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andrew2010mac/Dropbox/myNotes/FIM590/VIXcurves/"/>
    </mc:Choice>
  </mc:AlternateContent>
  <xr:revisionPtr revIDLastSave="0" documentId="13_ncr:1_{C2EF1C25-4BA0-D142-B774-95A3AFC71A7B}" xr6:coauthVersionLast="46" xr6:coauthVersionMax="46" xr10:uidLastSave="{00000000-0000-0000-0000-000000000000}"/>
  <bookViews>
    <workbookView xWindow="0" yWindow="460" windowWidth="28800" windowHeight="16000" xr2:uid="{00000000-000D-0000-FFFF-FFFF00000000}"/>
  </bookViews>
  <sheets>
    <sheet name="futres_all" sheetId="3" r:id="rId1"/>
    <sheet name="VIX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3" i="3" l="1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19" i="3"/>
  <c r="AK1920" i="3"/>
  <c r="AK1921" i="3"/>
  <c r="AK1922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AK1991" i="3"/>
  <c r="AK1992" i="3"/>
  <c r="AK1993" i="3"/>
  <c r="AK1994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AK2042" i="3"/>
  <c r="AK2043" i="3"/>
  <c r="AK2044" i="3"/>
  <c r="AK2045" i="3"/>
  <c r="AK2046" i="3"/>
  <c r="AK2047" i="3"/>
  <c r="AK2048" i="3"/>
  <c r="AK2049" i="3"/>
  <c r="AK2050" i="3"/>
  <c r="AK2051" i="3"/>
  <c r="AK2052" i="3"/>
  <c r="AK2053" i="3"/>
  <c r="AK2054" i="3"/>
  <c r="AK2055" i="3"/>
  <c r="AK2056" i="3"/>
  <c r="AK2057" i="3"/>
  <c r="AK2058" i="3"/>
  <c r="AK2059" i="3"/>
  <c r="AK2060" i="3"/>
  <c r="AK2061" i="3"/>
  <c r="AK2062" i="3"/>
  <c r="AK2063" i="3"/>
  <c r="AK2064" i="3"/>
  <c r="AK2065" i="3"/>
  <c r="AK2066" i="3"/>
  <c r="AK2067" i="3"/>
  <c r="AK2068" i="3"/>
  <c r="AK2069" i="3"/>
  <c r="AK2070" i="3"/>
  <c r="AK2071" i="3"/>
  <c r="AK2072" i="3"/>
  <c r="AK2073" i="3"/>
  <c r="AK2074" i="3"/>
  <c r="AK2075" i="3"/>
  <c r="AK2076" i="3"/>
  <c r="AK2077" i="3"/>
  <c r="AK2078" i="3"/>
  <c r="AK2079" i="3"/>
  <c r="AK2080" i="3"/>
  <c r="AK2081" i="3"/>
  <c r="AK2082" i="3"/>
  <c r="AK2083" i="3"/>
  <c r="AK2084" i="3"/>
  <c r="AK2085" i="3"/>
  <c r="AK2086" i="3"/>
  <c r="AK2087" i="3"/>
  <c r="AK2088" i="3"/>
  <c r="AK2089" i="3"/>
  <c r="AK2090" i="3"/>
  <c r="AK2091" i="3"/>
  <c r="AK2092" i="3"/>
  <c r="AK2093" i="3"/>
  <c r="AK2094" i="3"/>
  <c r="AK2095" i="3"/>
  <c r="AK2096" i="3"/>
  <c r="AK2097" i="3"/>
  <c r="AK2098" i="3"/>
  <c r="AK2099" i="3"/>
  <c r="AK2100" i="3"/>
  <c r="AK2101" i="3"/>
  <c r="AK2102" i="3"/>
  <c r="AK2103" i="3"/>
  <c r="AK2104" i="3"/>
  <c r="AK2105" i="3"/>
  <c r="AK2106" i="3"/>
  <c r="AK2107" i="3"/>
  <c r="AK2108" i="3"/>
  <c r="AK2109" i="3"/>
  <c r="AK2110" i="3"/>
  <c r="AK2111" i="3"/>
  <c r="AK2112" i="3"/>
  <c r="AK2113" i="3"/>
  <c r="AK2114" i="3"/>
  <c r="AK2115" i="3"/>
  <c r="AK2116" i="3"/>
  <c r="AK2117" i="3"/>
  <c r="AK2118" i="3"/>
  <c r="AK2119" i="3"/>
  <c r="AK2120" i="3"/>
  <c r="AK2121" i="3"/>
  <c r="AK2122" i="3"/>
  <c r="AK2123" i="3"/>
  <c r="AK2124" i="3"/>
  <c r="AK2125" i="3"/>
  <c r="AK2126" i="3"/>
  <c r="AK2127" i="3"/>
  <c r="AK2128" i="3"/>
  <c r="AK2129" i="3"/>
  <c r="AK2130" i="3"/>
  <c r="AK2131" i="3"/>
  <c r="AK2132" i="3"/>
  <c r="AK2133" i="3"/>
  <c r="AK2134" i="3"/>
  <c r="AK2135" i="3"/>
  <c r="AK2136" i="3"/>
  <c r="AK2137" i="3"/>
  <c r="AK2138" i="3"/>
  <c r="AK2139" i="3"/>
  <c r="AK2140" i="3"/>
  <c r="AK2141" i="3"/>
  <c r="AK2142" i="3"/>
  <c r="AK2143" i="3"/>
  <c r="AK2144" i="3"/>
  <c r="AK2145" i="3"/>
  <c r="AK2146" i="3"/>
  <c r="AK2147" i="3"/>
  <c r="AK2148" i="3"/>
  <c r="AK2149" i="3"/>
  <c r="AK2150" i="3"/>
  <c r="AK2151" i="3"/>
  <c r="AK2152" i="3"/>
  <c r="AK2153" i="3"/>
  <c r="AK2154" i="3"/>
  <c r="AK2155" i="3"/>
  <c r="AK2156" i="3"/>
  <c r="AK2157" i="3"/>
  <c r="AK2158" i="3"/>
  <c r="AK2159" i="3"/>
  <c r="AK2160" i="3"/>
  <c r="AK2161" i="3"/>
  <c r="AK2162" i="3"/>
  <c r="AK2163" i="3"/>
  <c r="AK2164" i="3"/>
  <c r="AK2165" i="3"/>
  <c r="AK2166" i="3"/>
  <c r="AK2167" i="3"/>
  <c r="AK2168" i="3"/>
  <c r="AK2169" i="3"/>
  <c r="AK2170" i="3"/>
  <c r="AK2171" i="3"/>
  <c r="AK2172" i="3"/>
  <c r="AK2173" i="3"/>
  <c r="AK2174" i="3"/>
  <c r="AK2175" i="3"/>
  <c r="AK2176" i="3"/>
  <c r="AK2177" i="3"/>
  <c r="AK2178" i="3"/>
  <c r="AK2179" i="3"/>
  <c r="AK2180" i="3"/>
  <c r="AK2181" i="3"/>
  <c r="AK2182" i="3"/>
  <c r="AK2183" i="3"/>
  <c r="AK2184" i="3"/>
  <c r="AK2185" i="3"/>
  <c r="AK2186" i="3"/>
  <c r="AK2187" i="3"/>
  <c r="AK2188" i="3"/>
  <c r="AK2189" i="3"/>
  <c r="AK2190" i="3"/>
  <c r="AK2191" i="3"/>
  <c r="AK2192" i="3"/>
  <c r="AK2193" i="3"/>
  <c r="AK2194" i="3"/>
  <c r="AK2195" i="3"/>
  <c r="AK2196" i="3"/>
  <c r="AK2197" i="3"/>
  <c r="AK2198" i="3"/>
  <c r="AK2199" i="3"/>
  <c r="AK2200" i="3"/>
  <c r="AK2201" i="3"/>
  <c r="AK2202" i="3"/>
  <c r="AK2203" i="3"/>
  <c r="AK2204" i="3"/>
  <c r="AK2205" i="3"/>
  <c r="AK2206" i="3"/>
  <c r="AK2207" i="3"/>
  <c r="AK2208" i="3"/>
  <c r="AK2209" i="3"/>
  <c r="AK2210" i="3"/>
  <c r="AK2211" i="3"/>
  <c r="AK2212" i="3"/>
  <c r="AK2213" i="3"/>
  <c r="AK2214" i="3"/>
  <c r="AK2215" i="3"/>
  <c r="AK2216" i="3"/>
  <c r="AK2217" i="3"/>
  <c r="AK2218" i="3"/>
  <c r="AK2219" i="3"/>
  <c r="AK2220" i="3"/>
  <c r="AK2221" i="3"/>
  <c r="AK2222" i="3"/>
  <c r="AK2223" i="3"/>
  <c r="AK2224" i="3"/>
  <c r="AK2225" i="3"/>
  <c r="AK2226" i="3"/>
  <c r="AK2227" i="3"/>
  <c r="AK2228" i="3"/>
  <c r="AK2229" i="3"/>
  <c r="AK2230" i="3"/>
  <c r="AK2231" i="3"/>
  <c r="AK2232" i="3"/>
  <c r="AK2233" i="3"/>
  <c r="AK2234" i="3"/>
  <c r="AK2235" i="3"/>
  <c r="AK2236" i="3"/>
  <c r="AK2237" i="3"/>
  <c r="AK2238" i="3"/>
  <c r="AK2239" i="3"/>
  <c r="AK2240" i="3"/>
  <c r="AK2241" i="3"/>
  <c r="AK2242" i="3"/>
  <c r="AK2243" i="3"/>
  <c r="AK2244" i="3"/>
  <c r="AK2245" i="3"/>
  <c r="AK2246" i="3"/>
  <c r="AK2247" i="3"/>
  <c r="AK2248" i="3"/>
  <c r="AK2249" i="3"/>
  <c r="AK2250" i="3"/>
  <c r="AK2251" i="3"/>
  <c r="AK2252" i="3"/>
  <c r="AK2253" i="3"/>
  <c r="AK2254" i="3"/>
  <c r="AK2255" i="3"/>
  <c r="AK2256" i="3"/>
  <c r="AK2257" i="3"/>
  <c r="AK2258" i="3"/>
  <c r="AK2259" i="3"/>
  <c r="AK2260" i="3"/>
  <c r="AK2261" i="3"/>
  <c r="AK2262" i="3"/>
  <c r="AK2263" i="3"/>
  <c r="AK2264" i="3"/>
  <c r="AK2265" i="3"/>
  <c r="AK2266" i="3"/>
  <c r="AK2267" i="3"/>
  <c r="AK2268" i="3"/>
  <c r="AK2269" i="3"/>
  <c r="AK2270" i="3"/>
  <c r="AK2271" i="3"/>
  <c r="AK2272" i="3"/>
  <c r="AK2273" i="3"/>
  <c r="AK2274" i="3"/>
  <c r="AK2275" i="3"/>
  <c r="AK2276" i="3"/>
  <c r="AK2277" i="3"/>
  <c r="AK2278" i="3"/>
  <c r="AK2279" i="3"/>
  <c r="AK2280" i="3"/>
  <c r="AK2281" i="3"/>
  <c r="AK2282" i="3"/>
  <c r="AK2283" i="3"/>
  <c r="AK2284" i="3"/>
  <c r="AK2285" i="3"/>
  <c r="AK2286" i="3"/>
  <c r="AK2287" i="3"/>
  <c r="AK2288" i="3"/>
  <c r="AK2289" i="3"/>
  <c r="AK2290" i="3"/>
  <c r="AK2291" i="3"/>
  <c r="AK2292" i="3"/>
  <c r="AK2293" i="3"/>
  <c r="AK2294" i="3"/>
  <c r="AK2295" i="3"/>
  <c r="AK2296" i="3"/>
  <c r="AK2297" i="3"/>
  <c r="AK2298" i="3"/>
  <c r="AK2299" i="3"/>
  <c r="AK2300" i="3"/>
  <c r="AK2301" i="3"/>
  <c r="AK2302" i="3"/>
  <c r="AK2303" i="3"/>
  <c r="AK2304" i="3"/>
  <c r="AK2305" i="3"/>
  <c r="AK2306" i="3"/>
  <c r="AK2307" i="3"/>
  <c r="AK2308" i="3"/>
  <c r="AK2309" i="3"/>
  <c r="AK2310" i="3"/>
  <c r="AK2311" i="3"/>
  <c r="AK2312" i="3"/>
  <c r="AK2313" i="3"/>
  <c r="AK2314" i="3"/>
  <c r="AK2315" i="3"/>
  <c r="AK2316" i="3"/>
  <c r="AK2317" i="3"/>
  <c r="AK2318" i="3"/>
  <c r="AK2319" i="3"/>
  <c r="AK2320" i="3"/>
  <c r="AK2321" i="3"/>
  <c r="AK2322" i="3"/>
  <c r="AK2323" i="3"/>
  <c r="AK2324" i="3"/>
  <c r="AK2325" i="3"/>
  <c r="AK2326" i="3"/>
  <c r="AK2327" i="3"/>
  <c r="AK2328" i="3"/>
  <c r="AK2329" i="3"/>
  <c r="AK2330" i="3"/>
  <c r="AK2331" i="3"/>
  <c r="AK2332" i="3"/>
  <c r="AK2333" i="3"/>
  <c r="AK2334" i="3"/>
  <c r="AK2335" i="3"/>
  <c r="AK2336" i="3"/>
  <c r="AK2337" i="3"/>
  <c r="AK2338" i="3"/>
  <c r="AK2339" i="3"/>
  <c r="AK2340" i="3"/>
  <c r="AK2341" i="3"/>
  <c r="AK2342" i="3"/>
  <c r="AK2343" i="3"/>
  <c r="AK2344" i="3"/>
  <c r="AK2345" i="3"/>
  <c r="AK2346" i="3"/>
  <c r="AK2347" i="3"/>
  <c r="AK2348" i="3"/>
  <c r="AK2349" i="3"/>
  <c r="AK2350" i="3"/>
  <c r="AK2351" i="3"/>
  <c r="AK2352" i="3"/>
  <c r="AK2353" i="3"/>
  <c r="AK2354" i="3"/>
  <c r="AK2355" i="3"/>
  <c r="AK2356" i="3"/>
  <c r="AK2357" i="3"/>
  <c r="AK2358" i="3"/>
  <c r="AK2359" i="3"/>
  <c r="AK2360" i="3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AK2374" i="3"/>
  <c r="AK2375" i="3"/>
  <c r="AK2376" i="3"/>
  <c r="AK2377" i="3"/>
  <c r="AK2378" i="3"/>
  <c r="AK2379" i="3"/>
  <c r="AK2380" i="3"/>
  <c r="AK2381" i="3"/>
  <c r="AK2382" i="3"/>
  <c r="AK2383" i="3"/>
  <c r="AK2384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397" i="3"/>
  <c r="AK2398" i="3"/>
  <c r="AK2399" i="3"/>
  <c r="AK2400" i="3"/>
  <c r="AK2401" i="3"/>
  <c r="AK2402" i="3"/>
  <c r="AK2403" i="3"/>
  <c r="AK2404" i="3"/>
  <c r="AK2405" i="3"/>
  <c r="AK2406" i="3"/>
  <c r="AK2407" i="3"/>
  <c r="AK2408" i="3"/>
  <c r="AK2409" i="3"/>
  <c r="AK2410" i="3"/>
  <c r="AK2411" i="3"/>
  <c r="AK2412" i="3"/>
  <c r="AK2413" i="3"/>
  <c r="AK2414" i="3"/>
  <c r="AK2415" i="3"/>
  <c r="AK2416" i="3"/>
  <c r="AK2417" i="3"/>
  <c r="AK2418" i="3"/>
  <c r="AK2419" i="3"/>
  <c r="AK2420" i="3"/>
  <c r="AK2421" i="3"/>
  <c r="AK2422" i="3"/>
  <c r="AK2423" i="3"/>
  <c r="AK2424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88" i="3"/>
  <c r="AK2489" i="3"/>
  <c r="AK2490" i="3"/>
  <c r="AK2491" i="3"/>
  <c r="AK2492" i="3"/>
  <c r="AK2493" i="3"/>
  <c r="AK2494" i="3"/>
  <c r="AK2495" i="3"/>
  <c r="AK2496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AK2513" i="3"/>
  <c r="AK2514" i="3"/>
  <c r="AK2515" i="3"/>
  <c r="AK2516" i="3"/>
  <c r="AK2517" i="3"/>
  <c r="AK2518" i="3"/>
  <c r="AK2519" i="3"/>
  <c r="AK2520" i="3"/>
  <c r="AK2521" i="3"/>
  <c r="AK2522" i="3"/>
  <c r="AK2523" i="3"/>
  <c r="AK2524" i="3"/>
  <c r="AK2525" i="3"/>
  <c r="AK2526" i="3"/>
  <c r="AK2527" i="3"/>
  <c r="AK2528" i="3"/>
  <c r="AK2529" i="3"/>
  <c r="AK2530" i="3"/>
  <c r="AK2531" i="3"/>
  <c r="AK2532" i="3"/>
  <c r="AK2533" i="3"/>
  <c r="AK2534" i="3"/>
  <c r="AK2535" i="3"/>
  <c r="AK2536" i="3"/>
  <c r="AK2537" i="3"/>
  <c r="AK2538" i="3"/>
  <c r="AK2539" i="3"/>
  <c r="AK2540" i="3"/>
  <c r="AK2541" i="3"/>
  <c r="AK2542" i="3"/>
  <c r="AK2543" i="3"/>
  <c r="AK2544" i="3"/>
  <c r="AK2545" i="3"/>
  <c r="AK2546" i="3"/>
  <c r="AK2547" i="3"/>
  <c r="AK2548" i="3"/>
  <c r="AK2549" i="3"/>
  <c r="AK2550" i="3"/>
  <c r="AK2551" i="3"/>
  <c r="AK2552" i="3"/>
  <c r="AK2553" i="3"/>
  <c r="AK2554" i="3"/>
  <c r="AK2555" i="3"/>
  <c r="AK2556" i="3"/>
  <c r="AK2557" i="3"/>
  <c r="AK2558" i="3"/>
  <c r="AK2559" i="3"/>
  <c r="AK2560" i="3"/>
  <c r="AK2561" i="3"/>
  <c r="AK2562" i="3"/>
  <c r="AK2563" i="3"/>
  <c r="AK2564" i="3"/>
  <c r="AK2565" i="3"/>
  <c r="AK2566" i="3"/>
  <c r="AK2567" i="3"/>
  <c r="AK2568" i="3"/>
  <c r="AK2569" i="3"/>
  <c r="AK2570" i="3"/>
  <c r="AK2571" i="3"/>
  <c r="AK2572" i="3"/>
  <c r="AK2573" i="3"/>
  <c r="AK2574" i="3"/>
  <c r="AK2575" i="3"/>
  <c r="AK2576" i="3"/>
  <c r="AK2577" i="3"/>
  <c r="AK2578" i="3"/>
  <c r="AK2579" i="3"/>
  <c r="AK2580" i="3"/>
  <c r="AK2581" i="3"/>
  <c r="AK2582" i="3"/>
  <c r="AK2583" i="3"/>
  <c r="AK2584" i="3"/>
  <c r="AK2585" i="3"/>
  <c r="AK2586" i="3"/>
  <c r="AK2587" i="3"/>
  <c r="AK2588" i="3"/>
  <c r="AK2589" i="3"/>
  <c r="AK2590" i="3"/>
  <c r="AK2591" i="3"/>
  <c r="AK2592" i="3"/>
  <c r="AK2593" i="3"/>
  <c r="AK2594" i="3"/>
  <c r="AK2595" i="3"/>
  <c r="AK2596" i="3"/>
  <c r="AK2597" i="3"/>
  <c r="AK2598" i="3"/>
  <c r="AK2599" i="3"/>
  <c r="AK2600" i="3"/>
  <c r="AK2601" i="3"/>
  <c r="AK2602" i="3"/>
  <c r="AK2603" i="3"/>
  <c r="AK2604" i="3"/>
  <c r="AK2605" i="3"/>
  <c r="AK2606" i="3"/>
  <c r="AK2607" i="3"/>
  <c r="AK2608" i="3"/>
  <c r="AK2609" i="3"/>
  <c r="AK2610" i="3"/>
  <c r="AK2611" i="3"/>
  <c r="AK2612" i="3"/>
  <c r="AK2613" i="3"/>
  <c r="AK2614" i="3"/>
  <c r="AK2615" i="3"/>
  <c r="AK2616" i="3"/>
  <c r="AK2617" i="3"/>
  <c r="AK2618" i="3"/>
  <c r="AK2619" i="3"/>
  <c r="AK2620" i="3"/>
  <c r="AK2621" i="3"/>
  <c r="AK2622" i="3"/>
  <c r="AK2623" i="3"/>
  <c r="AK2624" i="3"/>
  <c r="AK2625" i="3"/>
  <c r="AK2626" i="3"/>
  <c r="AK2627" i="3"/>
  <c r="AK2628" i="3"/>
  <c r="AK2629" i="3"/>
  <c r="AK2630" i="3"/>
  <c r="AK2631" i="3"/>
  <c r="AK2632" i="3"/>
  <c r="AK2633" i="3"/>
  <c r="AK2634" i="3"/>
  <c r="AK2635" i="3"/>
  <c r="AK2636" i="3"/>
  <c r="AK2637" i="3"/>
  <c r="AK2638" i="3"/>
  <c r="AK2639" i="3"/>
  <c r="AK2640" i="3"/>
  <c r="AK2641" i="3"/>
  <c r="AK2642" i="3"/>
  <c r="AK2643" i="3"/>
  <c r="AK2644" i="3"/>
  <c r="AK2645" i="3"/>
  <c r="AK2646" i="3"/>
  <c r="AK2647" i="3"/>
  <c r="AK2648" i="3"/>
  <c r="AK2649" i="3"/>
  <c r="AK2650" i="3"/>
  <c r="AK2651" i="3"/>
  <c r="AK2652" i="3"/>
  <c r="AK2653" i="3"/>
  <c r="AK2654" i="3"/>
  <c r="AK2655" i="3"/>
  <c r="AK2656" i="3"/>
  <c r="AK2657" i="3"/>
  <c r="AK2658" i="3"/>
  <c r="AK2659" i="3"/>
  <c r="AK2660" i="3"/>
  <c r="AK2661" i="3"/>
  <c r="AK2662" i="3"/>
  <c r="AK2663" i="3"/>
  <c r="AK2664" i="3"/>
  <c r="AK2665" i="3"/>
  <c r="AK2666" i="3"/>
  <c r="AK2667" i="3"/>
  <c r="AK2668" i="3"/>
  <c r="AK2669" i="3"/>
  <c r="AK2670" i="3"/>
  <c r="AK2671" i="3"/>
  <c r="AK2672" i="3"/>
  <c r="AK2673" i="3"/>
  <c r="AK2674" i="3"/>
  <c r="AK2675" i="3"/>
  <c r="AK2676" i="3"/>
  <c r="AK2677" i="3"/>
  <c r="AK2678" i="3"/>
  <c r="AK2679" i="3"/>
  <c r="AK2680" i="3"/>
  <c r="AK2681" i="3"/>
  <c r="AK2682" i="3"/>
  <c r="AK2683" i="3"/>
  <c r="AK2684" i="3"/>
  <c r="AK2685" i="3"/>
  <c r="AK2686" i="3"/>
  <c r="AK2687" i="3"/>
  <c r="AK2688" i="3"/>
  <c r="AK2689" i="3"/>
  <c r="AK2690" i="3"/>
  <c r="AK2691" i="3"/>
  <c r="AK2692" i="3"/>
  <c r="AK2693" i="3"/>
  <c r="AK2694" i="3"/>
  <c r="AK2695" i="3"/>
  <c r="AK2696" i="3"/>
  <c r="AK2697" i="3"/>
  <c r="AK2698" i="3"/>
  <c r="AK2699" i="3"/>
  <c r="AK2700" i="3"/>
  <c r="AK2701" i="3"/>
  <c r="AK2702" i="3"/>
  <c r="AK2703" i="3"/>
  <c r="AK2704" i="3"/>
  <c r="AK2705" i="3"/>
  <c r="AK2706" i="3"/>
  <c r="AK2707" i="3"/>
  <c r="AK2708" i="3"/>
  <c r="AK2709" i="3"/>
  <c r="AK2710" i="3"/>
  <c r="AK2711" i="3"/>
  <c r="AK2712" i="3"/>
  <c r="AK2713" i="3"/>
  <c r="AK2714" i="3"/>
  <c r="AK2715" i="3"/>
  <c r="AK2716" i="3"/>
  <c r="AK2717" i="3"/>
  <c r="AK2718" i="3"/>
  <c r="AK2719" i="3"/>
  <c r="AK2720" i="3"/>
  <c r="AK2721" i="3"/>
  <c r="AK2722" i="3"/>
  <c r="AK2723" i="3"/>
  <c r="AK2724" i="3"/>
  <c r="AK2725" i="3"/>
  <c r="AK2726" i="3"/>
  <c r="AK2727" i="3"/>
  <c r="AK2728" i="3"/>
  <c r="AK2729" i="3"/>
  <c r="AK2730" i="3"/>
  <c r="AK2731" i="3"/>
  <c r="AK2732" i="3"/>
  <c r="AK2733" i="3"/>
  <c r="AK2734" i="3"/>
  <c r="AK2735" i="3"/>
  <c r="AK2736" i="3"/>
  <c r="AK2737" i="3"/>
  <c r="AK2738" i="3"/>
  <c r="AK2739" i="3"/>
  <c r="AK2740" i="3"/>
  <c r="AK2741" i="3"/>
  <c r="AK2742" i="3"/>
  <c r="AK2743" i="3"/>
  <c r="AK2744" i="3"/>
  <c r="AK2745" i="3"/>
  <c r="AK2746" i="3"/>
  <c r="AK2747" i="3"/>
  <c r="AK2748" i="3"/>
  <c r="AK2749" i="3"/>
  <c r="AK2750" i="3"/>
  <c r="AK2751" i="3"/>
  <c r="AK2752" i="3"/>
  <c r="AK2753" i="3"/>
  <c r="AK2754" i="3"/>
  <c r="AK2755" i="3"/>
  <c r="AK2756" i="3"/>
  <c r="AK2757" i="3"/>
  <c r="AK2758" i="3"/>
  <c r="AK2759" i="3"/>
  <c r="AK2760" i="3"/>
  <c r="AK2761" i="3"/>
  <c r="AK2762" i="3"/>
  <c r="AK2763" i="3"/>
  <c r="AK2764" i="3"/>
  <c r="AK2765" i="3"/>
  <c r="AK2766" i="3"/>
  <c r="AK2767" i="3"/>
  <c r="AK2768" i="3"/>
  <c r="AK2769" i="3"/>
  <c r="AK2770" i="3"/>
  <c r="AK2771" i="3"/>
  <c r="AK2772" i="3"/>
  <c r="AK2773" i="3"/>
  <c r="AK2774" i="3"/>
  <c r="AK2775" i="3"/>
  <c r="AK2776" i="3"/>
  <c r="AK2777" i="3"/>
  <c r="AK2778" i="3"/>
  <c r="AK2779" i="3"/>
  <c r="AK2780" i="3"/>
  <c r="AK2781" i="3"/>
  <c r="AK2782" i="3"/>
  <c r="AK2783" i="3"/>
  <c r="AK2784" i="3"/>
  <c r="AK2785" i="3"/>
  <c r="AK2786" i="3"/>
  <c r="AK2787" i="3"/>
  <c r="AK2788" i="3"/>
  <c r="AK2789" i="3"/>
  <c r="AK2790" i="3"/>
  <c r="AK2791" i="3"/>
  <c r="AK2792" i="3"/>
  <c r="AK2793" i="3"/>
  <c r="AK2794" i="3"/>
  <c r="AK2795" i="3"/>
  <c r="AK2796" i="3"/>
  <c r="AK2797" i="3"/>
  <c r="AK2798" i="3"/>
  <c r="AK2799" i="3"/>
  <c r="AK2800" i="3"/>
  <c r="AK2801" i="3"/>
  <c r="AK2802" i="3"/>
  <c r="AK2803" i="3"/>
  <c r="AK2804" i="3"/>
  <c r="AK2805" i="3"/>
  <c r="AK2806" i="3"/>
  <c r="AK2807" i="3"/>
  <c r="AK2808" i="3"/>
  <c r="AK2809" i="3"/>
  <c r="AK2810" i="3"/>
  <c r="AK2811" i="3"/>
  <c r="AK2812" i="3"/>
  <c r="AK2813" i="3"/>
  <c r="AK2814" i="3"/>
  <c r="AK2815" i="3"/>
  <c r="AK2816" i="3"/>
  <c r="AK2817" i="3"/>
  <c r="AK2818" i="3"/>
  <c r="AK2819" i="3"/>
  <c r="AK2820" i="3"/>
  <c r="AK2821" i="3"/>
  <c r="AK2822" i="3"/>
  <c r="AK2823" i="3"/>
  <c r="AK2824" i="3"/>
  <c r="AK2825" i="3"/>
  <c r="AK2826" i="3"/>
  <c r="AK2827" i="3"/>
  <c r="AK2828" i="3"/>
  <c r="AK2829" i="3"/>
  <c r="AK2830" i="3"/>
  <c r="AK2831" i="3"/>
  <c r="AK2832" i="3"/>
  <c r="AK2833" i="3"/>
  <c r="AK2834" i="3"/>
  <c r="AK2835" i="3"/>
  <c r="AK2836" i="3"/>
  <c r="AK2837" i="3"/>
  <c r="AK2838" i="3"/>
  <c r="AK2839" i="3"/>
  <c r="AK2840" i="3"/>
  <c r="AK2841" i="3"/>
  <c r="AK2842" i="3"/>
  <c r="AK2843" i="3"/>
  <c r="AK2844" i="3"/>
  <c r="AK2845" i="3"/>
  <c r="AK2846" i="3"/>
  <c r="AK2847" i="3"/>
  <c r="AK2848" i="3"/>
  <c r="AK2849" i="3"/>
  <c r="AK2850" i="3"/>
  <c r="AK2851" i="3"/>
  <c r="AK2852" i="3"/>
  <c r="AK2853" i="3"/>
  <c r="AK2854" i="3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68" i="3"/>
  <c r="AK2869" i="3"/>
  <c r="AK2870" i="3"/>
  <c r="AK2871" i="3"/>
  <c r="AK2872" i="3"/>
  <c r="AK2873" i="3"/>
  <c r="AK2874" i="3"/>
  <c r="AK2875" i="3"/>
  <c r="AK2876" i="3"/>
  <c r="AK2877" i="3"/>
  <c r="AK2878" i="3"/>
  <c r="AK2879" i="3"/>
  <c r="AK2880" i="3"/>
  <c r="AK2881" i="3"/>
  <c r="AK2882" i="3"/>
  <c r="AK2883" i="3"/>
  <c r="AK2884" i="3"/>
  <c r="AK2885" i="3"/>
  <c r="AK2886" i="3"/>
  <c r="AK2887" i="3"/>
  <c r="AK2888" i="3"/>
  <c r="AK2889" i="3"/>
  <c r="AK2890" i="3"/>
  <c r="AK2891" i="3"/>
  <c r="AK2892" i="3"/>
  <c r="AK2893" i="3"/>
  <c r="AK2894" i="3"/>
  <c r="AK2895" i="3"/>
  <c r="AK2896" i="3"/>
  <c r="AK2897" i="3"/>
  <c r="AK2898" i="3"/>
  <c r="AK2899" i="3"/>
  <c r="AK2900" i="3"/>
  <c r="AK2901" i="3"/>
  <c r="AK2902" i="3"/>
  <c r="AK2903" i="3"/>
  <c r="AK2904" i="3"/>
  <c r="AK2905" i="3"/>
  <c r="AK2906" i="3"/>
  <c r="AK2907" i="3"/>
  <c r="AK2908" i="3"/>
  <c r="AK2909" i="3"/>
  <c r="AK2910" i="3"/>
  <c r="AK2911" i="3"/>
  <c r="AK2912" i="3"/>
  <c r="AK2913" i="3"/>
  <c r="AK2914" i="3"/>
  <c r="AK2915" i="3"/>
  <c r="AK2916" i="3"/>
  <c r="AK2917" i="3"/>
  <c r="AK2918" i="3"/>
  <c r="AK2919" i="3"/>
  <c r="AK2920" i="3"/>
  <c r="AK2921" i="3"/>
  <c r="AK2922" i="3"/>
  <c r="AK2923" i="3"/>
  <c r="AK2924" i="3"/>
  <c r="AK2925" i="3"/>
  <c r="AK2926" i="3"/>
  <c r="AK2927" i="3"/>
  <c r="AK2928" i="3"/>
  <c r="AK2929" i="3"/>
  <c r="AK2930" i="3"/>
  <c r="AK2931" i="3"/>
  <c r="AK2932" i="3"/>
  <c r="AK2933" i="3"/>
  <c r="AK2934" i="3"/>
  <c r="AK2935" i="3"/>
  <c r="AK2936" i="3"/>
  <c r="AK2937" i="3"/>
  <c r="AK2938" i="3"/>
  <c r="AK2939" i="3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85" i="3"/>
  <c r="AK2986" i="3"/>
  <c r="AK2987" i="3"/>
  <c r="AK2988" i="3"/>
  <c r="AK2989" i="3"/>
  <c r="AK2990" i="3"/>
  <c r="AK2991" i="3"/>
  <c r="AK2992" i="3"/>
  <c r="AK2993" i="3"/>
  <c r="AK2994" i="3"/>
  <c r="AK2995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15" i="3"/>
  <c r="AK3016" i="3"/>
  <c r="AK3017" i="3"/>
  <c r="AK3018" i="3"/>
  <c r="AK3019" i="3"/>
  <c r="AK3020" i="3"/>
  <c r="AK3021" i="3"/>
  <c r="AK3022" i="3"/>
  <c r="AK3023" i="3"/>
  <c r="AK3024" i="3"/>
  <c r="AK3025" i="3"/>
  <c r="AK3026" i="3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AK3049" i="3"/>
  <c r="AK3050" i="3"/>
  <c r="AK3051" i="3"/>
  <c r="AK3052" i="3"/>
  <c r="AK3053" i="3"/>
  <c r="AK3054" i="3"/>
  <c r="AK3055" i="3"/>
  <c r="AK3056" i="3"/>
  <c r="AK3057" i="3"/>
  <c r="AK3058" i="3"/>
  <c r="AK3059" i="3"/>
  <c r="AK3060" i="3"/>
  <c r="AK3061" i="3"/>
  <c r="AK3062" i="3"/>
  <c r="AK3063" i="3"/>
  <c r="AK3064" i="3"/>
  <c r="AK3065" i="3"/>
  <c r="AK3066" i="3"/>
  <c r="AK3067" i="3"/>
  <c r="AK3068" i="3"/>
  <c r="AK3069" i="3"/>
  <c r="AK3070" i="3"/>
  <c r="AK3071" i="3"/>
  <c r="AK3072" i="3"/>
  <c r="AK3073" i="3"/>
  <c r="AK3074" i="3"/>
  <c r="AK3075" i="3"/>
  <c r="AK3076" i="3"/>
  <c r="AK3077" i="3"/>
  <c r="AK3078" i="3"/>
  <c r="AK3079" i="3"/>
  <c r="AK3080" i="3"/>
  <c r="AK3081" i="3"/>
  <c r="AK3082" i="3"/>
  <c r="AK3083" i="3"/>
  <c r="AK3084" i="3"/>
  <c r="AK3085" i="3"/>
  <c r="AK3086" i="3"/>
  <c r="AK3087" i="3"/>
  <c r="AK3088" i="3"/>
  <c r="AK3089" i="3"/>
  <c r="AK3090" i="3"/>
  <c r="AK3091" i="3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AK3199" i="3"/>
  <c r="AK3200" i="3"/>
  <c r="AK3201" i="3"/>
  <c r="AK3202" i="3"/>
  <c r="AK3203" i="3"/>
  <c r="AK3204" i="3"/>
  <c r="AK3205" i="3"/>
  <c r="AK2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AJ1398" i="3"/>
  <c r="AJ1399" i="3"/>
  <c r="AJ1400" i="3"/>
  <c r="AJ1401" i="3"/>
  <c r="AJ1402" i="3"/>
  <c r="AJ1403" i="3"/>
  <c r="AJ1404" i="3"/>
  <c r="AJ1405" i="3"/>
  <c r="AJ1406" i="3"/>
  <c r="AJ1407" i="3"/>
  <c r="AJ1408" i="3"/>
  <c r="AJ1409" i="3"/>
  <c r="AJ1410" i="3"/>
  <c r="AJ1411" i="3"/>
  <c r="AJ1412" i="3"/>
  <c r="AJ1413" i="3"/>
  <c r="AJ1414" i="3"/>
  <c r="AJ1415" i="3"/>
  <c r="AJ1416" i="3"/>
  <c r="AJ1417" i="3"/>
  <c r="AJ1418" i="3"/>
  <c r="AJ1419" i="3"/>
  <c r="AJ1420" i="3"/>
  <c r="AJ1421" i="3"/>
  <c r="AJ1422" i="3"/>
  <c r="AJ1423" i="3"/>
  <c r="AJ1424" i="3"/>
  <c r="AJ1425" i="3"/>
  <c r="AJ1426" i="3"/>
  <c r="AJ1427" i="3"/>
  <c r="AJ1428" i="3"/>
  <c r="AJ1429" i="3"/>
  <c r="AJ1430" i="3"/>
  <c r="AJ1431" i="3"/>
  <c r="AJ1432" i="3"/>
  <c r="AJ1433" i="3"/>
  <c r="AJ1434" i="3"/>
  <c r="AJ1435" i="3"/>
  <c r="AJ1436" i="3"/>
  <c r="AJ1437" i="3"/>
  <c r="AJ1438" i="3"/>
  <c r="AJ1439" i="3"/>
  <c r="AJ1440" i="3"/>
  <c r="AJ1441" i="3"/>
  <c r="AJ1442" i="3"/>
  <c r="AJ1443" i="3"/>
  <c r="AJ1444" i="3"/>
  <c r="AJ1445" i="3"/>
  <c r="AJ1446" i="3"/>
  <c r="AJ1447" i="3"/>
  <c r="AJ1448" i="3"/>
  <c r="AJ1449" i="3"/>
  <c r="AJ1450" i="3"/>
  <c r="AJ1451" i="3"/>
  <c r="AJ1452" i="3"/>
  <c r="AJ1453" i="3"/>
  <c r="AJ1454" i="3"/>
  <c r="AJ1455" i="3"/>
  <c r="AJ1456" i="3"/>
  <c r="AJ1457" i="3"/>
  <c r="AJ1458" i="3"/>
  <c r="AJ1459" i="3"/>
  <c r="AJ1460" i="3"/>
  <c r="AJ1461" i="3"/>
  <c r="AJ1462" i="3"/>
  <c r="AJ1463" i="3"/>
  <c r="AJ1464" i="3"/>
  <c r="AJ1465" i="3"/>
  <c r="AJ1466" i="3"/>
  <c r="AJ1467" i="3"/>
  <c r="AJ1468" i="3"/>
  <c r="AJ1469" i="3"/>
  <c r="AJ1470" i="3"/>
  <c r="AJ1471" i="3"/>
  <c r="AJ1472" i="3"/>
  <c r="AJ1473" i="3"/>
  <c r="AJ1474" i="3"/>
  <c r="AJ1475" i="3"/>
  <c r="AJ1476" i="3"/>
  <c r="AJ1477" i="3"/>
  <c r="AJ1478" i="3"/>
  <c r="AJ1479" i="3"/>
  <c r="AJ1480" i="3"/>
  <c r="AJ1481" i="3"/>
  <c r="AJ1482" i="3"/>
  <c r="AJ1483" i="3"/>
  <c r="AJ1484" i="3"/>
  <c r="AJ1485" i="3"/>
  <c r="AJ1486" i="3"/>
  <c r="AJ1487" i="3"/>
  <c r="AJ1488" i="3"/>
  <c r="AJ1489" i="3"/>
  <c r="AJ1490" i="3"/>
  <c r="AJ1491" i="3"/>
  <c r="AJ1492" i="3"/>
  <c r="AJ1493" i="3"/>
  <c r="AJ1494" i="3"/>
  <c r="AJ1495" i="3"/>
  <c r="AJ1496" i="3"/>
  <c r="AJ1497" i="3"/>
  <c r="AJ1498" i="3"/>
  <c r="AJ1499" i="3"/>
  <c r="AJ1500" i="3"/>
  <c r="AJ1501" i="3"/>
  <c r="AJ1502" i="3"/>
  <c r="AJ1503" i="3"/>
  <c r="AJ1504" i="3"/>
  <c r="AJ1505" i="3"/>
  <c r="AJ1506" i="3"/>
  <c r="AJ1507" i="3"/>
  <c r="AJ1508" i="3"/>
  <c r="AJ1509" i="3"/>
  <c r="AJ1510" i="3"/>
  <c r="AJ1511" i="3"/>
  <c r="AJ1512" i="3"/>
  <c r="AJ1513" i="3"/>
  <c r="AJ1514" i="3"/>
  <c r="AJ1515" i="3"/>
  <c r="AJ1516" i="3"/>
  <c r="AJ1517" i="3"/>
  <c r="AJ1518" i="3"/>
  <c r="AJ1519" i="3"/>
  <c r="AJ1520" i="3"/>
  <c r="AJ1521" i="3"/>
  <c r="AJ1522" i="3"/>
  <c r="AJ1523" i="3"/>
  <c r="AJ1524" i="3"/>
  <c r="AJ1525" i="3"/>
  <c r="AJ1526" i="3"/>
  <c r="AJ1527" i="3"/>
  <c r="AJ1528" i="3"/>
  <c r="AJ1529" i="3"/>
  <c r="AJ1530" i="3"/>
  <c r="AJ1531" i="3"/>
  <c r="AJ1532" i="3"/>
  <c r="AJ1533" i="3"/>
  <c r="AJ1534" i="3"/>
  <c r="AJ1535" i="3"/>
  <c r="AJ1536" i="3"/>
  <c r="AJ1537" i="3"/>
  <c r="AJ1538" i="3"/>
  <c r="AJ1539" i="3"/>
  <c r="AJ1540" i="3"/>
  <c r="AJ1541" i="3"/>
  <c r="AJ1542" i="3"/>
  <c r="AJ1543" i="3"/>
  <c r="AJ1544" i="3"/>
  <c r="AJ1545" i="3"/>
  <c r="AJ1546" i="3"/>
  <c r="AJ1547" i="3"/>
  <c r="AJ1548" i="3"/>
  <c r="AJ1549" i="3"/>
  <c r="AJ1550" i="3"/>
  <c r="AJ1551" i="3"/>
  <c r="AJ1552" i="3"/>
  <c r="AJ1553" i="3"/>
  <c r="AJ1554" i="3"/>
  <c r="AJ1555" i="3"/>
  <c r="AJ1556" i="3"/>
  <c r="AJ1557" i="3"/>
  <c r="AJ1558" i="3"/>
  <c r="AJ1559" i="3"/>
  <c r="AJ1560" i="3"/>
  <c r="AJ1561" i="3"/>
  <c r="AJ1562" i="3"/>
  <c r="AJ1563" i="3"/>
  <c r="AJ1564" i="3"/>
  <c r="AJ1565" i="3"/>
  <c r="AJ1566" i="3"/>
  <c r="AJ1567" i="3"/>
  <c r="AJ1568" i="3"/>
  <c r="AJ1569" i="3"/>
  <c r="AJ1570" i="3"/>
  <c r="AJ1571" i="3"/>
  <c r="AJ1572" i="3"/>
  <c r="AJ1573" i="3"/>
  <c r="AJ1574" i="3"/>
  <c r="AJ1575" i="3"/>
  <c r="AJ1576" i="3"/>
  <c r="AJ1577" i="3"/>
  <c r="AJ1578" i="3"/>
  <c r="AJ1579" i="3"/>
  <c r="AJ1580" i="3"/>
  <c r="AJ1581" i="3"/>
  <c r="AJ1582" i="3"/>
  <c r="AJ1583" i="3"/>
  <c r="AJ1584" i="3"/>
  <c r="AJ1585" i="3"/>
  <c r="AJ1586" i="3"/>
  <c r="AJ1587" i="3"/>
  <c r="AJ1588" i="3"/>
  <c r="AJ1589" i="3"/>
  <c r="AJ1590" i="3"/>
  <c r="AJ1591" i="3"/>
  <c r="AJ1592" i="3"/>
  <c r="AJ1593" i="3"/>
  <c r="AJ1594" i="3"/>
  <c r="AJ1595" i="3"/>
  <c r="AJ1596" i="3"/>
  <c r="AJ1597" i="3"/>
  <c r="AJ1598" i="3"/>
  <c r="AJ1599" i="3"/>
  <c r="AJ1600" i="3"/>
  <c r="AJ1601" i="3"/>
  <c r="AJ1602" i="3"/>
  <c r="AJ1603" i="3"/>
  <c r="AJ1604" i="3"/>
  <c r="AJ1605" i="3"/>
  <c r="AJ1606" i="3"/>
  <c r="AJ1607" i="3"/>
  <c r="AJ1608" i="3"/>
  <c r="AJ1609" i="3"/>
  <c r="AJ1610" i="3"/>
  <c r="AJ1611" i="3"/>
  <c r="AJ1612" i="3"/>
  <c r="AJ1613" i="3"/>
  <c r="AJ1614" i="3"/>
  <c r="AJ1615" i="3"/>
  <c r="AJ1616" i="3"/>
  <c r="AJ1617" i="3"/>
  <c r="AJ1618" i="3"/>
  <c r="AJ1619" i="3"/>
  <c r="AJ1620" i="3"/>
  <c r="AJ1621" i="3"/>
  <c r="AJ1622" i="3"/>
  <c r="AJ1623" i="3"/>
  <c r="AJ1624" i="3"/>
  <c r="AJ1625" i="3"/>
  <c r="AJ1626" i="3"/>
  <c r="AJ1627" i="3"/>
  <c r="AJ1628" i="3"/>
  <c r="AJ1629" i="3"/>
  <c r="AJ1630" i="3"/>
  <c r="AJ1631" i="3"/>
  <c r="AJ1632" i="3"/>
  <c r="AJ1633" i="3"/>
  <c r="AJ1634" i="3"/>
  <c r="AJ1635" i="3"/>
  <c r="AJ1636" i="3"/>
  <c r="AJ1637" i="3"/>
  <c r="AJ1638" i="3"/>
  <c r="AJ1639" i="3"/>
  <c r="AJ1640" i="3"/>
  <c r="AJ1641" i="3"/>
  <c r="AJ1642" i="3"/>
  <c r="AJ1643" i="3"/>
  <c r="AJ1644" i="3"/>
  <c r="AJ1645" i="3"/>
  <c r="AJ1646" i="3"/>
  <c r="AJ1647" i="3"/>
  <c r="AJ1648" i="3"/>
  <c r="AJ1649" i="3"/>
  <c r="AJ1650" i="3"/>
  <c r="AJ1651" i="3"/>
  <c r="AJ1652" i="3"/>
  <c r="AJ1653" i="3"/>
  <c r="AJ1654" i="3"/>
  <c r="AJ1655" i="3"/>
  <c r="AJ1656" i="3"/>
  <c r="AJ1657" i="3"/>
  <c r="AJ1658" i="3"/>
  <c r="AJ1659" i="3"/>
  <c r="AJ1660" i="3"/>
  <c r="AJ1661" i="3"/>
  <c r="AJ1662" i="3"/>
  <c r="AJ1663" i="3"/>
  <c r="AJ1664" i="3"/>
  <c r="AJ1665" i="3"/>
  <c r="AJ1666" i="3"/>
  <c r="AJ1667" i="3"/>
  <c r="AJ1668" i="3"/>
  <c r="AJ1669" i="3"/>
  <c r="AJ1670" i="3"/>
  <c r="AJ1671" i="3"/>
  <c r="AJ1672" i="3"/>
  <c r="AJ1673" i="3"/>
  <c r="AJ1674" i="3"/>
  <c r="AJ1675" i="3"/>
  <c r="AJ1676" i="3"/>
  <c r="AJ1677" i="3"/>
  <c r="AJ1678" i="3"/>
  <c r="AJ1679" i="3"/>
  <c r="AJ1680" i="3"/>
  <c r="AJ1681" i="3"/>
  <c r="AJ1682" i="3"/>
  <c r="AJ1683" i="3"/>
  <c r="AJ1684" i="3"/>
  <c r="AJ1685" i="3"/>
  <c r="AJ1686" i="3"/>
  <c r="AJ1687" i="3"/>
  <c r="AJ1688" i="3"/>
  <c r="AJ1689" i="3"/>
  <c r="AJ1690" i="3"/>
  <c r="AJ1691" i="3"/>
  <c r="AJ1692" i="3"/>
  <c r="AJ1693" i="3"/>
  <c r="AJ1694" i="3"/>
  <c r="AJ1695" i="3"/>
  <c r="AJ1696" i="3"/>
  <c r="AJ1697" i="3"/>
  <c r="AJ1698" i="3"/>
  <c r="AJ1699" i="3"/>
  <c r="AJ1700" i="3"/>
  <c r="AJ1701" i="3"/>
  <c r="AJ1702" i="3"/>
  <c r="AJ1703" i="3"/>
  <c r="AJ1704" i="3"/>
  <c r="AJ1705" i="3"/>
  <c r="AJ1706" i="3"/>
  <c r="AJ1707" i="3"/>
  <c r="AJ1708" i="3"/>
  <c r="AJ1709" i="3"/>
  <c r="AJ1710" i="3"/>
  <c r="AJ1711" i="3"/>
  <c r="AJ1712" i="3"/>
  <c r="AJ1713" i="3"/>
  <c r="AJ1714" i="3"/>
  <c r="AJ1715" i="3"/>
  <c r="AJ1716" i="3"/>
  <c r="AJ1717" i="3"/>
  <c r="AJ1718" i="3"/>
  <c r="AJ1719" i="3"/>
  <c r="AJ1720" i="3"/>
  <c r="AJ1721" i="3"/>
  <c r="AJ1722" i="3"/>
  <c r="AJ1723" i="3"/>
  <c r="AJ1724" i="3"/>
  <c r="AJ1725" i="3"/>
  <c r="AJ1726" i="3"/>
  <c r="AJ1727" i="3"/>
  <c r="AJ1728" i="3"/>
  <c r="AJ1729" i="3"/>
  <c r="AJ1730" i="3"/>
  <c r="AJ1731" i="3"/>
  <c r="AJ1732" i="3"/>
  <c r="AJ1733" i="3"/>
  <c r="AJ1734" i="3"/>
  <c r="AJ1735" i="3"/>
  <c r="AJ1736" i="3"/>
  <c r="AJ1737" i="3"/>
  <c r="AJ1738" i="3"/>
  <c r="AJ1739" i="3"/>
  <c r="AJ1740" i="3"/>
  <c r="AJ1741" i="3"/>
  <c r="AJ1742" i="3"/>
  <c r="AJ1743" i="3"/>
  <c r="AJ1744" i="3"/>
  <c r="AJ1745" i="3"/>
  <c r="AJ1746" i="3"/>
  <c r="AJ1747" i="3"/>
  <c r="AJ1748" i="3"/>
  <c r="AJ1749" i="3"/>
  <c r="AJ1750" i="3"/>
  <c r="AJ1751" i="3"/>
  <c r="AJ1752" i="3"/>
  <c r="AJ1753" i="3"/>
  <c r="AJ1754" i="3"/>
  <c r="AJ1755" i="3"/>
  <c r="AJ1756" i="3"/>
  <c r="AJ1757" i="3"/>
  <c r="AJ1758" i="3"/>
  <c r="AJ1759" i="3"/>
  <c r="AJ1760" i="3"/>
  <c r="AJ1761" i="3"/>
  <c r="AJ1762" i="3"/>
  <c r="AJ1763" i="3"/>
  <c r="AJ1764" i="3"/>
  <c r="AJ1765" i="3"/>
  <c r="AJ1766" i="3"/>
  <c r="AJ1767" i="3"/>
  <c r="AJ1768" i="3"/>
  <c r="AJ1769" i="3"/>
  <c r="AJ1770" i="3"/>
  <c r="AJ1771" i="3"/>
  <c r="AJ1772" i="3"/>
  <c r="AJ1773" i="3"/>
  <c r="AJ1774" i="3"/>
  <c r="AJ1775" i="3"/>
  <c r="AJ1776" i="3"/>
  <c r="AJ1777" i="3"/>
  <c r="AJ1778" i="3"/>
  <c r="AJ1779" i="3"/>
  <c r="AJ1780" i="3"/>
  <c r="AJ1781" i="3"/>
  <c r="AJ1782" i="3"/>
  <c r="AJ1783" i="3"/>
  <c r="AJ1784" i="3"/>
  <c r="AJ1785" i="3"/>
  <c r="AJ1786" i="3"/>
  <c r="AJ1787" i="3"/>
  <c r="AJ1788" i="3"/>
  <c r="AJ1789" i="3"/>
  <c r="AJ1790" i="3"/>
  <c r="AJ1791" i="3"/>
  <c r="AJ1792" i="3"/>
  <c r="AJ1793" i="3"/>
  <c r="AJ1794" i="3"/>
  <c r="AJ1795" i="3"/>
  <c r="AJ1796" i="3"/>
  <c r="AJ1797" i="3"/>
  <c r="AJ1798" i="3"/>
  <c r="AJ1799" i="3"/>
  <c r="AJ1800" i="3"/>
  <c r="AJ1801" i="3"/>
  <c r="AJ1802" i="3"/>
  <c r="AJ1803" i="3"/>
  <c r="AJ1804" i="3"/>
  <c r="AJ1805" i="3"/>
  <c r="AJ1806" i="3"/>
  <c r="AJ1807" i="3"/>
  <c r="AJ1808" i="3"/>
  <c r="AJ1809" i="3"/>
  <c r="AJ1810" i="3"/>
  <c r="AJ1811" i="3"/>
  <c r="AJ1812" i="3"/>
  <c r="AJ1813" i="3"/>
  <c r="AJ1814" i="3"/>
  <c r="AJ1815" i="3"/>
  <c r="AJ1816" i="3"/>
  <c r="AJ1817" i="3"/>
  <c r="AJ1818" i="3"/>
  <c r="AJ1819" i="3"/>
  <c r="AJ1820" i="3"/>
  <c r="AJ1821" i="3"/>
  <c r="AJ1822" i="3"/>
  <c r="AJ1823" i="3"/>
  <c r="AJ1824" i="3"/>
  <c r="AJ1825" i="3"/>
  <c r="AJ1826" i="3"/>
  <c r="AJ1827" i="3"/>
  <c r="AJ1828" i="3"/>
  <c r="AJ1829" i="3"/>
  <c r="AJ1830" i="3"/>
  <c r="AJ1831" i="3"/>
  <c r="AJ1832" i="3"/>
  <c r="AJ1833" i="3"/>
  <c r="AJ1834" i="3"/>
  <c r="AJ1835" i="3"/>
  <c r="AJ1836" i="3"/>
  <c r="AJ1837" i="3"/>
  <c r="AJ1838" i="3"/>
  <c r="AJ1839" i="3"/>
  <c r="AJ1840" i="3"/>
  <c r="AJ1841" i="3"/>
  <c r="AJ1842" i="3"/>
  <c r="AJ1843" i="3"/>
  <c r="AJ1844" i="3"/>
  <c r="AJ1845" i="3"/>
  <c r="AJ1846" i="3"/>
  <c r="AJ1847" i="3"/>
  <c r="AJ1848" i="3"/>
  <c r="AJ1849" i="3"/>
  <c r="AJ1850" i="3"/>
  <c r="AJ1851" i="3"/>
  <c r="AJ1852" i="3"/>
  <c r="AJ1853" i="3"/>
  <c r="AJ1854" i="3"/>
  <c r="AJ1855" i="3"/>
  <c r="AJ1856" i="3"/>
  <c r="AJ1857" i="3"/>
  <c r="AJ1858" i="3"/>
  <c r="AJ1859" i="3"/>
  <c r="AJ1860" i="3"/>
  <c r="AJ1861" i="3"/>
  <c r="AJ1862" i="3"/>
  <c r="AJ1863" i="3"/>
  <c r="AJ1864" i="3"/>
  <c r="AJ1865" i="3"/>
  <c r="AJ1866" i="3"/>
  <c r="AJ1867" i="3"/>
  <c r="AJ1868" i="3"/>
  <c r="AJ1869" i="3"/>
  <c r="AJ1870" i="3"/>
  <c r="AJ1871" i="3"/>
  <c r="AJ1872" i="3"/>
  <c r="AJ1873" i="3"/>
  <c r="AJ1874" i="3"/>
  <c r="AJ1875" i="3"/>
  <c r="AJ1876" i="3"/>
  <c r="AJ1877" i="3"/>
  <c r="AJ1878" i="3"/>
  <c r="AJ1879" i="3"/>
  <c r="AJ1880" i="3"/>
  <c r="AJ1881" i="3"/>
  <c r="AJ1882" i="3"/>
  <c r="AJ1883" i="3"/>
  <c r="AJ1884" i="3"/>
  <c r="AJ1885" i="3"/>
  <c r="AJ1886" i="3"/>
  <c r="AJ1887" i="3"/>
  <c r="AJ1888" i="3"/>
  <c r="AJ1889" i="3"/>
  <c r="AJ1890" i="3"/>
  <c r="AJ1891" i="3"/>
  <c r="AJ1892" i="3"/>
  <c r="AJ1893" i="3"/>
  <c r="AJ1894" i="3"/>
  <c r="AJ1895" i="3"/>
  <c r="AJ1896" i="3"/>
  <c r="AJ1897" i="3"/>
  <c r="AJ1898" i="3"/>
  <c r="AJ1899" i="3"/>
  <c r="AJ1900" i="3"/>
  <c r="AJ1901" i="3"/>
  <c r="AJ1902" i="3"/>
  <c r="AJ1903" i="3"/>
  <c r="AJ1904" i="3"/>
  <c r="AJ1905" i="3"/>
  <c r="AJ1906" i="3"/>
  <c r="AJ1907" i="3"/>
  <c r="AJ1908" i="3"/>
  <c r="AJ1909" i="3"/>
  <c r="AJ1910" i="3"/>
  <c r="AJ1911" i="3"/>
  <c r="AJ1912" i="3"/>
  <c r="AJ1913" i="3"/>
  <c r="AJ1914" i="3"/>
  <c r="AJ1915" i="3"/>
  <c r="AJ1916" i="3"/>
  <c r="AJ1917" i="3"/>
  <c r="AJ1918" i="3"/>
  <c r="AJ1919" i="3"/>
  <c r="AJ1920" i="3"/>
  <c r="AJ1921" i="3"/>
  <c r="AJ1922" i="3"/>
  <c r="AJ1923" i="3"/>
  <c r="AJ1924" i="3"/>
  <c r="AJ1925" i="3"/>
  <c r="AJ1926" i="3"/>
  <c r="AJ1927" i="3"/>
  <c r="AJ1928" i="3"/>
  <c r="AJ1929" i="3"/>
  <c r="AJ1930" i="3"/>
  <c r="AJ1931" i="3"/>
  <c r="AJ1932" i="3"/>
  <c r="AJ1933" i="3"/>
  <c r="AJ1934" i="3"/>
  <c r="AJ1935" i="3"/>
  <c r="AJ1936" i="3"/>
  <c r="AJ1937" i="3"/>
  <c r="AJ1938" i="3"/>
  <c r="AJ1939" i="3"/>
  <c r="AJ1940" i="3"/>
  <c r="AJ1941" i="3"/>
  <c r="AJ1942" i="3"/>
  <c r="AJ1943" i="3"/>
  <c r="AJ1944" i="3"/>
  <c r="AJ1945" i="3"/>
  <c r="AJ1946" i="3"/>
  <c r="AJ1947" i="3"/>
  <c r="AJ1948" i="3"/>
  <c r="AJ1949" i="3"/>
  <c r="AJ1950" i="3"/>
  <c r="AJ1951" i="3"/>
  <c r="AJ1952" i="3"/>
  <c r="AJ1953" i="3"/>
  <c r="AJ1954" i="3"/>
  <c r="AJ1955" i="3"/>
  <c r="AJ1956" i="3"/>
  <c r="AJ1957" i="3"/>
  <c r="AJ1958" i="3"/>
  <c r="AJ1959" i="3"/>
  <c r="AJ1960" i="3"/>
  <c r="AJ1961" i="3"/>
  <c r="AJ1962" i="3"/>
  <c r="AJ1963" i="3"/>
  <c r="AJ1964" i="3"/>
  <c r="AJ1965" i="3"/>
  <c r="AJ1966" i="3"/>
  <c r="AJ1967" i="3"/>
  <c r="AJ1968" i="3"/>
  <c r="AJ1969" i="3"/>
  <c r="AJ1970" i="3"/>
  <c r="AJ1971" i="3"/>
  <c r="AJ1972" i="3"/>
  <c r="AJ1973" i="3"/>
  <c r="AJ1974" i="3"/>
  <c r="AJ1975" i="3"/>
  <c r="AJ1976" i="3"/>
  <c r="AJ1977" i="3"/>
  <c r="AJ1978" i="3"/>
  <c r="AJ1979" i="3"/>
  <c r="AJ1980" i="3"/>
  <c r="AJ1981" i="3"/>
  <c r="AJ1982" i="3"/>
  <c r="AJ1983" i="3"/>
  <c r="AJ1984" i="3"/>
  <c r="AJ1985" i="3"/>
  <c r="AJ1986" i="3"/>
  <c r="AJ1987" i="3"/>
  <c r="AJ1988" i="3"/>
  <c r="AJ1989" i="3"/>
  <c r="AJ1990" i="3"/>
  <c r="AJ1991" i="3"/>
  <c r="AJ1992" i="3"/>
  <c r="AJ1993" i="3"/>
  <c r="AJ1994" i="3"/>
  <c r="AJ1995" i="3"/>
  <c r="AJ1996" i="3"/>
  <c r="AJ1997" i="3"/>
  <c r="AJ1998" i="3"/>
  <c r="AJ1999" i="3"/>
  <c r="AJ2000" i="3"/>
  <c r="AJ2001" i="3"/>
  <c r="AJ2002" i="3"/>
  <c r="AJ2003" i="3"/>
  <c r="AJ2004" i="3"/>
  <c r="AJ2005" i="3"/>
  <c r="AJ2006" i="3"/>
  <c r="AJ2007" i="3"/>
  <c r="AJ2008" i="3"/>
  <c r="AJ2009" i="3"/>
  <c r="AJ2010" i="3"/>
  <c r="AJ2011" i="3"/>
  <c r="AJ2012" i="3"/>
  <c r="AJ2013" i="3"/>
  <c r="AJ2014" i="3"/>
  <c r="AJ2015" i="3"/>
  <c r="AJ2016" i="3"/>
  <c r="AJ2017" i="3"/>
  <c r="AJ2018" i="3"/>
  <c r="AJ2019" i="3"/>
  <c r="AJ2020" i="3"/>
  <c r="AJ2021" i="3"/>
  <c r="AJ2022" i="3"/>
  <c r="AJ2023" i="3"/>
  <c r="AJ2024" i="3"/>
  <c r="AJ2025" i="3"/>
  <c r="AJ2026" i="3"/>
  <c r="AJ2027" i="3"/>
  <c r="AJ2028" i="3"/>
  <c r="AJ2029" i="3"/>
  <c r="AJ2030" i="3"/>
  <c r="AJ2031" i="3"/>
  <c r="AJ2032" i="3"/>
  <c r="AJ2033" i="3"/>
  <c r="AJ2034" i="3"/>
  <c r="AJ2035" i="3"/>
  <c r="AJ2036" i="3"/>
  <c r="AJ2037" i="3"/>
  <c r="AJ2038" i="3"/>
  <c r="AJ2039" i="3"/>
  <c r="AJ2040" i="3"/>
  <c r="AJ2041" i="3"/>
  <c r="AJ2042" i="3"/>
  <c r="AJ2043" i="3"/>
  <c r="AJ2044" i="3"/>
  <c r="AJ2045" i="3"/>
  <c r="AJ2046" i="3"/>
  <c r="AJ2047" i="3"/>
  <c r="AJ2048" i="3"/>
  <c r="AJ2049" i="3"/>
  <c r="AJ2050" i="3"/>
  <c r="AJ2051" i="3"/>
  <c r="AJ2052" i="3"/>
  <c r="AJ2053" i="3"/>
  <c r="AJ2054" i="3"/>
  <c r="AJ2055" i="3"/>
  <c r="AJ2056" i="3"/>
  <c r="AJ2057" i="3"/>
  <c r="AJ2058" i="3"/>
  <c r="AJ2059" i="3"/>
  <c r="AJ2060" i="3"/>
  <c r="AJ2061" i="3"/>
  <c r="AJ2062" i="3"/>
  <c r="AJ2063" i="3"/>
  <c r="AJ2064" i="3"/>
  <c r="AJ2065" i="3"/>
  <c r="AJ2066" i="3"/>
  <c r="AJ2067" i="3"/>
  <c r="AJ2068" i="3"/>
  <c r="AJ2069" i="3"/>
  <c r="AJ2070" i="3"/>
  <c r="AJ2071" i="3"/>
  <c r="AJ2072" i="3"/>
  <c r="AJ2073" i="3"/>
  <c r="AJ2074" i="3"/>
  <c r="AJ2075" i="3"/>
  <c r="AJ2076" i="3"/>
  <c r="AJ2077" i="3"/>
  <c r="AJ2078" i="3"/>
  <c r="AJ2079" i="3"/>
  <c r="AJ2080" i="3"/>
  <c r="AJ2081" i="3"/>
  <c r="AJ2082" i="3"/>
  <c r="AJ2083" i="3"/>
  <c r="AJ2084" i="3"/>
  <c r="AJ2085" i="3"/>
  <c r="AJ2086" i="3"/>
  <c r="AJ2087" i="3"/>
  <c r="AJ2088" i="3"/>
  <c r="AJ2089" i="3"/>
  <c r="AJ2090" i="3"/>
  <c r="AJ2091" i="3"/>
  <c r="AJ2092" i="3"/>
  <c r="AJ2093" i="3"/>
  <c r="AJ2094" i="3"/>
  <c r="AJ2095" i="3"/>
  <c r="AJ2096" i="3"/>
  <c r="AJ2097" i="3"/>
  <c r="AJ2098" i="3"/>
  <c r="AJ2099" i="3"/>
  <c r="AJ2100" i="3"/>
  <c r="AJ2101" i="3"/>
  <c r="AJ2102" i="3"/>
  <c r="AJ2103" i="3"/>
  <c r="AJ2104" i="3"/>
  <c r="AJ2105" i="3"/>
  <c r="AJ2106" i="3"/>
  <c r="AJ2107" i="3"/>
  <c r="AJ2108" i="3"/>
  <c r="AJ2109" i="3"/>
  <c r="AJ2110" i="3"/>
  <c r="AJ2111" i="3"/>
  <c r="AJ2112" i="3"/>
  <c r="AJ2113" i="3"/>
  <c r="AJ2114" i="3"/>
  <c r="AJ2115" i="3"/>
  <c r="AJ2116" i="3"/>
  <c r="AJ2117" i="3"/>
  <c r="AJ2118" i="3"/>
  <c r="AJ2119" i="3"/>
  <c r="AJ2120" i="3"/>
  <c r="AJ2121" i="3"/>
  <c r="AJ2122" i="3"/>
  <c r="AJ2123" i="3"/>
  <c r="AJ2124" i="3"/>
  <c r="AJ2125" i="3"/>
  <c r="AJ2126" i="3"/>
  <c r="AJ2127" i="3"/>
  <c r="AJ2128" i="3"/>
  <c r="AJ2129" i="3"/>
  <c r="AJ2130" i="3"/>
  <c r="AJ2131" i="3"/>
  <c r="AJ2132" i="3"/>
  <c r="AJ2133" i="3"/>
  <c r="AJ2134" i="3"/>
  <c r="AJ2135" i="3"/>
  <c r="AJ2136" i="3"/>
  <c r="AJ2137" i="3"/>
  <c r="AJ2138" i="3"/>
  <c r="AJ2139" i="3"/>
  <c r="AJ2140" i="3"/>
  <c r="AJ2141" i="3"/>
  <c r="AJ2142" i="3"/>
  <c r="AJ2143" i="3"/>
  <c r="AJ2144" i="3"/>
  <c r="AJ2145" i="3"/>
  <c r="AJ2146" i="3"/>
  <c r="AJ2147" i="3"/>
  <c r="AJ2148" i="3"/>
  <c r="AJ2149" i="3"/>
  <c r="AJ2150" i="3"/>
  <c r="AJ2151" i="3"/>
  <c r="AJ2152" i="3"/>
  <c r="AJ2153" i="3"/>
  <c r="AJ2154" i="3"/>
  <c r="AJ2155" i="3"/>
  <c r="AJ2156" i="3"/>
  <c r="AJ2157" i="3"/>
  <c r="AJ2158" i="3"/>
  <c r="AJ2159" i="3"/>
  <c r="AJ2160" i="3"/>
  <c r="AJ2161" i="3"/>
  <c r="AJ2162" i="3"/>
  <c r="AJ2163" i="3"/>
  <c r="AJ2164" i="3"/>
  <c r="AJ2165" i="3"/>
  <c r="AJ2166" i="3"/>
  <c r="AJ2167" i="3"/>
  <c r="AJ2168" i="3"/>
  <c r="AJ2169" i="3"/>
  <c r="AJ2170" i="3"/>
  <c r="AJ2171" i="3"/>
  <c r="AJ2172" i="3"/>
  <c r="AJ2173" i="3"/>
  <c r="AJ2174" i="3"/>
  <c r="AJ2175" i="3"/>
  <c r="AJ2176" i="3"/>
  <c r="AJ2177" i="3"/>
  <c r="AJ2178" i="3"/>
  <c r="AJ2179" i="3"/>
  <c r="AJ2180" i="3"/>
  <c r="AJ2181" i="3"/>
  <c r="AJ2182" i="3"/>
  <c r="AJ2183" i="3"/>
  <c r="AJ2184" i="3"/>
  <c r="AJ2185" i="3"/>
  <c r="AJ2186" i="3"/>
  <c r="AJ2187" i="3"/>
  <c r="AJ2188" i="3"/>
  <c r="AJ2189" i="3"/>
  <c r="AJ2190" i="3"/>
  <c r="AJ2191" i="3"/>
  <c r="AJ2192" i="3"/>
  <c r="AJ2193" i="3"/>
  <c r="AJ2194" i="3"/>
  <c r="AJ2195" i="3"/>
  <c r="AJ2196" i="3"/>
  <c r="AJ2197" i="3"/>
  <c r="AJ2198" i="3"/>
  <c r="AJ2199" i="3"/>
  <c r="AJ2200" i="3"/>
  <c r="AJ2201" i="3"/>
  <c r="AJ2202" i="3"/>
  <c r="AJ2203" i="3"/>
  <c r="AJ2204" i="3"/>
  <c r="AJ2205" i="3"/>
  <c r="AJ2206" i="3"/>
  <c r="AJ2207" i="3"/>
  <c r="AJ2208" i="3"/>
  <c r="AJ2209" i="3"/>
  <c r="AJ2210" i="3"/>
  <c r="AJ2211" i="3"/>
  <c r="AJ2212" i="3"/>
  <c r="AJ2213" i="3"/>
  <c r="AJ2214" i="3"/>
  <c r="AJ2215" i="3"/>
  <c r="AJ2216" i="3"/>
  <c r="AJ2217" i="3"/>
  <c r="AJ2218" i="3"/>
  <c r="AJ2219" i="3"/>
  <c r="AJ2220" i="3"/>
  <c r="AJ2221" i="3"/>
  <c r="AJ2222" i="3"/>
  <c r="AJ2223" i="3"/>
  <c r="AJ2224" i="3"/>
  <c r="AJ2225" i="3"/>
  <c r="AJ2226" i="3"/>
  <c r="AJ2227" i="3"/>
  <c r="AJ2228" i="3"/>
  <c r="AJ2229" i="3"/>
  <c r="AJ2230" i="3"/>
  <c r="AJ2231" i="3"/>
  <c r="AJ2232" i="3"/>
  <c r="AJ2233" i="3"/>
  <c r="AJ2234" i="3"/>
  <c r="AJ2235" i="3"/>
  <c r="AJ2236" i="3"/>
  <c r="AJ2237" i="3"/>
  <c r="AJ2238" i="3"/>
  <c r="AJ2239" i="3"/>
  <c r="AJ2240" i="3"/>
  <c r="AJ2241" i="3"/>
  <c r="AJ2242" i="3"/>
  <c r="AJ2243" i="3"/>
  <c r="AJ2244" i="3"/>
  <c r="AJ2245" i="3"/>
  <c r="AJ2246" i="3"/>
  <c r="AJ2247" i="3"/>
  <c r="AJ2248" i="3"/>
  <c r="AJ2249" i="3"/>
  <c r="AJ2250" i="3"/>
  <c r="AJ2251" i="3"/>
  <c r="AJ2252" i="3"/>
  <c r="AJ2253" i="3"/>
  <c r="AJ2254" i="3"/>
  <c r="AJ2255" i="3"/>
  <c r="AJ2256" i="3"/>
  <c r="AJ2257" i="3"/>
  <c r="AJ2258" i="3"/>
  <c r="AJ2259" i="3"/>
  <c r="AJ2260" i="3"/>
  <c r="AJ2261" i="3"/>
  <c r="AJ2262" i="3"/>
  <c r="AJ2263" i="3"/>
  <c r="AJ2264" i="3"/>
  <c r="AJ2265" i="3"/>
  <c r="AJ2266" i="3"/>
  <c r="AJ2267" i="3"/>
  <c r="AJ2268" i="3"/>
  <c r="AJ2269" i="3"/>
  <c r="AJ2270" i="3"/>
  <c r="AJ2271" i="3"/>
  <c r="AJ2272" i="3"/>
  <c r="AJ2273" i="3"/>
  <c r="AJ2274" i="3"/>
  <c r="AJ2275" i="3"/>
  <c r="AJ2276" i="3"/>
  <c r="AJ2277" i="3"/>
  <c r="AJ2278" i="3"/>
  <c r="AJ2279" i="3"/>
  <c r="AJ2280" i="3"/>
  <c r="AJ2281" i="3"/>
  <c r="AJ2282" i="3"/>
  <c r="AJ2283" i="3"/>
  <c r="AJ2284" i="3"/>
  <c r="AJ2285" i="3"/>
  <c r="AJ2286" i="3"/>
  <c r="AJ2287" i="3"/>
  <c r="AJ2288" i="3"/>
  <c r="AJ2289" i="3"/>
  <c r="AJ2290" i="3"/>
  <c r="AJ2291" i="3"/>
  <c r="AJ2292" i="3"/>
  <c r="AJ2293" i="3"/>
  <c r="AJ2294" i="3"/>
  <c r="AJ2295" i="3"/>
  <c r="AJ2296" i="3"/>
  <c r="AJ2297" i="3"/>
  <c r="AJ2298" i="3"/>
  <c r="AJ2299" i="3"/>
  <c r="AJ2300" i="3"/>
  <c r="AJ2301" i="3"/>
  <c r="AJ2302" i="3"/>
  <c r="AJ2303" i="3"/>
  <c r="AJ2304" i="3"/>
  <c r="AJ2305" i="3"/>
  <c r="AJ2306" i="3"/>
  <c r="AJ2307" i="3"/>
  <c r="AJ2308" i="3"/>
  <c r="AJ2309" i="3"/>
  <c r="AJ2310" i="3"/>
  <c r="AJ2311" i="3"/>
  <c r="AJ2312" i="3"/>
  <c r="AJ2313" i="3"/>
  <c r="AJ2314" i="3"/>
  <c r="AJ2315" i="3"/>
  <c r="AJ2316" i="3"/>
  <c r="AJ2317" i="3"/>
  <c r="AJ2318" i="3"/>
  <c r="AJ2319" i="3"/>
  <c r="AJ2320" i="3"/>
  <c r="AJ2321" i="3"/>
  <c r="AJ2322" i="3"/>
  <c r="AJ2323" i="3"/>
  <c r="AJ2324" i="3"/>
  <c r="AJ2325" i="3"/>
  <c r="AJ2326" i="3"/>
  <c r="AJ2327" i="3"/>
  <c r="AJ2328" i="3"/>
  <c r="AJ2329" i="3"/>
  <c r="AJ2330" i="3"/>
  <c r="AJ2331" i="3"/>
  <c r="AJ2332" i="3"/>
  <c r="AJ2333" i="3"/>
  <c r="AJ2334" i="3"/>
  <c r="AJ2335" i="3"/>
  <c r="AJ2336" i="3"/>
  <c r="AJ2337" i="3"/>
  <c r="AJ2338" i="3"/>
  <c r="AJ2339" i="3"/>
  <c r="AJ2340" i="3"/>
  <c r="AJ2341" i="3"/>
  <c r="AJ2342" i="3"/>
  <c r="AJ2343" i="3"/>
  <c r="AJ2344" i="3"/>
  <c r="AJ2345" i="3"/>
  <c r="AJ2346" i="3"/>
  <c r="AJ2347" i="3"/>
  <c r="AJ2348" i="3"/>
  <c r="AJ2349" i="3"/>
  <c r="AJ2350" i="3"/>
  <c r="AJ2351" i="3"/>
  <c r="AJ2352" i="3"/>
  <c r="AJ2353" i="3"/>
  <c r="AJ2354" i="3"/>
  <c r="AJ2355" i="3"/>
  <c r="AJ2356" i="3"/>
  <c r="AJ2357" i="3"/>
  <c r="AJ2358" i="3"/>
  <c r="AJ2359" i="3"/>
  <c r="AJ2360" i="3"/>
  <c r="AJ2361" i="3"/>
  <c r="AJ2362" i="3"/>
  <c r="AJ2363" i="3"/>
  <c r="AJ2364" i="3"/>
  <c r="AJ2365" i="3"/>
  <c r="AJ2366" i="3"/>
  <c r="AJ2367" i="3"/>
  <c r="AJ2368" i="3"/>
  <c r="AJ2369" i="3"/>
  <c r="AJ2370" i="3"/>
  <c r="AJ2371" i="3"/>
  <c r="AJ2372" i="3"/>
  <c r="AJ2373" i="3"/>
  <c r="AJ2374" i="3"/>
  <c r="AJ2375" i="3"/>
  <c r="AJ2376" i="3"/>
  <c r="AJ2377" i="3"/>
  <c r="AJ2378" i="3"/>
  <c r="AJ2379" i="3"/>
  <c r="AJ2380" i="3"/>
  <c r="AJ2381" i="3"/>
  <c r="AJ2382" i="3"/>
  <c r="AJ2383" i="3"/>
  <c r="AJ2384" i="3"/>
  <c r="AJ2385" i="3"/>
  <c r="AJ2386" i="3"/>
  <c r="AJ2387" i="3"/>
  <c r="AJ2388" i="3"/>
  <c r="AJ2389" i="3"/>
  <c r="AJ2390" i="3"/>
  <c r="AJ2391" i="3"/>
  <c r="AJ2392" i="3"/>
  <c r="AJ2393" i="3"/>
  <c r="AJ2394" i="3"/>
  <c r="AJ2395" i="3"/>
  <c r="AJ2396" i="3"/>
  <c r="AJ2397" i="3"/>
  <c r="AJ2398" i="3"/>
  <c r="AJ2399" i="3"/>
  <c r="AJ2400" i="3"/>
  <c r="AJ2401" i="3"/>
  <c r="AJ2402" i="3"/>
  <c r="AJ2403" i="3"/>
  <c r="AJ2404" i="3"/>
  <c r="AJ2405" i="3"/>
  <c r="AJ2406" i="3"/>
  <c r="AJ2407" i="3"/>
  <c r="AJ2408" i="3"/>
  <c r="AJ2409" i="3"/>
  <c r="AJ2410" i="3"/>
  <c r="AJ2411" i="3"/>
  <c r="AJ2412" i="3"/>
  <c r="AJ2413" i="3"/>
  <c r="AJ2414" i="3"/>
  <c r="AJ2415" i="3"/>
  <c r="AJ2416" i="3"/>
  <c r="AJ2417" i="3"/>
  <c r="AJ2418" i="3"/>
  <c r="AJ2419" i="3"/>
  <c r="AJ2420" i="3"/>
  <c r="AJ2421" i="3"/>
  <c r="AJ2422" i="3"/>
  <c r="AJ2423" i="3"/>
  <c r="AJ2424" i="3"/>
  <c r="AJ2425" i="3"/>
  <c r="AJ2426" i="3"/>
  <c r="AJ2427" i="3"/>
  <c r="AJ2428" i="3"/>
  <c r="AJ2429" i="3"/>
  <c r="AJ2430" i="3"/>
  <c r="AJ2431" i="3"/>
  <c r="AJ2432" i="3"/>
  <c r="AJ2433" i="3"/>
  <c r="AJ2434" i="3"/>
  <c r="AJ2435" i="3"/>
  <c r="AJ2436" i="3"/>
  <c r="AJ2437" i="3"/>
  <c r="AJ2438" i="3"/>
  <c r="AJ2439" i="3"/>
  <c r="AJ2440" i="3"/>
  <c r="AJ2441" i="3"/>
  <c r="AJ2442" i="3"/>
  <c r="AJ2443" i="3"/>
  <c r="AJ2444" i="3"/>
  <c r="AJ2445" i="3"/>
  <c r="AJ2446" i="3"/>
  <c r="AJ2447" i="3"/>
  <c r="AJ2448" i="3"/>
  <c r="AJ2449" i="3"/>
  <c r="AJ2450" i="3"/>
  <c r="AJ2451" i="3"/>
  <c r="AJ2452" i="3"/>
  <c r="AJ2453" i="3"/>
  <c r="AJ2454" i="3"/>
  <c r="AJ2455" i="3"/>
  <c r="AJ2456" i="3"/>
  <c r="AJ2457" i="3"/>
  <c r="AJ2458" i="3"/>
  <c r="AJ2459" i="3"/>
  <c r="AJ2460" i="3"/>
  <c r="AJ2461" i="3"/>
  <c r="AJ2462" i="3"/>
  <c r="AJ2463" i="3"/>
  <c r="AJ2464" i="3"/>
  <c r="AJ2465" i="3"/>
  <c r="AJ2466" i="3"/>
  <c r="AJ2467" i="3"/>
  <c r="AJ2468" i="3"/>
  <c r="AJ2469" i="3"/>
  <c r="AJ2470" i="3"/>
  <c r="AJ2471" i="3"/>
  <c r="AJ2472" i="3"/>
  <c r="AJ2473" i="3"/>
  <c r="AJ2474" i="3"/>
  <c r="AJ2475" i="3"/>
  <c r="AJ2476" i="3"/>
  <c r="AJ2477" i="3"/>
  <c r="AJ2478" i="3"/>
  <c r="AJ2479" i="3"/>
  <c r="AJ2480" i="3"/>
  <c r="AJ2481" i="3"/>
  <c r="AJ2482" i="3"/>
  <c r="AJ2483" i="3"/>
  <c r="AJ2484" i="3"/>
  <c r="AJ2485" i="3"/>
  <c r="AJ2486" i="3"/>
  <c r="AJ2487" i="3"/>
  <c r="AJ2488" i="3"/>
  <c r="AJ2489" i="3"/>
  <c r="AJ2490" i="3"/>
  <c r="AJ2491" i="3"/>
  <c r="AJ2492" i="3"/>
  <c r="AJ2493" i="3"/>
  <c r="AJ2494" i="3"/>
  <c r="AJ2495" i="3"/>
  <c r="AJ2496" i="3"/>
  <c r="AJ2497" i="3"/>
  <c r="AJ2498" i="3"/>
  <c r="AJ2499" i="3"/>
  <c r="AJ2500" i="3"/>
  <c r="AJ2501" i="3"/>
  <c r="AJ2502" i="3"/>
  <c r="AJ2503" i="3"/>
  <c r="AJ2504" i="3"/>
  <c r="AJ2505" i="3"/>
  <c r="AJ2506" i="3"/>
  <c r="AJ2507" i="3"/>
  <c r="AJ2508" i="3"/>
  <c r="AJ2509" i="3"/>
  <c r="AJ2510" i="3"/>
  <c r="AJ2511" i="3"/>
  <c r="AJ2512" i="3"/>
  <c r="AJ2513" i="3"/>
  <c r="AJ2514" i="3"/>
  <c r="AJ2515" i="3"/>
  <c r="AJ2516" i="3"/>
  <c r="AJ2517" i="3"/>
  <c r="AJ2518" i="3"/>
  <c r="AJ2519" i="3"/>
  <c r="AJ2520" i="3"/>
  <c r="AJ2521" i="3"/>
  <c r="AJ2522" i="3"/>
  <c r="AJ2523" i="3"/>
  <c r="AJ2524" i="3"/>
  <c r="AJ2525" i="3"/>
  <c r="AJ2526" i="3"/>
  <c r="AJ2527" i="3"/>
  <c r="AJ2528" i="3"/>
  <c r="AJ2529" i="3"/>
  <c r="AJ2530" i="3"/>
  <c r="AJ2531" i="3"/>
  <c r="AJ2532" i="3"/>
  <c r="AJ2533" i="3"/>
  <c r="AJ2534" i="3"/>
  <c r="AJ2535" i="3"/>
  <c r="AJ2536" i="3"/>
  <c r="AJ2537" i="3"/>
  <c r="AJ2538" i="3"/>
  <c r="AJ2539" i="3"/>
  <c r="AJ2540" i="3"/>
  <c r="AJ2541" i="3"/>
  <c r="AJ2542" i="3"/>
  <c r="AJ2543" i="3"/>
  <c r="AJ2544" i="3"/>
  <c r="AJ2545" i="3"/>
  <c r="AJ2546" i="3"/>
  <c r="AJ2547" i="3"/>
  <c r="AJ2548" i="3"/>
  <c r="AJ2549" i="3"/>
  <c r="AJ2550" i="3"/>
  <c r="AJ2551" i="3"/>
  <c r="AJ2552" i="3"/>
  <c r="AJ2553" i="3"/>
  <c r="AJ2554" i="3"/>
  <c r="AJ2555" i="3"/>
  <c r="AJ2556" i="3"/>
  <c r="AJ2557" i="3"/>
  <c r="AJ2558" i="3"/>
  <c r="AJ2559" i="3"/>
  <c r="AJ2560" i="3"/>
  <c r="AJ2561" i="3"/>
  <c r="AJ2562" i="3"/>
  <c r="AJ2563" i="3"/>
  <c r="AJ2564" i="3"/>
  <c r="AJ2565" i="3"/>
  <c r="AJ2566" i="3"/>
  <c r="AJ2567" i="3"/>
  <c r="AJ2568" i="3"/>
  <c r="AJ2569" i="3"/>
  <c r="AJ2570" i="3"/>
  <c r="AJ2571" i="3"/>
  <c r="AJ2572" i="3"/>
  <c r="AJ2573" i="3"/>
  <c r="AJ2574" i="3"/>
  <c r="AJ2575" i="3"/>
  <c r="AJ2576" i="3"/>
  <c r="AJ2577" i="3"/>
  <c r="AJ2578" i="3"/>
  <c r="AJ2579" i="3"/>
  <c r="AJ2580" i="3"/>
  <c r="AJ2581" i="3"/>
  <c r="AJ2582" i="3"/>
  <c r="AJ2583" i="3"/>
  <c r="AJ2584" i="3"/>
  <c r="AJ2585" i="3"/>
  <c r="AJ2586" i="3"/>
  <c r="AJ2587" i="3"/>
  <c r="AJ2588" i="3"/>
  <c r="AJ2589" i="3"/>
  <c r="AJ2590" i="3"/>
  <c r="AJ2591" i="3"/>
  <c r="AJ2592" i="3"/>
  <c r="AJ2593" i="3"/>
  <c r="AJ2594" i="3"/>
  <c r="AJ2595" i="3"/>
  <c r="AJ2596" i="3"/>
  <c r="AJ2597" i="3"/>
  <c r="AJ2598" i="3"/>
  <c r="AJ2599" i="3"/>
  <c r="AJ2600" i="3"/>
  <c r="AJ2601" i="3"/>
  <c r="AJ2602" i="3"/>
  <c r="AJ2603" i="3"/>
  <c r="AJ2604" i="3"/>
  <c r="AJ2605" i="3"/>
  <c r="AJ2606" i="3"/>
  <c r="AJ2607" i="3"/>
  <c r="AJ2608" i="3"/>
  <c r="AJ2609" i="3"/>
  <c r="AJ2610" i="3"/>
  <c r="AJ2611" i="3"/>
  <c r="AJ2612" i="3"/>
  <c r="AJ2613" i="3"/>
  <c r="AJ2614" i="3"/>
  <c r="AJ2615" i="3"/>
  <c r="AJ2616" i="3"/>
  <c r="AJ2617" i="3"/>
  <c r="AJ2618" i="3"/>
  <c r="AJ2619" i="3"/>
  <c r="AJ2620" i="3"/>
  <c r="AJ2621" i="3"/>
  <c r="AJ2622" i="3"/>
  <c r="AJ2623" i="3"/>
  <c r="AJ2624" i="3"/>
  <c r="AJ2625" i="3"/>
  <c r="AJ2626" i="3"/>
  <c r="AJ2627" i="3"/>
  <c r="AJ2628" i="3"/>
  <c r="AJ2629" i="3"/>
  <c r="AJ2630" i="3"/>
  <c r="AJ2631" i="3"/>
  <c r="AJ2632" i="3"/>
  <c r="AJ2633" i="3"/>
  <c r="AJ2634" i="3"/>
  <c r="AJ2635" i="3"/>
  <c r="AJ2636" i="3"/>
  <c r="AJ2637" i="3"/>
  <c r="AJ2638" i="3"/>
  <c r="AJ2639" i="3"/>
  <c r="AJ2640" i="3"/>
  <c r="AJ2641" i="3"/>
  <c r="AJ2642" i="3"/>
  <c r="AJ2643" i="3"/>
  <c r="AJ2644" i="3"/>
  <c r="AJ2645" i="3"/>
  <c r="AJ2646" i="3"/>
  <c r="AJ2647" i="3"/>
  <c r="AJ2648" i="3"/>
  <c r="AJ2649" i="3"/>
  <c r="AJ2650" i="3"/>
  <c r="AJ2651" i="3"/>
  <c r="AJ2652" i="3"/>
  <c r="AJ2653" i="3"/>
  <c r="AJ2654" i="3"/>
  <c r="AJ2655" i="3"/>
  <c r="AJ2656" i="3"/>
  <c r="AJ2657" i="3"/>
  <c r="AJ2658" i="3"/>
  <c r="AJ2659" i="3"/>
  <c r="AJ2660" i="3"/>
  <c r="AJ2661" i="3"/>
  <c r="AJ2662" i="3"/>
  <c r="AJ2663" i="3"/>
  <c r="AJ2664" i="3"/>
  <c r="AJ2665" i="3"/>
  <c r="AJ2666" i="3"/>
  <c r="AJ2667" i="3"/>
  <c r="AJ2668" i="3"/>
  <c r="AJ2669" i="3"/>
  <c r="AJ2670" i="3"/>
  <c r="AJ2671" i="3"/>
  <c r="AJ2672" i="3"/>
  <c r="AJ2673" i="3"/>
  <c r="AJ2674" i="3"/>
  <c r="AJ2675" i="3"/>
  <c r="AJ2676" i="3"/>
  <c r="AJ2677" i="3"/>
  <c r="AJ2678" i="3"/>
  <c r="AJ2679" i="3"/>
  <c r="AJ2680" i="3"/>
  <c r="AJ2681" i="3"/>
  <c r="AJ2682" i="3"/>
  <c r="AJ2683" i="3"/>
  <c r="AJ2684" i="3"/>
  <c r="AJ2685" i="3"/>
  <c r="AJ2686" i="3"/>
  <c r="AJ2687" i="3"/>
  <c r="AJ2688" i="3"/>
  <c r="AJ2689" i="3"/>
  <c r="AJ2690" i="3"/>
  <c r="AJ2691" i="3"/>
  <c r="AJ2692" i="3"/>
  <c r="AJ2693" i="3"/>
  <c r="AJ2694" i="3"/>
  <c r="AJ2695" i="3"/>
  <c r="AJ2696" i="3"/>
  <c r="AJ2697" i="3"/>
  <c r="AJ2698" i="3"/>
  <c r="AJ2699" i="3"/>
  <c r="AJ2700" i="3"/>
  <c r="AJ2701" i="3"/>
  <c r="AJ2702" i="3"/>
  <c r="AJ2703" i="3"/>
  <c r="AJ2704" i="3"/>
  <c r="AJ2705" i="3"/>
  <c r="AJ2706" i="3"/>
  <c r="AJ2707" i="3"/>
  <c r="AJ2708" i="3"/>
  <c r="AJ2709" i="3"/>
  <c r="AJ2710" i="3"/>
  <c r="AJ2711" i="3"/>
  <c r="AJ2712" i="3"/>
  <c r="AJ2713" i="3"/>
  <c r="AJ2714" i="3"/>
  <c r="AJ2715" i="3"/>
  <c r="AJ2716" i="3"/>
  <c r="AJ2717" i="3"/>
  <c r="AJ2718" i="3"/>
  <c r="AJ2719" i="3"/>
  <c r="AJ2720" i="3"/>
  <c r="AJ2721" i="3"/>
  <c r="AJ2722" i="3"/>
  <c r="AJ2723" i="3"/>
  <c r="AJ2724" i="3"/>
  <c r="AJ2725" i="3"/>
  <c r="AJ2726" i="3"/>
  <c r="AJ2727" i="3"/>
  <c r="AJ2728" i="3"/>
  <c r="AJ2729" i="3"/>
  <c r="AJ2730" i="3"/>
  <c r="AJ2731" i="3"/>
  <c r="AJ2732" i="3"/>
  <c r="AJ2733" i="3"/>
  <c r="AJ2734" i="3"/>
  <c r="AJ2735" i="3"/>
  <c r="AJ2736" i="3"/>
  <c r="AJ2737" i="3"/>
  <c r="AJ2738" i="3"/>
  <c r="AJ2739" i="3"/>
  <c r="AJ2740" i="3"/>
  <c r="AJ2741" i="3"/>
  <c r="AJ2742" i="3"/>
  <c r="AJ2743" i="3"/>
  <c r="AJ2744" i="3"/>
  <c r="AJ2745" i="3"/>
  <c r="AJ2746" i="3"/>
  <c r="AJ2747" i="3"/>
  <c r="AJ2748" i="3"/>
  <c r="AJ2749" i="3"/>
  <c r="AJ2750" i="3"/>
  <c r="AJ2751" i="3"/>
  <c r="AJ2752" i="3"/>
  <c r="AJ2753" i="3"/>
  <c r="AJ2754" i="3"/>
  <c r="AJ2755" i="3"/>
  <c r="AJ2756" i="3"/>
  <c r="AJ2757" i="3"/>
  <c r="AJ2758" i="3"/>
  <c r="AJ2759" i="3"/>
  <c r="AJ2760" i="3"/>
  <c r="AJ2761" i="3"/>
  <c r="AJ2762" i="3"/>
  <c r="AJ2763" i="3"/>
  <c r="AJ2764" i="3"/>
  <c r="AJ2765" i="3"/>
  <c r="AJ2766" i="3"/>
  <c r="AJ2767" i="3"/>
  <c r="AJ2768" i="3"/>
  <c r="AJ2769" i="3"/>
  <c r="AJ2770" i="3"/>
  <c r="AJ2771" i="3"/>
  <c r="AJ2772" i="3"/>
  <c r="AJ2773" i="3"/>
  <c r="AJ2774" i="3"/>
  <c r="AJ2775" i="3"/>
  <c r="AJ2776" i="3"/>
  <c r="AJ2777" i="3"/>
  <c r="AJ2778" i="3"/>
  <c r="AJ2779" i="3"/>
  <c r="AJ2780" i="3"/>
  <c r="AJ2781" i="3"/>
  <c r="AJ2782" i="3"/>
  <c r="AJ2783" i="3"/>
  <c r="AJ2784" i="3"/>
  <c r="AJ2785" i="3"/>
  <c r="AJ2786" i="3"/>
  <c r="AJ2787" i="3"/>
  <c r="AJ2788" i="3"/>
  <c r="AJ2789" i="3"/>
  <c r="AJ2790" i="3"/>
  <c r="AJ2791" i="3"/>
  <c r="AJ2792" i="3"/>
  <c r="AJ2793" i="3"/>
  <c r="AJ2794" i="3"/>
  <c r="AJ2795" i="3"/>
  <c r="AJ2796" i="3"/>
  <c r="AJ2797" i="3"/>
  <c r="AJ2798" i="3"/>
  <c r="AJ2799" i="3"/>
  <c r="AJ2800" i="3"/>
  <c r="AJ2801" i="3"/>
  <c r="AJ2802" i="3"/>
  <c r="AJ2803" i="3"/>
  <c r="AJ2804" i="3"/>
  <c r="AJ2805" i="3"/>
  <c r="AJ2806" i="3"/>
  <c r="AJ2807" i="3"/>
  <c r="AJ2808" i="3"/>
  <c r="AJ2809" i="3"/>
  <c r="AJ2810" i="3"/>
  <c r="AJ2811" i="3"/>
  <c r="AJ2812" i="3"/>
  <c r="AJ2813" i="3"/>
  <c r="AJ2814" i="3"/>
  <c r="AJ2815" i="3"/>
  <c r="AJ2816" i="3"/>
  <c r="AJ2817" i="3"/>
  <c r="AJ2818" i="3"/>
  <c r="AJ2819" i="3"/>
  <c r="AJ2820" i="3"/>
  <c r="AJ2821" i="3"/>
  <c r="AJ2822" i="3"/>
  <c r="AJ2823" i="3"/>
  <c r="AJ2824" i="3"/>
  <c r="AJ2825" i="3"/>
  <c r="AJ2826" i="3"/>
  <c r="AJ2827" i="3"/>
  <c r="AJ2828" i="3"/>
  <c r="AJ2829" i="3"/>
  <c r="AJ2830" i="3"/>
  <c r="AJ2831" i="3"/>
  <c r="AJ2832" i="3"/>
  <c r="AJ2833" i="3"/>
  <c r="AJ2834" i="3"/>
  <c r="AJ2835" i="3"/>
  <c r="AJ2836" i="3"/>
  <c r="AJ2837" i="3"/>
  <c r="AJ2838" i="3"/>
  <c r="AJ2839" i="3"/>
  <c r="AJ2840" i="3"/>
  <c r="AJ2841" i="3"/>
  <c r="AJ2842" i="3"/>
  <c r="AJ2843" i="3"/>
  <c r="AJ2844" i="3"/>
  <c r="AJ2845" i="3"/>
  <c r="AJ2846" i="3"/>
  <c r="AJ2847" i="3"/>
  <c r="AJ2848" i="3"/>
  <c r="AJ2849" i="3"/>
  <c r="AJ2850" i="3"/>
  <c r="AJ2851" i="3"/>
  <c r="AJ2852" i="3"/>
  <c r="AJ2853" i="3"/>
  <c r="AJ2854" i="3"/>
  <c r="AJ2855" i="3"/>
  <c r="AJ2856" i="3"/>
  <c r="AJ2857" i="3"/>
  <c r="AJ2858" i="3"/>
  <c r="AJ2859" i="3"/>
  <c r="AJ2860" i="3"/>
  <c r="AJ2861" i="3"/>
  <c r="AJ2862" i="3"/>
  <c r="AJ2863" i="3"/>
  <c r="AJ2864" i="3"/>
  <c r="AJ2865" i="3"/>
  <c r="AJ2866" i="3"/>
  <c r="AJ2867" i="3"/>
  <c r="AJ2868" i="3"/>
  <c r="AJ2869" i="3"/>
  <c r="AJ2870" i="3"/>
  <c r="AJ2871" i="3"/>
  <c r="AJ2872" i="3"/>
  <c r="AJ2873" i="3"/>
  <c r="AJ2874" i="3"/>
  <c r="AJ2875" i="3"/>
  <c r="AJ2876" i="3"/>
  <c r="AJ2877" i="3"/>
  <c r="AJ2878" i="3"/>
  <c r="AJ2879" i="3"/>
  <c r="AJ2880" i="3"/>
  <c r="AJ2881" i="3"/>
  <c r="AJ2882" i="3"/>
  <c r="AJ2883" i="3"/>
  <c r="AJ2884" i="3"/>
  <c r="AJ2885" i="3"/>
  <c r="AJ2886" i="3"/>
  <c r="AJ2887" i="3"/>
  <c r="AJ2888" i="3"/>
  <c r="AJ2889" i="3"/>
  <c r="AJ2890" i="3"/>
  <c r="AJ2891" i="3"/>
  <c r="AJ2892" i="3"/>
  <c r="AJ2893" i="3"/>
  <c r="AJ2894" i="3"/>
  <c r="AJ2895" i="3"/>
  <c r="AJ2896" i="3"/>
  <c r="AJ2897" i="3"/>
  <c r="AJ2898" i="3"/>
  <c r="AJ2899" i="3"/>
  <c r="AJ2900" i="3"/>
  <c r="AJ2901" i="3"/>
  <c r="AJ2902" i="3"/>
  <c r="AJ2903" i="3"/>
  <c r="AJ2904" i="3"/>
  <c r="AJ2905" i="3"/>
  <c r="AJ2906" i="3"/>
  <c r="AJ2907" i="3"/>
  <c r="AJ2908" i="3"/>
  <c r="AJ2909" i="3"/>
  <c r="AJ2910" i="3"/>
  <c r="AJ2911" i="3"/>
  <c r="AJ2912" i="3"/>
  <c r="AJ2913" i="3"/>
  <c r="AJ2914" i="3"/>
  <c r="AJ2915" i="3"/>
  <c r="AJ2916" i="3"/>
  <c r="AJ2917" i="3"/>
  <c r="AJ2918" i="3"/>
  <c r="AJ2919" i="3"/>
  <c r="AJ2920" i="3"/>
  <c r="AJ2921" i="3"/>
  <c r="AJ2922" i="3"/>
  <c r="AJ2923" i="3"/>
  <c r="AJ2924" i="3"/>
  <c r="AJ2925" i="3"/>
  <c r="AJ2926" i="3"/>
  <c r="AJ2927" i="3"/>
  <c r="AJ2928" i="3"/>
  <c r="AJ2929" i="3"/>
  <c r="AJ2930" i="3"/>
  <c r="AJ2931" i="3"/>
  <c r="AJ2932" i="3"/>
  <c r="AJ2933" i="3"/>
  <c r="AJ2934" i="3"/>
  <c r="AJ2935" i="3"/>
  <c r="AJ2936" i="3"/>
  <c r="AJ2937" i="3"/>
  <c r="AJ2938" i="3"/>
  <c r="AJ2939" i="3"/>
  <c r="AJ2940" i="3"/>
  <c r="AJ2941" i="3"/>
  <c r="AJ2942" i="3"/>
  <c r="AJ2943" i="3"/>
  <c r="AJ2944" i="3"/>
  <c r="AJ2945" i="3"/>
  <c r="AJ2946" i="3"/>
  <c r="AJ2947" i="3"/>
  <c r="AJ2948" i="3"/>
  <c r="AJ2949" i="3"/>
  <c r="AJ2950" i="3"/>
  <c r="AJ2951" i="3"/>
  <c r="AJ2952" i="3"/>
  <c r="AJ2953" i="3"/>
  <c r="AJ2954" i="3"/>
  <c r="AJ2955" i="3"/>
  <c r="AJ2956" i="3"/>
  <c r="AJ2957" i="3"/>
  <c r="AJ2958" i="3"/>
  <c r="AJ2959" i="3"/>
  <c r="AJ2960" i="3"/>
  <c r="AJ2961" i="3"/>
  <c r="AJ2962" i="3"/>
  <c r="AJ2963" i="3"/>
  <c r="AJ2964" i="3"/>
  <c r="AJ2965" i="3"/>
  <c r="AJ2966" i="3"/>
  <c r="AJ2967" i="3"/>
  <c r="AJ2968" i="3"/>
  <c r="AJ2969" i="3"/>
  <c r="AJ2970" i="3"/>
  <c r="AJ2971" i="3"/>
  <c r="AJ2972" i="3"/>
  <c r="AJ2973" i="3"/>
  <c r="AJ2974" i="3"/>
  <c r="AJ2975" i="3"/>
  <c r="AJ2976" i="3"/>
  <c r="AJ2977" i="3"/>
  <c r="AJ2978" i="3"/>
  <c r="AJ2979" i="3"/>
  <c r="AJ2980" i="3"/>
  <c r="AJ2981" i="3"/>
  <c r="AJ2982" i="3"/>
  <c r="AJ2983" i="3"/>
  <c r="AJ2984" i="3"/>
  <c r="AJ2985" i="3"/>
  <c r="AJ2986" i="3"/>
  <c r="AJ2987" i="3"/>
  <c r="AJ2988" i="3"/>
  <c r="AJ2989" i="3"/>
  <c r="AJ2990" i="3"/>
  <c r="AJ2991" i="3"/>
  <c r="AJ2992" i="3"/>
  <c r="AJ2993" i="3"/>
  <c r="AJ2994" i="3"/>
  <c r="AJ2995" i="3"/>
  <c r="AJ2996" i="3"/>
  <c r="AJ2997" i="3"/>
  <c r="AJ2998" i="3"/>
  <c r="AJ2999" i="3"/>
  <c r="AJ3000" i="3"/>
  <c r="AJ3001" i="3"/>
  <c r="AJ3002" i="3"/>
  <c r="AJ3003" i="3"/>
  <c r="AJ3004" i="3"/>
  <c r="AJ3005" i="3"/>
  <c r="AJ3006" i="3"/>
  <c r="AJ3007" i="3"/>
  <c r="AJ3008" i="3"/>
  <c r="AJ3009" i="3"/>
  <c r="AJ3010" i="3"/>
  <c r="AJ3011" i="3"/>
  <c r="AJ3012" i="3"/>
  <c r="AJ3013" i="3"/>
  <c r="AJ3014" i="3"/>
  <c r="AJ3015" i="3"/>
  <c r="AJ3016" i="3"/>
  <c r="AJ3017" i="3"/>
  <c r="AJ3018" i="3"/>
  <c r="AJ3019" i="3"/>
  <c r="AJ3020" i="3"/>
  <c r="AJ3021" i="3"/>
  <c r="AJ3022" i="3"/>
  <c r="AJ3023" i="3"/>
  <c r="AJ3024" i="3"/>
  <c r="AJ3025" i="3"/>
  <c r="AJ3026" i="3"/>
  <c r="AJ3027" i="3"/>
  <c r="AJ3028" i="3"/>
  <c r="AJ3029" i="3"/>
  <c r="AJ3030" i="3"/>
  <c r="AJ3031" i="3"/>
  <c r="AJ3032" i="3"/>
  <c r="AJ3033" i="3"/>
  <c r="AJ3034" i="3"/>
  <c r="AJ3035" i="3"/>
  <c r="AJ3036" i="3"/>
  <c r="AJ3037" i="3"/>
  <c r="AJ3038" i="3"/>
  <c r="AJ3039" i="3"/>
  <c r="AJ3040" i="3"/>
  <c r="AJ3041" i="3"/>
  <c r="AJ3042" i="3"/>
  <c r="AJ3043" i="3"/>
  <c r="AJ3044" i="3"/>
  <c r="AJ3045" i="3"/>
  <c r="AJ3046" i="3"/>
  <c r="AJ3047" i="3"/>
  <c r="AJ3048" i="3"/>
  <c r="AJ3049" i="3"/>
  <c r="AJ3050" i="3"/>
  <c r="AJ3051" i="3"/>
  <c r="AJ3052" i="3"/>
  <c r="AJ3053" i="3"/>
  <c r="AJ3054" i="3"/>
  <c r="AJ3055" i="3"/>
  <c r="AJ3056" i="3"/>
  <c r="AJ3057" i="3"/>
  <c r="AJ3058" i="3"/>
  <c r="AJ3059" i="3"/>
  <c r="AJ3060" i="3"/>
  <c r="AJ3061" i="3"/>
  <c r="AJ3062" i="3"/>
  <c r="AJ3063" i="3"/>
  <c r="AJ3064" i="3"/>
  <c r="AJ3065" i="3"/>
  <c r="AJ3066" i="3"/>
  <c r="AJ3067" i="3"/>
  <c r="AJ3068" i="3"/>
  <c r="AJ3069" i="3"/>
  <c r="AJ3070" i="3"/>
  <c r="AJ3071" i="3"/>
  <c r="AJ3072" i="3"/>
  <c r="AJ3073" i="3"/>
  <c r="AJ3074" i="3"/>
  <c r="AJ3075" i="3"/>
  <c r="AJ3076" i="3"/>
  <c r="AJ3077" i="3"/>
  <c r="AJ3078" i="3"/>
  <c r="AJ3079" i="3"/>
  <c r="AJ3080" i="3"/>
  <c r="AJ3081" i="3"/>
  <c r="AJ3082" i="3"/>
  <c r="AJ3083" i="3"/>
  <c r="AJ3084" i="3"/>
  <c r="AJ3085" i="3"/>
  <c r="AJ3086" i="3"/>
  <c r="AJ3087" i="3"/>
  <c r="AJ3088" i="3"/>
  <c r="AJ3089" i="3"/>
  <c r="AJ3090" i="3"/>
  <c r="AJ3091" i="3"/>
  <c r="AJ3092" i="3"/>
  <c r="AJ3093" i="3"/>
  <c r="AJ3094" i="3"/>
  <c r="AJ3095" i="3"/>
  <c r="AJ3096" i="3"/>
  <c r="AJ3097" i="3"/>
  <c r="AJ3098" i="3"/>
  <c r="AJ3099" i="3"/>
  <c r="AJ3100" i="3"/>
  <c r="AJ3101" i="3"/>
  <c r="AJ3102" i="3"/>
  <c r="AJ3103" i="3"/>
  <c r="AJ3104" i="3"/>
  <c r="AJ3105" i="3"/>
  <c r="AJ3106" i="3"/>
  <c r="AJ3107" i="3"/>
  <c r="AJ3108" i="3"/>
  <c r="AJ3109" i="3"/>
  <c r="AJ3110" i="3"/>
  <c r="AJ3111" i="3"/>
  <c r="AJ3112" i="3"/>
  <c r="AJ3113" i="3"/>
  <c r="AJ3114" i="3"/>
  <c r="AJ3115" i="3"/>
  <c r="AJ3116" i="3"/>
  <c r="AJ3117" i="3"/>
  <c r="AJ3118" i="3"/>
  <c r="AJ3119" i="3"/>
  <c r="AJ3120" i="3"/>
  <c r="AJ3121" i="3"/>
  <c r="AJ3122" i="3"/>
  <c r="AJ3123" i="3"/>
  <c r="AJ3124" i="3"/>
  <c r="AJ3125" i="3"/>
  <c r="AJ3126" i="3"/>
  <c r="AJ3127" i="3"/>
  <c r="AJ3128" i="3"/>
  <c r="AJ3129" i="3"/>
  <c r="AJ3130" i="3"/>
  <c r="AJ3131" i="3"/>
  <c r="AJ3132" i="3"/>
  <c r="AJ3133" i="3"/>
  <c r="AJ3134" i="3"/>
  <c r="AJ3135" i="3"/>
  <c r="AJ3136" i="3"/>
  <c r="AJ3137" i="3"/>
  <c r="AJ3138" i="3"/>
  <c r="AJ3139" i="3"/>
  <c r="AJ3140" i="3"/>
  <c r="AJ3141" i="3"/>
  <c r="AJ3142" i="3"/>
  <c r="AJ3143" i="3"/>
  <c r="AJ3144" i="3"/>
  <c r="AJ3145" i="3"/>
  <c r="AJ3146" i="3"/>
  <c r="AJ3147" i="3"/>
  <c r="AJ3148" i="3"/>
  <c r="AJ3149" i="3"/>
  <c r="AJ3150" i="3"/>
  <c r="AJ3151" i="3"/>
  <c r="AJ3152" i="3"/>
  <c r="AJ3153" i="3"/>
  <c r="AJ3154" i="3"/>
  <c r="AJ3155" i="3"/>
  <c r="AJ3156" i="3"/>
  <c r="AJ3157" i="3"/>
  <c r="AJ3158" i="3"/>
  <c r="AJ3159" i="3"/>
  <c r="AJ3160" i="3"/>
  <c r="AJ3161" i="3"/>
  <c r="AJ3162" i="3"/>
  <c r="AJ3163" i="3"/>
  <c r="AJ3164" i="3"/>
  <c r="AJ3165" i="3"/>
  <c r="AJ3166" i="3"/>
  <c r="AJ3167" i="3"/>
  <c r="AJ3168" i="3"/>
  <c r="AJ3169" i="3"/>
  <c r="AJ3170" i="3"/>
  <c r="AJ3171" i="3"/>
  <c r="AJ3172" i="3"/>
  <c r="AJ3173" i="3"/>
  <c r="AJ3174" i="3"/>
  <c r="AJ3175" i="3"/>
  <c r="AJ3176" i="3"/>
  <c r="AJ3177" i="3"/>
  <c r="AJ3178" i="3"/>
  <c r="AJ3179" i="3"/>
  <c r="AJ3180" i="3"/>
  <c r="AJ3181" i="3"/>
  <c r="AJ3182" i="3"/>
  <c r="AJ3183" i="3"/>
  <c r="AJ3184" i="3"/>
  <c r="AJ3185" i="3"/>
  <c r="AJ3186" i="3"/>
  <c r="AJ3187" i="3"/>
  <c r="AJ3188" i="3"/>
  <c r="AJ3189" i="3"/>
  <c r="AJ3190" i="3"/>
  <c r="AJ3191" i="3"/>
  <c r="AJ3192" i="3"/>
  <c r="AJ3193" i="3"/>
  <c r="AJ3194" i="3"/>
  <c r="AJ3195" i="3"/>
  <c r="AJ3196" i="3"/>
  <c r="AJ3197" i="3"/>
  <c r="AJ3198" i="3"/>
  <c r="AJ3199" i="3"/>
  <c r="AJ3200" i="3"/>
  <c r="AJ3201" i="3"/>
  <c r="AJ3202" i="3"/>
  <c r="AJ3203" i="3"/>
  <c r="AJ3204" i="3"/>
  <c r="AJ3205" i="3"/>
  <c r="AJ2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H1223" i="3"/>
  <c r="AH1224" i="3"/>
  <c r="AH1225" i="3"/>
  <c r="AH1226" i="3"/>
  <c r="AH1227" i="3"/>
  <c r="AH1228" i="3"/>
  <c r="AH1229" i="3"/>
  <c r="AH1230" i="3"/>
  <c r="AH1231" i="3"/>
  <c r="AH1232" i="3"/>
  <c r="AH1233" i="3"/>
  <c r="AH1234" i="3"/>
  <c r="AH1235" i="3"/>
  <c r="AH1236" i="3"/>
  <c r="AH1237" i="3"/>
  <c r="AH1238" i="3"/>
  <c r="AH1239" i="3"/>
  <c r="AH1240" i="3"/>
  <c r="AH1241" i="3"/>
  <c r="AH1242" i="3"/>
  <c r="AH1243" i="3"/>
  <c r="AH1244" i="3"/>
  <c r="AH1245" i="3"/>
  <c r="AH1246" i="3"/>
  <c r="AH1247" i="3"/>
  <c r="AH1248" i="3"/>
  <c r="AH1249" i="3"/>
  <c r="AH1250" i="3"/>
  <c r="AH1251" i="3"/>
  <c r="AH1252" i="3"/>
  <c r="AH1253" i="3"/>
  <c r="AH1254" i="3"/>
  <c r="AH1255" i="3"/>
  <c r="AH1256" i="3"/>
  <c r="AH1257" i="3"/>
  <c r="AH1258" i="3"/>
  <c r="AH1259" i="3"/>
  <c r="AH1260" i="3"/>
  <c r="AH1261" i="3"/>
  <c r="AH1262" i="3"/>
  <c r="AH1263" i="3"/>
  <c r="AH1264" i="3"/>
  <c r="AH1265" i="3"/>
  <c r="AH1266" i="3"/>
  <c r="AH1267" i="3"/>
  <c r="AH1268" i="3"/>
  <c r="AH1269" i="3"/>
  <c r="AH1270" i="3"/>
  <c r="AH1271" i="3"/>
  <c r="AH1272" i="3"/>
  <c r="AH1273" i="3"/>
  <c r="AH1274" i="3"/>
  <c r="AH1275" i="3"/>
  <c r="AH1276" i="3"/>
  <c r="AH1277" i="3"/>
  <c r="AH1278" i="3"/>
  <c r="AH1279" i="3"/>
  <c r="AH1280" i="3"/>
  <c r="AH1281" i="3"/>
  <c r="AH1282" i="3"/>
  <c r="AH1283" i="3"/>
  <c r="AH1284" i="3"/>
  <c r="AH1285" i="3"/>
  <c r="AH1286" i="3"/>
  <c r="AH1287" i="3"/>
  <c r="AH1288" i="3"/>
  <c r="AH1289" i="3"/>
  <c r="AH1290" i="3"/>
  <c r="AH1291" i="3"/>
  <c r="AH1292" i="3"/>
  <c r="AH1293" i="3"/>
  <c r="AH1294" i="3"/>
  <c r="AH1295" i="3"/>
  <c r="AH1296" i="3"/>
  <c r="AH1297" i="3"/>
  <c r="AH1298" i="3"/>
  <c r="AH1299" i="3"/>
  <c r="AH1300" i="3"/>
  <c r="AH1301" i="3"/>
  <c r="AH1302" i="3"/>
  <c r="AH1303" i="3"/>
  <c r="AH1304" i="3"/>
  <c r="AH1305" i="3"/>
  <c r="AH1306" i="3"/>
  <c r="AH1307" i="3"/>
  <c r="AH1308" i="3"/>
  <c r="AH1309" i="3"/>
  <c r="AH1310" i="3"/>
  <c r="AH1311" i="3"/>
  <c r="AH1312" i="3"/>
  <c r="AH1313" i="3"/>
  <c r="AH1314" i="3"/>
  <c r="AH1315" i="3"/>
  <c r="AH1316" i="3"/>
  <c r="AH1317" i="3"/>
  <c r="AH1318" i="3"/>
  <c r="AH1319" i="3"/>
  <c r="AH1320" i="3"/>
  <c r="AH1321" i="3"/>
  <c r="AH1322" i="3"/>
  <c r="AH1323" i="3"/>
  <c r="AH1324" i="3"/>
  <c r="AH1325" i="3"/>
  <c r="AH1326" i="3"/>
  <c r="AH1327" i="3"/>
  <c r="AH1328" i="3"/>
  <c r="AH1329" i="3"/>
  <c r="AH1330" i="3"/>
  <c r="AH1331" i="3"/>
  <c r="AH1332" i="3"/>
  <c r="AH1333" i="3"/>
  <c r="AH1334" i="3"/>
  <c r="AH1335" i="3"/>
  <c r="AH1336" i="3"/>
  <c r="AH1337" i="3"/>
  <c r="AH1338" i="3"/>
  <c r="AH1339" i="3"/>
  <c r="AH1340" i="3"/>
  <c r="AH1341" i="3"/>
  <c r="AH1342" i="3"/>
  <c r="AH1343" i="3"/>
  <c r="AH1344" i="3"/>
  <c r="AH1345" i="3"/>
  <c r="AH1346" i="3"/>
  <c r="AH1347" i="3"/>
  <c r="AH1348" i="3"/>
  <c r="AH1349" i="3"/>
  <c r="AH1350" i="3"/>
  <c r="AH1351" i="3"/>
  <c r="AH1352" i="3"/>
  <c r="AH1353" i="3"/>
  <c r="AH1354" i="3"/>
  <c r="AH1355" i="3"/>
  <c r="AH1356" i="3"/>
  <c r="AH1357" i="3"/>
  <c r="AH1358" i="3"/>
  <c r="AH1359" i="3"/>
  <c r="AH1360" i="3"/>
  <c r="AH1361" i="3"/>
  <c r="AH1362" i="3"/>
  <c r="AH1363" i="3"/>
  <c r="AH1364" i="3"/>
  <c r="AH1365" i="3"/>
  <c r="AH1366" i="3"/>
  <c r="AH1367" i="3"/>
  <c r="AH1368" i="3"/>
  <c r="AH1369" i="3"/>
  <c r="AH1370" i="3"/>
  <c r="AH1371" i="3"/>
  <c r="AH1372" i="3"/>
  <c r="AH1373" i="3"/>
  <c r="AH1374" i="3"/>
  <c r="AH1375" i="3"/>
  <c r="AH1376" i="3"/>
  <c r="AH1377" i="3"/>
  <c r="AH1378" i="3"/>
  <c r="AH1379" i="3"/>
  <c r="AH1380" i="3"/>
  <c r="AH1381" i="3"/>
  <c r="AH1382" i="3"/>
  <c r="AH1383" i="3"/>
  <c r="AH1384" i="3"/>
  <c r="AH1385" i="3"/>
  <c r="AH1386" i="3"/>
  <c r="AH1387" i="3"/>
  <c r="AH1388" i="3"/>
  <c r="AH1389" i="3"/>
  <c r="AH1390" i="3"/>
  <c r="AH1391" i="3"/>
  <c r="AH1392" i="3"/>
  <c r="AH1393" i="3"/>
  <c r="AH1394" i="3"/>
  <c r="AH1395" i="3"/>
  <c r="AH1396" i="3"/>
  <c r="AH1397" i="3"/>
  <c r="AH1398" i="3"/>
  <c r="AH1399" i="3"/>
  <c r="AH1400" i="3"/>
  <c r="AH1401" i="3"/>
  <c r="AH1402" i="3"/>
  <c r="AH1403" i="3"/>
  <c r="AH1404" i="3"/>
  <c r="AH1405" i="3"/>
  <c r="AH1406" i="3"/>
  <c r="AH1407" i="3"/>
  <c r="AH1408" i="3"/>
  <c r="AH1409" i="3"/>
  <c r="AH1410" i="3"/>
  <c r="AH1411" i="3"/>
  <c r="AH1412" i="3"/>
  <c r="AH1413" i="3"/>
  <c r="AH1414" i="3"/>
  <c r="AH1415" i="3"/>
  <c r="AH1416" i="3"/>
  <c r="AH1417" i="3"/>
  <c r="AH1418" i="3"/>
  <c r="AH1419" i="3"/>
  <c r="AH1420" i="3"/>
  <c r="AH1421" i="3"/>
  <c r="AH1422" i="3"/>
  <c r="AH1423" i="3"/>
  <c r="AH1424" i="3"/>
  <c r="AH1425" i="3"/>
  <c r="AH1426" i="3"/>
  <c r="AH1427" i="3"/>
  <c r="AH1428" i="3"/>
  <c r="AH1429" i="3"/>
  <c r="AH1430" i="3"/>
  <c r="AH1431" i="3"/>
  <c r="AH1432" i="3"/>
  <c r="AH1433" i="3"/>
  <c r="AH1434" i="3"/>
  <c r="AH1435" i="3"/>
  <c r="AH1436" i="3"/>
  <c r="AH1437" i="3"/>
  <c r="AH1438" i="3"/>
  <c r="AH1439" i="3"/>
  <c r="AH1440" i="3"/>
  <c r="AH1441" i="3"/>
  <c r="AH1442" i="3"/>
  <c r="AH1443" i="3"/>
  <c r="AH1444" i="3"/>
  <c r="AH1445" i="3"/>
  <c r="AH1446" i="3"/>
  <c r="AH1447" i="3"/>
  <c r="AH1448" i="3"/>
  <c r="AH1449" i="3"/>
  <c r="AH1450" i="3"/>
  <c r="AH1451" i="3"/>
  <c r="AH1452" i="3"/>
  <c r="AH1453" i="3"/>
  <c r="AH1454" i="3"/>
  <c r="AH1455" i="3"/>
  <c r="AH1456" i="3"/>
  <c r="AH1457" i="3"/>
  <c r="AH1458" i="3"/>
  <c r="AH1459" i="3"/>
  <c r="AH1460" i="3"/>
  <c r="AH1461" i="3"/>
  <c r="AH1462" i="3"/>
  <c r="AH1463" i="3"/>
  <c r="AH1464" i="3"/>
  <c r="AH1465" i="3"/>
  <c r="AH1466" i="3"/>
  <c r="AH1467" i="3"/>
  <c r="AH1468" i="3"/>
  <c r="AH1469" i="3"/>
  <c r="AH1470" i="3"/>
  <c r="AH1471" i="3"/>
  <c r="AH1472" i="3"/>
  <c r="AH1473" i="3"/>
  <c r="AH1474" i="3"/>
  <c r="AH1475" i="3"/>
  <c r="AH1476" i="3"/>
  <c r="AH1477" i="3"/>
  <c r="AH1478" i="3"/>
  <c r="AH1479" i="3"/>
  <c r="AH1480" i="3"/>
  <c r="AH1481" i="3"/>
  <c r="AH1482" i="3"/>
  <c r="AH1483" i="3"/>
  <c r="AH1484" i="3"/>
  <c r="AH1485" i="3"/>
  <c r="AH1486" i="3"/>
  <c r="AH1487" i="3"/>
  <c r="AH1488" i="3"/>
  <c r="AH1489" i="3"/>
  <c r="AH1490" i="3"/>
  <c r="AH1491" i="3"/>
  <c r="AH1492" i="3"/>
  <c r="AH1493" i="3"/>
  <c r="AH1494" i="3"/>
  <c r="AH1495" i="3"/>
  <c r="AH1496" i="3"/>
  <c r="AH1497" i="3"/>
  <c r="AH1498" i="3"/>
  <c r="AH1499" i="3"/>
  <c r="AH1500" i="3"/>
  <c r="AH1501" i="3"/>
  <c r="AH1502" i="3"/>
  <c r="AH1503" i="3"/>
  <c r="AH1504" i="3"/>
  <c r="AH1505" i="3"/>
  <c r="AH1506" i="3"/>
  <c r="AH1507" i="3"/>
  <c r="AH1508" i="3"/>
  <c r="AH1509" i="3"/>
  <c r="AH1510" i="3"/>
  <c r="AH1511" i="3"/>
  <c r="AH1512" i="3"/>
  <c r="AH1513" i="3"/>
  <c r="AH1514" i="3"/>
  <c r="AH1515" i="3"/>
  <c r="AH1516" i="3"/>
  <c r="AH1517" i="3"/>
  <c r="AH1518" i="3"/>
  <c r="AH1519" i="3"/>
  <c r="AH1520" i="3"/>
  <c r="AH1521" i="3"/>
  <c r="AH1522" i="3"/>
  <c r="AH1523" i="3"/>
  <c r="AH1524" i="3"/>
  <c r="AH1525" i="3"/>
  <c r="AH1526" i="3"/>
  <c r="AH1527" i="3"/>
  <c r="AH1528" i="3"/>
  <c r="AH1529" i="3"/>
  <c r="AH1530" i="3"/>
  <c r="AH1531" i="3"/>
  <c r="AH1532" i="3"/>
  <c r="AH1533" i="3"/>
  <c r="AH1534" i="3"/>
  <c r="AH1535" i="3"/>
  <c r="AH1536" i="3"/>
  <c r="AH1537" i="3"/>
  <c r="AH1538" i="3"/>
  <c r="AH1539" i="3"/>
  <c r="AH1540" i="3"/>
  <c r="AH1541" i="3"/>
  <c r="AH1542" i="3"/>
  <c r="AH1543" i="3"/>
  <c r="AH1544" i="3"/>
  <c r="AH1545" i="3"/>
  <c r="AH1546" i="3"/>
  <c r="AH1547" i="3"/>
  <c r="AH1548" i="3"/>
  <c r="AH1549" i="3"/>
  <c r="AH1550" i="3"/>
  <c r="AH1551" i="3"/>
  <c r="AH1552" i="3"/>
  <c r="AH1553" i="3"/>
  <c r="AH1554" i="3"/>
  <c r="AH1555" i="3"/>
  <c r="AH1556" i="3"/>
  <c r="AH1557" i="3"/>
  <c r="AH1558" i="3"/>
  <c r="AH1559" i="3"/>
  <c r="AH1560" i="3"/>
  <c r="AH1561" i="3"/>
  <c r="AH1562" i="3"/>
  <c r="AH1563" i="3"/>
  <c r="AH1564" i="3"/>
  <c r="AH1565" i="3"/>
  <c r="AH1566" i="3"/>
  <c r="AH1567" i="3"/>
  <c r="AH1568" i="3"/>
  <c r="AH1569" i="3"/>
  <c r="AH1570" i="3"/>
  <c r="AH1571" i="3"/>
  <c r="AH1572" i="3"/>
  <c r="AH1573" i="3"/>
  <c r="AH1574" i="3"/>
  <c r="AH1575" i="3"/>
  <c r="AH1576" i="3"/>
  <c r="AH1577" i="3"/>
  <c r="AH1578" i="3"/>
  <c r="AH1579" i="3"/>
  <c r="AH1580" i="3"/>
  <c r="AH1581" i="3"/>
  <c r="AH1582" i="3"/>
  <c r="AH1583" i="3"/>
  <c r="AH1584" i="3"/>
  <c r="AH1585" i="3"/>
  <c r="AH1586" i="3"/>
  <c r="AH1587" i="3"/>
  <c r="AH1588" i="3"/>
  <c r="AH1589" i="3"/>
  <c r="AH1590" i="3"/>
  <c r="AH1591" i="3"/>
  <c r="AH1592" i="3"/>
  <c r="AH1593" i="3"/>
  <c r="AH1594" i="3"/>
  <c r="AH1595" i="3"/>
  <c r="AH1596" i="3"/>
  <c r="AH1597" i="3"/>
  <c r="AH1598" i="3"/>
  <c r="AH1599" i="3"/>
  <c r="AH1600" i="3"/>
  <c r="AH1601" i="3"/>
  <c r="AH1602" i="3"/>
  <c r="AH1603" i="3"/>
  <c r="AH1604" i="3"/>
  <c r="AH1605" i="3"/>
  <c r="AH1606" i="3"/>
  <c r="AH1607" i="3"/>
  <c r="AH1608" i="3"/>
  <c r="AH1609" i="3"/>
  <c r="AH1610" i="3"/>
  <c r="AH1611" i="3"/>
  <c r="AH1612" i="3"/>
  <c r="AH1613" i="3"/>
  <c r="AH1614" i="3"/>
  <c r="AH1615" i="3"/>
  <c r="AH1616" i="3"/>
  <c r="AH1617" i="3"/>
  <c r="AH1618" i="3"/>
  <c r="AH1619" i="3"/>
  <c r="AH1620" i="3"/>
  <c r="AH1621" i="3"/>
  <c r="AH1622" i="3"/>
  <c r="AH1623" i="3"/>
  <c r="AH1624" i="3"/>
  <c r="AH1625" i="3"/>
  <c r="AH1626" i="3"/>
  <c r="AH1627" i="3"/>
  <c r="AH1628" i="3"/>
  <c r="AH1629" i="3"/>
  <c r="AH1630" i="3"/>
  <c r="AH1631" i="3"/>
  <c r="AH1632" i="3"/>
  <c r="AH1633" i="3"/>
  <c r="AH1634" i="3"/>
  <c r="AH1635" i="3"/>
  <c r="AH1636" i="3"/>
  <c r="AH1637" i="3"/>
  <c r="AH1638" i="3"/>
  <c r="AH1639" i="3"/>
  <c r="AH1640" i="3"/>
  <c r="AH1641" i="3"/>
  <c r="AH1642" i="3"/>
  <c r="AH1643" i="3"/>
  <c r="AH1644" i="3"/>
  <c r="AH1645" i="3"/>
  <c r="AH1646" i="3"/>
  <c r="AH1647" i="3"/>
  <c r="AH1648" i="3"/>
  <c r="AH1649" i="3"/>
  <c r="AH1650" i="3"/>
  <c r="AH1651" i="3"/>
  <c r="AH1652" i="3"/>
  <c r="AH1653" i="3"/>
  <c r="AH1654" i="3"/>
  <c r="AH1655" i="3"/>
  <c r="AH1656" i="3"/>
  <c r="AH1657" i="3"/>
  <c r="AH1658" i="3"/>
  <c r="AH1659" i="3"/>
  <c r="AH1660" i="3"/>
  <c r="AH1661" i="3"/>
  <c r="AH1662" i="3"/>
  <c r="AH1663" i="3"/>
  <c r="AH1664" i="3"/>
  <c r="AH1665" i="3"/>
  <c r="AH1666" i="3"/>
  <c r="AH1667" i="3"/>
  <c r="AH1668" i="3"/>
  <c r="AH1669" i="3"/>
  <c r="AH1670" i="3"/>
  <c r="AH1671" i="3"/>
  <c r="AH1672" i="3"/>
  <c r="AH1673" i="3"/>
  <c r="AH1674" i="3"/>
  <c r="AH1675" i="3"/>
  <c r="AH1676" i="3"/>
  <c r="AH1677" i="3"/>
  <c r="AH1678" i="3"/>
  <c r="AH1679" i="3"/>
  <c r="AH1680" i="3"/>
  <c r="AH1681" i="3"/>
  <c r="AH1682" i="3"/>
  <c r="AH1683" i="3"/>
  <c r="AH1684" i="3"/>
  <c r="AH1685" i="3"/>
  <c r="AH1686" i="3"/>
  <c r="AH1687" i="3"/>
  <c r="AH1688" i="3"/>
  <c r="AH1689" i="3"/>
  <c r="AH1690" i="3"/>
  <c r="AH1691" i="3"/>
  <c r="AH1692" i="3"/>
  <c r="AH1693" i="3"/>
  <c r="AH1694" i="3"/>
  <c r="AH1695" i="3"/>
  <c r="AH1696" i="3"/>
  <c r="AH1697" i="3"/>
  <c r="AH1698" i="3"/>
  <c r="AH1699" i="3"/>
  <c r="AH1700" i="3"/>
  <c r="AH1701" i="3"/>
  <c r="AH1702" i="3"/>
  <c r="AH1703" i="3"/>
  <c r="AH1704" i="3"/>
  <c r="AH1705" i="3"/>
  <c r="AH1706" i="3"/>
  <c r="AH1707" i="3"/>
  <c r="AH1708" i="3"/>
  <c r="AH1709" i="3"/>
  <c r="AH1710" i="3"/>
  <c r="AH1711" i="3"/>
  <c r="AH1712" i="3"/>
  <c r="AH1713" i="3"/>
  <c r="AH1714" i="3"/>
  <c r="AH1715" i="3"/>
  <c r="AH1716" i="3"/>
  <c r="AH1717" i="3"/>
  <c r="AH1718" i="3"/>
  <c r="AH1719" i="3"/>
  <c r="AH1720" i="3"/>
  <c r="AH1721" i="3"/>
  <c r="AH1722" i="3"/>
  <c r="AH1723" i="3"/>
  <c r="AH1724" i="3"/>
  <c r="AH1725" i="3"/>
  <c r="AH1726" i="3"/>
  <c r="AH1727" i="3"/>
  <c r="AH1728" i="3"/>
  <c r="AH1729" i="3"/>
  <c r="AH1730" i="3"/>
  <c r="AH1731" i="3"/>
  <c r="AH1732" i="3"/>
  <c r="AH1733" i="3"/>
  <c r="AH1734" i="3"/>
  <c r="AH1735" i="3"/>
  <c r="AH1736" i="3"/>
  <c r="AH1737" i="3"/>
  <c r="AH1738" i="3"/>
  <c r="AH1739" i="3"/>
  <c r="AH1740" i="3"/>
  <c r="AH1741" i="3"/>
  <c r="AH1742" i="3"/>
  <c r="AH1743" i="3"/>
  <c r="AH1744" i="3"/>
  <c r="AH1745" i="3"/>
  <c r="AH1746" i="3"/>
  <c r="AH1747" i="3"/>
  <c r="AH1748" i="3"/>
  <c r="AH1749" i="3"/>
  <c r="AH1750" i="3"/>
  <c r="AH1751" i="3"/>
  <c r="AH1752" i="3"/>
  <c r="AH1753" i="3"/>
  <c r="AH1754" i="3"/>
  <c r="AH1755" i="3"/>
  <c r="AH1756" i="3"/>
  <c r="AH1757" i="3"/>
  <c r="AH1758" i="3"/>
  <c r="AH1759" i="3"/>
  <c r="AH1760" i="3"/>
  <c r="AH1761" i="3"/>
  <c r="AH1762" i="3"/>
  <c r="AH1763" i="3"/>
  <c r="AH1764" i="3"/>
  <c r="AH1765" i="3"/>
  <c r="AH1766" i="3"/>
  <c r="AH1767" i="3"/>
  <c r="AH1768" i="3"/>
  <c r="AH1769" i="3"/>
  <c r="AH1770" i="3"/>
  <c r="AH1771" i="3"/>
  <c r="AH1772" i="3"/>
  <c r="AH1773" i="3"/>
  <c r="AH1774" i="3"/>
  <c r="AH1775" i="3"/>
  <c r="AH1776" i="3"/>
  <c r="AH1777" i="3"/>
  <c r="AH1778" i="3"/>
  <c r="AH1779" i="3"/>
  <c r="AH1780" i="3"/>
  <c r="AH1781" i="3"/>
  <c r="AH1782" i="3"/>
  <c r="AH1783" i="3"/>
  <c r="AH1784" i="3"/>
  <c r="AH1785" i="3"/>
  <c r="AH1786" i="3"/>
  <c r="AH1787" i="3"/>
  <c r="AH1788" i="3"/>
  <c r="AH1789" i="3"/>
  <c r="AH1790" i="3"/>
  <c r="AH1791" i="3"/>
  <c r="AH1792" i="3"/>
  <c r="AH1793" i="3"/>
  <c r="AH1794" i="3"/>
  <c r="AH1795" i="3"/>
  <c r="AH1796" i="3"/>
  <c r="AH1797" i="3"/>
  <c r="AH1798" i="3"/>
  <c r="AH1799" i="3"/>
  <c r="AH1800" i="3"/>
  <c r="AH1801" i="3"/>
  <c r="AH1802" i="3"/>
  <c r="AH1803" i="3"/>
  <c r="AH1804" i="3"/>
  <c r="AH1805" i="3"/>
  <c r="AH1806" i="3"/>
  <c r="AH1807" i="3"/>
  <c r="AH1808" i="3"/>
  <c r="AH1809" i="3"/>
  <c r="AH1810" i="3"/>
  <c r="AH1811" i="3"/>
  <c r="AH1812" i="3"/>
  <c r="AH1813" i="3"/>
  <c r="AH1814" i="3"/>
  <c r="AH1815" i="3"/>
  <c r="AH1816" i="3"/>
  <c r="AH1817" i="3"/>
  <c r="AH1818" i="3"/>
  <c r="AH1819" i="3"/>
  <c r="AH1820" i="3"/>
  <c r="AH1821" i="3"/>
  <c r="AH1822" i="3"/>
  <c r="AH1823" i="3"/>
  <c r="AH1824" i="3"/>
  <c r="AH1825" i="3"/>
  <c r="AH1826" i="3"/>
  <c r="AH1827" i="3"/>
  <c r="AH1828" i="3"/>
  <c r="AH1829" i="3"/>
  <c r="AH1830" i="3"/>
  <c r="AH1831" i="3"/>
  <c r="AH1832" i="3"/>
  <c r="AH1833" i="3"/>
  <c r="AH1834" i="3"/>
  <c r="AH1835" i="3"/>
  <c r="AH1836" i="3"/>
  <c r="AH1837" i="3"/>
  <c r="AH1838" i="3"/>
  <c r="AH1839" i="3"/>
  <c r="AH1840" i="3"/>
  <c r="AH1841" i="3"/>
  <c r="AH1842" i="3"/>
  <c r="AH1843" i="3"/>
  <c r="AH1844" i="3"/>
  <c r="AH1845" i="3"/>
  <c r="AH1846" i="3"/>
  <c r="AH1847" i="3"/>
  <c r="AH1848" i="3"/>
  <c r="AH1849" i="3"/>
  <c r="AH1850" i="3"/>
  <c r="AH1851" i="3"/>
  <c r="AH1852" i="3"/>
  <c r="AH1853" i="3"/>
  <c r="AH1854" i="3"/>
  <c r="AH1855" i="3"/>
  <c r="AH1856" i="3"/>
  <c r="AH1857" i="3"/>
  <c r="AH1858" i="3"/>
  <c r="AH1859" i="3"/>
  <c r="AH1860" i="3"/>
  <c r="AH1861" i="3"/>
  <c r="AH1862" i="3"/>
  <c r="AH1863" i="3"/>
  <c r="AH1864" i="3"/>
  <c r="AH1865" i="3"/>
  <c r="AH1866" i="3"/>
  <c r="AH1867" i="3"/>
  <c r="AH1868" i="3"/>
  <c r="AH1869" i="3"/>
  <c r="AH1870" i="3"/>
  <c r="AH1871" i="3"/>
  <c r="AH1872" i="3"/>
  <c r="AH1873" i="3"/>
  <c r="AH1874" i="3"/>
  <c r="AH1875" i="3"/>
  <c r="AH1876" i="3"/>
  <c r="AH1877" i="3"/>
  <c r="AH1878" i="3"/>
  <c r="AH1879" i="3"/>
  <c r="AH1880" i="3"/>
  <c r="AH1881" i="3"/>
  <c r="AH1882" i="3"/>
  <c r="AH1883" i="3"/>
  <c r="AH1884" i="3"/>
  <c r="AH1885" i="3"/>
  <c r="AH1886" i="3"/>
  <c r="AH1887" i="3"/>
  <c r="AH1888" i="3"/>
  <c r="AH1889" i="3"/>
  <c r="AH1890" i="3"/>
  <c r="AH1891" i="3"/>
  <c r="AH1892" i="3"/>
  <c r="AH1893" i="3"/>
  <c r="AH1894" i="3"/>
  <c r="AH1895" i="3"/>
  <c r="AH1896" i="3"/>
  <c r="AH1897" i="3"/>
  <c r="AH1898" i="3"/>
  <c r="AH1899" i="3"/>
  <c r="AH1900" i="3"/>
  <c r="AH1901" i="3"/>
  <c r="AH1902" i="3"/>
  <c r="AH1903" i="3"/>
  <c r="AH1904" i="3"/>
  <c r="AH1905" i="3"/>
  <c r="AH1906" i="3"/>
  <c r="AH1907" i="3"/>
  <c r="AH1908" i="3"/>
  <c r="AH1909" i="3"/>
  <c r="AH1910" i="3"/>
  <c r="AH1911" i="3"/>
  <c r="AH1912" i="3"/>
  <c r="AH1913" i="3"/>
  <c r="AH1914" i="3"/>
  <c r="AH1915" i="3"/>
  <c r="AH1916" i="3"/>
  <c r="AH1917" i="3"/>
  <c r="AH1918" i="3"/>
  <c r="AH1919" i="3"/>
  <c r="AH1920" i="3"/>
  <c r="AH1921" i="3"/>
  <c r="AH1922" i="3"/>
  <c r="AH1923" i="3"/>
  <c r="AH1924" i="3"/>
  <c r="AH1925" i="3"/>
  <c r="AH1926" i="3"/>
  <c r="AH1927" i="3"/>
  <c r="AH1928" i="3"/>
  <c r="AH1929" i="3"/>
  <c r="AH1930" i="3"/>
  <c r="AH1931" i="3"/>
  <c r="AH1932" i="3"/>
  <c r="AH1933" i="3"/>
  <c r="AH1934" i="3"/>
  <c r="AH1935" i="3"/>
  <c r="AH1936" i="3"/>
  <c r="AH1937" i="3"/>
  <c r="AH1938" i="3"/>
  <c r="AH1939" i="3"/>
  <c r="AH1940" i="3"/>
  <c r="AH1941" i="3"/>
  <c r="AH1942" i="3"/>
  <c r="AH1943" i="3"/>
  <c r="AH1944" i="3"/>
  <c r="AH1945" i="3"/>
  <c r="AH1946" i="3"/>
  <c r="AH1947" i="3"/>
  <c r="AH1948" i="3"/>
  <c r="AH1949" i="3"/>
  <c r="AH1950" i="3"/>
  <c r="AH1951" i="3"/>
  <c r="AH1952" i="3"/>
  <c r="AH1953" i="3"/>
  <c r="AH1954" i="3"/>
  <c r="AH1955" i="3"/>
  <c r="AH1956" i="3"/>
  <c r="AH1957" i="3"/>
  <c r="AH1958" i="3"/>
  <c r="AH1959" i="3"/>
  <c r="AH1960" i="3"/>
  <c r="AH1961" i="3"/>
  <c r="AH1962" i="3"/>
  <c r="AH1963" i="3"/>
  <c r="AH1964" i="3"/>
  <c r="AH1965" i="3"/>
  <c r="AH1966" i="3"/>
  <c r="AH1967" i="3"/>
  <c r="AH1968" i="3"/>
  <c r="AH1969" i="3"/>
  <c r="AH1970" i="3"/>
  <c r="AH1971" i="3"/>
  <c r="AH1972" i="3"/>
  <c r="AH1973" i="3"/>
  <c r="AH1974" i="3"/>
  <c r="AH1975" i="3"/>
  <c r="AH1976" i="3"/>
  <c r="AH1977" i="3"/>
  <c r="AH1978" i="3"/>
  <c r="AH1979" i="3"/>
  <c r="AH1980" i="3"/>
  <c r="AH1981" i="3"/>
  <c r="AH1982" i="3"/>
  <c r="AH1983" i="3"/>
  <c r="AH1984" i="3"/>
  <c r="AH1985" i="3"/>
  <c r="AH1986" i="3"/>
  <c r="AH1987" i="3"/>
  <c r="AH1988" i="3"/>
  <c r="AH1989" i="3"/>
  <c r="AH1990" i="3"/>
  <c r="AH1991" i="3"/>
  <c r="AH1992" i="3"/>
  <c r="AH1993" i="3"/>
  <c r="AH1994" i="3"/>
  <c r="AH1995" i="3"/>
  <c r="AH1996" i="3"/>
  <c r="AH1997" i="3"/>
  <c r="AH1998" i="3"/>
  <c r="AH1999" i="3"/>
  <c r="AH2000" i="3"/>
  <c r="AH2001" i="3"/>
  <c r="AH2002" i="3"/>
  <c r="AH2003" i="3"/>
  <c r="AH2004" i="3"/>
  <c r="AH2005" i="3"/>
  <c r="AH2006" i="3"/>
  <c r="AH2007" i="3"/>
  <c r="AH2008" i="3"/>
  <c r="AH2009" i="3"/>
  <c r="AH2010" i="3"/>
  <c r="AH2011" i="3"/>
  <c r="AH2012" i="3"/>
  <c r="AH2013" i="3"/>
  <c r="AH2014" i="3"/>
  <c r="AH2015" i="3"/>
  <c r="AH2016" i="3"/>
  <c r="AH2017" i="3"/>
  <c r="AH2018" i="3"/>
  <c r="AH2019" i="3"/>
  <c r="AH2020" i="3"/>
  <c r="AH2021" i="3"/>
  <c r="AH2022" i="3"/>
  <c r="AH2023" i="3"/>
  <c r="AH2024" i="3"/>
  <c r="AH2025" i="3"/>
  <c r="AH2026" i="3"/>
  <c r="AH2027" i="3"/>
  <c r="AH2028" i="3"/>
  <c r="AH2029" i="3"/>
  <c r="AH2030" i="3"/>
  <c r="AH2031" i="3"/>
  <c r="AH2032" i="3"/>
  <c r="AH2033" i="3"/>
  <c r="AH2034" i="3"/>
  <c r="AH2035" i="3"/>
  <c r="AH2036" i="3"/>
  <c r="AH2037" i="3"/>
  <c r="AH2038" i="3"/>
  <c r="AH2039" i="3"/>
  <c r="AH2040" i="3"/>
  <c r="AH2041" i="3"/>
  <c r="AH2042" i="3"/>
  <c r="AH2043" i="3"/>
  <c r="AH2044" i="3"/>
  <c r="AH2045" i="3"/>
  <c r="AH2046" i="3"/>
  <c r="AH2047" i="3"/>
  <c r="AH2048" i="3"/>
  <c r="AH2049" i="3"/>
  <c r="AH2050" i="3"/>
  <c r="AH2051" i="3"/>
  <c r="AH2052" i="3"/>
  <c r="AH2053" i="3"/>
  <c r="AH2054" i="3"/>
  <c r="AH2055" i="3"/>
  <c r="AH2056" i="3"/>
  <c r="AH2057" i="3"/>
  <c r="AH2058" i="3"/>
  <c r="AH2059" i="3"/>
  <c r="AH2060" i="3"/>
  <c r="AH2061" i="3"/>
  <c r="AH2062" i="3"/>
  <c r="AH2063" i="3"/>
  <c r="AH2064" i="3"/>
  <c r="AH2065" i="3"/>
  <c r="AH2066" i="3"/>
  <c r="AH2067" i="3"/>
  <c r="AH2068" i="3"/>
  <c r="AH2069" i="3"/>
  <c r="AH2070" i="3"/>
  <c r="AH2071" i="3"/>
  <c r="AH2072" i="3"/>
  <c r="AH2073" i="3"/>
  <c r="AH2074" i="3"/>
  <c r="AH2075" i="3"/>
  <c r="AH2076" i="3"/>
  <c r="AH2077" i="3"/>
  <c r="AH2078" i="3"/>
  <c r="AH2079" i="3"/>
  <c r="AH2080" i="3"/>
  <c r="AH2081" i="3"/>
  <c r="AH2082" i="3"/>
  <c r="AH2083" i="3"/>
  <c r="AH2084" i="3"/>
  <c r="AH2085" i="3"/>
  <c r="AH2086" i="3"/>
  <c r="AH2087" i="3"/>
  <c r="AH2088" i="3"/>
  <c r="AH2089" i="3"/>
  <c r="AH2090" i="3"/>
  <c r="AH2091" i="3"/>
  <c r="AH2092" i="3"/>
  <c r="AH2093" i="3"/>
  <c r="AH2094" i="3"/>
  <c r="AH2095" i="3"/>
  <c r="AH2096" i="3"/>
  <c r="AH2097" i="3"/>
  <c r="AH2098" i="3"/>
  <c r="AH2099" i="3"/>
  <c r="AH2100" i="3"/>
  <c r="AH2101" i="3"/>
  <c r="AH2102" i="3"/>
  <c r="AH2103" i="3"/>
  <c r="AH2104" i="3"/>
  <c r="AH2105" i="3"/>
  <c r="AH2106" i="3"/>
  <c r="AH2107" i="3"/>
  <c r="AH2108" i="3"/>
  <c r="AH2109" i="3"/>
  <c r="AH2110" i="3"/>
  <c r="AH2111" i="3"/>
  <c r="AH2112" i="3"/>
  <c r="AH2113" i="3"/>
  <c r="AH2114" i="3"/>
  <c r="AH2115" i="3"/>
  <c r="AH2116" i="3"/>
  <c r="AH2117" i="3"/>
  <c r="AH2118" i="3"/>
  <c r="AH2119" i="3"/>
  <c r="AH2120" i="3"/>
  <c r="AH2121" i="3"/>
  <c r="AH2122" i="3"/>
  <c r="AH2123" i="3"/>
  <c r="AH2124" i="3"/>
  <c r="AH2125" i="3"/>
  <c r="AH2126" i="3"/>
  <c r="AH2127" i="3"/>
  <c r="AH2128" i="3"/>
  <c r="AH2129" i="3"/>
  <c r="AH2130" i="3"/>
  <c r="AH2131" i="3"/>
  <c r="AH2132" i="3"/>
  <c r="AH2133" i="3"/>
  <c r="AH2134" i="3"/>
  <c r="AH2135" i="3"/>
  <c r="AH2136" i="3"/>
  <c r="AH2137" i="3"/>
  <c r="AH2138" i="3"/>
  <c r="AH2139" i="3"/>
  <c r="AH2140" i="3"/>
  <c r="AH2141" i="3"/>
  <c r="AH2142" i="3"/>
  <c r="AH2143" i="3"/>
  <c r="AH2144" i="3"/>
  <c r="AH2145" i="3"/>
  <c r="AH2146" i="3"/>
  <c r="AH2147" i="3"/>
  <c r="AH2148" i="3"/>
  <c r="AH2149" i="3"/>
  <c r="AH2150" i="3"/>
  <c r="AH2151" i="3"/>
  <c r="AH2152" i="3"/>
  <c r="AH2153" i="3"/>
  <c r="AH2154" i="3"/>
  <c r="AH2155" i="3"/>
  <c r="AH2156" i="3"/>
  <c r="AH2157" i="3"/>
  <c r="AH2158" i="3"/>
  <c r="AH2159" i="3"/>
  <c r="AH2160" i="3"/>
  <c r="AH2161" i="3"/>
  <c r="AH2162" i="3"/>
  <c r="AH2163" i="3"/>
  <c r="AH2164" i="3"/>
  <c r="AH2165" i="3"/>
  <c r="AH2166" i="3"/>
  <c r="AH2167" i="3"/>
  <c r="AH2168" i="3"/>
  <c r="AH2169" i="3"/>
  <c r="AH2170" i="3"/>
  <c r="AH2171" i="3"/>
  <c r="AH2172" i="3"/>
  <c r="AH2173" i="3"/>
  <c r="AH2174" i="3"/>
  <c r="AH2175" i="3"/>
  <c r="AH2176" i="3"/>
  <c r="AH2177" i="3"/>
  <c r="AH2178" i="3"/>
  <c r="AH2179" i="3"/>
  <c r="AH2180" i="3"/>
  <c r="AH2181" i="3"/>
  <c r="AH2182" i="3"/>
  <c r="AH2183" i="3"/>
  <c r="AH2184" i="3"/>
  <c r="AH2185" i="3"/>
  <c r="AH2186" i="3"/>
  <c r="AH2187" i="3"/>
  <c r="AH2188" i="3"/>
  <c r="AH2189" i="3"/>
  <c r="AH2190" i="3"/>
  <c r="AH2191" i="3"/>
  <c r="AH2192" i="3"/>
  <c r="AH2193" i="3"/>
  <c r="AH2194" i="3"/>
  <c r="AH2195" i="3"/>
  <c r="AH2196" i="3"/>
  <c r="AH2197" i="3"/>
  <c r="AH2198" i="3"/>
  <c r="AH2199" i="3"/>
  <c r="AH2200" i="3"/>
  <c r="AH2201" i="3"/>
  <c r="AH2202" i="3"/>
  <c r="AH2203" i="3"/>
  <c r="AH2204" i="3"/>
  <c r="AH2205" i="3"/>
  <c r="AH2206" i="3"/>
  <c r="AH2207" i="3"/>
  <c r="AH2208" i="3"/>
  <c r="AH2209" i="3"/>
  <c r="AH2210" i="3"/>
  <c r="AH2211" i="3"/>
  <c r="AH2212" i="3"/>
  <c r="AH2213" i="3"/>
  <c r="AH2214" i="3"/>
  <c r="AH2215" i="3"/>
  <c r="AH2216" i="3"/>
  <c r="AH2217" i="3"/>
  <c r="AH2218" i="3"/>
  <c r="AH2219" i="3"/>
  <c r="AH2220" i="3"/>
  <c r="AH2221" i="3"/>
  <c r="AH2222" i="3"/>
  <c r="AH2223" i="3"/>
  <c r="AH2224" i="3"/>
  <c r="AH2225" i="3"/>
  <c r="AH2226" i="3"/>
  <c r="AH2227" i="3"/>
  <c r="AH2228" i="3"/>
  <c r="AH2229" i="3"/>
  <c r="AH2230" i="3"/>
  <c r="AH2231" i="3"/>
  <c r="AH2232" i="3"/>
  <c r="AH2233" i="3"/>
  <c r="AH2234" i="3"/>
  <c r="AH2235" i="3"/>
  <c r="AH2236" i="3"/>
  <c r="AH2237" i="3"/>
  <c r="AH2238" i="3"/>
  <c r="AH2239" i="3"/>
  <c r="AH2240" i="3"/>
  <c r="AH2241" i="3"/>
  <c r="AH2242" i="3"/>
  <c r="AH2243" i="3"/>
  <c r="AH2244" i="3"/>
  <c r="AH2245" i="3"/>
  <c r="AH2246" i="3"/>
  <c r="AH2247" i="3"/>
  <c r="AH2248" i="3"/>
  <c r="AH2249" i="3"/>
  <c r="AH2250" i="3"/>
  <c r="AH2251" i="3"/>
  <c r="AH2252" i="3"/>
  <c r="AH2253" i="3"/>
  <c r="AH2254" i="3"/>
  <c r="AH2255" i="3"/>
  <c r="AH2256" i="3"/>
  <c r="AH2257" i="3"/>
  <c r="AH2258" i="3"/>
  <c r="AH2259" i="3"/>
  <c r="AH2260" i="3"/>
  <c r="AH2261" i="3"/>
  <c r="AH2262" i="3"/>
  <c r="AH2263" i="3"/>
  <c r="AH2264" i="3"/>
  <c r="AH2265" i="3"/>
  <c r="AH2266" i="3"/>
  <c r="AH2267" i="3"/>
  <c r="AH2268" i="3"/>
  <c r="AH2269" i="3"/>
  <c r="AH2270" i="3"/>
  <c r="AH2271" i="3"/>
  <c r="AH2272" i="3"/>
  <c r="AH2273" i="3"/>
  <c r="AH2274" i="3"/>
  <c r="AH2275" i="3"/>
  <c r="AH2276" i="3"/>
  <c r="AH2277" i="3"/>
  <c r="AH2278" i="3"/>
  <c r="AH2279" i="3"/>
  <c r="AH2280" i="3"/>
  <c r="AH2281" i="3"/>
  <c r="AH2282" i="3"/>
  <c r="AH2283" i="3"/>
  <c r="AH2284" i="3"/>
  <c r="AH2285" i="3"/>
  <c r="AH2286" i="3"/>
  <c r="AH2287" i="3"/>
  <c r="AH2288" i="3"/>
  <c r="AH2289" i="3"/>
  <c r="AH2290" i="3"/>
  <c r="AH2291" i="3"/>
  <c r="AH2292" i="3"/>
  <c r="AH2293" i="3"/>
  <c r="AH2294" i="3"/>
  <c r="AH2295" i="3"/>
  <c r="AH2296" i="3"/>
  <c r="AH2297" i="3"/>
  <c r="AH2298" i="3"/>
  <c r="AH2299" i="3"/>
  <c r="AH2300" i="3"/>
  <c r="AH2301" i="3"/>
  <c r="AH2302" i="3"/>
  <c r="AH2303" i="3"/>
  <c r="AH2304" i="3"/>
  <c r="AH2305" i="3"/>
  <c r="AH2306" i="3"/>
  <c r="AH2307" i="3"/>
  <c r="AH2308" i="3"/>
  <c r="AH2309" i="3"/>
  <c r="AH2310" i="3"/>
  <c r="AH2311" i="3"/>
  <c r="AH2312" i="3"/>
  <c r="AH2313" i="3"/>
  <c r="AH2314" i="3"/>
  <c r="AH2315" i="3"/>
  <c r="AH2316" i="3"/>
  <c r="AH2317" i="3"/>
  <c r="AH2318" i="3"/>
  <c r="AH2319" i="3"/>
  <c r="AH2320" i="3"/>
  <c r="AH2321" i="3"/>
  <c r="AH2322" i="3"/>
  <c r="AH2323" i="3"/>
  <c r="AH2324" i="3"/>
  <c r="AH2325" i="3"/>
  <c r="AH2326" i="3"/>
  <c r="AH2327" i="3"/>
  <c r="AH2328" i="3"/>
  <c r="AH2329" i="3"/>
  <c r="AH2330" i="3"/>
  <c r="AH2331" i="3"/>
  <c r="AH2332" i="3"/>
  <c r="AH2333" i="3"/>
  <c r="AH2334" i="3"/>
  <c r="AH2335" i="3"/>
  <c r="AH2336" i="3"/>
  <c r="AH2337" i="3"/>
  <c r="AH2338" i="3"/>
  <c r="AH2339" i="3"/>
  <c r="AH2340" i="3"/>
  <c r="AH2341" i="3"/>
  <c r="AH2342" i="3"/>
  <c r="AH2343" i="3"/>
  <c r="AH2344" i="3"/>
  <c r="AH2345" i="3"/>
  <c r="AH2346" i="3"/>
  <c r="AH2347" i="3"/>
  <c r="AH2348" i="3"/>
  <c r="AH2349" i="3"/>
  <c r="AH2350" i="3"/>
  <c r="AH2351" i="3"/>
  <c r="AH2352" i="3"/>
  <c r="AH2353" i="3"/>
  <c r="AH2354" i="3"/>
  <c r="AH2355" i="3"/>
  <c r="AH2356" i="3"/>
  <c r="AH2357" i="3"/>
  <c r="AH2358" i="3"/>
  <c r="AH2359" i="3"/>
  <c r="AH2360" i="3"/>
  <c r="AH2361" i="3"/>
  <c r="AH2362" i="3"/>
  <c r="AH2363" i="3"/>
  <c r="AH2364" i="3"/>
  <c r="AH2365" i="3"/>
  <c r="AH2366" i="3"/>
  <c r="AH2367" i="3"/>
  <c r="AH2368" i="3"/>
  <c r="AH2369" i="3"/>
  <c r="AH2370" i="3"/>
  <c r="AH2371" i="3"/>
  <c r="AH2372" i="3"/>
  <c r="AH2373" i="3"/>
  <c r="AH2374" i="3"/>
  <c r="AH2375" i="3"/>
  <c r="AH2376" i="3"/>
  <c r="AH2377" i="3"/>
  <c r="AH2378" i="3"/>
  <c r="AH2379" i="3"/>
  <c r="AH2380" i="3"/>
  <c r="AH2381" i="3"/>
  <c r="AH2382" i="3"/>
  <c r="AH2383" i="3"/>
  <c r="AH2384" i="3"/>
  <c r="AH2385" i="3"/>
  <c r="AH2386" i="3"/>
  <c r="AH2387" i="3"/>
  <c r="AH2388" i="3"/>
  <c r="AH2389" i="3"/>
  <c r="AH2390" i="3"/>
  <c r="AH2391" i="3"/>
  <c r="AH2392" i="3"/>
  <c r="AH2393" i="3"/>
  <c r="AH2394" i="3"/>
  <c r="AH2395" i="3"/>
  <c r="AH2396" i="3"/>
  <c r="AH2397" i="3"/>
  <c r="AH2398" i="3"/>
  <c r="AH2399" i="3"/>
  <c r="AH2400" i="3"/>
  <c r="AH2401" i="3"/>
  <c r="AH2402" i="3"/>
  <c r="AH2403" i="3"/>
  <c r="AH2404" i="3"/>
  <c r="AH2405" i="3"/>
  <c r="AH2406" i="3"/>
  <c r="AH2407" i="3"/>
  <c r="AH2408" i="3"/>
  <c r="AH2409" i="3"/>
  <c r="AH2410" i="3"/>
  <c r="AH2411" i="3"/>
  <c r="AH2412" i="3"/>
  <c r="AH2413" i="3"/>
  <c r="AH2414" i="3"/>
  <c r="AH2415" i="3"/>
  <c r="AH2416" i="3"/>
  <c r="AH2417" i="3"/>
  <c r="AH2418" i="3"/>
  <c r="AH2419" i="3"/>
  <c r="AH2420" i="3"/>
  <c r="AH2421" i="3"/>
  <c r="AH2422" i="3"/>
  <c r="AH2423" i="3"/>
  <c r="AH2424" i="3"/>
  <c r="AH2425" i="3"/>
  <c r="AH2426" i="3"/>
  <c r="AH2427" i="3"/>
  <c r="AH2428" i="3"/>
  <c r="AH2429" i="3"/>
  <c r="AH2430" i="3"/>
  <c r="AH2431" i="3"/>
  <c r="AH2432" i="3"/>
  <c r="AH2433" i="3"/>
  <c r="AH2434" i="3"/>
  <c r="AH2435" i="3"/>
  <c r="AH2436" i="3"/>
  <c r="AH2437" i="3"/>
  <c r="AH2438" i="3"/>
  <c r="AH2439" i="3"/>
  <c r="AH2440" i="3"/>
  <c r="AH2441" i="3"/>
  <c r="AH2442" i="3"/>
  <c r="AH2443" i="3"/>
  <c r="AH2444" i="3"/>
  <c r="AH2445" i="3"/>
  <c r="AH2446" i="3"/>
  <c r="AH2447" i="3"/>
  <c r="AH2448" i="3"/>
  <c r="AH2449" i="3"/>
  <c r="AH2450" i="3"/>
  <c r="AH2451" i="3"/>
  <c r="AH2452" i="3"/>
  <c r="AH2453" i="3"/>
  <c r="AH2454" i="3"/>
  <c r="AH2455" i="3"/>
  <c r="AH2456" i="3"/>
  <c r="AH2457" i="3"/>
  <c r="AH2458" i="3"/>
  <c r="AH2459" i="3"/>
  <c r="AH2460" i="3"/>
  <c r="AH2461" i="3"/>
  <c r="AH2462" i="3"/>
  <c r="AH2463" i="3"/>
  <c r="AH2464" i="3"/>
  <c r="AH2465" i="3"/>
  <c r="AH2466" i="3"/>
  <c r="AH2467" i="3"/>
  <c r="AH2468" i="3"/>
  <c r="AH2469" i="3"/>
  <c r="AH2470" i="3"/>
  <c r="AH2471" i="3"/>
  <c r="AH2472" i="3"/>
  <c r="AH2473" i="3"/>
  <c r="AH2474" i="3"/>
  <c r="AH2475" i="3"/>
  <c r="AH2476" i="3"/>
  <c r="AH2477" i="3"/>
  <c r="AH2478" i="3"/>
  <c r="AH2479" i="3"/>
  <c r="AH2480" i="3"/>
  <c r="AH2481" i="3"/>
  <c r="AH2482" i="3"/>
  <c r="AH2483" i="3"/>
  <c r="AH2484" i="3"/>
  <c r="AH2485" i="3"/>
  <c r="AH2486" i="3"/>
  <c r="AH2487" i="3"/>
  <c r="AH2488" i="3"/>
  <c r="AH2489" i="3"/>
  <c r="AH2490" i="3"/>
  <c r="AH2491" i="3"/>
  <c r="AH2492" i="3"/>
  <c r="AH2493" i="3"/>
  <c r="AH2494" i="3"/>
  <c r="AH2495" i="3"/>
  <c r="AH2496" i="3"/>
  <c r="AH2497" i="3"/>
  <c r="AH2498" i="3"/>
  <c r="AH2499" i="3"/>
  <c r="AH2500" i="3"/>
  <c r="AH2501" i="3"/>
  <c r="AH2502" i="3"/>
  <c r="AH2503" i="3"/>
  <c r="AH2504" i="3"/>
  <c r="AH2505" i="3"/>
  <c r="AH2506" i="3"/>
  <c r="AH2507" i="3"/>
  <c r="AH2508" i="3"/>
  <c r="AH2509" i="3"/>
  <c r="AH2510" i="3"/>
  <c r="AH2511" i="3"/>
  <c r="AH2512" i="3"/>
  <c r="AH2513" i="3"/>
  <c r="AH2514" i="3"/>
  <c r="AH2515" i="3"/>
  <c r="AH2516" i="3"/>
  <c r="AH2517" i="3"/>
  <c r="AH2518" i="3"/>
  <c r="AH2519" i="3"/>
  <c r="AH2520" i="3"/>
  <c r="AH2521" i="3"/>
  <c r="AH2522" i="3"/>
  <c r="AH2523" i="3"/>
  <c r="AH2524" i="3"/>
  <c r="AH2525" i="3"/>
  <c r="AH2526" i="3"/>
  <c r="AH2527" i="3"/>
  <c r="AH2528" i="3"/>
  <c r="AH2529" i="3"/>
  <c r="AH2530" i="3"/>
  <c r="AH2531" i="3"/>
  <c r="AH2532" i="3"/>
  <c r="AH2533" i="3"/>
  <c r="AH2534" i="3"/>
  <c r="AH2535" i="3"/>
  <c r="AH2536" i="3"/>
  <c r="AH2537" i="3"/>
  <c r="AH2538" i="3"/>
  <c r="AH2539" i="3"/>
  <c r="AH2540" i="3"/>
  <c r="AH2541" i="3"/>
  <c r="AH2542" i="3"/>
  <c r="AH2543" i="3"/>
  <c r="AH2544" i="3"/>
  <c r="AH2545" i="3"/>
  <c r="AH2546" i="3"/>
  <c r="AH2547" i="3"/>
  <c r="AH2548" i="3"/>
  <c r="AH2549" i="3"/>
  <c r="AH2550" i="3"/>
  <c r="AH2551" i="3"/>
  <c r="AH2552" i="3"/>
  <c r="AH2553" i="3"/>
  <c r="AH2554" i="3"/>
  <c r="AH2555" i="3"/>
  <c r="AH2556" i="3"/>
  <c r="AH2557" i="3"/>
  <c r="AH2558" i="3"/>
  <c r="AH2559" i="3"/>
  <c r="AH2560" i="3"/>
  <c r="AH2561" i="3"/>
  <c r="AH2562" i="3"/>
  <c r="AH2563" i="3"/>
  <c r="AH2564" i="3"/>
  <c r="AH2565" i="3"/>
  <c r="AH2566" i="3"/>
  <c r="AH2567" i="3"/>
  <c r="AH2568" i="3"/>
  <c r="AH2569" i="3"/>
  <c r="AH2570" i="3"/>
  <c r="AH2571" i="3"/>
  <c r="AH2572" i="3"/>
  <c r="AH2573" i="3"/>
  <c r="AH2574" i="3"/>
  <c r="AH2575" i="3"/>
  <c r="AH2576" i="3"/>
  <c r="AH2577" i="3"/>
  <c r="AH2578" i="3"/>
  <c r="AH2579" i="3"/>
  <c r="AH2580" i="3"/>
  <c r="AH2581" i="3"/>
  <c r="AH2582" i="3"/>
  <c r="AH2583" i="3"/>
  <c r="AH2584" i="3"/>
  <c r="AH2585" i="3"/>
  <c r="AH2586" i="3"/>
  <c r="AH2587" i="3"/>
  <c r="AH2588" i="3"/>
  <c r="AH2589" i="3"/>
  <c r="AH2590" i="3"/>
  <c r="AH2591" i="3"/>
  <c r="AH2592" i="3"/>
  <c r="AH2593" i="3"/>
  <c r="AH2594" i="3"/>
  <c r="AH2595" i="3"/>
  <c r="AH2596" i="3"/>
  <c r="AH2597" i="3"/>
  <c r="AH2598" i="3"/>
  <c r="AH2599" i="3"/>
  <c r="AH2600" i="3"/>
  <c r="AH2601" i="3"/>
  <c r="AH2602" i="3"/>
  <c r="AH2603" i="3"/>
  <c r="AH2604" i="3"/>
  <c r="AH2605" i="3"/>
  <c r="AH2606" i="3"/>
  <c r="AH2607" i="3"/>
  <c r="AH2608" i="3"/>
  <c r="AH2609" i="3"/>
  <c r="AH2610" i="3"/>
  <c r="AH2611" i="3"/>
  <c r="AH2612" i="3"/>
  <c r="AH2613" i="3"/>
  <c r="AH2614" i="3"/>
  <c r="AH2615" i="3"/>
  <c r="AH2616" i="3"/>
  <c r="AH2617" i="3"/>
  <c r="AH2618" i="3"/>
  <c r="AH2619" i="3"/>
  <c r="AH2620" i="3"/>
  <c r="AH2621" i="3"/>
  <c r="AH2622" i="3"/>
  <c r="AH2623" i="3"/>
  <c r="AH2624" i="3"/>
  <c r="AH2625" i="3"/>
  <c r="AH2626" i="3"/>
  <c r="AH2627" i="3"/>
  <c r="AH2628" i="3"/>
  <c r="AH2629" i="3"/>
  <c r="AH2630" i="3"/>
  <c r="AH2631" i="3"/>
  <c r="AH2632" i="3"/>
  <c r="AH2633" i="3"/>
  <c r="AH2634" i="3"/>
  <c r="AH2635" i="3"/>
  <c r="AH2636" i="3"/>
  <c r="AH2637" i="3"/>
  <c r="AH2638" i="3"/>
  <c r="AH2639" i="3"/>
  <c r="AH2640" i="3"/>
  <c r="AH2641" i="3"/>
  <c r="AH2642" i="3"/>
  <c r="AH2643" i="3"/>
  <c r="AH2644" i="3"/>
  <c r="AH2645" i="3"/>
  <c r="AH2646" i="3"/>
  <c r="AH2647" i="3"/>
  <c r="AH2648" i="3"/>
  <c r="AH2649" i="3"/>
  <c r="AH2650" i="3"/>
  <c r="AH2651" i="3"/>
  <c r="AH2652" i="3"/>
  <c r="AH2653" i="3"/>
  <c r="AH2654" i="3"/>
  <c r="AH2655" i="3"/>
  <c r="AH2656" i="3"/>
  <c r="AH2657" i="3"/>
  <c r="AH2658" i="3"/>
  <c r="AH2659" i="3"/>
  <c r="AH2660" i="3"/>
  <c r="AH2661" i="3"/>
  <c r="AH2662" i="3"/>
  <c r="AH2663" i="3"/>
  <c r="AH2664" i="3"/>
  <c r="AH2665" i="3"/>
  <c r="AH2666" i="3"/>
  <c r="AH2667" i="3"/>
  <c r="AH2668" i="3"/>
  <c r="AH2669" i="3"/>
  <c r="AH2670" i="3"/>
  <c r="AH2671" i="3"/>
  <c r="AH2672" i="3"/>
  <c r="AH2673" i="3"/>
  <c r="AH2674" i="3"/>
  <c r="AH2675" i="3"/>
  <c r="AH2676" i="3"/>
  <c r="AH2677" i="3"/>
  <c r="AH2678" i="3"/>
  <c r="AH2679" i="3"/>
  <c r="AH2680" i="3"/>
  <c r="AH2681" i="3"/>
  <c r="AH2682" i="3"/>
  <c r="AH2683" i="3"/>
  <c r="AH2684" i="3"/>
  <c r="AH2685" i="3"/>
  <c r="AH2686" i="3"/>
  <c r="AH2687" i="3"/>
  <c r="AH2688" i="3"/>
  <c r="AH2689" i="3"/>
  <c r="AH2690" i="3"/>
  <c r="AH2691" i="3"/>
  <c r="AH2692" i="3"/>
  <c r="AH2693" i="3"/>
  <c r="AH2694" i="3"/>
  <c r="AH2695" i="3"/>
  <c r="AH2696" i="3"/>
  <c r="AH2697" i="3"/>
  <c r="AH2698" i="3"/>
  <c r="AH2699" i="3"/>
  <c r="AH2700" i="3"/>
  <c r="AH2701" i="3"/>
  <c r="AH2702" i="3"/>
  <c r="AH2703" i="3"/>
  <c r="AH2704" i="3"/>
  <c r="AH2705" i="3"/>
  <c r="AH2706" i="3"/>
  <c r="AH2707" i="3"/>
  <c r="AH2708" i="3"/>
  <c r="AH2709" i="3"/>
  <c r="AH2710" i="3"/>
  <c r="AH2711" i="3"/>
  <c r="AH2712" i="3"/>
  <c r="AH2713" i="3"/>
  <c r="AH2714" i="3"/>
  <c r="AH2715" i="3"/>
  <c r="AH2716" i="3"/>
  <c r="AH2717" i="3"/>
  <c r="AH2718" i="3"/>
  <c r="AH2719" i="3"/>
  <c r="AH2720" i="3"/>
  <c r="AH2721" i="3"/>
  <c r="AH2722" i="3"/>
  <c r="AH2723" i="3"/>
  <c r="AH2724" i="3"/>
  <c r="AH2725" i="3"/>
  <c r="AH2726" i="3"/>
  <c r="AH2727" i="3"/>
  <c r="AH2728" i="3"/>
  <c r="AH2729" i="3"/>
  <c r="AH2730" i="3"/>
  <c r="AH2731" i="3"/>
  <c r="AH2732" i="3"/>
  <c r="AH2733" i="3"/>
  <c r="AH2734" i="3"/>
  <c r="AH2735" i="3"/>
  <c r="AH2736" i="3"/>
  <c r="AH2737" i="3"/>
  <c r="AH2738" i="3"/>
  <c r="AH2739" i="3"/>
  <c r="AH2740" i="3"/>
  <c r="AH2741" i="3"/>
  <c r="AH2742" i="3"/>
  <c r="AH2743" i="3"/>
  <c r="AH2744" i="3"/>
  <c r="AH2745" i="3"/>
  <c r="AH2746" i="3"/>
  <c r="AH2747" i="3"/>
  <c r="AH2748" i="3"/>
  <c r="AH2749" i="3"/>
  <c r="AH2750" i="3"/>
  <c r="AH2751" i="3"/>
  <c r="AH2752" i="3"/>
  <c r="AH2753" i="3"/>
  <c r="AH2754" i="3"/>
  <c r="AH2755" i="3"/>
  <c r="AH2756" i="3"/>
  <c r="AH2757" i="3"/>
  <c r="AH2758" i="3"/>
  <c r="AH2759" i="3"/>
  <c r="AH2760" i="3"/>
  <c r="AH2761" i="3"/>
  <c r="AH2762" i="3"/>
  <c r="AH2763" i="3"/>
  <c r="AH2764" i="3"/>
  <c r="AH2765" i="3"/>
  <c r="AH2766" i="3"/>
  <c r="AH2767" i="3"/>
  <c r="AH2768" i="3"/>
  <c r="AH2769" i="3"/>
  <c r="AH2770" i="3"/>
  <c r="AH2771" i="3"/>
  <c r="AH2772" i="3"/>
  <c r="AH2773" i="3"/>
  <c r="AH2774" i="3"/>
  <c r="AH2775" i="3"/>
  <c r="AH2776" i="3"/>
  <c r="AH2777" i="3"/>
  <c r="AH2778" i="3"/>
  <c r="AH2779" i="3"/>
  <c r="AH2780" i="3"/>
  <c r="AH2781" i="3"/>
  <c r="AH2782" i="3"/>
  <c r="AH2783" i="3"/>
  <c r="AH2784" i="3"/>
  <c r="AH2785" i="3"/>
  <c r="AH2786" i="3"/>
  <c r="AH2787" i="3"/>
  <c r="AH2788" i="3"/>
  <c r="AH2789" i="3"/>
  <c r="AH2790" i="3"/>
  <c r="AH2791" i="3"/>
  <c r="AH2792" i="3"/>
  <c r="AH2793" i="3"/>
  <c r="AH2794" i="3"/>
  <c r="AH2795" i="3"/>
  <c r="AH2796" i="3"/>
  <c r="AH2797" i="3"/>
  <c r="AH2798" i="3"/>
  <c r="AH2799" i="3"/>
  <c r="AH2800" i="3"/>
  <c r="AH2801" i="3"/>
  <c r="AH2802" i="3"/>
  <c r="AH2803" i="3"/>
  <c r="AH2804" i="3"/>
  <c r="AH2805" i="3"/>
  <c r="AH2806" i="3"/>
  <c r="AH2807" i="3"/>
  <c r="AH2808" i="3"/>
  <c r="AH2809" i="3"/>
  <c r="AH2810" i="3"/>
  <c r="AH2811" i="3"/>
  <c r="AH2812" i="3"/>
  <c r="AH2813" i="3"/>
  <c r="AH2814" i="3"/>
  <c r="AH2815" i="3"/>
  <c r="AH2816" i="3"/>
  <c r="AH2817" i="3"/>
  <c r="AH2818" i="3"/>
  <c r="AH2819" i="3"/>
  <c r="AH2820" i="3"/>
  <c r="AH2821" i="3"/>
  <c r="AH2822" i="3"/>
  <c r="AH2823" i="3"/>
  <c r="AH2824" i="3"/>
  <c r="AH2825" i="3"/>
  <c r="AH2826" i="3"/>
  <c r="AH2827" i="3"/>
  <c r="AH2828" i="3"/>
  <c r="AH2829" i="3"/>
  <c r="AH2830" i="3"/>
  <c r="AH2831" i="3"/>
  <c r="AH2832" i="3"/>
  <c r="AH2833" i="3"/>
  <c r="AH2834" i="3"/>
  <c r="AH2835" i="3"/>
  <c r="AH2836" i="3"/>
  <c r="AH2837" i="3"/>
  <c r="AH2838" i="3"/>
  <c r="AH2839" i="3"/>
  <c r="AH2840" i="3"/>
  <c r="AH2841" i="3"/>
  <c r="AH2842" i="3"/>
  <c r="AH2843" i="3"/>
  <c r="AH2844" i="3"/>
  <c r="AH2845" i="3"/>
  <c r="AH2846" i="3"/>
  <c r="AH2847" i="3"/>
  <c r="AH2848" i="3"/>
  <c r="AH2849" i="3"/>
  <c r="AH2850" i="3"/>
  <c r="AH2851" i="3"/>
  <c r="AH2852" i="3"/>
  <c r="AH2853" i="3"/>
  <c r="AH2854" i="3"/>
  <c r="AH2855" i="3"/>
  <c r="AH2856" i="3"/>
  <c r="AH2857" i="3"/>
  <c r="AH2858" i="3"/>
  <c r="AH2859" i="3"/>
  <c r="AH2860" i="3"/>
  <c r="AH2861" i="3"/>
  <c r="AH2862" i="3"/>
  <c r="AH2863" i="3"/>
  <c r="AH2864" i="3"/>
  <c r="AH2865" i="3"/>
  <c r="AH2866" i="3"/>
  <c r="AH2867" i="3"/>
  <c r="AH2868" i="3"/>
  <c r="AH2869" i="3"/>
  <c r="AH2870" i="3"/>
  <c r="AH2871" i="3"/>
  <c r="AH2872" i="3"/>
  <c r="AH2873" i="3"/>
  <c r="AH2874" i="3"/>
  <c r="AH2875" i="3"/>
  <c r="AH2876" i="3"/>
  <c r="AH2877" i="3"/>
  <c r="AH2878" i="3"/>
  <c r="AH2879" i="3"/>
  <c r="AH2880" i="3"/>
  <c r="AH2881" i="3"/>
  <c r="AH2882" i="3"/>
  <c r="AH2883" i="3"/>
  <c r="AH2884" i="3"/>
  <c r="AH2885" i="3"/>
  <c r="AH2886" i="3"/>
  <c r="AH2887" i="3"/>
  <c r="AH2888" i="3"/>
  <c r="AH2889" i="3"/>
  <c r="AH2890" i="3"/>
  <c r="AH2891" i="3"/>
  <c r="AH2892" i="3"/>
  <c r="AH2893" i="3"/>
  <c r="AH2894" i="3"/>
  <c r="AH2895" i="3"/>
  <c r="AH2896" i="3"/>
  <c r="AH2897" i="3"/>
  <c r="AH2898" i="3"/>
  <c r="AH2899" i="3"/>
  <c r="AH2900" i="3"/>
  <c r="AH2901" i="3"/>
  <c r="AH2902" i="3"/>
  <c r="AH2903" i="3"/>
  <c r="AH2904" i="3"/>
  <c r="AH2905" i="3"/>
  <c r="AH2906" i="3"/>
  <c r="AH2907" i="3"/>
  <c r="AH2908" i="3"/>
  <c r="AH2909" i="3"/>
  <c r="AH2910" i="3"/>
  <c r="AH2911" i="3"/>
  <c r="AH2912" i="3"/>
  <c r="AH2913" i="3"/>
  <c r="AH2914" i="3"/>
  <c r="AH2915" i="3"/>
  <c r="AH2916" i="3"/>
  <c r="AH2917" i="3"/>
  <c r="AH2918" i="3"/>
  <c r="AH2919" i="3"/>
  <c r="AH2920" i="3"/>
  <c r="AH2921" i="3"/>
  <c r="AH2922" i="3"/>
  <c r="AH2923" i="3"/>
  <c r="AH2924" i="3"/>
  <c r="AH2925" i="3"/>
  <c r="AH2926" i="3"/>
  <c r="AH2927" i="3"/>
  <c r="AH2928" i="3"/>
  <c r="AH2929" i="3"/>
  <c r="AH2930" i="3"/>
  <c r="AH2931" i="3"/>
  <c r="AH2932" i="3"/>
  <c r="AH2933" i="3"/>
  <c r="AH2934" i="3"/>
  <c r="AH2935" i="3"/>
  <c r="AH2936" i="3"/>
  <c r="AH2937" i="3"/>
  <c r="AH2938" i="3"/>
  <c r="AH2939" i="3"/>
  <c r="AH2940" i="3"/>
  <c r="AH2941" i="3"/>
  <c r="AH2942" i="3"/>
  <c r="AH2943" i="3"/>
  <c r="AH2944" i="3"/>
  <c r="AH2945" i="3"/>
  <c r="AH2946" i="3"/>
  <c r="AH2947" i="3"/>
  <c r="AH2948" i="3"/>
  <c r="AH2949" i="3"/>
  <c r="AH2950" i="3"/>
  <c r="AH2951" i="3"/>
  <c r="AH2952" i="3"/>
  <c r="AH2953" i="3"/>
  <c r="AH2954" i="3"/>
  <c r="AH2955" i="3"/>
  <c r="AH2956" i="3"/>
  <c r="AH2957" i="3"/>
  <c r="AH2958" i="3"/>
  <c r="AH2959" i="3"/>
  <c r="AH2960" i="3"/>
  <c r="AH2961" i="3"/>
  <c r="AH2962" i="3"/>
  <c r="AH2963" i="3"/>
  <c r="AH2964" i="3"/>
  <c r="AH2965" i="3"/>
  <c r="AH2966" i="3"/>
  <c r="AH2967" i="3"/>
  <c r="AH2968" i="3"/>
  <c r="AH2969" i="3"/>
  <c r="AH2970" i="3"/>
  <c r="AH2971" i="3"/>
  <c r="AH2972" i="3"/>
  <c r="AH2973" i="3"/>
  <c r="AH2974" i="3"/>
  <c r="AH2975" i="3"/>
  <c r="AH2976" i="3"/>
  <c r="AH2977" i="3"/>
  <c r="AH2978" i="3"/>
  <c r="AH2979" i="3"/>
  <c r="AH2980" i="3"/>
  <c r="AH2981" i="3"/>
  <c r="AH2982" i="3"/>
  <c r="AH2983" i="3"/>
  <c r="AH2984" i="3"/>
  <c r="AH2985" i="3"/>
  <c r="AH2986" i="3"/>
  <c r="AH2987" i="3"/>
  <c r="AH2988" i="3"/>
  <c r="AH2989" i="3"/>
  <c r="AH2990" i="3"/>
  <c r="AH2991" i="3"/>
  <c r="AH2992" i="3"/>
  <c r="AH2993" i="3"/>
  <c r="AH2994" i="3"/>
  <c r="AH2995" i="3"/>
  <c r="AH2996" i="3"/>
  <c r="AH2997" i="3"/>
  <c r="AH2998" i="3"/>
  <c r="AH2999" i="3"/>
  <c r="AH3000" i="3"/>
  <c r="AH3001" i="3"/>
  <c r="AH3002" i="3"/>
  <c r="AH3003" i="3"/>
  <c r="AH3004" i="3"/>
  <c r="AH3005" i="3"/>
  <c r="AH3006" i="3"/>
  <c r="AH3007" i="3"/>
  <c r="AH3008" i="3"/>
  <c r="AH3009" i="3"/>
  <c r="AH3010" i="3"/>
  <c r="AH3011" i="3"/>
  <c r="AH3012" i="3"/>
  <c r="AH3013" i="3"/>
  <c r="AH3014" i="3"/>
  <c r="AH3015" i="3"/>
  <c r="AH3016" i="3"/>
  <c r="AH3017" i="3"/>
  <c r="AH3018" i="3"/>
  <c r="AH3019" i="3"/>
  <c r="AH3020" i="3"/>
  <c r="AH3021" i="3"/>
  <c r="AH3022" i="3"/>
  <c r="AH3023" i="3"/>
  <c r="AH3024" i="3"/>
  <c r="AH3025" i="3"/>
  <c r="AH3026" i="3"/>
  <c r="AH3027" i="3"/>
  <c r="AH3028" i="3"/>
  <c r="AH3029" i="3"/>
  <c r="AH3030" i="3"/>
  <c r="AH3031" i="3"/>
  <c r="AH3032" i="3"/>
  <c r="AH3033" i="3"/>
  <c r="AH3034" i="3"/>
  <c r="AH3035" i="3"/>
  <c r="AH3036" i="3"/>
  <c r="AH3037" i="3"/>
  <c r="AH3038" i="3"/>
  <c r="AH3039" i="3"/>
  <c r="AH3040" i="3"/>
  <c r="AH3041" i="3"/>
  <c r="AH3042" i="3"/>
  <c r="AH3043" i="3"/>
  <c r="AH3044" i="3"/>
  <c r="AH3045" i="3"/>
  <c r="AH3046" i="3"/>
  <c r="AH3047" i="3"/>
  <c r="AH3048" i="3"/>
  <c r="AH3049" i="3"/>
  <c r="AH3050" i="3"/>
  <c r="AH3051" i="3"/>
  <c r="AH3052" i="3"/>
  <c r="AH3053" i="3"/>
  <c r="AH3054" i="3"/>
  <c r="AH3055" i="3"/>
  <c r="AH3056" i="3"/>
  <c r="AH3057" i="3"/>
  <c r="AH3058" i="3"/>
  <c r="AH3059" i="3"/>
  <c r="AH3060" i="3"/>
  <c r="AH3061" i="3"/>
  <c r="AH3062" i="3"/>
  <c r="AH3063" i="3"/>
  <c r="AH3064" i="3"/>
  <c r="AH3065" i="3"/>
  <c r="AH3066" i="3"/>
  <c r="AH3067" i="3"/>
  <c r="AH3068" i="3"/>
  <c r="AH3069" i="3"/>
  <c r="AH3070" i="3"/>
  <c r="AH3071" i="3"/>
  <c r="AH3072" i="3"/>
  <c r="AH3073" i="3"/>
  <c r="AH3074" i="3"/>
  <c r="AH3075" i="3"/>
  <c r="AH3076" i="3"/>
  <c r="AH3077" i="3"/>
  <c r="AH3078" i="3"/>
  <c r="AH3079" i="3"/>
  <c r="AH3080" i="3"/>
  <c r="AH3081" i="3"/>
  <c r="AH3082" i="3"/>
  <c r="AH3083" i="3"/>
  <c r="AH3084" i="3"/>
  <c r="AH3085" i="3"/>
  <c r="AH3086" i="3"/>
  <c r="AH3087" i="3"/>
  <c r="AH3088" i="3"/>
  <c r="AH3089" i="3"/>
  <c r="AH3090" i="3"/>
  <c r="AH3091" i="3"/>
  <c r="AH3092" i="3"/>
  <c r="AH3093" i="3"/>
  <c r="AH3094" i="3"/>
  <c r="AH3095" i="3"/>
  <c r="AH3096" i="3"/>
  <c r="AH3097" i="3"/>
  <c r="AH3098" i="3"/>
  <c r="AH3099" i="3"/>
  <c r="AH3100" i="3"/>
  <c r="AH3101" i="3"/>
  <c r="AH3102" i="3"/>
  <c r="AH3103" i="3"/>
  <c r="AH3104" i="3"/>
  <c r="AH3105" i="3"/>
  <c r="AH3106" i="3"/>
  <c r="AH3107" i="3"/>
  <c r="AH3108" i="3"/>
  <c r="AH3109" i="3"/>
  <c r="AH3110" i="3"/>
  <c r="AH3111" i="3"/>
  <c r="AH3112" i="3"/>
  <c r="AH3113" i="3"/>
  <c r="AH3114" i="3"/>
  <c r="AH3115" i="3"/>
  <c r="AH3116" i="3"/>
  <c r="AH3117" i="3"/>
  <c r="AH3118" i="3"/>
  <c r="AH3119" i="3"/>
  <c r="AH3120" i="3"/>
  <c r="AH3121" i="3"/>
  <c r="AH3122" i="3"/>
  <c r="AH3123" i="3"/>
  <c r="AH3124" i="3"/>
  <c r="AH3125" i="3"/>
  <c r="AH3126" i="3"/>
  <c r="AH3127" i="3"/>
  <c r="AH3128" i="3"/>
  <c r="AH3129" i="3"/>
  <c r="AH3130" i="3"/>
  <c r="AH3131" i="3"/>
  <c r="AH3132" i="3"/>
  <c r="AH3133" i="3"/>
  <c r="AH3134" i="3"/>
  <c r="AH3135" i="3"/>
  <c r="AH3136" i="3"/>
  <c r="AH3137" i="3"/>
  <c r="AH3138" i="3"/>
  <c r="AH3139" i="3"/>
  <c r="AH3140" i="3"/>
  <c r="AH3141" i="3"/>
  <c r="AH3142" i="3"/>
  <c r="AH3143" i="3"/>
  <c r="AH3144" i="3"/>
  <c r="AH3145" i="3"/>
  <c r="AH3146" i="3"/>
  <c r="AH3147" i="3"/>
  <c r="AH3148" i="3"/>
  <c r="AH3149" i="3"/>
  <c r="AH3150" i="3"/>
  <c r="AH3151" i="3"/>
  <c r="AH3152" i="3"/>
  <c r="AH3153" i="3"/>
  <c r="AH3154" i="3"/>
  <c r="AH3155" i="3"/>
  <c r="AH3156" i="3"/>
  <c r="AH3157" i="3"/>
  <c r="AH3158" i="3"/>
  <c r="AH3159" i="3"/>
  <c r="AH3160" i="3"/>
  <c r="AH3161" i="3"/>
  <c r="AH3162" i="3"/>
  <c r="AH3163" i="3"/>
  <c r="AH3164" i="3"/>
  <c r="AH3165" i="3"/>
  <c r="AH3166" i="3"/>
  <c r="AH3167" i="3"/>
  <c r="AH3168" i="3"/>
  <c r="AH3169" i="3"/>
  <c r="AH3170" i="3"/>
  <c r="AH3171" i="3"/>
  <c r="AH3172" i="3"/>
  <c r="AH3173" i="3"/>
  <c r="AH3174" i="3"/>
  <c r="AH3175" i="3"/>
  <c r="AH3176" i="3"/>
  <c r="AH3177" i="3"/>
  <c r="AH3178" i="3"/>
  <c r="AH3179" i="3"/>
  <c r="AH3180" i="3"/>
  <c r="AH3181" i="3"/>
  <c r="AH3182" i="3"/>
  <c r="AH3183" i="3"/>
  <c r="AH3184" i="3"/>
  <c r="AH3185" i="3"/>
  <c r="AH3186" i="3"/>
  <c r="AH3187" i="3"/>
  <c r="AH3188" i="3"/>
  <c r="AH3189" i="3"/>
  <c r="AH3190" i="3"/>
  <c r="AH3191" i="3"/>
  <c r="AH3192" i="3"/>
  <c r="AH3193" i="3"/>
  <c r="AH3194" i="3"/>
  <c r="AH3195" i="3"/>
  <c r="AH3196" i="3"/>
  <c r="AH3197" i="3"/>
  <c r="AH3198" i="3"/>
  <c r="AH3199" i="3"/>
  <c r="AH3200" i="3"/>
  <c r="AH3201" i="3"/>
  <c r="AH3202" i="3"/>
  <c r="AH3203" i="3"/>
  <c r="AH3204" i="3"/>
  <c r="AH3205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AI385" i="3"/>
  <c r="AI386" i="3"/>
  <c r="AI387" i="3"/>
  <c r="AI38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AI714" i="3"/>
  <c r="AI715" i="3"/>
  <c r="AI716" i="3"/>
  <c r="AI717" i="3"/>
  <c r="AI718" i="3"/>
  <c r="AI719" i="3"/>
  <c r="AI720" i="3"/>
  <c r="AI721" i="3"/>
  <c r="AI722" i="3"/>
  <c r="AI723" i="3"/>
  <c r="AI724" i="3"/>
  <c r="AI725" i="3"/>
  <c r="AI726" i="3"/>
  <c r="AI727" i="3"/>
  <c r="AI728" i="3"/>
  <c r="AI729" i="3"/>
  <c r="AI730" i="3"/>
  <c r="AI731" i="3"/>
  <c r="AI732" i="3"/>
  <c r="AI733" i="3"/>
  <c r="AI734" i="3"/>
  <c r="AI735" i="3"/>
  <c r="AI736" i="3"/>
  <c r="AI737" i="3"/>
  <c r="AI738" i="3"/>
  <c r="AI739" i="3"/>
  <c r="AI740" i="3"/>
  <c r="AI741" i="3"/>
  <c r="AI742" i="3"/>
  <c r="AI743" i="3"/>
  <c r="AI744" i="3"/>
  <c r="AI745" i="3"/>
  <c r="AI746" i="3"/>
  <c r="AI747" i="3"/>
  <c r="AI748" i="3"/>
  <c r="AI749" i="3"/>
  <c r="AI750" i="3"/>
  <c r="AI751" i="3"/>
  <c r="AI752" i="3"/>
  <c r="AI753" i="3"/>
  <c r="AI754" i="3"/>
  <c r="AI755" i="3"/>
  <c r="AI756" i="3"/>
  <c r="AI757" i="3"/>
  <c r="AI758" i="3"/>
  <c r="AI759" i="3"/>
  <c r="AI760" i="3"/>
  <c r="AI761" i="3"/>
  <c r="AI762" i="3"/>
  <c r="AI763" i="3"/>
  <c r="AI764" i="3"/>
  <c r="AI765" i="3"/>
  <c r="AI766" i="3"/>
  <c r="AI767" i="3"/>
  <c r="AI768" i="3"/>
  <c r="AI769" i="3"/>
  <c r="AI770" i="3"/>
  <c r="AI771" i="3"/>
  <c r="AI772" i="3"/>
  <c r="AI773" i="3"/>
  <c r="AI774" i="3"/>
  <c r="AI775" i="3"/>
  <c r="AI776" i="3"/>
  <c r="AI777" i="3"/>
  <c r="AI778" i="3"/>
  <c r="AI779" i="3"/>
  <c r="AI780" i="3"/>
  <c r="AI781" i="3"/>
  <c r="AI782" i="3"/>
  <c r="AI783" i="3"/>
  <c r="AI784" i="3"/>
  <c r="AI785" i="3"/>
  <c r="AI786" i="3"/>
  <c r="AI787" i="3"/>
  <c r="AI788" i="3"/>
  <c r="AI789" i="3"/>
  <c r="AI790" i="3"/>
  <c r="AI791" i="3"/>
  <c r="AI792" i="3"/>
  <c r="AI793" i="3"/>
  <c r="AI794" i="3"/>
  <c r="AI795" i="3"/>
  <c r="AI796" i="3"/>
  <c r="AI797" i="3"/>
  <c r="AI798" i="3"/>
  <c r="AI799" i="3"/>
  <c r="AI800" i="3"/>
  <c r="AI801" i="3"/>
  <c r="AI802" i="3"/>
  <c r="AI803" i="3"/>
  <c r="AI804" i="3"/>
  <c r="AI805" i="3"/>
  <c r="AI806" i="3"/>
  <c r="AI807" i="3"/>
  <c r="AI808" i="3"/>
  <c r="AI809" i="3"/>
  <c r="AI810" i="3"/>
  <c r="AI811" i="3"/>
  <c r="AI812" i="3"/>
  <c r="AI813" i="3"/>
  <c r="AI814" i="3"/>
  <c r="AI815" i="3"/>
  <c r="AI816" i="3"/>
  <c r="AI817" i="3"/>
  <c r="AI818" i="3"/>
  <c r="AI819" i="3"/>
  <c r="AI820" i="3"/>
  <c r="AI821" i="3"/>
  <c r="AI822" i="3"/>
  <c r="AI823" i="3"/>
  <c r="AI824" i="3"/>
  <c r="AI825" i="3"/>
  <c r="AI826" i="3"/>
  <c r="AI827" i="3"/>
  <c r="AI828" i="3"/>
  <c r="AI829" i="3"/>
  <c r="AI830" i="3"/>
  <c r="AI831" i="3"/>
  <c r="AI832" i="3"/>
  <c r="AI833" i="3"/>
  <c r="AI834" i="3"/>
  <c r="AI835" i="3"/>
  <c r="AI836" i="3"/>
  <c r="AI837" i="3"/>
  <c r="AI838" i="3"/>
  <c r="AI839" i="3"/>
  <c r="AI840" i="3"/>
  <c r="AI841" i="3"/>
  <c r="AI842" i="3"/>
  <c r="AI843" i="3"/>
  <c r="AI844" i="3"/>
  <c r="AI845" i="3"/>
  <c r="AI846" i="3"/>
  <c r="AI847" i="3"/>
  <c r="AI848" i="3"/>
  <c r="AI849" i="3"/>
  <c r="AI850" i="3"/>
  <c r="AI851" i="3"/>
  <c r="AI852" i="3"/>
  <c r="AI853" i="3"/>
  <c r="AI854" i="3"/>
  <c r="AI855" i="3"/>
  <c r="AI856" i="3"/>
  <c r="AI857" i="3"/>
  <c r="AI858" i="3"/>
  <c r="AI859" i="3"/>
  <c r="AI860" i="3"/>
  <c r="AI861" i="3"/>
  <c r="AI862" i="3"/>
  <c r="AI863" i="3"/>
  <c r="AI864" i="3"/>
  <c r="AI865" i="3"/>
  <c r="AI866" i="3"/>
  <c r="AI867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886" i="3"/>
  <c r="AI887" i="3"/>
  <c r="AI888" i="3"/>
  <c r="AI889" i="3"/>
  <c r="AI890" i="3"/>
  <c r="AI891" i="3"/>
  <c r="AI892" i="3"/>
  <c r="AI893" i="3"/>
  <c r="AI894" i="3"/>
  <c r="AI895" i="3"/>
  <c r="AI896" i="3"/>
  <c r="AI897" i="3"/>
  <c r="AI898" i="3"/>
  <c r="AI899" i="3"/>
  <c r="AI900" i="3"/>
  <c r="AI901" i="3"/>
  <c r="AI902" i="3"/>
  <c r="AI903" i="3"/>
  <c r="AI904" i="3"/>
  <c r="AI905" i="3"/>
  <c r="AI906" i="3"/>
  <c r="AI907" i="3"/>
  <c r="AI908" i="3"/>
  <c r="AI909" i="3"/>
  <c r="AI910" i="3"/>
  <c r="AI911" i="3"/>
  <c r="AI912" i="3"/>
  <c r="AI913" i="3"/>
  <c r="AI914" i="3"/>
  <c r="AI915" i="3"/>
  <c r="AI916" i="3"/>
  <c r="AI917" i="3"/>
  <c r="AI918" i="3"/>
  <c r="AI919" i="3"/>
  <c r="AI920" i="3"/>
  <c r="AI921" i="3"/>
  <c r="AI922" i="3"/>
  <c r="AI923" i="3"/>
  <c r="AI924" i="3"/>
  <c r="AI925" i="3"/>
  <c r="AI926" i="3"/>
  <c r="AI927" i="3"/>
  <c r="AI928" i="3"/>
  <c r="AI929" i="3"/>
  <c r="AI930" i="3"/>
  <c r="AI931" i="3"/>
  <c r="AI932" i="3"/>
  <c r="AI933" i="3"/>
  <c r="AI934" i="3"/>
  <c r="AI935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56" i="3"/>
  <c r="AI957" i="3"/>
  <c r="AI958" i="3"/>
  <c r="AI959" i="3"/>
  <c r="AI960" i="3"/>
  <c r="AI961" i="3"/>
  <c r="AI962" i="3"/>
  <c r="AI963" i="3"/>
  <c r="AI964" i="3"/>
  <c r="AI965" i="3"/>
  <c r="AI966" i="3"/>
  <c r="AI967" i="3"/>
  <c r="AI968" i="3"/>
  <c r="AI969" i="3"/>
  <c r="AI970" i="3"/>
  <c r="AI971" i="3"/>
  <c r="AI972" i="3"/>
  <c r="AI973" i="3"/>
  <c r="AI974" i="3"/>
  <c r="AI975" i="3"/>
  <c r="AI976" i="3"/>
  <c r="AI977" i="3"/>
  <c r="AI978" i="3"/>
  <c r="AI979" i="3"/>
  <c r="AI980" i="3"/>
  <c r="AI981" i="3"/>
  <c r="AI982" i="3"/>
  <c r="AI983" i="3"/>
  <c r="AI984" i="3"/>
  <c r="AI985" i="3"/>
  <c r="AI986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I1002" i="3"/>
  <c r="AI1003" i="3"/>
  <c r="AI1004" i="3"/>
  <c r="AI1005" i="3"/>
  <c r="AI1006" i="3"/>
  <c r="AI1007" i="3"/>
  <c r="AI1008" i="3"/>
  <c r="AI1009" i="3"/>
  <c r="AI1010" i="3"/>
  <c r="AI1011" i="3"/>
  <c r="AI1012" i="3"/>
  <c r="AI1013" i="3"/>
  <c r="AI1014" i="3"/>
  <c r="AI1015" i="3"/>
  <c r="AI1016" i="3"/>
  <c r="AI1017" i="3"/>
  <c r="AI1018" i="3"/>
  <c r="AI1019" i="3"/>
  <c r="AI1020" i="3"/>
  <c r="AI1021" i="3"/>
  <c r="AI1022" i="3"/>
  <c r="AI1023" i="3"/>
  <c r="AI1024" i="3"/>
  <c r="AI1025" i="3"/>
  <c r="AI1026" i="3"/>
  <c r="AI1027" i="3"/>
  <c r="AI1028" i="3"/>
  <c r="AI1029" i="3"/>
  <c r="AI1030" i="3"/>
  <c r="AI1031" i="3"/>
  <c r="AI1032" i="3"/>
  <c r="AI1033" i="3"/>
  <c r="AI1034" i="3"/>
  <c r="AI1035" i="3"/>
  <c r="AI1036" i="3"/>
  <c r="AI1037" i="3"/>
  <c r="AI1038" i="3"/>
  <c r="AI1039" i="3"/>
  <c r="AI1040" i="3"/>
  <c r="AI1041" i="3"/>
  <c r="AI1042" i="3"/>
  <c r="AI1043" i="3"/>
  <c r="AI1044" i="3"/>
  <c r="AI1045" i="3"/>
  <c r="AI1046" i="3"/>
  <c r="AI1047" i="3"/>
  <c r="AI1048" i="3"/>
  <c r="AI1049" i="3"/>
  <c r="AI1050" i="3"/>
  <c r="AI1051" i="3"/>
  <c r="AI1052" i="3"/>
  <c r="AI1053" i="3"/>
  <c r="AI1054" i="3"/>
  <c r="AI1055" i="3"/>
  <c r="AI1056" i="3"/>
  <c r="AI1057" i="3"/>
  <c r="AI1058" i="3"/>
  <c r="AI1059" i="3"/>
  <c r="AI1060" i="3"/>
  <c r="AI1061" i="3"/>
  <c r="AI1062" i="3"/>
  <c r="AI1063" i="3"/>
  <c r="AI1064" i="3"/>
  <c r="AI1065" i="3"/>
  <c r="AI1066" i="3"/>
  <c r="AI1067" i="3"/>
  <c r="AI1068" i="3"/>
  <c r="AI1069" i="3"/>
  <c r="AI1070" i="3"/>
  <c r="AI1071" i="3"/>
  <c r="AI1072" i="3"/>
  <c r="AI1073" i="3"/>
  <c r="AI1074" i="3"/>
  <c r="AI1075" i="3"/>
  <c r="AI1076" i="3"/>
  <c r="AI1077" i="3"/>
  <c r="AI1078" i="3"/>
  <c r="AI1079" i="3"/>
  <c r="AI1080" i="3"/>
  <c r="AI1081" i="3"/>
  <c r="AI1082" i="3"/>
  <c r="AI1083" i="3"/>
  <c r="AI1084" i="3"/>
  <c r="AI1085" i="3"/>
  <c r="AI1086" i="3"/>
  <c r="AI1087" i="3"/>
  <c r="AI1088" i="3"/>
  <c r="AI1089" i="3"/>
  <c r="AI1090" i="3"/>
  <c r="AI1091" i="3"/>
  <c r="AI1092" i="3"/>
  <c r="AI1093" i="3"/>
  <c r="AI1094" i="3"/>
  <c r="AI1095" i="3"/>
  <c r="AI1096" i="3"/>
  <c r="AI1097" i="3"/>
  <c r="AI1098" i="3"/>
  <c r="AI1099" i="3"/>
  <c r="AI1100" i="3"/>
  <c r="AI1101" i="3"/>
  <c r="AI1102" i="3"/>
  <c r="AI1103" i="3"/>
  <c r="AI1104" i="3"/>
  <c r="AI1105" i="3"/>
  <c r="AI1106" i="3"/>
  <c r="AI1107" i="3"/>
  <c r="AI1108" i="3"/>
  <c r="AI1109" i="3"/>
  <c r="AI1110" i="3"/>
  <c r="AI1111" i="3"/>
  <c r="AI1112" i="3"/>
  <c r="AI1113" i="3"/>
  <c r="AI1114" i="3"/>
  <c r="AI1115" i="3"/>
  <c r="AI1116" i="3"/>
  <c r="AI1117" i="3"/>
  <c r="AI1118" i="3"/>
  <c r="AI1119" i="3"/>
  <c r="AI1120" i="3"/>
  <c r="AI1121" i="3"/>
  <c r="AI1122" i="3"/>
  <c r="AI1123" i="3"/>
  <c r="AI1124" i="3"/>
  <c r="AI1125" i="3"/>
  <c r="AI1126" i="3"/>
  <c r="AI1127" i="3"/>
  <c r="AI1128" i="3"/>
  <c r="AI1129" i="3"/>
  <c r="AI1130" i="3"/>
  <c r="AI1131" i="3"/>
  <c r="AI1132" i="3"/>
  <c r="AI1133" i="3"/>
  <c r="AI1134" i="3"/>
  <c r="AI1135" i="3"/>
  <c r="AI1136" i="3"/>
  <c r="AI1137" i="3"/>
  <c r="AI1138" i="3"/>
  <c r="AI1139" i="3"/>
  <c r="AI1140" i="3"/>
  <c r="AI1141" i="3"/>
  <c r="AI1142" i="3"/>
  <c r="AI1143" i="3"/>
  <c r="AI1144" i="3"/>
  <c r="AI1145" i="3"/>
  <c r="AI1146" i="3"/>
  <c r="AI1147" i="3"/>
  <c r="AI1148" i="3"/>
  <c r="AI1149" i="3"/>
  <c r="AI1150" i="3"/>
  <c r="AI1151" i="3"/>
  <c r="AI1152" i="3"/>
  <c r="AI1153" i="3"/>
  <c r="AI1154" i="3"/>
  <c r="AI1155" i="3"/>
  <c r="AI1156" i="3"/>
  <c r="AI1157" i="3"/>
  <c r="AI1158" i="3"/>
  <c r="AI1159" i="3"/>
  <c r="AI1160" i="3"/>
  <c r="AI1161" i="3"/>
  <c r="AI1162" i="3"/>
  <c r="AI1163" i="3"/>
  <c r="AI1164" i="3"/>
  <c r="AI1165" i="3"/>
  <c r="AI1166" i="3"/>
  <c r="AI1167" i="3"/>
  <c r="AI1168" i="3"/>
  <c r="AI1169" i="3"/>
  <c r="AI1170" i="3"/>
  <c r="AI1171" i="3"/>
  <c r="AI1172" i="3"/>
  <c r="AI1173" i="3"/>
  <c r="AI1174" i="3"/>
  <c r="AI1175" i="3"/>
  <c r="AI1176" i="3"/>
  <c r="AI1177" i="3"/>
  <c r="AI1178" i="3"/>
  <c r="AI1179" i="3"/>
  <c r="AI1180" i="3"/>
  <c r="AI1181" i="3"/>
  <c r="AI1182" i="3"/>
  <c r="AI1183" i="3"/>
  <c r="AI1184" i="3"/>
  <c r="AI1185" i="3"/>
  <c r="AI1186" i="3"/>
  <c r="AI1187" i="3"/>
  <c r="AI1188" i="3"/>
  <c r="AI1189" i="3"/>
  <c r="AI1190" i="3"/>
  <c r="AI1191" i="3"/>
  <c r="AI1192" i="3"/>
  <c r="AI1193" i="3"/>
  <c r="AI1194" i="3"/>
  <c r="AI1195" i="3"/>
  <c r="AI1196" i="3"/>
  <c r="AI1197" i="3"/>
  <c r="AI1198" i="3"/>
  <c r="AI1199" i="3"/>
  <c r="AI1200" i="3"/>
  <c r="AI1201" i="3"/>
  <c r="AI1202" i="3"/>
  <c r="AI1203" i="3"/>
  <c r="AI1204" i="3"/>
  <c r="AI1205" i="3"/>
  <c r="AI1206" i="3"/>
  <c r="AI1207" i="3"/>
  <c r="AI1208" i="3"/>
  <c r="AI1209" i="3"/>
  <c r="AI1210" i="3"/>
  <c r="AI1211" i="3"/>
  <c r="AI1212" i="3"/>
  <c r="AI1213" i="3"/>
  <c r="AI1214" i="3"/>
  <c r="AI1215" i="3"/>
  <c r="AI1216" i="3"/>
  <c r="AI1217" i="3"/>
  <c r="AI1218" i="3"/>
  <c r="AI1219" i="3"/>
  <c r="AI1220" i="3"/>
  <c r="AI1221" i="3"/>
  <c r="AI1222" i="3"/>
  <c r="AI1223" i="3"/>
  <c r="AI1224" i="3"/>
  <c r="AI1225" i="3"/>
  <c r="AI1226" i="3"/>
  <c r="AI1227" i="3"/>
  <c r="AI1228" i="3"/>
  <c r="AI1229" i="3"/>
  <c r="AI1230" i="3"/>
  <c r="AI1231" i="3"/>
  <c r="AI1232" i="3"/>
  <c r="AI1233" i="3"/>
  <c r="AI1234" i="3"/>
  <c r="AI1235" i="3"/>
  <c r="AI1236" i="3"/>
  <c r="AI1237" i="3"/>
  <c r="AI1238" i="3"/>
  <c r="AI1239" i="3"/>
  <c r="AI1240" i="3"/>
  <c r="AI1241" i="3"/>
  <c r="AI1242" i="3"/>
  <c r="AI1243" i="3"/>
  <c r="AI1244" i="3"/>
  <c r="AI1245" i="3"/>
  <c r="AI1246" i="3"/>
  <c r="AI1247" i="3"/>
  <c r="AI1248" i="3"/>
  <c r="AI1249" i="3"/>
  <c r="AI1250" i="3"/>
  <c r="AI1251" i="3"/>
  <c r="AI1252" i="3"/>
  <c r="AI1253" i="3"/>
  <c r="AI1254" i="3"/>
  <c r="AI1255" i="3"/>
  <c r="AI1256" i="3"/>
  <c r="AI1257" i="3"/>
  <c r="AI1258" i="3"/>
  <c r="AI1259" i="3"/>
  <c r="AI1260" i="3"/>
  <c r="AI1261" i="3"/>
  <c r="AI1262" i="3"/>
  <c r="AI1263" i="3"/>
  <c r="AI1264" i="3"/>
  <c r="AI1265" i="3"/>
  <c r="AI1266" i="3"/>
  <c r="AI1267" i="3"/>
  <c r="AI1268" i="3"/>
  <c r="AI1269" i="3"/>
  <c r="AI1270" i="3"/>
  <c r="AI1271" i="3"/>
  <c r="AI1272" i="3"/>
  <c r="AI1273" i="3"/>
  <c r="AI1274" i="3"/>
  <c r="AI1275" i="3"/>
  <c r="AI1276" i="3"/>
  <c r="AI1277" i="3"/>
  <c r="AI1278" i="3"/>
  <c r="AI1279" i="3"/>
  <c r="AI1280" i="3"/>
  <c r="AI1281" i="3"/>
  <c r="AI1282" i="3"/>
  <c r="AI1283" i="3"/>
  <c r="AI1284" i="3"/>
  <c r="AI1285" i="3"/>
  <c r="AI1286" i="3"/>
  <c r="AI1287" i="3"/>
  <c r="AI1288" i="3"/>
  <c r="AI1289" i="3"/>
  <c r="AI1290" i="3"/>
  <c r="AI1291" i="3"/>
  <c r="AI1292" i="3"/>
  <c r="AI1293" i="3"/>
  <c r="AI1294" i="3"/>
  <c r="AI1295" i="3"/>
  <c r="AI1296" i="3"/>
  <c r="AI1297" i="3"/>
  <c r="AI1298" i="3"/>
  <c r="AI1299" i="3"/>
  <c r="AI1300" i="3"/>
  <c r="AI1301" i="3"/>
  <c r="AI1302" i="3"/>
  <c r="AI1303" i="3"/>
  <c r="AI1304" i="3"/>
  <c r="AI1305" i="3"/>
  <c r="AI1306" i="3"/>
  <c r="AI1307" i="3"/>
  <c r="AI1308" i="3"/>
  <c r="AI1309" i="3"/>
  <c r="AI1310" i="3"/>
  <c r="AI1311" i="3"/>
  <c r="AI1312" i="3"/>
  <c r="AI1313" i="3"/>
  <c r="AI1314" i="3"/>
  <c r="AI1315" i="3"/>
  <c r="AI1316" i="3"/>
  <c r="AI1317" i="3"/>
  <c r="AI1318" i="3"/>
  <c r="AI1319" i="3"/>
  <c r="AI1320" i="3"/>
  <c r="AI1321" i="3"/>
  <c r="AI1322" i="3"/>
  <c r="AI1323" i="3"/>
  <c r="AI1324" i="3"/>
  <c r="AI1325" i="3"/>
  <c r="AI1326" i="3"/>
  <c r="AI1327" i="3"/>
  <c r="AI1328" i="3"/>
  <c r="AI1329" i="3"/>
  <c r="AI1330" i="3"/>
  <c r="AI1331" i="3"/>
  <c r="AI1332" i="3"/>
  <c r="AI1333" i="3"/>
  <c r="AI1334" i="3"/>
  <c r="AI1335" i="3"/>
  <c r="AI1336" i="3"/>
  <c r="AI1337" i="3"/>
  <c r="AI1338" i="3"/>
  <c r="AI1339" i="3"/>
  <c r="AI1340" i="3"/>
  <c r="AI1341" i="3"/>
  <c r="AI1342" i="3"/>
  <c r="AI1343" i="3"/>
  <c r="AI1344" i="3"/>
  <c r="AI1345" i="3"/>
  <c r="AI1346" i="3"/>
  <c r="AI1347" i="3"/>
  <c r="AI1348" i="3"/>
  <c r="AI1349" i="3"/>
  <c r="AI1350" i="3"/>
  <c r="AI1351" i="3"/>
  <c r="AI1352" i="3"/>
  <c r="AI1353" i="3"/>
  <c r="AI1354" i="3"/>
  <c r="AI1355" i="3"/>
  <c r="AI1356" i="3"/>
  <c r="AI1357" i="3"/>
  <c r="AI1358" i="3"/>
  <c r="AI1359" i="3"/>
  <c r="AI1360" i="3"/>
  <c r="AI1361" i="3"/>
  <c r="AI1362" i="3"/>
  <c r="AI1363" i="3"/>
  <c r="AI1364" i="3"/>
  <c r="AI1365" i="3"/>
  <c r="AI1366" i="3"/>
  <c r="AI1367" i="3"/>
  <c r="AI1368" i="3"/>
  <c r="AI1369" i="3"/>
  <c r="AI1370" i="3"/>
  <c r="AI1371" i="3"/>
  <c r="AI1372" i="3"/>
  <c r="AI1373" i="3"/>
  <c r="AI1374" i="3"/>
  <c r="AI1375" i="3"/>
  <c r="AI1376" i="3"/>
  <c r="AI1377" i="3"/>
  <c r="AI1378" i="3"/>
  <c r="AI1379" i="3"/>
  <c r="AI1380" i="3"/>
  <c r="AI1381" i="3"/>
  <c r="AI1382" i="3"/>
  <c r="AI1383" i="3"/>
  <c r="AI1384" i="3"/>
  <c r="AI1385" i="3"/>
  <c r="AI1386" i="3"/>
  <c r="AI1387" i="3"/>
  <c r="AI1388" i="3"/>
  <c r="AI1389" i="3"/>
  <c r="AI1390" i="3"/>
  <c r="AI1391" i="3"/>
  <c r="AI1392" i="3"/>
  <c r="AI1393" i="3"/>
  <c r="AI1394" i="3"/>
  <c r="AI1395" i="3"/>
  <c r="AI1396" i="3"/>
  <c r="AI1397" i="3"/>
  <c r="AI1398" i="3"/>
  <c r="AI1399" i="3"/>
  <c r="AI1400" i="3"/>
  <c r="AI1401" i="3"/>
  <c r="AI1402" i="3"/>
  <c r="AI1403" i="3"/>
  <c r="AI1404" i="3"/>
  <c r="AI1405" i="3"/>
  <c r="AI1406" i="3"/>
  <c r="AI1407" i="3"/>
  <c r="AI1408" i="3"/>
  <c r="AI1409" i="3"/>
  <c r="AI1410" i="3"/>
  <c r="AI1411" i="3"/>
  <c r="AI1412" i="3"/>
  <c r="AI1413" i="3"/>
  <c r="AI1414" i="3"/>
  <c r="AI1415" i="3"/>
  <c r="AI1416" i="3"/>
  <c r="AI1417" i="3"/>
  <c r="AI1418" i="3"/>
  <c r="AI1419" i="3"/>
  <c r="AI1420" i="3"/>
  <c r="AI1421" i="3"/>
  <c r="AI1422" i="3"/>
  <c r="AI1423" i="3"/>
  <c r="AI1424" i="3"/>
  <c r="AI1425" i="3"/>
  <c r="AI1426" i="3"/>
  <c r="AI1427" i="3"/>
  <c r="AI1428" i="3"/>
  <c r="AI1429" i="3"/>
  <c r="AI1430" i="3"/>
  <c r="AI1431" i="3"/>
  <c r="AI1432" i="3"/>
  <c r="AI1433" i="3"/>
  <c r="AI1434" i="3"/>
  <c r="AI1435" i="3"/>
  <c r="AI1436" i="3"/>
  <c r="AI1437" i="3"/>
  <c r="AI1438" i="3"/>
  <c r="AI1439" i="3"/>
  <c r="AI1440" i="3"/>
  <c r="AI1441" i="3"/>
  <c r="AI1442" i="3"/>
  <c r="AI1443" i="3"/>
  <c r="AI1444" i="3"/>
  <c r="AI1445" i="3"/>
  <c r="AI1446" i="3"/>
  <c r="AI1447" i="3"/>
  <c r="AI1448" i="3"/>
  <c r="AI1449" i="3"/>
  <c r="AI1450" i="3"/>
  <c r="AI1451" i="3"/>
  <c r="AI1452" i="3"/>
  <c r="AI1453" i="3"/>
  <c r="AI1454" i="3"/>
  <c r="AI1455" i="3"/>
  <c r="AI1456" i="3"/>
  <c r="AI1457" i="3"/>
  <c r="AI1458" i="3"/>
  <c r="AI1459" i="3"/>
  <c r="AI1460" i="3"/>
  <c r="AI1461" i="3"/>
  <c r="AI1462" i="3"/>
  <c r="AI1463" i="3"/>
  <c r="AI1464" i="3"/>
  <c r="AI1465" i="3"/>
  <c r="AI1466" i="3"/>
  <c r="AI1467" i="3"/>
  <c r="AI1468" i="3"/>
  <c r="AI1469" i="3"/>
  <c r="AI1470" i="3"/>
  <c r="AI1471" i="3"/>
  <c r="AI1472" i="3"/>
  <c r="AI1473" i="3"/>
  <c r="AI1474" i="3"/>
  <c r="AI1475" i="3"/>
  <c r="AI1476" i="3"/>
  <c r="AI1477" i="3"/>
  <c r="AI1478" i="3"/>
  <c r="AI1479" i="3"/>
  <c r="AI1480" i="3"/>
  <c r="AI1481" i="3"/>
  <c r="AI1482" i="3"/>
  <c r="AI1483" i="3"/>
  <c r="AI1484" i="3"/>
  <c r="AI1485" i="3"/>
  <c r="AI1486" i="3"/>
  <c r="AI1487" i="3"/>
  <c r="AI1488" i="3"/>
  <c r="AI1489" i="3"/>
  <c r="AI1490" i="3"/>
  <c r="AI1491" i="3"/>
  <c r="AI1492" i="3"/>
  <c r="AI1493" i="3"/>
  <c r="AI1494" i="3"/>
  <c r="AI1495" i="3"/>
  <c r="AI1496" i="3"/>
  <c r="AI1497" i="3"/>
  <c r="AI1498" i="3"/>
  <c r="AI1499" i="3"/>
  <c r="AI1500" i="3"/>
  <c r="AI1501" i="3"/>
  <c r="AI1502" i="3"/>
  <c r="AI1503" i="3"/>
  <c r="AI1504" i="3"/>
  <c r="AI1505" i="3"/>
  <c r="AI1506" i="3"/>
  <c r="AI1507" i="3"/>
  <c r="AI1508" i="3"/>
  <c r="AI1509" i="3"/>
  <c r="AI1510" i="3"/>
  <c r="AI1511" i="3"/>
  <c r="AI1512" i="3"/>
  <c r="AI1513" i="3"/>
  <c r="AI1514" i="3"/>
  <c r="AI1515" i="3"/>
  <c r="AI1516" i="3"/>
  <c r="AI1517" i="3"/>
  <c r="AI1518" i="3"/>
  <c r="AI1519" i="3"/>
  <c r="AI1520" i="3"/>
  <c r="AI1521" i="3"/>
  <c r="AI1522" i="3"/>
  <c r="AI1523" i="3"/>
  <c r="AI1524" i="3"/>
  <c r="AI1525" i="3"/>
  <c r="AI1526" i="3"/>
  <c r="AI1527" i="3"/>
  <c r="AI1528" i="3"/>
  <c r="AI1529" i="3"/>
  <c r="AI1530" i="3"/>
  <c r="AI1531" i="3"/>
  <c r="AI1532" i="3"/>
  <c r="AI1533" i="3"/>
  <c r="AI1534" i="3"/>
  <c r="AI1535" i="3"/>
  <c r="AI1536" i="3"/>
  <c r="AI1537" i="3"/>
  <c r="AI1538" i="3"/>
  <c r="AI1539" i="3"/>
  <c r="AI1540" i="3"/>
  <c r="AI1541" i="3"/>
  <c r="AI1542" i="3"/>
  <c r="AI1543" i="3"/>
  <c r="AI1544" i="3"/>
  <c r="AI1545" i="3"/>
  <c r="AI1546" i="3"/>
  <c r="AI1547" i="3"/>
  <c r="AI1548" i="3"/>
  <c r="AI1549" i="3"/>
  <c r="AI1550" i="3"/>
  <c r="AI1551" i="3"/>
  <c r="AI1552" i="3"/>
  <c r="AI1553" i="3"/>
  <c r="AI1554" i="3"/>
  <c r="AI1555" i="3"/>
  <c r="AI1556" i="3"/>
  <c r="AI1557" i="3"/>
  <c r="AI1558" i="3"/>
  <c r="AI1559" i="3"/>
  <c r="AI1560" i="3"/>
  <c r="AI1561" i="3"/>
  <c r="AI1562" i="3"/>
  <c r="AI1563" i="3"/>
  <c r="AI1564" i="3"/>
  <c r="AI1565" i="3"/>
  <c r="AI1566" i="3"/>
  <c r="AI1567" i="3"/>
  <c r="AI1568" i="3"/>
  <c r="AI1569" i="3"/>
  <c r="AI1570" i="3"/>
  <c r="AI1571" i="3"/>
  <c r="AI1572" i="3"/>
  <c r="AI1573" i="3"/>
  <c r="AI1574" i="3"/>
  <c r="AI1575" i="3"/>
  <c r="AI1576" i="3"/>
  <c r="AI1577" i="3"/>
  <c r="AI1578" i="3"/>
  <c r="AI1579" i="3"/>
  <c r="AI1580" i="3"/>
  <c r="AI1581" i="3"/>
  <c r="AI1582" i="3"/>
  <c r="AI1583" i="3"/>
  <c r="AI1584" i="3"/>
  <c r="AI1585" i="3"/>
  <c r="AI1586" i="3"/>
  <c r="AI1587" i="3"/>
  <c r="AI1588" i="3"/>
  <c r="AI1589" i="3"/>
  <c r="AI1590" i="3"/>
  <c r="AI1591" i="3"/>
  <c r="AI1592" i="3"/>
  <c r="AI1593" i="3"/>
  <c r="AI1594" i="3"/>
  <c r="AI1595" i="3"/>
  <c r="AI1596" i="3"/>
  <c r="AI1597" i="3"/>
  <c r="AI1598" i="3"/>
  <c r="AI1599" i="3"/>
  <c r="AI1600" i="3"/>
  <c r="AI1601" i="3"/>
  <c r="AI1602" i="3"/>
  <c r="AI1603" i="3"/>
  <c r="AI1604" i="3"/>
  <c r="AI1605" i="3"/>
  <c r="AI1606" i="3"/>
  <c r="AI1607" i="3"/>
  <c r="AI1608" i="3"/>
  <c r="AI1609" i="3"/>
  <c r="AI1610" i="3"/>
  <c r="AI1611" i="3"/>
  <c r="AI1612" i="3"/>
  <c r="AI1613" i="3"/>
  <c r="AI1614" i="3"/>
  <c r="AI1615" i="3"/>
  <c r="AI1616" i="3"/>
  <c r="AI1617" i="3"/>
  <c r="AI1618" i="3"/>
  <c r="AI1619" i="3"/>
  <c r="AI1620" i="3"/>
  <c r="AI1621" i="3"/>
  <c r="AI1622" i="3"/>
  <c r="AI1623" i="3"/>
  <c r="AI1624" i="3"/>
  <c r="AI1625" i="3"/>
  <c r="AI1626" i="3"/>
  <c r="AI1627" i="3"/>
  <c r="AI1628" i="3"/>
  <c r="AI1629" i="3"/>
  <c r="AI1630" i="3"/>
  <c r="AI1631" i="3"/>
  <c r="AI1632" i="3"/>
  <c r="AI1633" i="3"/>
  <c r="AI1634" i="3"/>
  <c r="AI1635" i="3"/>
  <c r="AI1636" i="3"/>
  <c r="AI1637" i="3"/>
  <c r="AI1638" i="3"/>
  <c r="AI1639" i="3"/>
  <c r="AI1640" i="3"/>
  <c r="AI1641" i="3"/>
  <c r="AI1642" i="3"/>
  <c r="AI1643" i="3"/>
  <c r="AI1644" i="3"/>
  <c r="AI1645" i="3"/>
  <c r="AI1646" i="3"/>
  <c r="AI1647" i="3"/>
  <c r="AI1648" i="3"/>
  <c r="AI1649" i="3"/>
  <c r="AI1650" i="3"/>
  <c r="AI1651" i="3"/>
  <c r="AI1652" i="3"/>
  <c r="AI1653" i="3"/>
  <c r="AI1654" i="3"/>
  <c r="AI1655" i="3"/>
  <c r="AI1656" i="3"/>
  <c r="AI1657" i="3"/>
  <c r="AI1658" i="3"/>
  <c r="AI1659" i="3"/>
  <c r="AI1660" i="3"/>
  <c r="AI1661" i="3"/>
  <c r="AI1662" i="3"/>
  <c r="AI1663" i="3"/>
  <c r="AI1664" i="3"/>
  <c r="AI1665" i="3"/>
  <c r="AI1666" i="3"/>
  <c r="AI1667" i="3"/>
  <c r="AI1668" i="3"/>
  <c r="AI1669" i="3"/>
  <c r="AI1670" i="3"/>
  <c r="AI1671" i="3"/>
  <c r="AI1672" i="3"/>
  <c r="AI1673" i="3"/>
  <c r="AI1674" i="3"/>
  <c r="AI1675" i="3"/>
  <c r="AI1676" i="3"/>
  <c r="AI1677" i="3"/>
  <c r="AI1678" i="3"/>
  <c r="AI1679" i="3"/>
  <c r="AI1680" i="3"/>
  <c r="AI1681" i="3"/>
  <c r="AI1682" i="3"/>
  <c r="AI1683" i="3"/>
  <c r="AI1684" i="3"/>
  <c r="AI1685" i="3"/>
  <c r="AI1686" i="3"/>
  <c r="AI1687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1756" i="3"/>
  <c r="AI1757" i="3"/>
  <c r="AI1758" i="3"/>
  <c r="AI1759" i="3"/>
  <c r="AI1760" i="3"/>
  <c r="AI1761" i="3"/>
  <c r="AI1762" i="3"/>
  <c r="AI1763" i="3"/>
  <c r="AI1764" i="3"/>
  <c r="AI1765" i="3"/>
  <c r="AI1766" i="3"/>
  <c r="AI1767" i="3"/>
  <c r="AI1768" i="3"/>
  <c r="AI1769" i="3"/>
  <c r="AI1770" i="3"/>
  <c r="AI1771" i="3"/>
  <c r="AI1772" i="3"/>
  <c r="AI1773" i="3"/>
  <c r="AI1774" i="3"/>
  <c r="AI1775" i="3"/>
  <c r="AI1776" i="3"/>
  <c r="AI1777" i="3"/>
  <c r="AI1778" i="3"/>
  <c r="AI1779" i="3"/>
  <c r="AI1780" i="3"/>
  <c r="AI1781" i="3"/>
  <c r="AI1782" i="3"/>
  <c r="AI1783" i="3"/>
  <c r="AI1784" i="3"/>
  <c r="AI1785" i="3"/>
  <c r="AI1786" i="3"/>
  <c r="AI1787" i="3"/>
  <c r="AI1788" i="3"/>
  <c r="AI1789" i="3"/>
  <c r="AI1790" i="3"/>
  <c r="AI1791" i="3"/>
  <c r="AI1792" i="3"/>
  <c r="AI1793" i="3"/>
  <c r="AI1794" i="3"/>
  <c r="AI1795" i="3"/>
  <c r="AI1796" i="3"/>
  <c r="AI1797" i="3"/>
  <c r="AI1798" i="3"/>
  <c r="AI1799" i="3"/>
  <c r="AI1800" i="3"/>
  <c r="AI1801" i="3"/>
  <c r="AI1802" i="3"/>
  <c r="AI1803" i="3"/>
  <c r="AI1804" i="3"/>
  <c r="AI1805" i="3"/>
  <c r="AI1806" i="3"/>
  <c r="AI1807" i="3"/>
  <c r="AI1808" i="3"/>
  <c r="AI1809" i="3"/>
  <c r="AI1810" i="3"/>
  <c r="AI1811" i="3"/>
  <c r="AI1812" i="3"/>
  <c r="AI1813" i="3"/>
  <c r="AI1814" i="3"/>
  <c r="AI1815" i="3"/>
  <c r="AI1816" i="3"/>
  <c r="AI1817" i="3"/>
  <c r="AI1818" i="3"/>
  <c r="AI1819" i="3"/>
  <c r="AI1820" i="3"/>
  <c r="AI1821" i="3"/>
  <c r="AI1822" i="3"/>
  <c r="AI1823" i="3"/>
  <c r="AI1824" i="3"/>
  <c r="AI1825" i="3"/>
  <c r="AI1826" i="3"/>
  <c r="AI1827" i="3"/>
  <c r="AI1828" i="3"/>
  <c r="AI1829" i="3"/>
  <c r="AI1830" i="3"/>
  <c r="AI1831" i="3"/>
  <c r="AI1832" i="3"/>
  <c r="AI1833" i="3"/>
  <c r="AI1834" i="3"/>
  <c r="AI1835" i="3"/>
  <c r="AI1836" i="3"/>
  <c r="AI1837" i="3"/>
  <c r="AI1838" i="3"/>
  <c r="AI1839" i="3"/>
  <c r="AI1840" i="3"/>
  <c r="AI1841" i="3"/>
  <c r="AI1842" i="3"/>
  <c r="AI1843" i="3"/>
  <c r="AI1844" i="3"/>
  <c r="AI1845" i="3"/>
  <c r="AI1846" i="3"/>
  <c r="AI1847" i="3"/>
  <c r="AI1848" i="3"/>
  <c r="AI1849" i="3"/>
  <c r="AI1850" i="3"/>
  <c r="AI1851" i="3"/>
  <c r="AI1852" i="3"/>
  <c r="AI1853" i="3"/>
  <c r="AI1854" i="3"/>
  <c r="AI1855" i="3"/>
  <c r="AI1856" i="3"/>
  <c r="AI1857" i="3"/>
  <c r="AI1858" i="3"/>
  <c r="AI1859" i="3"/>
  <c r="AI1860" i="3"/>
  <c r="AI1861" i="3"/>
  <c r="AI1862" i="3"/>
  <c r="AI1863" i="3"/>
  <c r="AI1864" i="3"/>
  <c r="AI1865" i="3"/>
  <c r="AI1866" i="3"/>
  <c r="AI1867" i="3"/>
  <c r="AI1868" i="3"/>
  <c r="AI1869" i="3"/>
  <c r="AI1870" i="3"/>
  <c r="AI1871" i="3"/>
  <c r="AI1872" i="3"/>
  <c r="AI1873" i="3"/>
  <c r="AI1874" i="3"/>
  <c r="AI1875" i="3"/>
  <c r="AI1876" i="3"/>
  <c r="AI1877" i="3"/>
  <c r="AI1878" i="3"/>
  <c r="AI1879" i="3"/>
  <c r="AI1880" i="3"/>
  <c r="AI1881" i="3"/>
  <c r="AI1882" i="3"/>
  <c r="AI1883" i="3"/>
  <c r="AI1884" i="3"/>
  <c r="AI1885" i="3"/>
  <c r="AI1886" i="3"/>
  <c r="AI1887" i="3"/>
  <c r="AI1888" i="3"/>
  <c r="AI1889" i="3"/>
  <c r="AI1890" i="3"/>
  <c r="AI1891" i="3"/>
  <c r="AI1892" i="3"/>
  <c r="AI1893" i="3"/>
  <c r="AI1894" i="3"/>
  <c r="AI1895" i="3"/>
  <c r="AI1896" i="3"/>
  <c r="AI1897" i="3"/>
  <c r="AI1898" i="3"/>
  <c r="AI1899" i="3"/>
  <c r="AI1900" i="3"/>
  <c r="AI1901" i="3"/>
  <c r="AI1902" i="3"/>
  <c r="AI1903" i="3"/>
  <c r="AI1904" i="3"/>
  <c r="AI1905" i="3"/>
  <c r="AI1906" i="3"/>
  <c r="AI1907" i="3"/>
  <c r="AI1908" i="3"/>
  <c r="AI1909" i="3"/>
  <c r="AI1910" i="3"/>
  <c r="AI1911" i="3"/>
  <c r="AI1912" i="3"/>
  <c r="AI1913" i="3"/>
  <c r="AI1914" i="3"/>
  <c r="AI1915" i="3"/>
  <c r="AI1916" i="3"/>
  <c r="AI1917" i="3"/>
  <c r="AI1918" i="3"/>
  <c r="AI1919" i="3"/>
  <c r="AI1920" i="3"/>
  <c r="AI1921" i="3"/>
  <c r="AI1922" i="3"/>
  <c r="AI1923" i="3"/>
  <c r="AI1924" i="3"/>
  <c r="AI1925" i="3"/>
  <c r="AI1926" i="3"/>
  <c r="AI1927" i="3"/>
  <c r="AI1928" i="3"/>
  <c r="AI1929" i="3"/>
  <c r="AI1930" i="3"/>
  <c r="AI1931" i="3"/>
  <c r="AI1932" i="3"/>
  <c r="AI1933" i="3"/>
  <c r="AI1934" i="3"/>
  <c r="AI1935" i="3"/>
  <c r="AI1936" i="3"/>
  <c r="AI1937" i="3"/>
  <c r="AI1938" i="3"/>
  <c r="AI1939" i="3"/>
  <c r="AI1940" i="3"/>
  <c r="AI1941" i="3"/>
  <c r="AI1942" i="3"/>
  <c r="AI1943" i="3"/>
  <c r="AI1944" i="3"/>
  <c r="AI1945" i="3"/>
  <c r="AI1946" i="3"/>
  <c r="AI1947" i="3"/>
  <c r="AI1948" i="3"/>
  <c r="AI1949" i="3"/>
  <c r="AI1950" i="3"/>
  <c r="AI1951" i="3"/>
  <c r="AI1952" i="3"/>
  <c r="AI1953" i="3"/>
  <c r="AI1954" i="3"/>
  <c r="AI1955" i="3"/>
  <c r="AI1956" i="3"/>
  <c r="AI1957" i="3"/>
  <c r="AI1958" i="3"/>
  <c r="AI1959" i="3"/>
  <c r="AI1960" i="3"/>
  <c r="AI1961" i="3"/>
  <c r="AI1962" i="3"/>
  <c r="AI1963" i="3"/>
  <c r="AI1964" i="3"/>
  <c r="AI1965" i="3"/>
  <c r="AI1966" i="3"/>
  <c r="AI1967" i="3"/>
  <c r="AI1968" i="3"/>
  <c r="AI1969" i="3"/>
  <c r="AI1970" i="3"/>
  <c r="AI1971" i="3"/>
  <c r="AI1972" i="3"/>
  <c r="AI1973" i="3"/>
  <c r="AI1974" i="3"/>
  <c r="AI1975" i="3"/>
  <c r="AI1976" i="3"/>
  <c r="AI1977" i="3"/>
  <c r="AI1978" i="3"/>
  <c r="AI1979" i="3"/>
  <c r="AI1980" i="3"/>
  <c r="AI1981" i="3"/>
  <c r="AI1982" i="3"/>
  <c r="AI1983" i="3"/>
  <c r="AI1984" i="3"/>
  <c r="AI1985" i="3"/>
  <c r="AI1986" i="3"/>
  <c r="AI1987" i="3"/>
  <c r="AI1988" i="3"/>
  <c r="AI1989" i="3"/>
  <c r="AI1990" i="3"/>
  <c r="AI1991" i="3"/>
  <c r="AI1992" i="3"/>
  <c r="AI1993" i="3"/>
  <c r="AI1994" i="3"/>
  <c r="AI1995" i="3"/>
  <c r="AI1996" i="3"/>
  <c r="AI1997" i="3"/>
  <c r="AI1998" i="3"/>
  <c r="AI1999" i="3"/>
  <c r="AI2000" i="3"/>
  <c r="AI2001" i="3"/>
  <c r="AI2002" i="3"/>
  <c r="AI2003" i="3"/>
  <c r="AI2004" i="3"/>
  <c r="AI2005" i="3"/>
  <c r="AI2006" i="3"/>
  <c r="AI2007" i="3"/>
  <c r="AI2008" i="3"/>
  <c r="AI2009" i="3"/>
  <c r="AI2010" i="3"/>
  <c r="AI2011" i="3"/>
  <c r="AI2012" i="3"/>
  <c r="AI2013" i="3"/>
  <c r="AI2014" i="3"/>
  <c r="AI2015" i="3"/>
  <c r="AI2016" i="3"/>
  <c r="AI2017" i="3"/>
  <c r="AI2018" i="3"/>
  <c r="AI2019" i="3"/>
  <c r="AI2020" i="3"/>
  <c r="AI2021" i="3"/>
  <c r="AI2022" i="3"/>
  <c r="AI2023" i="3"/>
  <c r="AI2024" i="3"/>
  <c r="AI2025" i="3"/>
  <c r="AI2026" i="3"/>
  <c r="AI2027" i="3"/>
  <c r="AI2028" i="3"/>
  <c r="AI2029" i="3"/>
  <c r="AI2030" i="3"/>
  <c r="AI2031" i="3"/>
  <c r="AI2032" i="3"/>
  <c r="AI2033" i="3"/>
  <c r="AI2034" i="3"/>
  <c r="AI2035" i="3"/>
  <c r="AI2036" i="3"/>
  <c r="AI2037" i="3"/>
  <c r="AI2038" i="3"/>
  <c r="AI2039" i="3"/>
  <c r="AI2040" i="3"/>
  <c r="AI2041" i="3"/>
  <c r="AI2042" i="3"/>
  <c r="AI2043" i="3"/>
  <c r="AI2044" i="3"/>
  <c r="AI2045" i="3"/>
  <c r="AI2046" i="3"/>
  <c r="AI2047" i="3"/>
  <c r="AI2048" i="3"/>
  <c r="AI2049" i="3"/>
  <c r="AI2050" i="3"/>
  <c r="AI2051" i="3"/>
  <c r="AI2052" i="3"/>
  <c r="AI2053" i="3"/>
  <c r="AI2054" i="3"/>
  <c r="AI2055" i="3"/>
  <c r="AI2056" i="3"/>
  <c r="AI2057" i="3"/>
  <c r="AI2058" i="3"/>
  <c r="AI2059" i="3"/>
  <c r="AI2060" i="3"/>
  <c r="AI2061" i="3"/>
  <c r="AI2062" i="3"/>
  <c r="AI2063" i="3"/>
  <c r="AI2064" i="3"/>
  <c r="AI2065" i="3"/>
  <c r="AI2066" i="3"/>
  <c r="AI2067" i="3"/>
  <c r="AI2068" i="3"/>
  <c r="AI2069" i="3"/>
  <c r="AI2070" i="3"/>
  <c r="AI2071" i="3"/>
  <c r="AI2072" i="3"/>
  <c r="AI2073" i="3"/>
  <c r="AI2074" i="3"/>
  <c r="AI2075" i="3"/>
  <c r="AI2076" i="3"/>
  <c r="AI2077" i="3"/>
  <c r="AI2078" i="3"/>
  <c r="AI2079" i="3"/>
  <c r="AI2080" i="3"/>
  <c r="AI2081" i="3"/>
  <c r="AI2082" i="3"/>
  <c r="AI2083" i="3"/>
  <c r="AI2084" i="3"/>
  <c r="AI2085" i="3"/>
  <c r="AI2086" i="3"/>
  <c r="AI2087" i="3"/>
  <c r="AI2088" i="3"/>
  <c r="AI2089" i="3"/>
  <c r="AI2090" i="3"/>
  <c r="AI2091" i="3"/>
  <c r="AI2092" i="3"/>
  <c r="AI2093" i="3"/>
  <c r="AI2094" i="3"/>
  <c r="AI2095" i="3"/>
  <c r="AI2096" i="3"/>
  <c r="AI2097" i="3"/>
  <c r="AI2098" i="3"/>
  <c r="AI2099" i="3"/>
  <c r="AI2100" i="3"/>
  <c r="AI2101" i="3"/>
  <c r="AI2102" i="3"/>
  <c r="AI2103" i="3"/>
  <c r="AI2104" i="3"/>
  <c r="AI2105" i="3"/>
  <c r="AI2106" i="3"/>
  <c r="AI2107" i="3"/>
  <c r="AI2108" i="3"/>
  <c r="AI2109" i="3"/>
  <c r="AI2110" i="3"/>
  <c r="AI2111" i="3"/>
  <c r="AI2112" i="3"/>
  <c r="AI2113" i="3"/>
  <c r="AI2114" i="3"/>
  <c r="AI2115" i="3"/>
  <c r="AI2116" i="3"/>
  <c r="AI2117" i="3"/>
  <c r="AI2118" i="3"/>
  <c r="AI2119" i="3"/>
  <c r="AI2120" i="3"/>
  <c r="AI2121" i="3"/>
  <c r="AI2122" i="3"/>
  <c r="AI2123" i="3"/>
  <c r="AI2124" i="3"/>
  <c r="AI2125" i="3"/>
  <c r="AI2126" i="3"/>
  <c r="AI2127" i="3"/>
  <c r="AI2128" i="3"/>
  <c r="AI2129" i="3"/>
  <c r="AI2130" i="3"/>
  <c r="AI2131" i="3"/>
  <c r="AI2132" i="3"/>
  <c r="AI2133" i="3"/>
  <c r="AI2134" i="3"/>
  <c r="AI2135" i="3"/>
  <c r="AI2136" i="3"/>
  <c r="AI2137" i="3"/>
  <c r="AI2138" i="3"/>
  <c r="AI2139" i="3"/>
  <c r="AI2140" i="3"/>
  <c r="AI2141" i="3"/>
  <c r="AI2142" i="3"/>
  <c r="AI2143" i="3"/>
  <c r="AI2144" i="3"/>
  <c r="AI2145" i="3"/>
  <c r="AI2146" i="3"/>
  <c r="AI2147" i="3"/>
  <c r="AI2148" i="3"/>
  <c r="AI2149" i="3"/>
  <c r="AI2150" i="3"/>
  <c r="AI2151" i="3"/>
  <c r="AI2152" i="3"/>
  <c r="AI2153" i="3"/>
  <c r="AI2154" i="3"/>
  <c r="AI2155" i="3"/>
  <c r="AI2156" i="3"/>
  <c r="AI2157" i="3"/>
  <c r="AI2158" i="3"/>
  <c r="AI2159" i="3"/>
  <c r="AI2160" i="3"/>
  <c r="AI2161" i="3"/>
  <c r="AI2162" i="3"/>
  <c r="AI2163" i="3"/>
  <c r="AI2164" i="3"/>
  <c r="AI2165" i="3"/>
  <c r="AI2166" i="3"/>
  <c r="AI2167" i="3"/>
  <c r="AI2168" i="3"/>
  <c r="AI2169" i="3"/>
  <c r="AI2170" i="3"/>
  <c r="AI2171" i="3"/>
  <c r="AI2172" i="3"/>
  <c r="AI2173" i="3"/>
  <c r="AI2174" i="3"/>
  <c r="AI2175" i="3"/>
  <c r="AI2176" i="3"/>
  <c r="AI2177" i="3"/>
  <c r="AI2178" i="3"/>
  <c r="AI2179" i="3"/>
  <c r="AI2180" i="3"/>
  <c r="AI2181" i="3"/>
  <c r="AI2182" i="3"/>
  <c r="AI2183" i="3"/>
  <c r="AI2184" i="3"/>
  <c r="AI2185" i="3"/>
  <c r="AI2186" i="3"/>
  <c r="AI2187" i="3"/>
  <c r="AI2188" i="3"/>
  <c r="AI2189" i="3"/>
  <c r="AI2190" i="3"/>
  <c r="AI2191" i="3"/>
  <c r="AI2192" i="3"/>
  <c r="AI2193" i="3"/>
  <c r="AI2194" i="3"/>
  <c r="AI2195" i="3"/>
  <c r="AI2196" i="3"/>
  <c r="AI2197" i="3"/>
  <c r="AI2198" i="3"/>
  <c r="AI2199" i="3"/>
  <c r="AI2200" i="3"/>
  <c r="AI2201" i="3"/>
  <c r="AI2202" i="3"/>
  <c r="AI2203" i="3"/>
  <c r="AI2204" i="3"/>
  <c r="AI2205" i="3"/>
  <c r="AI2206" i="3"/>
  <c r="AI2207" i="3"/>
  <c r="AI2208" i="3"/>
  <c r="AI2209" i="3"/>
  <c r="AI2210" i="3"/>
  <c r="AI2211" i="3"/>
  <c r="AI2212" i="3"/>
  <c r="AI2213" i="3"/>
  <c r="AI2214" i="3"/>
  <c r="AI2215" i="3"/>
  <c r="AI2216" i="3"/>
  <c r="AI2217" i="3"/>
  <c r="AI2218" i="3"/>
  <c r="AI2219" i="3"/>
  <c r="AI2220" i="3"/>
  <c r="AI2221" i="3"/>
  <c r="AI2222" i="3"/>
  <c r="AI2223" i="3"/>
  <c r="AI2224" i="3"/>
  <c r="AI2225" i="3"/>
  <c r="AI2226" i="3"/>
  <c r="AI2227" i="3"/>
  <c r="AI2228" i="3"/>
  <c r="AI2229" i="3"/>
  <c r="AI2230" i="3"/>
  <c r="AI2231" i="3"/>
  <c r="AI2232" i="3"/>
  <c r="AI2233" i="3"/>
  <c r="AI2234" i="3"/>
  <c r="AI2235" i="3"/>
  <c r="AI2236" i="3"/>
  <c r="AI2237" i="3"/>
  <c r="AI2238" i="3"/>
  <c r="AI2239" i="3"/>
  <c r="AI2240" i="3"/>
  <c r="AI2241" i="3"/>
  <c r="AI2242" i="3"/>
  <c r="AI2243" i="3"/>
  <c r="AI2244" i="3"/>
  <c r="AI2245" i="3"/>
  <c r="AI2246" i="3"/>
  <c r="AI2247" i="3"/>
  <c r="AI2248" i="3"/>
  <c r="AI2249" i="3"/>
  <c r="AI2250" i="3"/>
  <c r="AI2251" i="3"/>
  <c r="AI2252" i="3"/>
  <c r="AI2253" i="3"/>
  <c r="AI2254" i="3"/>
  <c r="AI2255" i="3"/>
  <c r="AI2256" i="3"/>
  <c r="AI2257" i="3"/>
  <c r="AI2258" i="3"/>
  <c r="AI2259" i="3"/>
  <c r="AI2260" i="3"/>
  <c r="AI2261" i="3"/>
  <c r="AI2262" i="3"/>
  <c r="AI2263" i="3"/>
  <c r="AI2264" i="3"/>
  <c r="AI2265" i="3"/>
  <c r="AI2266" i="3"/>
  <c r="AI2267" i="3"/>
  <c r="AI2268" i="3"/>
  <c r="AI2269" i="3"/>
  <c r="AI2270" i="3"/>
  <c r="AI2271" i="3"/>
  <c r="AI2272" i="3"/>
  <c r="AI2273" i="3"/>
  <c r="AI2274" i="3"/>
  <c r="AI2275" i="3"/>
  <c r="AI2276" i="3"/>
  <c r="AI2277" i="3"/>
  <c r="AI2278" i="3"/>
  <c r="AI2279" i="3"/>
  <c r="AI2280" i="3"/>
  <c r="AI2281" i="3"/>
  <c r="AI2282" i="3"/>
  <c r="AI2283" i="3"/>
  <c r="AI2284" i="3"/>
  <c r="AI2285" i="3"/>
  <c r="AI2286" i="3"/>
  <c r="AI2287" i="3"/>
  <c r="AI2288" i="3"/>
  <c r="AI2289" i="3"/>
  <c r="AI2290" i="3"/>
  <c r="AI2291" i="3"/>
  <c r="AI2292" i="3"/>
  <c r="AI2293" i="3"/>
  <c r="AI2294" i="3"/>
  <c r="AI2295" i="3"/>
  <c r="AI2296" i="3"/>
  <c r="AI2297" i="3"/>
  <c r="AI2298" i="3"/>
  <c r="AI2299" i="3"/>
  <c r="AI2300" i="3"/>
  <c r="AI2301" i="3"/>
  <c r="AI2302" i="3"/>
  <c r="AI2303" i="3"/>
  <c r="AI2304" i="3"/>
  <c r="AI2305" i="3"/>
  <c r="AI2306" i="3"/>
  <c r="AI2307" i="3"/>
  <c r="AI2308" i="3"/>
  <c r="AI2309" i="3"/>
  <c r="AI2310" i="3"/>
  <c r="AI2311" i="3"/>
  <c r="AI2312" i="3"/>
  <c r="AI2313" i="3"/>
  <c r="AI2314" i="3"/>
  <c r="AI2315" i="3"/>
  <c r="AI2316" i="3"/>
  <c r="AI2317" i="3"/>
  <c r="AI2318" i="3"/>
  <c r="AI2319" i="3"/>
  <c r="AI2320" i="3"/>
  <c r="AI2321" i="3"/>
  <c r="AI2322" i="3"/>
  <c r="AI2323" i="3"/>
  <c r="AI2324" i="3"/>
  <c r="AI2325" i="3"/>
  <c r="AI2326" i="3"/>
  <c r="AI2327" i="3"/>
  <c r="AI2328" i="3"/>
  <c r="AI2329" i="3"/>
  <c r="AI2330" i="3"/>
  <c r="AI2331" i="3"/>
  <c r="AI2332" i="3"/>
  <c r="AI2333" i="3"/>
  <c r="AI2334" i="3"/>
  <c r="AI2335" i="3"/>
  <c r="AI2336" i="3"/>
  <c r="AI2337" i="3"/>
  <c r="AI2338" i="3"/>
  <c r="AI2339" i="3"/>
  <c r="AI2340" i="3"/>
  <c r="AI2341" i="3"/>
  <c r="AI2342" i="3"/>
  <c r="AI2343" i="3"/>
  <c r="AI2344" i="3"/>
  <c r="AI2345" i="3"/>
  <c r="AI2346" i="3"/>
  <c r="AI2347" i="3"/>
  <c r="AI2348" i="3"/>
  <c r="AI2349" i="3"/>
  <c r="AI2350" i="3"/>
  <c r="AI2351" i="3"/>
  <c r="AI2352" i="3"/>
  <c r="AI2353" i="3"/>
  <c r="AI2354" i="3"/>
  <c r="AI2355" i="3"/>
  <c r="AI2356" i="3"/>
  <c r="AI2357" i="3"/>
  <c r="AI2358" i="3"/>
  <c r="AI2359" i="3"/>
  <c r="AI2360" i="3"/>
  <c r="AI2361" i="3"/>
  <c r="AI2362" i="3"/>
  <c r="AI2363" i="3"/>
  <c r="AI2364" i="3"/>
  <c r="AI2365" i="3"/>
  <c r="AI2366" i="3"/>
  <c r="AI2367" i="3"/>
  <c r="AI2368" i="3"/>
  <c r="AI2369" i="3"/>
  <c r="AI2370" i="3"/>
  <c r="AI2371" i="3"/>
  <c r="AI2372" i="3"/>
  <c r="AI2373" i="3"/>
  <c r="AI2374" i="3"/>
  <c r="AI2375" i="3"/>
  <c r="AI2376" i="3"/>
  <c r="AI2377" i="3"/>
  <c r="AI2378" i="3"/>
  <c r="AI2379" i="3"/>
  <c r="AI2380" i="3"/>
  <c r="AI2381" i="3"/>
  <c r="AI2382" i="3"/>
  <c r="AI2383" i="3"/>
  <c r="AI2384" i="3"/>
  <c r="AI2385" i="3"/>
  <c r="AI2386" i="3"/>
  <c r="AI2387" i="3"/>
  <c r="AI2388" i="3"/>
  <c r="AI2389" i="3"/>
  <c r="AI2390" i="3"/>
  <c r="AI2391" i="3"/>
  <c r="AI2392" i="3"/>
  <c r="AI2393" i="3"/>
  <c r="AI2394" i="3"/>
  <c r="AI2395" i="3"/>
  <c r="AI2396" i="3"/>
  <c r="AI2397" i="3"/>
  <c r="AI2398" i="3"/>
  <c r="AI2399" i="3"/>
  <c r="AI2400" i="3"/>
  <c r="AI2401" i="3"/>
  <c r="AI2402" i="3"/>
  <c r="AI2403" i="3"/>
  <c r="AI2404" i="3"/>
  <c r="AI2405" i="3"/>
  <c r="AI2406" i="3"/>
  <c r="AI2407" i="3"/>
  <c r="AI2408" i="3"/>
  <c r="AI2409" i="3"/>
  <c r="AI2410" i="3"/>
  <c r="AI2411" i="3"/>
  <c r="AI2412" i="3"/>
  <c r="AI2413" i="3"/>
  <c r="AI2414" i="3"/>
  <c r="AI2415" i="3"/>
  <c r="AI2416" i="3"/>
  <c r="AI2417" i="3"/>
  <c r="AI2418" i="3"/>
  <c r="AI2419" i="3"/>
  <c r="AI2420" i="3"/>
  <c r="AI2421" i="3"/>
  <c r="AI2422" i="3"/>
  <c r="AI2423" i="3"/>
  <c r="AI2424" i="3"/>
  <c r="AI2425" i="3"/>
  <c r="AI2426" i="3"/>
  <c r="AI2427" i="3"/>
  <c r="AI2428" i="3"/>
  <c r="AI2429" i="3"/>
  <c r="AI2430" i="3"/>
  <c r="AI2431" i="3"/>
  <c r="AI2432" i="3"/>
  <c r="AI2433" i="3"/>
  <c r="AI2434" i="3"/>
  <c r="AI2435" i="3"/>
  <c r="AI2436" i="3"/>
  <c r="AI2437" i="3"/>
  <c r="AI2438" i="3"/>
  <c r="AI2439" i="3"/>
  <c r="AI2440" i="3"/>
  <c r="AI2441" i="3"/>
  <c r="AI2442" i="3"/>
  <c r="AI2443" i="3"/>
  <c r="AI2444" i="3"/>
  <c r="AI2445" i="3"/>
  <c r="AI2446" i="3"/>
  <c r="AI2447" i="3"/>
  <c r="AI2448" i="3"/>
  <c r="AI2449" i="3"/>
  <c r="AI2450" i="3"/>
  <c r="AI2451" i="3"/>
  <c r="AI2452" i="3"/>
  <c r="AI2453" i="3"/>
  <c r="AI2454" i="3"/>
  <c r="AI2455" i="3"/>
  <c r="AI2456" i="3"/>
  <c r="AI2457" i="3"/>
  <c r="AI2458" i="3"/>
  <c r="AI2459" i="3"/>
  <c r="AI2460" i="3"/>
  <c r="AI2461" i="3"/>
  <c r="AI2462" i="3"/>
  <c r="AI2463" i="3"/>
  <c r="AI2464" i="3"/>
  <c r="AI2465" i="3"/>
  <c r="AI2466" i="3"/>
  <c r="AI2467" i="3"/>
  <c r="AI2468" i="3"/>
  <c r="AI2469" i="3"/>
  <c r="AI2470" i="3"/>
  <c r="AI2471" i="3"/>
  <c r="AI2472" i="3"/>
  <c r="AI2473" i="3"/>
  <c r="AI2474" i="3"/>
  <c r="AI2475" i="3"/>
  <c r="AI2476" i="3"/>
  <c r="AI2477" i="3"/>
  <c r="AI2478" i="3"/>
  <c r="AI2479" i="3"/>
  <c r="AI2480" i="3"/>
  <c r="AI2481" i="3"/>
  <c r="AI2482" i="3"/>
  <c r="AI2483" i="3"/>
  <c r="AI2484" i="3"/>
  <c r="AI2485" i="3"/>
  <c r="AI2486" i="3"/>
  <c r="AI2487" i="3"/>
  <c r="AI2488" i="3"/>
  <c r="AI2489" i="3"/>
  <c r="AI2490" i="3"/>
  <c r="AI2491" i="3"/>
  <c r="AI2492" i="3"/>
  <c r="AI2493" i="3"/>
  <c r="AI2494" i="3"/>
  <c r="AI2495" i="3"/>
  <c r="AI2496" i="3"/>
  <c r="AI2497" i="3"/>
  <c r="AI2498" i="3"/>
  <c r="AI2499" i="3"/>
  <c r="AI2500" i="3"/>
  <c r="AI2501" i="3"/>
  <c r="AI2502" i="3"/>
  <c r="AI2503" i="3"/>
  <c r="AI2504" i="3"/>
  <c r="AI2505" i="3"/>
  <c r="AI2506" i="3"/>
  <c r="AI2507" i="3"/>
  <c r="AI2508" i="3"/>
  <c r="AI2509" i="3"/>
  <c r="AI2510" i="3"/>
  <c r="AI2511" i="3"/>
  <c r="AI2512" i="3"/>
  <c r="AI2513" i="3"/>
  <c r="AI2514" i="3"/>
  <c r="AI2515" i="3"/>
  <c r="AI2516" i="3"/>
  <c r="AI2517" i="3"/>
  <c r="AI2518" i="3"/>
  <c r="AI2519" i="3"/>
  <c r="AI2520" i="3"/>
  <c r="AI2521" i="3"/>
  <c r="AI2522" i="3"/>
  <c r="AI2523" i="3"/>
  <c r="AI2524" i="3"/>
  <c r="AI2525" i="3"/>
  <c r="AI2526" i="3"/>
  <c r="AI2527" i="3"/>
  <c r="AI2528" i="3"/>
  <c r="AI2529" i="3"/>
  <c r="AI2530" i="3"/>
  <c r="AI2531" i="3"/>
  <c r="AI2532" i="3"/>
  <c r="AI2533" i="3"/>
  <c r="AI2534" i="3"/>
  <c r="AI2535" i="3"/>
  <c r="AI2536" i="3"/>
  <c r="AI2537" i="3"/>
  <c r="AI2538" i="3"/>
  <c r="AI2539" i="3"/>
  <c r="AI2540" i="3"/>
  <c r="AI2541" i="3"/>
  <c r="AI2542" i="3"/>
  <c r="AI2543" i="3"/>
  <c r="AI2544" i="3"/>
  <c r="AI2545" i="3"/>
  <c r="AI2546" i="3"/>
  <c r="AI2547" i="3"/>
  <c r="AI2548" i="3"/>
  <c r="AI2549" i="3"/>
  <c r="AI2550" i="3"/>
  <c r="AI2551" i="3"/>
  <c r="AI2552" i="3"/>
  <c r="AI2553" i="3"/>
  <c r="AI2554" i="3"/>
  <c r="AI2555" i="3"/>
  <c r="AI2556" i="3"/>
  <c r="AI2557" i="3"/>
  <c r="AI2558" i="3"/>
  <c r="AI2559" i="3"/>
  <c r="AI2560" i="3"/>
  <c r="AI2561" i="3"/>
  <c r="AI2562" i="3"/>
  <c r="AI2563" i="3"/>
  <c r="AI2564" i="3"/>
  <c r="AI2565" i="3"/>
  <c r="AI2566" i="3"/>
  <c r="AI2567" i="3"/>
  <c r="AI2568" i="3"/>
  <c r="AI2569" i="3"/>
  <c r="AI2570" i="3"/>
  <c r="AI2571" i="3"/>
  <c r="AI2572" i="3"/>
  <c r="AI2573" i="3"/>
  <c r="AI2574" i="3"/>
  <c r="AI2575" i="3"/>
  <c r="AI2576" i="3"/>
  <c r="AI2577" i="3"/>
  <c r="AI2578" i="3"/>
  <c r="AI2579" i="3"/>
  <c r="AI2580" i="3"/>
  <c r="AI2581" i="3"/>
  <c r="AI2582" i="3"/>
  <c r="AI2583" i="3"/>
  <c r="AI2584" i="3"/>
  <c r="AI2585" i="3"/>
  <c r="AI2586" i="3"/>
  <c r="AI2587" i="3"/>
  <c r="AI2588" i="3"/>
  <c r="AI2589" i="3"/>
  <c r="AI2590" i="3"/>
  <c r="AI2591" i="3"/>
  <c r="AI2592" i="3"/>
  <c r="AI2593" i="3"/>
  <c r="AI2594" i="3"/>
  <c r="AI2595" i="3"/>
  <c r="AI2596" i="3"/>
  <c r="AI2597" i="3"/>
  <c r="AI2598" i="3"/>
  <c r="AI2599" i="3"/>
  <c r="AI2600" i="3"/>
  <c r="AI2601" i="3"/>
  <c r="AI2602" i="3"/>
  <c r="AI2603" i="3"/>
  <c r="AI2604" i="3"/>
  <c r="AI2605" i="3"/>
  <c r="AI2606" i="3"/>
  <c r="AI2607" i="3"/>
  <c r="AI2608" i="3"/>
  <c r="AI2609" i="3"/>
  <c r="AI2610" i="3"/>
  <c r="AI2611" i="3"/>
  <c r="AI2612" i="3"/>
  <c r="AI2613" i="3"/>
  <c r="AI2614" i="3"/>
  <c r="AI2615" i="3"/>
  <c r="AI2616" i="3"/>
  <c r="AI2617" i="3"/>
  <c r="AI2618" i="3"/>
  <c r="AI2619" i="3"/>
  <c r="AI2620" i="3"/>
  <c r="AI2621" i="3"/>
  <c r="AI2622" i="3"/>
  <c r="AI2623" i="3"/>
  <c r="AI2624" i="3"/>
  <c r="AI2625" i="3"/>
  <c r="AI2626" i="3"/>
  <c r="AI2627" i="3"/>
  <c r="AI2628" i="3"/>
  <c r="AI2629" i="3"/>
  <c r="AI2630" i="3"/>
  <c r="AI2631" i="3"/>
  <c r="AI2632" i="3"/>
  <c r="AI2633" i="3"/>
  <c r="AI2634" i="3"/>
  <c r="AI2635" i="3"/>
  <c r="AI2636" i="3"/>
  <c r="AI2637" i="3"/>
  <c r="AI2638" i="3"/>
  <c r="AI2639" i="3"/>
  <c r="AI2640" i="3"/>
  <c r="AI2641" i="3"/>
  <c r="AI2642" i="3"/>
  <c r="AI2643" i="3"/>
  <c r="AI2644" i="3"/>
  <c r="AI2645" i="3"/>
  <c r="AI2646" i="3"/>
  <c r="AI2647" i="3"/>
  <c r="AI2648" i="3"/>
  <c r="AI2649" i="3"/>
  <c r="AI2650" i="3"/>
  <c r="AI2651" i="3"/>
  <c r="AI2652" i="3"/>
  <c r="AI2653" i="3"/>
  <c r="AI2654" i="3"/>
  <c r="AI2655" i="3"/>
  <c r="AI2656" i="3"/>
  <c r="AI2657" i="3"/>
  <c r="AI2658" i="3"/>
  <c r="AI2659" i="3"/>
  <c r="AI2660" i="3"/>
  <c r="AI2661" i="3"/>
  <c r="AI2662" i="3"/>
  <c r="AI2663" i="3"/>
  <c r="AI2664" i="3"/>
  <c r="AI2665" i="3"/>
  <c r="AI2666" i="3"/>
  <c r="AI2667" i="3"/>
  <c r="AI2668" i="3"/>
  <c r="AI2669" i="3"/>
  <c r="AI2670" i="3"/>
  <c r="AI2671" i="3"/>
  <c r="AI2672" i="3"/>
  <c r="AI2673" i="3"/>
  <c r="AI2674" i="3"/>
  <c r="AI2675" i="3"/>
  <c r="AI2676" i="3"/>
  <c r="AI2677" i="3"/>
  <c r="AI2678" i="3"/>
  <c r="AI2679" i="3"/>
  <c r="AI2680" i="3"/>
  <c r="AI2681" i="3"/>
  <c r="AI2682" i="3"/>
  <c r="AI2683" i="3"/>
  <c r="AI2684" i="3"/>
  <c r="AI2685" i="3"/>
  <c r="AI2686" i="3"/>
  <c r="AI2687" i="3"/>
  <c r="AI2688" i="3"/>
  <c r="AI2689" i="3"/>
  <c r="AI2690" i="3"/>
  <c r="AI2691" i="3"/>
  <c r="AI2692" i="3"/>
  <c r="AI2693" i="3"/>
  <c r="AI2694" i="3"/>
  <c r="AI2695" i="3"/>
  <c r="AI2696" i="3"/>
  <c r="AI2697" i="3"/>
  <c r="AI2698" i="3"/>
  <c r="AI2699" i="3"/>
  <c r="AI2700" i="3"/>
  <c r="AI2701" i="3"/>
  <c r="AI2702" i="3"/>
  <c r="AI2703" i="3"/>
  <c r="AI2704" i="3"/>
  <c r="AI2705" i="3"/>
  <c r="AI2706" i="3"/>
  <c r="AI2707" i="3"/>
  <c r="AI2708" i="3"/>
  <c r="AI2709" i="3"/>
  <c r="AI2710" i="3"/>
  <c r="AI2711" i="3"/>
  <c r="AI2712" i="3"/>
  <c r="AI2713" i="3"/>
  <c r="AI2714" i="3"/>
  <c r="AI2715" i="3"/>
  <c r="AI2716" i="3"/>
  <c r="AI2717" i="3"/>
  <c r="AI2718" i="3"/>
  <c r="AI2719" i="3"/>
  <c r="AI2720" i="3"/>
  <c r="AI2721" i="3"/>
  <c r="AI2722" i="3"/>
  <c r="AI2723" i="3"/>
  <c r="AI2724" i="3"/>
  <c r="AI2725" i="3"/>
  <c r="AI2726" i="3"/>
  <c r="AI2727" i="3"/>
  <c r="AI2728" i="3"/>
  <c r="AI2729" i="3"/>
  <c r="AI2730" i="3"/>
  <c r="AI2731" i="3"/>
  <c r="AI2732" i="3"/>
  <c r="AI2733" i="3"/>
  <c r="AI2734" i="3"/>
  <c r="AI2735" i="3"/>
  <c r="AI2736" i="3"/>
  <c r="AI2737" i="3"/>
  <c r="AI2738" i="3"/>
  <c r="AI2739" i="3"/>
  <c r="AI2740" i="3"/>
  <c r="AI2741" i="3"/>
  <c r="AI2742" i="3"/>
  <c r="AI2743" i="3"/>
  <c r="AI2744" i="3"/>
  <c r="AI2745" i="3"/>
  <c r="AI2746" i="3"/>
  <c r="AI2747" i="3"/>
  <c r="AI2748" i="3"/>
  <c r="AI2749" i="3"/>
  <c r="AI2750" i="3"/>
  <c r="AI2751" i="3"/>
  <c r="AI2752" i="3"/>
  <c r="AI2753" i="3"/>
  <c r="AI2754" i="3"/>
  <c r="AI2755" i="3"/>
  <c r="AI2756" i="3"/>
  <c r="AI2757" i="3"/>
  <c r="AI2758" i="3"/>
  <c r="AI2759" i="3"/>
  <c r="AI2760" i="3"/>
  <c r="AI2761" i="3"/>
  <c r="AI2762" i="3"/>
  <c r="AI2763" i="3"/>
  <c r="AI2764" i="3"/>
  <c r="AI2765" i="3"/>
  <c r="AI2766" i="3"/>
  <c r="AI2767" i="3"/>
  <c r="AI2768" i="3"/>
  <c r="AI2769" i="3"/>
  <c r="AI2770" i="3"/>
  <c r="AI2771" i="3"/>
  <c r="AI2772" i="3"/>
  <c r="AI2773" i="3"/>
  <c r="AI2774" i="3"/>
  <c r="AI2775" i="3"/>
  <c r="AI2776" i="3"/>
  <c r="AI2777" i="3"/>
  <c r="AI2778" i="3"/>
  <c r="AI2779" i="3"/>
  <c r="AI2780" i="3"/>
  <c r="AI2781" i="3"/>
  <c r="AI2782" i="3"/>
  <c r="AI2783" i="3"/>
  <c r="AI2784" i="3"/>
  <c r="AI2785" i="3"/>
  <c r="AI2786" i="3"/>
  <c r="AI2787" i="3"/>
  <c r="AI2788" i="3"/>
  <c r="AI2789" i="3"/>
  <c r="AI2790" i="3"/>
  <c r="AI2791" i="3"/>
  <c r="AI2792" i="3"/>
  <c r="AI2793" i="3"/>
  <c r="AI2794" i="3"/>
  <c r="AI2795" i="3"/>
  <c r="AI2796" i="3"/>
  <c r="AI2797" i="3"/>
  <c r="AI2798" i="3"/>
  <c r="AI2799" i="3"/>
  <c r="AI2800" i="3"/>
  <c r="AI2801" i="3"/>
  <c r="AI2802" i="3"/>
  <c r="AI2803" i="3"/>
  <c r="AI2804" i="3"/>
  <c r="AI2805" i="3"/>
  <c r="AI2806" i="3"/>
  <c r="AI2807" i="3"/>
  <c r="AI2808" i="3"/>
  <c r="AI2809" i="3"/>
  <c r="AI2810" i="3"/>
  <c r="AI2811" i="3"/>
  <c r="AI2812" i="3"/>
  <c r="AI2813" i="3"/>
  <c r="AI2814" i="3"/>
  <c r="AI2815" i="3"/>
  <c r="AI2816" i="3"/>
  <c r="AI2817" i="3"/>
  <c r="AI2818" i="3"/>
  <c r="AI2819" i="3"/>
  <c r="AI2820" i="3"/>
  <c r="AI2821" i="3"/>
  <c r="AI2822" i="3"/>
  <c r="AI2823" i="3"/>
  <c r="AI2824" i="3"/>
  <c r="AI2825" i="3"/>
  <c r="AI2826" i="3"/>
  <c r="AI2827" i="3"/>
  <c r="AI2828" i="3"/>
  <c r="AI2829" i="3"/>
  <c r="AI2830" i="3"/>
  <c r="AI2831" i="3"/>
  <c r="AI2832" i="3"/>
  <c r="AI2833" i="3"/>
  <c r="AI2834" i="3"/>
  <c r="AI2835" i="3"/>
  <c r="AI2836" i="3"/>
  <c r="AI2837" i="3"/>
  <c r="AI2838" i="3"/>
  <c r="AI2839" i="3"/>
  <c r="AI2840" i="3"/>
  <c r="AI2841" i="3"/>
  <c r="AI2842" i="3"/>
  <c r="AI2843" i="3"/>
  <c r="AI2844" i="3"/>
  <c r="AI2845" i="3"/>
  <c r="AI2846" i="3"/>
  <c r="AI2847" i="3"/>
  <c r="AI2848" i="3"/>
  <c r="AI2849" i="3"/>
  <c r="AI2850" i="3"/>
  <c r="AI2851" i="3"/>
  <c r="AI2852" i="3"/>
  <c r="AI2853" i="3"/>
  <c r="AI2854" i="3"/>
  <c r="AI2855" i="3"/>
  <c r="AI2856" i="3"/>
  <c r="AI2857" i="3"/>
  <c r="AI2858" i="3"/>
  <c r="AI2859" i="3"/>
  <c r="AI2860" i="3"/>
  <c r="AI2861" i="3"/>
  <c r="AI2862" i="3"/>
  <c r="AI2863" i="3"/>
  <c r="AI2864" i="3"/>
  <c r="AI2865" i="3"/>
  <c r="AI2866" i="3"/>
  <c r="AI2867" i="3"/>
  <c r="AI2868" i="3"/>
  <c r="AI2869" i="3"/>
  <c r="AI2870" i="3"/>
  <c r="AI2871" i="3"/>
  <c r="AI2872" i="3"/>
  <c r="AI2873" i="3"/>
  <c r="AI2874" i="3"/>
  <c r="AI2875" i="3"/>
  <c r="AI2876" i="3"/>
  <c r="AI2877" i="3"/>
  <c r="AI2878" i="3"/>
  <c r="AI2879" i="3"/>
  <c r="AI2880" i="3"/>
  <c r="AI2881" i="3"/>
  <c r="AI2882" i="3"/>
  <c r="AI2883" i="3"/>
  <c r="AI2884" i="3"/>
  <c r="AI2885" i="3"/>
  <c r="AI2886" i="3"/>
  <c r="AI2887" i="3"/>
  <c r="AI2888" i="3"/>
  <c r="AI2889" i="3"/>
  <c r="AI2890" i="3"/>
  <c r="AI2891" i="3"/>
  <c r="AI2892" i="3"/>
  <c r="AI2893" i="3"/>
  <c r="AI2894" i="3"/>
  <c r="AI2895" i="3"/>
  <c r="AI2896" i="3"/>
  <c r="AI2897" i="3"/>
  <c r="AI2898" i="3"/>
  <c r="AI2899" i="3"/>
  <c r="AI2900" i="3"/>
  <c r="AI2901" i="3"/>
  <c r="AI2902" i="3"/>
  <c r="AI2903" i="3"/>
  <c r="AI2904" i="3"/>
  <c r="AI2905" i="3"/>
  <c r="AI2906" i="3"/>
  <c r="AI2907" i="3"/>
  <c r="AI2908" i="3"/>
  <c r="AI2909" i="3"/>
  <c r="AI2910" i="3"/>
  <c r="AI2911" i="3"/>
  <c r="AI2912" i="3"/>
  <c r="AI2913" i="3"/>
  <c r="AI2914" i="3"/>
  <c r="AI2915" i="3"/>
  <c r="AI2916" i="3"/>
  <c r="AI2917" i="3"/>
  <c r="AI2918" i="3"/>
  <c r="AI2919" i="3"/>
  <c r="AI2920" i="3"/>
  <c r="AI2921" i="3"/>
  <c r="AI2922" i="3"/>
  <c r="AI2923" i="3"/>
  <c r="AI2924" i="3"/>
  <c r="AI2925" i="3"/>
  <c r="AI2926" i="3"/>
  <c r="AI2927" i="3"/>
  <c r="AI2928" i="3"/>
  <c r="AI2929" i="3"/>
  <c r="AI2930" i="3"/>
  <c r="AI2931" i="3"/>
  <c r="AI2932" i="3"/>
  <c r="AI2933" i="3"/>
  <c r="AI2934" i="3"/>
  <c r="AI2935" i="3"/>
  <c r="AI2936" i="3"/>
  <c r="AI2937" i="3"/>
  <c r="AI2938" i="3"/>
  <c r="AI2939" i="3"/>
  <c r="AI2940" i="3"/>
  <c r="AI2941" i="3"/>
  <c r="AI2942" i="3"/>
  <c r="AI2943" i="3"/>
  <c r="AI2944" i="3"/>
  <c r="AI2945" i="3"/>
  <c r="AI2946" i="3"/>
  <c r="AI2947" i="3"/>
  <c r="AI2948" i="3"/>
  <c r="AI2949" i="3"/>
  <c r="AI2950" i="3"/>
  <c r="AI2951" i="3"/>
  <c r="AI2952" i="3"/>
  <c r="AI2953" i="3"/>
  <c r="AI2954" i="3"/>
  <c r="AI2955" i="3"/>
  <c r="AI2956" i="3"/>
  <c r="AI2957" i="3"/>
  <c r="AI2958" i="3"/>
  <c r="AI2959" i="3"/>
  <c r="AI2960" i="3"/>
  <c r="AI2961" i="3"/>
  <c r="AI2962" i="3"/>
  <c r="AI2963" i="3"/>
  <c r="AI2964" i="3"/>
  <c r="AI2965" i="3"/>
  <c r="AI2966" i="3"/>
  <c r="AI2967" i="3"/>
  <c r="AI2968" i="3"/>
  <c r="AI2969" i="3"/>
  <c r="AI2970" i="3"/>
  <c r="AI2971" i="3"/>
  <c r="AI2972" i="3"/>
  <c r="AI2973" i="3"/>
  <c r="AI2974" i="3"/>
  <c r="AI2975" i="3"/>
  <c r="AI2976" i="3"/>
  <c r="AI2977" i="3"/>
  <c r="AI2978" i="3"/>
  <c r="AI2979" i="3"/>
  <c r="AI2980" i="3"/>
  <c r="AI2981" i="3"/>
  <c r="AI2982" i="3"/>
  <c r="AI2983" i="3"/>
  <c r="AI2984" i="3"/>
  <c r="AI2985" i="3"/>
  <c r="AI2986" i="3"/>
  <c r="AI2987" i="3"/>
  <c r="AI2988" i="3"/>
  <c r="AI2989" i="3"/>
  <c r="AI2990" i="3"/>
  <c r="AI2991" i="3"/>
  <c r="AI2992" i="3"/>
  <c r="AI2993" i="3"/>
  <c r="AI2994" i="3"/>
  <c r="AI2995" i="3"/>
  <c r="AI2996" i="3"/>
  <c r="AI2997" i="3"/>
  <c r="AI2998" i="3"/>
  <c r="AI2999" i="3"/>
  <c r="AI3000" i="3"/>
  <c r="AI3001" i="3"/>
  <c r="AI3002" i="3"/>
  <c r="AI3003" i="3"/>
  <c r="AI3004" i="3"/>
  <c r="AI3005" i="3"/>
  <c r="AI3006" i="3"/>
  <c r="AI3007" i="3"/>
  <c r="AI3008" i="3"/>
  <c r="AI3009" i="3"/>
  <c r="AI3010" i="3"/>
  <c r="AI3011" i="3"/>
  <c r="AI3012" i="3"/>
  <c r="AI3013" i="3"/>
  <c r="AI3014" i="3"/>
  <c r="AI3015" i="3"/>
  <c r="AI3016" i="3"/>
  <c r="AI3017" i="3"/>
  <c r="AI3018" i="3"/>
  <c r="AI3019" i="3"/>
  <c r="AI3020" i="3"/>
  <c r="AI3021" i="3"/>
  <c r="AI3022" i="3"/>
  <c r="AI3023" i="3"/>
  <c r="AI3024" i="3"/>
  <c r="AI3025" i="3"/>
  <c r="AI3026" i="3"/>
  <c r="AI3027" i="3"/>
  <c r="AI3028" i="3"/>
  <c r="AI3029" i="3"/>
  <c r="AI3030" i="3"/>
  <c r="AI3031" i="3"/>
  <c r="AI3032" i="3"/>
  <c r="AI3033" i="3"/>
  <c r="AI3034" i="3"/>
  <c r="AI3035" i="3"/>
  <c r="AI3036" i="3"/>
  <c r="AI3037" i="3"/>
  <c r="AI3038" i="3"/>
  <c r="AI3039" i="3"/>
  <c r="AI3040" i="3"/>
  <c r="AI3041" i="3"/>
  <c r="AI3042" i="3"/>
  <c r="AI3043" i="3"/>
  <c r="AI3044" i="3"/>
  <c r="AI3045" i="3"/>
  <c r="AI3046" i="3"/>
  <c r="AI3047" i="3"/>
  <c r="AI3048" i="3"/>
  <c r="AI3049" i="3"/>
  <c r="AI3050" i="3"/>
  <c r="AI3051" i="3"/>
  <c r="AI3052" i="3"/>
  <c r="AI3053" i="3"/>
  <c r="AI3054" i="3"/>
  <c r="AI3055" i="3"/>
  <c r="AI3056" i="3"/>
  <c r="AI3057" i="3"/>
  <c r="AI3058" i="3"/>
  <c r="AI3059" i="3"/>
  <c r="AI3060" i="3"/>
  <c r="AI3061" i="3"/>
  <c r="AI3062" i="3"/>
  <c r="AI3063" i="3"/>
  <c r="AI3064" i="3"/>
  <c r="AI3065" i="3"/>
  <c r="AI3066" i="3"/>
  <c r="AI3067" i="3"/>
  <c r="AI3068" i="3"/>
  <c r="AI3069" i="3"/>
  <c r="AI3070" i="3"/>
  <c r="AI3071" i="3"/>
  <c r="AI3072" i="3"/>
  <c r="AI3073" i="3"/>
  <c r="AI3074" i="3"/>
  <c r="AI3075" i="3"/>
  <c r="AI3076" i="3"/>
  <c r="AI3077" i="3"/>
  <c r="AI3078" i="3"/>
  <c r="AI3079" i="3"/>
  <c r="AI3080" i="3"/>
  <c r="AI3081" i="3"/>
  <c r="AI3082" i="3"/>
  <c r="AI3083" i="3"/>
  <c r="AI3084" i="3"/>
  <c r="AI3085" i="3"/>
  <c r="AI3086" i="3"/>
  <c r="AI3087" i="3"/>
  <c r="AI3088" i="3"/>
  <c r="AI3089" i="3"/>
  <c r="AI3090" i="3"/>
  <c r="AI3091" i="3"/>
  <c r="AI3092" i="3"/>
  <c r="AI3093" i="3"/>
  <c r="AI3094" i="3"/>
  <c r="AI3095" i="3"/>
  <c r="AI3096" i="3"/>
  <c r="AI3097" i="3"/>
  <c r="AI3098" i="3"/>
  <c r="AI3099" i="3"/>
  <c r="AI3100" i="3"/>
  <c r="AI3101" i="3"/>
  <c r="AI3102" i="3"/>
  <c r="AI3103" i="3"/>
  <c r="AI3104" i="3"/>
  <c r="AI3105" i="3"/>
  <c r="AI3106" i="3"/>
  <c r="AI3107" i="3"/>
  <c r="AI3108" i="3"/>
  <c r="AI3109" i="3"/>
  <c r="AI3110" i="3"/>
  <c r="AI3111" i="3"/>
  <c r="AI3112" i="3"/>
  <c r="AI3113" i="3"/>
  <c r="AI3114" i="3"/>
  <c r="AI3115" i="3"/>
  <c r="AI3116" i="3"/>
  <c r="AI3117" i="3"/>
  <c r="AI3118" i="3"/>
  <c r="AI3119" i="3"/>
  <c r="AI3120" i="3"/>
  <c r="AI3121" i="3"/>
  <c r="AI3122" i="3"/>
  <c r="AI3123" i="3"/>
  <c r="AI3124" i="3"/>
  <c r="AI3125" i="3"/>
  <c r="AI3126" i="3"/>
  <c r="AI3127" i="3"/>
  <c r="AI3128" i="3"/>
  <c r="AI3129" i="3"/>
  <c r="AI3130" i="3"/>
  <c r="AI3131" i="3"/>
  <c r="AI3132" i="3"/>
  <c r="AI3133" i="3"/>
  <c r="AI3134" i="3"/>
  <c r="AI3135" i="3"/>
  <c r="AI3136" i="3"/>
  <c r="AI3137" i="3"/>
  <c r="AI3138" i="3"/>
  <c r="AI3139" i="3"/>
  <c r="AI3140" i="3"/>
  <c r="AI3141" i="3"/>
  <c r="AI3142" i="3"/>
  <c r="AI3143" i="3"/>
  <c r="AI3144" i="3"/>
  <c r="AI3145" i="3"/>
  <c r="AI3146" i="3"/>
  <c r="AI3147" i="3"/>
  <c r="AI3148" i="3"/>
  <c r="AI3149" i="3"/>
  <c r="AI3150" i="3"/>
  <c r="AI3151" i="3"/>
  <c r="AI3152" i="3"/>
  <c r="AI3153" i="3"/>
  <c r="AI3154" i="3"/>
  <c r="AI3155" i="3"/>
  <c r="AI3156" i="3"/>
  <c r="AI3157" i="3"/>
  <c r="AI3158" i="3"/>
  <c r="AI3159" i="3"/>
  <c r="AI3160" i="3"/>
  <c r="AI3161" i="3"/>
  <c r="AI3162" i="3"/>
  <c r="AI3163" i="3"/>
  <c r="AI3164" i="3"/>
  <c r="AI3165" i="3"/>
  <c r="AI3166" i="3"/>
  <c r="AI3167" i="3"/>
  <c r="AI3168" i="3"/>
  <c r="AI3169" i="3"/>
  <c r="AI3170" i="3"/>
  <c r="AI3171" i="3"/>
  <c r="AI3172" i="3"/>
  <c r="AI3173" i="3"/>
  <c r="AI3174" i="3"/>
  <c r="AI3175" i="3"/>
  <c r="AI3176" i="3"/>
  <c r="AI3177" i="3"/>
  <c r="AI3178" i="3"/>
  <c r="AI3179" i="3"/>
  <c r="AI3180" i="3"/>
  <c r="AI3181" i="3"/>
  <c r="AI3182" i="3"/>
  <c r="AI3183" i="3"/>
  <c r="AI3184" i="3"/>
  <c r="AI3185" i="3"/>
  <c r="AI3186" i="3"/>
  <c r="AI3187" i="3"/>
  <c r="AI3188" i="3"/>
  <c r="AI3189" i="3"/>
  <c r="AI3190" i="3"/>
  <c r="AI3191" i="3"/>
  <c r="AI3192" i="3"/>
  <c r="AI3193" i="3"/>
  <c r="AI3194" i="3"/>
  <c r="AI3195" i="3"/>
  <c r="AI3196" i="3"/>
  <c r="AI3197" i="3"/>
  <c r="AI3198" i="3"/>
  <c r="AI3199" i="3"/>
  <c r="AI3200" i="3"/>
  <c r="AI3201" i="3"/>
  <c r="AI3202" i="3"/>
  <c r="AI3203" i="3"/>
  <c r="AI3204" i="3"/>
  <c r="AI3205" i="3"/>
  <c r="AI2" i="3"/>
  <c r="AH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2" i="3"/>
  <c r="R3" i="3"/>
  <c r="S3" i="3"/>
  <c r="V3" i="3"/>
  <c r="W3" i="3"/>
  <c r="O2" i="3"/>
  <c r="P3" i="3" s="1"/>
  <c r="U3" i="3" l="1"/>
  <c r="Q3" i="3"/>
  <c r="X3" i="3"/>
  <c r="T3" i="3"/>
  <c r="O3" i="3"/>
  <c r="P4" i="3" s="1"/>
  <c r="W4" i="3" l="1"/>
  <c r="S4" i="3"/>
  <c r="V4" i="3"/>
  <c r="R4" i="3"/>
  <c r="R5" i="3" s="1"/>
  <c r="U4" i="3"/>
  <c r="Q4" i="3"/>
  <c r="X4" i="3"/>
  <c r="X5" i="3" s="1"/>
  <c r="T4" i="3"/>
  <c r="T5" i="3" s="1"/>
  <c r="O4" i="3"/>
  <c r="P5" i="3" s="1"/>
  <c r="O5" i="3"/>
  <c r="S5" i="3"/>
  <c r="U5" i="3"/>
  <c r="U6" i="3" s="1"/>
  <c r="V5" i="3"/>
  <c r="V6" i="3" s="1"/>
  <c r="W5" i="3"/>
  <c r="Q5" i="3" l="1"/>
  <c r="W6" i="3"/>
  <c r="T6" i="3"/>
  <c r="S6" i="3"/>
  <c r="S7" i="3" s="1"/>
  <c r="S8" i="3" s="1"/>
  <c r="S9" i="3" s="1"/>
  <c r="Q6" i="3"/>
  <c r="P6" i="3"/>
  <c r="P7" i="3" s="1"/>
  <c r="R6" i="3"/>
  <c r="X6" i="3"/>
  <c r="X7" i="3" s="1"/>
  <c r="X8" i="3" s="1"/>
  <c r="X9" i="3" s="1"/>
  <c r="X10" i="3" s="1"/>
  <c r="X11" i="3" s="1"/>
  <c r="O6" i="3"/>
  <c r="V7" i="3" s="1"/>
  <c r="V8" i="3" s="1"/>
  <c r="V9" i="3" s="1"/>
  <c r="V10" i="3" s="1"/>
  <c r="V11" i="3" s="1"/>
  <c r="W12" i="3" s="1"/>
  <c r="W13" i="3" s="1"/>
  <c r="W14" i="3" s="1"/>
  <c r="W15" i="3" s="1"/>
  <c r="W16" i="3" s="1"/>
  <c r="W17" i="3" s="1"/>
  <c r="W18" i="3" s="1"/>
  <c r="W19" i="3" s="1"/>
  <c r="W20" i="3" s="1"/>
  <c r="W21" i="3" s="1"/>
  <c r="W22" i="3" s="1"/>
  <c r="W23" i="3" s="1"/>
  <c r="W24" i="3" s="1"/>
  <c r="W25" i="3" s="1"/>
  <c r="W26" i="3" s="1"/>
  <c r="W27" i="3" s="1"/>
  <c r="W28" i="3" s="1"/>
  <c r="W29" i="3" s="1"/>
  <c r="W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O7" i="3"/>
  <c r="O8" i="3"/>
  <c r="O9" i="3"/>
  <c r="O10" i="3"/>
  <c r="AC26" i="3"/>
  <c r="O11" i="3"/>
  <c r="P12" i="3" s="1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P51" i="3" s="1"/>
  <c r="P52" i="3" s="1"/>
  <c r="P53" i="3" s="1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P76" i="3" s="1"/>
  <c r="P77" i="3" s="1"/>
  <c r="P78" i="3" s="1"/>
  <c r="P79" i="3" s="1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P95" i="3" s="1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P115" i="3" s="1"/>
  <c r="P116" i="3" s="1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P139" i="3" s="1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P158" i="3" s="1"/>
  <c r="P159" i="3" s="1"/>
  <c r="P160" i="3" s="1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P183" i="3" s="1"/>
  <c r="P184" i="3" s="1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P202" i="3" s="1"/>
  <c r="P203" i="3" s="1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P222" i="3" s="1"/>
  <c r="P223" i="3" s="1"/>
  <c r="P224" i="3" s="1"/>
  <c r="P225" i="3" s="1"/>
  <c r="P226" i="3" s="1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P241" i="3" s="1"/>
  <c r="P242" i="3" s="1"/>
  <c r="P243" i="3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P263" i="3" s="1"/>
  <c r="P264" i="3" s="1"/>
  <c r="P265" i="3" s="1"/>
  <c r="P266" i="3" s="1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P282" i="3" s="1"/>
  <c r="P283" i="3" s="1"/>
  <c r="P284" i="3" s="1"/>
  <c r="P285" i="3" s="1"/>
  <c r="P286" i="3" s="1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P307" i="3" s="1"/>
  <c r="P308" i="3" s="1"/>
  <c r="P309" i="3" s="1"/>
  <c r="P310" i="3" s="1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P327" i="3" s="1"/>
  <c r="P328" i="3" s="1"/>
  <c r="P329" i="3" s="1"/>
  <c r="P330" i="3" s="1"/>
  <c r="P331" i="3" s="1"/>
  <c r="P332" i="3" s="1"/>
  <c r="P333" i="3" s="1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P346" i="3" s="1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P371" i="3" s="1"/>
  <c r="P372" i="3" s="1"/>
  <c r="P373" i="3" s="1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P390" i="3" s="1"/>
  <c r="P391" i="3" s="1"/>
  <c r="P392" i="3" s="1"/>
  <c r="P393" i="3" s="1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P409" i="3" s="1"/>
  <c r="P410" i="3" s="1"/>
  <c r="P411" i="3" s="1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P433" i="3" s="1"/>
  <c r="P434" i="3" s="1"/>
  <c r="P435" i="3" s="1"/>
  <c r="P436" i="3" s="1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P453" i="3" s="1"/>
  <c r="P454" i="3" s="1"/>
  <c r="P455" i="3" s="1"/>
  <c r="P456" i="3" s="1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P477" i="3" s="1"/>
  <c r="P478" i="3" s="1"/>
  <c r="P479" i="3" s="1"/>
  <c r="P480" i="3" s="1"/>
  <c r="P481" i="3" s="1"/>
  <c r="P482" i="3" s="1"/>
  <c r="P483" i="3" s="1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P496" i="3" s="1"/>
  <c r="P497" i="3" s="1"/>
  <c r="P498" i="3" s="1"/>
  <c r="P499" i="3" s="1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P514" i="3" s="1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P532" i="3" s="1"/>
  <c r="P533" i="3" s="1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P557" i="3" s="1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P577" i="3" s="1"/>
  <c r="P578" i="3" s="1"/>
  <c r="P579" i="3" s="1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P621" i="3" s="1"/>
  <c r="P622" i="3" s="1"/>
  <c r="P623" i="3" s="1"/>
  <c r="P624" i="3" s="1"/>
  <c r="P625" i="3" s="1"/>
  <c r="P626" i="3" s="1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P640" i="3" s="1"/>
  <c r="P641" i="3" s="1"/>
  <c r="P642" i="3" s="1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P664" i="3" s="1"/>
  <c r="P665" i="3" s="1"/>
  <c r="P666" i="3" s="1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P684" i="3" s="1"/>
  <c r="P685" i="3" s="1"/>
  <c r="P686" i="3" s="1"/>
  <c r="P687" i="3" s="1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P703" i="3" s="1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P727" i="3" s="1"/>
  <c r="P728" i="3" s="1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P747" i="3" s="1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P764" i="3" s="1"/>
  <c r="P765" i="3" s="1"/>
  <c r="P766" i="3" s="1"/>
  <c r="P767" i="3" s="1"/>
  <c r="P768" i="3" s="1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P788" i="3" s="1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P808" i="3" s="1"/>
  <c r="P809" i="3" s="1"/>
  <c r="P810" i="3" s="1"/>
  <c r="P811" i="3" s="1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P828" i="3" s="1"/>
  <c r="P829" i="3" s="1"/>
  <c r="P830" i="3" s="1"/>
  <c r="P831" i="3" s="1"/>
  <c r="P832" i="3" s="1"/>
  <c r="P833" i="3" s="1"/>
  <c r="P834" i="3" s="1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P852" i="3" s="1"/>
  <c r="P853" i="3" s="1"/>
  <c r="P854" i="3" s="1"/>
  <c r="P855" i="3" s="1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P872" i="3" s="1"/>
  <c r="P873" i="3" s="1"/>
  <c r="P874" i="3" s="1"/>
  <c r="P875" i="3" s="1"/>
  <c r="P876" i="3" s="1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P891" i="3" s="1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P915" i="3" s="1"/>
  <c r="P916" i="3" s="1"/>
  <c r="P917" i="3" s="1"/>
  <c r="P918" i="3" s="1"/>
  <c r="P919" i="3" s="1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P935" i="3" s="1"/>
  <c r="P936" i="3" s="1"/>
  <c r="P937" i="3" s="1"/>
  <c r="P938" i="3" s="1"/>
  <c r="P939" i="3" s="1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P954" i="3" s="1"/>
  <c r="P955" i="3" s="1"/>
  <c r="P956" i="3" s="1"/>
  <c r="P957" i="3" s="1"/>
  <c r="P958" i="3" s="1"/>
  <c r="P959" i="3" s="1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P978" i="3" s="1"/>
  <c r="P979" i="3" s="1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P998" i="3" s="1"/>
  <c r="P999" i="3" s="1"/>
  <c r="P1000" i="3" s="1"/>
  <c r="P1001" i="3" s="1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P1015" i="3" s="1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P1039" i="3" s="1"/>
  <c r="P1040" i="3" s="1"/>
  <c r="P1041" i="3" s="1"/>
  <c r="P1042" i="3" s="1"/>
  <c r="P1043" i="3" s="1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P1059" i="3" s="1"/>
  <c r="P1060" i="3" s="1"/>
  <c r="P1061" i="3" s="1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P1079" i="3" s="1"/>
  <c r="P1080" i="3" s="1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P1103" i="3" s="1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P1123" i="3" s="1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P1147" i="3" s="1"/>
  <c r="P1148" i="3" s="1"/>
  <c r="P1149" i="3" s="1"/>
  <c r="P1150" i="3" s="1"/>
  <c r="P1151" i="3" s="1"/>
  <c r="P1152" i="3" s="1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P1166" i="3" s="1"/>
  <c r="P1167" i="3" s="1"/>
  <c r="P1168" i="3" s="1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P1186" i="3" s="1"/>
  <c r="P1187" i="3" s="1"/>
  <c r="P1188" i="3" s="1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P1210" i="3" s="1"/>
  <c r="P1211" i="3" s="1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P1230" i="3" s="1"/>
  <c r="P1231" i="3" s="1"/>
  <c r="P1232" i="3" s="1"/>
  <c r="P1233" i="3" s="1"/>
  <c r="P1234" i="3" s="1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P1249" i="3" s="1"/>
  <c r="P1250" i="3" s="1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P1271" i="3" s="1"/>
  <c r="P1272" i="3" s="1"/>
  <c r="P1273" i="3" s="1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P1290" i="3" s="1"/>
  <c r="P1291" i="3" s="1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P1310" i="3" s="1"/>
  <c r="P1311" i="3" s="1"/>
  <c r="P1312" i="3" s="1"/>
  <c r="P1313" i="3" s="1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P1335" i="3" s="1"/>
  <c r="P1336" i="3" s="1"/>
  <c r="P1337" i="3" s="1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P1354" i="3" s="1"/>
  <c r="P1355" i="3" s="1"/>
  <c r="P1356" i="3" s="1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P1374" i="3" s="1"/>
  <c r="P1375" i="3" s="1"/>
  <c r="P1376" i="3" s="1"/>
  <c r="P1377" i="3" s="1"/>
  <c r="P1378" i="3" s="1"/>
  <c r="P1379" i="3" s="1"/>
  <c r="P1380" i="3" s="1"/>
  <c r="P1381" i="3" s="1"/>
  <c r="P1382" i="3" s="1"/>
  <c r="P1383" i="3" s="1"/>
  <c r="P1384" i="3" s="1"/>
  <c r="P1385" i="3" s="1"/>
  <c r="P1386" i="3" s="1"/>
  <c r="P1387" i="3" s="1"/>
  <c r="P1388" i="3" s="1"/>
  <c r="P1389" i="3" s="1"/>
  <c r="P1390" i="3" s="1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P1398" i="3" s="1"/>
  <c r="P1399" i="3" s="1"/>
  <c r="P1400" i="3" s="1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P1417" i="3" s="1"/>
  <c r="P1418" i="3" s="1"/>
  <c r="P1419" i="3" s="1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P1442" i="3" s="1"/>
  <c r="P1443" i="3" s="1"/>
  <c r="P1444" i="3" s="1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P1461" i="3" s="1"/>
  <c r="P1462" i="3" s="1"/>
  <c r="P1463" i="3" s="1"/>
  <c r="P1464" i="3" s="1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P1481" i="3" s="1"/>
  <c r="P1482" i="3" s="1"/>
  <c r="P1483" i="3" s="1"/>
  <c r="P1484" i="3" s="1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P1500" i="3" s="1"/>
  <c r="P1501" i="3" s="1"/>
  <c r="P1502" i="3" s="1"/>
  <c r="P1503" i="3" s="1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P1522" i="3" s="1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P1541" i="3" s="1"/>
  <c r="P1542" i="3" s="1"/>
  <c r="P1543" i="3" s="1"/>
  <c r="P1544" i="3" s="1"/>
  <c r="P1545" i="3" s="1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P1561" i="3" s="1"/>
  <c r="P1562" i="3" s="1"/>
  <c r="P1563" i="3" s="1"/>
  <c r="P1564" i="3" s="1"/>
  <c r="P1565" i="3" s="1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P1586" i="3" s="1"/>
  <c r="P1587" i="3" s="1"/>
  <c r="P1588" i="3" s="1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P1605" i="3" s="1"/>
  <c r="P1606" i="3" s="1"/>
  <c r="P1607" i="3" s="1"/>
  <c r="P1608" i="3" s="1"/>
  <c r="P1609" i="3" s="1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P1630" i="3" s="1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P1649" i="3" s="1"/>
  <c r="P1650" i="3" s="1"/>
  <c r="P1651" i="3" s="1"/>
  <c r="P1652" i="3" s="1"/>
  <c r="P1653" i="3" s="1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P1668" i="3" s="1"/>
  <c r="P1669" i="3" s="1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P1692" i="3" s="1"/>
  <c r="P1693" i="3" s="1"/>
  <c r="P1694" i="3" s="1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P1712" i="3" s="1"/>
  <c r="P1713" i="3" s="1"/>
  <c r="P1714" i="3" s="1"/>
  <c r="P1715" i="3" s="1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P1732" i="3" s="1"/>
  <c r="P1733" i="3" s="1"/>
  <c r="P1734" i="3" s="1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P1751" i="3" s="1"/>
  <c r="P1752" i="3" s="1"/>
  <c r="P1753" i="3" s="1"/>
  <c r="P1754" i="3" s="1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P1773" i="3" s="1"/>
  <c r="P1774" i="3" s="1"/>
  <c r="P1775" i="3" s="1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P1792" i="3" s="1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P1817" i="3" s="1"/>
  <c r="P1818" i="3" s="1"/>
  <c r="P1819" i="3" s="1"/>
  <c r="P1820" i="3" s="1"/>
  <c r="P1821" i="3" s="1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P1837" i="3" s="1"/>
  <c r="P1838" i="3" s="1"/>
  <c r="P1839" i="3" s="1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P1856" i="3" s="1"/>
  <c r="P1857" i="3" s="1"/>
  <c r="P1858" i="3" s="1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P1881" i="3" s="1"/>
  <c r="P1882" i="3" s="1"/>
  <c r="P1883" i="3" s="1"/>
  <c r="P1884" i="3" s="1"/>
  <c r="P1885" i="3" s="1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P1900" i="3" s="1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P1919" i="3" s="1"/>
  <c r="P1920" i="3" s="1"/>
  <c r="P1921" i="3" s="1"/>
  <c r="P1922" i="3" s="1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P1944" i="3" s="1"/>
  <c r="P1945" i="3" s="1"/>
  <c r="P1946" i="3" s="1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P1963" i="3" s="1"/>
  <c r="P1964" i="3" s="1"/>
  <c r="P1965" i="3" s="1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P1987" i="3" s="1"/>
  <c r="P1988" i="3" s="1"/>
  <c r="P1989" i="3" s="1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P2006" i="3" s="1"/>
  <c r="P2007" i="3" s="1"/>
  <c r="P2008" i="3" s="1"/>
  <c r="P2009" i="3" s="1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P2024" i="3" s="1"/>
  <c r="P2025" i="3" s="1"/>
  <c r="P2026" i="3" s="1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P2043" i="3" s="1"/>
  <c r="P2044" i="3" s="1"/>
  <c r="P2045" i="3" s="1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P2066" i="3" s="1"/>
  <c r="P2067" i="3" s="1"/>
  <c r="P2068" i="3" s="1"/>
  <c r="P2069" i="3" s="1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P2086" i="3" s="1"/>
  <c r="P2087" i="3" s="1"/>
  <c r="P2088" i="3" s="1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P2105" i="3" s="1"/>
  <c r="P2106" i="3" s="1"/>
  <c r="P2107" i="3" s="1"/>
  <c r="P2108" i="3" s="1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P2130" i="3" s="1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P2149" i="3" s="1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P2173" i="3" s="1"/>
  <c r="P2174" i="3" s="1"/>
  <c r="P2175" i="3" s="1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P2193" i="3" s="1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P2212" i="3" s="1"/>
  <c r="P2213" i="3" s="1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P2236" i="3" s="1"/>
  <c r="P2237" i="3" s="1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P2256" i="3" s="1"/>
  <c r="P2257" i="3" s="1"/>
  <c r="P2258" i="3" s="1"/>
  <c r="P2259" i="3" s="1"/>
  <c r="P2260" i="3" s="1"/>
  <c r="P2261" i="3" s="1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P2273" i="3" s="1"/>
  <c r="P2274" i="3" s="1"/>
  <c r="P2275" i="3" s="1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P2297" i="3" s="1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P2317" i="3" s="1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P2337" i="3" s="1"/>
  <c r="P2338" i="3" s="1"/>
  <c r="P2339" i="3" s="1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P2361" i="3" s="1"/>
  <c r="P2362" i="3" s="1"/>
  <c r="P2363" i="3" s="1"/>
  <c r="P2364" i="3" s="1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P2381" i="3" s="1"/>
  <c r="O2381" i="3"/>
  <c r="P2382" i="3" s="1"/>
  <c r="P2383" i="3" s="1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P2405" i="3" s="1"/>
  <c r="P2406" i="3" s="1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P2424" i="3" s="1"/>
  <c r="P2425" i="3" s="1"/>
  <c r="P2426" i="3" s="1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P2443" i="3" s="1"/>
  <c r="P2444" i="3" s="1"/>
  <c r="P2445" i="3" s="1"/>
  <c r="P2446" i="3" s="1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P2468" i="3" s="1"/>
  <c r="P2469" i="3" s="1"/>
  <c r="P2470" i="3" s="1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P2487" i="3" s="1"/>
  <c r="P2488" i="3" s="1"/>
  <c r="P2489" i="3" s="1"/>
  <c r="P2490" i="3" s="1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P2507" i="3" s="1"/>
  <c r="P2508" i="3" s="1"/>
  <c r="P2509" i="3" s="1"/>
  <c r="P2510" i="3" s="1"/>
  <c r="P2511" i="3" s="1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P2525" i="3" s="1"/>
  <c r="P2526" i="3" s="1"/>
  <c r="P2527" i="3" s="1"/>
  <c r="P2528" i="3" s="1"/>
  <c r="P2529" i="3" s="1"/>
  <c r="P2530" i="3" s="1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P2549" i="3" s="1"/>
  <c r="P2550" i="3" s="1"/>
  <c r="P2551" i="3" s="1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P2569" i="3" s="1"/>
  <c r="P2570" i="3" s="1"/>
  <c r="P2571" i="3" s="1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P2594" i="3" s="1"/>
  <c r="P2595" i="3" s="1"/>
  <c r="P2596" i="3" s="1"/>
  <c r="P2597" i="3" s="1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P2613" i="3" s="1"/>
  <c r="P2614" i="3" s="1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P2633" i="3" s="1"/>
  <c r="P2634" i="3" s="1"/>
  <c r="P2635" i="3" s="1"/>
  <c r="P2636" i="3" s="1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P2657" i="3" s="1"/>
  <c r="P2658" i="3" s="1"/>
  <c r="P2659" i="3" s="1"/>
  <c r="P2660" i="3" s="1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P2676" i="3" s="1"/>
  <c r="P2677" i="3" s="1"/>
  <c r="P2678" i="3" s="1"/>
  <c r="P2679" i="3" s="1"/>
  <c r="P2680" i="3" s="1"/>
  <c r="P2681" i="3" s="1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P2696" i="3" s="1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P2720" i="3" s="1"/>
  <c r="P2721" i="3" s="1"/>
  <c r="P2722" i="3" s="1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P2740" i="3" s="1"/>
  <c r="P2741" i="3" s="1"/>
  <c r="P2742" i="3" s="1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P2759" i="3" s="1"/>
  <c r="P2760" i="3" s="1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P2781" i="3" s="1"/>
  <c r="P2782" i="3" s="1"/>
  <c r="P2783" i="3" s="1"/>
  <c r="P2784" i="3" s="1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P2800" i="3" s="1"/>
  <c r="P2801" i="3" s="1"/>
  <c r="P2802" i="3" s="1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P2820" i="3" s="1"/>
  <c r="P2821" i="3" s="1"/>
  <c r="P2822" i="3" s="1"/>
  <c r="P2823" i="3" s="1"/>
  <c r="P2824" i="3" s="1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P2845" i="3" s="1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P2864" i="3" s="1"/>
  <c r="P2865" i="3" s="1"/>
  <c r="P2866" i="3" s="1"/>
  <c r="P2867" i="3" s="1"/>
  <c r="P2868" i="3" s="1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P2884" i="3" s="1"/>
  <c r="P2885" i="3" s="1"/>
  <c r="P2886" i="3" s="1"/>
  <c r="P2887" i="3" s="1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P2908" i="3" s="1"/>
  <c r="P2909" i="3" s="1"/>
  <c r="P2910" i="3" s="1"/>
  <c r="P2911" i="3" s="1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P2927" i="3" s="1"/>
  <c r="P2928" i="3" s="1"/>
  <c r="P2929" i="3" s="1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P2952" i="3" s="1"/>
  <c r="P2953" i="3" s="1"/>
  <c r="P2954" i="3" s="1"/>
  <c r="P2955" i="3" s="1"/>
  <c r="P2956" i="3" s="1"/>
  <c r="P2957" i="3" s="1"/>
  <c r="P2958" i="3" s="1"/>
  <c r="P2959" i="3" s="1"/>
  <c r="P2960" i="3" s="1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P2971" i="3" s="1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P2991" i="3" s="1"/>
  <c r="P2992" i="3" s="1"/>
  <c r="P2993" i="3" s="1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P3010" i="3" s="1"/>
  <c r="P3011" i="3" s="1"/>
  <c r="P3012" i="3" s="1"/>
  <c r="P3013" i="3" s="1"/>
  <c r="P3014" i="3" s="1"/>
  <c r="P3015" i="3" s="1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P3032" i="3" s="1"/>
  <c r="P3033" i="3" s="1"/>
  <c r="P3034" i="3" s="1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P3051" i="3" s="1"/>
  <c r="P3052" i="3" s="1"/>
  <c r="P3053" i="3" s="1"/>
  <c r="P3054" i="3" s="1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P3071" i="3" s="1"/>
  <c r="P3072" i="3" s="1"/>
  <c r="P3073" i="3" s="1"/>
  <c r="P3074" i="3" s="1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P3096" i="3" s="1"/>
  <c r="P3097" i="3" s="1"/>
  <c r="P3098" i="3" s="1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P3115" i="3" s="1"/>
  <c r="P3116" i="3" s="1"/>
  <c r="P3117" i="3" s="1"/>
  <c r="P3118" i="3" s="1"/>
  <c r="P3119" i="3" s="1"/>
  <c r="P3120" i="3" s="1"/>
  <c r="P3121" i="3" s="1"/>
  <c r="P3122" i="3" s="1"/>
  <c r="P3123" i="3" s="1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P3140" i="3" s="1"/>
  <c r="P3141" i="3" s="1"/>
  <c r="P3142" i="3" s="1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P3159" i="3" s="1"/>
  <c r="P3160" i="3" s="1"/>
  <c r="P3161" i="3" s="1"/>
  <c r="P3162" i="3" s="1"/>
  <c r="P3163" i="3" s="1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P3178" i="3" s="1"/>
  <c r="P3179" i="3" s="1"/>
  <c r="P3180" i="3" s="1"/>
  <c r="P3181" i="3" s="1"/>
  <c r="P3182" i="3" s="1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P3203" i="3" s="1"/>
  <c r="P3204" i="3" s="1"/>
  <c r="Q3205" i="3" s="1"/>
  <c r="O3203" i="3"/>
  <c r="O3204" i="3"/>
  <c r="P3205" i="3" s="1"/>
  <c r="O3205" i="3"/>
  <c r="Y3205" i="3" s="1"/>
  <c r="P8" i="3" l="1"/>
  <c r="P9" i="3" s="1"/>
  <c r="P10" i="3" s="1"/>
  <c r="P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U95" i="3" s="1"/>
  <c r="U96" i="3" s="1"/>
  <c r="U97" i="3" s="1"/>
  <c r="U98" i="3" s="1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U110" i="3" s="1"/>
  <c r="U111" i="3" s="1"/>
  <c r="U112" i="3" s="1"/>
  <c r="U113" i="3" s="1"/>
  <c r="U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W139" i="3" s="1"/>
  <c r="W140" i="3" s="1"/>
  <c r="W141" i="3" s="1"/>
  <c r="W142" i="3" s="1"/>
  <c r="W143" i="3" s="1"/>
  <c r="W144" i="3" s="1"/>
  <c r="W145" i="3" s="1"/>
  <c r="W146" i="3" s="1"/>
  <c r="W147" i="3" s="1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W7" i="3"/>
  <c r="W8" i="3"/>
  <c r="W9" i="3" s="1"/>
  <c r="W10" i="3" s="1"/>
  <c r="W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Q7" i="3"/>
  <c r="Q8" i="3" s="1"/>
  <c r="Q9" i="3" s="1"/>
  <c r="Q10" i="3" s="1"/>
  <c r="Q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W115" i="3" s="1"/>
  <c r="W116" i="3" s="1"/>
  <c r="W117" i="3" s="1"/>
  <c r="W118" i="3" s="1"/>
  <c r="W119" i="3" s="1"/>
  <c r="W120" i="3" s="1"/>
  <c r="W121" i="3" s="1"/>
  <c r="W122" i="3" s="1"/>
  <c r="W123" i="3" s="1"/>
  <c r="W124" i="3" s="1"/>
  <c r="W125" i="3" s="1"/>
  <c r="W126" i="3" s="1"/>
  <c r="W127" i="3" s="1"/>
  <c r="W128" i="3" s="1"/>
  <c r="W129" i="3" s="1"/>
  <c r="W130" i="3" s="1"/>
  <c r="W131" i="3" s="1"/>
  <c r="W132" i="3" s="1"/>
  <c r="W133" i="3" s="1"/>
  <c r="W134" i="3" s="1"/>
  <c r="W135" i="3" s="1"/>
  <c r="W136" i="3" s="1"/>
  <c r="W137" i="3" s="1"/>
  <c r="W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S10" i="3"/>
  <c r="S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U41" i="3" s="1"/>
  <c r="U42" i="3" s="1"/>
  <c r="U43" i="3" s="1"/>
  <c r="U44" i="3" s="1"/>
  <c r="U45" i="3" s="1"/>
  <c r="U46" i="3" s="1"/>
  <c r="U47" i="3" s="1"/>
  <c r="U48" i="3" s="1"/>
  <c r="U49" i="3" s="1"/>
  <c r="U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W86" i="3" s="1"/>
  <c r="W87" i="3" s="1"/>
  <c r="W88" i="3" s="1"/>
  <c r="W89" i="3" s="1"/>
  <c r="W90" i="3" s="1"/>
  <c r="W91" i="3" s="1"/>
  <c r="W92" i="3" s="1"/>
  <c r="W93" i="3" s="1"/>
  <c r="W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U7" i="3"/>
  <c r="U8" i="3" s="1"/>
  <c r="U9" i="3" s="1"/>
  <c r="U10" i="3" s="1"/>
  <c r="U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W31" i="3" s="1"/>
  <c r="W32" i="3" s="1"/>
  <c r="W33" i="3" s="1"/>
  <c r="W34" i="3" s="1"/>
  <c r="W35" i="3" s="1"/>
  <c r="W36" i="3" s="1"/>
  <c r="W37" i="3" s="1"/>
  <c r="W38" i="3" s="1"/>
  <c r="W39" i="3" s="1"/>
  <c r="W40" i="3" s="1"/>
  <c r="W41" i="3" s="1"/>
  <c r="W42" i="3" s="1"/>
  <c r="W43" i="3" s="1"/>
  <c r="W44" i="3" s="1"/>
  <c r="W45" i="3" s="1"/>
  <c r="W46" i="3" s="1"/>
  <c r="W47" i="3" s="1"/>
  <c r="W48" i="3" s="1"/>
  <c r="W49" i="3" s="1"/>
  <c r="W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R7" i="3"/>
  <c r="R8" i="3" s="1"/>
  <c r="R9" i="3" s="1"/>
  <c r="R10" i="3" s="1"/>
  <c r="R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W95" i="3" s="1"/>
  <c r="W96" i="3" s="1"/>
  <c r="W97" i="3" s="1"/>
  <c r="W98" i="3" s="1"/>
  <c r="W99" i="3" s="1"/>
  <c r="W100" i="3" s="1"/>
  <c r="W101" i="3" s="1"/>
  <c r="W102" i="3" s="1"/>
  <c r="W103" i="3" s="1"/>
  <c r="W104" i="3" s="1"/>
  <c r="W105" i="3" s="1"/>
  <c r="W106" i="3" s="1"/>
  <c r="W107" i="3" s="1"/>
  <c r="W108" i="3" s="1"/>
  <c r="W109" i="3" s="1"/>
  <c r="W110" i="3" s="1"/>
  <c r="W111" i="3" s="1"/>
  <c r="W112" i="3" s="1"/>
  <c r="W113" i="3" s="1"/>
  <c r="W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T7" i="3"/>
  <c r="T8" i="3" s="1"/>
  <c r="T9" i="3" s="1"/>
  <c r="T10" i="3" s="1"/>
  <c r="T11" i="3" s="1"/>
  <c r="U12" i="3" s="1"/>
  <c r="U13" i="3" s="1"/>
  <c r="U14" i="3" s="1"/>
  <c r="U15" i="3" s="1"/>
  <c r="U16" i="3" s="1"/>
  <c r="U17" i="3" s="1"/>
  <c r="U18" i="3" s="1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W51" i="3" s="1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66" i="3" s="1"/>
  <c r="W67" i="3" s="1"/>
  <c r="W68" i="3" s="1"/>
  <c r="W69" i="3" s="1"/>
  <c r="W70" i="3" s="1"/>
  <c r="W71" i="3" s="1"/>
  <c r="W72" i="3" s="1"/>
  <c r="W73" i="3" s="1"/>
  <c r="W74" i="3" s="1"/>
  <c r="W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Z3205" i="3"/>
  <c r="Y11" i="3"/>
  <c r="Y10" i="3" s="1"/>
  <c r="Y3204" i="3"/>
  <c r="P13" i="3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Y30" i="3" s="1"/>
  <c r="Y29" i="3" s="1"/>
  <c r="Y28" i="3" s="1"/>
  <c r="P2994" i="3"/>
  <c r="P3124" i="3"/>
  <c r="P3099" i="3"/>
  <c r="P2846" i="3"/>
  <c r="P3183" i="3"/>
  <c r="P3164" i="3"/>
  <c r="P3143" i="3"/>
  <c r="P2961" i="3"/>
  <c r="P3075" i="3"/>
  <c r="P3055" i="3"/>
  <c r="P3035" i="3"/>
  <c r="P3016" i="3"/>
  <c r="P2912" i="3"/>
  <c r="P2761" i="3"/>
  <c r="P2682" i="3"/>
  <c r="P2930" i="3"/>
  <c r="P2697" i="3"/>
  <c r="P2447" i="3"/>
  <c r="P2888" i="3"/>
  <c r="P2869" i="3"/>
  <c r="P2972" i="3"/>
  <c r="P49" i="3"/>
  <c r="P2785" i="3"/>
  <c r="P2825" i="3"/>
  <c r="P2743" i="3"/>
  <c r="P2723" i="3"/>
  <c r="P2803" i="3"/>
  <c r="P2598" i="3"/>
  <c r="P2491" i="3"/>
  <c r="P2637" i="3"/>
  <c r="P2615" i="3"/>
  <c r="P2131" i="3"/>
  <c r="P2572" i="3"/>
  <c r="P2552" i="3"/>
  <c r="P2384" i="3"/>
  <c r="P2407" i="3"/>
  <c r="P2661" i="3"/>
  <c r="P2531" i="3"/>
  <c r="P2512" i="3"/>
  <c r="P2262" i="3"/>
  <c r="P2471" i="3"/>
  <c r="P2109" i="3"/>
  <c r="P1822" i="3"/>
  <c r="P1990" i="3"/>
  <c r="P2365" i="3"/>
  <c r="P2238" i="3"/>
  <c r="P2176" i="3"/>
  <c r="P2427" i="3"/>
  <c r="P2318" i="3"/>
  <c r="P2340" i="3"/>
  <c r="P2276" i="3"/>
  <c r="P2214" i="3"/>
  <c r="P2298" i="3"/>
  <c r="P1859" i="3"/>
  <c r="P2150" i="3"/>
  <c r="P2070" i="3"/>
  <c r="P2027" i="3"/>
  <c r="P1947" i="3"/>
  <c r="P1966" i="3"/>
  <c r="P2089" i="3"/>
  <c r="P1886" i="3"/>
  <c r="P2194" i="3"/>
  <c r="P2010" i="3"/>
  <c r="P2046" i="3"/>
  <c r="P1923" i="3"/>
  <c r="P1901" i="3"/>
  <c r="P1840" i="3"/>
  <c r="P1776" i="3"/>
  <c r="P1735" i="3"/>
  <c r="P1716" i="3"/>
  <c r="P1755" i="3"/>
  <c r="P1695" i="3"/>
  <c r="P1566" i="3"/>
  <c r="P1793" i="3"/>
  <c r="P1654" i="3"/>
  <c r="P1546" i="3"/>
  <c r="P1523" i="3"/>
  <c r="P1670" i="3"/>
  <c r="P1610" i="3"/>
  <c r="P1631" i="3"/>
  <c r="P1445" i="3"/>
  <c r="P1357" i="3"/>
  <c r="P1401" i="3"/>
  <c r="P1589" i="3"/>
  <c r="P1391" i="3"/>
  <c r="P1485" i="3"/>
  <c r="P1504" i="3"/>
  <c r="P1420" i="3"/>
  <c r="P1292" i="3"/>
  <c r="P1235" i="3"/>
  <c r="P1465" i="3"/>
  <c r="P1212" i="3"/>
  <c r="P1081" i="3"/>
  <c r="P1338" i="3"/>
  <c r="P1314" i="3"/>
  <c r="P1189" i="3"/>
  <c r="P1251" i="3"/>
  <c r="P1153" i="3"/>
  <c r="P960" i="3"/>
  <c r="P1274" i="3"/>
  <c r="P1104" i="3"/>
  <c r="P1169" i="3"/>
  <c r="P1124" i="3"/>
  <c r="P856" i="3"/>
  <c r="P1044" i="3"/>
  <c r="P980" i="3"/>
  <c r="P920" i="3"/>
  <c r="P1062" i="3"/>
  <c r="P940" i="3"/>
  <c r="P1002" i="3"/>
  <c r="P877" i="3"/>
  <c r="P1016" i="3"/>
  <c r="P892" i="3"/>
  <c r="P812" i="3"/>
  <c r="P835" i="3"/>
  <c r="P643" i="3"/>
  <c r="P729" i="3"/>
  <c r="P748" i="3"/>
  <c r="P627" i="3"/>
  <c r="P769" i="3"/>
  <c r="P704" i="3"/>
  <c r="P789" i="3"/>
  <c r="P515" i="3"/>
  <c r="P667" i="3"/>
  <c r="P580" i="3"/>
  <c r="P484" i="3"/>
  <c r="P558" i="3"/>
  <c r="P608" i="3"/>
  <c r="P688" i="3"/>
  <c r="P534" i="3"/>
  <c r="P457" i="3"/>
  <c r="P500" i="3"/>
  <c r="P394" i="3"/>
  <c r="P437" i="3"/>
  <c r="P334" i="3"/>
  <c r="P267" i="3"/>
  <c r="P412" i="3"/>
  <c r="P287" i="3"/>
  <c r="P311" i="3"/>
  <c r="P227" i="3"/>
  <c r="P374" i="3"/>
  <c r="P347" i="3"/>
  <c r="P244" i="3"/>
  <c r="P204" i="3"/>
  <c r="P161" i="3"/>
  <c r="P185" i="3"/>
  <c r="P96" i="3"/>
  <c r="P117" i="3"/>
  <c r="P140" i="3"/>
  <c r="P54" i="3"/>
  <c r="P80" i="3"/>
  <c r="Z11" i="3" l="1"/>
  <c r="AC3205" i="3"/>
  <c r="AD3205" i="3"/>
  <c r="AB3205" i="3"/>
  <c r="AF3205" i="3"/>
  <c r="AE3205" i="3"/>
  <c r="Q31" i="3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U115" i="3" s="1"/>
  <c r="U116" i="3" s="1"/>
  <c r="U117" i="3" s="1"/>
  <c r="U118" i="3" s="1"/>
  <c r="U119" i="3" s="1"/>
  <c r="U120" i="3" s="1"/>
  <c r="U121" i="3" s="1"/>
  <c r="U122" i="3" s="1"/>
  <c r="U123" i="3" s="1"/>
  <c r="U124" i="3" s="1"/>
  <c r="U125" i="3" s="1"/>
  <c r="U126" i="3" s="1"/>
  <c r="U127" i="3" s="1"/>
  <c r="U128" i="3" s="1"/>
  <c r="U129" i="3" s="1"/>
  <c r="U130" i="3" s="1"/>
  <c r="U131" i="3" s="1"/>
  <c r="U132" i="3" s="1"/>
  <c r="U133" i="3" s="1"/>
  <c r="U134" i="3" s="1"/>
  <c r="U135" i="3" s="1"/>
  <c r="U136" i="3" s="1"/>
  <c r="U137" i="3" s="1"/>
  <c r="U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W158" i="3" s="1"/>
  <c r="W159" i="3" s="1"/>
  <c r="W160" i="3" s="1"/>
  <c r="W161" i="3" s="1"/>
  <c r="W162" i="3" s="1"/>
  <c r="W163" i="3" s="1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W178" i="3" s="1"/>
  <c r="W179" i="3" s="1"/>
  <c r="W180" i="3" s="1"/>
  <c r="W181" i="3" s="1"/>
  <c r="W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Z30" i="3"/>
  <c r="AF30" i="3" s="1"/>
  <c r="Z3204" i="3"/>
  <c r="Y3203" i="3"/>
  <c r="Z3203" i="3" s="1"/>
  <c r="Z29" i="3"/>
  <c r="AD29" i="3" s="1"/>
  <c r="P118" i="3"/>
  <c r="P375" i="3"/>
  <c r="P413" i="3"/>
  <c r="P535" i="3"/>
  <c r="P705" i="3"/>
  <c r="P921" i="3"/>
  <c r="P857" i="3"/>
  <c r="P1293" i="3"/>
  <c r="P1671" i="3"/>
  <c r="P1794" i="3"/>
  <c r="P1736" i="3"/>
  <c r="P1902" i="3"/>
  <c r="P2277" i="3"/>
  <c r="P2472" i="3"/>
  <c r="P2408" i="3"/>
  <c r="P2448" i="3"/>
  <c r="P2913" i="3"/>
  <c r="P1017" i="3"/>
  <c r="P1315" i="3"/>
  <c r="P1505" i="3"/>
  <c r="P1358" i="3"/>
  <c r="P1567" i="3"/>
  <c r="P1887" i="3"/>
  <c r="P2151" i="3"/>
  <c r="P2341" i="3"/>
  <c r="P2804" i="3"/>
  <c r="P3165" i="3"/>
  <c r="P2995" i="3"/>
  <c r="P81" i="3"/>
  <c r="P228" i="3"/>
  <c r="P395" i="3"/>
  <c r="P644" i="3"/>
  <c r="P1275" i="3"/>
  <c r="P1339" i="3"/>
  <c r="P1486" i="3"/>
  <c r="P2366" i="3"/>
  <c r="P2132" i="3"/>
  <c r="P2698" i="3"/>
  <c r="P3184" i="3"/>
  <c r="P97" i="3"/>
  <c r="P689" i="3"/>
  <c r="P668" i="3"/>
  <c r="P981" i="3"/>
  <c r="P961" i="3"/>
  <c r="P1082" i="3"/>
  <c r="P1446" i="3"/>
  <c r="P1777" i="3"/>
  <c r="P2090" i="3"/>
  <c r="P2385" i="3"/>
  <c r="P2616" i="3"/>
  <c r="P2724" i="3"/>
  <c r="P2973" i="3"/>
  <c r="P3017" i="3"/>
  <c r="P55" i="3"/>
  <c r="P186" i="3"/>
  <c r="P205" i="3"/>
  <c r="P770" i="3"/>
  <c r="P836" i="3"/>
  <c r="P878" i="3"/>
  <c r="P1125" i="3"/>
  <c r="P1524" i="3"/>
  <c r="P1924" i="3"/>
  <c r="P1967" i="3"/>
  <c r="P1991" i="3"/>
  <c r="P2263" i="3"/>
  <c r="Y9" i="3"/>
  <c r="Z10" i="3"/>
  <c r="P268" i="3"/>
  <c r="P501" i="3"/>
  <c r="P609" i="3"/>
  <c r="P516" i="3"/>
  <c r="P628" i="3"/>
  <c r="P1421" i="3"/>
  <c r="P1696" i="3"/>
  <c r="P2047" i="3"/>
  <c r="P2553" i="3"/>
  <c r="P2638" i="3"/>
  <c r="P2744" i="3"/>
  <c r="P50" i="3"/>
  <c r="P3036" i="3"/>
  <c r="AC11" i="3"/>
  <c r="AD11" i="3"/>
  <c r="AF11" i="3"/>
  <c r="AB11" i="3"/>
  <c r="AE11" i="3"/>
  <c r="P245" i="3"/>
  <c r="P335" i="3"/>
  <c r="P1154" i="3"/>
  <c r="P1213" i="3"/>
  <c r="P1392" i="3"/>
  <c r="P1547" i="3"/>
  <c r="P1860" i="3"/>
  <c r="P2319" i="3"/>
  <c r="P2513" i="3"/>
  <c r="P2931" i="3"/>
  <c r="P2847" i="3"/>
  <c r="Y27" i="3"/>
  <c r="Z28" i="3"/>
  <c r="P312" i="3"/>
  <c r="P749" i="3"/>
  <c r="P813" i="3"/>
  <c r="P1003" i="3"/>
  <c r="P1170" i="3"/>
  <c r="P2011" i="3"/>
  <c r="P1948" i="3"/>
  <c r="P2299" i="3"/>
  <c r="P1823" i="3"/>
  <c r="P2532" i="3"/>
  <c r="P2573" i="3"/>
  <c r="P2870" i="3"/>
  <c r="P3056" i="3"/>
  <c r="P3100" i="3"/>
  <c r="P559" i="3"/>
  <c r="P1045" i="3"/>
  <c r="P1632" i="3"/>
  <c r="P2428" i="3"/>
  <c r="P2492" i="3"/>
  <c r="P2826" i="3"/>
  <c r="P2962" i="3"/>
  <c r="P348" i="3"/>
  <c r="P458" i="3"/>
  <c r="P893" i="3"/>
  <c r="P941" i="3"/>
  <c r="P1252" i="3"/>
  <c r="P1466" i="3"/>
  <c r="P1590" i="3"/>
  <c r="P1655" i="3"/>
  <c r="P1756" i="3"/>
  <c r="P1841" i="3"/>
  <c r="P2215" i="3"/>
  <c r="P2177" i="3"/>
  <c r="P2662" i="3"/>
  <c r="P2786" i="3"/>
  <c r="P2683" i="3"/>
  <c r="P3076" i="3"/>
  <c r="P141" i="3"/>
  <c r="P288" i="3"/>
  <c r="P438" i="3"/>
  <c r="P485" i="3"/>
  <c r="P790" i="3"/>
  <c r="P730" i="3"/>
  <c r="P1063" i="3"/>
  <c r="P1105" i="3"/>
  <c r="P1190" i="3"/>
  <c r="P1236" i="3"/>
  <c r="P1402" i="3"/>
  <c r="P1717" i="3"/>
  <c r="P2195" i="3"/>
  <c r="P2028" i="3"/>
  <c r="P2599" i="3"/>
  <c r="P2889" i="3"/>
  <c r="P2762" i="3"/>
  <c r="P3144" i="3"/>
  <c r="P162" i="3"/>
  <c r="P581" i="3"/>
  <c r="P1611" i="3"/>
  <c r="P2071" i="3"/>
  <c r="P2239" i="3"/>
  <c r="P2110" i="3"/>
  <c r="P3125" i="3"/>
  <c r="AC30" i="3" l="1"/>
  <c r="AC29" i="3"/>
  <c r="AE30" i="3"/>
  <c r="AD30" i="3"/>
  <c r="AB30" i="3"/>
  <c r="AD3203" i="3"/>
  <c r="AF3203" i="3"/>
  <c r="AB3203" i="3"/>
  <c r="AC3203" i="3"/>
  <c r="AE3203" i="3"/>
  <c r="AC3204" i="3"/>
  <c r="AD3204" i="3"/>
  <c r="AE3204" i="3"/>
  <c r="AF3204" i="3"/>
  <c r="AB3204" i="3"/>
  <c r="AF29" i="3"/>
  <c r="AE29" i="3"/>
  <c r="AB29" i="3"/>
  <c r="P2029" i="3"/>
  <c r="P502" i="3"/>
  <c r="P2300" i="3"/>
  <c r="P1525" i="3"/>
  <c r="P376" i="3"/>
  <c r="P2196" i="3"/>
  <c r="P269" i="3"/>
  <c r="P858" i="3"/>
  <c r="P142" i="3"/>
  <c r="P2216" i="3"/>
  <c r="P2827" i="3"/>
  <c r="P3057" i="3"/>
  <c r="P313" i="3"/>
  <c r="P1861" i="3"/>
  <c r="AD10" i="3"/>
  <c r="AE10" i="3"/>
  <c r="AB10" i="3"/>
  <c r="AF10" i="3"/>
  <c r="AC10" i="3"/>
  <c r="P1126" i="3"/>
  <c r="P669" i="3"/>
  <c r="P2367" i="3"/>
  <c r="P229" i="3"/>
  <c r="P2152" i="3"/>
  <c r="P1018" i="3"/>
  <c r="P2278" i="3"/>
  <c r="P3145" i="3"/>
  <c r="P1718" i="3"/>
  <c r="P1842" i="3"/>
  <c r="P2493" i="3"/>
  <c r="AE28" i="3"/>
  <c r="AF28" i="3"/>
  <c r="AC28" i="3"/>
  <c r="AD28" i="3"/>
  <c r="AB28" i="3"/>
  <c r="Q51" i="3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W193" i="3" s="1"/>
  <c r="W194" i="3" s="1"/>
  <c r="W195" i="3" s="1"/>
  <c r="W196" i="3" s="1"/>
  <c r="W197" i="3" s="1"/>
  <c r="W198" i="3" s="1"/>
  <c r="W199" i="3" s="1"/>
  <c r="W200" i="3" s="1"/>
  <c r="W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Y50" i="3"/>
  <c r="Y49" i="3" s="1"/>
  <c r="Y8" i="3"/>
  <c r="Z9" i="3"/>
  <c r="P56" i="3"/>
  <c r="P2091" i="3"/>
  <c r="P1903" i="3"/>
  <c r="P922" i="3"/>
  <c r="P1106" i="3"/>
  <c r="P750" i="3"/>
  <c r="P1925" i="3"/>
  <c r="P1467" i="3"/>
  <c r="P2320" i="3"/>
  <c r="P187" i="3"/>
  <c r="P2473" i="3"/>
  <c r="P119" i="3"/>
  <c r="P163" i="3"/>
  <c r="P1253" i="3"/>
  <c r="P731" i="3"/>
  <c r="P2012" i="3"/>
  <c r="P2745" i="3"/>
  <c r="P2914" i="3"/>
  <c r="P1757" i="3"/>
  <c r="P894" i="3"/>
  <c r="P2574" i="3"/>
  <c r="P1171" i="3"/>
  <c r="P2848" i="3"/>
  <c r="P629" i="3"/>
  <c r="P2264" i="3"/>
  <c r="P879" i="3"/>
  <c r="P3018" i="3"/>
  <c r="P690" i="3"/>
  <c r="P1487" i="3"/>
  <c r="P82" i="3"/>
  <c r="P1888" i="3"/>
  <c r="P706" i="3"/>
  <c r="P289" i="3"/>
  <c r="P3037" i="3"/>
  <c r="P3126" i="3"/>
  <c r="P2111" i="3"/>
  <c r="P3077" i="3"/>
  <c r="P942" i="3"/>
  <c r="P2871" i="3"/>
  <c r="Y26" i="3"/>
  <c r="Z27" i="3"/>
  <c r="P1548" i="3"/>
  <c r="P1778" i="3"/>
  <c r="P2240" i="3"/>
  <c r="P2763" i="3"/>
  <c r="P1403" i="3"/>
  <c r="P791" i="3"/>
  <c r="P2684" i="3"/>
  <c r="P2429" i="3"/>
  <c r="P1393" i="3"/>
  <c r="P2639" i="3"/>
  <c r="P517" i="3"/>
  <c r="P1447" i="3"/>
  <c r="P98" i="3"/>
  <c r="P1340" i="3"/>
  <c r="P1737" i="3"/>
  <c r="P2178" i="3"/>
  <c r="P2617" i="3"/>
  <c r="P3101" i="3"/>
  <c r="P1697" i="3"/>
  <c r="P1949" i="3"/>
  <c r="P1237" i="3"/>
  <c r="P582" i="3"/>
  <c r="P2963" i="3"/>
  <c r="P2048" i="3"/>
  <c r="P336" i="3"/>
  <c r="P2386" i="3"/>
  <c r="P1294" i="3"/>
  <c r="P1064" i="3"/>
  <c r="P396" i="3"/>
  <c r="P2072" i="3"/>
  <c r="P1633" i="3"/>
  <c r="P1992" i="3"/>
  <c r="P837" i="3"/>
  <c r="P2974" i="3"/>
  <c r="P2996" i="3"/>
  <c r="P1568" i="3"/>
  <c r="P2449" i="3"/>
  <c r="P1795" i="3"/>
  <c r="P2890" i="3"/>
  <c r="P486" i="3"/>
  <c r="P2787" i="3"/>
  <c r="P1656" i="3"/>
  <c r="P459" i="3"/>
  <c r="P2533" i="3"/>
  <c r="P1004" i="3"/>
  <c r="P2932" i="3"/>
  <c r="P1214" i="3"/>
  <c r="P2554" i="3"/>
  <c r="P2725" i="3"/>
  <c r="P1276" i="3"/>
  <c r="P1359" i="3"/>
  <c r="P536" i="3"/>
  <c r="P206" i="3"/>
  <c r="P645" i="3"/>
  <c r="P2133" i="3"/>
  <c r="P1316" i="3"/>
  <c r="P246" i="3"/>
  <c r="P2342" i="3"/>
  <c r="P2600" i="3"/>
  <c r="P439" i="3"/>
  <c r="P2663" i="3"/>
  <c r="P1591" i="3"/>
  <c r="P349" i="3"/>
  <c r="P814" i="3"/>
  <c r="P610" i="3"/>
  <c r="P1968" i="3"/>
  <c r="P771" i="3"/>
  <c r="P1083" i="3"/>
  <c r="P3185" i="3"/>
  <c r="P3166" i="3"/>
  <c r="P2409" i="3"/>
  <c r="P1672" i="3"/>
  <c r="P1612" i="3"/>
  <c r="P1191" i="3"/>
  <c r="P1046" i="3"/>
  <c r="P1824" i="3"/>
  <c r="P2514" i="3"/>
  <c r="P1155" i="3"/>
  <c r="P2699" i="3"/>
  <c r="P2805" i="3"/>
  <c r="P1506" i="3"/>
  <c r="P414" i="3"/>
  <c r="P962" i="3"/>
  <c r="P560" i="3"/>
  <c r="P982" i="3"/>
  <c r="P1422" i="3"/>
  <c r="Z50" i="3" l="1"/>
  <c r="AB50" i="3" s="1"/>
  <c r="P2494" i="3"/>
  <c r="P2153" i="3"/>
  <c r="P2197" i="3"/>
  <c r="P2685" i="3"/>
  <c r="P2474" i="3"/>
  <c r="P2555" i="3"/>
  <c r="P1448" i="3"/>
  <c r="AD50" i="3"/>
  <c r="AE50" i="3"/>
  <c r="P1969" i="3"/>
  <c r="P440" i="3"/>
  <c r="P646" i="3"/>
  <c r="P1657" i="3"/>
  <c r="P1569" i="3"/>
  <c r="P2049" i="3"/>
  <c r="P3102" i="3"/>
  <c r="Y25" i="3"/>
  <c r="Z26" i="3"/>
  <c r="P691" i="3"/>
  <c r="P2013" i="3"/>
  <c r="P188" i="3"/>
  <c r="P923" i="3"/>
  <c r="P1843" i="3"/>
  <c r="P377" i="3"/>
  <c r="P1634" i="3"/>
  <c r="P1549" i="3"/>
  <c r="AE27" i="3"/>
  <c r="AF27" i="3"/>
  <c r="AB27" i="3"/>
  <c r="AC27" i="3"/>
  <c r="AD27" i="3"/>
  <c r="P2515" i="3"/>
  <c r="P2410" i="3"/>
  <c r="P2964" i="3"/>
  <c r="P518" i="3"/>
  <c r="P2321" i="3"/>
  <c r="P1904" i="3"/>
  <c r="P230" i="3"/>
  <c r="P2828" i="3"/>
  <c r="P337" i="3"/>
  <c r="P3127" i="3"/>
  <c r="P2073" i="3"/>
  <c r="P792" i="3"/>
  <c r="P3038" i="3"/>
  <c r="P1172" i="3"/>
  <c r="P3058" i="3"/>
  <c r="P963" i="3"/>
  <c r="P611" i="3"/>
  <c r="P2601" i="3"/>
  <c r="P207" i="3"/>
  <c r="P1215" i="3"/>
  <c r="P2788" i="3"/>
  <c r="P2997" i="3"/>
  <c r="P397" i="3"/>
  <c r="P2618" i="3"/>
  <c r="P1404" i="3"/>
  <c r="P2872" i="3"/>
  <c r="P290" i="3"/>
  <c r="P3019" i="3"/>
  <c r="P2575" i="3"/>
  <c r="P732" i="3"/>
  <c r="P2368" i="3"/>
  <c r="P2134" i="3"/>
  <c r="P99" i="3"/>
  <c r="P2849" i="3"/>
  <c r="P2975" i="3"/>
  <c r="P1065" i="3"/>
  <c r="P2179" i="3"/>
  <c r="P2640" i="3"/>
  <c r="P707" i="3"/>
  <c r="P895" i="3"/>
  <c r="P1719" i="3"/>
  <c r="P2217" i="3"/>
  <c r="P1526" i="3"/>
  <c r="P3167" i="3"/>
  <c r="P2450" i="3"/>
  <c r="P1107" i="3"/>
  <c r="P561" i="3"/>
  <c r="P815" i="3"/>
  <c r="P2933" i="3"/>
  <c r="P943" i="3"/>
  <c r="P880" i="3"/>
  <c r="P1254" i="3"/>
  <c r="P1468" i="3"/>
  <c r="P2092" i="3"/>
  <c r="P3146" i="3"/>
  <c r="P143" i="3"/>
  <c r="P2301" i="3"/>
  <c r="P1360" i="3"/>
  <c r="P1005" i="3"/>
  <c r="P1238" i="3"/>
  <c r="P1758" i="3"/>
  <c r="P1156" i="3"/>
  <c r="P415" i="3"/>
  <c r="P2343" i="3"/>
  <c r="P487" i="3"/>
  <c r="P583" i="3"/>
  <c r="P2764" i="3"/>
  <c r="P670" i="3"/>
  <c r="P1507" i="3"/>
  <c r="P1047" i="3"/>
  <c r="P3186" i="3"/>
  <c r="P350" i="3"/>
  <c r="P247" i="3"/>
  <c r="P2891" i="3"/>
  <c r="P838" i="3"/>
  <c r="P1295" i="3"/>
  <c r="P1738" i="3"/>
  <c r="P1394" i="3"/>
  <c r="P2241" i="3"/>
  <c r="P3078" i="3"/>
  <c r="P1889" i="3"/>
  <c r="P2265" i="3"/>
  <c r="P164" i="3"/>
  <c r="P1926" i="3"/>
  <c r="P57" i="3"/>
  <c r="P1127" i="3"/>
  <c r="P859" i="3"/>
  <c r="P1488" i="3"/>
  <c r="P1673" i="3"/>
  <c r="P1825" i="3"/>
  <c r="P537" i="3"/>
  <c r="P1423" i="3"/>
  <c r="P2806" i="3"/>
  <c r="P1592" i="3"/>
  <c r="P1317" i="3"/>
  <c r="P1277" i="3"/>
  <c r="P1796" i="3"/>
  <c r="P2387" i="3"/>
  <c r="P1341" i="3"/>
  <c r="P83" i="3"/>
  <c r="P630" i="3"/>
  <c r="P751" i="3"/>
  <c r="AC9" i="3"/>
  <c r="AD9" i="3"/>
  <c r="AE9" i="3"/>
  <c r="AB9" i="3"/>
  <c r="AF9" i="3"/>
  <c r="P2279" i="3"/>
  <c r="P1862" i="3"/>
  <c r="P503" i="3"/>
  <c r="P1613" i="3"/>
  <c r="P1192" i="3"/>
  <c r="P1084" i="3"/>
  <c r="P2534" i="3"/>
  <c r="P1993" i="3"/>
  <c r="P1950" i="3"/>
  <c r="P2430" i="3"/>
  <c r="P1779" i="3"/>
  <c r="P2112" i="3"/>
  <c r="P2915" i="3"/>
  <c r="P120" i="3"/>
  <c r="Y7" i="3"/>
  <c r="Z8" i="3"/>
  <c r="P1019" i="3"/>
  <c r="P314" i="3"/>
  <c r="P270" i="3"/>
  <c r="P983" i="3"/>
  <c r="P2700" i="3"/>
  <c r="P772" i="3"/>
  <c r="P2664" i="3"/>
  <c r="P2726" i="3"/>
  <c r="P460" i="3"/>
  <c r="P1698" i="3"/>
  <c r="P2746" i="3"/>
  <c r="Y48" i="3"/>
  <c r="Z49" i="3"/>
  <c r="P2030" i="3"/>
  <c r="AF50" i="3" l="1"/>
  <c r="AC50" i="3"/>
  <c r="P1927" i="3"/>
  <c r="P1674" i="3"/>
  <c r="P1085" i="3"/>
  <c r="P1739" i="3"/>
  <c r="P1720" i="3"/>
  <c r="P612" i="3"/>
  <c r="P84" i="3"/>
  <c r="P1361" i="3"/>
  <c r="P519" i="3"/>
  <c r="P2495" i="3"/>
  <c r="P315" i="3"/>
  <c r="P2266" i="3"/>
  <c r="P1048" i="3"/>
  <c r="P3020" i="3"/>
  <c r="P964" i="3"/>
  <c r="P3128" i="3"/>
  <c r="P3103" i="3"/>
  <c r="P1970" i="3"/>
  <c r="P1020" i="3"/>
  <c r="P1614" i="3"/>
  <c r="P2807" i="3"/>
  <c r="P860" i="3"/>
  <c r="P1890" i="3"/>
  <c r="P1508" i="3"/>
  <c r="P881" i="3"/>
  <c r="P708" i="3"/>
  <c r="P100" i="3"/>
  <c r="P291" i="3"/>
  <c r="P2050" i="3"/>
  <c r="P2556" i="3"/>
  <c r="P2916" i="3"/>
  <c r="P1395" i="3"/>
  <c r="P2976" i="3"/>
  <c r="P2074" i="3"/>
  <c r="P271" i="3"/>
  <c r="P631" i="3"/>
  <c r="P165" i="3"/>
  <c r="P2302" i="3"/>
  <c r="P338" i="3"/>
  <c r="AB49" i="3"/>
  <c r="AC49" i="3"/>
  <c r="AE49" i="3"/>
  <c r="AF49" i="3"/>
  <c r="AD49" i="3"/>
  <c r="P1128" i="3"/>
  <c r="P1951" i="3"/>
  <c r="P2135" i="3"/>
  <c r="P1318" i="3"/>
  <c r="P378" i="3"/>
  <c r="P416" i="3"/>
  <c r="P2789" i="3"/>
  <c r="P144" i="3"/>
  <c r="P2411" i="3"/>
  <c r="P189" i="3"/>
  <c r="Y6" i="3"/>
  <c r="Y5" i="3" s="1"/>
  <c r="Y4" i="3" s="1"/>
  <c r="Z7" i="3"/>
  <c r="P3079" i="3"/>
  <c r="P1157" i="3"/>
  <c r="P2873" i="3"/>
  <c r="P2701" i="3"/>
  <c r="P2765" i="3"/>
  <c r="P1759" i="3"/>
  <c r="P3147" i="3"/>
  <c r="P2369" i="3"/>
  <c r="P3039" i="3"/>
  <c r="P231" i="3"/>
  <c r="P2516" i="3"/>
  <c r="P2014" i="3"/>
  <c r="P2686" i="3"/>
  <c r="P1278" i="3"/>
  <c r="P1006" i="3"/>
  <c r="P461" i="3"/>
  <c r="P2576" i="3"/>
  <c r="Y24" i="3"/>
  <c r="Z25" i="3"/>
  <c r="P2665" i="3"/>
  <c r="P2451" i="3"/>
  <c r="P3059" i="3"/>
  <c r="AC8" i="3"/>
  <c r="AD8" i="3"/>
  <c r="AF8" i="3"/>
  <c r="AE8" i="3"/>
  <c r="AB8" i="3"/>
  <c r="P2388" i="3"/>
  <c r="P2892" i="3"/>
  <c r="P3168" i="3"/>
  <c r="P2829" i="3"/>
  <c r="P1570" i="3"/>
  <c r="P2641" i="3"/>
  <c r="P1216" i="3"/>
  <c r="P2747" i="3"/>
  <c r="P1994" i="3"/>
  <c r="P1863" i="3"/>
  <c r="P1797" i="3"/>
  <c r="P538" i="3"/>
  <c r="P58" i="3"/>
  <c r="P2242" i="3"/>
  <c r="P248" i="3"/>
  <c r="P2934" i="3"/>
  <c r="P1527" i="3"/>
  <c r="P2180" i="3"/>
  <c r="P1405" i="3"/>
  <c r="P208" i="3"/>
  <c r="P1550" i="3"/>
  <c r="P1658" i="3"/>
  <c r="P1826" i="3"/>
  <c r="P2322" i="3"/>
  <c r="P2113" i="3"/>
  <c r="P398" i="3"/>
  <c r="P2031" i="3"/>
  <c r="P2431" i="3"/>
  <c r="P1342" i="3"/>
  <c r="P839" i="3"/>
  <c r="P2965" i="3"/>
  <c r="P924" i="3"/>
  <c r="P773" i="3"/>
  <c r="P504" i="3"/>
  <c r="P1424" i="3"/>
  <c r="P944" i="3"/>
  <c r="Y47" i="3"/>
  <c r="Z48" i="3"/>
  <c r="P671" i="3"/>
  <c r="P1173" i="3"/>
  <c r="P2475" i="3"/>
  <c r="P121" i="3"/>
  <c r="P1699" i="3"/>
  <c r="P984" i="3"/>
  <c r="P752" i="3"/>
  <c r="P1239" i="3"/>
  <c r="P1905" i="3"/>
  <c r="P2198" i="3"/>
  <c r="P2535" i="3"/>
  <c r="P351" i="3"/>
  <c r="P2093" i="3"/>
  <c r="P816" i="3"/>
  <c r="P2218" i="3"/>
  <c r="P1066" i="3"/>
  <c r="P733" i="3"/>
  <c r="P2619" i="3"/>
  <c r="P2602" i="3"/>
  <c r="P793" i="3"/>
  <c r="P1635" i="3"/>
  <c r="P692" i="3"/>
  <c r="P647" i="3"/>
  <c r="AD26" i="3"/>
  <c r="AE26" i="3"/>
  <c r="AF26" i="3"/>
  <c r="AB26" i="3"/>
  <c r="P441" i="3"/>
  <c r="P2154" i="3"/>
  <c r="P584" i="3"/>
  <c r="P488" i="3"/>
  <c r="P562" i="3"/>
  <c r="P2280" i="3"/>
  <c r="P3187" i="3"/>
  <c r="P1469" i="3"/>
  <c r="P1593" i="3"/>
  <c r="P1255" i="3"/>
  <c r="P896" i="3"/>
  <c r="P1449" i="3"/>
  <c r="P2727" i="3"/>
  <c r="P1780" i="3"/>
  <c r="P1193" i="3"/>
  <c r="P1489" i="3"/>
  <c r="P1296" i="3"/>
  <c r="P2344" i="3"/>
  <c r="P1108" i="3"/>
  <c r="P2850" i="3"/>
  <c r="P2998" i="3"/>
  <c r="P1844" i="3"/>
  <c r="Z4" i="3" l="1"/>
  <c r="AD4" i="3" s="1"/>
  <c r="Y3" i="3"/>
  <c r="AE4" i="3"/>
  <c r="AF4" i="3"/>
  <c r="P1470" i="3"/>
  <c r="P945" i="3"/>
  <c r="P1760" i="3"/>
  <c r="P2917" i="3"/>
  <c r="P897" i="3"/>
  <c r="P1864" i="3"/>
  <c r="Y23" i="3"/>
  <c r="Z24" i="3"/>
  <c r="P379" i="3"/>
  <c r="P1297" i="3"/>
  <c r="P563" i="3"/>
  <c r="P774" i="3"/>
  <c r="P1551" i="3"/>
  <c r="P3169" i="3"/>
  <c r="P2517" i="3"/>
  <c r="P2766" i="3"/>
  <c r="P1319" i="3"/>
  <c r="P1509" i="3"/>
  <c r="P1971" i="3"/>
  <c r="P1781" i="3"/>
  <c r="P505" i="3"/>
  <c r="P1659" i="3"/>
  <c r="P2830" i="3"/>
  <c r="P2015" i="3"/>
  <c r="P882" i="3"/>
  <c r="P2476" i="3"/>
  <c r="P1174" i="3"/>
  <c r="P249" i="3"/>
  <c r="P2557" i="3"/>
  <c r="P2267" i="3"/>
  <c r="P489" i="3"/>
  <c r="P2603" i="3"/>
  <c r="P753" i="3"/>
  <c r="P925" i="3"/>
  <c r="P399" i="3"/>
  <c r="P2893" i="3"/>
  <c r="P462" i="3"/>
  <c r="P232" i="3"/>
  <c r="P2702" i="3"/>
  <c r="P2412" i="3"/>
  <c r="P272" i="3"/>
  <c r="P2051" i="3"/>
  <c r="P1891" i="3"/>
  <c r="P648" i="3"/>
  <c r="AC25" i="3"/>
  <c r="AD25" i="3"/>
  <c r="AF25" i="3"/>
  <c r="AB25" i="3"/>
  <c r="AE25" i="3"/>
  <c r="P1021" i="3"/>
  <c r="P1636" i="3"/>
  <c r="P2432" i="3"/>
  <c r="P1256" i="3"/>
  <c r="P190" i="3"/>
  <c r="P613" i="3"/>
  <c r="P1194" i="3"/>
  <c r="P1594" i="3"/>
  <c r="P2094" i="3"/>
  <c r="P672" i="3"/>
  <c r="P209" i="3"/>
  <c r="P2243" i="3"/>
  <c r="P2748" i="3"/>
  <c r="P2136" i="3"/>
  <c r="P3104" i="3"/>
  <c r="P316" i="3"/>
  <c r="P1721" i="3"/>
  <c r="P2851" i="3"/>
  <c r="P2323" i="3"/>
  <c r="P1049" i="3"/>
  <c r="P794" i="3"/>
  <c r="P2032" i="3"/>
  <c r="P1995" i="3"/>
  <c r="P2577" i="3"/>
  <c r="P1845" i="3"/>
  <c r="P2999" i="3"/>
  <c r="P585" i="3"/>
  <c r="P985" i="3"/>
  <c r="AB48" i="3"/>
  <c r="AC48" i="3"/>
  <c r="AE48" i="3"/>
  <c r="AF48" i="3"/>
  <c r="AD48" i="3"/>
  <c r="P2114" i="3"/>
  <c r="P1007" i="3"/>
  <c r="P3040" i="3"/>
  <c r="P2874" i="3"/>
  <c r="P2075" i="3"/>
  <c r="P292" i="3"/>
  <c r="P861" i="3"/>
  <c r="P2496" i="3"/>
  <c r="AB7" i="3"/>
  <c r="AC7" i="3"/>
  <c r="AD7" i="3"/>
  <c r="AF7" i="3"/>
  <c r="AE7" i="3"/>
  <c r="P1928" i="3"/>
  <c r="P1490" i="3"/>
  <c r="P817" i="3"/>
  <c r="P1240" i="3"/>
  <c r="P632" i="3"/>
  <c r="P2155" i="3"/>
  <c r="P2620" i="3"/>
  <c r="P352" i="3"/>
  <c r="Y46" i="3"/>
  <c r="Z47" i="3"/>
  <c r="P2966" i="3"/>
  <c r="P1406" i="3"/>
  <c r="P59" i="3"/>
  <c r="P1217" i="3"/>
  <c r="P2389" i="3"/>
  <c r="P3060" i="3"/>
  <c r="P145" i="3"/>
  <c r="P1952" i="3"/>
  <c r="P3129" i="3"/>
  <c r="P1740" i="3"/>
  <c r="P520" i="3"/>
  <c r="P840" i="3"/>
  <c r="P2642" i="3"/>
  <c r="P1279" i="3"/>
  <c r="P965" i="3"/>
  <c r="P1086" i="3"/>
  <c r="P1129" i="3"/>
  <c r="P101" i="3"/>
  <c r="P2808" i="3"/>
  <c r="P3188" i="3"/>
  <c r="P734" i="3"/>
  <c r="P539" i="3"/>
  <c r="P339" i="3"/>
  <c r="P1109" i="3"/>
  <c r="P2728" i="3"/>
  <c r="P693" i="3"/>
  <c r="P1067" i="3"/>
  <c r="P2199" i="3"/>
  <c r="P122" i="3"/>
  <c r="P1425" i="3"/>
  <c r="P1827" i="3"/>
  <c r="P1798" i="3"/>
  <c r="P1571" i="3"/>
  <c r="P2666" i="3"/>
  <c r="P2687" i="3"/>
  <c r="P3148" i="3"/>
  <c r="P3080" i="3"/>
  <c r="P417" i="3"/>
  <c r="P709" i="3"/>
  <c r="P1615" i="3"/>
  <c r="P1675" i="3"/>
  <c r="P1700" i="3"/>
  <c r="P2452" i="3"/>
  <c r="P2370" i="3"/>
  <c r="P2790" i="3"/>
  <c r="P2977" i="3"/>
  <c r="P442" i="3"/>
  <c r="P2536" i="3"/>
  <c r="P2181" i="3"/>
  <c r="P1158" i="3"/>
  <c r="P2345" i="3"/>
  <c r="P1450" i="3"/>
  <c r="P2281" i="3"/>
  <c r="P1343" i="3"/>
  <c r="P1528" i="3"/>
  <c r="P2303" i="3"/>
  <c r="P1396" i="3"/>
  <c r="P3021" i="3"/>
  <c r="P1362" i="3"/>
  <c r="P1906" i="3"/>
  <c r="P166" i="3"/>
  <c r="P2219" i="3"/>
  <c r="P2935" i="3"/>
  <c r="Z5" i="3"/>
  <c r="Z6" i="3"/>
  <c r="P85" i="3"/>
  <c r="Z3" i="3" l="1"/>
  <c r="AB3" i="3" s="1"/>
  <c r="Y2" i="3"/>
  <c r="Z2" i="3" s="1"/>
  <c r="AD3" i="3"/>
  <c r="AE3" i="3"/>
  <c r="AB4" i="3"/>
  <c r="AC4" i="3"/>
  <c r="P1846" i="3"/>
  <c r="P1110" i="3"/>
  <c r="P1022" i="3"/>
  <c r="P2282" i="3"/>
  <c r="P1130" i="3"/>
  <c r="P1491" i="3"/>
  <c r="P2578" i="3"/>
  <c r="P1892" i="3"/>
  <c r="P463" i="3"/>
  <c r="P490" i="3"/>
  <c r="P883" i="3"/>
  <c r="P1972" i="3"/>
  <c r="P1552" i="3"/>
  <c r="P1865" i="3"/>
  <c r="P1907" i="3"/>
  <c r="P3149" i="3"/>
  <c r="Y45" i="3"/>
  <c r="Z46" i="3"/>
  <c r="P521" i="3"/>
  <c r="P86" i="3"/>
  <c r="P443" i="3"/>
  <c r="P123" i="3"/>
  <c r="P2390" i="3"/>
  <c r="P3041" i="3"/>
  <c r="AB6" i="3"/>
  <c r="AC6" i="3"/>
  <c r="AE6" i="3"/>
  <c r="AF6" i="3"/>
  <c r="AD6" i="3"/>
  <c r="P3022" i="3"/>
  <c r="P2978" i="3"/>
  <c r="P1616" i="3"/>
  <c r="P1087" i="3"/>
  <c r="P1741" i="3"/>
  <c r="P1929" i="3"/>
  <c r="P1008" i="3"/>
  <c r="P1996" i="3"/>
  <c r="P1722" i="3"/>
  <c r="P191" i="3"/>
  <c r="P2894" i="3"/>
  <c r="P775" i="3"/>
  <c r="P898" i="3"/>
  <c r="P1426" i="3"/>
  <c r="P2324" i="3"/>
  <c r="P233" i="3"/>
  <c r="P1676" i="3"/>
  <c r="P2244" i="3"/>
  <c r="AB5" i="3"/>
  <c r="AE5" i="3"/>
  <c r="AD5" i="3"/>
  <c r="AC5" i="3"/>
  <c r="AF5" i="3"/>
  <c r="P1451" i="3"/>
  <c r="P2667" i="3"/>
  <c r="P2200" i="3"/>
  <c r="P540" i="3"/>
  <c r="P1218" i="3"/>
  <c r="P2621" i="3"/>
  <c r="P2497" i="3"/>
  <c r="P210" i="3"/>
  <c r="P2052" i="3"/>
  <c r="P2268" i="3"/>
  <c r="P2016" i="3"/>
  <c r="P1510" i="3"/>
  <c r="P340" i="3"/>
  <c r="P1363" i="3"/>
  <c r="P353" i="3"/>
  <c r="P614" i="3"/>
  <c r="P2936" i="3"/>
  <c r="P2346" i="3"/>
  <c r="P2791" i="3"/>
  <c r="P1068" i="3"/>
  <c r="P3130" i="3"/>
  <c r="P60" i="3"/>
  <c r="P2115" i="3"/>
  <c r="P2033" i="3"/>
  <c r="P400" i="3"/>
  <c r="P2831" i="3"/>
  <c r="P2918" i="3"/>
  <c r="P3061" i="3"/>
  <c r="P1701" i="3"/>
  <c r="P841" i="3"/>
  <c r="P2688" i="3"/>
  <c r="P2852" i="3"/>
  <c r="P1397" i="3"/>
  <c r="P710" i="3"/>
  <c r="P1572" i="3"/>
  <c r="P735" i="3"/>
  <c r="P966" i="3"/>
  <c r="P2156" i="3"/>
  <c r="P862" i="3"/>
  <c r="P986" i="3"/>
  <c r="P317" i="3"/>
  <c r="P673" i="3"/>
  <c r="P1257" i="3"/>
  <c r="P273" i="3"/>
  <c r="P2558" i="3"/>
  <c r="P1320" i="3"/>
  <c r="P564" i="3"/>
  <c r="P1953" i="3"/>
  <c r="P2095" i="3"/>
  <c r="P926" i="3"/>
  <c r="P818" i="3"/>
  <c r="P2537" i="3"/>
  <c r="P2220" i="3"/>
  <c r="P418" i="3"/>
  <c r="P694" i="3"/>
  <c r="P1280" i="3"/>
  <c r="P1407" i="3"/>
  <c r="P293" i="3"/>
  <c r="P586" i="3"/>
  <c r="P3105" i="3"/>
  <c r="P2433" i="3"/>
  <c r="P250" i="3"/>
  <c r="P2304" i="3"/>
  <c r="P1159" i="3"/>
  <c r="P2371" i="3"/>
  <c r="P1799" i="3"/>
  <c r="P3189" i="3"/>
  <c r="P633" i="3"/>
  <c r="P795" i="3"/>
  <c r="P2413" i="3"/>
  <c r="P1660" i="3"/>
  <c r="P2767" i="3"/>
  <c r="P1298" i="3"/>
  <c r="P1761" i="3"/>
  <c r="P102" i="3"/>
  <c r="P1050" i="3"/>
  <c r="P1344" i="3"/>
  <c r="P2875" i="3"/>
  <c r="P2453" i="3"/>
  <c r="P3081" i="3"/>
  <c r="P1828" i="3"/>
  <c r="P2809" i="3"/>
  <c r="P146" i="3"/>
  <c r="P2967" i="3"/>
  <c r="P3000" i="3"/>
  <c r="P506" i="3"/>
  <c r="P2518" i="3"/>
  <c r="P380" i="3"/>
  <c r="P167" i="3"/>
  <c r="P1529" i="3"/>
  <c r="P2182" i="3"/>
  <c r="P2729" i="3"/>
  <c r="P2643" i="3"/>
  <c r="P1241" i="3"/>
  <c r="P2076" i="3"/>
  <c r="P2137" i="3"/>
  <c r="P1595" i="3"/>
  <c r="P1637" i="3"/>
  <c r="P2703" i="3"/>
  <c r="P754" i="3"/>
  <c r="P1175" i="3"/>
  <c r="P946" i="3"/>
  <c r="AB47" i="3"/>
  <c r="AD47" i="3"/>
  <c r="AE47" i="3"/>
  <c r="AC47" i="3"/>
  <c r="AF47" i="3"/>
  <c r="P2749" i="3"/>
  <c r="P1195" i="3"/>
  <c r="P649" i="3"/>
  <c r="P2604" i="3"/>
  <c r="P2477" i="3"/>
  <c r="P1782" i="3"/>
  <c r="P3170" i="3"/>
  <c r="AB24" i="3"/>
  <c r="AC24" i="3"/>
  <c r="AD24" i="3"/>
  <c r="AF24" i="3"/>
  <c r="AE24" i="3"/>
  <c r="P1471" i="3"/>
  <c r="Y22" i="3"/>
  <c r="Z23" i="3"/>
  <c r="AB2" i="3" l="1"/>
  <c r="AF2" i="3"/>
  <c r="AC2" i="3"/>
  <c r="AE2" i="3"/>
  <c r="AD2" i="3"/>
  <c r="AC3" i="3"/>
  <c r="AF3" i="3"/>
  <c r="P2750" i="3"/>
  <c r="P2768" i="3"/>
  <c r="P565" i="3"/>
  <c r="P2478" i="3"/>
  <c r="P381" i="3"/>
  <c r="P1051" i="3"/>
  <c r="P2269" i="3"/>
  <c r="P1617" i="3"/>
  <c r="P1242" i="3"/>
  <c r="P2810" i="3"/>
  <c r="P1160" i="3"/>
  <c r="P294" i="3"/>
  <c r="P1321" i="3"/>
  <c r="P987" i="3"/>
  <c r="P2704" i="3"/>
  <c r="P2519" i="3"/>
  <c r="P1829" i="3"/>
  <c r="P1408" i="3"/>
  <c r="P819" i="3"/>
  <c r="P2559" i="3"/>
  <c r="P3131" i="3"/>
  <c r="P2053" i="3"/>
  <c r="P1997" i="3"/>
  <c r="P2979" i="3"/>
  <c r="P1973" i="3"/>
  <c r="P1492" i="3"/>
  <c r="P2372" i="3"/>
  <c r="P2644" i="3"/>
  <c r="P2305" i="3"/>
  <c r="P863" i="3"/>
  <c r="P354" i="3"/>
  <c r="P1427" i="3"/>
  <c r="P522" i="3"/>
  <c r="P3082" i="3"/>
  <c r="P1281" i="3"/>
  <c r="P2832" i="3"/>
  <c r="AF46" i="3"/>
  <c r="AB46" i="3"/>
  <c r="AD46" i="3"/>
  <c r="AE46" i="3"/>
  <c r="AC46" i="3"/>
  <c r="P1638" i="3"/>
  <c r="P1762" i="3"/>
  <c r="P634" i="3"/>
  <c r="P927" i="3"/>
  <c r="P2853" i="3"/>
  <c r="P1069" i="3"/>
  <c r="P2668" i="3"/>
  <c r="P899" i="3"/>
  <c r="P3042" i="3"/>
  <c r="Y44" i="3"/>
  <c r="Z45" i="3"/>
  <c r="P1131" i="3"/>
  <c r="P1661" i="3"/>
  <c r="P2605" i="3"/>
  <c r="P103" i="3"/>
  <c r="P2919" i="3"/>
  <c r="P2201" i="3"/>
  <c r="P650" i="3"/>
  <c r="P2730" i="3"/>
  <c r="P1364" i="3"/>
  <c r="P1009" i="3"/>
  <c r="P884" i="3"/>
  <c r="P2183" i="3"/>
  <c r="P3001" i="3"/>
  <c r="P2454" i="3"/>
  <c r="P2434" i="3"/>
  <c r="P695" i="3"/>
  <c r="P2096" i="3"/>
  <c r="P1258" i="3"/>
  <c r="P2689" i="3"/>
  <c r="P401" i="3"/>
  <c r="P2792" i="3"/>
  <c r="P776" i="3"/>
  <c r="P1930" i="3"/>
  <c r="P2283" i="3"/>
  <c r="P1530" i="3"/>
  <c r="P796" i="3"/>
  <c r="Y1397" i="3"/>
  <c r="Y1396" i="3" s="1"/>
  <c r="Q1398" i="3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S1442" i="3" s="1"/>
  <c r="S1443" i="3" s="1"/>
  <c r="S1444" i="3" s="1"/>
  <c r="S1445" i="3" s="1"/>
  <c r="S1446" i="3" s="1"/>
  <c r="S1447" i="3" s="1"/>
  <c r="S1448" i="3" s="1"/>
  <c r="S1449" i="3" s="1"/>
  <c r="S1450" i="3" s="1"/>
  <c r="S1451" i="3" s="1"/>
  <c r="S1452" i="3" s="1"/>
  <c r="S1453" i="3" s="1"/>
  <c r="S1454" i="3" s="1"/>
  <c r="S1455" i="3" s="1"/>
  <c r="S1456" i="3" s="1"/>
  <c r="S1457" i="3" s="1"/>
  <c r="S1458" i="3" s="1"/>
  <c r="S1459" i="3" s="1"/>
  <c r="S1460" i="3" s="1"/>
  <c r="T1461" i="3" s="1"/>
  <c r="T1462" i="3" s="1"/>
  <c r="T1463" i="3" s="1"/>
  <c r="T1464" i="3" s="1"/>
  <c r="T1465" i="3" s="1"/>
  <c r="T1466" i="3" s="1"/>
  <c r="T1467" i="3" s="1"/>
  <c r="T1468" i="3" s="1"/>
  <c r="T1469" i="3" s="1"/>
  <c r="T1470" i="3" s="1"/>
  <c r="T1471" i="3" s="1"/>
  <c r="T1472" i="3" s="1"/>
  <c r="T1473" i="3" s="1"/>
  <c r="T1474" i="3" s="1"/>
  <c r="T1475" i="3" s="1"/>
  <c r="T1476" i="3" s="1"/>
  <c r="T1477" i="3" s="1"/>
  <c r="T1478" i="3" s="1"/>
  <c r="T1479" i="3" s="1"/>
  <c r="T1480" i="3" s="1"/>
  <c r="U1481" i="3" s="1"/>
  <c r="U1482" i="3" s="1"/>
  <c r="U1483" i="3" s="1"/>
  <c r="U1484" i="3" s="1"/>
  <c r="U1485" i="3" s="1"/>
  <c r="U1486" i="3" s="1"/>
  <c r="U1487" i="3" s="1"/>
  <c r="U1488" i="3" s="1"/>
  <c r="U1489" i="3" s="1"/>
  <c r="U1490" i="3" s="1"/>
  <c r="U1491" i="3" s="1"/>
  <c r="U1492" i="3" s="1"/>
  <c r="U1493" i="3" s="1"/>
  <c r="U1494" i="3" s="1"/>
  <c r="U1495" i="3" s="1"/>
  <c r="U1496" i="3" s="1"/>
  <c r="U1497" i="3" s="1"/>
  <c r="U1498" i="3" s="1"/>
  <c r="U1499" i="3" s="1"/>
  <c r="V1500" i="3" s="1"/>
  <c r="V1501" i="3" s="1"/>
  <c r="V1502" i="3" s="1"/>
  <c r="V1503" i="3" s="1"/>
  <c r="V1504" i="3" s="1"/>
  <c r="V1505" i="3" s="1"/>
  <c r="V1506" i="3" s="1"/>
  <c r="V1507" i="3" s="1"/>
  <c r="V1508" i="3" s="1"/>
  <c r="V1509" i="3" s="1"/>
  <c r="V1510" i="3" s="1"/>
  <c r="V1511" i="3" s="1"/>
  <c r="V1512" i="3" s="1"/>
  <c r="V1513" i="3" s="1"/>
  <c r="V1514" i="3" s="1"/>
  <c r="V1515" i="3" s="1"/>
  <c r="V1516" i="3" s="1"/>
  <c r="V1517" i="3" s="1"/>
  <c r="V1518" i="3" s="1"/>
  <c r="V1519" i="3" s="1"/>
  <c r="V1520" i="3" s="1"/>
  <c r="V1521" i="3" s="1"/>
  <c r="W1522" i="3" s="1"/>
  <c r="W1523" i="3" s="1"/>
  <c r="W1524" i="3" s="1"/>
  <c r="W1525" i="3" s="1"/>
  <c r="W1526" i="3" s="1"/>
  <c r="W1527" i="3" s="1"/>
  <c r="W1528" i="3" s="1"/>
  <c r="W1529" i="3" s="1"/>
  <c r="W1530" i="3" s="1"/>
  <c r="W1531" i="3" s="1"/>
  <c r="W1532" i="3" s="1"/>
  <c r="W1533" i="3" s="1"/>
  <c r="W1534" i="3" s="1"/>
  <c r="W1535" i="3" s="1"/>
  <c r="W1536" i="3" s="1"/>
  <c r="W1537" i="3" s="1"/>
  <c r="W1538" i="3" s="1"/>
  <c r="W1539" i="3" s="1"/>
  <c r="W1540" i="3" s="1"/>
  <c r="X1541" i="3" s="1"/>
  <c r="X1542" i="3" s="1"/>
  <c r="X1543" i="3" s="1"/>
  <c r="X1544" i="3" s="1"/>
  <c r="X1545" i="3" s="1"/>
  <c r="X1546" i="3" s="1"/>
  <c r="X1547" i="3" s="1"/>
  <c r="X1548" i="3" s="1"/>
  <c r="X1549" i="3" s="1"/>
  <c r="X1550" i="3" s="1"/>
  <c r="X1551" i="3" s="1"/>
  <c r="X1552" i="3" s="1"/>
  <c r="X1553" i="3" s="1"/>
  <c r="X1554" i="3" s="1"/>
  <c r="X1555" i="3" s="1"/>
  <c r="X1556" i="3" s="1"/>
  <c r="X1557" i="3" s="1"/>
  <c r="X1558" i="3" s="1"/>
  <c r="X1559" i="3" s="1"/>
  <c r="X1560" i="3" s="1"/>
  <c r="P507" i="3"/>
  <c r="P251" i="3"/>
  <c r="P274" i="3"/>
  <c r="P2157" i="3"/>
  <c r="P211" i="3"/>
  <c r="P3023" i="3"/>
  <c r="AB23" i="3"/>
  <c r="AC23" i="3"/>
  <c r="AE23" i="3"/>
  <c r="AF23" i="3"/>
  <c r="AD23" i="3"/>
  <c r="P1196" i="3"/>
  <c r="Y21" i="3"/>
  <c r="Z22" i="3"/>
  <c r="P1596" i="3"/>
  <c r="P1299" i="3"/>
  <c r="P3190" i="3"/>
  <c r="P967" i="3"/>
  <c r="P341" i="3"/>
  <c r="P2498" i="3"/>
  <c r="P1452" i="3"/>
  <c r="P2245" i="3"/>
  <c r="P2391" i="3"/>
  <c r="P3150" i="3"/>
  <c r="P491" i="3"/>
  <c r="P2968" i="3"/>
  <c r="P3106" i="3"/>
  <c r="P419" i="3"/>
  <c r="P1954" i="3"/>
  <c r="P674" i="3"/>
  <c r="P2034" i="3"/>
  <c r="P2347" i="3"/>
  <c r="P1742" i="3"/>
  <c r="P124" i="3"/>
  <c r="P1023" i="3"/>
  <c r="P3171" i="3"/>
  <c r="P947" i="3"/>
  <c r="P1800" i="3"/>
  <c r="P842" i="3"/>
  <c r="P1511" i="3"/>
  <c r="P2622" i="3"/>
  <c r="P1677" i="3"/>
  <c r="P2895" i="3"/>
  <c r="P1908" i="3"/>
  <c r="P464" i="3"/>
  <c r="P2138" i="3"/>
  <c r="P736" i="3"/>
  <c r="P1783" i="3"/>
  <c r="P1176" i="3"/>
  <c r="P2077" i="3"/>
  <c r="P168" i="3"/>
  <c r="P1345" i="3"/>
  <c r="P587" i="3"/>
  <c r="P2221" i="3"/>
  <c r="P1702" i="3"/>
  <c r="P2116" i="3"/>
  <c r="P2937" i="3"/>
  <c r="P2017" i="3"/>
  <c r="P192" i="3"/>
  <c r="P1088" i="3"/>
  <c r="P1866" i="3"/>
  <c r="P1893" i="3"/>
  <c r="P147" i="3"/>
  <c r="P318" i="3"/>
  <c r="P1219" i="3"/>
  <c r="P234" i="3"/>
  <c r="P444" i="3"/>
  <c r="P1111" i="3"/>
  <c r="P1472" i="3"/>
  <c r="P2876" i="3"/>
  <c r="P3062" i="3"/>
  <c r="P541" i="3"/>
  <c r="P87" i="3"/>
  <c r="P1553" i="3"/>
  <c r="P2579" i="3"/>
  <c r="P1847" i="3"/>
  <c r="P1573" i="3"/>
  <c r="P2414" i="3"/>
  <c r="P61" i="3"/>
  <c r="P615" i="3"/>
  <c r="P1723" i="3"/>
  <c r="P755" i="3"/>
  <c r="P2538" i="3"/>
  <c r="P711" i="3"/>
  <c r="P2325" i="3"/>
  <c r="P1346" i="3" l="1"/>
  <c r="P148" i="3"/>
  <c r="P1743" i="3"/>
  <c r="P523" i="3"/>
  <c r="P2097" i="3"/>
  <c r="P616" i="3"/>
  <c r="P2117" i="3"/>
  <c r="P2920" i="3"/>
  <c r="P1428" i="3"/>
  <c r="P1493" i="3"/>
  <c r="P2078" i="3"/>
  <c r="P2969" i="3"/>
  <c r="Y20" i="3"/>
  <c r="Z21" i="3"/>
  <c r="P696" i="3"/>
  <c r="P355" i="3"/>
  <c r="P820" i="3"/>
  <c r="P62" i="3"/>
  <c r="P445" i="3"/>
  <c r="P1867" i="3"/>
  <c r="P1177" i="3"/>
  <c r="P342" i="3"/>
  <c r="P1010" i="3"/>
  <c r="P900" i="3"/>
  <c r="P1974" i="3"/>
  <c r="P2751" i="3"/>
  <c r="P2326" i="3"/>
  <c r="P1703" i="3"/>
  <c r="P2896" i="3"/>
  <c r="P948" i="3"/>
  <c r="P492" i="3"/>
  <c r="P1197" i="3"/>
  <c r="Z1397" i="3"/>
  <c r="P2435" i="3"/>
  <c r="P1365" i="3"/>
  <c r="P1639" i="3"/>
  <c r="P2833" i="3"/>
  <c r="P2980" i="3"/>
  <c r="P1409" i="3"/>
  <c r="P542" i="3"/>
  <c r="P1089" i="3"/>
  <c r="P2222" i="3"/>
  <c r="P1784" i="3"/>
  <c r="P3172" i="3"/>
  <c r="P675" i="3"/>
  <c r="P968" i="3"/>
  <c r="Y1395" i="3"/>
  <c r="Z1396" i="3"/>
  <c r="P2793" i="3"/>
  <c r="P2606" i="3"/>
  <c r="P2669" i="3"/>
  <c r="P864" i="3"/>
  <c r="P295" i="3"/>
  <c r="P1052" i="3"/>
  <c r="P420" i="3"/>
  <c r="P2184" i="3"/>
  <c r="P1473" i="3"/>
  <c r="P252" i="3"/>
  <c r="Y43" i="3"/>
  <c r="Z44" i="3"/>
  <c r="AB22" i="3"/>
  <c r="AC22" i="3"/>
  <c r="AE22" i="3"/>
  <c r="AF22" i="3"/>
  <c r="AD22" i="3"/>
  <c r="P1112" i="3"/>
  <c r="P737" i="3"/>
  <c r="P1662" i="3"/>
  <c r="P1830" i="3"/>
  <c r="P2018" i="3"/>
  <c r="P275" i="3"/>
  <c r="P465" i="3"/>
  <c r="P1931" i="3"/>
  <c r="P1618" i="3"/>
  <c r="P1909" i="3"/>
  <c r="P3043" i="3"/>
  <c r="P2415" i="3"/>
  <c r="P235" i="3"/>
  <c r="P1678" i="3"/>
  <c r="P3151" i="3"/>
  <c r="P212" i="3"/>
  <c r="P2731" i="3"/>
  <c r="P2539" i="3"/>
  <c r="P1220" i="3"/>
  <c r="P193" i="3"/>
  <c r="P2623" i="3"/>
  <c r="P402" i="3"/>
  <c r="P2455" i="3"/>
  <c r="P1070" i="3"/>
  <c r="P1282" i="3"/>
  <c r="P1998" i="3"/>
  <c r="P1574" i="3"/>
  <c r="P1024" i="3"/>
  <c r="P2392" i="3"/>
  <c r="P3191" i="3"/>
  <c r="P2158" i="3"/>
  <c r="P1531" i="3"/>
  <c r="P2690" i="3"/>
  <c r="P3002" i="3"/>
  <c r="P651" i="3"/>
  <c r="P2854" i="3"/>
  <c r="P2520" i="3"/>
  <c r="P2479" i="3"/>
  <c r="P319" i="3"/>
  <c r="P2284" i="3"/>
  <c r="P2580" i="3"/>
  <c r="P3107" i="3"/>
  <c r="P928" i="3"/>
  <c r="P843" i="3"/>
  <c r="P885" i="3"/>
  <c r="P988" i="3"/>
  <c r="P508" i="3"/>
  <c r="P635" i="3"/>
  <c r="P2769" i="3"/>
  <c r="P712" i="3"/>
  <c r="P382" i="3"/>
  <c r="P3063" i="3"/>
  <c r="P588" i="3"/>
  <c r="P1955" i="3"/>
  <c r="P797" i="3"/>
  <c r="P2306" i="3"/>
  <c r="P1161" i="3"/>
  <c r="P2139" i="3"/>
  <c r="P1512" i="3"/>
  <c r="P2246" i="3"/>
  <c r="P1300" i="3"/>
  <c r="P1132" i="3"/>
  <c r="P3083" i="3"/>
  <c r="P2645" i="3"/>
  <c r="P2054" i="3"/>
  <c r="P2811" i="3"/>
  <c r="P2877" i="3"/>
  <c r="AF45" i="3"/>
  <c r="AC45" i="3"/>
  <c r="AD45" i="3"/>
  <c r="AB45" i="3"/>
  <c r="AE45" i="3"/>
  <c r="P3132" i="3"/>
  <c r="P125" i="3"/>
  <c r="P169" i="3"/>
  <c r="P2373" i="3"/>
  <c r="P2705" i="3"/>
  <c r="P1243" i="3"/>
  <c r="P566" i="3"/>
  <c r="P756" i="3"/>
  <c r="P2202" i="3"/>
  <c r="P1453" i="3"/>
  <c r="P2560" i="3"/>
  <c r="P1848" i="3"/>
  <c r="P1724" i="3"/>
  <c r="P1259" i="3"/>
  <c r="P2938" i="3"/>
  <c r="P1597" i="3"/>
  <c r="P1894" i="3"/>
  <c r="P1801" i="3"/>
  <c r="P1554" i="3"/>
  <c r="P2348" i="3"/>
  <c r="P2499" i="3"/>
  <c r="P777" i="3"/>
  <c r="P104" i="3"/>
  <c r="P1763" i="3"/>
  <c r="P2270" i="3"/>
  <c r="P88" i="3"/>
  <c r="P2035" i="3"/>
  <c r="P3024" i="3"/>
  <c r="P1322" i="3"/>
  <c r="P567" i="3" l="1"/>
  <c r="P543" i="3"/>
  <c r="P2770" i="3"/>
  <c r="Y42" i="3"/>
  <c r="Z43" i="3"/>
  <c r="P697" i="3"/>
  <c r="P636" i="3"/>
  <c r="AC1397" i="3"/>
  <c r="AD1397" i="3"/>
  <c r="AE1397" i="3"/>
  <c r="AF1397" i="3"/>
  <c r="AB1397" i="3"/>
  <c r="P1802" i="3"/>
  <c r="P1868" i="3"/>
  <c r="P1323" i="3"/>
  <c r="P2055" i="3"/>
  <c r="P589" i="3"/>
  <c r="P2581" i="3"/>
  <c r="P2393" i="3"/>
  <c r="P2456" i="3"/>
  <c r="P3044" i="3"/>
  <c r="P2019" i="3"/>
  <c r="P2670" i="3"/>
  <c r="P3173" i="3"/>
  <c r="P2981" i="3"/>
  <c r="P493" i="3"/>
  <c r="P3133" i="3"/>
  <c r="P1113" i="3"/>
  <c r="P1725" i="3"/>
  <c r="P236" i="3"/>
  <c r="P1178" i="3"/>
  <c r="P2540" i="3"/>
  <c r="P149" i="3"/>
  <c r="P2812" i="3"/>
  <c r="P1071" i="3"/>
  <c r="P1895" i="3"/>
  <c r="P509" i="3"/>
  <c r="P2752" i="3"/>
  <c r="P2706" i="3"/>
  <c r="P2285" i="3"/>
  <c r="P617" i="3"/>
  <c r="P778" i="3"/>
  <c r="P1598" i="3"/>
  <c r="P1454" i="3"/>
  <c r="P2374" i="3"/>
  <c r="P2646" i="3"/>
  <c r="P1025" i="3"/>
  <c r="P403" i="3"/>
  <c r="P1910" i="3"/>
  <c r="P1831" i="3"/>
  <c r="P2607" i="3"/>
  <c r="P1785" i="3"/>
  <c r="P63" i="3"/>
  <c r="P2098" i="3"/>
  <c r="P2271" i="3"/>
  <c r="P1301" i="3"/>
  <c r="P2436" i="3"/>
  <c r="P2521" i="3"/>
  <c r="AB21" i="3"/>
  <c r="AD21" i="3"/>
  <c r="AE21" i="3"/>
  <c r="AC21" i="3"/>
  <c r="AF21" i="3"/>
  <c r="P652" i="3"/>
  <c r="Y19" i="3"/>
  <c r="Z20" i="3"/>
  <c r="P3064" i="3"/>
  <c r="P3003" i="3"/>
  <c r="P213" i="3"/>
  <c r="P446" i="3"/>
  <c r="P2939" i="3"/>
  <c r="P170" i="3"/>
  <c r="P1162" i="3"/>
  <c r="P383" i="3"/>
  <c r="P886" i="3"/>
  <c r="P2624" i="3"/>
  <c r="P1619" i="3"/>
  <c r="P2223" i="3"/>
  <c r="P1640" i="3"/>
  <c r="P949" i="3"/>
  <c r="P901" i="3"/>
  <c r="P2079" i="3"/>
  <c r="AE44" i="3"/>
  <c r="AF44" i="3"/>
  <c r="AC44" i="3"/>
  <c r="AD44" i="3"/>
  <c r="AB44" i="3"/>
  <c r="P343" i="3"/>
  <c r="P929" i="3"/>
  <c r="P296" i="3"/>
  <c r="P3108" i="3"/>
  <c r="P676" i="3"/>
  <c r="P2921" i="3"/>
  <c r="P3192" i="3"/>
  <c r="P2416" i="3"/>
  <c r="P253" i="3"/>
  <c r="P2118" i="3"/>
  <c r="P1513" i="3"/>
  <c r="P2732" i="3"/>
  <c r="P1474" i="3"/>
  <c r="P105" i="3"/>
  <c r="P2561" i="3"/>
  <c r="P3025" i="3"/>
  <c r="P2140" i="3"/>
  <c r="P989" i="3"/>
  <c r="P2185" i="3"/>
  <c r="P2834" i="3"/>
  <c r="P1975" i="3"/>
  <c r="P2970" i="3"/>
  <c r="P2203" i="3"/>
  <c r="P2036" i="3"/>
  <c r="P2500" i="3"/>
  <c r="P3084" i="3"/>
  <c r="P320" i="3"/>
  <c r="P2691" i="3"/>
  <c r="P1575" i="3"/>
  <c r="P3152" i="3"/>
  <c r="P1663" i="3"/>
  <c r="P421" i="3"/>
  <c r="P2794" i="3"/>
  <c r="P1011" i="3"/>
  <c r="P798" i="3"/>
  <c r="P2878" i="3"/>
  <c r="P2159" i="3"/>
  <c r="P2855" i="3"/>
  <c r="P276" i="3"/>
  <c r="P1410" i="3"/>
  <c r="P1849" i="3"/>
  <c r="P865" i="3"/>
  <c r="P2307" i="3"/>
  <c r="P1532" i="3"/>
  <c r="P466" i="3"/>
  <c r="P1429" i="3"/>
  <c r="P2327" i="3"/>
  <c r="P1244" i="3"/>
  <c r="P1956" i="3"/>
  <c r="P89" i="3"/>
  <c r="P1260" i="3"/>
  <c r="P2480" i="3"/>
  <c r="P1999" i="3"/>
  <c r="P738" i="3"/>
  <c r="AC1396" i="3"/>
  <c r="AD1396" i="3"/>
  <c r="AE1396" i="3"/>
  <c r="AF1396" i="3"/>
  <c r="AB1396" i="3"/>
  <c r="P1090" i="3"/>
  <c r="P2897" i="3"/>
  <c r="P821" i="3"/>
  <c r="P1494" i="3"/>
  <c r="P524" i="3"/>
  <c r="P2349" i="3"/>
  <c r="P757" i="3"/>
  <c r="P126" i="3"/>
  <c r="P1133" i="3"/>
  <c r="P713" i="3"/>
  <c r="P844" i="3"/>
  <c r="P194" i="3"/>
  <c r="P1679" i="3"/>
  <c r="P1932" i="3"/>
  <c r="P1053" i="3"/>
  <c r="Y1394" i="3"/>
  <c r="Z1395" i="3"/>
  <c r="P1366" i="3"/>
  <c r="P356" i="3"/>
  <c r="P1744" i="3"/>
  <c r="P969" i="3"/>
  <c r="P1221" i="3"/>
  <c r="P1704" i="3"/>
  <c r="P1555" i="3"/>
  <c r="P1283" i="3"/>
  <c r="P1764" i="3"/>
  <c r="P2247" i="3"/>
  <c r="P1198" i="3"/>
  <c r="P1347" i="3"/>
  <c r="P1222" i="3" l="1"/>
  <c r="P1533" i="3"/>
  <c r="P1199" i="3"/>
  <c r="P422" i="3"/>
  <c r="P2417" i="3"/>
  <c r="P2522" i="3"/>
  <c r="P3193" i="3"/>
  <c r="P1664" i="3"/>
  <c r="P2608" i="3"/>
  <c r="P2707" i="3"/>
  <c r="P150" i="3"/>
  <c r="P3045" i="3"/>
  <c r="P1324" i="3"/>
  <c r="P739" i="3"/>
  <c r="P214" i="3"/>
  <c r="P1302" i="3"/>
  <c r="P2541" i="3"/>
  <c r="P568" i="3"/>
  <c r="P1765" i="3"/>
  <c r="P1680" i="3"/>
  <c r="P758" i="3"/>
  <c r="P1245" i="3"/>
  <c r="P866" i="3"/>
  <c r="P3153" i="3"/>
  <c r="P990" i="3"/>
  <c r="P2922" i="3"/>
  <c r="P902" i="3"/>
  <c r="P887" i="3"/>
  <c r="P1832" i="3"/>
  <c r="P1455" i="3"/>
  <c r="P2753" i="3"/>
  <c r="P2457" i="3"/>
  <c r="P195" i="3"/>
  <c r="P2328" i="3"/>
  <c r="P799" i="3"/>
  <c r="P1576" i="3"/>
  <c r="P2141" i="3"/>
  <c r="P3004" i="3"/>
  <c r="P2272" i="3"/>
  <c r="P637" i="3"/>
  <c r="P1134" i="3"/>
  <c r="P3085" i="3"/>
  <c r="P2625" i="3"/>
  <c r="P2501" i="3"/>
  <c r="P357" i="3"/>
  <c r="P2000" i="3"/>
  <c r="P2394" i="3"/>
  <c r="P2099" i="3"/>
  <c r="P237" i="3"/>
  <c r="P3174" i="3"/>
  <c r="P1556" i="3"/>
  <c r="P1367" i="3"/>
  <c r="P845" i="3"/>
  <c r="P525" i="3"/>
  <c r="P2481" i="3"/>
  <c r="P1430" i="3"/>
  <c r="P1411" i="3"/>
  <c r="P1012" i="3"/>
  <c r="Q2971" i="3"/>
  <c r="Q2972" i="3" s="1"/>
  <c r="Q2973" i="3" s="1"/>
  <c r="Q2974" i="3" s="1"/>
  <c r="Q2975" i="3" s="1"/>
  <c r="Q2976" i="3" s="1"/>
  <c r="Q2977" i="3" s="1"/>
  <c r="Q2978" i="3" s="1"/>
  <c r="Q2979" i="3" s="1"/>
  <c r="Q2980" i="3" s="1"/>
  <c r="Q2981" i="3" s="1"/>
  <c r="Q2982" i="3" s="1"/>
  <c r="Q2983" i="3" s="1"/>
  <c r="Q2984" i="3" s="1"/>
  <c r="Q2985" i="3" s="1"/>
  <c r="Q2986" i="3" s="1"/>
  <c r="Q2987" i="3" s="1"/>
  <c r="Q2988" i="3" s="1"/>
  <c r="Q2989" i="3" s="1"/>
  <c r="Q2990" i="3" s="1"/>
  <c r="R2991" i="3" s="1"/>
  <c r="R2992" i="3" s="1"/>
  <c r="R2993" i="3" s="1"/>
  <c r="R2994" i="3" s="1"/>
  <c r="R2995" i="3" s="1"/>
  <c r="R2996" i="3" s="1"/>
  <c r="R2997" i="3" s="1"/>
  <c r="R2998" i="3" s="1"/>
  <c r="R2999" i="3" s="1"/>
  <c r="R3000" i="3" s="1"/>
  <c r="R3001" i="3" s="1"/>
  <c r="R3002" i="3" s="1"/>
  <c r="R3003" i="3" s="1"/>
  <c r="R3004" i="3" s="1"/>
  <c r="R3005" i="3" s="1"/>
  <c r="R3006" i="3" s="1"/>
  <c r="R3007" i="3" s="1"/>
  <c r="R3008" i="3" s="1"/>
  <c r="R3009" i="3" s="1"/>
  <c r="S3010" i="3" s="1"/>
  <c r="S3011" i="3" s="1"/>
  <c r="S3012" i="3" s="1"/>
  <c r="S3013" i="3" s="1"/>
  <c r="S3014" i="3" s="1"/>
  <c r="S3015" i="3" s="1"/>
  <c r="S3016" i="3" s="1"/>
  <c r="S3017" i="3" s="1"/>
  <c r="S3018" i="3" s="1"/>
  <c r="S3019" i="3" s="1"/>
  <c r="S3020" i="3" s="1"/>
  <c r="S3021" i="3" s="1"/>
  <c r="S3022" i="3" s="1"/>
  <c r="S3023" i="3" s="1"/>
  <c r="S3024" i="3" s="1"/>
  <c r="S3025" i="3" s="1"/>
  <c r="S3026" i="3" s="1"/>
  <c r="S3027" i="3" s="1"/>
  <c r="S3028" i="3" s="1"/>
  <c r="S3029" i="3" s="1"/>
  <c r="S3030" i="3" s="1"/>
  <c r="S3031" i="3" s="1"/>
  <c r="T3032" i="3" s="1"/>
  <c r="T3033" i="3" s="1"/>
  <c r="T3034" i="3" s="1"/>
  <c r="T3035" i="3" s="1"/>
  <c r="T3036" i="3" s="1"/>
  <c r="T3037" i="3" s="1"/>
  <c r="T3038" i="3" s="1"/>
  <c r="T3039" i="3" s="1"/>
  <c r="T3040" i="3" s="1"/>
  <c r="T3041" i="3" s="1"/>
  <c r="T3042" i="3" s="1"/>
  <c r="T3043" i="3" s="1"/>
  <c r="T3044" i="3" s="1"/>
  <c r="T3045" i="3" s="1"/>
  <c r="T3046" i="3" s="1"/>
  <c r="T3047" i="3" s="1"/>
  <c r="T3048" i="3" s="1"/>
  <c r="T3049" i="3" s="1"/>
  <c r="T3050" i="3" s="1"/>
  <c r="U3051" i="3" s="1"/>
  <c r="U3052" i="3" s="1"/>
  <c r="U3053" i="3" s="1"/>
  <c r="U3054" i="3" s="1"/>
  <c r="U3055" i="3" s="1"/>
  <c r="U3056" i="3" s="1"/>
  <c r="U3057" i="3" s="1"/>
  <c r="U3058" i="3" s="1"/>
  <c r="U3059" i="3" s="1"/>
  <c r="U3060" i="3" s="1"/>
  <c r="U3061" i="3" s="1"/>
  <c r="U3062" i="3" s="1"/>
  <c r="U3063" i="3" s="1"/>
  <c r="U3064" i="3" s="1"/>
  <c r="U3065" i="3" s="1"/>
  <c r="U3066" i="3" s="1"/>
  <c r="U3067" i="3" s="1"/>
  <c r="U3068" i="3" s="1"/>
  <c r="U3069" i="3" s="1"/>
  <c r="U3070" i="3" s="1"/>
  <c r="V3071" i="3" s="1"/>
  <c r="V3072" i="3" s="1"/>
  <c r="V3073" i="3" s="1"/>
  <c r="V3074" i="3" s="1"/>
  <c r="V3075" i="3" s="1"/>
  <c r="V3076" i="3" s="1"/>
  <c r="V3077" i="3" s="1"/>
  <c r="V3078" i="3" s="1"/>
  <c r="V3079" i="3" s="1"/>
  <c r="V3080" i="3" s="1"/>
  <c r="V3081" i="3" s="1"/>
  <c r="V3082" i="3" s="1"/>
  <c r="V3083" i="3" s="1"/>
  <c r="V3084" i="3" s="1"/>
  <c r="V3085" i="3" s="1"/>
  <c r="V3086" i="3" s="1"/>
  <c r="V3087" i="3" s="1"/>
  <c r="V3088" i="3" s="1"/>
  <c r="V3089" i="3" s="1"/>
  <c r="V3090" i="3" s="1"/>
  <c r="V3091" i="3" s="1"/>
  <c r="V3092" i="3" s="1"/>
  <c r="V3093" i="3" s="1"/>
  <c r="V3094" i="3" s="1"/>
  <c r="V3095" i="3" s="1"/>
  <c r="W3096" i="3" s="1"/>
  <c r="W3097" i="3" s="1"/>
  <c r="W3098" i="3" s="1"/>
  <c r="W3099" i="3" s="1"/>
  <c r="W3100" i="3" s="1"/>
  <c r="W3101" i="3" s="1"/>
  <c r="W3102" i="3" s="1"/>
  <c r="W3103" i="3" s="1"/>
  <c r="W3104" i="3" s="1"/>
  <c r="W3105" i="3" s="1"/>
  <c r="W3106" i="3" s="1"/>
  <c r="W3107" i="3" s="1"/>
  <c r="W3108" i="3" s="1"/>
  <c r="W3109" i="3" s="1"/>
  <c r="W3110" i="3" s="1"/>
  <c r="W3111" i="3" s="1"/>
  <c r="W3112" i="3" s="1"/>
  <c r="W3113" i="3" s="1"/>
  <c r="W3114" i="3" s="1"/>
  <c r="X3115" i="3" s="1"/>
  <c r="X3116" i="3" s="1"/>
  <c r="X3117" i="3" s="1"/>
  <c r="X3118" i="3" s="1"/>
  <c r="X3119" i="3" s="1"/>
  <c r="X3120" i="3" s="1"/>
  <c r="X3121" i="3" s="1"/>
  <c r="X3122" i="3" s="1"/>
  <c r="X3123" i="3" s="1"/>
  <c r="X3124" i="3" s="1"/>
  <c r="X3125" i="3" s="1"/>
  <c r="X3126" i="3" s="1"/>
  <c r="X3127" i="3" s="1"/>
  <c r="X3128" i="3" s="1"/>
  <c r="X3129" i="3" s="1"/>
  <c r="X3130" i="3" s="1"/>
  <c r="X3131" i="3" s="1"/>
  <c r="X3132" i="3" s="1"/>
  <c r="X3133" i="3" s="1"/>
  <c r="X3134" i="3" s="1"/>
  <c r="X3135" i="3" s="1"/>
  <c r="X3136" i="3" s="1"/>
  <c r="X3137" i="3" s="1"/>
  <c r="X3138" i="3" s="1"/>
  <c r="X3139" i="3" s="1"/>
  <c r="Y2970" i="3"/>
  <c r="Y2969" i="3" s="1"/>
  <c r="P3109" i="3"/>
  <c r="P3065" i="3"/>
  <c r="P404" i="3"/>
  <c r="P779" i="3"/>
  <c r="P1896" i="3"/>
  <c r="P2582" i="3"/>
  <c r="P698" i="3"/>
  <c r="P822" i="3"/>
  <c r="P2940" i="3"/>
  <c r="P127" i="3"/>
  <c r="P1850" i="3"/>
  <c r="P2204" i="3"/>
  <c r="P1514" i="3"/>
  <c r="P950" i="3"/>
  <c r="P1911" i="3"/>
  <c r="P510" i="3"/>
  <c r="P2982" i="3"/>
  <c r="P3026" i="3"/>
  <c r="P1163" i="3"/>
  <c r="P64" i="3"/>
  <c r="P2835" i="3"/>
  <c r="P1620" i="3"/>
  <c r="P970" i="3"/>
  <c r="P2898" i="3"/>
  <c r="P3134" i="3"/>
  <c r="P1957" i="3"/>
  <c r="P2186" i="3"/>
  <c r="P1284" i="3"/>
  <c r="P2350" i="3"/>
  <c r="P677" i="3"/>
  <c r="P384" i="3"/>
  <c r="P1599" i="3"/>
  <c r="P1179" i="3"/>
  <c r="P1803" i="3"/>
  <c r="P2692" i="3"/>
  <c r="P2119" i="3"/>
  <c r="P1641" i="3"/>
  <c r="AB1395" i="3"/>
  <c r="AC1395" i="3"/>
  <c r="AD1395" i="3"/>
  <c r="AE1395" i="3"/>
  <c r="AF1395" i="3"/>
  <c r="P321" i="3"/>
  <c r="P297" i="3"/>
  <c r="AF20" i="3"/>
  <c r="AB20" i="3"/>
  <c r="AD20" i="3"/>
  <c r="AE20" i="3"/>
  <c r="AC20" i="3"/>
  <c r="AE43" i="3"/>
  <c r="AF43" i="3"/>
  <c r="AB43" i="3"/>
  <c r="AC43" i="3"/>
  <c r="AD43" i="3"/>
  <c r="P1348" i="3"/>
  <c r="P1705" i="3"/>
  <c r="Y1393" i="3"/>
  <c r="Z1394" i="3"/>
  <c r="P714" i="3"/>
  <c r="P1495" i="3"/>
  <c r="P1261" i="3"/>
  <c r="P467" i="3"/>
  <c r="P277" i="3"/>
  <c r="P2795" i="3"/>
  <c r="P1976" i="3"/>
  <c r="P2562" i="3"/>
  <c r="P254" i="3"/>
  <c r="P2224" i="3"/>
  <c r="P171" i="3"/>
  <c r="Y18" i="3"/>
  <c r="Z19" i="3"/>
  <c r="P1026" i="3"/>
  <c r="P618" i="3"/>
  <c r="P1072" i="3"/>
  <c r="P1726" i="3"/>
  <c r="P2671" i="3"/>
  <c r="P590" i="3"/>
  <c r="Y41" i="3"/>
  <c r="Z42" i="3"/>
  <c r="P2647" i="3"/>
  <c r="P2286" i="3"/>
  <c r="P1114" i="3"/>
  <c r="P2020" i="3"/>
  <c r="P2056" i="3"/>
  <c r="P2771" i="3"/>
  <c r="P106" i="3"/>
  <c r="P90" i="3"/>
  <c r="P653" i="3"/>
  <c r="P2308" i="3"/>
  <c r="P2856" i="3"/>
  <c r="P1054" i="3"/>
  <c r="P930" i="3"/>
  <c r="P1786" i="3"/>
  <c r="P2813" i="3"/>
  <c r="P2248" i="3"/>
  <c r="P344" i="3"/>
  <c r="P544" i="3"/>
  <c r="P1933" i="3"/>
  <c r="P2160" i="3"/>
  <c r="P1475" i="3"/>
  <c r="P2080" i="3"/>
  <c r="P447" i="3"/>
  <c r="P2437" i="3"/>
  <c r="P2375" i="3"/>
  <c r="P2037" i="3"/>
  <c r="P1869" i="3"/>
  <c r="P1745" i="3"/>
  <c r="P1091" i="3"/>
  <c r="P2879" i="3"/>
  <c r="P2733" i="3"/>
  <c r="P494" i="3"/>
  <c r="AF19" i="3" l="1"/>
  <c r="AC19" i="3"/>
  <c r="AD19" i="3"/>
  <c r="AE19" i="3"/>
  <c r="AB19" i="3"/>
  <c r="P196" i="3"/>
  <c r="P1092" i="3"/>
  <c r="P591" i="3"/>
  <c r="P1534" i="3"/>
  <c r="P2249" i="3"/>
  <c r="P2021" i="3"/>
  <c r="P298" i="3"/>
  <c r="P1431" i="3"/>
  <c r="P2502" i="3"/>
  <c r="P1665" i="3"/>
  <c r="P1746" i="3"/>
  <c r="P2672" i="3"/>
  <c r="P172" i="3"/>
  <c r="P1706" i="3"/>
  <c r="P1600" i="3"/>
  <c r="P951" i="3"/>
  <c r="P3066" i="3"/>
  <c r="P238" i="3"/>
  <c r="P1870" i="3"/>
  <c r="P654" i="3"/>
  <c r="P1115" i="3"/>
  <c r="P1642" i="3"/>
  <c r="P385" i="3"/>
  <c r="P3135" i="3"/>
  <c r="P1164" i="3"/>
  <c r="P2482" i="3"/>
  <c r="P2754" i="3"/>
  <c r="P991" i="3"/>
  <c r="P1766" i="3"/>
  <c r="P1476" i="3"/>
  <c r="P2814" i="3"/>
  <c r="P1727" i="3"/>
  <c r="P2225" i="3"/>
  <c r="P468" i="3"/>
  <c r="P1349" i="3"/>
  <c r="P322" i="3"/>
  <c r="P1515" i="3"/>
  <c r="P699" i="3"/>
  <c r="P3110" i="3"/>
  <c r="P3086" i="3"/>
  <c r="P1577" i="3"/>
  <c r="P569" i="3"/>
  <c r="P800" i="3"/>
  <c r="P2542" i="3"/>
  <c r="P1621" i="3"/>
  <c r="P1912" i="3"/>
  <c r="P2923" i="3"/>
  <c r="Y2968" i="3"/>
  <c r="Z2969" i="3"/>
  <c r="P2523" i="3"/>
  <c r="P1787" i="3"/>
  <c r="P1073" i="3"/>
  <c r="P2120" i="3"/>
  <c r="P2583" i="3"/>
  <c r="P2395" i="3"/>
  <c r="P1833" i="3"/>
  <c r="P1934" i="3"/>
  <c r="P931" i="3"/>
  <c r="P107" i="3"/>
  <c r="P2648" i="3"/>
  <c r="P1496" i="3"/>
  <c r="P2351" i="3"/>
  <c r="P971" i="3"/>
  <c r="Z2970" i="3"/>
  <c r="P846" i="3"/>
  <c r="P1135" i="3"/>
  <c r="P867" i="3"/>
  <c r="P151" i="3"/>
  <c r="P2418" i="3"/>
  <c r="Y40" i="3"/>
  <c r="Z41" i="3"/>
  <c r="P1285" i="3"/>
  <c r="P780" i="3"/>
  <c r="P2857" i="3"/>
  <c r="P1412" i="3"/>
  <c r="P759" i="3"/>
  <c r="Y17" i="3"/>
  <c r="Z18" i="3"/>
  <c r="P1180" i="3"/>
  <c r="P2038" i="3"/>
  <c r="P3027" i="3"/>
  <c r="P2100" i="3"/>
  <c r="P1456" i="3"/>
  <c r="P3046" i="3"/>
  <c r="P91" i="3"/>
  <c r="P1262" i="3"/>
  <c r="P715" i="3"/>
  <c r="P448" i="3"/>
  <c r="P2796" i="3"/>
  <c r="Y1392" i="3"/>
  <c r="Z1393" i="3"/>
  <c r="P2836" i="3"/>
  <c r="P2899" i="3"/>
  <c r="P526" i="3"/>
  <c r="P3154" i="3"/>
  <c r="P495" i="3"/>
  <c r="P2161" i="3"/>
  <c r="P2287" i="3"/>
  <c r="P255" i="3"/>
  <c r="P678" i="3"/>
  <c r="P2205" i="3"/>
  <c r="P2734" i="3"/>
  <c r="P2376" i="3"/>
  <c r="P619" i="3"/>
  <c r="P2563" i="3"/>
  <c r="P2693" i="3"/>
  <c r="P2983" i="3"/>
  <c r="P1851" i="3"/>
  <c r="P1897" i="3"/>
  <c r="P638" i="3"/>
  <c r="P2329" i="3"/>
  <c r="P1246" i="3"/>
  <c r="P1303" i="3"/>
  <c r="P423" i="3"/>
  <c r="P2880" i="3"/>
  <c r="P545" i="3"/>
  <c r="P1055" i="3"/>
  <c r="P2772" i="3"/>
  <c r="AD42" i="3"/>
  <c r="AE42" i="3"/>
  <c r="AF42" i="3"/>
  <c r="AB42" i="3"/>
  <c r="AC42" i="3"/>
  <c r="P1977" i="3"/>
  <c r="P128" i="3"/>
  <c r="P1013" i="3"/>
  <c r="P1368" i="3"/>
  <c r="P2001" i="3"/>
  <c r="P888" i="3"/>
  <c r="P2708" i="3"/>
  <c r="P1027" i="3"/>
  <c r="P511" i="3"/>
  <c r="P358" i="3"/>
  <c r="Y2272" i="3"/>
  <c r="Y2271" i="3" s="1"/>
  <c r="Q2273" i="3"/>
  <c r="Q2274" i="3" s="1"/>
  <c r="Q2275" i="3" s="1"/>
  <c r="Q2276" i="3" s="1"/>
  <c r="Q2277" i="3" s="1"/>
  <c r="Q2278" i="3" s="1"/>
  <c r="Q2279" i="3" s="1"/>
  <c r="Q2280" i="3" s="1"/>
  <c r="Q2281" i="3" s="1"/>
  <c r="Q2282" i="3" s="1"/>
  <c r="Q2283" i="3" s="1"/>
  <c r="Q2284" i="3" s="1"/>
  <c r="Q2285" i="3" s="1"/>
  <c r="Q2286" i="3" s="1"/>
  <c r="Q2287" i="3" s="1"/>
  <c r="Q2288" i="3" s="1"/>
  <c r="Q2289" i="3" s="1"/>
  <c r="Q2290" i="3" s="1"/>
  <c r="Q2291" i="3" s="1"/>
  <c r="Q2292" i="3" s="1"/>
  <c r="Q2293" i="3" s="1"/>
  <c r="Q2294" i="3" s="1"/>
  <c r="Q2295" i="3" s="1"/>
  <c r="Q2296" i="3" s="1"/>
  <c r="R2297" i="3" s="1"/>
  <c r="R2298" i="3" s="1"/>
  <c r="R2299" i="3" s="1"/>
  <c r="R2300" i="3" s="1"/>
  <c r="R2301" i="3" s="1"/>
  <c r="R2302" i="3" s="1"/>
  <c r="R2303" i="3" s="1"/>
  <c r="R2304" i="3" s="1"/>
  <c r="R2305" i="3" s="1"/>
  <c r="R2306" i="3" s="1"/>
  <c r="R2307" i="3" s="1"/>
  <c r="R2308" i="3" s="1"/>
  <c r="R2309" i="3" s="1"/>
  <c r="R2310" i="3" s="1"/>
  <c r="R2311" i="3" s="1"/>
  <c r="R2312" i="3" s="1"/>
  <c r="R2313" i="3" s="1"/>
  <c r="R2314" i="3" s="1"/>
  <c r="R2315" i="3" s="1"/>
  <c r="R2316" i="3" s="1"/>
  <c r="S2317" i="3" s="1"/>
  <c r="S2318" i="3" s="1"/>
  <c r="S2319" i="3" s="1"/>
  <c r="S2320" i="3" s="1"/>
  <c r="S2321" i="3" s="1"/>
  <c r="S2322" i="3" s="1"/>
  <c r="S2323" i="3" s="1"/>
  <c r="S2324" i="3" s="1"/>
  <c r="S2325" i="3" s="1"/>
  <c r="S2326" i="3" s="1"/>
  <c r="S2327" i="3" s="1"/>
  <c r="S2328" i="3" s="1"/>
  <c r="S2329" i="3" s="1"/>
  <c r="S2330" i="3" s="1"/>
  <c r="S2331" i="3" s="1"/>
  <c r="S2332" i="3" s="1"/>
  <c r="S2333" i="3" s="1"/>
  <c r="S2334" i="3" s="1"/>
  <c r="S2335" i="3" s="1"/>
  <c r="S2336" i="3" s="1"/>
  <c r="T2337" i="3" s="1"/>
  <c r="T2338" i="3" s="1"/>
  <c r="T2339" i="3" s="1"/>
  <c r="T2340" i="3" s="1"/>
  <c r="T2341" i="3" s="1"/>
  <c r="T2342" i="3" s="1"/>
  <c r="T2343" i="3" s="1"/>
  <c r="T2344" i="3" s="1"/>
  <c r="T2345" i="3" s="1"/>
  <c r="T2346" i="3" s="1"/>
  <c r="T2347" i="3" s="1"/>
  <c r="T2348" i="3" s="1"/>
  <c r="T2349" i="3" s="1"/>
  <c r="T2350" i="3" s="1"/>
  <c r="T2351" i="3" s="1"/>
  <c r="T2352" i="3" s="1"/>
  <c r="T2353" i="3" s="1"/>
  <c r="T2354" i="3" s="1"/>
  <c r="T2355" i="3" s="1"/>
  <c r="T2356" i="3" s="1"/>
  <c r="T2357" i="3" s="1"/>
  <c r="T2358" i="3" s="1"/>
  <c r="T2359" i="3" s="1"/>
  <c r="T2360" i="3" s="1"/>
  <c r="U2361" i="3" s="1"/>
  <c r="U2362" i="3" s="1"/>
  <c r="U2363" i="3" s="1"/>
  <c r="U2364" i="3" s="1"/>
  <c r="U2365" i="3" s="1"/>
  <c r="U2366" i="3" s="1"/>
  <c r="U2367" i="3" s="1"/>
  <c r="U2368" i="3" s="1"/>
  <c r="U2369" i="3" s="1"/>
  <c r="U2370" i="3" s="1"/>
  <c r="U2371" i="3" s="1"/>
  <c r="U2372" i="3" s="1"/>
  <c r="U2373" i="3" s="1"/>
  <c r="U2374" i="3" s="1"/>
  <c r="U2375" i="3" s="1"/>
  <c r="U2376" i="3" s="1"/>
  <c r="U2377" i="3" s="1"/>
  <c r="U2378" i="3" s="1"/>
  <c r="U2379" i="3" s="1"/>
  <c r="U2380" i="3" s="1"/>
  <c r="V2381" i="3" s="1"/>
  <c r="V2382" i="3" s="1"/>
  <c r="V2383" i="3" s="1"/>
  <c r="V2384" i="3" s="1"/>
  <c r="V2385" i="3" s="1"/>
  <c r="V2386" i="3" s="1"/>
  <c r="V2387" i="3" s="1"/>
  <c r="V2388" i="3" s="1"/>
  <c r="V2389" i="3" s="1"/>
  <c r="V2390" i="3" s="1"/>
  <c r="V2391" i="3" s="1"/>
  <c r="V2392" i="3" s="1"/>
  <c r="V2393" i="3" s="1"/>
  <c r="V2394" i="3" s="1"/>
  <c r="V2395" i="3" s="1"/>
  <c r="V2396" i="3" s="1"/>
  <c r="V2397" i="3" s="1"/>
  <c r="V2398" i="3" s="1"/>
  <c r="V2399" i="3" s="1"/>
  <c r="V2400" i="3" s="1"/>
  <c r="V2401" i="3" s="1"/>
  <c r="V2402" i="3" s="1"/>
  <c r="V2403" i="3" s="1"/>
  <c r="V2404" i="3" s="1"/>
  <c r="W2405" i="3" s="1"/>
  <c r="W2406" i="3" s="1"/>
  <c r="W2407" i="3" s="1"/>
  <c r="W2408" i="3" s="1"/>
  <c r="W2409" i="3" s="1"/>
  <c r="W2410" i="3" s="1"/>
  <c r="W2411" i="3" s="1"/>
  <c r="W2412" i="3" s="1"/>
  <c r="W2413" i="3" s="1"/>
  <c r="W2414" i="3" s="1"/>
  <c r="W2415" i="3" s="1"/>
  <c r="W2416" i="3" s="1"/>
  <c r="W2417" i="3" s="1"/>
  <c r="W2418" i="3" s="1"/>
  <c r="W2419" i="3" s="1"/>
  <c r="W2420" i="3" s="1"/>
  <c r="W2421" i="3" s="1"/>
  <c r="W2422" i="3" s="1"/>
  <c r="W2423" i="3" s="1"/>
  <c r="X2424" i="3" s="1"/>
  <c r="X2425" i="3" s="1"/>
  <c r="X2426" i="3" s="1"/>
  <c r="X2427" i="3" s="1"/>
  <c r="X2428" i="3" s="1"/>
  <c r="X2429" i="3" s="1"/>
  <c r="X2430" i="3" s="1"/>
  <c r="X2431" i="3" s="1"/>
  <c r="X2432" i="3" s="1"/>
  <c r="X2433" i="3" s="1"/>
  <c r="X2434" i="3" s="1"/>
  <c r="X2435" i="3" s="1"/>
  <c r="X2436" i="3" s="1"/>
  <c r="X2437" i="3" s="1"/>
  <c r="X2438" i="3" s="1"/>
  <c r="X2439" i="3" s="1"/>
  <c r="X2440" i="3" s="1"/>
  <c r="X2441" i="3" s="1"/>
  <c r="X2442" i="3" s="1"/>
  <c r="P215" i="3"/>
  <c r="P2609" i="3"/>
  <c r="P1200" i="3"/>
  <c r="P2438" i="3"/>
  <c r="P1804" i="3"/>
  <c r="P2057" i="3"/>
  <c r="P2941" i="3"/>
  <c r="AB1394" i="3"/>
  <c r="AC1394" i="3"/>
  <c r="AD1394" i="3"/>
  <c r="AE1394" i="3"/>
  <c r="AF1394" i="3"/>
  <c r="P903" i="3"/>
  <c r="P2187" i="3"/>
  <c r="P2458" i="3"/>
  <c r="P823" i="3"/>
  <c r="P1958" i="3"/>
  <c r="P2626" i="3"/>
  <c r="P2142" i="3"/>
  <c r="P1325" i="3"/>
  <c r="P3194" i="3"/>
  <c r="P1223" i="3"/>
  <c r="P1557" i="3"/>
  <c r="P345" i="3"/>
  <c r="P405" i="3"/>
  <c r="P740" i="3"/>
  <c r="P2309" i="3"/>
  <c r="P65" i="3"/>
  <c r="P3175" i="3"/>
  <c r="P3005" i="3"/>
  <c r="P1681" i="3"/>
  <c r="P2081" i="3"/>
  <c r="P278" i="3"/>
  <c r="Z2272" i="3" l="1"/>
  <c r="P2377" i="3"/>
  <c r="P2162" i="3"/>
  <c r="Y16" i="3"/>
  <c r="Z17" i="3"/>
  <c r="P972" i="3"/>
  <c r="P1935" i="3"/>
  <c r="P2543" i="3"/>
  <c r="P1728" i="3"/>
  <c r="P2483" i="3"/>
  <c r="P66" i="3"/>
  <c r="P1852" i="3"/>
  <c r="Y495" i="3"/>
  <c r="Y494" i="3" s="1"/>
  <c r="Q496" i="3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S542" i="3" s="1"/>
  <c r="S543" i="3" s="1"/>
  <c r="S544" i="3" s="1"/>
  <c r="S545" i="3" s="1"/>
  <c r="S546" i="3" s="1"/>
  <c r="S547" i="3" s="1"/>
  <c r="S548" i="3" s="1"/>
  <c r="S549" i="3" s="1"/>
  <c r="S550" i="3" s="1"/>
  <c r="S551" i="3" s="1"/>
  <c r="S552" i="3" s="1"/>
  <c r="S553" i="3" s="1"/>
  <c r="S554" i="3" s="1"/>
  <c r="S555" i="3" s="1"/>
  <c r="S556" i="3" s="1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U577" i="3" s="1"/>
  <c r="U578" i="3" s="1"/>
  <c r="U579" i="3" s="1"/>
  <c r="U580" i="3" s="1"/>
  <c r="U581" i="3" s="1"/>
  <c r="U582" i="3" s="1"/>
  <c r="U583" i="3" s="1"/>
  <c r="U584" i="3" s="1"/>
  <c r="U585" i="3" s="1"/>
  <c r="U586" i="3" s="1"/>
  <c r="U587" i="3" s="1"/>
  <c r="U588" i="3" s="1"/>
  <c r="U589" i="3" s="1"/>
  <c r="U590" i="3" s="1"/>
  <c r="U591" i="3" s="1"/>
  <c r="U592" i="3" s="1"/>
  <c r="U593" i="3" s="1"/>
  <c r="U594" i="3" s="1"/>
  <c r="U595" i="3" s="1"/>
  <c r="V596" i="3" s="1"/>
  <c r="V597" i="3" s="1"/>
  <c r="V598" i="3" s="1"/>
  <c r="V599" i="3" s="1"/>
  <c r="V600" i="3" s="1"/>
  <c r="V601" i="3" s="1"/>
  <c r="V602" i="3" s="1"/>
  <c r="V603" i="3" s="1"/>
  <c r="V604" i="3" s="1"/>
  <c r="V605" i="3" s="1"/>
  <c r="V606" i="3" s="1"/>
  <c r="V607" i="3" s="1"/>
  <c r="V608" i="3" s="1"/>
  <c r="V609" i="3" s="1"/>
  <c r="V610" i="3" s="1"/>
  <c r="V611" i="3" s="1"/>
  <c r="V612" i="3" s="1"/>
  <c r="V613" i="3" s="1"/>
  <c r="V614" i="3" s="1"/>
  <c r="V615" i="3" s="1"/>
  <c r="V616" i="3" s="1"/>
  <c r="V617" i="3" s="1"/>
  <c r="V618" i="3" s="1"/>
  <c r="V619" i="3" s="1"/>
  <c r="V620" i="3" s="1"/>
  <c r="W621" i="3" s="1"/>
  <c r="W622" i="3" s="1"/>
  <c r="W623" i="3" s="1"/>
  <c r="W624" i="3" s="1"/>
  <c r="W625" i="3" s="1"/>
  <c r="W626" i="3" s="1"/>
  <c r="W627" i="3" s="1"/>
  <c r="W628" i="3" s="1"/>
  <c r="W629" i="3" s="1"/>
  <c r="W630" i="3" s="1"/>
  <c r="W631" i="3" s="1"/>
  <c r="W632" i="3" s="1"/>
  <c r="W633" i="3" s="1"/>
  <c r="W634" i="3" s="1"/>
  <c r="W635" i="3" s="1"/>
  <c r="W636" i="3" s="1"/>
  <c r="W637" i="3" s="1"/>
  <c r="W638" i="3" s="1"/>
  <c r="W639" i="3" s="1"/>
  <c r="X640" i="3" s="1"/>
  <c r="X641" i="3" s="1"/>
  <c r="X642" i="3" s="1"/>
  <c r="X643" i="3" s="1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 s="1"/>
  <c r="X659" i="3" s="1"/>
  <c r="X660" i="3" s="1"/>
  <c r="X661" i="3" s="1"/>
  <c r="X662" i="3" s="1"/>
  <c r="X663" i="3" s="1"/>
  <c r="P2797" i="3"/>
  <c r="P1457" i="3"/>
  <c r="P760" i="3"/>
  <c r="P1788" i="3"/>
  <c r="P700" i="3"/>
  <c r="P655" i="3"/>
  <c r="P1707" i="3"/>
  <c r="P1093" i="3"/>
  <c r="P2310" i="3"/>
  <c r="P3195" i="3"/>
  <c r="P2459" i="3"/>
  <c r="P1201" i="3"/>
  <c r="P512" i="3"/>
  <c r="P1014" i="3"/>
  <c r="P424" i="3"/>
  <c r="P2735" i="3"/>
  <c r="P2419" i="3"/>
  <c r="P2352" i="3"/>
  <c r="P1834" i="3"/>
  <c r="P801" i="3"/>
  <c r="P1516" i="3"/>
  <c r="P1165" i="3"/>
  <c r="P299" i="3"/>
  <c r="P1413" i="3"/>
  <c r="P3155" i="3"/>
  <c r="P1326" i="3"/>
  <c r="P129" i="3"/>
  <c r="AE2969" i="3"/>
  <c r="AF2969" i="3"/>
  <c r="AB2969" i="3"/>
  <c r="AC2969" i="3"/>
  <c r="AD2969" i="3"/>
  <c r="P2188" i="3"/>
  <c r="P1978" i="3"/>
  <c r="P1247" i="3"/>
  <c r="P2858" i="3"/>
  <c r="Y2967" i="3"/>
  <c r="Z2968" i="3"/>
  <c r="P323" i="3"/>
  <c r="P3136" i="3"/>
  <c r="P2673" i="3"/>
  <c r="P2022" i="3"/>
  <c r="P1682" i="3"/>
  <c r="P406" i="3"/>
  <c r="P2143" i="3"/>
  <c r="P216" i="3"/>
  <c r="P2709" i="3"/>
  <c r="P2694" i="3"/>
  <c r="P679" i="3"/>
  <c r="P527" i="3"/>
  <c r="P716" i="3"/>
  <c r="P3028" i="3"/>
  <c r="P2649" i="3"/>
  <c r="P2584" i="3"/>
  <c r="P2924" i="3"/>
  <c r="P1578" i="3"/>
  <c r="P1350" i="3"/>
  <c r="P3067" i="3"/>
  <c r="P1747" i="3"/>
  <c r="P2250" i="3"/>
  <c r="P1304" i="3"/>
  <c r="P2524" i="3"/>
  <c r="P1871" i="3"/>
  <c r="P173" i="3"/>
  <c r="P2082" i="3"/>
  <c r="P1028" i="3"/>
  <c r="P2206" i="3"/>
  <c r="P152" i="3"/>
  <c r="P2396" i="3"/>
  <c r="P570" i="3"/>
  <c r="P1477" i="3"/>
  <c r="P2773" i="3"/>
  <c r="P868" i="3"/>
  <c r="P239" i="3"/>
  <c r="P904" i="3"/>
  <c r="P2942" i="3"/>
  <c r="P1056" i="3"/>
  <c r="P2900" i="3"/>
  <c r="P1263" i="3"/>
  <c r="P1767" i="3"/>
  <c r="P386" i="3"/>
  <c r="P889" i="3"/>
  <c r="P2330" i="3"/>
  <c r="P2564" i="3"/>
  <c r="P256" i="3"/>
  <c r="P2039" i="3"/>
  <c r="P781" i="3"/>
  <c r="P1136" i="3"/>
  <c r="P3087" i="3"/>
  <c r="P469" i="3"/>
  <c r="P1643" i="3"/>
  <c r="P1666" i="3"/>
  <c r="P1535" i="3"/>
  <c r="P2058" i="3"/>
  <c r="Y2270" i="3"/>
  <c r="Z2271" i="3"/>
  <c r="P2002" i="3"/>
  <c r="P546" i="3"/>
  <c r="P639" i="3"/>
  <c r="P1286" i="3"/>
  <c r="P108" i="3"/>
  <c r="P2121" i="3"/>
  <c r="P1913" i="3"/>
  <c r="P992" i="3"/>
  <c r="P952" i="3"/>
  <c r="P2101" i="3"/>
  <c r="P2815" i="3"/>
  <c r="P197" i="3"/>
  <c r="P741" i="3"/>
  <c r="P2610" i="3"/>
  <c r="P2984" i="3"/>
  <c r="P449" i="3"/>
  <c r="P1497" i="3"/>
  <c r="P3006" i="3"/>
  <c r="Q346" i="3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Q362" i="3" s="1"/>
  <c r="Q363" i="3" s="1"/>
  <c r="Q364" i="3" s="1"/>
  <c r="Q365" i="3" s="1"/>
  <c r="Q366" i="3" s="1"/>
  <c r="Q367" i="3" s="1"/>
  <c r="Q368" i="3" s="1"/>
  <c r="Q369" i="3" s="1"/>
  <c r="Q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T425" i="3" s="1"/>
  <c r="T426" i="3" s="1"/>
  <c r="T427" i="3" s="1"/>
  <c r="T428" i="3" s="1"/>
  <c r="T429" i="3" s="1"/>
  <c r="T430" i="3" s="1"/>
  <c r="T431" i="3" s="1"/>
  <c r="T432" i="3" s="1"/>
  <c r="U433" i="3" s="1"/>
  <c r="U434" i="3" s="1"/>
  <c r="U435" i="3" s="1"/>
  <c r="U436" i="3" s="1"/>
  <c r="U437" i="3" s="1"/>
  <c r="U438" i="3" s="1"/>
  <c r="U439" i="3" s="1"/>
  <c r="U440" i="3" s="1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V453" i="3" s="1"/>
  <c r="V454" i="3" s="1"/>
  <c r="V455" i="3" s="1"/>
  <c r="V456" i="3" s="1"/>
  <c r="V457" i="3" s="1"/>
  <c r="V458" i="3" s="1"/>
  <c r="V459" i="3" s="1"/>
  <c r="V460" i="3" s="1"/>
  <c r="V461" i="3" s="1"/>
  <c r="V462" i="3" s="1"/>
  <c r="V463" i="3" s="1"/>
  <c r="V464" i="3" s="1"/>
  <c r="V465" i="3" s="1"/>
  <c r="V466" i="3" s="1"/>
  <c r="V467" i="3" s="1"/>
  <c r="V468" i="3" s="1"/>
  <c r="V469" i="3" s="1"/>
  <c r="V470" i="3" s="1"/>
  <c r="V471" i="3" s="1"/>
  <c r="V472" i="3" s="1"/>
  <c r="V473" i="3" s="1"/>
  <c r="V474" i="3" s="1"/>
  <c r="V475" i="3" s="1"/>
  <c r="V476" i="3" s="1"/>
  <c r="W477" i="3" s="1"/>
  <c r="W478" i="3" s="1"/>
  <c r="W479" i="3" s="1"/>
  <c r="W480" i="3" s="1"/>
  <c r="W481" i="3" s="1"/>
  <c r="W482" i="3" s="1"/>
  <c r="W483" i="3" s="1"/>
  <c r="W484" i="3" s="1"/>
  <c r="W485" i="3" s="1"/>
  <c r="W486" i="3" s="1"/>
  <c r="W487" i="3" s="1"/>
  <c r="W488" i="3" s="1"/>
  <c r="W489" i="3" s="1"/>
  <c r="W490" i="3" s="1"/>
  <c r="W491" i="3" s="1"/>
  <c r="W492" i="3" s="1"/>
  <c r="W493" i="3" s="1"/>
  <c r="W494" i="3" s="1"/>
  <c r="W495" i="3" s="1"/>
  <c r="X496" i="3" s="1"/>
  <c r="X497" i="3" s="1"/>
  <c r="X498" i="3" s="1"/>
  <c r="X499" i="3" s="1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Y345" i="3"/>
  <c r="Y344" i="3" s="1"/>
  <c r="P2627" i="3"/>
  <c r="P1558" i="3"/>
  <c r="P1959" i="3"/>
  <c r="AB2272" i="3"/>
  <c r="AC2272" i="3"/>
  <c r="AD2272" i="3"/>
  <c r="AE2272" i="3"/>
  <c r="AF2272" i="3"/>
  <c r="P620" i="3"/>
  <c r="P2288" i="3"/>
  <c r="P2837" i="3"/>
  <c r="P92" i="3"/>
  <c r="P1181" i="3"/>
  <c r="P847" i="3"/>
  <c r="P932" i="3"/>
  <c r="P3111" i="3"/>
  <c r="P2226" i="3"/>
  <c r="P2755" i="3"/>
  <c r="P1116" i="3"/>
  <c r="P1601" i="3"/>
  <c r="P2503" i="3"/>
  <c r="P3176" i="3"/>
  <c r="P1805" i="3"/>
  <c r="P359" i="3"/>
  <c r="P2881" i="3"/>
  <c r="AB1393" i="3"/>
  <c r="AC1393" i="3"/>
  <c r="AD1393" i="3"/>
  <c r="AE1393" i="3"/>
  <c r="AF1393" i="3"/>
  <c r="P3047" i="3"/>
  <c r="AE18" i="3"/>
  <c r="AF18" i="3"/>
  <c r="AC18" i="3"/>
  <c r="AD18" i="3"/>
  <c r="AB18" i="3"/>
  <c r="AD41" i="3"/>
  <c r="AE41" i="3"/>
  <c r="AB41" i="3"/>
  <c r="AC41" i="3"/>
  <c r="AF41" i="3"/>
  <c r="AF2970" i="3"/>
  <c r="AB2970" i="3"/>
  <c r="AC2970" i="3"/>
  <c r="AD2970" i="3"/>
  <c r="AE2970" i="3"/>
  <c r="P1074" i="3"/>
  <c r="P1622" i="3"/>
  <c r="P592" i="3"/>
  <c r="P1224" i="3"/>
  <c r="P824" i="3"/>
  <c r="P2439" i="3"/>
  <c r="P1369" i="3"/>
  <c r="P1898" i="3"/>
  <c r="Y1391" i="3"/>
  <c r="Z1392" i="3"/>
  <c r="Y39" i="3"/>
  <c r="Z40" i="3"/>
  <c r="P1432" i="3"/>
  <c r="P279" i="3"/>
  <c r="AB1392" i="3" l="1"/>
  <c r="AC1392" i="3"/>
  <c r="AD1392" i="3"/>
  <c r="AE1392" i="3"/>
  <c r="AF1392" i="3"/>
  <c r="P593" i="3"/>
  <c r="P3048" i="3"/>
  <c r="P2882" i="3"/>
  <c r="P1117" i="3"/>
  <c r="P1182" i="3"/>
  <c r="P2628" i="3"/>
  <c r="P2985" i="3"/>
  <c r="P953" i="3"/>
  <c r="P1667" i="3"/>
  <c r="P2040" i="3"/>
  <c r="P1768" i="3"/>
  <c r="P153" i="3"/>
  <c r="Y2524" i="3"/>
  <c r="Y2523" i="3" s="1"/>
  <c r="Q2525" i="3"/>
  <c r="Q2526" i="3" s="1"/>
  <c r="Q2527" i="3" s="1"/>
  <c r="Q2528" i="3" s="1"/>
  <c r="Q2529" i="3" s="1"/>
  <c r="Q2530" i="3" s="1"/>
  <c r="Q2531" i="3" s="1"/>
  <c r="Q2532" i="3" s="1"/>
  <c r="Q2533" i="3" s="1"/>
  <c r="Q2534" i="3" s="1"/>
  <c r="Q2535" i="3" s="1"/>
  <c r="Q2536" i="3" s="1"/>
  <c r="Q2537" i="3" s="1"/>
  <c r="Q2538" i="3" s="1"/>
  <c r="Q2539" i="3" s="1"/>
  <c r="Q2540" i="3" s="1"/>
  <c r="Q2541" i="3" s="1"/>
  <c r="Q2542" i="3" s="1"/>
  <c r="Q2543" i="3" s="1"/>
  <c r="Q2544" i="3" s="1"/>
  <c r="Q2545" i="3" s="1"/>
  <c r="Q2546" i="3" s="1"/>
  <c r="Q2547" i="3" s="1"/>
  <c r="Q2548" i="3" s="1"/>
  <c r="R2549" i="3" s="1"/>
  <c r="R2550" i="3" s="1"/>
  <c r="R2551" i="3" s="1"/>
  <c r="R2552" i="3" s="1"/>
  <c r="R2553" i="3" s="1"/>
  <c r="R2554" i="3" s="1"/>
  <c r="R2555" i="3" s="1"/>
  <c r="R2556" i="3" s="1"/>
  <c r="R2557" i="3" s="1"/>
  <c r="R2558" i="3" s="1"/>
  <c r="R2559" i="3" s="1"/>
  <c r="R2560" i="3" s="1"/>
  <c r="R2561" i="3" s="1"/>
  <c r="R2562" i="3" s="1"/>
  <c r="R2563" i="3" s="1"/>
  <c r="R2564" i="3" s="1"/>
  <c r="R2565" i="3" s="1"/>
  <c r="R2566" i="3" s="1"/>
  <c r="R2567" i="3" s="1"/>
  <c r="R2568" i="3" s="1"/>
  <c r="S2569" i="3" s="1"/>
  <c r="S2570" i="3" s="1"/>
  <c r="S2571" i="3" s="1"/>
  <c r="S2572" i="3" s="1"/>
  <c r="S2573" i="3" s="1"/>
  <c r="S2574" i="3" s="1"/>
  <c r="S2575" i="3" s="1"/>
  <c r="S2576" i="3" s="1"/>
  <c r="S2577" i="3" s="1"/>
  <c r="S2578" i="3" s="1"/>
  <c r="S2579" i="3" s="1"/>
  <c r="S2580" i="3" s="1"/>
  <c r="S2581" i="3" s="1"/>
  <c r="S2582" i="3" s="1"/>
  <c r="S2583" i="3" s="1"/>
  <c r="S2584" i="3" s="1"/>
  <c r="S2585" i="3" s="1"/>
  <c r="S2586" i="3" s="1"/>
  <c r="S2587" i="3" s="1"/>
  <c r="S2588" i="3" s="1"/>
  <c r="S2589" i="3" s="1"/>
  <c r="S2590" i="3" s="1"/>
  <c r="S2591" i="3" s="1"/>
  <c r="S2592" i="3" s="1"/>
  <c r="S2593" i="3" s="1"/>
  <c r="T2594" i="3" s="1"/>
  <c r="T2595" i="3" s="1"/>
  <c r="T2596" i="3" s="1"/>
  <c r="T2597" i="3" s="1"/>
  <c r="T2598" i="3" s="1"/>
  <c r="T2599" i="3" s="1"/>
  <c r="T2600" i="3" s="1"/>
  <c r="T2601" i="3" s="1"/>
  <c r="T2602" i="3" s="1"/>
  <c r="T2603" i="3" s="1"/>
  <c r="T2604" i="3" s="1"/>
  <c r="T2605" i="3" s="1"/>
  <c r="T2606" i="3" s="1"/>
  <c r="T2607" i="3" s="1"/>
  <c r="T2608" i="3" s="1"/>
  <c r="T2609" i="3" s="1"/>
  <c r="T2610" i="3" s="1"/>
  <c r="T2611" i="3" s="1"/>
  <c r="T2612" i="3" s="1"/>
  <c r="U2613" i="3" s="1"/>
  <c r="U2614" i="3" s="1"/>
  <c r="U2615" i="3" s="1"/>
  <c r="U2616" i="3" s="1"/>
  <c r="U2617" i="3" s="1"/>
  <c r="U2618" i="3" s="1"/>
  <c r="U2619" i="3" s="1"/>
  <c r="U2620" i="3" s="1"/>
  <c r="U2621" i="3" s="1"/>
  <c r="U2622" i="3" s="1"/>
  <c r="U2623" i="3" s="1"/>
  <c r="U2624" i="3" s="1"/>
  <c r="U2625" i="3" s="1"/>
  <c r="U2626" i="3" s="1"/>
  <c r="U2627" i="3" s="1"/>
  <c r="U2628" i="3" s="1"/>
  <c r="U2629" i="3" s="1"/>
  <c r="U2630" i="3" s="1"/>
  <c r="U2631" i="3" s="1"/>
  <c r="U2632" i="3" s="1"/>
  <c r="V2633" i="3" s="1"/>
  <c r="V2634" i="3" s="1"/>
  <c r="V2635" i="3" s="1"/>
  <c r="V2636" i="3" s="1"/>
  <c r="V2637" i="3" s="1"/>
  <c r="V2638" i="3" s="1"/>
  <c r="V2639" i="3" s="1"/>
  <c r="V2640" i="3" s="1"/>
  <c r="V2641" i="3" s="1"/>
  <c r="V2642" i="3" s="1"/>
  <c r="V2643" i="3" s="1"/>
  <c r="V2644" i="3" s="1"/>
  <c r="V2645" i="3" s="1"/>
  <c r="V2646" i="3" s="1"/>
  <c r="V2647" i="3" s="1"/>
  <c r="V2648" i="3" s="1"/>
  <c r="V2649" i="3" s="1"/>
  <c r="V2650" i="3" s="1"/>
  <c r="V2651" i="3" s="1"/>
  <c r="V2652" i="3" s="1"/>
  <c r="V2653" i="3" s="1"/>
  <c r="V2654" i="3" s="1"/>
  <c r="V2655" i="3" s="1"/>
  <c r="V2656" i="3" s="1"/>
  <c r="W2657" i="3" s="1"/>
  <c r="W2658" i="3" s="1"/>
  <c r="W2659" i="3" s="1"/>
  <c r="W2660" i="3" s="1"/>
  <c r="W2661" i="3" s="1"/>
  <c r="W2662" i="3" s="1"/>
  <c r="W2663" i="3" s="1"/>
  <c r="W2664" i="3" s="1"/>
  <c r="W2665" i="3" s="1"/>
  <c r="W2666" i="3" s="1"/>
  <c r="W2667" i="3" s="1"/>
  <c r="W2668" i="3" s="1"/>
  <c r="W2669" i="3" s="1"/>
  <c r="W2670" i="3" s="1"/>
  <c r="W2671" i="3" s="1"/>
  <c r="W2672" i="3" s="1"/>
  <c r="W2673" i="3" s="1"/>
  <c r="W2674" i="3" s="1"/>
  <c r="W2675" i="3" s="1"/>
  <c r="X2676" i="3" s="1"/>
  <c r="X2677" i="3" s="1"/>
  <c r="X2678" i="3" s="1"/>
  <c r="X2679" i="3" s="1"/>
  <c r="X2680" i="3" s="1"/>
  <c r="X2681" i="3" s="1"/>
  <c r="X2682" i="3" s="1"/>
  <c r="X2683" i="3" s="1"/>
  <c r="X2684" i="3" s="1"/>
  <c r="X2685" i="3" s="1"/>
  <c r="X2686" i="3" s="1"/>
  <c r="X2687" i="3" s="1"/>
  <c r="X2688" i="3" s="1"/>
  <c r="X2689" i="3" s="1"/>
  <c r="X2690" i="3" s="1"/>
  <c r="X2691" i="3" s="1"/>
  <c r="X2692" i="3" s="1"/>
  <c r="X2693" i="3" s="1"/>
  <c r="X2694" i="3" s="1"/>
  <c r="X2695" i="3" s="1"/>
  <c r="Y2966" i="3"/>
  <c r="Z2967" i="3"/>
  <c r="P513" i="3"/>
  <c r="P2544" i="3"/>
  <c r="P1683" i="3"/>
  <c r="Y343" i="3"/>
  <c r="Z344" i="3"/>
  <c r="P993" i="3"/>
  <c r="P547" i="3"/>
  <c r="P1644" i="3"/>
  <c r="P1264" i="3"/>
  <c r="P2207" i="3"/>
  <c r="P2859" i="3"/>
  <c r="P656" i="3"/>
  <c r="Y493" i="3"/>
  <c r="Z494" i="3"/>
  <c r="Y1390" i="3"/>
  <c r="Z1391" i="3"/>
  <c r="P2611" i="3"/>
  <c r="P360" i="3"/>
  <c r="P742" i="3"/>
  <c r="P2003" i="3"/>
  <c r="P2565" i="3"/>
  <c r="P2774" i="3"/>
  <c r="P1029" i="3"/>
  <c r="P2251" i="3"/>
  <c r="P2585" i="3"/>
  <c r="P2023" i="3"/>
  <c r="P1248" i="3"/>
  <c r="P2420" i="3"/>
  <c r="P2460" i="3"/>
  <c r="Z495" i="3"/>
  <c r="P1936" i="3"/>
  <c r="P1305" i="3"/>
  <c r="P2227" i="3"/>
  <c r="Z345" i="3"/>
  <c r="P1914" i="3"/>
  <c r="P470" i="3"/>
  <c r="P2901" i="3"/>
  <c r="P2695" i="3"/>
  <c r="P300" i="3"/>
  <c r="P701" i="3"/>
  <c r="P1853" i="3"/>
  <c r="P973" i="3"/>
  <c r="P869" i="3"/>
  <c r="AB2271" i="3"/>
  <c r="AC2271" i="3"/>
  <c r="AD2271" i="3"/>
  <c r="AE2271" i="3"/>
  <c r="AF2271" i="3"/>
  <c r="P1057" i="3"/>
  <c r="P1478" i="3"/>
  <c r="P2083" i="3"/>
  <c r="P1748" i="3"/>
  <c r="P2650" i="3"/>
  <c r="P2710" i="3"/>
  <c r="P1979" i="3"/>
  <c r="Y1165" i="3"/>
  <c r="Y1164" i="3" s="1"/>
  <c r="Q1166" i="3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S1210" i="3" s="1"/>
  <c r="S1211" i="3" s="1"/>
  <c r="S1212" i="3" s="1"/>
  <c r="S1213" i="3" s="1"/>
  <c r="S1214" i="3" s="1"/>
  <c r="S1215" i="3" s="1"/>
  <c r="S1216" i="3" s="1"/>
  <c r="S1217" i="3" s="1"/>
  <c r="S1218" i="3" s="1"/>
  <c r="S1219" i="3" s="1"/>
  <c r="S1220" i="3" s="1"/>
  <c r="S1221" i="3" s="1"/>
  <c r="S1222" i="3" s="1"/>
  <c r="S1223" i="3" s="1"/>
  <c r="S1224" i="3" s="1"/>
  <c r="S1225" i="3" s="1"/>
  <c r="S1226" i="3" s="1"/>
  <c r="S1227" i="3" s="1"/>
  <c r="S1228" i="3" s="1"/>
  <c r="S1229" i="3" s="1"/>
  <c r="T1230" i="3" s="1"/>
  <c r="T1231" i="3" s="1"/>
  <c r="T1232" i="3" s="1"/>
  <c r="T1233" i="3" s="1"/>
  <c r="T1234" i="3" s="1"/>
  <c r="T1235" i="3" s="1"/>
  <c r="T1236" i="3" s="1"/>
  <c r="T1237" i="3" s="1"/>
  <c r="T1238" i="3" s="1"/>
  <c r="T1239" i="3" s="1"/>
  <c r="T1240" i="3" s="1"/>
  <c r="T1241" i="3" s="1"/>
  <c r="T1242" i="3" s="1"/>
  <c r="T1243" i="3" s="1"/>
  <c r="T1244" i="3" s="1"/>
  <c r="T1245" i="3" s="1"/>
  <c r="T1246" i="3" s="1"/>
  <c r="T1247" i="3" s="1"/>
  <c r="T1248" i="3" s="1"/>
  <c r="U1249" i="3" s="1"/>
  <c r="U1250" i="3" s="1"/>
  <c r="U1251" i="3" s="1"/>
  <c r="U1252" i="3" s="1"/>
  <c r="U1253" i="3" s="1"/>
  <c r="U1254" i="3" s="1"/>
  <c r="U1255" i="3" s="1"/>
  <c r="U1256" i="3" s="1"/>
  <c r="U1257" i="3" s="1"/>
  <c r="U1258" i="3" s="1"/>
  <c r="U1259" i="3" s="1"/>
  <c r="U1260" i="3" s="1"/>
  <c r="U1261" i="3" s="1"/>
  <c r="U1262" i="3" s="1"/>
  <c r="U1263" i="3" s="1"/>
  <c r="U1264" i="3" s="1"/>
  <c r="U1265" i="3" s="1"/>
  <c r="U1266" i="3" s="1"/>
  <c r="U1267" i="3" s="1"/>
  <c r="U1268" i="3" s="1"/>
  <c r="U1269" i="3" s="1"/>
  <c r="U1270" i="3" s="1"/>
  <c r="V1271" i="3" s="1"/>
  <c r="V1272" i="3" s="1"/>
  <c r="V1273" i="3" s="1"/>
  <c r="V1274" i="3" s="1"/>
  <c r="V1275" i="3" s="1"/>
  <c r="V1276" i="3" s="1"/>
  <c r="V1277" i="3" s="1"/>
  <c r="V1278" i="3" s="1"/>
  <c r="V1279" i="3" s="1"/>
  <c r="V1280" i="3" s="1"/>
  <c r="V1281" i="3" s="1"/>
  <c r="V1282" i="3" s="1"/>
  <c r="V1283" i="3" s="1"/>
  <c r="V1284" i="3" s="1"/>
  <c r="V1285" i="3" s="1"/>
  <c r="V1286" i="3" s="1"/>
  <c r="V1287" i="3" s="1"/>
  <c r="V1288" i="3" s="1"/>
  <c r="V1289" i="3" s="1"/>
  <c r="W1290" i="3" s="1"/>
  <c r="W1291" i="3" s="1"/>
  <c r="W1292" i="3" s="1"/>
  <c r="W1293" i="3" s="1"/>
  <c r="W1294" i="3" s="1"/>
  <c r="W1295" i="3" s="1"/>
  <c r="W1296" i="3" s="1"/>
  <c r="W1297" i="3" s="1"/>
  <c r="W1298" i="3" s="1"/>
  <c r="W1299" i="3" s="1"/>
  <c r="W1300" i="3" s="1"/>
  <c r="W1301" i="3" s="1"/>
  <c r="W1302" i="3" s="1"/>
  <c r="W1303" i="3" s="1"/>
  <c r="W1304" i="3" s="1"/>
  <c r="W1305" i="3" s="1"/>
  <c r="W1306" i="3" s="1"/>
  <c r="W1307" i="3" s="1"/>
  <c r="W1308" i="3" s="1"/>
  <c r="W1309" i="3" s="1"/>
  <c r="X1310" i="3" s="1"/>
  <c r="X1311" i="3" s="1"/>
  <c r="X1312" i="3" s="1"/>
  <c r="X1313" i="3" s="1"/>
  <c r="X1314" i="3" s="1"/>
  <c r="X1315" i="3" s="1"/>
  <c r="X1316" i="3" s="1"/>
  <c r="X1317" i="3" s="1"/>
  <c r="X1318" i="3" s="1"/>
  <c r="X1319" i="3" s="1"/>
  <c r="X1320" i="3" s="1"/>
  <c r="X1321" i="3" s="1"/>
  <c r="X1322" i="3" s="1"/>
  <c r="X1323" i="3" s="1"/>
  <c r="X1324" i="3" s="1"/>
  <c r="X1325" i="3" s="1"/>
  <c r="X1326" i="3" s="1"/>
  <c r="X1327" i="3" s="1"/>
  <c r="X1328" i="3" s="1"/>
  <c r="X1329" i="3" s="1"/>
  <c r="X1330" i="3" s="1"/>
  <c r="X1331" i="3" s="1"/>
  <c r="X1332" i="3" s="1"/>
  <c r="X1333" i="3" s="1"/>
  <c r="X1334" i="3" s="1"/>
  <c r="P2736" i="3"/>
  <c r="P3196" i="3"/>
  <c r="P1789" i="3"/>
  <c r="P1414" i="3"/>
  <c r="P1806" i="3"/>
  <c r="P280" i="3"/>
  <c r="P3112" i="3"/>
  <c r="P3007" i="3"/>
  <c r="P2122" i="3"/>
  <c r="Y2269" i="3"/>
  <c r="Z2270" i="3"/>
  <c r="P2331" i="3"/>
  <c r="P2674" i="3"/>
  <c r="AE17" i="3"/>
  <c r="AF17" i="3"/>
  <c r="AB17" i="3"/>
  <c r="AC17" i="3"/>
  <c r="AD17" i="3"/>
  <c r="P1899" i="3"/>
  <c r="P93" i="3"/>
  <c r="P3088" i="3"/>
  <c r="P2440" i="3"/>
  <c r="P3177" i="3"/>
  <c r="P2289" i="3"/>
  <c r="P1498" i="3"/>
  <c r="P2816" i="3"/>
  <c r="P2059" i="3"/>
  <c r="P1137" i="3"/>
  <c r="P174" i="3"/>
  <c r="P3068" i="3"/>
  <c r="P2189" i="3"/>
  <c r="P130" i="3"/>
  <c r="P425" i="3"/>
  <c r="P2311" i="3"/>
  <c r="P761" i="3"/>
  <c r="P67" i="3"/>
  <c r="Y15" i="3"/>
  <c r="Z16" i="3"/>
  <c r="P1075" i="3"/>
  <c r="P2838" i="3"/>
  <c r="P2504" i="3"/>
  <c r="P933" i="3"/>
  <c r="P1960" i="3"/>
  <c r="P109" i="3"/>
  <c r="P890" i="3"/>
  <c r="P2943" i="3"/>
  <c r="P571" i="3"/>
  <c r="P3029" i="3"/>
  <c r="P217" i="3"/>
  <c r="P3137" i="3"/>
  <c r="P1517" i="3"/>
  <c r="P2484" i="3"/>
  <c r="P2163" i="3"/>
  <c r="P2353" i="3"/>
  <c r="P825" i="3"/>
  <c r="Y620" i="3"/>
  <c r="Y619" i="3" s="1"/>
  <c r="Q621" i="3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S664" i="3" s="1"/>
  <c r="S665" i="3" s="1"/>
  <c r="S666" i="3" s="1"/>
  <c r="S667" i="3" s="1"/>
  <c r="S668" i="3" s="1"/>
  <c r="S669" i="3" s="1"/>
  <c r="S670" i="3" s="1"/>
  <c r="S671" i="3" s="1"/>
  <c r="S672" i="3" s="1"/>
  <c r="S673" i="3" s="1"/>
  <c r="S674" i="3" s="1"/>
  <c r="S675" i="3" s="1"/>
  <c r="S676" i="3" s="1"/>
  <c r="S677" i="3" s="1"/>
  <c r="S678" i="3" s="1"/>
  <c r="S679" i="3" s="1"/>
  <c r="S680" i="3" s="1"/>
  <c r="S681" i="3" s="1"/>
  <c r="S682" i="3" s="1"/>
  <c r="S683" i="3" s="1"/>
  <c r="T684" i="3" s="1"/>
  <c r="T685" i="3" s="1"/>
  <c r="T686" i="3" s="1"/>
  <c r="T687" i="3" s="1"/>
  <c r="T688" i="3" s="1"/>
  <c r="T689" i="3" s="1"/>
  <c r="T690" i="3" s="1"/>
  <c r="T691" i="3" s="1"/>
  <c r="T692" i="3" s="1"/>
  <c r="T693" i="3" s="1"/>
  <c r="T694" i="3" s="1"/>
  <c r="T695" i="3" s="1"/>
  <c r="T696" i="3" s="1"/>
  <c r="T697" i="3" s="1"/>
  <c r="T698" i="3" s="1"/>
  <c r="T699" i="3" s="1"/>
  <c r="T700" i="3" s="1"/>
  <c r="T701" i="3" s="1"/>
  <c r="T702" i="3" s="1"/>
  <c r="U703" i="3" s="1"/>
  <c r="U704" i="3" s="1"/>
  <c r="U705" i="3" s="1"/>
  <c r="U706" i="3" s="1"/>
  <c r="U707" i="3" s="1"/>
  <c r="U708" i="3" s="1"/>
  <c r="U709" i="3" s="1"/>
  <c r="U710" i="3" s="1"/>
  <c r="U711" i="3" s="1"/>
  <c r="U712" i="3" s="1"/>
  <c r="U713" i="3" s="1"/>
  <c r="U714" i="3" s="1"/>
  <c r="U715" i="3" s="1"/>
  <c r="U716" i="3" s="1"/>
  <c r="U717" i="3" s="1"/>
  <c r="U718" i="3" s="1"/>
  <c r="U719" i="3" s="1"/>
  <c r="U720" i="3" s="1"/>
  <c r="U721" i="3" s="1"/>
  <c r="U722" i="3" s="1"/>
  <c r="U723" i="3" s="1"/>
  <c r="U724" i="3" s="1"/>
  <c r="U725" i="3" s="1"/>
  <c r="U726" i="3" s="1"/>
  <c r="V727" i="3" s="1"/>
  <c r="V728" i="3" s="1"/>
  <c r="V729" i="3" s="1"/>
  <c r="V730" i="3" s="1"/>
  <c r="V731" i="3" s="1"/>
  <c r="V732" i="3" s="1"/>
  <c r="V733" i="3" s="1"/>
  <c r="V734" i="3" s="1"/>
  <c r="V735" i="3" s="1"/>
  <c r="V736" i="3" s="1"/>
  <c r="V737" i="3" s="1"/>
  <c r="V738" i="3" s="1"/>
  <c r="V739" i="3" s="1"/>
  <c r="V740" i="3" s="1"/>
  <c r="V741" i="3" s="1"/>
  <c r="V742" i="3" s="1"/>
  <c r="V743" i="3" s="1"/>
  <c r="V744" i="3" s="1"/>
  <c r="V745" i="3" s="1"/>
  <c r="V746" i="3" s="1"/>
  <c r="W747" i="3" s="1"/>
  <c r="W748" i="3" s="1"/>
  <c r="W749" i="3" s="1"/>
  <c r="W750" i="3" s="1"/>
  <c r="W751" i="3" s="1"/>
  <c r="W752" i="3" s="1"/>
  <c r="W753" i="3" s="1"/>
  <c r="W754" i="3" s="1"/>
  <c r="W755" i="3" s="1"/>
  <c r="W756" i="3" s="1"/>
  <c r="W757" i="3" s="1"/>
  <c r="W758" i="3" s="1"/>
  <c r="W759" i="3" s="1"/>
  <c r="W760" i="3" s="1"/>
  <c r="W761" i="3" s="1"/>
  <c r="W762" i="3" s="1"/>
  <c r="W763" i="3" s="1"/>
  <c r="X764" i="3" s="1"/>
  <c r="X765" i="3" s="1"/>
  <c r="X766" i="3" s="1"/>
  <c r="X767" i="3" s="1"/>
  <c r="X768" i="3" s="1"/>
  <c r="X769" i="3" s="1"/>
  <c r="X770" i="3" s="1"/>
  <c r="X771" i="3" s="1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 s="1"/>
  <c r="X787" i="3" s="1"/>
  <c r="P450" i="3"/>
  <c r="P1287" i="3"/>
  <c r="P387" i="3"/>
  <c r="P905" i="3"/>
  <c r="P2397" i="3"/>
  <c r="P1351" i="3"/>
  <c r="P1327" i="3"/>
  <c r="P802" i="3"/>
  <c r="P1094" i="3"/>
  <c r="P1458" i="3"/>
  <c r="P257" i="3"/>
  <c r="P680" i="3"/>
  <c r="P1623" i="3"/>
  <c r="P1370" i="3"/>
  <c r="P198" i="3"/>
  <c r="AC40" i="3"/>
  <c r="AD40" i="3"/>
  <c r="AE40" i="3"/>
  <c r="AB40" i="3"/>
  <c r="AF40" i="3"/>
  <c r="P1602" i="3"/>
  <c r="P1559" i="3"/>
  <c r="P2102" i="3"/>
  <c r="P1536" i="3"/>
  <c r="P782" i="3"/>
  <c r="P1872" i="3"/>
  <c r="P717" i="3"/>
  <c r="P2144" i="3"/>
  <c r="P324" i="3"/>
  <c r="Q1015" i="3"/>
  <c r="Q1016" i="3" s="1"/>
  <c r="Q1017" i="3" s="1"/>
  <c r="Q1018" i="3" s="1"/>
  <c r="Q1019" i="3" s="1"/>
  <c r="Q1020" i="3" s="1"/>
  <c r="Q1021" i="3" s="1"/>
  <c r="Q1022" i="3" s="1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S1059" i="3" s="1"/>
  <c r="S1060" i="3" s="1"/>
  <c r="S1061" i="3" s="1"/>
  <c r="S1062" i="3" s="1"/>
  <c r="S1063" i="3" s="1"/>
  <c r="S1064" i="3" s="1"/>
  <c r="S1065" i="3" s="1"/>
  <c r="S1066" i="3" s="1"/>
  <c r="S1067" i="3" s="1"/>
  <c r="S1068" i="3" s="1"/>
  <c r="S1069" i="3" s="1"/>
  <c r="S1070" i="3" s="1"/>
  <c r="S1071" i="3" s="1"/>
  <c r="S1072" i="3" s="1"/>
  <c r="S1073" i="3" s="1"/>
  <c r="S1074" i="3" s="1"/>
  <c r="S1075" i="3" s="1"/>
  <c r="S1076" i="3" s="1"/>
  <c r="S1077" i="3" s="1"/>
  <c r="S1078" i="3" s="1"/>
  <c r="T1079" i="3" s="1"/>
  <c r="T1080" i="3" s="1"/>
  <c r="T1081" i="3" s="1"/>
  <c r="T1082" i="3" s="1"/>
  <c r="T1083" i="3" s="1"/>
  <c r="T1084" i="3" s="1"/>
  <c r="T1085" i="3" s="1"/>
  <c r="T1086" i="3" s="1"/>
  <c r="T1087" i="3" s="1"/>
  <c r="T1088" i="3" s="1"/>
  <c r="T1089" i="3" s="1"/>
  <c r="T1090" i="3" s="1"/>
  <c r="T1091" i="3" s="1"/>
  <c r="T1092" i="3" s="1"/>
  <c r="T1093" i="3" s="1"/>
  <c r="T1094" i="3" s="1"/>
  <c r="T1095" i="3" s="1"/>
  <c r="T1096" i="3" s="1"/>
  <c r="T1097" i="3" s="1"/>
  <c r="T1098" i="3" s="1"/>
  <c r="T1099" i="3" s="1"/>
  <c r="T1100" i="3" s="1"/>
  <c r="T1101" i="3" s="1"/>
  <c r="T1102" i="3" s="1"/>
  <c r="U1103" i="3" s="1"/>
  <c r="U1104" i="3" s="1"/>
  <c r="U1105" i="3" s="1"/>
  <c r="U1106" i="3" s="1"/>
  <c r="U1107" i="3" s="1"/>
  <c r="U1108" i="3" s="1"/>
  <c r="U1109" i="3" s="1"/>
  <c r="U1110" i="3" s="1"/>
  <c r="U1111" i="3" s="1"/>
  <c r="U1112" i="3" s="1"/>
  <c r="U1113" i="3" s="1"/>
  <c r="U1114" i="3" s="1"/>
  <c r="U1115" i="3" s="1"/>
  <c r="U1116" i="3" s="1"/>
  <c r="U1117" i="3" s="1"/>
  <c r="U1118" i="3" s="1"/>
  <c r="U1119" i="3" s="1"/>
  <c r="U1120" i="3" s="1"/>
  <c r="U1121" i="3" s="1"/>
  <c r="U1122" i="3" s="1"/>
  <c r="V1123" i="3" s="1"/>
  <c r="V1124" i="3" s="1"/>
  <c r="V1125" i="3" s="1"/>
  <c r="V1126" i="3" s="1"/>
  <c r="V1127" i="3" s="1"/>
  <c r="V1128" i="3" s="1"/>
  <c r="V1129" i="3" s="1"/>
  <c r="V1130" i="3" s="1"/>
  <c r="V1131" i="3" s="1"/>
  <c r="V1132" i="3" s="1"/>
  <c r="V1133" i="3" s="1"/>
  <c r="V1134" i="3" s="1"/>
  <c r="V1135" i="3" s="1"/>
  <c r="V1136" i="3" s="1"/>
  <c r="V1137" i="3" s="1"/>
  <c r="V1138" i="3" s="1"/>
  <c r="V1139" i="3" s="1"/>
  <c r="V1140" i="3" s="1"/>
  <c r="V1141" i="3" s="1"/>
  <c r="V1142" i="3" s="1"/>
  <c r="V1143" i="3" s="1"/>
  <c r="V1144" i="3" s="1"/>
  <c r="V1145" i="3" s="1"/>
  <c r="V1146" i="3" s="1"/>
  <c r="W1147" i="3" s="1"/>
  <c r="W1148" i="3" s="1"/>
  <c r="W1149" i="3" s="1"/>
  <c r="W1150" i="3" s="1"/>
  <c r="W1151" i="3" s="1"/>
  <c r="W1152" i="3" s="1"/>
  <c r="W1153" i="3" s="1"/>
  <c r="W1154" i="3" s="1"/>
  <c r="W1155" i="3" s="1"/>
  <c r="W1156" i="3" s="1"/>
  <c r="W1157" i="3" s="1"/>
  <c r="W1158" i="3" s="1"/>
  <c r="W1159" i="3" s="1"/>
  <c r="W1160" i="3" s="1"/>
  <c r="W1161" i="3" s="1"/>
  <c r="W1162" i="3" s="1"/>
  <c r="W1163" i="3" s="1"/>
  <c r="W1164" i="3" s="1"/>
  <c r="W1165" i="3" s="1"/>
  <c r="X1166" i="3" s="1"/>
  <c r="X1167" i="3" s="1"/>
  <c r="X1168" i="3" s="1"/>
  <c r="X1169" i="3" s="1"/>
  <c r="X1170" i="3" s="1"/>
  <c r="X1171" i="3" s="1"/>
  <c r="X1172" i="3" s="1"/>
  <c r="X1173" i="3" s="1"/>
  <c r="X1174" i="3" s="1"/>
  <c r="X1175" i="3" s="1"/>
  <c r="X1176" i="3" s="1"/>
  <c r="X1177" i="3" s="1"/>
  <c r="X1178" i="3" s="1"/>
  <c r="X1179" i="3" s="1"/>
  <c r="X1180" i="3" s="1"/>
  <c r="X1181" i="3" s="1"/>
  <c r="X1182" i="3" s="1"/>
  <c r="X1183" i="3" s="1"/>
  <c r="X1184" i="3" s="1"/>
  <c r="X1185" i="3" s="1"/>
  <c r="Y1014" i="3"/>
  <c r="Y1013" i="3" s="1"/>
  <c r="P1729" i="3"/>
  <c r="P2925" i="3"/>
  <c r="P1202" i="3"/>
  <c r="P2756" i="3"/>
  <c r="P1433" i="3"/>
  <c r="Y38" i="3"/>
  <c r="Z39" i="3"/>
  <c r="P1225" i="3"/>
  <c r="P848" i="3"/>
  <c r="Y639" i="3"/>
  <c r="Y638" i="3" s="1"/>
  <c r="Q640" i="3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Q662" i="3" s="1"/>
  <c r="Q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701" i="3" s="1"/>
  <c r="S702" i="3" s="1"/>
  <c r="T703" i="3" s="1"/>
  <c r="T704" i="3" s="1"/>
  <c r="T705" i="3" s="1"/>
  <c r="T706" i="3" s="1"/>
  <c r="T707" i="3" s="1"/>
  <c r="T708" i="3" s="1"/>
  <c r="T709" i="3" s="1"/>
  <c r="T710" i="3" s="1"/>
  <c r="T711" i="3" s="1"/>
  <c r="T712" i="3" s="1"/>
  <c r="T713" i="3" s="1"/>
  <c r="T714" i="3" s="1"/>
  <c r="T715" i="3" s="1"/>
  <c r="T716" i="3" s="1"/>
  <c r="T717" i="3" s="1"/>
  <c r="T718" i="3" s="1"/>
  <c r="T719" i="3" s="1"/>
  <c r="T720" i="3" s="1"/>
  <c r="T721" i="3" s="1"/>
  <c r="T722" i="3" s="1"/>
  <c r="T723" i="3" s="1"/>
  <c r="T724" i="3" s="1"/>
  <c r="T725" i="3" s="1"/>
  <c r="T726" i="3" s="1"/>
  <c r="U727" i="3" s="1"/>
  <c r="U728" i="3" s="1"/>
  <c r="U729" i="3" s="1"/>
  <c r="U730" i="3" s="1"/>
  <c r="U731" i="3" s="1"/>
  <c r="U732" i="3" s="1"/>
  <c r="U733" i="3" s="1"/>
  <c r="U734" i="3" s="1"/>
  <c r="U735" i="3" s="1"/>
  <c r="U736" i="3" s="1"/>
  <c r="U737" i="3" s="1"/>
  <c r="U738" i="3" s="1"/>
  <c r="U739" i="3" s="1"/>
  <c r="U740" i="3" s="1"/>
  <c r="U741" i="3" s="1"/>
  <c r="U742" i="3" s="1"/>
  <c r="U743" i="3" s="1"/>
  <c r="U744" i="3" s="1"/>
  <c r="U745" i="3" s="1"/>
  <c r="U746" i="3" s="1"/>
  <c r="V747" i="3" s="1"/>
  <c r="V748" i="3" s="1"/>
  <c r="V749" i="3" s="1"/>
  <c r="V750" i="3" s="1"/>
  <c r="V751" i="3" s="1"/>
  <c r="V752" i="3" s="1"/>
  <c r="V753" i="3" s="1"/>
  <c r="V754" i="3" s="1"/>
  <c r="V755" i="3" s="1"/>
  <c r="V756" i="3" s="1"/>
  <c r="V757" i="3" s="1"/>
  <c r="V758" i="3" s="1"/>
  <c r="V759" i="3" s="1"/>
  <c r="V760" i="3" s="1"/>
  <c r="V761" i="3" s="1"/>
  <c r="V762" i="3" s="1"/>
  <c r="V763" i="3" s="1"/>
  <c r="W764" i="3" s="1"/>
  <c r="W765" i="3" s="1"/>
  <c r="W766" i="3" s="1"/>
  <c r="W767" i="3" s="1"/>
  <c r="W768" i="3" s="1"/>
  <c r="W769" i="3" s="1"/>
  <c r="W770" i="3" s="1"/>
  <c r="W771" i="3" s="1"/>
  <c r="W772" i="3" s="1"/>
  <c r="W773" i="3" s="1"/>
  <c r="W774" i="3" s="1"/>
  <c r="W775" i="3" s="1"/>
  <c r="W776" i="3" s="1"/>
  <c r="W777" i="3" s="1"/>
  <c r="W778" i="3" s="1"/>
  <c r="W779" i="3" s="1"/>
  <c r="W780" i="3" s="1"/>
  <c r="W781" i="3" s="1"/>
  <c r="W782" i="3" s="1"/>
  <c r="W783" i="3" s="1"/>
  <c r="W784" i="3" s="1"/>
  <c r="W785" i="3" s="1"/>
  <c r="W786" i="3" s="1"/>
  <c r="W787" i="3" s="1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 s="1"/>
  <c r="X803" i="3" s="1"/>
  <c r="X804" i="3" s="1"/>
  <c r="X805" i="3" s="1"/>
  <c r="X806" i="3" s="1"/>
  <c r="X807" i="3" s="1"/>
  <c r="P240" i="3"/>
  <c r="P1579" i="3"/>
  <c r="P528" i="3"/>
  <c r="P407" i="3"/>
  <c r="AE2968" i="3"/>
  <c r="AF2968" i="3"/>
  <c r="AB2968" i="3"/>
  <c r="AC2968" i="3"/>
  <c r="AD2968" i="3"/>
  <c r="P3156" i="3"/>
  <c r="P1835" i="3"/>
  <c r="P1708" i="3"/>
  <c r="P2798" i="3"/>
  <c r="P2378" i="3"/>
  <c r="Z620" i="3" l="1"/>
  <c r="Z1014" i="3"/>
  <c r="Z1165" i="3"/>
  <c r="P301" i="3"/>
  <c r="Y2023" i="3"/>
  <c r="Y2022" i="3" s="1"/>
  <c r="Q2024" i="3"/>
  <c r="Q2025" i="3" s="1"/>
  <c r="Q2026" i="3" s="1"/>
  <c r="Q2027" i="3" s="1"/>
  <c r="Q2028" i="3" s="1"/>
  <c r="Q2029" i="3" s="1"/>
  <c r="Q2030" i="3" s="1"/>
  <c r="Q2031" i="3" s="1"/>
  <c r="Q2032" i="3" s="1"/>
  <c r="Q2033" i="3" s="1"/>
  <c r="Q2034" i="3" s="1"/>
  <c r="Q2035" i="3" s="1"/>
  <c r="Q2036" i="3" s="1"/>
  <c r="Q2037" i="3" s="1"/>
  <c r="Q2038" i="3" s="1"/>
  <c r="Q2039" i="3" s="1"/>
  <c r="Q2040" i="3" s="1"/>
  <c r="Q2041" i="3" s="1"/>
  <c r="Q2042" i="3" s="1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S2066" i="3" s="1"/>
  <c r="S2067" i="3" s="1"/>
  <c r="S2068" i="3" s="1"/>
  <c r="S2069" i="3" s="1"/>
  <c r="S2070" i="3" s="1"/>
  <c r="S2071" i="3" s="1"/>
  <c r="S2072" i="3" s="1"/>
  <c r="S2073" i="3" s="1"/>
  <c r="S2074" i="3" s="1"/>
  <c r="S2075" i="3" s="1"/>
  <c r="S2076" i="3" s="1"/>
  <c r="S2077" i="3" s="1"/>
  <c r="S2078" i="3" s="1"/>
  <c r="S2079" i="3" s="1"/>
  <c r="S2080" i="3" s="1"/>
  <c r="S2081" i="3" s="1"/>
  <c r="S2082" i="3" s="1"/>
  <c r="S2083" i="3" s="1"/>
  <c r="S2084" i="3" s="1"/>
  <c r="S2085" i="3" s="1"/>
  <c r="T2086" i="3" s="1"/>
  <c r="T2087" i="3" s="1"/>
  <c r="T2088" i="3" s="1"/>
  <c r="T2089" i="3" s="1"/>
  <c r="T2090" i="3" s="1"/>
  <c r="T2091" i="3" s="1"/>
  <c r="T2092" i="3" s="1"/>
  <c r="T2093" i="3" s="1"/>
  <c r="T2094" i="3" s="1"/>
  <c r="T2095" i="3" s="1"/>
  <c r="T2096" i="3" s="1"/>
  <c r="T2097" i="3" s="1"/>
  <c r="T2098" i="3" s="1"/>
  <c r="T2099" i="3" s="1"/>
  <c r="T2100" i="3" s="1"/>
  <c r="T2101" i="3" s="1"/>
  <c r="T2102" i="3" s="1"/>
  <c r="T2103" i="3" s="1"/>
  <c r="T2104" i="3" s="1"/>
  <c r="U2105" i="3" s="1"/>
  <c r="U2106" i="3" s="1"/>
  <c r="U2107" i="3" s="1"/>
  <c r="U2108" i="3" s="1"/>
  <c r="U2109" i="3" s="1"/>
  <c r="U2110" i="3" s="1"/>
  <c r="U2111" i="3" s="1"/>
  <c r="U2112" i="3" s="1"/>
  <c r="U2113" i="3" s="1"/>
  <c r="U2114" i="3" s="1"/>
  <c r="U2115" i="3" s="1"/>
  <c r="U2116" i="3" s="1"/>
  <c r="U2117" i="3" s="1"/>
  <c r="U2118" i="3" s="1"/>
  <c r="U2119" i="3" s="1"/>
  <c r="U2120" i="3" s="1"/>
  <c r="U2121" i="3" s="1"/>
  <c r="U2122" i="3" s="1"/>
  <c r="U2123" i="3" s="1"/>
  <c r="U2124" i="3" s="1"/>
  <c r="U2125" i="3" s="1"/>
  <c r="U2126" i="3" s="1"/>
  <c r="U2127" i="3" s="1"/>
  <c r="U2128" i="3" s="1"/>
  <c r="U2129" i="3" s="1"/>
  <c r="V2130" i="3" s="1"/>
  <c r="V2131" i="3" s="1"/>
  <c r="V2132" i="3" s="1"/>
  <c r="V2133" i="3" s="1"/>
  <c r="V2134" i="3" s="1"/>
  <c r="V2135" i="3" s="1"/>
  <c r="V2136" i="3" s="1"/>
  <c r="V2137" i="3" s="1"/>
  <c r="V2138" i="3" s="1"/>
  <c r="V2139" i="3" s="1"/>
  <c r="V2140" i="3" s="1"/>
  <c r="V2141" i="3" s="1"/>
  <c r="V2142" i="3" s="1"/>
  <c r="V2143" i="3" s="1"/>
  <c r="V2144" i="3" s="1"/>
  <c r="V2145" i="3" s="1"/>
  <c r="V2146" i="3" s="1"/>
  <c r="V2147" i="3" s="1"/>
  <c r="V2148" i="3" s="1"/>
  <c r="W2149" i="3" s="1"/>
  <c r="W2150" i="3" s="1"/>
  <c r="W2151" i="3" s="1"/>
  <c r="W2152" i="3" s="1"/>
  <c r="W2153" i="3" s="1"/>
  <c r="W2154" i="3" s="1"/>
  <c r="W2155" i="3" s="1"/>
  <c r="W2156" i="3" s="1"/>
  <c r="W2157" i="3" s="1"/>
  <c r="W2158" i="3" s="1"/>
  <c r="W2159" i="3" s="1"/>
  <c r="W2160" i="3" s="1"/>
  <c r="W2161" i="3" s="1"/>
  <c r="W2162" i="3" s="1"/>
  <c r="W2163" i="3" s="1"/>
  <c r="W2164" i="3" s="1"/>
  <c r="W2165" i="3" s="1"/>
  <c r="W2166" i="3" s="1"/>
  <c r="W2167" i="3" s="1"/>
  <c r="W2168" i="3" s="1"/>
  <c r="W2169" i="3" s="1"/>
  <c r="W2170" i="3" s="1"/>
  <c r="W2171" i="3" s="1"/>
  <c r="W2172" i="3" s="1"/>
  <c r="X2173" i="3" s="1"/>
  <c r="X2174" i="3" s="1"/>
  <c r="X2175" i="3" s="1"/>
  <c r="X2176" i="3" s="1"/>
  <c r="X2177" i="3" s="1"/>
  <c r="X2178" i="3" s="1"/>
  <c r="X2179" i="3" s="1"/>
  <c r="X2180" i="3" s="1"/>
  <c r="X2181" i="3" s="1"/>
  <c r="X2182" i="3" s="1"/>
  <c r="X2183" i="3" s="1"/>
  <c r="X2184" i="3" s="1"/>
  <c r="X2185" i="3" s="1"/>
  <c r="X2186" i="3" s="1"/>
  <c r="X2187" i="3" s="1"/>
  <c r="X2188" i="3" s="1"/>
  <c r="X2189" i="3" s="1"/>
  <c r="X2190" i="3" s="1"/>
  <c r="X2191" i="3" s="1"/>
  <c r="X2192" i="3" s="1"/>
  <c r="P2004" i="3"/>
  <c r="P657" i="3"/>
  <c r="Z2524" i="3"/>
  <c r="P594" i="3"/>
  <c r="Y14" i="3"/>
  <c r="Z15" i="3"/>
  <c r="AB344" i="3"/>
  <c r="AD344" i="3"/>
  <c r="AC344" i="3"/>
  <c r="AE344" i="3"/>
  <c r="AF344" i="3"/>
  <c r="Z240" i="3"/>
  <c r="Q241" i="3"/>
  <c r="Q242" i="3" s="1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V370" i="3" s="1"/>
  <c r="W371" i="3" s="1"/>
  <c r="W372" i="3" s="1"/>
  <c r="W373" i="3" s="1"/>
  <c r="W374" i="3" s="1"/>
  <c r="W375" i="3" s="1"/>
  <c r="W376" i="3" s="1"/>
  <c r="W377" i="3" s="1"/>
  <c r="W378" i="3" s="1"/>
  <c r="W379" i="3" s="1"/>
  <c r="W380" i="3" s="1"/>
  <c r="W381" i="3" s="1"/>
  <c r="W382" i="3" s="1"/>
  <c r="W383" i="3" s="1"/>
  <c r="W384" i="3" s="1"/>
  <c r="W385" i="3" s="1"/>
  <c r="W386" i="3" s="1"/>
  <c r="W387" i="3" s="1"/>
  <c r="W388" i="3" s="1"/>
  <c r="W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Y240" i="3"/>
  <c r="Y239" i="3" s="1"/>
  <c r="P2757" i="3"/>
  <c r="P325" i="3"/>
  <c r="P2103" i="3"/>
  <c r="P258" i="3"/>
  <c r="P826" i="3"/>
  <c r="P1961" i="3"/>
  <c r="Y1163" i="3"/>
  <c r="Z1164" i="3"/>
  <c r="P1479" i="3"/>
  <c r="Z2695" i="3"/>
  <c r="Q2696" i="3"/>
  <c r="Q2697" i="3" s="1"/>
  <c r="Q2698" i="3" s="1"/>
  <c r="Q2699" i="3" s="1"/>
  <c r="Q2700" i="3" s="1"/>
  <c r="Q2701" i="3" s="1"/>
  <c r="Q2702" i="3" s="1"/>
  <c r="Q2703" i="3" s="1"/>
  <c r="Q2704" i="3" s="1"/>
  <c r="Q2705" i="3" s="1"/>
  <c r="Q2706" i="3" s="1"/>
  <c r="Q2707" i="3" s="1"/>
  <c r="Q2708" i="3" s="1"/>
  <c r="Q2709" i="3" s="1"/>
  <c r="Q2710" i="3" s="1"/>
  <c r="Q2711" i="3" s="1"/>
  <c r="Q2712" i="3" s="1"/>
  <c r="Q2713" i="3" s="1"/>
  <c r="Q2714" i="3" s="1"/>
  <c r="Q2715" i="3" s="1"/>
  <c r="Q2716" i="3" s="1"/>
  <c r="Q2717" i="3" s="1"/>
  <c r="Q2718" i="3" s="1"/>
  <c r="Q2719" i="3" s="1"/>
  <c r="R2720" i="3" s="1"/>
  <c r="R2721" i="3" s="1"/>
  <c r="R2722" i="3" s="1"/>
  <c r="R2723" i="3" s="1"/>
  <c r="R2724" i="3" s="1"/>
  <c r="R2725" i="3" s="1"/>
  <c r="R2726" i="3" s="1"/>
  <c r="R2727" i="3" s="1"/>
  <c r="R2728" i="3" s="1"/>
  <c r="R2729" i="3" s="1"/>
  <c r="R2730" i="3" s="1"/>
  <c r="R2731" i="3" s="1"/>
  <c r="R2732" i="3" s="1"/>
  <c r="R2733" i="3" s="1"/>
  <c r="R2734" i="3" s="1"/>
  <c r="R2735" i="3" s="1"/>
  <c r="R2736" i="3" s="1"/>
  <c r="R2737" i="3" s="1"/>
  <c r="R2738" i="3" s="1"/>
  <c r="R2739" i="3" s="1"/>
  <c r="S2740" i="3" s="1"/>
  <c r="S2741" i="3" s="1"/>
  <c r="S2742" i="3" s="1"/>
  <c r="S2743" i="3" s="1"/>
  <c r="S2744" i="3" s="1"/>
  <c r="S2745" i="3" s="1"/>
  <c r="S2746" i="3" s="1"/>
  <c r="S2747" i="3" s="1"/>
  <c r="S2748" i="3" s="1"/>
  <c r="S2749" i="3" s="1"/>
  <c r="S2750" i="3" s="1"/>
  <c r="S2751" i="3" s="1"/>
  <c r="S2752" i="3" s="1"/>
  <c r="S2753" i="3" s="1"/>
  <c r="S2754" i="3" s="1"/>
  <c r="S2755" i="3" s="1"/>
  <c r="S2756" i="3" s="1"/>
  <c r="S2757" i="3" s="1"/>
  <c r="S2758" i="3" s="1"/>
  <c r="T2759" i="3" s="1"/>
  <c r="T2760" i="3" s="1"/>
  <c r="T2761" i="3" s="1"/>
  <c r="T2762" i="3" s="1"/>
  <c r="T2763" i="3" s="1"/>
  <c r="T2764" i="3" s="1"/>
  <c r="T2765" i="3" s="1"/>
  <c r="T2766" i="3" s="1"/>
  <c r="T2767" i="3" s="1"/>
  <c r="T2768" i="3" s="1"/>
  <c r="T2769" i="3" s="1"/>
  <c r="T2770" i="3" s="1"/>
  <c r="T2771" i="3" s="1"/>
  <c r="T2772" i="3" s="1"/>
  <c r="T2773" i="3" s="1"/>
  <c r="T2774" i="3" s="1"/>
  <c r="T2775" i="3" s="1"/>
  <c r="T2776" i="3" s="1"/>
  <c r="T2777" i="3" s="1"/>
  <c r="T2778" i="3" s="1"/>
  <c r="T2779" i="3" s="1"/>
  <c r="T2780" i="3" s="1"/>
  <c r="U2781" i="3" s="1"/>
  <c r="U2782" i="3" s="1"/>
  <c r="U2783" i="3" s="1"/>
  <c r="U2784" i="3" s="1"/>
  <c r="U2785" i="3" s="1"/>
  <c r="U2786" i="3" s="1"/>
  <c r="U2787" i="3" s="1"/>
  <c r="U2788" i="3" s="1"/>
  <c r="U2789" i="3" s="1"/>
  <c r="U2790" i="3" s="1"/>
  <c r="U2791" i="3" s="1"/>
  <c r="U2792" i="3" s="1"/>
  <c r="U2793" i="3" s="1"/>
  <c r="U2794" i="3" s="1"/>
  <c r="U2795" i="3" s="1"/>
  <c r="U2796" i="3" s="1"/>
  <c r="U2797" i="3" s="1"/>
  <c r="U2798" i="3" s="1"/>
  <c r="U2799" i="3" s="1"/>
  <c r="V2800" i="3" s="1"/>
  <c r="V2801" i="3" s="1"/>
  <c r="V2802" i="3" s="1"/>
  <c r="V2803" i="3" s="1"/>
  <c r="V2804" i="3" s="1"/>
  <c r="V2805" i="3" s="1"/>
  <c r="V2806" i="3" s="1"/>
  <c r="V2807" i="3" s="1"/>
  <c r="V2808" i="3" s="1"/>
  <c r="V2809" i="3" s="1"/>
  <c r="V2810" i="3" s="1"/>
  <c r="V2811" i="3" s="1"/>
  <c r="V2812" i="3" s="1"/>
  <c r="V2813" i="3" s="1"/>
  <c r="V2814" i="3" s="1"/>
  <c r="V2815" i="3" s="1"/>
  <c r="V2816" i="3" s="1"/>
  <c r="V2817" i="3" s="1"/>
  <c r="V2818" i="3" s="1"/>
  <c r="V2819" i="3" s="1"/>
  <c r="W2820" i="3" s="1"/>
  <c r="W2821" i="3" s="1"/>
  <c r="W2822" i="3" s="1"/>
  <c r="W2823" i="3" s="1"/>
  <c r="W2824" i="3" s="1"/>
  <c r="W2825" i="3" s="1"/>
  <c r="W2826" i="3" s="1"/>
  <c r="W2827" i="3" s="1"/>
  <c r="W2828" i="3" s="1"/>
  <c r="W2829" i="3" s="1"/>
  <c r="W2830" i="3" s="1"/>
  <c r="W2831" i="3" s="1"/>
  <c r="W2832" i="3" s="1"/>
  <c r="W2833" i="3" s="1"/>
  <c r="W2834" i="3" s="1"/>
  <c r="W2835" i="3" s="1"/>
  <c r="W2836" i="3" s="1"/>
  <c r="W2837" i="3" s="1"/>
  <c r="W2838" i="3" s="1"/>
  <c r="W2839" i="3" s="1"/>
  <c r="W2840" i="3" s="1"/>
  <c r="W2841" i="3" s="1"/>
  <c r="W2842" i="3" s="1"/>
  <c r="W2843" i="3" s="1"/>
  <c r="W2844" i="3" s="1"/>
  <c r="X2845" i="3" s="1"/>
  <c r="X2846" i="3" s="1"/>
  <c r="X2847" i="3" s="1"/>
  <c r="X2848" i="3" s="1"/>
  <c r="X2849" i="3" s="1"/>
  <c r="X2850" i="3" s="1"/>
  <c r="X2851" i="3" s="1"/>
  <c r="X2852" i="3" s="1"/>
  <c r="X2853" i="3" s="1"/>
  <c r="X2854" i="3" s="1"/>
  <c r="X2855" i="3" s="1"/>
  <c r="X2856" i="3" s="1"/>
  <c r="X2857" i="3" s="1"/>
  <c r="X2858" i="3" s="1"/>
  <c r="X2859" i="3" s="1"/>
  <c r="X2860" i="3" s="1"/>
  <c r="X2861" i="3" s="1"/>
  <c r="X2862" i="3" s="1"/>
  <c r="X2863" i="3" s="1"/>
  <c r="Y2695" i="3"/>
  <c r="Y2694" i="3" s="1"/>
  <c r="P743" i="3"/>
  <c r="Y342" i="3"/>
  <c r="Z343" i="3"/>
  <c r="P2145" i="3"/>
  <c r="P1459" i="3"/>
  <c r="P906" i="3"/>
  <c r="P218" i="3"/>
  <c r="P68" i="3"/>
  <c r="P3069" i="3"/>
  <c r="P2290" i="3"/>
  <c r="P2332" i="3"/>
  <c r="P1807" i="3"/>
  <c r="P870" i="3"/>
  <c r="P1937" i="3"/>
  <c r="P361" i="3"/>
  <c r="P2208" i="3"/>
  <c r="P1684" i="3"/>
  <c r="P154" i="3"/>
  <c r="P2629" i="3"/>
  <c r="AE620" i="3"/>
  <c r="AF620" i="3"/>
  <c r="AB620" i="3"/>
  <c r="AD620" i="3"/>
  <c r="AC620" i="3"/>
  <c r="P1306" i="3"/>
  <c r="P934" i="3"/>
  <c r="P762" i="3"/>
  <c r="AB2270" i="3"/>
  <c r="AC2270" i="3"/>
  <c r="AD2270" i="3"/>
  <c r="AE2270" i="3"/>
  <c r="AF2270" i="3"/>
  <c r="P1980" i="3"/>
  <c r="P1058" i="3"/>
  <c r="P2902" i="3"/>
  <c r="AB495" i="3"/>
  <c r="AC495" i="3"/>
  <c r="AD495" i="3"/>
  <c r="AE495" i="3"/>
  <c r="AF495" i="3"/>
  <c r="P2252" i="3"/>
  <c r="P1769" i="3"/>
  <c r="P1183" i="3"/>
  <c r="P681" i="3"/>
  <c r="P94" i="3"/>
  <c r="P1434" i="3"/>
  <c r="P2675" i="3"/>
  <c r="P3138" i="3"/>
  <c r="Q1900" i="3"/>
  <c r="Q1901" i="3" s="1"/>
  <c r="Q1902" i="3" s="1"/>
  <c r="Q1903" i="3" s="1"/>
  <c r="Q1904" i="3" s="1"/>
  <c r="Q1905" i="3" s="1"/>
  <c r="Q1906" i="3" s="1"/>
  <c r="Q1907" i="3" s="1"/>
  <c r="Q1908" i="3" s="1"/>
  <c r="Q1909" i="3" s="1"/>
  <c r="Q1910" i="3" s="1"/>
  <c r="Q1911" i="3" s="1"/>
  <c r="Q1912" i="3" s="1"/>
  <c r="Q1913" i="3" s="1"/>
  <c r="Q1914" i="3" s="1"/>
  <c r="Q1915" i="3" s="1"/>
  <c r="Q1916" i="3" s="1"/>
  <c r="Q1917" i="3" s="1"/>
  <c r="Q1918" i="3" s="1"/>
  <c r="R1919" i="3" s="1"/>
  <c r="R1920" i="3" s="1"/>
  <c r="R1921" i="3" s="1"/>
  <c r="R1922" i="3" s="1"/>
  <c r="R1923" i="3" s="1"/>
  <c r="R1924" i="3" s="1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S1944" i="3" s="1"/>
  <c r="S1945" i="3" s="1"/>
  <c r="S1946" i="3" s="1"/>
  <c r="S1947" i="3" s="1"/>
  <c r="S1948" i="3" s="1"/>
  <c r="S1949" i="3" s="1"/>
  <c r="S1950" i="3" s="1"/>
  <c r="S1951" i="3" s="1"/>
  <c r="S1952" i="3" s="1"/>
  <c r="S1953" i="3" s="1"/>
  <c r="S1954" i="3" s="1"/>
  <c r="S1955" i="3" s="1"/>
  <c r="S1956" i="3" s="1"/>
  <c r="S1957" i="3" s="1"/>
  <c r="S1958" i="3" s="1"/>
  <c r="S1959" i="3" s="1"/>
  <c r="S1960" i="3" s="1"/>
  <c r="S1961" i="3" s="1"/>
  <c r="S1962" i="3" s="1"/>
  <c r="T1963" i="3" s="1"/>
  <c r="T1964" i="3" s="1"/>
  <c r="T1965" i="3" s="1"/>
  <c r="T1966" i="3" s="1"/>
  <c r="T1967" i="3" s="1"/>
  <c r="T1968" i="3" s="1"/>
  <c r="T1969" i="3" s="1"/>
  <c r="T1970" i="3" s="1"/>
  <c r="T1971" i="3" s="1"/>
  <c r="T1972" i="3" s="1"/>
  <c r="T1973" i="3" s="1"/>
  <c r="T1974" i="3" s="1"/>
  <c r="T1975" i="3" s="1"/>
  <c r="T1976" i="3" s="1"/>
  <c r="T1977" i="3" s="1"/>
  <c r="T1978" i="3" s="1"/>
  <c r="T1979" i="3" s="1"/>
  <c r="T1980" i="3" s="1"/>
  <c r="T1981" i="3" s="1"/>
  <c r="T1982" i="3" s="1"/>
  <c r="T1983" i="3" s="1"/>
  <c r="T1984" i="3" s="1"/>
  <c r="T1985" i="3" s="1"/>
  <c r="T1986" i="3" s="1"/>
  <c r="U1987" i="3" s="1"/>
  <c r="U1988" i="3" s="1"/>
  <c r="U1989" i="3" s="1"/>
  <c r="U1990" i="3" s="1"/>
  <c r="U1991" i="3" s="1"/>
  <c r="U1992" i="3" s="1"/>
  <c r="U1993" i="3" s="1"/>
  <c r="U1994" i="3" s="1"/>
  <c r="U1995" i="3" s="1"/>
  <c r="U1996" i="3" s="1"/>
  <c r="U1997" i="3" s="1"/>
  <c r="U1998" i="3" s="1"/>
  <c r="U1999" i="3" s="1"/>
  <c r="U2000" i="3" s="1"/>
  <c r="U2001" i="3" s="1"/>
  <c r="U2002" i="3" s="1"/>
  <c r="U2003" i="3" s="1"/>
  <c r="U2004" i="3" s="1"/>
  <c r="U2005" i="3" s="1"/>
  <c r="V2006" i="3" s="1"/>
  <c r="V2007" i="3" s="1"/>
  <c r="V2008" i="3" s="1"/>
  <c r="V2009" i="3" s="1"/>
  <c r="V2010" i="3" s="1"/>
  <c r="V2011" i="3" s="1"/>
  <c r="V2012" i="3" s="1"/>
  <c r="V2013" i="3" s="1"/>
  <c r="V2014" i="3" s="1"/>
  <c r="V2015" i="3" s="1"/>
  <c r="V2016" i="3" s="1"/>
  <c r="V2017" i="3" s="1"/>
  <c r="V2018" i="3" s="1"/>
  <c r="V2019" i="3" s="1"/>
  <c r="V2020" i="3" s="1"/>
  <c r="V2021" i="3" s="1"/>
  <c r="V2022" i="3" s="1"/>
  <c r="V2023" i="3" s="1"/>
  <c r="W2024" i="3" s="1"/>
  <c r="W2025" i="3" s="1"/>
  <c r="W2026" i="3" s="1"/>
  <c r="W2027" i="3" s="1"/>
  <c r="W2028" i="3" s="1"/>
  <c r="W2029" i="3" s="1"/>
  <c r="W2030" i="3" s="1"/>
  <c r="W2031" i="3" s="1"/>
  <c r="W2032" i="3" s="1"/>
  <c r="W2033" i="3" s="1"/>
  <c r="W2034" i="3" s="1"/>
  <c r="W2035" i="3" s="1"/>
  <c r="W2036" i="3" s="1"/>
  <c r="W2037" i="3" s="1"/>
  <c r="W2038" i="3" s="1"/>
  <c r="W2039" i="3" s="1"/>
  <c r="W2040" i="3" s="1"/>
  <c r="W2041" i="3" s="1"/>
  <c r="W2042" i="3" s="1"/>
  <c r="X2043" i="3" s="1"/>
  <c r="X2044" i="3" s="1"/>
  <c r="X2045" i="3" s="1"/>
  <c r="X2046" i="3" s="1"/>
  <c r="X2047" i="3" s="1"/>
  <c r="X2048" i="3" s="1"/>
  <c r="X2049" i="3" s="1"/>
  <c r="X2050" i="3" s="1"/>
  <c r="X2051" i="3" s="1"/>
  <c r="X2052" i="3" s="1"/>
  <c r="X2053" i="3" s="1"/>
  <c r="X2054" i="3" s="1"/>
  <c r="X2055" i="3" s="1"/>
  <c r="X2056" i="3" s="1"/>
  <c r="X2057" i="3" s="1"/>
  <c r="X2058" i="3" s="1"/>
  <c r="X2059" i="3" s="1"/>
  <c r="X2060" i="3" s="1"/>
  <c r="X2061" i="3" s="1"/>
  <c r="X2062" i="3" s="1"/>
  <c r="X2063" i="3" s="1"/>
  <c r="X2064" i="3" s="1"/>
  <c r="X2065" i="3" s="1"/>
  <c r="Y1899" i="3"/>
  <c r="Y1898" i="3" s="1"/>
  <c r="P2586" i="3"/>
  <c r="Y637" i="3"/>
  <c r="Z638" i="3"/>
  <c r="P3030" i="3"/>
  <c r="P175" i="3"/>
  <c r="Y3177" i="3"/>
  <c r="Y3176" i="3" s="1"/>
  <c r="Q3178" i="3"/>
  <c r="Q3179" i="3" s="1"/>
  <c r="Q3180" i="3" s="1"/>
  <c r="Q3181" i="3" s="1"/>
  <c r="Q3182" i="3" s="1"/>
  <c r="Q3183" i="3" s="1"/>
  <c r="Q3184" i="3" s="1"/>
  <c r="Q3185" i="3" s="1"/>
  <c r="Q3186" i="3" s="1"/>
  <c r="Q3187" i="3" s="1"/>
  <c r="Q3188" i="3" s="1"/>
  <c r="Q3189" i="3" s="1"/>
  <c r="Q3190" i="3" s="1"/>
  <c r="Q3191" i="3" s="1"/>
  <c r="Q3192" i="3" s="1"/>
  <c r="Q3193" i="3" s="1"/>
  <c r="Q3194" i="3" s="1"/>
  <c r="Q3195" i="3" s="1"/>
  <c r="Q3196" i="3" s="1"/>
  <c r="Q3197" i="3" s="1"/>
  <c r="Q3198" i="3" s="1"/>
  <c r="Q3199" i="3" s="1"/>
  <c r="Q3200" i="3" s="1"/>
  <c r="Q3201" i="3" s="1"/>
  <c r="Q3202" i="3" s="1"/>
  <c r="R3203" i="3" s="1"/>
  <c r="R3204" i="3" s="1"/>
  <c r="S3205" i="3" s="1"/>
  <c r="Y2268" i="3"/>
  <c r="Z2269" i="3"/>
  <c r="P1415" i="3"/>
  <c r="P2711" i="3"/>
  <c r="P1030" i="3"/>
  <c r="P2612" i="3"/>
  <c r="Y37" i="3"/>
  <c r="Z38" i="3"/>
  <c r="P2084" i="3"/>
  <c r="AD1014" i="3"/>
  <c r="AE1014" i="3"/>
  <c r="AF1014" i="3"/>
  <c r="AB1014" i="3"/>
  <c r="AC1014" i="3"/>
  <c r="P110" i="3"/>
  <c r="P2398" i="3"/>
  <c r="P281" i="3"/>
  <c r="P1560" i="3"/>
  <c r="P1203" i="3"/>
  <c r="P199" i="3"/>
  <c r="P2354" i="3"/>
  <c r="P1836" i="3"/>
  <c r="P2926" i="3"/>
  <c r="P718" i="3"/>
  <c r="P1095" i="3"/>
  <c r="P388" i="3"/>
  <c r="P2164" i="3"/>
  <c r="P2505" i="3"/>
  <c r="P1138" i="3"/>
  <c r="P1790" i="3"/>
  <c r="P974" i="3"/>
  <c r="P471" i="3"/>
  <c r="P2461" i="3"/>
  <c r="P1265" i="3"/>
  <c r="P2545" i="3"/>
  <c r="P2041" i="3"/>
  <c r="P1118" i="3"/>
  <c r="Q891" i="3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Q902" i="3" s="1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S935" i="3" s="1"/>
  <c r="S936" i="3" s="1"/>
  <c r="S937" i="3" s="1"/>
  <c r="S938" i="3" s="1"/>
  <c r="S939" i="3" s="1"/>
  <c r="S940" i="3" s="1"/>
  <c r="S941" i="3" s="1"/>
  <c r="S942" i="3" s="1"/>
  <c r="S943" i="3" s="1"/>
  <c r="S944" i="3" s="1"/>
  <c r="S945" i="3" s="1"/>
  <c r="S946" i="3" s="1"/>
  <c r="S947" i="3" s="1"/>
  <c r="S948" i="3" s="1"/>
  <c r="S949" i="3" s="1"/>
  <c r="S950" i="3" s="1"/>
  <c r="S951" i="3" s="1"/>
  <c r="S952" i="3" s="1"/>
  <c r="S953" i="3" s="1"/>
  <c r="T954" i="3" s="1"/>
  <c r="T955" i="3" s="1"/>
  <c r="T956" i="3" s="1"/>
  <c r="T957" i="3" s="1"/>
  <c r="T958" i="3" s="1"/>
  <c r="T959" i="3" s="1"/>
  <c r="T960" i="3" s="1"/>
  <c r="T961" i="3" s="1"/>
  <c r="T962" i="3" s="1"/>
  <c r="T963" i="3" s="1"/>
  <c r="T964" i="3" s="1"/>
  <c r="T965" i="3" s="1"/>
  <c r="T966" i="3" s="1"/>
  <c r="T967" i="3" s="1"/>
  <c r="T968" i="3" s="1"/>
  <c r="T969" i="3" s="1"/>
  <c r="T970" i="3" s="1"/>
  <c r="T971" i="3" s="1"/>
  <c r="T972" i="3" s="1"/>
  <c r="T973" i="3" s="1"/>
  <c r="T974" i="3" s="1"/>
  <c r="T975" i="3" s="1"/>
  <c r="T976" i="3" s="1"/>
  <c r="T977" i="3" s="1"/>
  <c r="U978" i="3" s="1"/>
  <c r="U979" i="3" s="1"/>
  <c r="U980" i="3" s="1"/>
  <c r="U981" i="3" s="1"/>
  <c r="U982" i="3" s="1"/>
  <c r="U983" i="3" s="1"/>
  <c r="U984" i="3" s="1"/>
  <c r="U985" i="3" s="1"/>
  <c r="U986" i="3" s="1"/>
  <c r="U987" i="3" s="1"/>
  <c r="U988" i="3" s="1"/>
  <c r="U989" i="3" s="1"/>
  <c r="U990" i="3" s="1"/>
  <c r="U991" i="3" s="1"/>
  <c r="U992" i="3" s="1"/>
  <c r="U993" i="3" s="1"/>
  <c r="U994" i="3" s="1"/>
  <c r="U995" i="3" s="1"/>
  <c r="U996" i="3" s="1"/>
  <c r="U997" i="3" s="1"/>
  <c r="V998" i="3" s="1"/>
  <c r="V999" i="3" s="1"/>
  <c r="V1000" i="3" s="1"/>
  <c r="V1001" i="3" s="1"/>
  <c r="V1002" i="3" s="1"/>
  <c r="V1003" i="3" s="1"/>
  <c r="V1004" i="3" s="1"/>
  <c r="V1005" i="3" s="1"/>
  <c r="V1006" i="3" s="1"/>
  <c r="V1007" i="3" s="1"/>
  <c r="V1008" i="3" s="1"/>
  <c r="V1009" i="3" s="1"/>
  <c r="V1010" i="3" s="1"/>
  <c r="V1011" i="3" s="1"/>
  <c r="V1012" i="3" s="1"/>
  <c r="V1013" i="3" s="1"/>
  <c r="V1014" i="3" s="1"/>
  <c r="W1015" i="3" s="1"/>
  <c r="W1016" i="3" s="1"/>
  <c r="W1017" i="3" s="1"/>
  <c r="W1018" i="3" s="1"/>
  <c r="W1019" i="3" s="1"/>
  <c r="W1020" i="3" s="1"/>
  <c r="W1021" i="3" s="1"/>
  <c r="W1022" i="3" s="1"/>
  <c r="W1023" i="3" s="1"/>
  <c r="W1024" i="3" s="1"/>
  <c r="W1025" i="3" s="1"/>
  <c r="W1026" i="3" s="1"/>
  <c r="W1027" i="3" s="1"/>
  <c r="W1028" i="3" s="1"/>
  <c r="W1029" i="3" s="1"/>
  <c r="W1030" i="3" s="1"/>
  <c r="W1031" i="3" s="1"/>
  <c r="W1032" i="3" s="1"/>
  <c r="W1033" i="3" s="1"/>
  <c r="W1034" i="3" s="1"/>
  <c r="W1035" i="3" s="1"/>
  <c r="W1036" i="3" s="1"/>
  <c r="W1037" i="3" s="1"/>
  <c r="W1038" i="3" s="1"/>
  <c r="X1039" i="3" s="1"/>
  <c r="X1040" i="3" s="1"/>
  <c r="X1041" i="3" s="1"/>
  <c r="X1042" i="3" s="1"/>
  <c r="X1043" i="3" s="1"/>
  <c r="X1044" i="3" s="1"/>
  <c r="X1045" i="3" s="1"/>
  <c r="X1046" i="3" s="1"/>
  <c r="X1047" i="3" s="1"/>
  <c r="X1048" i="3" s="1"/>
  <c r="X1049" i="3" s="1"/>
  <c r="X1050" i="3" s="1"/>
  <c r="X1051" i="3" s="1"/>
  <c r="X1052" i="3" s="1"/>
  <c r="X1053" i="3" s="1"/>
  <c r="X1054" i="3" s="1"/>
  <c r="X1055" i="3" s="1"/>
  <c r="X1056" i="3" s="1"/>
  <c r="X1057" i="3" s="1"/>
  <c r="X1058" i="3" s="1"/>
  <c r="Y890" i="3"/>
  <c r="Y889" i="3" s="1"/>
  <c r="P3113" i="3"/>
  <c r="AD16" i="3"/>
  <c r="AE16" i="3"/>
  <c r="AF16" i="3"/>
  <c r="AB16" i="3"/>
  <c r="AC16" i="3"/>
  <c r="AB1165" i="3"/>
  <c r="AC1165" i="3"/>
  <c r="AD1165" i="3"/>
  <c r="AE1165" i="3"/>
  <c r="AF1165" i="3"/>
  <c r="P2986" i="3"/>
  <c r="P1709" i="3"/>
  <c r="P1288" i="3"/>
  <c r="P572" i="3"/>
  <c r="P2312" i="3"/>
  <c r="P2441" i="3"/>
  <c r="P2123" i="3"/>
  <c r="P2651" i="3"/>
  <c r="P1854" i="3"/>
  <c r="P1915" i="3"/>
  <c r="P2421" i="3"/>
  <c r="AF1391" i="3"/>
  <c r="AB1391" i="3"/>
  <c r="AC1391" i="3"/>
  <c r="AD1391" i="3"/>
  <c r="AE1391" i="3"/>
  <c r="P1645" i="3"/>
  <c r="P994" i="3"/>
  <c r="P1580" i="3"/>
  <c r="Y2522" i="3"/>
  <c r="Z2523" i="3"/>
  <c r="P2799" i="3"/>
  <c r="Z639" i="3"/>
  <c r="P1603" i="3"/>
  <c r="P3157" i="3"/>
  <c r="P849" i="3"/>
  <c r="P1371" i="3"/>
  <c r="P408" i="3"/>
  <c r="P1226" i="3"/>
  <c r="P1730" i="3"/>
  <c r="P1873" i="3"/>
  <c r="P803" i="3"/>
  <c r="P2775" i="3"/>
  <c r="Y1389" i="3"/>
  <c r="Z1390" i="3"/>
  <c r="Q514" i="3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T587" i="3" s="1"/>
  <c r="T588" i="3" s="1"/>
  <c r="T589" i="3" s="1"/>
  <c r="T590" i="3" s="1"/>
  <c r="T591" i="3" s="1"/>
  <c r="T592" i="3" s="1"/>
  <c r="T593" i="3" s="1"/>
  <c r="T594" i="3" s="1"/>
  <c r="T595" i="3" s="1"/>
  <c r="U596" i="3" s="1"/>
  <c r="U597" i="3" s="1"/>
  <c r="U598" i="3" s="1"/>
  <c r="U599" i="3" s="1"/>
  <c r="U600" i="3" s="1"/>
  <c r="U601" i="3" s="1"/>
  <c r="U602" i="3" s="1"/>
  <c r="U603" i="3" s="1"/>
  <c r="U604" i="3" s="1"/>
  <c r="U605" i="3" s="1"/>
  <c r="U606" i="3" s="1"/>
  <c r="U607" i="3" s="1"/>
  <c r="U608" i="3" s="1"/>
  <c r="U609" i="3" s="1"/>
  <c r="U610" i="3" s="1"/>
  <c r="U611" i="3" s="1"/>
  <c r="U612" i="3" s="1"/>
  <c r="U613" i="3" s="1"/>
  <c r="U614" i="3" s="1"/>
  <c r="U615" i="3" s="1"/>
  <c r="U616" i="3" s="1"/>
  <c r="U617" i="3" s="1"/>
  <c r="U618" i="3" s="1"/>
  <c r="U619" i="3" s="1"/>
  <c r="U620" i="3" s="1"/>
  <c r="V621" i="3" s="1"/>
  <c r="V622" i="3" s="1"/>
  <c r="V623" i="3" s="1"/>
  <c r="V624" i="3" s="1"/>
  <c r="V625" i="3" s="1"/>
  <c r="V626" i="3" s="1"/>
  <c r="V627" i="3" s="1"/>
  <c r="V628" i="3" s="1"/>
  <c r="V629" i="3" s="1"/>
  <c r="V630" i="3" s="1"/>
  <c r="V631" i="3" s="1"/>
  <c r="V632" i="3" s="1"/>
  <c r="V633" i="3" s="1"/>
  <c r="V634" i="3" s="1"/>
  <c r="V635" i="3" s="1"/>
  <c r="V636" i="3" s="1"/>
  <c r="V637" i="3" s="1"/>
  <c r="V638" i="3" s="1"/>
  <c r="V639" i="3" s="1"/>
  <c r="W640" i="3" s="1"/>
  <c r="W641" i="3" s="1"/>
  <c r="W642" i="3" s="1"/>
  <c r="W643" i="3" s="1"/>
  <c r="W644" i="3" s="1"/>
  <c r="W645" i="3" s="1"/>
  <c r="W646" i="3" s="1"/>
  <c r="W647" i="3" s="1"/>
  <c r="W648" i="3" s="1"/>
  <c r="W649" i="3" s="1"/>
  <c r="W650" i="3" s="1"/>
  <c r="W651" i="3" s="1"/>
  <c r="W652" i="3" s="1"/>
  <c r="W653" i="3" s="1"/>
  <c r="W654" i="3" s="1"/>
  <c r="W655" i="3" s="1"/>
  <c r="W656" i="3" s="1"/>
  <c r="W657" i="3" s="1"/>
  <c r="W658" i="3" s="1"/>
  <c r="W659" i="3" s="1"/>
  <c r="W660" i="3" s="1"/>
  <c r="W661" i="3" s="1"/>
  <c r="W662" i="3" s="1"/>
  <c r="W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 s="1"/>
  <c r="X675" i="3" s="1"/>
  <c r="X676" i="3" s="1"/>
  <c r="X677" i="3" s="1"/>
  <c r="X678" i="3" s="1"/>
  <c r="X679" i="3" s="1"/>
  <c r="X680" i="3" s="1"/>
  <c r="X681" i="3" s="1"/>
  <c r="X682" i="3" s="1"/>
  <c r="X683" i="3" s="1"/>
  <c r="Y513" i="3"/>
  <c r="Y512" i="3" s="1"/>
  <c r="P1537" i="3"/>
  <c r="P131" i="3"/>
  <c r="P2228" i="3"/>
  <c r="P2379" i="3"/>
  <c r="Y618" i="3"/>
  <c r="Z619" i="3"/>
  <c r="P1499" i="3"/>
  <c r="P2860" i="3"/>
  <c r="P529" i="3"/>
  <c r="P1328" i="3"/>
  <c r="P451" i="3"/>
  <c r="P2485" i="3"/>
  <c r="P2944" i="3"/>
  <c r="P2839" i="3"/>
  <c r="P426" i="3"/>
  <c r="P2060" i="3"/>
  <c r="P3089" i="3"/>
  <c r="P3008" i="3"/>
  <c r="P3197" i="3"/>
  <c r="AC345" i="3"/>
  <c r="AD345" i="3"/>
  <c r="AE345" i="3"/>
  <c r="AB345" i="3"/>
  <c r="AF345" i="3"/>
  <c r="Y1248" i="3"/>
  <c r="Y1247" i="3" s="1"/>
  <c r="Q1249" i="3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Q1262" i="3" s="1"/>
  <c r="Q1263" i="3" s="1"/>
  <c r="Q1264" i="3" s="1"/>
  <c r="Q1265" i="3" s="1"/>
  <c r="Q1266" i="3" s="1"/>
  <c r="Q1267" i="3" s="1"/>
  <c r="Q1268" i="3" s="1"/>
  <c r="Q1269" i="3" s="1"/>
  <c r="Q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S1290" i="3" s="1"/>
  <c r="S1291" i="3" s="1"/>
  <c r="S1292" i="3" s="1"/>
  <c r="S1293" i="3" s="1"/>
  <c r="S1294" i="3" s="1"/>
  <c r="S1295" i="3" s="1"/>
  <c r="S1296" i="3" s="1"/>
  <c r="S1297" i="3" s="1"/>
  <c r="S1298" i="3" s="1"/>
  <c r="S1299" i="3" s="1"/>
  <c r="S1300" i="3" s="1"/>
  <c r="S1301" i="3" s="1"/>
  <c r="S1302" i="3" s="1"/>
  <c r="S1303" i="3" s="1"/>
  <c r="S1304" i="3" s="1"/>
  <c r="S1305" i="3" s="1"/>
  <c r="S1306" i="3" s="1"/>
  <c r="S1307" i="3" s="1"/>
  <c r="S1308" i="3" s="1"/>
  <c r="S1309" i="3" s="1"/>
  <c r="T1310" i="3" s="1"/>
  <c r="T1311" i="3" s="1"/>
  <c r="T1312" i="3" s="1"/>
  <c r="T1313" i="3" s="1"/>
  <c r="T1314" i="3" s="1"/>
  <c r="T1315" i="3" s="1"/>
  <c r="T1316" i="3" s="1"/>
  <c r="T1317" i="3" s="1"/>
  <c r="T1318" i="3" s="1"/>
  <c r="T1319" i="3" s="1"/>
  <c r="T1320" i="3" s="1"/>
  <c r="T1321" i="3" s="1"/>
  <c r="T1322" i="3" s="1"/>
  <c r="T1323" i="3" s="1"/>
  <c r="T1324" i="3" s="1"/>
  <c r="T1325" i="3" s="1"/>
  <c r="T1326" i="3" s="1"/>
  <c r="T1327" i="3" s="1"/>
  <c r="T1328" i="3" s="1"/>
  <c r="T1329" i="3" s="1"/>
  <c r="T1330" i="3" s="1"/>
  <c r="T1331" i="3" s="1"/>
  <c r="T1332" i="3" s="1"/>
  <c r="T1333" i="3" s="1"/>
  <c r="T1334" i="3" s="1"/>
  <c r="U1335" i="3" s="1"/>
  <c r="U1336" i="3" s="1"/>
  <c r="U1337" i="3" s="1"/>
  <c r="U1338" i="3" s="1"/>
  <c r="U1339" i="3" s="1"/>
  <c r="U1340" i="3" s="1"/>
  <c r="U1341" i="3" s="1"/>
  <c r="U1342" i="3" s="1"/>
  <c r="U1343" i="3" s="1"/>
  <c r="U1344" i="3" s="1"/>
  <c r="U1345" i="3" s="1"/>
  <c r="U1346" i="3" s="1"/>
  <c r="U1347" i="3" s="1"/>
  <c r="U1348" i="3" s="1"/>
  <c r="U1349" i="3" s="1"/>
  <c r="U1350" i="3" s="1"/>
  <c r="U1351" i="3" s="1"/>
  <c r="U1352" i="3" s="1"/>
  <c r="U1353" i="3" s="1"/>
  <c r="V1354" i="3" s="1"/>
  <c r="V1355" i="3" s="1"/>
  <c r="V1356" i="3" s="1"/>
  <c r="V1357" i="3" s="1"/>
  <c r="V1358" i="3" s="1"/>
  <c r="V1359" i="3" s="1"/>
  <c r="V1360" i="3" s="1"/>
  <c r="V1361" i="3" s="1"/>
  <c r="V1362" i="3" s="1"/>
  <c r="V1363" i="3" s="1"/>
  <c r="V1364" i="3" s="1"/>
  <c r="V1365" i="3" s="1"/>
  <c r="V1366" i="3" s="1"/>
  <c r="V1367" i="3" s="1"/>
  <c r="V1368" i="3" s="1"/>
  <c r="V1369" i="3" s="1"/>
  <c r="V1370" i="3" s="1"/>
  <c r="V1371" i="3" s="1"/>
  <c r="V1372" i="3" s="1"/>
  <c r="V1373" i="3" s="1"/>
  <c r="W1374" i="3" s="1"/>
  <c r="W1375" i="3" s="1"/>
  <c r="W1376" i="3" s="1"/>
  <c r="W1377" i="3" s="1"/>
  <c r="W1378" i="3" s="1"/>
  <c r="W1379" i="3" s="1"/>
  <c r="W1380" i="3" s="1"/>
  <c r="W1381" i="3" s="1"/>
  <c r="W1382" i="3" s="1"/>
  <c r="W1383" i="3" s="1"/>
  <c r="W1384" i="3" s="1"/>
  <c r="W1385" i="3" s="1"/>
  <c r="W1386" i="3" s="1"/>
  <c r="W1387" i="3" s="1"/>
  <c r="W1388" i="3" s="1"/>
  <c r="W1389" i="3" s="1"/>
  <c r="W1390" i="3" s="1"/>
  <c r="W1391" i="3" s="1"/>
  <c r="W1392" i="3" s="1"/>
  <c r="W1393" i="3" s="1"/>
  <c r="W1394" i="3" s="1"/>
  <c r="W1395" i="3" s="1"/>
  <c r="W1396" i="3" s="1"/>
  <c r="W1397" i="3" s="1"/>
  <c r="X1398" i="3" s="1"/>
  <c r="X1399" i="3" s="1"/>
  <c r="X1400" i="3" s="1"/>
  <c r="X1401" i="3" s="1"/>
  <c r="X1402" i="3" s="1"/>
  <c r="X1403" i="3" s="1"/>
  <c r="X1404" i="3" s="1"/>
  <c r="X1405" i="3" s="1"/>
  <c r="X1406" i="3" s="1"/>
  <c r="X1407" i="3" s="1"/>
  <c r="X1408" i="3" s="1"/>
  <c r="X1409" i="3" s="1"/>
  <c r="X1410" i="3" s="1"/>
  <c r="X1411" i="3" s="1"/>
  <c r="X1412" i="3" s="1"/>
  <c r="X1413" i="3" s="1"/>
  <c r="X1414" i="3" s="1"/>
  <c r="X1415" i="3" s="1"/>
  <c r="X1416" i="3" s="1"/>
  <c r="P2566" i="3"/>
  <c r="AB494" i="3"/>
  <c r="AC494" i="3"/>
  <c r="AD494" i="3"/>
  <c r="AE494" i="3"/>
  <c r="AF494" i="3"/>
  <c r="AD2967" i="3"/>
  <c r="AE2967" i="3"/>
  <c r="AF2967" i="3"/>
  <c r="AB2967" i="3"/>
  <c r="AC2967" i="3"/>
  <c r="Y1667" i="3"/>
  <c r="Y1666" i="3" s="1"/>
  <c r="Q1668" i="3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Q1682" i="3" s="1"/>
  <c r="Q1683" i="3" s="1"/>
  <c r="Q1684" i="3" s="1"/>
  <c r="Q1685" i="3" s="1"/>
  <c r="Q1686" i="3" s="1"/>
  <c r="Q1687" i="3" s="1"/>
  <c r="Q1688" i="3" s="1"/>
  <c r="Q1689" i="3" s="1"/>
  <c r="Q1690" i="3" s="1"/>
  <c r="Q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S1712" i="3" s="1"/>
  <c r="S1713" i="3" s="1"/>
  <c r="S1714" i="3" s="1"/>
  <c r="S1715" i="3" s="1"/>
  <c r="S1716" i="3" s="1"/>
  <c r="S1717" i="3" s="1"/>
  <c r="S1718" i="3" s="1"/>
  <c r="S1719" i="3" s="1"/>
  <c r="S1720" i="3" s="1"/>
  <c r="S1721" i="3" s="1"/>
  <c r="S1722" i="3" s="1"/>
  <c r="S1723" i="3" s="1"/>
  <c r="S1724" i="3" s="1"/>
  <c r="S1725" i="3" s="1"/>
  <c r="S1726" i="3" s="1"/>
  <c r="S1727" i="3" s="1"/>
  <c r="S1728" i="3" s="1"/>
  <c r="S1729" i="3" s="1"/>
  <c r="S1730" i="3" s="1"/>
  <c r="S1731" i="3" s="1"/>
  <c r="T1732" i="3" s="1"/>
  <c r="T1733" i="3" s="1"/>
  <c r="T1734" i="3" s="1"/>
  <c r="T1735" i="3" s="1"/>
  <c r="T1736" i="3" s="1"/>
  <c r="T1737" i="3" s="1"/>
  <c r="T1738" i="3" s="1"/>
  <c r="T1739" i="3" s="1"/>
  <c r="T1740" i="3" s="1"/>
  <c r="T1741" i="3" s="1"/>
  <c r="T1742" i="3" s="1"/>
  <c r="T1743" i="3" s="1"/>
  <c r="T1744" i="3" s="1"/>
  <c r="T1745" i="3" s="1"/>
  <c r="T1746" i="3" s="1"/>
  <c r="T1747" i="3" s="1"/>
  <c r="T1748" i="3" s="1"/>
  <c r="T1749" i="3" s="1"/>
  <c r="T1750" i="3" s="1"/>
  <c r="U1751" i="3" s="1"/>
  <c r="U1752" i="3" s="1"/>
  <c r="U1753" i="3" s="1"/>
  <c r="U1754" i="3" s="1"/>
  <c r="U1755" i="3" s="1"/>
  <c r="U1756" i="3" s="1"/>
  <c r="U1757" i="3" s="1"/>
  <c r="U1758" i="3" s="1"/>
  <c r="U1759" i="3" s="1"/>
  <c r="U1760" i="3" s="1"/>
  <c r="U1761" i="3" s="1"/>
  <c r="U1762" i="3" s="1"/>
  <c r="U1763" i="3" s="1"/>
  <c r="U1764" i="3" s="1"/>
  <c r="U1765" i="3" s="1"/>
  <c r="U1766" i="3" s="1"/>
  <c r="U1767" i="3" s="1"/>
  <c r="U1768" i="3" s="1"/>
  <c r="U1769" i="3" s="1"/>
  <c r="U1770" i="3" s="1"/>
  <c r="U1771" i="3" s="1"/>
  <c r="U1772" i="3" s="1"/>
  <c r="V1773" i="3" s="1"/>
  <c r="V1774" i="3" s="1"/>
  <c r="V1775" i="3" s="1"/>
  <c r="V1776" i="3" s="1"/>
  <c r="V1777" i="3" s="1"/>
  <c r="V1778" i="3" s="1"/>
  <c r="V1779" i="3" s="1"/>
  <c r="V1780" i="3" s="1"/>
  <c r="V1781" i="3" s="1"/>
  <c r="V1782" i="3" s="1"/>
  <c r="V1783" i="3" s="1"/>
  <c r="V1784" i="3" s="1"/>
  <c r="V1785" i="3" s="1"/>
  <c r="V1786" i="3" s="1"/>
  <c r="V1787" i="3" s="1"/>
  <c r="V1788" i="3" s="1"/>
  <c r="V1789" i="3" s="1"/>
  <c r="V1790" i="3" s="1"/>
  <c r="V1791" i="3" s="1"/>
  <c r="W1792" i="3" s="1"/>
  <c r="W1793" i="3" s="1"/>
  <c r="W1794" i="3" s="1"/>
  <c r="W1795" i="3" s="1"/>
  <c r="W1796" i="3" s="1"/>
  <c r="W1797" i="3" s="1"/>
  <c r="W1798" i="3" s="1"/>
  <c r="W1799" i="3" s="1"/>
  <c r="W1800" i="3" s="1"/>
  <c r="W1801" i="3" s="1"/>
  <c r="W1802" i="3" s="1"/>
  <c r="W1803" i="3" s="1"/>
  <c r="W1804" i="3" s="1"/>
  <c r="W1805" i="3" s="1"/>
  <c r="W1806" i="3" s="1"/>
  <c r="W1807" i="3" s="1"/>
  <c r="W1808" i="3" s="1"/>
  <c r="W1809" i="3" s="1"/>
  <c r="W1810" i="3" s="1"/>
  <c r="W1811" i="3" s="1"/>
  <c r="W1812" i="3" s="1"/>
  <c r="W1813" i="3" s="1"/>
  <c r="W1814" i="3" s="1"/>
  <c r="W1815" i="3" s="1"/>
  <c r="W1816" i="3" s="1"/>
  <c r="X1817" i="3" s="1"/>
  <c r="X1818" i="3" s="1"/>
  <c r="X1819" i="3" s="1"/>
  <c r="X1820" i="3" s="1"/>
  <c r="X1821" i="3" s="1"/>
  <c r="X1822" i="3" s="1"/>
  <c r="X1823" i="3" s="1"/>
  <c r="X1824" i="3" s="1"/>
  <c r="X1825" i="3" s="1"/>
  <c r="X1826" i="3" s="1"/>
  <c r="X1827" i="3" s="1"/>
  <c r="X1828" i="3" s="1"/>
  <c r="X1829" i="3" s="1"/>
  <c r="X1830" i="3" s="1"/>
  <c r="X1831" i="3" s="1"/>
  <c r="X1832" i="3" s="1"/>
  <c r="X1833" i="3" s="1"/>
  <c r="X1834" i="3" s="1"/>
  <c r="X1835" i="3" s="1"/>
  <c r="X1836" i="3" s="1"/>
  <c r="P2883" i="3"/>
  <c r="P1352" i="3"/>
  <c r="P1076" i="3"/>
  <c r="P2190" i="3"/>
  <c r="AC39" i="3"/>
  <c r="AD39" i="3"/>
  <c r="AF39" i="3"/>
  <c r="AB39" i="3"/>
  <c r="AE39" i="3"/>
  <c r="Y1012" i="3"/>
  <c r="Z1013" i="3"/>
  <c r="P783" i="3"/>
  <c r="P1624" i="3"/>
  <c r="P1518" i="3"/>
  <c r="P2817" i="3"/>
  <c r="P2737" i="3"/>
  <c r="P1749" i="3"/>
  <c r="P702" i="3"/>
  <c r="Y492" i="3"/>
  <c r="Z493" i="3"/>
  <c r="P548" i="3"/>
  <c r="Y2965" i="3"/>
  <c r="Z2966" i="3"/>
  <c r="P3049" i="3"/>
  <c r="Y953" i="3"/>
  <c r="Y952" i="3" s="1"/>
  <c r="Q954" i="3"/>
  <c r="Q955" i="3" s="1"/>
  <c r="Q956" i="3" s="1"/>
  <c r="Q957" i="3" s="1"/>
  <c r="Q958" i="3" s="1"/>
  <c r="Q959" i="3" s="1"/>
  <c r="Q960" i="3" s="1"/>
  <c r="Q961" i="3" s="1"/>
  <c r="Q962" i="3" s="1"/>
  <c r="Q963" i="3" s="1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S998" i="3" s="1"/>
  <c r="S999" i="3" s="1"/>
  <c r="S1000" i="3" s="1"/>
  <c r="S1001" i="3" s="1"/>
  <c r="S1002" i="3" s="1"/>
  <c r="S1003" i="3" s="1"/>
  <c r="S1004" i="3" s="1"/>
  <c r="S1005" i="3" s="1"/>
  <c r="S1006" i="3" s="1"/>
  <c r="S1007" i="3" s="1"/>
  <c r="S1008" i="3" s="1"/>
  <c r="S1009" i="3" s="1"/>
  <c r="S1010" i="3" s="1"/>
  <c r="S1011" i="3" s="1"/>
  <c r="S1012" i="3" s="1"/>
  <c r="S1013" i="3" s="1"/>
  <c r="S1014" i="3" s="1"/>
  <c r="T1015" i="3" s="1"/>
  <c r="T1016" i="3" s="1"/>
  <c r="T1017" i="3" s="1"/>
  <c r="T1018" i="3" s="1"/>
  <c r="T1019" i="3" s="1"/>
  <c r="T1020" i="3" s="1"/>
  <c r="T1021" i="3" s="1"/>
  <c r="T1022" i="3" s="1"/>
  <c r="T1023" i="3" s="1"/>
  <c r="T1024" i="3" s="1"/>
  <c r="T1025" i="3" s="1"/>
  <c r="T1026" i="3" s="1"/>
  <c r="T1027" i="3" s="1"/>
  <c r="T1028" i="3" s="1"/>
  <c r="T1029" i="3" s="1"/>
  <c r="T1030" i="3" s="1"/>
  <c r="T1031" i="3" s="1"/>
  <c r="T1032" i="3" s="1"/>
  <c r="T1033" i="3" s="1"/>
  <c r="T1034" i="3" s="1"/>
  <c r="T1035" i="3" s="1"/>
  <c r="T1036" i="3" s="1"/>
  <c r="T1037" i="3" s="1"/>
  <c r="T1038" i="3" s="1"/>
  <c r="U1039" i="3" s="1"/>
  <c r="U1040" i="3" s="1"/>
  <c r="U1041" i="3" s="1"/>
  <c r="U1042" i="3" s="1"/>
  <c r="U1043" i="3" s="1"/>
  <c r="U1044" i="3" s="1"/>
  <c r="U1045" i="3" s="1"/>
  <c r="U1046" i="3" s="1"/>
  <c r="U1047" i="3" s="1"/>
  <c r="U1048" i="3" s="1"/>
  <c r="U1049" i="3" s="1"/>
  <c r="U1050" i="3" s="1"/>
  <c r="U1051" i="3" s="1"/>
  <c r="U1052" i="3" s="1"/>
  <c r="U1053" i="3" s="1"/>
  <c r="U1054" i="3" s="1"/>
  <c r="U1055" i="3" s="1"/>
  <c r="U1056" i="3" s="1"/>
  <c r="U1057" i="3" s="1"/>
  <c r="U1058" i="3" s="1"/>
  <c r="V1059" i="3" s="1"/>
  <c r="V1060" i="3" s="1"/>
  <c r="V1061" i="3" s="1"/>
  <c r="V1062" i="3" s="1"/>
  <c r="V1063" i="3" s="1"/>
  <c r="V1064" i="3" s="1"/>
  <c r="V1065" i="3" s="1"/>
  <c r="V1066" i="3" s="1"/>
  <c r="V1067" i="3" s="1"/>
  <c r="V1068" i="3" s="1"/>
  <c r="V1069" i="3" s="1"/>
  <c r="V1070" i="3" s="1"/>
  <c r="V1071" i="3" s="1"/>
  <c r="V1072" i="3" s="1"/>
  <c r="V1073" i="3" s="1"/>
  <c r="V1074" i="3" s="1"/>
  <c r="V1075" i="3" s="1"/>
  <c r="V1076" i="3" s="1"/>
  <c r="V1077" i="3" s="1"/>
  <c r="V1078" i="3" s="1"/>
  <c r="W1079" i="3" s="1"/>
  <c r="W1080" i="3" s="1"/>
  <c r="W1081" i="3" s="1"/>
  <c r="W1082" i="3" s="1"/>
  <c r="W1083" i="3" s="1"/>
  <c r="W1084" i="3" s="1"/>
  <c r="W1085" i="3" s="1"/>
  <c r="W1086" i="3" s="1"/>
  <c r="W1087" i="3" s="1"/>
  <c r="W1088" i="3" s="1"/>
  <c r="W1089" i="3" s="1"/>
  <c r="W1090" i="3" s="1"/>
  <c r="W1091" i="3" s="1"/>
  <c r="W1092" i="3" s="1"/>
  <c r="W1093" i="3" s="1"/>
  <c r="W1094" i="3" s="1"/>
  <c r="W1095" i="3" s="1"/>
  <c r="W1096" i="3" s="1"/>
  <c r="W1097" i="3" s="1"/>
  <c r="W1098" i="3" s="1"/>
  <c r="W1099" i="3" s="1"/>
  <c r="W1100" i="3" s="1"/>
  <c r="W1101" i="3" s="1"/>
  <c r="W1102" i="3" s="1"/>
  <c r="X1103" i="3" s="1"/>
  <c r="X1104" i="3" s="1"/>
  <c r="X1105" i="3" s="1"/>
  <c r="X1106" i="3" s="1"/>
  <c r="X1107" i="3" s="1"/>
  <c r="X1108" i="3" s="1"/>
  <c r="X1109" i="3" s="1"/>
  <c r="X1110" i="3" s="1"/>
  <c r="X1111" i="3" s="1"/>
  <c r="X1112" i="3" s="1"/>
  <c r="X1113" i="3" s="1"/>
  <c r="X1114" i="3" s="1"/>
  <c r="X1115" i="3" s="1"/>
  <c r="X1116" i="3" s="1"/>
  <c r="X1117" i="3" s="1"/>
  <c r="X1118" i="3" s="1"/>
  <c r="X1119" i="3" s="1"/>
  <c r="X1120" i="3" s="1"/>
  <c r="X1121" i="3" s="1"/>
  <c r="X1122" i="3" s="1"/>
  <c r="Z890" i="3" l="1"/>
  <c r="Z1899" i="3"/>
  <c r="AD1899" i="3" s="1"/>
  <c r="Z1667" i="3"/>
  <c r="AE1667" i="3" s="1"/>
  <c r="Z3177" i="3"/>
  <c r="AC1667" i="3"/>
  <c r="AD1667" i="3"/>
  <c r="P784" i="3"/>
  <c r="Y1246" i="3"/>
  <c r="Z1247" i="3"/>
  <c r="P719" i="3"/>
  <c r="Y1011" i="3"/>
  <c r="Z1012" i="3"/>
  <c r="P3009" i="3"/>
  <c r="AF1390" i="3"/>
  <c r="AB1390" i="3"/>
  <c r="AC1390" i="3"/>
  <c r="AD1390" i="3"/>
  <c r="AE1390" i="3"/>
  <c r="Y2799" i="3"/>
  <c r="Y2798" i="3" s="1"/>
  <c r="Q2800" i="3"/>
  <c r="Q2801" i="3" s="1"/>
  <c r="Q2802" i="3" s="1"/>
  <c r="Q2803" i="3" s="1"/>
  <c r="Q2804" i="3" s="1"/>
  <c r="Q2805" i="3" s="1"/>
  <c r="Q2806" i="3" s="1"/>
  <c r="Q2807" i="3" s="1"/>
  <c r="Q2808" i="3" s="1"/>
  <c r="Q2809" i="3" s="1"/>
  <c r="Q2810" i="3" s="1"/>
  <c r="Q2811" i="3" s="1"/>
  <c r="Q2812" i="3" s="1"/>
  <c r="Q2813" i="3" s="1"/>
  <c r="Q2814" i="3" s="1"/>
  <c r="Q2815" i="3" s="1"/>
  <c r="Q2816" i="3" s="1"/>
  <c r="Q2817" i="3" s="1"/>
  <c r="Q2818" i="3" s="1"/>
  <c r="Q2819" i="3" s="1"/>
  <c r="R2820" i="3" s="1"/>
  <c r="R2821" i="3" s="1"/>
  <c r="R2822" i="3" s="1"/>
  <c r="R2823" i="3" s="1"/>
  <c r="R2824" i="3" s="1"/>
  <c r="R2825" i="3" s="1"/>
  <c r="R2826" i="3" s="1"/>
  <c r="R2827" i="3" s="1"/>
  <c r="R2828" i="3" s="1"/>
  <c r="R2829" i="3" s="1"/>
  <c r="R2830" i="3" s="1"/>
  <c r="R2831" i="3" s="1"/>
  <c r="R2832" i="3" s="1"/>
  <c r="R2833" i="3" s="1"/>
  <c r="R2834" i="3" s="1"/>
  <c r="R2835" i="3" s="1"/>
  <c r="R2836" i="3" s="1"/>
  <c r="R2837" i="3" s="1"/>
  <c r="R2838" i="3" s="1"/>
  <c r="R2839" i="3" s="1"/>
  <c r="R2840" i="3" s="1"/>
  <c r="R2841" i="3" s="1"/>
  <c r="R2842" i="3" s="1"/>
  <c r="R2843" i="3" s="1"/>
  <c r="R2844" i="3" s="1"/>
  <c r="S2845" i="3" s="1"/>
  <c r="S2846" i="3" s="1"/>
  <c r="S2847" i="3" s="1"/>
  <c r="S2848" i="3" s="1"/>
  <c r="S2849" i="3" s="1"/>
  <c r="S2850" i="3" s="1"/>
  <c r="S2851" i="3" s="1"/>
  <c r="S2852" i="3" s="1"/>
  <c r="S2853" i="3" s="1"/>
  <c r="S2854" i="3" s="1"/>
  <c r="S2855" i="3" s="1"/>
  <c r="S2856" i="3" s="1"/>
  <c r="S2857" i="3" s="1"/>
  <c r="S2858" i="3" s="1"/>
  <c r="S2859" i="3" s="1"/>
  <c r="S2860" i="3" s="1"/>
  <c r="S2861" i="3" s="1"/>
  <c r="S2862" i="3" s="1"/>
  <c r="S2863" i="3" s="1"/>
  <c r="T2864" i="3" s="1"/>
  <c r="T2865" i="3" s="1"/>
  <c r="T2866" i="3" s="1"/>
  <c r="T2867" i="3" s="1"/>
  <c r="T2868" i="3" s="1"/>
  <c r="T2869" i="3" s="1"/>
  <c r="T2870" i="3" s="1"/>
  <c r="T2871" i="3" s="1"/>
  <c r="T2872" i="3" s="1"/>
  <c r="T2873" i="3" s="1"/>
  <c r="T2874" i="3" s="1"/>
  <c r="T2875" i="3" s="1"/>
  <c r="T2876" i="3" s="1"/>
  <c r="T2877" i="3" s="1"/>
  <c r="T2878" i="3" s="1"/>
  <c r="T2879" i="3" s="1"/>
  <c r="T2880" i="3" s="1"/>
  <c r="T2881" i="3" s="1"/>
  <c r="T2882" i="3" s="1"/>
  <c r="T2883" i="3" s="1"/>
  <c r="U2884" i="3" s="1"/>
  <c r="U2885" i="3" s="1"/>
  <c r="U2886" i="3" s="1"/>
  <c r="U2887" i="3" s="1"/>
  <c r="U2888" i="3" s="1"/>
  <c r="U2889" i="3" s="1"/>
  <c r="U2890" i="3" s="1"/>
  <c r="U2891" i="3" s="1"/>
  <c r="U2892" i="3" s="1"/>
  <c r="U2893" i="3" s="1"/>
  <c r="U2894" i="3" s="1"/>
  <c r="U2895" i="3" s="1"/>
  <c r="U2896" i="3" s="1"/>
  <c r="U2897" i="3" s="1"/>
  <c r="U2898" i="3" s="1"/>
  <c r="U2899" i="3" s="1"/>
  <c r="U2900" i="3" s="1"/>
  <c r="U2901" i="3" s="1"/>
  <c r="U2902" i="3" s="1"/>
  <c r="U2903" i="3" s="1"/>
  <c r="U2904" i="3" s="1"/>
  <c r="U2905" i="3" s="1"/>
  <c r="U2906" i="3" s="1"/>
  <c r="U2907" i="3" s="1"/>
  <c r="V2908" i="3" s="1"/>
  <c r="V2909" i="3" s="1"/>
  <c r="V2910" i="3" s="1"/>
  <c r="V2911" i="3" s="1"/>
  <c r="V2912" i="3" s="1"/>
  <c r="V2913" i="3" s="1"/>
  <c r="V2914" i="3" s="1"/>
  <c r="V2915" i="3" s="1"/>
  <c r="V2916" i="3" s="1"/>
  <c r="V2917" i="3" s="1"/>
  <c r="V2918" i="3" s="1"/>
  <c r="V2919" i="3" s="1"/>
  <c r="V2920" i="3" s="1"/>
  <c r="V2921" i="3" s="1"/>
  <c r="V2922" i="3" s="1"/>
  <c r="V2923" i="3" s="1"/>
  <c r="V2924" i="3" s="1"/>
  <c r="V2925" i="3" s="1"/>
  <c r="V2926" i="3" s="1"/>
  <c r="W2927" i="3" s="1"/>
  <c r="W2928" i="3" s="1"/>
  <c r="W2929" i="3" s="1"/>
  <c r="W2930" i="3" s="1"/>
  <c r="W2931" i="3" s="1"/>
  <c r="W2932" i="3" s="1"/>
  <c r="W2933" i="3" s="1"/>
  <c r="W2934" i="3" s="1"/>
  <c r="W2935" i="3" s="1"/>
  <c r="W2936" i="3" s="1"/>
  <c r="W2937" i="3" s="1"/>
  <c r="W2938" i="3" s="1"/>
  <c r="W2939" i="3" s="1"/>
  <c r="W2940" i="3" s="1"/>
  <c r="W2941" i="3" s="1"/>
  <c r="W2942" i="3" s="1"/>
  <c r="W2943" i="3" s="1"/>
  <c r="W2944" i="3" s="1"/>
  <c r="W2945" i="3" s="1"/>
  <c r="W2946" i="3" s="1"/>
  <c r="W2947" i="3" s="1"/>
  <c r="W2948" i="3" s="1"/>
  <c r="W2949" i="3" s="1"/>
  <c r="W2950" i="3" s="1"/>
  <c r="W2951" i="3" s="1"/>
  <c r="X2952" i="3" s="1"/>
  <c r="X2953" i="3" s="1"/>
  <c r="X2954" i="3" s="1"/>
  <c r="X2955" i="3" s="1"/>
  <c r="X2956" i="3" s="1"/>
  <c r="X2957" i="3" s="1"/>
  <c r="X2958" i="3" s="1"/>
  <c r="X2959" i="3" s="1"/>
  <c r="X2960" i="3" s="1"/>
  <c r="X2961" i="3" s="1"/>
  <c r="X2962" i="3" s="1"/>
  <c r="X2963" i="3" s="1"/>
  <c r="X2964" i="3" s="1"/>
  <c r="X2965" i="3" s="1"/>
  <c r="X2966" i="3" s="1"/>
  <c r="X2967" i="3" s="1"/>
  <c r="X2968" i="3" s="1"/>
  <c r="X2969" i="3" s="1"/>
  <c r="X2970" i="3" s="1"/>
  <c r="P2506" i="3"/>
  <c r="P2399" i="3"/>
  <c r="Y94" i="3"/>
  <c r="Y93" i="3" s="1"/>
  <c r="Q95" i="3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U195" i="3" s="1"/>
  <c r="U196" i="3" s="1"/>
  <c r="U197" i="3" s="1"/>
  <c r="U198" i="3" s="1"/>
  <c r="U199" i="3" s="1"/>
  <c r="U200" i="3" s="1"/>
  <c r="U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W222" i="3" s="1"/>
  <c r="W223" i="3" s="1"/>
  <c r="W224" i="3" s="1"/>
  <c r="W225" i="3" s="1"/>
  <c r="W226" i="3" s="1"/>
  <c r="W227" i="3" s="1"/>
  <c r="W228" i="3" s="1"/>
  <c r="W229" i="3" s="1"/>
  <c r="W230" i="3" s="1"/>
  <c r="W231" i="3" s="1"/>
  <c r="W232" i="3" s="1"/>
  <c r="W233" i="3" s="1"/>
  <c r="W234" i="3" s="1"/>
  <c r="W235" i="3" s="1"/>
  <c r="W236" i="3" s="1"/>
  <c r="W237" i="3" s="1"/>
  <c r="W238" i="3" s="1"/>
  <c r="W239" i="3" s="1"/>
  <c r="W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AB343" i="3"/>
  <c r="AC343" i="3"/>
  <c r="AD343" i="3"/>
  <c r="AF343" i="3"/>
  <c r="AE343" i="3"/>
  <c r="AD15" i="3"/>
  <c r="AE15" i="3"/>
  <c r="AB15" i="3"/>
  <c r="AF15" i="3"/>
  <c r="AC15" i="3"/>
  <c r="P2738" i="3"/>
  <c r="Y1388" i="3"/>
  <c r="Z1389" i="3"/>
  <c r="Q409" i="3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Q422" i="3" s="1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S453" i="3" s="1"/>
  <c r="S454" i="3" s="1"/>
  <c r="S455" i="3" s="1"/>
  <c r="S456" i="3" s="1"/>
  <c r="S457" i="3" s="1"/>
  <c r="S458" i="3" s="1"/>
  <c r="S459" i="3" s="1"/>
  <c r="S460" i="3" s="1"/>
  <c r="S461" i="3" s="1"/>
  <c r="S462" i="3" s="1"/>
  <c r="S463" i="3" s="1"/>
  <c r="S464" i="3" s="1"/>
  <c r="S465" i="3" s="1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T477" i="3" s="1"/>
  <c r="T478" i="3" s="1"/>
  <c r="T479" i="3" s="1"/>
  <c r="T480" i="3" s="1"/>
  <c r="T481" i="3" s="1"/>
  <c r="T482" i="3" s="1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T495" i="3" s="1"/>
  <c r="U496" i="3" s="1"/>
  <c r="U497" i="3" s="1"/>
  <c r="U498" i="3" s="1"/>
  <c r="U499" i="3" s="1"/>
  <c r="U500" i="3" s="1"/>
  <c r="U501" i="3" s="1"/>
  <c r="U502" i="3" s="1"/>
  <c r="U503" i="3" s="1"/>
  <c r="U504" i="3" s="1"/>
  <c r="U505" i="3" s="1"/>
  <c r="U506" i="3" s="1"/>
  <c r="U507" i="3" s="1"/>
  <c r="U508" i="3" s="1"/>
  <c r="U509" i="3" s="1"/>
  <c r="U510" i="3" s="1"/>
  <c r="U511" i="3" s="1"/>
  <c r="U512" i="3" s="1"/>
  <c r="U513" i="3" s="1"/>
  <c r="V514" i="3" s="1"/>
  <c r="V515" i="3" s="1"/>
  <c r="V516" i="3" s="1"/>
  <c r="V517" i="3" s="1"/>
  <c r="V518" i="3" s="1"/>
  <c r="V519" i="3" s="1"/>
  <c r="V520" i="3" s="1"/>
  <c r="V521" i="3" s="1"/>
  <c r="V522" i="3" s="1"/>
  <c r="V523" i="3" s="1"/>
  <c r="V524" i="3" s="1"/>
  <c r="V525" i="3" s="1"/>
  <c r="V526" i="3" s="1"/>
  <c r="V527" i="3" s="1"/>
  <c r="V528" i="3" s="1"/>
  <c r="V529" i="3" s="1"/>
  <c r="V530" i="3" s="1"/>
  <c r="V531" i="3" s="1"/>
  <c r="W532" i="3" s="1"/>
  <c r="W533" i="3" s="1"/>
  <c r="W534" i="3" s="1"/>
  <c r="W535" i="3" s="1"/>
  <c r="W536" i="3" s="1"/>
  <c r="W537" i="3" s="1"/>
  <c r="W538" i="3" s="1"/>
  <c r="W539" i="3" s="1"/>
  <c r="W540" i="3" s="1"/>
  <c r="W541" i="3" s="1"/>
  <c r="W542" i="3" s="1"/>
  <c r="W543" i="3" s="1"/>
  <c r="W544" i="3" s="1"/>
  <c r="W545" i="3" s="1"/>
  <c r="W546" i="3" s="1"/>
  <c r="W547" i="3" s="1"/>
  <c r="W548" i="3" s="1"/>
  <c r="W549" i="3" s="1"/>
  <c r="W550" i="3" s="1"/>
  <c r="W551" i="3" s="1"/>
  <c r="W552" i="3" s="1"/>
  <c r="W553" i="3" s="1"/>
  <c r="W554" i="3" s="1"/>
  <c r="W555" i="3" s="1"/>
  <c r="W556" i="3" s="1"/>
  <c r="X557" i="3" s="1"/>
  <c r="X558" i="3" s="1"/>
  <c r="X559" i="3" s="1"/>
  <c r="X560" i="3" s="1"/>
  <c r="X561" i="3" s="1"/>
  <c r="X562" i="3" s="1"/>
  <c r="X563" i="3" s="1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Y408" i="3"/>
  <c r="Y407" i="3" s="1"/>
  <c r="P2652" i="3"/>
  <c r="P1266" i="3"/>
  <c r="Y1836" i="3"/>
  <c r="Y1835" i="3" s="1"/>
  <c r="Q1837" i="3"/>
  <c r="Q1838" i="3" s="1"/>
  <c r="Q1839" i="3" s="1"/>
  <c r="Q1840" i="3" s="1"/>
  <c r="Q1841" i="3" s="1"/>
  <c r="Q1842" i="3" s="1"/>
  <c r="Q1843" i="3" s="1"/>
  <c r="Q1844" i="3" s="1"/>
  <c r="Q1845" i="3" s="1"/>
  <c r="Q1846" i="3" s="1"/>
  <c r="Q1847" i="3" s="1"/>
  <c r="Q1848" i="3" s="1"/>
  <c r="Q1849" i="3" s="1"/>
  <c r="Q1850" i="3" s="1"/>
  <c r="Q1851" i="3" s="1"/>
  <c r="Q1852" i="3" s="1"/>
  <c r="Q1853" i="3" s="1"/>
  <c r="Q1854" i="3" s="1"/>
  <c r="Q1855" i="3" s="1"/>
  <c r="R1856" i="3" s="1"/>
  <c r="R1857" i="3" s="1"/>
  <c r="R1858" i="3" s="1"/>
  <c r="R1859" i="3" s="1"/>
  <c r="R1860" i="3" s="1"/>
  <c r="R1861" i="3" s="1"/>
  <c r="R1862" i="3" s="1"/>
  <c r="R1863" i="3" s="1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S1881" i="3" s="1"/>
  <c r="S1882" i="3" s="1"/>
  <c r="S1883" i="3" s="1"/>
  <c r="S1884" i="3" s="1"/>
  <c r="S1885" i="3" s="1"/>
  <c r="S1886" i="3" s="1"/>
  <c r="S1887" i="3" s="1"/>
  <c r="S1888" i="3" s="1"/>
  <c r="S1889" i="3" s="1"/>
  <c r="S1890" i="3" s="1"/>
  <c r="S1891" i="3" s="1"/>
  <c r="S1892" i="3" s="1"/>
  <c r="S1893" i="3" s="1"/>
  <c r="S1894" i="3" s="1"/>
  <c r="S1895" i="3" s="1"/>
  <c r="S1896" i="3" s="1"/>
  <c r="S1897" i="3" s="1"/>
  <c r="S1898" i="3" s="1"/>
  <c r="S1899" i="3" s="1"/>
  <c r="T1900" i="3" s="1"/>
  <c r="T1901" i="3" s="1"/>
  <c r="T1902" i="3" s="1"/>
  <c r="T1903" i="3" s="1"/>
  <c r="T1904" i="3" s="1"/>
  <c r="T1905" i="3" s="1"/>
  <c r="T1906" i="3" s="1"/>
  <c r="T1907" i="3" s="1"/>
  <c r="T1908" i="3" s="1"/>
  <c r="T1909" i="3" s="1"/>
  <c r="T1910" i="3" s="1"/>
  <c r="T1911" i="3" s="1"/>
  <c r="T1912" i="3" s="1"/>
  <c r="T1913" i="3" s="1"/>
  <c r="T1914" i="3" s="1"/>
  <c r="T1915" i="3" s="1"/>
  <c r="T1916" i="3" s="1"/>
  <c r="T1917" i="3" s="1"/>
  <c r="T1918" i="3" s="1"/>
  <c r="U1919" i="3" s="1"/>
  <c r="U1920" i="3" s="1"/>
  <c r="U1921" i="3" s="1"/>
  <c r="U1922" i="3" s="1"/>
  <c r="U1923" i="3" s="1"/>
  <c r="U1924" i="3" s="1"/>
  <c r="U1925" i="3" s="1"/>
  <c r="U1926" i="3" s="1"/>
  <c r="U1927" i="3" s="1"/>
  <c r="U1928" i="3" s="1"/>
  <c r="U1929" i="3" s="1"/>
  <c r="U1930" i="3" s="1"/>
  <c r="U1931" i="3" s="1"/>
  <c r="U1932" i="3" s="1"/>
  <c r="U1933" i="3" s="1"/>
  <c r="U1934" i="3" s="1"/>
  <c r="U1935" i="3" s="1"/>
  <c r="U1936" i="3" s="1"/>
  <c r="U1937" i="3" s="1"/>
  <c r="U1938" i="3" s="1"/>
  <c r="U1939" i="3" s="1"/>
  <c r="U1940" i="3" s="1"/>
  <c r="U1941" i="3" s="1"/>
  <c r="U1942" i="3" s="1"/>
  <c r="U1943" i="3" s="1"/>
  <c r="V1944" i="3" s="1"/>
  <c r="V1945" i="3" s="1"/>
  <c r="V1946" i="3" s="1"/>
  <c r="V1947" i="3" s="1"/>
  <c r="V1948" i="3" s="1"/>
  <c r="V1949" i="3" s="1"/>
  <c r="V1950" i="3" s="1"/>
  <c r="V1951" i="3" s="1"/>
  <c r="V1952" i="3" s="1"/>
  <c r="V1953" i="3" s="1"/>
  <c r="V1954" i="3" s="1"/>
  <c r="V1955" i="3" s="1"/>
  <c r="V1956" i="3" s="1"/>
  <c r="V1957" i="3" s="1"/>
  <c r="V1958" i="3" s="1"/>
  <c r="V1959" i="3" s="1"/>
  <c r="V1960" i="3" s="1"/>
  <c r="V1961" i="3" s="1"/>
  <c r="V1962" i="3" s="1"/>
  <c r="W1963" i="3" s="1"/>
  <c r="W1964" i="3" s="1"/>
  <c r="W1965" i="3" s="1"/>
  <c r="W1966" i="3" s="1"/>
  <c r="W1967" i="3" s="1"/>
  <c r="W1968" i="3" s="1"/>
  <c r="W1969" i="3" s="1"/>
  <c r="W1970" i="3" s="1"/>
  <c r="W1971" i="3" s="1"/>
  <c r="W1972" i="3" s="1"/>
  <c r="W1973" i="3" s="1"/>
  <c r="W1974" i="3" s="1"/>
  <c r="W1975" i="3" s="1"/>
  <c r="W1976" i="3" s="1"/>
  <c r="W1977" i="3" s="1"/>
  <c r="W1978" i="3" s="1"/>
  <c r="W1979" i="3" s="1"/>
  <c r="W1980" i="3" s="1"/>
  <c r="W1981" i="3" s="1"/>
  <c r="W1982" i="3" s="1"/>
  <c r="W1983" i="3" s="1"/>
  <c r="W1984" i="3" s="1"/>
  <c r="W1985" i="3" s="1"/>
  <c r="W1986" i="3" s="1"/>
  <c r="X1987" i="3" s="1"/>
  <c r="X1988" i="3" s="1"/>
  <c r="X1989" i="3" s="1"/>
  <c r="X1990" i="3" s="1"/>
  <c r="X1991" i="3" s="1"/>
  <c r="X1992" i="3" s="1"/>
  <c r="X1993" i="3" s="1"/>
  <c r="X1994" i="3" s="1"/>
  <c r="X1995" i="3" s="1"/>
  <c r="X1996" i="3" s="1"/>
  <c r="X1997" i="3" s="1"/>
  <c r="X1998" i="3" s="1"/>
  <c r="X1999" i="3" s="1"/>
  <c r="X2000" i="3" s="1"/>
  <c r="X2001" i="3" s="1"/>
  <c r="X2002" i="3" s="1"/>
  <c r="X2003" i="3" s="1"/>
  <c r="X2004" i="3" s="1"/>
  <c r="X2005" i="3" s="1"/>
  <c r="P1416" i="3"/>
  <c r="Y341" i="3"/>
  <c r="Z342" i="3"/>
  <c r="P1077" i="3"/>
  <c r="P3090" i="3"/>
  <c r="P452" i="3"/>
  <c r="P2380" i="3"/>
  <c r="P1372" i="3"/>
  <c r="Y2521" i="3"/>
  <c r="Z2522" i="3"/>
  <c r="P3114" i="3"/>
  <c r="P2165" i="3"/>
  <c r="P2085" i="3"/>
  <c r="AB2269" i="3"/>
  <c r="AC2269" i="3"/>
  <c r="AD2269" i="3"/>
  <c r="AE2269" i="3"/>
  <c r="AF2269" i="3"/>
  <c r="P2587" i="3"/>
  <c r="P682" i="3"/>
  <c r="P827" i="3"/>
  <c r="P995" i="3"/>
  <c r="P1625" i="3"/>
  <c r="Y1665" i="3"/>
  <c r="Z1666" i="3"/>
  <c r="P573" i="3"/>
  <c r="Y951" i="3"/>
  <c r="Z952" i="3"/>
  <c r="P2486" i="3"/>
  <c r="Y617" i="3"/>
  <c r="Z618" i="3"/>
  <c r="Y636" i="3"/>
  <c r="Z637" i="3"/>
  <c r="P763" i="3"/>
  <c r="P1962" i="3"/>
  <c r="P3050" i="3"/>
  <c r="AD2966" i="3"/>
  <c r="AE2966" i="3"/>
  <c r="AF2966" i="3"/>
  <c r="AB2966" i="3"/>
  <c r="AC2966" i="3"/>
  <c r="P2818" i="3"/>
  <c r="P1353" i="3"/>
  <c r="P1329" i="3"/>
  <c r="P2776" i="3"/>
  <c r="P2987" i="3"/>
  <c r="Y888" i="3"/>
  <c r="Z889" i="3"/>
  <c r="P2462" i="3"/>
  <c r="P2355" i="3"/>
  <c r="P111" i="3"/>
  <c r="Y2267" i="3"/>
  <c r="Z2268" i="3"/>
  <c r="Y1897" i="3"/>
  <c r="Z1898" i="3"/>
  <c r="Y934" i="3"/>
  <c r="Y933" i="3" s="1"/>
  <c r="Q935" i="3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S978" i="3" s="1"/>
  <c r="S979" i="3" s="1"/>
  <c r="S980" i="3" s="1"/>
  <c r="S981" i="3" s="1"/>
  <c r="S982" i="3" s="1"/>
  <c r="S983" i="3" s="1"/>
  <c r="S984" i="3" s="1"/>
  <c r="S985" i="3" s="1"/>
  <c r="S986" i="3" s="1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T998" i="3" s="1"/>
  <c r="T999" i="3" s="1"/>
  <c r="T1000" i="3" s="1"/>
  <c r="T1001" i="3" s="1"/>
  <c r="T1002" i="3" s="1"/>
  <c r="T1003" i="3" s="1"/>
  <c r="T1004" i="3" s="1"/>
  <c r="T1005" i="3" s="1"/>
  <c r="T1006" i="3" s="1"/>
  <c r="T1007" i="3" s="1"/>
  <c r="T1008" i="3" s="1"/>
  <c r="T1009" i="3" s="1"/>
  <c r="T1010" i="3" s="1"/>
  <c r="T1011" i="3" s="1"/>
  <c r="T1012" i="3" s="1"/>
  <c r="T1013" i="3" s="1"/>
  <c r="T1014" i="3" s="1"/>
  <c r="U1015" i="3" s="1"/>
  <c r="U1016" i="3" s="1"/>
  <c r="U1017" i="3" s="1"/>
  <c r="U1018" i="3" s="1"/>
  <c r="U1019" i="3" s="1"/>
  <c r="U1020" i="3" s="1"/>
  <c r="U1021" i="3" s="1"/>
  <c r="U1022" i="3" s="1"/>
  <c r="U1023" i="3" s="1"/>
  <c r="U1024" i="3" s="1"/>
  <c r="U1025" i="3" s="1"/>
  <c r="U1026" i="3" s="1"/>
  <c r="U1027" i="3" s="1"/>
  <c r="U1028" i="3" s="1"/>
  <c r="U1029" i="3" s="1"/>
  <c r="U1030" i="3" s="1"/>
  <c r="U1031" i="3" s="1"/>
  <c r="U1032" i="3" s="1"/>
  <c r="U1033" i="3" s="1"/>
  <c r="U1034" i="3" s="1"/>
  <c r="U1035" i="3" s="1"/>
  <c r="U1036" i="3" s="1"/>
  <c r="U1037" i="3" s="1"/>
  <c r="U1038" i="3" s="1"/>
  <c r="V1039" i="3" s="1"/>
  <c r="V1040" i="3" s="1"/>
  <c r="V1041" i="3" s="1"/>
  <c r="V1042" i="3" s="1"/>
  <c r="V1043" i="3" s="1"/>
  <c r="V1044" i="3" s="1"/>
  <c r="V1045" i="3" s="1"/>
  <c r="V1046" i="3" s="1"/>
  <c r="V1047" i="3" s="1"/>
  <c r="V1048" i="3" s="1"/>
  <c r="V1049" i="3" s="1"/>
  <c r="V1050" i="3" s="1"/>
  <c r="V1051" i="3" s="1"/>
  <c r="V1052" i="3" s="1"/>
  <c r="V1053" i="3" s="1"/>
  <c r="V1054" i="3" s="1"/>
  <c r="V1055" i="3" s="1"/>
  <c r="V1056" i="3" s="1"/>
  <c r="V1057" i="3" s="1"/>
  <c r="V1058" i="3" s="1"/>
  <c r="W1059" i="3" s="1"/>
  <c r="W1060" i="3" s="1"/>
  <c r="W1061" i="3" s="1"/>
  <c r="W1062" i="3" s="1"/>
  <c r="W1063" i="3" s="1"/>
  <c r="W1064" i="3" s="1"/>
  <c r="W1065" i="3" s="1"/>
  <c r="W1066" i="3" s="1"/>
  <c r="W1067" i="3" s="1"/>
  <c r="W1068" i="3" s="1"/>
  <c r="W1069" i="3" s="1"/>
  <c r="W1070" i="3" s="1"/>
  <c r="W1071" i="3" s="1"/>
  <c r="W1072" i="3" s="1"/>
  <c r="W1073" i="3" s="1"/>
  <c r="W1074" i="3" s="1"/>
  <c r="W1075" i="3" s="1"/>
  <c r="W1076" i="3" s="1"/>
  <c r="W1077" i="3" s="1"/>
  <c r="W1078" i="3" s="1"/>
  <c r="X1079" i="3" s="1"/>
  <c r="X1080" i="3" s="1"/>
  <c r="X1081" i="3" s="1"/>
  <c r="X1082" i="3" s="1"/>
  <c r="X1083" i="3" s="1"/>
  <c r="X1084" i="3" s="1"/>
  <c r="X1085" i="3" s="1"/>
  <c r="X1086" i="3" s="1"/>
  <c r="X1087" i="3" s="1"/>
  <c r="X1088" i="3" s="1"/>
  <c r="X1089" i="3" s="1"/>
  <c r="X1090" i="3" s="1"/>
  <c r="X1091" i="3" s="1"/>
  <c r="X1092" i="3" s="1"/>
  <c r="X1093" i="3" s="1"/>
  <c r="X1094" i="3" s="1"/>
  <c r="X1095" i="3" s="1"/>
  <c r="X1096" i="3" s="1"/>
  <c r="X1097" i="3" s="1"/>
  <c r="X1098" i="3" s="1"/>
  <c r="X1099" i="3" s="1"/>
  <c r="X1100" i="3" s="1"/>
  <c r="X1101" i="3" s="1"/>
  <c r="X1102" i="3" s="1"/>
  <c r="P1938" i="3"/>
  <c r="P69" i="3"/>
  <c r="P744" i="3"/>
  <c r="P595" i="3"/>
  <c r="P1184" i="3"/>
  <c r="P871" i="3"/>
  <c r="Y2693" i="3"/>
  <c r="Z2694" i="3"/>
  <c r="P259" i="3"/>
  <c r="AE2524" i="3"/>
  <c r="AF2524" i="3"/>
  <c r="AB2524" i="3"/>
  <c r="AC2524" i="3"/>
  <c r="AD2524" i="3"/>
  <c r="P472" i="3"/>
  <c r="P850" i="3"/>
  <c r="P389" i="3"/>
  <c r="P200" i="3"/>
  <c r="Y36" i="3"/>
  <c r="Z37" i="3"/>
  <c r="AD3177" i="3"/>
  <c r="AE3177" i="3"/>
  <c r="AF3177" i="3"/>
  <c r="AB3177" i="3"/>
  <c r="AC3177" i="3"/>
  <c r="AE1899" i="3"/>
  <c r="AB1899" i="3"/>
  <c r="AC1899" i="3"/>
  <c r="P1307" i="3"/>
  <c r="P2630" i="3"/>
  <c r="P219" i="3"/>
  <c r="P549" i="3"/>
  <c r="P1519" i="3"/>
  <c r="Y2883" i="3"/>
  <c r="Y2882" i="3" s="1"/>
  <c r="Q2884" i="3"/>
  <c r="Q2885" i="3" s="1"/>
  <c r="Q2886" i="3" s="1"/>
  <c r="Q2887" i="3" s="1"/>
  <c r="Q2888" i="3" s="1"/>
  <c r="Q2889" i="3" s="1"/>
  <c r="Q2890" i="3" s="1"/>
  <c r="Q2891" i="3" s="1"/>
  <c r="Q2892" i="3" s="1"/>
  <c r="Q2893" i="3" s="1"/>
  <c r="Q2894" i="3" s="1"/>
  <c r="Q2895" i="3" s="1"/>
  <c r="Q2896" i="3" s="1"/>
  <c r="Q2897" i="3" s="1"/>
  <c r="Q2898" i="3" s="1"/>
  <c r="Q2899" i="3" s="1"/>
  <c r="Q2900" i="3" s="1"/>
  <c r="Q2901" i="3" s="1"/>
  <c r="Q2902" i="3" s="1"/>
  <c r="Q2903" i="3" s="1"/>
  <c r="Q2904" i="3" s="1"/>
  <c r="Q2905" i="3" s="1"/>
  <c r="Q2906" i="3" s="1"/>
  <c r="Q2907" i="3" s="1"/>
  <c r="R2908" i="3" s="1"/>
  <c r="R2909" i="3" s="1"/>
  <c r="R2910" i="3" s="1"/>
  <c r="R2911" i="3" s="1"/>
  <c r="R2912" i="3" s="1"/>
  <c r="R2913" i="3" s="1"/>
  <c r="R2914" i="3" s="1"/>
  <c r="R2915" i="3" s="1"/>
  <c r="R2916" i="3" s="1"/>
  <c r="R2917" i="3" s="1"/>
  <c r="R2918" i="3" s="1"/>
  <c r="R2919" i="3" s="1"/>
  <c r="R2920" i="3" s="1"/>
  <c r="R2921" i="3" s="1"/>
  <c r="R2922" i="3" s="1"/>
  <c r="R2923" i="3" s="1"/>
  <c r="R2924" i="3" s="1"/>
  <c r="R2925" i="3" s="1"/>
  <c r="R2926" i="3" s="1"/>
  <c r="S2927" i="3" s="1"/>
  <c r="S2928" i="3" s="1"/>
  <c r="S2929" i="3" s="1"/>
  <c r="S2930" i="3" s="1"/>
  <c r="S2931" i="3" s="1"/>
  <c r="S2932" i="3" s="1"/>
  <c r="S2933" i="3" s="1"/>
  <c r="S2934" i="3" s="1"/>
  <c r="S2935" i="3" s="1"/>
  <c r="S2936" i="3" s="1"/>
  <c r="S2937" i="3" s="1"/>
  <c r="S2938" i="3" s="1"/>
  <c r="S2939" i="3" s="1"/>
  <c r="S2940" i="3" s="1"/>
  <c r="S2941" i="3" s="1"/>
  <c r="S2942" i="3" s="1"/>
  <c r="S2943" i="3" s="1"/>
  <c r="S2944" i="3" s="1"/>
  <c r="S2945" i="3" s="1"/>
  <c r="S2946" i="3" s="1"/>
  <c r="S2947" i="3" s="1"/>
  <c r="S2948" i="3" s="1"/>
  <c r="S2949" i="3" s="1"/>
  <c r="S2950" i="3" s="1"/>
  <c r="S2951" i="3" s="1"/>
  <c r="T2952" i="3" s="1"/>
  <c r="T2953" i="3" s="1"/>
  <c r="T2954" i="3" s="1"/>
  <c r="T2955" i="3" s="1"/>
  <c r="T2956" i="3" s="1"/>
  <c r="T2957" i="3" s="1"/>
  <c r="T2958" i="3" s="1"/>
  <c r="T2959" i="3" s="1"/>
  <c r="T2960" i="3" s="1"/>
  <c r="T2961" i="3" s="1"/>
  <c r="T2962" i="3" s="1"/>
  <c r="T2963" i="3" s="1"/>
  <c r="T2964" i="3" s="1"/>
  <c r="T2965" i="3" s="1"/>
  <c r="T2966" i="3" s="1"/>
  <c r="T2967" i="3" s="1"/>
  <c r="T2968" i="3" s="1"/>
  <c r="T2969" i="3" s="1"/>
  <c r="T2970" i="3" s="1"/>
  <c r="U2971" i="3" s="1"/>
  <c r="U2972" i="3" s="1"/>
  <c r="U2973" i="3" s="1"/>
  <c r="U2974" i="3" s="1"/>
  <c r="U2975" i="3" s="1"/>
  <c r="U2976" i="3" s="1"/>
  <c r="U2977" i="3" s="1"/>
  <c r="U2978" i="3" s="1"/>
  <c r="U2979" i="3" s="1"/>
  <c r="U2980" i="3" s="1"/>
  <c r="U2981" i="3" s="1"/>
  <c r="U2982" i="3" s="1"/>
  <c r="U2983" i="3" s="1"/>
  <c r="U2984" i="3" s="1"/>
  <c r="U2985" i="3" s="1"/>
  <c r="U2986" i="3" s="1"/>
  <c r="U2987" i="3" s="1"/>
  <c r="U2988" i="3" s="1"/>
  <c r="U2989" i="3" s="1"/>
  <c r="U2990" i="3" s="1"/>
  <c r="V2991" i="3" s="1"/>
  <c r="V2992" i="3" s="1"/>
  <c r="V2993" i="3" s="1"/>
  <c r="V2994" i="3" s="1"/>
  <c r="V2995" i="3" s="1"/>
  <c r="V2996" i="3" s="1"/>
  <c r="V2997" i="3" s="1"/>
  <c r="V2998" i="3" s="1"/>
  <c r="V2999" i="3" s="1"/>
  <c r="V3000" i="3" s="1"/>
  <c r="V3001" i="3" s="1"/>
  <c r="V3002" i="3" s="1"/>
  <c r="V3003" i="3" s="1"/>
  <c r="V3004" i="3" s="1"/>
  <c r="V3005" i="3" s="1"/>
  <c r="V3006" i="3" s="1"/>
  <c r="V3007" i="3" s="1"/>
  <c r="V3008" i="3" s="1"/>
  <c r="V3009" i="3" s="1"/>
  <c r="W3010" i="3" s="1"/>
  <c r="W3011" i="3" s="1"/>
  <c r="W3012" i="3" s="1"/>
  <c r="W3013" i="3" s="1"/>
  <c r="W3014" i="3" s="1"/>
  <c r="W3015" i="3" s="1"/>
  <c r="W3016" i="3" s="1"/>
  <c r="W3017" i="3" s="1"/>
  <c r="W3018" i="3" s="1"/>
  <c r="W3019" i="3" s="1"/>
  <c r="W3020" i="3" s="1"/>
  <c r="W3021" i="3" s="1"/>
  <c r="W3022" i="3" s="1"/>
  <c r="W3023" i="3" s="1"/>
  <c r="W3024" i="3" s="1"/>
  <c r="W3025" i="3" s="1"/>
  <c r="W3026" i="3" s="1"/>
  <c r="W3027" i="3" s="1"/>
  <c r="W3028" i="3" s="1"/>
  <c r="W3029" i="3" s="1"/>
  <c r="W3030" i="3" s="1"/>
  <c r="W3031" i="3" s="1"/>
  <c r="X3032" i="3" s="1"/>
  <c r="X3033" i="3" s="1"/>
  <c r="X3034" i="3" s="1"/>
  <c r="X3035" i="3" s="1"/>
  <c r="X3036" i="3" s="1"/>
  <c r="X3037" i="3" s="1"/>
  <c r="X3038" i="3" s="1"/>
  <c r="X3039" i="3" s="1"/>
  <c r="X3040" i="3" s="1"/>
  <c r="X3041" i="3" s="1"/>
  <c r="X3042" i="3" s="1"/>
  <c r="X3043" i="3" s="1"/>
  <c r="X3044" i="3" s="1"/>
  <c r="X3045" i="3" s="1"/>
  <c r="X3046" i="3" s="1"/>
  <c r="X3047" i="3" s="1"/>
  <c r="X3048" i="3" s="1"/>
  <c r="X3049" i="3" s="1"/>
  <c r="X3050" i="3" s="1"/>
  <c r="P2567" i="3"/>
  <c r="P427" i="3"/>
  <c r="P132" i="3"/>
  <c r="P3158" i="3"/>
  <c r="P2442" i="3"/>
  <c r="Y3175" i="3"/>
  <c r="Z3176" i="3"/>
  <c r="P1770" i="3"/>
  <c r="P155" i="3"/>
  <c r="P907" i="3"/>
  <c r="AD2695" i="3"/>
  <c r="AE2695" i="3"/>
  <c r="AF2695" i="3"/>
  <c r="AB2695" i="3"/>
  <c r="AC2695" i="3"/>
  <c r="P2104" i="3"/>
  <c r="P658" i="3"/>
  <c r="P1874" i="3"/>
  <c r="P2422" i="3"/>
  <c r="P2313" i="3"/>
  <c r="P1119" i="3"/>
  <c r="P975" i="3"/>
  <c r="P1096" i="3"/>
  <c r="P1204" i="3"/>
  <c r="Y2612" i="3"/>
  <c r="Y2611" i="3" s="1"/>
  <c r="Q2613" i="3"/>
  <c r="Q2614" i="3" s="1"/>
  <c r="Q2615" i="3" s="1"/>
  <c r="Q2616" i="3" s="1"/>
  <c r="Q2617" i="3" s="1"/>
  <c r="Q2618" i="3" s="1"/>
  <c r="Q2619" i="3" s="1"/>
  <c r="Q2620" i="3" s="1"/>
  <c r="Q2621" i="3" s="1"/>
  <c r="Q2622" i="3" s="1"/>
  <c r="Q2623" i="3" s="1"/>
  <c r="Q2624" i="3" s="1"/>
  <c r="Q2625" i="3" s="1"/>
  <c r="Q2626" i="3" s="1"/>
  <c r="Q2627" i="3" s="1"/>
  <c r="Q2628" i="3" s="1"/>
  <c r="Q2629" i="3" s="1"/>
  <c r="Q2630" i="3" s="1"/>
  <c r="Q2631" i="3" s="1"/>
  <c r="Q2632" i="3" s="1"/>
  <c r="R2633" i="3" s="1"/>
  <c r="R2634" i="3" s="1"/>
  <c r="R2635" i="3" s="1"/>
  <c r="R2636" i="3" s="1"/>
  <c r="R2637" i="3" s="1"/>
  <c r="R2638" i="3" s="1"/>
  <c r="R2639" i="3" s="1"/>
  <c r="R2640" i="3" s="1"/>
  <c r="R2641" i="3" s="1"/>
  <c r="R2642" i="3" s="1"/>
  <c r="R2643" i="3" s="1"/>
  <c r="R2644" i="3" s="1"/>
  <c r="R2645" i="3" s="1"/>
  <c r="R2646" i="3" s="1"/>
  <c r="R2647" i="3" s="1"/>
  <c r="R2648" i="3" s="1"/>
  <c r="R2649" i="3" s="1"/>
  <c r="R2650" i="3" s="1"/>
  <c r="R2651" i="3" s="1"/>
  <c r="R2652" i="3" s="1"/>
  <c r="R2653" i="3" s="1"/>
  <c r="R2654" i="3" s="1"/>
  <c r="R2655" i="3" s="1"/>
  <c r="R2656" i="3" s="1"/>
  <c r="S2657" i="3" s="1"/>
  <c r="S2658" i="3" s="1"/>
  <c r="S2659" i="3" s="1"/>
  <c r="S2660" i="3" s="1"/>
  <c r="S2661" i="3" s="1"/>
  <c r="S2662" i="3" s="1"/>
  <c r="S2663" i="3" s="1"/>
  <c r="S2664" i="3" s="1"/>
  <c r="S2665" i="3" s="1"/>
  <c r="S2666" i="3" s="1"/>
  <c r="S2667" i="3" s="1"/>
  <c r="S2668" i="3" s="1"/>
  <c r="S2669" i="3" s="1"/>
  <c r="S2670" i="3" s="1"/>
  <c r="S2671" i="3" s="1"/>
  <c r="S2672" i="3" s="1"/>
  <c r="S2673" i="3" s="1"/>
  <c r="S2674" i="3" s="1"/>
  <c r="S2675" i="3" s="1"/>
  <c r="T2676" i="3" s="1"/>
  <c r="T2677" i="3" s="1"/>
  <c r="T2678" i="3" s="1"/>
  <c r="T2679" i="3" s="1"/>
  <c r="T2680" i="3" s="1"/>
  <c r="T2681" i="3" s="1"/>
  <c r="T2682" i="3" s="1"/>
  <c r="T2683" i="3" s="1"/>
  <c r="T2684" i="3" s="1"/>
  <c r="T2685" i="3" s="1"/>
  <c r="T2686" i="3" s="1"/>
  <c r="T2687" i="3" s="1"/>
  <c r="T2688" i="3" s="1"/>
  <c r="T2689" i="3" s="1"/>
  <c r="T2690" i="3" s="1"/>
  <c r="T2691" i="3" s="1"/>
  <c r="T2692" i="3" s="1"/>
  <c r="T2693" i="3" s="1"/>
  <c r="T2694" i="3" s="1"/>
  <c r="T2695" i="3" s="1"/>
  <c r="U2696" i="3" s="1"/>
  <c r="U2697" i="3" s="1"/>
  <c r="U2698" i="3" s="1"/>
  <c r="U2699" i="3" s="1"/>
  <c r="U2700" i="3" s="1"/>
  <c r="U2701" i="3" s="1"/>
  <c r="U2702" i="3" s="1"/>
  <c r="U2703" i="3" s="1"/>
  <c r="U2704" i="3" s="1"/>
  <c r="U2705" i="3" s="1"/>
  <c r="U2706" i="3" s="1"/>
  <c r="U2707" i="3" s="1"/>
  <c r="U2708" i="3" s="1"/>
  <c r="U2709" i="3" s="1"/>
  <c r="U2710" i="3" s="1"/>
  <c r="U2711" i="3" s="1"/>
  <c r="U2712" i="3" s="1"/>
  <c r="U2713" i="3" s="1"/>
  <c r="U2714" i="3" s="1"/>
  <c r="U2715" i="3" s="1"/>
  <c r="U2716" i="3" s="1"/>
  <c r="U2717" i="3" s="1"/>
  <c r="U2718" i="3" s="1"/>
  <c r="U2719" i="3" s="1"/>
  <c r="V2720" i="3" s="1"/>
  <c r="V2721" i="3" s="1"/>
  <c r="V2722" i="3" s="1"/>
  <c r="V2723" i="3" s="1"/>
  <c r="V2724" i="3" s="1"/>
  <c r="V2725" i="3" s="1"/>
  <c r="V2726" i="3" s="1"/>
  <c r="V2727" i="3" s="1"/>
  <c r="V2728" i="3" s="1"/>
  <c r="V2729" i="3" s="1"/>
  <c r="V2730" i="3" s="1"/>
  <c r="V2731" i="3" s="1"/>
  <c r="V2732" i="3" s="1"/>
  <c r="V2733" i="3" s="1"/>
  <c r="V2734" i="3" s="1"/>
  <c r="V2735" i="3" s="1"/>
  <c r="V2736" i="3" s="1"/>
  <c r="V2737" i="3" s="1"/>
  <c r="V2738" i="3" s="1"/>
  <c r="V2739" i="3" s="1"/>
  <c r="W2740" i="3" s="1"/>
  <c r="W2741" i="3" s="1"/>
  <c r="W2742" i="3" s="1"/>
  <c r="W2743" i="3" s="1"/>
  <c r="W2744" i="3" s="1"/>
  <c r="W2745" i="3" s="1"/>
  <c r="W2746" i="3" s="1"/>
  <c r="W2747" i="3" s="1"/>
  <c r="W2748" i="3" s="1"/>
  <c r="W2749" i="3" s="1"/>
  <c r="W2750" i="3" s="1"/>
  <c r="W2751" i="3" s="1"/>
  <c r="W2752" i="3" s="1"/>
  <c r="W2753" i="3" s="1"/>
  <c r="W2754" i="3" s="1"/>
  <c r="W2755" i="3" s="1"/>
  <c r="W2756" i="3" s="1"/>
  <c r="W2757" i="3" s="1"/>
  <c r="W2758" i="3" s="1"/>
  <c r="X2759" i="3" s="1"/>
  <c r="X2760" i="3" s="1"/>
  <c r="X2761" i="3" s="1"/>
  <c r="X2762" i="3" s="1"/>
  <c r="X2763" i="3" s="1"/>
  <c r="X2764" i="3" s="1"/>
  <c r="X2765" i="3" s="1"/>
  <c r="X2766" i="3" s="1"/>
  <c r="X2767" i="3" s="1"/>
  <c r="X2768" i="3" s="1"/>
  <c r="X2769" i="3" s="1"/>
  <c r="X2770" i="3" s="1"/>
  <c r="X2771" i="3" s="1"/>
  <c r="X2772" i="3" s="1"/>
  <c r="X2773" i="3" s="1"/>
  <c r="X2774" i="3" s="1"/>
  <c r="X2775" i="3" s="1"/>
  <c r="X2776" i="3" s="1"/>
  <c r="X2777" i="3" s="1"/>
  <c r="X2778" i="3" s="1"/>
  <c r="X2779" i="3" s="1"/>
  <c r="X2780" i="3" s="1"/>
  <c r="P3139" i="3"/>
  <c r="P1808" i="3"/>
  <c r="P2229" i="3"/>
  <c r="AB38" i="3"/>
  <c r="AC38" i="3"/>
  <c r="AD38" i="3"/>
  <c r="AF38" i="3"/>
  <c r="AE38" i="3"/>
  <c r="P530" i="3"/>
  <c r="AB493" i="3"/>
  <c r="AC493" i="3"/>
  <c r="AD493" i="3"/>
  <c r="AE493" i="3"/>
  <c r="AF493" i="3"/>
  <c r="P2840" i="3"/>
  <c r="P2861" i="3"/>
  <c r="P1538" i="3"/>
  <c r="P1604" i="3"/>
  <c r="P1646" i="3"/>
  <c r="P1031" i="3"/>
  <c r="P176" i="3"/>
  <c r="P1685" i="3"/>
  <c r="P2333" i="3"/>
  <c r="P1460" i="3"/>
  <c r="P1480" i="3"/>
  <c r="P326" i="3"/>
  <c r="P2005" i="3"/>
  <c r="P804" i="3"/>
  <c r="P2124" i="3"/>
  <c r="Y491" i="3"/>
  <c r="Z492" i="3"/>
  <c r="P1731" i="3"/>
  <c r="P1916" i="3"/>
  <c r="P2042" i="3"/>
  <c r="P1791" i="3"/>
  <c r="Y1560" i="3"/>
  <c r="Y1559" i="3" s="1"/>
  <c r="Q1561" i="3"/>
  <c r="Q1562" i="3" s="1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Q1573" i="3" s="1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S1605" i="3" s="1"/>
  <c r="S1606" i="3" s="1"/>
  <c r="S1607" i="3" s="1"/>
  <c r="S1608" i="3" s="1"/>
  <c r="S1609" i="3" s="1"/>
  <c r="S1610" i="3" s="1"/>
  <c r="S1611" i="3" s="1"/>
  <c r="S1612" i="3" s="1"/>
  <c r="S1613" i="3" s="1"/>
  <c r="S1614" i="3" s="1"/>
  <c r="S1615" i="3" s="1"/>
  <c r="S1616" i="3" s="1"/>
  <c r="S1617" i="3" s="1"/>
  <c r="S1618" i="3" s="1"/>
  <c r="S1619" i="3" s="1"/>
  <c r="S1620" i="3" s="1"/>
  <c r="S1621" i="3" s="1"/>
  <c r="S1622" i="3" s="1"/>
  <c r="S1623" i="3" s="1"/>
  <c r="S1624" i="3" s="1"/>
  <c r="S1625" i="3" s="1"/>
  <c r="S1626" i="3" s="1"/>
  <c r="S1627" i="3" s="1"/>
  <c r="S1628" i="3" s="1"/>
  <c r="S1629" i="3" s="1"/>
  <c r="T1630" i="3" s="1"/>
  <c r="T1631" i="3" s="1"/>
  <c r="T1632" i="3" s="1"/>
  <c r="T1633" i="3" s="1"/>
  <c r="T1634" i="3" s="1"/>
  <c r="T1635" i="3" s="1"/>
  <c r="T1636" i="3" s="1"/>
  <c r="T1637" i="3" s="1"/>
  <c r="T1638" i="3" s="1"/>
  <c r="T1639" i="3" s="1"/>
  <c r="T1640" i="3" s="1"/>
  <c r="T1641" i="3" s="1"/>
  <c r="T1642" i="3" s="1"/>
  <c r="T1643" i="3" s="1"/>
  <c r="T1644" i="3" s="1"/>
  <c r="T1645" i="3" s="1"/>
  <c r="T1646" i="3" s="1"/>
  <c r="T1647" i="3" s="1"/>
  <c r="T1648" i="3" s="1"/>
  <c r="U1649" i="3" s="1"/>
  <c r="U1650" i="3" s="1"/>
  <c r="U1651" i="3" s="1"/>
  <c r="U1652" i="3" s="1"/>
  <c r="U1653" i="3" s="1"/>
  <c r="U1654" i="3" s="1"/>
  <c r="U1655" i="3" s="1"/>
  <c r="U1656" i="3" s="1"/>
  <c r="U1657" i="3" s="1"/>
  <c r="U1658" i="3" s="1"/>
  <c r="U1659" i="3" s="1"/>
  <c r="U1660" i="3" s="1"/>
  <c r="U1661" i="3" s="1"/>
  <c r="U1662" i="3" s="1"/>
  <c r="U1663" i="3" s="1"/>
  <c r="U1664" i="3" s="1"/>
  <c r="U1665" i="3" s="1"/>
  <c r="U1666" i="3" s="1"/>
  <c r="U1667" i="3" s="1"/>
  <c r="V1668" i="3" s="1"/>
  <c r="V1669" i="3" s="1"/>
  <c r="V1670" i="3" s="1"/>
  <c r="V1671" i="3" s="1"/>
  <c r="V1672" i="3" s="1"/>
  <c r="V1673" i="3" s="1"/>
  <c r="V1674" i="3" s="1"/>
  <c r="V1675" i="3" s="1"/>
  <c r="V1676" i="3" s="1"/>
  <c r="V1677" i="3" s="1"/>
  <c r="V1678" i="3" s="1"/>
  <c r="V1679" i="3" s="1"/>
  <c r="V1680" i="3" s="1"/>
  <c r="V1681" i="3" s="1"/>
  <c r="V1682" i="3" s="1"/>
  <c r="V1683" i="3" s="1"/>
  <c r="V1684" i="3" s="1"/>
  <c r="V1685" i="3" s="1"/>
  <c r="V1686" i="3" s="1"/>
  <c r="V1687" i="3" s="1"/>
  <c r="V1688" i="3" s="1"/>
  <c r="V1689" i="3" s="1"/>
  <c r="V1690" i="3" s="1"/>
  <c r="V1691" i="3" s="1"/>
  <c r="W1692" i="3" s="1"/>
  <c r="W1693" i="3" s="1"/>
  <c r="W1694" i="3" s="1"/>
  <c r="W1695" i="3" s="1"/>
  <c r="W1696" i="3" s="1"/>
  <c r="W1697" i="3" s="1"/>
  <c r="W1698" i="3" s="1"/>
  <c r="W1699" i="3" s="1"/>
  <c r="W1700" i="3" s="1"/>
  <c r="W1701" i="3" s="1"/>
  <c r="W1702" i="3" s="1"/>
  <c r="W1703" i="3" s="1"/>
  <c r="W1704" i="3" s="1"/>
  <c r="W1705" i="3" s="1"/>
  <c r="W1706" i="3" s="1"/>
  <c r="W1707" i="3" s="1"/>
  <c r="W1708" i="3" s="1"/>
  <c r="W1709" i="3" s="1"/>
  <c r="W1710" i="3" s="1"/>
  <c r="W1711" i="3" s="1"/>
  <c r="X1712" i="3" s="1"/>
  <c r="X1713" i="3" s="1"/>
  <c r="X1714" i="3" s="1"/>
  <c r="X1715" i="3" s="1"/>
  <c r="X1716" i="3" s="1"/>
  <c r="X1717" i="3" s="1"/>
  <c r="X1718" i="3" s="1"/>
  <c r="X1719" i="3" s="1"/>
  <c r="X1720" i="3" s="1"/>
  <c r="X1721" i="3" s="1"/>
  <c r="X1722" i="3" s="1"/>
  <c r="X1723" i="3" s="1"/>
  <c r="X1724" i="3" s="1"/>
  <c r="X1725" i="3" s="1"/>
  <c r="X1726" i="3" s="1"/>
  <c r="X1727" i="3" s="1"/>
  <c r="X1728" i="3" s="1"/>
  <c r="X1729" i="3" s="1"/>
  <c r="X1730" i="3" s="1"/>
  <c r="X1731" i="3" s="1"/>
  <c r="Y2675" i="3"/>
  <c r="Y2674" i="3" s="1"/>
  <c r="Q2676" i="3"/>
  <c r="Q2677" i="3" s="1"/>
  <c r="Q2678" i="3" s="1"/>
  <c r="Q2679" i="3" s="1"/>
  <c r="Q2680" i="3" s="1"/>
  <c r="Q2681" i="3" s="1"/>
  <c r="Q2682" i="3" s="1"/>
  <c r="Q2683" i="3" s="1"/>
  <c r="Q2684" i="3" s="1"/>
  <c r="Q2685" i="3" s="1"/>
  <c r="Q2686" i="3" s="1"/>
  <c r="Q2687" i="3" s="1"/>
  <c r="Q2688" i="3" s="1"/>
  <c r="Q2689" i="3" s="1"/>
  <c r="Q2690" i="3" s="1"/>
  <c r="Q2691" i="3" s="1"/>
  <c r="Q2692" i="3" s="1"/>
  <c r="Q2693" i="3" s="1"/>
  <c r="Q2694" i="3" s="1"/>
  <c r="Q2695" i="3" s="1"/>
  <c r="R2696" i="3" s="1"/>
  <c r="R2697" i="3" s="1"/>
  <c r="R2698" i="3" s="1"/>
  <c r="R2699" i="3" s="1"/>
  <c r="R2700" i="3" s="1"/>
  <c r="R2701" i="3" s="1"/>
  <c r="R2702" i="3" s="1"/>
  <c r="R2703" i="3" s="1"/>
  <c r="R2704" i="3" s="1"/>
  <c r="R2705" i="3" s="1"/>
  <c r="R2706" i="3" s="1"/>
  <c r="R2707" i="3" s="1"/>
  <c r="R2708" i="3" s="1"/>
  <c r="R2709" i="3" s="1"/>
  <c r="R2710" i="3" s="1"/>
  <c r="R2711" i="3" s="1"/>
  <c r="R2712" i="3" s="1"/>
  <c r="R2713" i="3" s="1"/>
  <c r="R2714" i="3" s="1"/>
  <c r="R2715" i="3" s="1"/>
  <c r="R2716" i="3" s="1"/>
  <c r="R2717" i="3" s="1"/>
  <c r="R2718" i="3" s="1"/>
  <c r="R2719" i="3" s="1"/>
  <c r="S2720" i="3" s="1"/>
  <c r="S2721" i="3" s="1"/>
  <c r="S2722" i="3" s="1"/>
  <c r="S2723" i="3" s="1"/>
  <c r="S2724" i="3" s="1"/>
  <c r="S2725" i="3" s="1"/>
  <c r="S2726" i="3" s="1"/>
  <c r="S2727" i="3" s="1"/>
  <c r="S2728" i="3" s="1"/>
  <c r="S2729" i="3" s="1"/>
  <c r="S2730" i="3" s="1"/>
  <c r="S2731" i="3" s="1"/>
  <c r="S2732" i="3" s="1"/>
  <c r="S2733" i="3" s="1"/>
  <c r="S2734" i="3" s="1"/>
  <c r="S2735" i="3" s="1"/>
  <c r="S2736" i="3" s="1"/>
  <c r="S2737" i="3" s="1"/>
  <c r="S2738" i="3" s="1"/>
  <c r="S2739" i="3" s="1"/>
  <c r="T2740" i="3" s="1"/>
  <c r="T2741" i="3" s="1"/>
  <c r="T2742" i="3" s="1"/>
  <c r="T2743" i="3" s="1"/>
  <c r="T2744" i="3" s="1"/>
  <c r="T2745" i="3" s="1"/>
  <c r="T2746" i="3" s="1"/>
  <c r="T2747" i="3" s="1"/>
  <c r="T2748" i="3" s="1"/>
  <c r="T2749" i="3" s="1"/>
  <c r="T2750" i="3" s="1"/>
  <c r="T2751" i="3" s="1"/>
  <c r="T2752" i="3" s="1"/>
  <c r="T2753" i="3" s="1"/>
  <c r="T2754" i="3" s="1"/>
  <c r="T2755" i="3" s="1"/>
  <c r="T2756" i="3" s="1"/>
  <c r="T2757" i="3" s="1"/>
  <c r="T2758" i="3" s="1"/>
  <c r="U2759" i="3" s="1"/>
  <c r="U2760" i="3" s="1"/>
  <c r="U2761" i="3" s="1"/>
  <c r="U2762" i="3" s="1"/>
  <c r="U2763" i="3" s="1"/>
  <c r="U2764" i="3" s="1"/>
  <c r="U2765" i="3" s="1"/>
  <c r="U2766" i="3" s="1"/>
  <c r="U2767" i="3" s="1"/>
  <c r="U2768" i="3" s="1"/>
  <c r="U2769" i="3" s="1"/>
  <c r="U2770" i="3" s="1"/>
  <c r="U2771" i="3" s="1"/>
  <c r="U2772" i="3" s="1"/>
  <c r="U2773" i="3" s="1"/>
  <c r="U2774" i="3" s="1"/>
  <c r="U2775" i="3" s="1"/>
  <c r="U2776" i="3" s="1"/>
  <c r="U2777" i="3" s="1"/>
  <c r="U2778" i="3" s="1"/>
  <c r="U2779" i="3" s="1"/>
  <c r="U2780" i="3" s="1"/>
  <c r="V2781" i="3" s="1"/>
  <c r="V2782" i="3" s="1"/>
  <c r="V2783" i="3" s="1"/>
  <c r="V2784" i="3" s="1"/>
  <c r="V2785" i="3" s="1"/>
  <c r="V2786" i="3" s="1"/>
  <c r="V2787" i="3" s="1"/>
  <c r="V2788" i="3" s="1"/>
  <c r="V2789" i="3" s="1"/>
  <c r="V2790" i="3" s="1"/>
  <c r="V2791" i="3" s="1"/>
  <c r="V2792" i="3" s="1"/>
  <c r="V2793" i="3" s="1"/>
  <c r="V2794" i="3" s="1"/>
  <c r="V2795" i="3" s="1"/>
  <c r="V2796" i="3" s="1"/>
  <c r="V2797" i="3" s="1"/>
  <c r="V2798" i="3" s="1"/>
  <c r="V2799" i="3" s="1"/>
  <c r="W2800" i="3" s="1"/>
  <c r="W2801" i="3" s="1"/>
  <c r="W2802" i="3" s="1"/>
  <c r="W2803" i="3" s="1"/>
  <c r="W2804" i="3" s="1"/>
  <c r="W2805" i="3" s="1"/>
  <c r="W2806" i="3" s="1"/>
  <c r="W2807" i="3" s="1"/>
  <c r="W2808" i="3" s="1"/>
  <c r="W2809" i="3" s="1"/>
  <c r="W2810" i="3" s="1"/>
  <c r="W2811" i="3" s="1"/>
  <c r="W2812" i="3" s="1"/>
  <c r="W2813" i="3" s="1"/>
  <c r="W2814" i="3" s="1"/>
  <c r="W2815" i="3" s="1"/>
  <c r="W2816" i="3" s="1"/>
  <c r="W2817" i="3" s="1"/>
  <c r="W2818" i="3" s="1"/>
  <c r="W2819" i="3" s="1"/>
  <c r="X2820" i="3" s="1"/>
  <c r="X2821" i="3" s="1"/>
  <c r="X2822" i="3" s="1"/>
  <c r="X2823" i="3" s="1"/>
  <c r="X2824" i="3" s="1"/>
  <c r="X2825" i="3" s="1"/>
  <c r="X2826" i="3" s="1"/>
  <c r="X2827" i="3" s="1"/>
  <c r="X2828" i="3" s="1"/>
  <c r="X2829" i="3" s="1"/>
  <c r="X2830" i="3" s="1"/>
  <c r="X2831" i="3" s="1"/>
  <c r="X2832" i="3" s="1"/>
  <c r="X2833" i="3" s="1"/>
  <c r="X2834" i="3" s="1"/>
  <c r="X2835" i="3" s="1"/>
  <c r="X2836" i="3" s="1"/>
  <c r="X2837" i="3" s="1"/>
  <c r="X2838" i="3" s="1"/>
  <c r="X2839" i="3" s="1"/>
  <c r="X2840" i="3" s="1"/>
  <c r="X2841" i="3" s="1"/>
  <c r="X2842" i="3" s="1"/>
  <c r="X2843" i="3" s="1"/>
  <c r="X2844" i="3" s="1"/>
  <c r="P2253" i="3"/>
  <c r="P2903" i="3"/>
  <c r="AB1164" i="3"/>
  <c r="AC1164" i="3"/>
  <c r="AD1164" i="3"/>
  <c r="AF1164" i="3"/>
  <c r="AE1164" i="3"/>
  <c r="P2758" i="3"/>
  <c r="AE890" i="3"/>
  <c r="AF890" i="3"/>
  <c r="AB890" i="3"/>
  <c r="AD890" i="3"/>
  <c r="AC890" i="3"/>
  <c r="AB639" i="3"/>
  <c r="AC639" i="3"/>
  <c r="AD639" i="3"/>
  <c r="AE639" i="3"/>
  <c r="AF639" i="3"/>
  <c r="P1139" i="3"/>
  <c r="Q282" i="3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Q302" i="3" s="1"/>
  <c r="Q303" i="3" s="1"/>
  <c r="Q304" i="3" s="1"/>
  <c r="Q305" i="3" s="1"/>
  <c r="Q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W409" i="3" s="1"/>
  <c r="W410" i="3" s="1"/>
  <c r="W411" i="3" s="1"/>
  <c r="W412" i="3" s="1"/>
  <c r="W413" i="3" s="1"/>
  <c r="W414" i="3" s="1"/>
  <c r="W415" i="3" s="1"/>
  <c r="W416" i="3" s="1"/>
  <c r="W417" i="3" s="1"/>
  <c r="W418" i="3" s="1"/>
  <c r="W419" i="3" s="1"/>
  <c r="W420" i="3" s="1"/>
  <c r="W421" i="3" s="1"/>
  <c r="W422" i="3" s="1"/>
  <c r="W423" i="3" s="1"/>
  <c r="W424" i="3" s="1"/>
  <c r="W425" i="3" s="1"/>
  <c r="W426" i="3" s="1"/>
  <c r="W427" i="3" s="1"/>
  <c r="W428" i="3" s="1"/>
  <c r="W429" i="3" s="1"/>
  <c r="W430" i="3" s="1"/>
  <c r="W431" i="3" s="1"/>
  <c r="W432" i="3" s="1"/>
  <c r="X433" i="3" s="1"/>
  <c r="X434" i="3" s="1"/>
  <c r="X435" i="3" s="1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 s="1"/>
  <c r="X451" i="3" s="1"/>
  <c r="X452" i="3" s="1"/>
  <c r="Y281" i="3"/>
  <c r="Y280" i="3" s="1"/>
  <c r="P2712" i="3"/>
  <c r="P3031" i="3"/>
  <c r="P1435" i="3"/>
  <c r="P2209" i="3"/>
  <c r="Y1162" i="3"/>
  <c r="Z1163" i="3"/>
  <c r="Z2023" i="3"/>
  <c r="Q703" i="3"/>
  <c r="Q704" i="3" s="1"/>
  <c r="Q705" i="3" s="1"/>
  <c r="Q706" i="3" s="1"/>
  <c r="Q707" i="3" s="1"/>
  <c r="Q708" i="3" s="1"/>
  <c r="Q709" i="3" s="1"/>
  <c r="Q710" i="3" s="1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Q722" i="3" s="1"/>
  <c r="Q723" i="3" s="1"/>
  <c r="Q724" i="3" s="1"/>
  <c r="Q725" i="3" s="1"/>
  <c r="Q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63" i="3" s="1"/>
  <c r="T764" i="3" s="1"/>
  <c r="T765" i="3" s="1"/>
  <c r="T766" i="3" s="1"/>
  <c r="T767" i="3" s="1"/>
  <c r="T768" i="3" s="1"/>
  <c r="T769" i="3" s="1"/>
  <c r="T770" i="3" s="1"/>
  <c r="T771" i="3" s="1"/>
  <c r="T772" i="3" s="1"/>
  <c r="T773" i="3" s="1"/>
  <c r="T774" i="3" s="1"/>
  <c r="T775" i="3" s="1"/>
  <c r="T776" i="3" s="1"/>
  <c r="T777" i="3" s="1"/>
  <c r="T778" i="3" s="1"/>
  <c r="T779" i="3" s="1"/>
  <c r="T780" i="3" s="1"/>
  <c r="T781" i="3" s="1"/>
  <c r="T782" i="3" s="1"/>
  <c r="T783" i="3" s="1"/>
  <c r="T784" i="3" s="1"/>
  <c r="T785" i="3" s="1"/>
  <c r="T786" i="3" s="1"/>
  <c r="T787" i="3" s="1"/>
  <c r="U788" i="3" s="1"/>
  <c r="U789" i="3" s="1"/>
  <c r="U790" i="3" s="1"/>
  <c r="U791" i="3" s="1"/>
  <c r="U792" i="3" s="1"/>
  <c r="U793" i="3" s="1"/>
  <c r="U794" i="3" s="1"/>
  <c r="U795" i="3" s="1"/>
  <c r="U796" i="3" s="1"/>
  <c r="U797" i="3" s="1"/>
  <c r="U798" i="3" s="1"/>
  <c r="U799" i="3" s="1"/>
  <c r="U800" i="3" s="1"/>
  <c r="U801" i="3" s="1"/>
  <c r="U802" i="3" s="1"/>
  <c r="U803" i="3" s="1"/>
  <c r="U804" i="3" s="1"/>
  <c r="U805" i="3" s="1"/>
  <c r="U806" i="3" s="1"/>
  <c r="U807" i="3" s="1"/>
  <c r="V808" i="3" s="1"/>
  <c r="V809" i="3" s="1"/>
  <c r="V810" i="3" s="1"/>
  <c r="V811" i="3" s="1"/>
  <c r="V812" i="3" s="1"/>
  <c r="V813" i="3" s="1"/>
  <c r="V814" i="3" s="1"/>
  <c r="V815" i="3" s="1"/>
  <c r="V816" i="3" s="1"/>
  <c r="V817" i="3" s="1"/>
  <c r="V818" i="3" s="1"/>
  <c r="V819" i="3" s="1"/>
  <c r="V820" i="3" s="1"/>
  <c r="V821" i="3" s="1"/>
  <c r="V822" i="3" s="1"/>
  <c r="V823" i="3" s="1"/>
  <c r="V824" i="3" s="1"/>
  <c r="V825" i="3" s="1"/>
  <c r="V826" i="3" s="1"/>
  <c r="V827" i="3" s="1"/>
  <c r="W828" i="3" s="1"/>
  <c r="W829" i="3" s="1"/>
  <c r="W830" i="3" s="1"/>
  <c r="W831" i="3" s="1"/>
  <c r="W832" i="3" s="1"/>
  <c r="W833" i="3" s="1"/>
  <c r="W834" i="3" s="1"/>
  <c r="W835" i="3" s="1"/>
  <c r="W836" i="3" s="1"/>
  <c r="W837" i="3" s="1"/>
  <c r="W838" i="3" s="1"/>
  <c r="W839" i="3" s="1"/>
  <c r="W840" i="3" s="1"/>
  <c r="W841" i="3" s="1"/>
  <c r="W842" i="3" s="1"/>
  <c r="W843" i="3" s="1"/>
  <c r="W844" i="3" s="1"/>
  <c r="W845" i="3" s="1"/>
  <c r="W846" i="3" s="1"/>
  <c r="W847" i="3" s="1"/>
  <c r="W848" i="3" s="1"/>
  <c r="W849" i="3" s="1"/>
  <c r="W850" i="3" s="1"/>
  <c r="W851" i="3" s="1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 s="1"/>
  <c r="X867" i="3" s="1"/>
  <c r="X868" i="3" s="1"/>
  <c r="X869" i="3" s="1"/>
  <c r="X870" i="3" s="1"/>
  <c r="X871" i="3" s="1"/>
  <c r="Y702" i="3"/>
  <c r="Y701" i="3" s="1"/>
  <c r="Z1248" i="3"/>
  <c r="P3198" i="3"/>
  <c r="P2945" i="3"/>
  <c r="Y1499" i="3"/>
  <c r="Y1498" i="3" s="1"/>
  <c r="Q1500" i="3"/>
  <c r="Q1501" i="3" s="1"/>
  <c r="Q1502" i="3" s="1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S1541" i="3" s="1"/>
  <c r="S1542" i="3" s="1"/>
  <c r="S1543" i="3" s="1"/>
  <c r="S1544" i="3" s="1"/>
  <c r="S1545" i="3" s="1"/>
  <c r="S1546" i="3" s="1"/>
  <c r="S1547" i="3" s="1"/>
  <c r="S1548" i="3" s="1"/>
  <c r="S1549" i="3" s="1"/>
  <c r="S1550" i="3" s="1"/>
  <c r="S1551" i="3" s="1"/>
  <c r="S1552" i="3" s="1"/>
  <c r="S1553" i="3" s="1"/>
  <c r="S1554" i="3" s="1"/>
  <c r="S1555" i="3" s="1"/>
  <c r="S1556" i="3" s="1"/>
  <c r="S1557" i="3" s="1"/>
  <c r="S1558" i="3" s="1"/>
  <c r="S1559" i="3" s="1"/>
  <c r="S1560" i="3" s="1"/>
  <c r="T1561" i="3" s="1"/>
  <c r="T1562" i="3" s="1"/>
  <c r="T1563" i="3" s="1"/>
  <c r="T1564" i="3" s="1"/>
  <c r="T1565" i="3" s="1"/>
  <c r="T1566" i="3" s="1"/>
  <c r="T1567" i="3" s="1"/>
  <c r="T1568" i="3" s="1"/>
  <c r="T1569" i="3" s="1"/>
  <c r="T1570" i="3" s="1"/>
  <c r="T1571" i="3" s="1"/>
  <c r="T1572" i="3" s="1"/>
  <c r="T1573" i="3" s="1"/>
  <c r="T1574" i="3" s="1"/>
  <c r="T1575" i="3" s="1"/>
  <c r="T1576" i="3" s="1"/>
  <c r="T1577" i="3" s="1"/>
  <c r="T1578" i="3" s="1"/>
  <c r="T1579" i="3" s="1"/>
  <c r="T1580" i="3" s="1"/>
  <c r="T1581" i="3" s="1"/>
  <c r="T1582" i="3" s="1"/>
  <c r="T1583" i="3" s="1"/>
  <c r="T1584" i="3" s="1"/>
  <c r="T1585" i="3" s="1"/>
  <c r="U1586" i="3" s="1"/>
  <c r="U1587" i="3" s="1"/>
  <c r="U1588" i="3" s="1"/>
  <c r="U1589" i="3" s="1"/>
  <c r="U1590" i="3" s="1"/>
  <c r="U1591" i="3" s="1"/>
  <c r="U1592" i="3" s="1"/>
  <c r="U1593" i="3" s="1"/>
  <c r="U1594" i="3" s="1"/>
  <c r="U1595" i="3" s="1"/>
  <c r="U1596" i="3" s="1"/>
  <c r="U1597" i="3" s="1"/>
  <c r="U1598" i="3" s="1"/>
  <c r="U1599" i="3" s="1"/>
  <c r="U1600" i="3" s="1"/>
  <c r="U1601" i="3" s="1"/>
  <c r="U1602" i="3" s="1"/>
  <c r="U1603" i="3" s="1"/>
  <c r="U1604" i="3" s="1"/>
  <c r="V1605" i="3" s="1"/>
  <c r="V1606" i="3" s="1"/>
  <c r="V1607" i="3" s="1"/>
  <c r="V1608" i="3" s="1"/>
  <c r="V1609" i="3" s="1"/>
  <c r="V1610" i="3" s="1"/>
  <c r="V1611" i="3" s="1"/>
  <c r="V1612" i="3" s="1"/>
  <c r="V1613" i="3" s="1"/>
  <c r="V1614" i="3" s="1"/>
  <c r="V1615" i="3" s="1"/>
  <c r="V1616" i="3" s="1"/>
  <c r="V1617" i="3" s="1"/>
  <c r="V1618" i="3" s="1"/>
  <c r="V1619" i="3" s="1"/>
  <c r="V1620" i="3" s="1"/>
  <c r="V1621" i="3" s="1"/>
  <c r="V1622" i="3" s="1"/>
  <c r="V1623" i="3" s="1"/>
  <c r="V1624" i="3" s="1"/>
  <c r="V1625" i="3" s="1"/>
  <c r="V1626" i="3" s="1"/>
  <c r="V1627" i="3" s="1"/>
  <c r="V1628" i="3" s="1"/>
  <c r="V1629" i="3" s="1"/>
  <c r="W1630" i="3" s="1"/>
  <c r="W1631" i="3" s="1"/>
  <c r="W1632" i="3" s="1"/>
  <c r="W1633" i="3" s="1"/>
  <c r="W1634" i="3" s="1"/>
  <c r="W1635" i="3" s="1"/>
  <c r="W1636" i="3" s="1"/>
  <c r="W1637" i="3" s="1"/>
  <c r="W1638" i="3" s="1"/>
  <c r="W1639" i="3" s="1"/>
  <c r="W1640" i="3" s="1"/>
  <c r="W1641" i="3" s="1"/>
  <c r="W1642" i="3" s="1"/>
  <c r="W1643" i="3" s="1"/>
  <c r="W1644" i="3" s="1"/>
  <c r="W1645" i="3" s="1"/>
  <c r="W1646" i="3" s="1"/>
  <c r="W1647" i="3" s="1"/>
  <c r="W1648" i="3" s="1"/>
  <c r="X1649" i="3" s="1"/>
  <c r="X1650" i="3" s="1"/>
  <c r="X1651" i="3" s="1"/>
  <c r="X1652" i="3" s="1"/>
  <c r="X1653" i="3" s="1"/>
  <c r="X1654" i="3" s="1"/>
  <c r="X1655" i="3" s="1"/>
  <c r="X1656" i="3" s="1"/>
  <c r="X1657" i="3" s="1"/>
  <c r="X1658" i="3" s="1"/>
  <c r="X1659" i="3" s="1"/>
  <c r="X1660" i="3" s="1"/>
  <c r="X1661" i="3" s="1"/>
  <c r="X1662" i="3" s="1"/>
  <c r="X1663" i="3" s="1"/>
  <c r="X1664" i="3" s="1"/>
  <c r="X1665" i="3" s="1"/>
  <c r="X1666" i="3" s="1"/>
  <c r="X1667" i="3" s="1"/>
  <c r="Z953" i="3"/>
  <c r="AD1013" i="3"/>
  <c r="AE1013" i="3"/>
  <c r="AF1013" i="3"/>
  <c r="AC1013" i="3"/>
  <c r="AB1013" i="3"/>
  <c r="P2191" i="3"/>
  <c r="AD619" i="3"/>
  <c r="AE619" i="3"/>
  <c r="AF619" i="3"/>
  <c r="AC619" i="3"/>
  <c r="AB619" i="3"/>
  <c r="Z513" i="3"/>
  <c r="P1227" i="3"/>
  <c r="P1855" i="3"/>
  <c r="P1289" i="3"/>
  <c r="P2546" i="3"/>
  <c r="Y2926" i="3"/>
  <c r="Y2925" i="3" s="1"/>
  <c r="Z2926" i="3"/>
  <c r="Q2927" i="3"/>
  <c r="Q2928" i="3" s="1"/>
  <c r="Q2929" i="3" s="1"/>
  <c r="Q2930" i="3" s="1"/>
  <c r="Q2931" i="3" s="1"/>
  <c r="Q2932" i="3" s="1"/>
  <c r="Q2933" i="3" s="1"/>
  <c r="Q2934" i="3" s="1"/>
  <c r="Q2935" i="3" s="1"/>
  <c r="Q2936" i="3" s="1"/>
  <c r="Q2937" i="3" s="1"/>
  <c r="Q2938" i="3" s="1"/>
  <c r="Q2939" i="3" s="1"/>
  <c r="Q2940" i="3" s="1"/>
  <c r="Q2941" i="3" s="1"/>
  <c r="Q2942" i="3" s="1"/>
  <c r="Q2943" i="3" s="1"/>
  <c r="Q2944" i="3" s="1"/>
  <c r="Q2945" i="3" s="1"/>
  <c r="Q2946" i="3" s="1"/>
  <c r="Q2947" i="3" s="1"/>
  <c r="Q2948" i="3" s="1"/>
  <c r="Q2949" i="3" s="1"/>
  <c r="Q2950" i="3" s="1"/>
  <c r="Q2951" i="3" s="1"/>
  <c r="R2952" i="3" s="1"/>
  <c r="R2953" i="3" s="1"/>
  <c r="R2954" i="3" s="1"/>
  <c r="R2955" i="3" s="1"/>
  <c r="R2956" i="3" s="1"/>
  <c r="R2957" i="3" s="1"/>
  <c r="R2958" i="3" s="1"/>
  <c r="R2959" i="3" s="1"/>
  <c r="R2960" i="3" s="1"/>
  <c r="R2961" i="3" s="1"/>
  <c r="R2962" i="3" s="1"/>
  <c r="R2963" i="3" s="1"/>
  <c r="R2964" i="3" s="1"/>
  <c r="R2965" i="3" s="1"/>
  <c r="R2966" i="3" s="1"/>
  <c r="R2967" i="3" s="1"/>
  <c r="R2968" i="3" s="1"/>
  <c r="R2969" i="3" s="1"/>
  <c r="R2970" i="3" s="1"/>
  <c r="S2971" i="3" s="1"/>
  <c r="S2972" i="3" s="1"/>
  <c r="S2973" i="3" s="1"/>
  <c r="S2974" i="3" s="1"/>
  <c r="S2975" i="3" s="1"/>
  <c r="S2976" i="3" s="1"/>
  <c r="S2977" i="3" s="1"/>
  <c r="S2978" i="3" s="1"/>
  <c r="S2979" i="3" s="1"/>
  <c r="S2980" i="3" s="1"/>
  <c r="S2981" i="3" s="1"/>
  <c r="S2982" i="3" s="1"/>
  <c r="S2983" i="3" s="1"/>
  <c r="S2984" i="3" s="1"/>
  <c r="S2985" i="3" s="1"/>
  <c r="S2986" i="3" s="1"/>
  <c r="S2987" i="3" s="1"/>
  <c r="S2988" i="3" s="1"/>
  <c r="S2989" i="3" s="1"/>
  <c r="S2990" i="3" s="1"/>
  <c r="T2991" i="3" s="1"/>
  <c r="T2992" i="3" s="1"/>
  <c r="T2993" i="3" s="1"/>
  <c r="T2994" i="3" s="1"/>
  <c r="T2995" i="3" s="1"/>
  <c r="T2996" i="3" s="1"/>
  <c r="T2997" i="3" s="1"/>
  <c r="T2998" i="3" s="1"/>
  <c r="T2999" i="3" s="1"/>
  <c r="T3000" i="3" s="1"/>
  <c r="T3001" i="3" s="1"/>
  <c r="T3002" i="3" s="1"/>
  <c r="T3003" i="3" s="1"/>
  <c r="T3004" i="3" s="1"/>
  <c r="T3005" i="3" s="1"/>
  <c r="T3006" i="3" s="1"/>
  <c r="T3007" i="3" s="1"/>
  <c r="T3008" i="3" s="1"/>
  <c r="T3009" i="3" s="1"/>
  <c r="U3010" i="3" s="1"/>
  <c r="U3011" i="3" s="1"/>
  <c r="U3012" i="3" s="1"/>
  <c r="U3013" i="3" s="1"/>
  <c r="U3014" i="3" s="1"/>
  <c r="U3015" i="3" s="1"/>
  <c r="U3016" i="3" s="1"/>
  <c r="U3017" i="3" s="1"/>
  <c r="U3018" i="3" s="1"/>
  <c r="U3019" i="3" s="1"/>
  <c r="U3020" i="3" s="1"/>
  <c r="U3021" i="3" s="1"/>
  <c r="U3022" i="3" s="1"/>
  <c r="U3023" i="3" s="1"/>
  <c r="U3024" i="3" s="1"/>
  <c r="U3025" i="3" s="1"/>
  <c r="U3026" i="3" s="1"/>
  <c r="U3027" i="3" s="1"/>
  <c r="U3028" i="3" s="1"/>
  <c r="U3029" i="3" s="1"/>
  <c r="U3030" i="3" s="1"/>
  <c r="U3031" i="3" s="1"/>
  <c r="V3032" i="3" s="1"/>
  <c r="V3033" i="3" s="1"/>
  <c r="V3034" i="3" s="1"/>
  <c r="V3035" i="3" s="1"/>
  <c r="V3036" i="3" s="1"/>
  <c r="V3037" i="3" s="1"/>
  <c r="V3038" i="3" s="1"/>
  <c r="V3039" i="3" s="1"/>
  <c r="V3040" i="3" s="1"/>
  <c r="V3041" i="3" s="1"/>
  <c r="V3042" i="3" s="1"/>
  <c r="V3043" i="3" s="1"/>
  <c r="V3044" i="3" s="1"/>
  <c r="V3045" i="3" s="1"/>
  <c r="V3046" i="3" s="1"/>
  <c r="V3047" i="3" s="1"/>
  <c r="V3048" i="3" s="1"/>
  <c r="V3049" i="3" s="1"/>
  <c r="V3050" i="3" s="1"/>
  <c r="W3051" i="3" s="1"/>
  <c r="W3052" i="3" s="1"/>
  <c r="W3053" i="3" s="1"/>
  <c r="W3054" i="3" s="1"/>
  <c r="W3055" i="3" s="1"/>
  <c r="W3056" i="3" s="1"/>
  <c r="W3057" i="3" s="1"/>
  <c r="W3058" i="3" s="1"/>
  <c r="W3059" i="3" s="1"/>
  <c r="W3060" i="3" s="1"/>
  <c r="W3061" i="3" s="1"/>
  <c r="W3062" i="3" s="1"/>
  <c r="W3063" i="3" s="1"/>
  <c r="W3064" i="3" s="1"/>
  <c r="W3065" i="3" s="1"/>
  <c r="W3066" i="3" s="1"/>
  <c r="W3067" i="3" s="1"/>
  <c r="W3068" i="3" s="1"/>
  <c r="W3069" i="3" s="1"/>
  <c r="W3070" i="3" s="1"/>
  <c r="X3071" i="3" s="1"/>
  <c r="X3072" i="3" s="1"/>
  <c r="X3073" i="3" s="1"/>
  <c r="X3074" i="3" s="1"/>
  <c r="X3075" i="3" s="1"/>
  <c r="X3076" i="3" s="1"/>
  <c r="X3077" i="3" s="1"/>
  <c r="X3078" i="3" s="1"/>
  <c r="X3079" i="3" s="1"/>
  <c r="X3080" i="3" s="1"/>
  <c r="X3081" i="3" s="1"/>
  <c r="X3082" i="3" s="1"/>
  <c r="X3083" i="3" s="1"/>
  <c r="X3084" i="3" s="1"/>
  <c r="X3085" i="3" s="1"/>
  <c r="X3086" i="3" s="1"/>
  <c r="X3087" i="3" s="1"/>
  <c r="X3088" i="3" s="1"/>
  <c r="X3089" i="3" s="1"/>
  <c r="X3090" i="3" s="1"/>
  <c r="X3091" i="3" s="1"/>
  <c r="X3092" i="3" s="1"/>
  <c r="X3093" i="3" s="1"/>
  <c r="X3094" i="3" s="1"/>
  <c r="X3095" i="3" s="1"/>
  <c r="AB638" i="3"/>
  <c r="AC638" i="3"/>
  <c r="AD638" i="3"/>
  <c r="AF638" i="3"/>
  <c r="AE638" i="3"/>
  <c r="Y1058" i="3"/>
  <c r="Y1057" i="3" s="1"/>
  <c r="Q1059" i="3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S1103" i="3" s="1"/>
  <c r="S1104" i="3" s="1"/>
  <c r="S1105" i="3" s="1"/>
  <c r="S1106" i="3" s="1"/>
  <c r="S1107" i="3" s="1"/>
  <c r="S1108" i="3" s="1"/>
  <c r="S1109" i="3" s="1"/>
  <c r="S1110" i="3" s="1"/>
  <c r="S1111" i="3" s="1"/>
  <c r="S1112" i="3" s="1"/>
  <c r="S1113" i="3" s="1"/>
  <c r="S1114" i="3" s="1"/>
  <c r="S1115" i="3" s="1"/>
  <c r="S1116" i="3" s="1"/>
  <c r="S1117" i="3" s="1"/>
  <c r="S1118" i="3" s="1"/>
  <c r="S1119" i="3" s="1"/>
  <c r="S1120" i="3" s="1"/>
  <c r="S1121" i="3" s="1"/>
  <c r="S1122" i="3" s="1"/>
  <c r="T1123" i="3" s="1"/>
  <c r="T1124" i="3" s="1"/>
  <c r="T1125" i="3" s="1"/>
  <c r="T1126" i="3" s="1"/>
  <c r="T1127" i="3" s="1"/>
  <c r="T1128" i="3" s="1"/>
  <c r="T1129" i="3" s="1"/>
  <c r="T1130" i="3" s="1"/>
  <c r="T1131" i="3" s="1"/>
  <c r="T1132" i="3" s="1"/>
  <c r="T1133" i="3" s="1"/>
  <c r="T1134" i="3" s="1"/>
  <c r="T1135" i="3" s="1"/>
  <c r="T1136" i="3" s="1"/>
  <c r="T1137" i="3" s="1"/>
  <c r="T1138" i="3" s="1"/>
  <c r="T1139" i="3" s="1"/>
  <c r="T1140" i="3" s="1"/>
  <c r="T1141" i="3" s="1"/>
  <c r="T1142" i="3" s="1"/>
  <c r="T1143" i="3" s="1"/>
  <c r="T1144" i="3" s="1"/>
  <c r="T1145" i="3" s="1"/>
  <c r="T1146" i="3" s="1"/>
  <c r="U1147" i="3" s="1"/>
  <c r="U1148" i="3" s="1"/>
  <c r="U1149" i="3" s="1"/>
  <c r="U1150" i="3" s="1"/>
  <c r="U1151" i="3" s="1"/>
  <c r="U1152" i="3" s="1"/>
  <c r="U1153" i="3" s="1"/>
  <c r="U1154" i="3" s="1"/>
  <c r="U1155" i="3" s="1"/>
  <c r="U1156" i="3" s="1"/>
  <c r="U1157" i="3" s="1"/>
  <c r="U1158" i="3" s="1"/>
  <c r="U1159" i="3" s="1"/>
  <c r="U1160" i="3" s="1"/>
  <c r="U1161" i="3" s="1"/>
  <c r="U1162" i="3" s="1"/>
  <c r="U1163" i="3" s="1"/>
  <c r="U1164" i="3" s="1"/>
  <c r="U1165" i="3" s="1"/>
  <c r="V1166" i="3" s="1"/>
  <c r="V1167" i="3" s="1"/>
  <c r="V1168" i="3" s="1"/>
  <c r="V1169" i="3" s="1"/>
  <c r="V1170" i="3" s="1"/>
  <c r="V1171" i="3" s="1"/>
  <c r="V1172" i="3" s="1"/>
  <c r="V1173" i="3" s="1"/>
  <c r="V1174" i="3" s="1"/>
  <c r="V1175" i="3" s="1"/>
  <c r="V1176" i="3" s="1"/>
  <c r="V1177" i="3" s="1"/>
  <c r="V1178" i="3" s="1"/>
  <c r="V1179" i="3" s="1"/>
  <c r="V1180" i="3" s="1"/>
  <c r="V1181" i="3" s="1"/>
  <c r="V1182" i="3" s="1"/>
  <c r="V1183" i="3" s="1"/>
  <c r="V1184" i="3" s="1"/>
  <c r="V1185" i="3" s="1"/>
  <c r="W1186" i="3" s="1"/>
  <c r="W1187" i="3" s="1"/>
  <c r="W1188" i="3" s="1"/>
  <c r="W1189" i="3" s="1"/>
  <c r="W1190" i="3" s="1"/>
  <c r="W1191" i="3" s="1"/>
  <c r="W1192" i="3" s="1"/>
  <c r="W1193" i="3" s="1"/>
  <c r="W1194" i="3" s="1"/>
  <c r="W1195" i="3" s="1"/>
  <c r="W1196" i="3" s="1"/>
  <c r="W1197" i="3" s="1"/>
  <c r="W1198" i="3" s="1"/>
  <c r="W1199" i="3" s="1"/>
  <c r="W1200" i="3" s="1"/>
  <c r="W1201" i="3" s="1"/>
  <c r="W1202" i="3" s="1"/>
  <c r="W1203" i="3" s="1"/>
  <c r="W1204" i="3" s="1"/>
  <c r="W1205" i="3" s="1"/>
  <c r="W1206" i="3" s="1"/>
  <c r="W1207" i="3" s="1"/>
  <c r="W1208" i="3" s="1"/>
  <c r="W1209" i="3" s="1"/>
  <c r="X1210" i="3" s="1"/>
  <c r="X1211" i="3" s="1"/>
  <c r="X1212" i="3" s="1"/>
  <c r="X1213" i="3" s="1"/>
  <c r="X1214" i="3" s="1"/>
  <c r="X1215" i="3" s="1"/>
  <c r="X1216" i="3" s="1"/>
  <c r="X1217" i="3" s="1"/>
  <c r="X1218" i="3" s="1"/>
  <c r="X1219" i="3" s="1"/>
  <c r="X1220" i="3" s="1"/>
  <c r="X1221" i="3" s="1"/>
  <c r="X1222" i="3" s="1"/>
  <c r="X1223" i="3" s="1"/>
  <c r="X1224" i="3" s="1"/>
  <c r="X1225" i="3" s="1"/>
  <c r="X1226" i="3" s="1"/>
  <c r="X1227" i="3" s="1"/>
  <c r="X1228" i="3" s="1"/>
  <c r="X1229" i="3" s="1"/>
  <c r="P2291" i="3"/>
  <c r="P2146" i="3"/>
  <c r="Y238" i="3"/>
  <c r="Z239" i="3"/>
  <c r="Y2021" i="3"/>
  <c r="Z2022" i="3"/>
  <c r="Y2964" i="3"/>
  <c r="Z2965" i="3"/>
  <c r="P2061" i="3"/>
  <c r="P1581" i="3"/>
  <c r="Y511" i="3"/>
  <c r="Z512" i="3"/>
  <c r="P1750" i="3"/>
  <c r="AD2523" i="3"/>
  <c r="AE2523" i="3"/>
  <c r="AF2523" i="3"/>
  <c r="AB2523" i="3"/>
  <c r="AC2523" i="3"/>
  <c r="P1710" i="3"/>
  <c r="P1981" i="3"/>
  <c r="P362" i="3"/>
  <c r="P3070" i="3"/>
  <c r="AD240" i="3"/>
  <c r="AE240" i="3"/>
  <c r="AC240" i="3"/>
  <c r="AB240" i="3"/>
  <c r="AF240" i="3"/>
  <c r="Y13" i="3"/>
  <c r="Z14" i="3"/>
  <c r="P302" i="3"/>
  <c r="AB1667" i="3" l="1"/>
  <c r="AF1899" i="3"/>
  <c r="AF1667" i="3"/>
  <c r="Z2799" i="3"/>
  <c r="Z94" i="3"/>
  <c r="Z1560" i="3"/>
  <c r="Z2883" i="3"/>
  <c r="Z702" i="3"/>
  <c r="Z1836" i="3"/>
  <c r="Y1056" i="3"/>
  <c r="Z1057" i="3"/>
  <c r="Y2924" i="3"/>
  <c r="Z2925" i="3"/>
  <c r="P2463" i="3"/>
  <c r="Y950" i="3"/>
  <c r="Z951" i="3"/>
  <c r="P683" i="3"/>
  <c r="Y2380" i="3"/>
  <c r="Y2379" i="3" s="1"/>
  <c r="Q2381" i="3"/>
  <c r="Q2382" i="3" s="1"/>
  <c r="Q2383" i="3" s="1"/>
  <c r="Q2384" i="3" s="1"/>
  <c r="Q2385" i="3" s="1"/>
  <c r="Q2386" i="3" s="1"/>
  <c r="Q2387" i="3" s="1"/>
  <c r="Q2388" i="3" s="1"/>
  <c r="Q2389" i="3" s="1"/>
  <c r="Q2390" i="3" s="1"/>
  <c r="Q2391" i="3" s="1"/>
  <c r="Q2392" i="3" s="1"/>
  <c r="Q2393" i="3" s="1"/>
  <c r="Q2394" i="3" s="1"/>
  <c r="Q2395" i="3" s="1"/>
  <c r="Q2396" i="3" s="1"/>
  <c r="Q2397" i="3" s="1"/>
  <c r="Q2398" i="3" s="1"/>
  <c r="Q2399" i="3" s="1"/>
  <c r="Q2400" i="3" s="1"/>
  <c r="Q2401" i="3" s="1"/>
  <c r="Q2402" i="3" s="1"/>
  <c r="Q2403" i="3" s="1"/>
  <c r="Q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S2424" i="3" s="1"/>
  <c r="S2425" i="3" s="1"/>
  <c r="S2426" i="3" s="1"/>
  <c r="S2427" i="3" s="1"/>
  <c r="S2428" i="3" s="1"/>
  <c r="S2429" i="3" s="1"/>
  <c r="S2430" i="3" s="1"/>
  <c r="S2431" i="3" s="1"/>
  <c r="S2432" i="3" s="1"/>
  <c r="S2433" i="3" s="1"/>
  <c r="S2434" i="3" s="1"/>
  <c r="S2435" i="3" s="1"/>
  <c r="S2436" i="3" s="1"/>
  <c r="S2437" i="3" s="1"/>
  <c r="S2438" i="3" s="1"/>
  <c r="S2439" i="3" s="1"/>
  <c r="S2440" i="3" s="1"/>
  <c r="S2441" i="3" s="1"/>
  <c r="S2442" i="3" s="1"/>
  <c r="T2443" i="3" s="1"/>
  <c r="T2444" i="3" s="1"/>
  <c r="T2445" i="3" s="1"/>
  <c r="T2446" i="3" s="1"/>
  <c r="T2447" i="3" s="1"/>
  <c r="T2448" i="3" s="1"/>
  <c r="T2449" i="3" s="1"/>
  <c r="T2450" i="3" s="1"/>
  <c r="T2451" i="3" s="1"/>
  <c r="T2452" i="3" s="1"/>
  <c r="T2453" i="3" s="1"/>
  <c r="T2454" i="3" s="1"/>
  <c r="T2455" i="3" s="1"/>
  <c r="T2456" i="3" s="1"/>
  <c r="T2457" i="3" s="1"/>
  <c r="T2458" i="3" s="1"/>
  <c r="T2459" i="3" s="1"/>
  <c r="T2460" i="3" s="1"/>
  <c r="T2461" i="3" s="1"/>
  <c r="T2462" i="3" s="1"/>
  <c r="T2463" i="3" s="1"/>
  <c r="T2464" i="3" s="1"/>
  <c r="T2465" i="3" s="1"/>
  <c r="T2466" i="3" s="1"/>
  <c r="T2467" i="3" s="1"/>
  <c r="U2468" i="3" s="1"/>
  <c r="U2469" i="3" s="1"/>
  <c r="U2470" i="3" s="1"/>
  <c r="U2471" i="3" s="1"/>
  <c r="U2472" i="3" s="1"/>
  <c r="U2473" i="3" s="1"/>
  <c r="U2474" i="3" s="1"/>
  <c r="U2475" i="3" s="1"/>
  <c r="U2476" i="3" s="1"/>
  <c r="U2477" i="3" s="1"/>
  <c r="U2478" i="3" s="1"/>
  <c r="U2479" i="3" s="1"/>
  <c r="U2480" i="3" s="1"/>
  <c r="U2481" i="3" s="1"/>
  <c r="U2482" i="3" s="1"/>
  <c r="U2483" i="3" s="1"/>
  <c r="U2484" i="3" s="1"/>
  <c r="U2485" i="3" s="1"/>
  <c r="U2486" i="3" s="1"/>
  <c r="V2487" i="3" s="1"/>
  <c r="V2488" i="3" s="1"/>
  <c r="V2489" i="3" s="1"/>
  <c r="V2490" i="3" s="1"/>
  <c r="V2491" i="3" s="1"/>
  <c r="V2492" i="3" s="1"/>
  <c r="V2493" i="3" s="1"/>
  <c r="V2494" i="3" s="1"/>
  <c r="V2495" i="3" s="1"/>
  <c r="V2496" i="3" s="1"/>
  <c r="V2497" i="3" s="1"/>
  <c r="V2498" i="3" s="1"/>
  <c r="V2499" i="3" s="1"/>
  <c r="V2500" i="3" s="1"/>
  <c r="V2501" i="3" s="1"/>
  <c r="V2502" i="3" s="1"/>
  <c r="V2503" i="3" s="1"/>
  <c r="V2504" i="3" s="1"/>
  <c r="V2505" i="3" s="1"/>
  <c r="V2506" i="3" s="1"/>
  <c r="W2507" i="3" s="1"/>
  <c r="W2508" i="3" s="1"/>
  <c r="W2509" i="3" s="1"/>
  <c r="W2510" i="3" s="1"/>
  <c r="W2511" i="3" s="1"/>
  <c r="W2512" i="3" s="1"/>
  <c r="W2513" i="3" s="1"/>
  <c r="W2514" i="3" s="1"/>
  <c r="W2515" i="3" s="1"/>
  <c r="W2516" i="3" s="1"/>
  <c r="W2517" i="3" s="1"/>
  <c r="W2518" i="3" s="1"/>
  <c r="W2519" i="3" s="1"/>
  <c r="W2520" i="3" s="1"/>
  <c r="W2521" i="3" s="1"/>
  <c r="W2522" i="3" s="1"/>
  <c r="W2523" i="3" s="1"/>
  <c r="W2524" i="3" s="1"/>
  <c r="X2525" i="3" s="1"/>
  <c r="X2526" i="3" s="1"/>
  <c r="X2527" i="3" s="1"/>
  <c r="X2528" i="3" s="1"/>
  <c r="X2529" i="3" s="1"/>
  <c r="X2530" i="3" s="1"/>
  <c r="X2531" i="3" s="1"/>
  <c r="X2532" i="3" s="1"/>
  <c r="X2533" i="3" s="1"/>
  <c r="X2534" i="3" s="1"/>
  <c r="X2535" i="3" s="1"/>
  <c r="X2536" i="3" s="1"/>
  <c r="X2537" i="3" s="1"/>
  <c r="X2538" i="3" s="1"/>
  <c r="X2539" i="3" s="1"/>
  <c r="X2540" i="3" s="1"/>
  <c r="X2541" i="3" s="1"/>
  <c r="X2542" i="3" s="1"/>
  <c r="X2543" i="3" s="1"/>
  <c r="X2544" i="3" s="1"/>
  <c r="X2545" i="3" s="1"/>
  <c r="X2546" i="3" s="1"/>
  <c r="X2547" i="3" s="1"/>
  <c r="X2548" i="3" s="1"/>
  <c r="AB2022" i="3"/>
  <c r="AC2022" i="3"/>
  <c r="AD2022" i="3"/>
  <c r="AE2022" i="3"/>
  <c r="AF2022" i="3"/>
  <c r="P2946" i="3"/>
  <c r="P1436" i="3"/>
  <c r="Z2675" i="3"/>
  <c r="Q1732" i="3"/>
  <c r="Q1733" i="3" s="1"/>
  <c r="Q1734" i="3" s="1"/>
  <c r="Q1735" i="3" s="1"/>
  <c r="Q1736" i="3" s="1"/>
  <c r="Q1737" i="3" s="1"/>
  <c r="Q1738" i="3" s="1"/>
  <c r="Q1739" i="3" s="1"/>
  <c r="Q1740" i="3" s="1"/>
  <c r="Q1741" i="3" s="1"/>
  <c r="Q1742" i="3" s="1"/>
  <c r="Q1743" i="3" s="1"/>
  <c r="Q1744" i="3" s="1"/>
  <c r="Q1745" i="3" s="1"/>
  <c r="Q1746" i="3" s="1"/>
  <c r="Q1747" i="3" s="1"/>
  <c r="Q1748" i="3" s="1"/>
  <c r="Q1749" i="3" s="1"/>
  <c r="Q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S1773" i="3" s="1"/>
  <c r="S1774" i="3" s="1"/>
  <c r="S1775" i="3" s="1"/>
  <c r="S1776" i="3" s="1"/>
  <c r="S1777" i="3" s="1"/>
  <c r="S1778" i="3" s="1"/>
  <c r="S1779" i="3" s="1"/>
  <c r="S1780" i="3" s="1"/>
  <c r="S1781" i="3" s="1"/>
  <c r="S1782" i="3" s="1"/>
  <c r="S1783" i="3" s="1"/>
  <c r="S1784" i="3" s="1"/>
  <c r="S1785" i="3" s="1"/>
  <c r="S1786" i="3" s="1"/>
  <c r="S1787" i="3" s="1"/>
  <c r="S1788" i="3" s="1"/>
  <c r="S1789" i="3" s="1"/>
  <c r="S1790" i="3" s="1"/>
  <c r="S1791" i="3" s="1"/>
  <c r="T1792" i="3" s="1"/>
  <c r="T1793" i="3" s="1"/>
  <c r="T1794" i="3" s="1"/>
  <c r="T1795" i="3" s="1"/>
  <c r="T1796" i="3" s="1"/>
  <c r="T1797" i="3" s="1"/>
  <c r="T1798" i="3" s="1"/>
  <c r="T1799" i="3" s="1"/>
  <c r="T1800" i="3" s="1"/>
  <c r="T1801" i="3" s="1"/>
  <c r="T1802" i="3" s="1"/>
  <c r="T1803" i="3" s="1"/>
  <c r="T1804" i="3" s="1"/>
  <c r="T1805" i="3" s="1"/>
  <c r="T1806" i="3" s="1"/>
  <c r="T1807" i="3" s="1"/>
  <c r="T1808" i="3" s="1"/>
  <c r="T1809" i="3" s="1"/>
  <c r="T1810" i="3" s="1"/>
  <c r="T1811" i="3" s="1"/>
  <c r="T1812" i="3" s="1"/>
  <c r="T1813" i="3" s="1"/>
  <c r="T1814" i="3" s="1"/>
  <c r="T1815" i="3" s="1"/>
  <c r="T1816" i="3" s="1"/>
  <c r="U1817" i="3" s="1"/>
  <c r="U1818" i="3" s="1"/>
  <c r="U1819" i="3" s="1"/>
  <c r="U1820" i="3" s="1"/>
  <c r="U1821" i="3" s="1"/>
  <c r="U1822" i="3" s="1"/>
  <c r="U1823" i="3" s="1"/>
  <c r="U1824" i="3" s="1"/>
  <c r="U1825" i="3" s="1"/>
  <c r="U1826" i="3" s="1"/>
  <c r="U1827" i="3" s="1"/>
  <c r="U1828" i="3" s="1"/>
  <c r="U1829" i="3" s="1"/>
  <c r="U1830" i="3" s="1"/>
  <c r="U1831" i="3" s="1"/>
  <c r="U1832" i="3" s="1"/>
  <c r="U1833" i="3" s="1"/>
  <c r="U1834" i="3" s="1"/>
  <c r="U1835" i="3" s="1"/>
  <c r="U1836" i="3" s="1"/>
  <c r="V1837" i="3" s="1"/>
  <c r="V1838" i="3" s="1"/>
  <c r="V1839" i="3" s="1"/>
  <c r="V1840" i="3" s="1"/>
  <c r="V1841" i="3" s="1"/>
  <c r="V1842" i="3" s="1"/>
  <c r="V1843" i="3" s="1"/>
  <c r="V1844" i="3" s="1"/>
  <c r="V1845" i="3" s="1"/>
  <c r="V1846" i="3" s="1"/>
  <c r="V1847" i="3" s="1"/>
  <c r="V1848" i="3" s="1"/>
  <c r="V1849" i="3" s="1"/>
  <c r="V1850" i="3" s="1"/>
  <c r="V1851" i="3" s="1"/>
  <c r="V1852" i="3" s="1"/>
  <c r="V1853" i="3" s="1"/>
  <c r="V1854" i="3" s="1"/>
  <c r="V1855" i="3" s="1"/>
  <c r="W1856" i="3" s="1"/>
  <c r="W1857" i="3" s="1"/>
  <c r="W1858" i="3" s="1"/>
  <c r="W1859" i="3" s="1"/>
  <c r="W1860" i="3" s="1"/>
  <c r="W1861" i="3" s="1"/>
  <c r="W1862" i="3" s="1"/>
  <c r="W1863" i="3" s="1"/>
  <c r="W1864" i="3" s="1"/>
  <c r="W1865" i="3" s="1"/>
  <c r="W1866" i="3" s="1"/>
  <c r="W1867" i="3" s="1"/>
  <c r="W1868" i="3" s="1"/>
  <c r="W1869" i="3" s="1"/>
  <c r="W1870" i="3" s="1"/>
  <c r="W1871" i="3" s="1"/>
  <c r="W1872" i="3" s="1"/>
  <c r="W1873" i="3" s="1"/>
  <c r="W1874" i="3" s="1"/>
  <c r="W1875" i="3" s="1"/>
  <c r="W1876" i="3" s="1"/>
  <c r="W1877" i="3" s="1"/>
  <c r="W1878" i="3" s="1"/>
  <c r="W1879" i="3" s="1"/>
  <c r="W1880" i="3" s="1"/>
  <c r="X1881" i="3" s="1"/>
  <c r="X1882" i="3" s="1"/>
  <c r="X1883" i="3" s="1"/>
  <c r="X1884" i="3" s="1"/>
  <c r="X1885" i="3" s="1"/>
  <c r="X1886" i="3" s="1"/>
  <c r="X1887" i="3" s="1"/>
  <c r="X1888" i="3" s="1"/>
  <c r="X1889" i="3" s="1"/>
  <c r="X1890" i="3" s="1"/>
  <c r="X1891" i="3" s="1"/>
  <c r="X1892" i="3" s="1"/>
  <c r="X1893" i="3" s="1"/>
  <c r="X1894" i="3" s="1"/>
  <c r="X1895" i="3" s="1"/>
  <c r="X1896" i="3" s="1"/>
  <c r="X1897" i="3" s="1"/>
  <c r="X1898" i="3" s="1"/>
  <c r="X1899" i="3" s="1"/>
  <c r="Y1731" i="3"/>
  <c r="Y1730" i="3" s="1"/>
  <c r="Y1480" i="3"/>
  <c r="Y1479" i="3" s="1"/>
  <c r="Q1481" i="3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S1522" i="3" s="1"/>
  <c r="S1523" i="3" s="1"/>
  <c r="S1524" i="3" s="1"/>
  <c r="S1525" i="3" s="1"/>
  <c r="S1526" i="3" s="1"/>
  <c r="S1527" i="3" s="1"/>
  <c r="S1528" i="3" s="1"/>
  <c r="S1529" i="3" s="1"/>
  <c r="S1530" i="3" s="1"/>
  <c r="S1531" i="3" s="1"/>
  <c r="S1532" i="3" s="1"/>
  <c r="S1533" i="3" s="1"/>
  <c r="S1534" i="3" s="1"/>
  <c r="S1535" i="3" s="1"/>
  <c r="S1536" i="3" s="1"/>
  <c r="S1537" i="3" s="1"/>
  <c r="S1538" i="3" s="1"/>
  <c r="S1539" i="3" s="1"/>
  <c r="S1540" i="3" s="1"/>
  <c r="T1541" i="3" s="1"/>
  <c r="T1542" i="3" s="1"/>
  <c r="T1543" i="3" s="1"/>
  <c r="T1544" i="3" s="1"/>
  <c r="T1545" i="3" s="1"/>
  <c r="T1546" i="3" s="1"/>
  <c r="T1547" i="3" s="1"/>
  <c r="T1548" i="3" s="1"/>
  <c r="T1549" i="3" s="1"/>
  <c r="T1550" i="3" s="1"/>
  <c r="T1551" i="3" s="1"/>
  <c r="T1552" i="3" s="1"/>
  <c r="T1553" i="3" s="1"/>
  <c r="T1554" i="3" s="1"/>
  <c r="T1555" i="3" s="1"/>
  <c r="T1556" i="3" s="1"/>
  <c r="T1557" i="3" s="1"/>
  <c r="T1558" i="3" s="1"/>
  <c r="T1559" i="3" s="1"/>
  <c r="T1560" i="3" s="1"/>
  <c r="U1561" i="3" s="1"/>
  <c r="U1562" i="3" s="1"/>
  <c r="U1563" i="3" s="1"/>
  <c r="U1564" i="3" s="1"/>
  <c r="U1565" i="3" s="1"/>
  <c r="U1566" i="3" s="1"/>
  <c r="U1567" i="3" s="1"/>
  <c r="U1568" i="3" s="1"/>
  <c r="U1569" i="3" s="1"/>
  <c r="U1570" i="3" s="1"/>
  <c r="U1571" i="3" s="1"/>
  <c r="U1572" i="3" s="1"/>
  <c r="U1573" i="3" s="1"/>
  <c r="U1574" i="3" s="1"/>
  <c r="U1575" i="3" s="1"/>
  <c r="U1576" i="3" s="1"/>
  <c r="U1577" i="3" s="1"/>
  <c r="U1578" i="3" s="1"/>
  <c r="U1579" i="3" s="1"/>
  <c r="U1580" i="3" s="1"/>
  <c r="U1581" i="3" s="1"/>
  <c r="U1582" i="3" s="1"/>
  <c r="U1583" i="3" s="1"/>
  <c r="U1584" i="3" s="1"/>
  <c r="U1585" i="3" s="1"/>
  <c r="V1586" i="3" s="1"/>
  <c r="V1587" i="3" s="1"/>
  <c r="V1588" i="3" s="1"/>
  <c r="V1589" i="3" s="1"/>
  <c r="V1590" i="3" s="1"/>
  <c r="V1591" i="3" s="1"/>
  <c r="V1592" i="3" s="1"/>
  <c r="V1593" i="3" s="1"/>
  <c r="V1594" i="3" s="1"/>
  <c r="V1595" i="3" s="1"/>
  <c r="V1596" i="3" s="1"/>
  <c r="V1597" i="3" s="1"/>
  <c r="V1598" i="3" s="1"/>
  <c r="V1599" i="3" s="1"/>
  <c r="V1600" i="3" s="1"/>
  <c r="V1601" i="3" s="1"/>
  <c r="V1602" i="3" s="1"/>
  <c r="V1603" i="3" s="1"/>
  <c r="V1604" i="3" s="1"/>
  <c r="W1605" i="3" s="1"/>
  <c r="W1606" i="3" s="1"/>
  <c r="W1607" i="3" s="1"/>
  <c r="W1608" i="3" s="1"/>
  <c r="W1609" i="3" s="1"/>
  <c r="W1610" i="3" s="1"/>
  <c r="W1611" i="3" s="1"/>
  <c r="W1612" i="3" s="1"/>
  <c r="W1613" i="3" s="1"/>
  <c r="W1614" i="3" s="1"/>
  <c r="W1615" i="3" s="1"/>
  <c r="W1616" i="3" s="1"/>
  <c r="W1617" i="3" s="1"/>
  <c r="W1618" i="3" s="1"/>
  <c r="W1619" i="3" s="1"/>
  <c r="W1620" i="3" s="1"/>
  <c r="W1621" i="3" s="1"/>
  <c r="W1622" i="3" s="1"/>
  <c r="W1623" i="3" s="1"/>
  <c r="W1624" i="3" s="1"/>
  <c r="W1625" i="3" s="1"/>
  <c r="W1626" i="3" s="1"/>
  <c r="W1627" i="3" s="1"/>
  <c r="W1628" i="3" s="1"/>
  <c r="W1629" i="3" s="1"/>
  <c r="X1630" i="3" s="1"/>
  <c r="X1631" i="3" s="1"/>
  <c r="X1632" i="3" s="1"/>
  <c r="X1633" i="3" s="1"/>
  <c r="X1634" i="3" s="1"/>
  <c r="X1635" i="3" s="1"/>
  <c r="X1636" i="3" s="1"/>
  <c r="X1637" i="3" s="1"/>
  <c r="X1638" i="3" s="1"/>
  <c r="X1639" i="3" s="1"/>
  <c r="X1640" i="3" s="1"/>
  <c r="X1641" i="3" s="1"/>
  <c r="X1642" i="3" s="1"/>
  <c r="X1643" i="3" s="1"/>
  <c r="X1644" i="3" s="1"/>
  <c r="X1645" i="3" s="1"/>
  <c r="X1646" i="3" s="1"/>
  <c r="X1647" i="3" s="1"/>
  <c r="X1648" i="3" s="1"/>
  <c r="P1647" i="3"/>
  <c r="Y3139" i="3"/>
  <c r="Y3138" i="3" s="1"/>
  <c r="Q3140" i="3"/>
  <c r="Q3141" i="3" s="1"/>
  <c r="Q3142" i="3" s="1"/>
  <c r="Q3143" i="3" s="1"/>
  <c r="Q3144" i="3" s="1"/>
  <c r="Q3145" i="3" s="1"/>
  <c r="Q3146" i="3" s="1"/>
  <c r="Q3147" i="3" s="1"/>
  <c r="Q3148" i="3" s="1"/>
  <c r="Q3149" i="3" s="1"/>
  <c r="Q3150" i="3" s="1"/>
  <c r="Q3151" i="3" s="1"/>
  <c r="Q3152" i="3" s="1"/>
  <c r="Q3153" i="3" s="1"/>
  <c r="Q3154" i="3" s="1"/>
  <c r="Q3155" i="3" s="1"/>
  <c r="Q3156" i="3" s="1"/>
  <c r="Q3157" i="3" s="1"/>
  <c r="Q3158" i="3" s="1"/>
  <c r="R3159" i="3" s="1"/>
  <c r="R3160" i="3" s="1"/>
  <c r="R3161" i="3" s="1"/>
  <c r="R3162" i="3" s="1"/>
  <c r="R3163" i="3" s="1"/>
  <c r="R3164" i="3" s="1"/>
  <c r="R3165" i="3" s="1"/>
  <c r="R3166" i="3" s="1"/>
  <c r="R3167" i="3" s="1"/>
  <c r="R3168" i="3" s="1"/>
  <c r="R3169" i="3" s="1"/>
  <c r="R3170" i="3" s="1"/>
  <c r="R3171" i="3" s="1"/>
  <c r="R3172" i="3" s="1"/>
  <c r="R3173" i="3" s="1"/>
  <c r="R3174" i="3" s="1"/>
  <c r="R3175" i="3" s="1"/>
  <c r="R3176" i="3" s="1"/>
  <c r="R3177" i="3" s="1"/>
  <c r="S3178" i="3" s="1"/>
  <c r="S3179" i="3" s="1"/>
  <c r="S3180" i="3" s="1"/>
  <c r="S3181" i="3" s="1"/>
  <c r="S3182" i="3" s="1"/>
  <c r="S3183" i="3" s="1"/>
  <c r="S3184" i="3" s="1"/>
  <c r="S3185" i="3" s="1"/>
  <c r="S3186" i="3" s="1"/>
  <c r="S3187" i="3" s="1"/>
  <c r="S3188" i="3" s="1"/>
  <c r="S3189" i="3" s="1"/>
  <c r="S3190" i="3" s="1"/>
  <c r="S3191" i="3" s="1"/>
  <c r="S3192" i="3" s="1"/>
  <c r="S3193" i="3" s="1"/>
  <c r="S3194" i="3" s="1"/>
  <c r="S3195" i="3" s="1"/>
  <c r="S3196" i="3" s="1"/>
  <c r="S3197" i="3" s="1"/>
  <c r="S3198" i="3" s="1"/>
  <c r="S3199" i="3" s="1"/>
  <c r="S3200" i="3" s="1"/>
  <c r="S3201" i="3" s="1"/>
  <c r="S3202" i="3" s="1"/>
  <c r="T3203" i="3" s="1"/>
  <c r="T3204" i="3" s="1"/>
  <c r="U3205" i="3" s="1"/>
  <c r="P1771" i="3"/>
  <c r="P2568" i="3"/>
  <c r="P2631" i="3"/>
  <c r="Y35" i="3"/>
  <c r="Z36" i="3"/>
  <c r="Z934" i="3"/>
  <c r="AD889" i="3"/>
  <c r="AE889" i="3"/>
  <c r="AF889" i="3"/>
  <c r="AB889" i="3"/>
  <c r="AC889" i="3"/>
  <c r="P574" i="3"/>
  <c r="Y2085" i="3"/>
  <c r="Y2084" i="3" s="1"/>
  <c r="Q2086" i="3"/>
  <c r="Q2087" i="3" s="1"/>
  <c r="Q2088" i="3" s="1"/>
  <c r="Q2089" i="3" s="1"/>
  <c r="Q2090" i="3" s="1"/>
  <c r="Q2091" i="3" s="1"/>
  <c r="Q2092" i="3" s="1"/>
  <c r="Q2093" i="3" s="1"/>
  <c r="Q2094" i="3" s="1"/>
  <c r="Q2095" i="3" s="1"/>
  <c r="Q2096" i="3" s="1"/>
  <c r="Q2097" i="3" s="1"/>
  <c r="Q2098" i="3" s="1"/>
  <c r="Q2099" i="3" s="1"/>
  <c r="Q2100" i="3" s="1"/>
  <c r="Q2101" i="3" s="1"/>
  <c r="Q2102" i="3" s="1"/>
  <c r="Q2103" i="3" s="1"/>
  <c r="Q2104" i="3" s="1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S2130" i="3" s="1"/>
  <c r="S2131" i="3" s="1"/>
  <c r="S2132" i="3" s="1"/>
  <c r="S2133" i="3" s="1"/>
  <c r="S2134" i="3" s="1"/>
  <c r="S2135" i="3" s="1"/>
  <c r="S2136" i="3" s="1"/>
  <c r="S2137" i="3" s="1"/>
  <c r="S2138" i="3" s="1"/>
  <c r="S2139" i="3" s="1"/>
  <c r="S2140" i="3" s="1"/>
  <c r="S2141" i="3" s="1"/>
  <c r="S2142" i="3" s="1"/>
  <c r="S2143" i="3" s="1"/>
  <c r="S2144" i="3" s="1"/>
  <c r="S2145" i="3" s="1"/>
  <c r="S2146" i="3" s="1"/>
  <c r="S2147" i="3" s="1"/>
  <c r="S2148" i="3" s="1"/>
  <c r="T2149" i="3" s="1"/>
  <c r="T2150" i="3" s="1"/>
  <c r="T2151" i="3" s="1"/>
  <c r="T2152" i="3" s="1"/>
  <c r="T2153" i="3" s="1"/>
  <c r="T2154" i="3" s="1"/>
  <c r="T2155" i="3" s="1"/>
  <c r="T2156" i="3" s="1"/>
  <c r="T2157" i="3" s="1"/>
  <c r="T2158" i="3" s="1"/>
  <c r="T2159" i="3" s="1"/>
  <c r="T2160" i="3" s="1"/>
  <c r="T2161" i="3" s="1"/>
  <c r="T2162" i="3" s="1"/>
  <c r="T2163" i="3" s="1"/>
  <c r="T2164" i="3" s="1"/>
  <c r="T2165" i="3" s="1"/>
  <c r="T2166" i="3" s="1"/>
  <c r="T2167" i="3" s="1"/>
  <c r="T2168" i="3" s="1"/>
  <c r="T2169" i="3" s="1"/>
  <c r="T2170" i="3" s="1"/>
  <c r="T2171" i="3" s="1"/>
  <c r="T2172" i="3" s="1"/>
  <c r="U2173" i="3" s="1"/>
  <c r="U2174" i="3" s="1"/>
  <c r="U2175" i="3" s="1"/>
  <c r="U2176" i="3" s="1"/>
  <c r="U2177" i="3" s="1"/>
  <c r="U2178" i="3" s="1"/>
  <c r="U2179" i="3" s="1"/>
  <c r="U2180" i="3" s="1"/>
  <c r="U2181" i="3" s="1"/>
  <c r="U2182" i="3" s="1"/>
  <c r="U2183" i="3" s="1"/>
  <c r="U2184" i="3" s="1"/>
  <c r="U2185" i="3" s="1"/>
  <c r="U2186" i="3" s="1"/>
  <c r="U2187" i="3" s="1"/>
  <c r="U2188" i="3" s="1"/>
  <c r="U2189" i="3" s="1"/>
  <c r="U2190" i="3" s="1"/>
  <c r="U2191" i="3" s="1"/>
  <c r="U2192" i="3" s="1"/>
  <c r="V2193" i="3" s="1"/>
  <c r="V2194" i="3" s="1"/>
  <c r="V2195" i="3" s="1"/>
  <c r="V2196" i="3" s="1"/>
  <c r="V2197" i="3" s="1"/>
  <c r="V2198" i="3" s="1"/>
  <c r="V2199" i="3" s="1"/>
  <c r="V2200" i="3" s="1"/>
  <c r="V2201" i="3" s="1"/>
  <c r="V2202" i="3" s="1"/>
  <c r="V2203" i="3" s="1"/>
  <c r="V2204" i="3" s="1"/>
  <c r="V2205" i="3" s="1"/>
  <c r="V2206" i="3" s="1"/>
  <c r="V2207" i="3" s="1"/>
  <c r="V2208" i="3" s="1"/>
  <c r="V2209" i="3" s="1"/>
  <c r="V2210" i="3" s="1"/>
  <c r="V2211" i="3" s="1"/>
  <c r="W2212" i="3" s="1"/>
  <c r="W2213" i="3" s="1"/>
  <c r="W2214" i="3" s="1"/>
  <c r="W2215" i="3" s="1"/>
  <c r="W2216" i="3" s="1"/>
  <c r="W2217" i="3" s="1"/>
  <c r="W2218" i="3" s="1"/>
  <c r="W2219" i="3" s="1"/>
  <c r="W2220" i="3" s="1"/>
  <c r="W2221" i="3" s="1"/>
  <c r="W2222" i="3" s="1"/>
  <c r="W2223" i="3" s="1"/>
  <c r="W2224" i="3" s="1"/>
  <c r="W2225" i="3" s="1"/>
  <c r="W2226" i="3" s="1"/>
  <c r="W2227" i="3" s="1"/>
  <c r="W2228" i="3" s="1"/>
  <c r="W2229" i="3" s="1"/>
  <c r="W2230" i="3" s="1"/>
  <c r="W2231" i="3" s="1"/>
  <c r="W2232" i="3" s="1"/>
  <c r="W2233" i="3" s="1"/>
  <c r="W2234" i="3" s="1"/>
  <c r="W2235" i="3" s="1"/>
  <c r="X2236" i="3" s="1"/>
  <c r="X2237" i="3" s="1"/>
  <c r="X2238" i="3" s="1"/>
  <c r="X2239" i="3" s="1"/>
  <c r="X2240" i="3" s="1"/>
  <c r="X2241" i="3" s="1"/>
  <c r="X2242" i="3" s="1"/>
  <c r="X2243" i="3" s="1"/>
  <c r="X2244" i="3" s="1"/>
  <c r="X2245" i="3" s="1"/>
  <c r="X2246" i="3" s="1"/>
  <c r="X2247" i="3" s="1"/>
  <c r="X2248" i="3" s="1"/>
  <c r="X2249" i="3" s="1"/>
  <c r="X2250" i="3" s="1"/>
  <c r="X2251" i="3" s="1"/>
  <c r="X2252" i="3" s="1"/>
  <c r="X2253" i="3" s="1"/>
  <c r="X2254" i="3" s="1"/>
  <c r="X2255" i="3" s="1"/>
  <c r="Y452" i="3"/>
  <c r="Y451" i="3" s="1"/>
  <c r="Q453" i="3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T526" i="3" s="1"/>
  <c r="T527" i="3" s="1"/>
  <c r="T528" i="3" s="1"/>
  <c r="T529" i="3" s="1"/>
  <c r="T530" i="3" s="1"/>
  <c r="T531" i="3" s="1"/>
  <c r="U532" i="3" s="1"/>
  <c r="U533" i="3" s="1"/>
  <c r="U534" i="3" s="1"/>
  <c r="U535" i="3" s="1"/>
  <c r="U536" i="3" s="1"/>
  <c r="U537" i="3" s="1"/>
  <c r="U538" i="3" s="1"/>
  <c r="U539" i="3" s="1"/>
  <c r="U540" i="3" s="1"/>
  <c r="U541" i="3" s="1"/>
  <c r="U542" i="3" s="1"/>
  <c r="U543" i="3" s="1"/>
  <c r="U544" i="3" s="1"/>
  <c r="U545" i="3" s="1"/>
  <c r="U546" i="3" s="1"/>
  <c r="U547" i="3" s="1"/>
  <c r="U548" i="3" s="1"/>
  <c r="U549" i="3" s="1"/>
  <c r="U550" i="3" s="1"/>
  <c r="U551" i="3" s="1"/>
  <c r="U552" i="3" s="1"/>
  <c r="U553" i="3" s="1"/>
  <c r="U554" i="3" s="1"/>
  <c r="U555" i="3" s="1"/>
  <c r="U556" i="3" s="1"/>
  <c r="V557" i="3" s="1"/>
  <c r="V558" i="3" s="1"/>
  <c r="V559" i="3" s="1"/>
  <c r="V560" i="3" s="1"/>
  <c r="V561" i="3" s="1"/>
  <c r="V562" i="3" s="1"/>
  <c r="V563" i="3" s="1"/>
  <c r="V564" i="3" s="1"/>
  <c r="V565" i="3" s="1"/>
  <c r="V566" i="3" s="1"/>
  <c r="V567" i="3" s="1"/>
  <c r="V568" i="3" s="1"/>
  <c r="V569" i="3" s="1"/>
  <c r="V570" i="3" s="1"/>
  <c r="V571" i="3" s="1"/>
  <c r="V572" i="3" s="1"/>
  <c r="V573" i="3" s="1"/>
  <c r="V574" i="3" s="1"/>
  <c r="V575" i="3" s="1"/>
  <c r="V576" i="3" s="1"/>
  <c r="W577" i="3" s="1"/>
  <c r="W578" i="3" s="1"/>
  <c r="W579" i="3" s="1"/>
  <c r="W580" i="3" s="1"/>
  <c r="W581" i="3" s="1"/>
  <c r="W582" i="3" s="1"/>
  <c r="W583" i="3" s="1"/>
  <c r="W584" i="3" s="1"/>
  <c r="W585" i="3" s="1"/>
  <c r="W586" i="3" s="1"/>
  <c r="W587" i="3" s="1"/>
  <c r="W588" i="3" s="1"/>
  <c r="W589" i="3" s="1"/>
  <c r="W590" i="3" s="1"/>
  <c r="W591" i="3" s="1"/>
  <c r="W592" i="3" s="1"/>
  <c r="W593" i="3" s="1"/>
  <c r="W594" i="3" s="1"/>
  <c r="W595" i="3" s="1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 s="1"/>
  <c r="X611" i="3" s="1"/>
  <c r="X612" i="3" s="1"/>
  <c r="X613" i="3" s="1"/>
  <c r="X614" i="3" s="1"/>
  <c r="X615" i="3" s="1"/>
  <c r="X616" i="3" s="1"/>
  <c r="X617" i="3" s="1"/>
  <c r="X618" i="3" s="1"/>
  <c r="X619" i="3" s="1"/>
  <c r="X620" i="3" s="1"/>
  <c r="Y1834" i="3"/>
  <c r="Z1835" i="3"/>
  <c r="P785" i="3"/>
  <c r="P363" i="3"/>
  <c r="Y2963" i="3"/>
  <c r="Z2964" i="3"/>
  <c r="P1982" i="3"/>
  <c r="Y2020" i="3"/>
  <c r="Z2021" i="3"/>
  <c r="P2547" i="3"/>
  <c r="P3199" i="3"/>
  <c r="Y2673" i="3"/>
  <c r="Z2674" i="3"/>
  <c r="AB492" i="3"/>
  <c r="AC492" i="3"/>
  <c r="AD492" i="3"/>
  <c r="AF492" i="3"/>
  <c r="AE492" i="3"/>
  <c r="Q1461" i="3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S1500" i="3" s="1"/>
  <c r="S1501" i="3" s="1"/>
  <c r="S1502" i="3" s="1"/>
  <c r="S1503" i="3" s="1"/>
  <c r="S1504" i="3" s="1"/>
  <c r="S1505" i="3" s="1"/>
  <c r="S1506" i="3" s="1"/>
  <c r="S1507" i="3" s="1"/>
  <c r="S1508" i="3" s="1"/>
  <c r="S1509" i="3" s="1"/>
  <c r="S1510" i="3" s="1"/>
  <c r="S1511" i="3" s="1"/>
  <c r="S1512" i="3" s="1"/>
  <c r="S1513" i="3" s="1"/>
  <c r="S1514" i="3" s="1"/>
  <c r="S1515" i="3" s="1"/>
  <c r="S1516" i="3" s="1"/>
  <c r="S1517" i="3" s="1"/>
  <c r="S1518" i="3" s="1"/>
  <c r="S1519" i="3" s="1"/>
  <c r="S1520" i="3" s="1"/>
  <c r="S1521" i="3" s="1"/>
  <c r="T1522" i="3" s="1"/>
  <c r="T1523" i="3" s="1"/>
  <c r="T1524" i="3" s="1"/>
  <c r="T1525" i="3" s="1"/>
  <c r="T1526" i="3" s="1"/>
  <c r="T1527" i="3" s="1"/>
  <c r="T1528" i="3" s="1"/>
  <c r="T1529" i="3" s="1"/>
  <c r="T1530" i="3" s="1"/>
  <c r="T1531" i="3" s="1"/>
  <c r="T1532" i="3" s="1"/>
  <c r="T1533" i="3" s="1"/>
  <c r="T1534" i="3" s="1"/>
  <c r="T1535" i="3" s="1"/>
  <c r="T1536" i="3" s="1"/>
  <c r="T1537" i="3" s="1"/>
  <c r="T1538" i="3" s="1"/>
  <c r="T1539" i="3" s="1"/>
  <c r="T1540" i="3" s="1"/>
  <c r="U1541" i="3" s="1"/>
  <c r="U1542" i="3" s="1"/>
  <c r="U1543" i="3" s="1"/>
  <c r="U1544" i="3" s="1"/>
  <c r="U1545" i="3" s="1"/>
  <c r="U1546" i="3" s="1"/>
  <c r="U1547" i="3" s="1"/>
  <c r="U1548" i="3" s="1"/>
  <c r="U1549" i="3" s="1"/>
  <c r="U1550" i="3" s="1"/>
  <c r="U1551" i="3" s="1"/>
  <c r="U1552" i="3" s="1"/>
  <c r="U1553" i="3" s="1"/>
  <c r="U1554" i="3" s="1"/>
  <c r="U1555" i="3" s="1"/>
  <c r="U1556" i="3" s="1"/>
  <c r="U1557" i="3" s="1"/>
  <c r="U1558" i="3" s="1"/>
  <c r="U1559" i="3" s="1"/>
  <c r="U1560" i="3" s="1"/>
  <c r="V1561" i="3" s="1"/>
  <c r="V1562" i="3" s="1"/>
  <c r="V1563" i="3" s="1"/>
  <c r="V1564" i="3" s="1"/>
  <c r="V1565" i="3" s="1"/>
  <c r="V1566" i="3" s="1"/>
  <c r="V1567" i="3" s="1"/>
  <c r="V1568" i="3" s="1"/>
  <c r="V1569" i="3" s="1"/>
  <c r="V1570" i="3" s="1"/>
  <c r="V1571" i="3" s="1"/>
  <c r="V1572" i="3" s="1"/>
  <c r="V1573" i="3" s="1"/>
  <c r="V1574" i="3" s="1"/>
  <c r="V1575" i="3" s="1"/>
  <c r="V1576" i="3" s="1"/>
  <c r="V1577" i="3" s="1"/>
  <c r="V1578" i="3" s="1"/>
  <c r="V1579" i="3" s="1"/>
  <c r="V1580" i="3" s="1"/>
  <c r="V1581" i="3" s="1"/>
  <c r="V1582" i="3" s="1"/>
  <c r="V1583" i="3" s="1"/>
  <c r="V1584" i="3" s="1"/>
  <c r="V1585" i="3" s="1"/>
  <c r="W1586" i="3" s="1"/>
  <c r="W1587" i="3" s="1"/>
  <c r="W1588" i="3" s="1"/>
  <c r="W1589" i="3" s="1"/>
  <c r="W1590" i="3" s="1"/>
  <c r="W1591" i="3" s="1"/>
  <c r="W1592" i="3" s="1"/>
  <c r="W1593" i="3" s="1"/>
  <c r="W1594" i="3" s="1"/>
  <c r="W1595" i="3" s="1"/>
  <c r="W1596" i="3" s="1"/>
  <c r="W1597" i="3" s="1"/>
  <c r="W1598" i="3" s="1"/>
  <c r="W1599" i="3" s="1"/>
  <c r="W1600" i="3" s="1"/>
  <c r="W1601" i="3" s="1"/>
  <c r="W1602" i="3" s="1"/>
  <c r="W1603" i="3" s="1"/>
  <c r="W1604" i="3" s="1"/>
  <c r="X1605" i="3" s="1"/>
  <c r="X1606" i="3" s="1"/>
  <c r="X1607" i="3" s="1"/>
  <c r="X1608" i="3" s="1"/>
  <c r="X1609" i="3" s="1"/>
  <c r="X1610" i="3" s="1"/>
  <c r="X1611" i="3" s="1"/>
  <c r="X1612" i="3" s="1"/>
  <c r="X1613" i="3" s="1"/>
  <c r="X1614" i="3" s="1"/>
  <c r="X1615" i="3" s="1"/>
  <c r="X1616" i="3" s="1"/>
  <c r="X1617" i="3" s="1"/>
  <c r="X1618" i="3" s="1"/>
  <c r="X1619" i="3" s="1"/>
  <c r="X1620" i="3" s="1"/>
  <c r="X1621" i="3" s="1"/>
  <c r="X1622" i="3" s="1"/>
  <c r="X1623" i="3" s="1"/>
  <c r="X1624" i="3" s="1"/>
  <c r="X1625" i="3" s="1"/>
  <c r="X1626" i="3" s="1"/>
  <c r="X1627" i="3" s="1"/>
  <c r="X1628" i="3" s="1"/>
  <c r="X1629" i="3" s="1"/>
  <c r="Y1460" i="3"/>
  <c r="Y1459" i="3" s="1"/>
  <c r="Y1604" i="3"/>
  <c r="Y1603" i="3" s="1"/>
  <c r="Q1605" i="3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Q1622" i="3" s="1"/>
  <c r="Q1623" i="3" s="1"/>
  <c r="Q1624" i="3" s="1"/>
  <c r="Q1625" i="3" s="1"/>
  <c r="Q1626" i="3" s="1"/>
  <c r="Q1627" i="3" s="1"/>
  <c r="Q1628" i="3" s="1"/>
  <c r="Q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S1649" i="3" s="1"/>
  <c r="S1650" i="3" s="1"/>
  <c r="S1651" i="3" s="1"/>
  <c r="S1652" i="3" s="1"/>
  <c r="S1653" i="3" s="1"/>
  <c r="S1654" i="3" s="1"/>
  <c r="S1655" i="3" s="1"/>
  <c r="S1656" i="3" s="1"/>
  <c r="S1657" i="3" s="1"/>
  <c r="S1658" i="3" s="1"/>
  <c r="S1659" i="3" s="1"/>
  <c r="S1660" i="3" s="1"/>
  <c r="S1661" i="3" s="1"/>
  <c r="S1662" i="3" s="1"/>
  <c r="S1663" i="3" s="1"/>
  <c r="S1664" i="3" s="1"/>
  <c r="S1665" i="3" s="1"/>
  <c r="S1666" i="3" s="1"/>
  <c r="S1667" i="3" s="1"/>
  <c r="T1668" i="3" s="1"/>
  <c r="T1669" i="3" s="1"/>
  <c r="T1670" i="3" s="1"/>
  <c r="T1671" i="3" s="1"/>
  <c r="T1672" i="3" s="1"/>
  <c r="T1673" i="3" s="1"/>
  <c r="T1674" i="3" s="1"/>
  <c r="T1675" i="3" s="1"/>
  <c r="T1676" i="3" s="1"/>
  <c r="T1677" i="3" s="1"/>
  <c r="T1678" i="3" s="1"/>
  <c r="T1679" i="3" s="1"/>
  <c r="T1680" i="3" s="1"/>
  <c r="T1681" i="3" s="1"/>
  <c r="T1682" i="3" s="1"/>
  <c r="T1683" i="3" s="1"/>
  <c r="T1684" i="3" s="1"/>
  <c r="T1685" i="3" s="1"/>
  <c r="T1686" i="3" s="1"/>
  <c r="T1687" i="3" s="1"/>
  <c r="T1688" i="3" s="1"/>
  <c r="T1689" i="3" s="1"/>
  <c r="T1690" i="3" s="1"/>
  <c r="T1691" i="3" s="1"/>
  <c r="U1692" i="3" s="1"/>
  <c r="U1693" i="3" s="1"/>
  <c r="U1694" i="3" s="1"/>
  <c r="U1695" i="3" s="1"/>
  <c r="U1696" i="3" s="1"/>
  <c r="U1697" i="3" s="1"/>
  <c r="U1698" i="3" s="1"/>
  <c r="U1699" i="3" s="1"/>
  <c r="U1700" i="3" s="1"/>
  <c r="U1701" i="3" s="1"/>
  <c r="U1702" i="3" s="1"/>
  <c r="U1703" i="3" s="1"/>
  <c r="U1704" i="3" s="1"/>
  <c r="U1705" i="3" s="1"/>
  <c r="U1706" i="3" s="1"/>
  <c r="U1707" i="3" s="1"/>
  <c r="U1708" i="3" s="1"/>
  <c r="U1709" i="3" s="1"/>
  <c r="U1710" i="3" s="1"/>
  <c r="U1711" i="3" s="1"/>
  <c r="V1712" i="3" s="1"/>
  <c r="V1713" i="3" s="1"/>
  <c r="V1714" i="3" s="1"/>
  <c r="V1715" i="3" s="1"/>
  <c r="V1716" i="3" s="1"/>
  <c r="V1717" i="3" s="1"/>
  <c r="V1718" i="3" s="1"/>
  <c r="V1719" i="3" s="1"/>
  <c r="V1720" i="3" s="1"/>
  <c r="V1721" i="3" s="1"/>
  <c r="V1722" i="3" s="1"/>
  <c r="V1723" i="3" s="1"/>
  <c r="V1724" i="3" s="1"/>
  <c r="V1725" i="3" s="1"/>
  <c r="V1726" i="3" s="1"/>
  <c r="V1727" i="3" s="1"/>
  <c r="V1728" i="3" s="1"/>
  <c r="V1729" i="3" s="1"/>
  <c r="V1730" i="3" s="1"/>
  <c r="V1731" i="3" s="1"/>
  <c r="W1732" i="3" s="1"/>
  <c r="W1733" i="3" s="1"/>
  <c r="W1734" i="3" s="1"/>
  <c r="W1735" i="3" s="1"/>
  <c r="W1736" i="3" s="1"/>
  <c r="W1737" i="3" s="1"/>
  <c r="W1738" i="3" s="1"/>
  <c r="W1739" i="3" s="1"/>
  <c r="W1740" i="3" s="1"/>
  <c r="W1741" i="3" s="1"/>
  <c r="W1742" i="3" s="1"/>
  <c r="W1743" i="3" s="1"/>
  <c r="W1744" i="3" s="1"/>
  <c r="W1745" i="3" s="1"/>
  <c r="W1746" i="3" s="1"/>
  <c r="W1747" i="3" s="1"/>
  <c r="W1748" i="3" s="1"/>
  <c r="W1749" i="3" s="1"/>
  <c r="W1750" i="3" s="1"/>
  <c r="X1751" i="3" s="1"/>
  <c r="X1752" i="3" s="1"/>
  <c r="X1753" i="3" s="1"/>
  <c r="X1754" i="3" s="1"/>
  <c r="X1755" i="3" s="1"/>
  <c r="X1756" i="3" s="1"/>
  <c r="X1757" i="3" s="1"/>
  <c r="X1758" i="3" s="1"/>
  <c r="X1759" i="3" s="1"/>
  <c r="X1760" i="3" s="1"/>
  <c r="X1761" i="3" s="1"/>
  <c r="X1762" i="3" s="1"/>
  <c r="X1763" i="3" s="1"/>
  <c r="X1764" i="3" s="1"/>
  <c r="X1765" i="3" s="1"/>
  <c r="X1766" i="3" s="1"/>
  <c r="X1767" i="3" s="1"/>
  <c r="X1768" i="3" s="1"/>
  <c r="X1769" i="3" s="1"/>
  <c r="X1770" i="3" s="1"/>
  <c r="X1771" i="3" s="1"/>
  <c r="X1772" i="3" s="1"/>
  <c r="P2314" i="3"/>
  <c r="P201" i="3"/>
  <c r="Y932" i="3"/>
  <c r="Z933" i="3"/>
  <c r="Y887" i="3"/>
  <c r="Z888" i="3"/>
  <c r="Y1962" i="3"/>
  <c r="Y1961" i="3" s="1"/>
  <c r="Q1963" i="3"/>
  <c r="Q1964" i="3" s="1"/>
  <c r="Q1965" i="3" s="1"/>
  <c r="Q1966" i="3" s="1"/>
  <c r="Q1967" i="3" s="1"/>
  <c r="Q1968" i="3" s="1"/>
  <c r="Q1969" i="3" s="1"/>
  <c r="Q1970" i="3" s="1"/>
  <c r="Q1971" i="3" s="1"/>
  <c r="Q1972" i="3" s="1"/>
  <c r="Q1973" i="3" s="1"/>
  <c r="Q1974" i="3" s="1"/>
  <c r="Q1975" i="3" s="1"/>
  <c r="Q1976" i="3" s="1"/>
  <c r="Q1977" i="3" s="1"/>
  <c r="Q1978" i="3" s="1"/>
  <c r="Q1979" i="3" s="1"/>
  <c r="Q1980" i="3" s="1"/>
  <c r="Q1981" i="3" s="1"/>
  <c r="Q1982" i="3" s="1"/>
  <c r="Q1983" i="3" s="1"/>
  <c r="Q1984" i="3" s="1"/>
  <c r="Q1985" i="3" s="1"/>
  <c r="Q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R2004" i="3" s="1"/>
  <c r="R2005" i="3" s="1"/>
  <c r="S2006" i="3" s="1"/>
  <c r="S2007" i="3" s="1"/>
  <c r="S2008" i="3" s="1"/>
  <c r="S2009" i="3" s="1"/>
  <c r="S2010" i="3" s="1"/>
  <c r="S2011" i="3" s="1"/>
  <c r="S2012" i="3" s="1"/>
  <c r="S2013" i="3" s="1"/>
  <c r="S2014" i="3" s="1"/>
  <c r="S2015" i="3" s="1"/>
  <c r="S2016" i="3" s="1"/>
  <c r="S2017" i="3" s="1"/>
  <c r="S2018" i="3" s="1"/>
  <c r="S2019" i="3" s="1"/>
  <c r="S2020" i="3" s="1"/>
  <c r="S2021" i="3" s="1"/>
  <c r="S2022" i="3" s="1"/>
  <c r="S2023" i="3" s="1"/>
  <c r="T2024" i="3" s="1"/>
  <c r="T2025" i="3" s="1"/>
  <c r="T2026" i="3" s="1"/>
  <c r="T2027" i="3" s="1"/>
  <c r="T2028" i="3" s="1"/>
  <c r="T2029" i="3" s="1"/>
  <c r="T2030" i="3" s="1"/>
  <c r="T2031" i="3" s="1"/>
  <c r="T2032" i="3" s="1"/>
  <c r="T2033" i="3" s="1"/>
  <c r="T2034" i="3" s="1"/>
  <c r="T2035" i="3" s="1"/>
  <c r="T2036" i="3" s="1"/>
  <c r="T2037" i="3" s="1"/>
  <c r="T2038" i="3" s="1"/>
  <c r="T2039" i="3" s="1"/>
  <c r="T2040" i="3" s="1"/>
  <c r="T2041" i="3" s="1"/>
  <c r="T2042" i="3" s="1"/>
  <c r="U2043" i="3" s="1"/>
  <c r="U2044" i="3" s="1"/>
  <c r="U2045" i="3" s="1"/>
  <c r="U2046" i="3" s="1"/>
  <c r="U2047" i="3" s="1"/>
  <c r="U2048" i="3" s="1"/>
  <c r="U2049" i="3" s="1"/>
  <c r="U2050" i="3" s="1"/>
  <c r="U2051" i="3" s="1"/>
  <c r="U2052" i="3" s="1"/>
  <c r="U2053" i="3" s="1"/>
  <c r="U2054" i="3" s="1"/>
  <c r="U2055" i="3" s="1"/>
  <c r="U2056" i="3" s="1"/>
  <c r="U2057" i="3" s="1"/>
  <c r="U2058" i="3" s="1"/>
  <c r="U2059" i="3" s="1"/>
  <c r="U2060" i="3" s="1"/>
  <c r="U2061" i="3" s="1"/>
  <c r="U2062" i="3" s="1"/>
  <c r="U2063" i="3" s="1"/>
  <c r="U2064" i="3" s="1"/>
  <c r="U2065" i="3" s="1"/>
  <c r="V2066" i="3" s="1"/>
  <c r="V2067" i="3" s="1"/>
  <c r="V2068" i="3" s="1"/>
  <c r="V2069" i="3" s="1"/>
  <c r="V2070" i="3" s="1"/>
  <c r="V2071" i="3" s="1"/>
  <c r="V2072" i="3" s="1"/>
  <c r="V2073" i="3" s="1"/>
  <c r="V2074" i="3" s="1"/>
  <c r="V2075" i="3" s="1"/>
  <c r="V2076" i="3" s="1"/>
  <c r="V2077" i="3" s="1"/>
  <c r="V2078" i="3" s="1"/>
  <c r="V2079" i="3" s="1"/>
  <c r="V2080" i="3" s="1"/>
  <c r="V2081" i="3" s="1"/>
  <c r="V2082" i="3" s="1"/>
  <c r="V2083" i="3" s="1"/>
  <c r="V2084" i="3" s="1"/>
  <c r="V2085" i="3" s="1"/>
  <c r="W2086" i="3" s="1"/>
  <c r="W2087" i="3" s="1"/>
  <c r="W2088" i="3" s="1"/>
  <c r="W2089" i="3" s="1"/>
  <c r="W2090" i="3" s="1"/>
  <c r="W2091" i="3" s="1"/>
  <c r="W2092" i="3" s="1"/>
  <c r="W2093" i="3" s="1"/>
  <c r="W2094" i="3" s="1"/>
  <c r="W2095" i="3" s="1"/>
  <c r="W2096" i="3" s="1"/>
  <c r="W2097" i="3" s="1"/>
  <c r="W2098" i="3" s="1"/>
  <c r="W2099" i="3" s="1"/>
  <c r="W2100" i="3" s="1"/>
  <c r="W2101" i="3" s="1"/>
  <c r="W2102" i="3" s="1"/>
  <c r="W2103" i="3" s="1"/>
  <c r="W2104" i="3" s="1"/>
  <c r="X2105" i="3" s="1"/>
  <c r="X2106" i="3" s="1"/>
  <c r="X2107" i="3" s="1"/>
  <c r="X2108" i="3" s="1"/>
  <c r="X2109" i="3" s="1"/>
  <c r="X2110" i="3" s="1"/>
  <c r="X2111" i="3" s="1"/>
  <c r="X2112" i="3" s="1"/>
  <c r="X2113" i="3" s="1"/>
  <c r="X2114" i="3" s="1"/>
  <c r="X2115" i="3" s="1"/>
  <c r="X2116" i="3" s="1"/>
  <c r="X2117" i="3" s="1"/>
  <c r="X2118" i="3" s="1"/>
  <c r="X2119" i="3" s="1"/>
  <c r="X2120" i="3" s="1"/>
  <c r="X2121" i="3" s="1"/>
  <c r="X2122" i="3" s="1"/>
  <c r="X2123" i="3" s="1"/>
  <c r="X2124" i="3" s="1"/>
  <c r="X2125" i="3" s="1"/>
  <c r="X2126" i="3" s="1"/>
  <c r="X2127" i="3" s="1"/>
  <c r="X2128" i="3" s="1"/>
  <c r="X2129" i="3" s="1"/>
  <c r="P2588" i="3"/>
  <c r="Y2506" i="3"/>
  <c r="Y2505" i="3" s="1"/>
  <c r="Q2507" i="3"/>
  <c r="Q2508" i="3" s="1"/>
  <c r="Q2509" i="3" s="1"/>
  <c r="Q2510" i="3" s="1"/>
  <c r="Q2511" i="3" s="1"/>
  <c r="Q2512" i="3" s="1"/>
  <c r="Q2513" i="3" s="1"/>
  <c r="Q2514" i="3" s="1"/>
  <c r="Q2515" i="3" s="1"/>
  <c r="Q2516" i="3" s="1"/>
  <c r="Q2517" i="3" s="1"/>
  <c r="Q2518" i="3" s="1"/>
  <c r="Q2519" i="3" s="1"/>
  <c r="Q2520" i="3" s="1"/>
  <c r="Q2521" i="3" s="1"/>
  <c r="Q2522" i="3" s="1"/>
  <c r="Q2523" i="3" s="1"/>
  <c r="Q2524" i="3" s="1"/>
  <c r="R2525" i="3" s="1"/>
  <c r="R2526" i="3" s="1"/>
  <c r="R2527" i="3" s="1"/>
  <c r="R2528" i="3" s="1"/>
  <c r="R2529" i="3" s="1"/>
  <c r="R2530" i="3" s="1"/>
  <c r="R2531" i="3" s="1"/>
  <c r="R2532" i="3" s="1"/>
  <c r="R2533" i="3" s="1"/>
  <c r="R2534" i="3" s="1"/>
  <c r="R2535" i="3" s="1"/>
  <c r="R2536" i="3" s="1"/>
  <c r="R2537" i="3" s="1"/>
  <c r="R2538" i="3" s="1"/>
  <c r="R2539" i="3" s="1"/>
  <c r="R2540" i="3" s="1"/>
  <c r="R2541" i="3" s="1"/>
  <c r="R2542" i="3" s="1"/>
  <c r="R2543" i="3" s="1"/>
  <c r="R2544" i="3" s="1"/>
  <c r="R2545" i="3" s="1"/>
  <c r="R2546" i="3" s="1"/>
  <c r="R2547" i="3" s="1"/>
  <c r="R2548" i="3" s="1"/>
  <c r="S2549" i="3" s="1"/>
  <c r="S2550" i="3" s="1"/>
  <c r="S2551" i="3" s="1"/>
  <c r="S2552" i="3" s="1"/>
  <c r="S2553" i="3" s="1"/>
  <c r="S2554" i="3" s="1"/>
  <c r="S2555" i="3" s="1"/>
  <c r="S2556" i="3" s="1"/>
  <c r="S2557" i="3" s="1"/>
  <c r="S2558" i="3" s="1"/>
  <c r="S2559" i="3" s="1"/>
  <c r="S2560" i="3" s="1"/>
  <c r="S2561" i="3" s="1"/>
  <c r="S2562" i="3" s="1"/>
  <c r="S2563" i="3" s="1"/>
  <c r="S2564" i="3" s="1"/>
  <c r="S2565" i="3" s="1"/>
  <c r="S2566" i="3" s="1"/>
  <c r="S2567" i="3" s="1"/>
  <c r="S2568" i="3" s="1"/>
  <c r="T2569" i="3" s="1"/>
  <c r="T2570" i="3" s="1"/>
  <c r="T2571" i="3" s="1"/>
  <c r="T2572" i="3" s="1"/>
  <c r="T2573" i="3" s="1"/>
  <c r="T2574" i="3" s="1"/>
  <c r="T2575" i="3" s="1"/>
  <c r="T2576" i="3" s="1"/>
  <c r="T2577" i="3" s="1"/>
  <c r="T2578" i="3" s="1"/>
  <c r="T2579" i="3" s="1"/>
  <c r="T2580" i="3" s="1"/>
  <c r="T2581" i="3" s="1"/>
  <c r="T2582" i="3" s="1"/>
  <c r="T2583" i="3" s="1"/>
  <c r="T2584" i="3" s="1"/>
  <c r="T2585" i="3" s="1"/>
  <c r="T2586" i="3" s="1"/>
  <c r="T2587" i="3" s="1"/>
  <c r="T2588" i="3" s="1"/>
  <c r="T2589" i="3" s="1"/>
  <c r="T2590" i="3" s="1"/>
  <c r="T2591" i="3" s="1"/>
  <c r="T2592" i="3" s="1"/>
  <c r="T2593" i="3" s="1"/>
  <c r="U2594" i="3" s="1"/>
  <c r="U2595" i="3" s="1"/>
  <c r="U2596" i="3" s="1"/>
  <c r="U2597" i="3" s="1"/>
  <c r="U2598" i="3" s="1"/>
  <c r="U2599" i="3" s="1"/>
  <c r="U2600" i="3" s="1"/>
  <c r="U2601" i="3" s="1"/>
  <c r="U2602" i="3" s="1"/>
  <c r="U2603" i="3" s="1"/>
  <c r="U2604" i="3" s="1"/>
  <c r="U2605" i="3" s="1"/>
  <c r="U2606" i="3" s="1"/>
  <c r="U2607" i="3" s="1"/>
  <c r="U2608" i="3" s="1"/>
  <c r="U2609" i="3" s="1"/>
  <c r="U2610" i="3" s="1"/>
  <c r="U2611" i="3" s="1"/>
  <c r="U2612" i="3" s="1"/>
  <c r="V2613" i="3" s="1"/>
  <c r="V2614" i="3" s="1"/>
  <c r="V2615" i="3" s="1"/>
  <c r="V2616" i="3" s="1"/>
  <c r="V2617" i="3" s="1"/>
  <c r="V2618" i="3" s="1"/>
  <c r="V2619" i="3" s="1"/>
  <c r="V2620" i="3" s="1"/>
  <c r="V2621" i="3" s="1"/>
  <c r="V2622" i="3" s="1"/>
  <c r="V2623" i="3" s="1"/>
  <c r="V2624" i="3" s="1"/>
  <c r="V2625" i="3" s="1"/>
  <c r="V2626" i="3" s="1"/>
  <c r="V2627" i="3" s="1"/>
  <c r="V2628" i="3" s="1"/>
  <c r="V2629" i="3" s="1"/>
  <c r="V2630" i="3" s="1"/>
  <c r="V2631" i="3" s="1"/>
  <c r="V2632" i="3" s="1"/>
  <c r="W2633" i="3" s="1"/>
  <c r="W2634" i="3" s="1"/>
  <c r="W2635" i="3" s="1"/>
  <c r="W2636" i="3" s="1"/>
  <c r="W2637" i="3" s="1"/>
  <c r="W2638" i="3" s="1"/>
  <c r="W2639" i="3" s="1"/>
  <c r="W2640" i="3" s="1"/>
  <c r="W2641" i="3" s="1"/>
  <c r="W2642" i="3" s="1"/>
  <c r="W2643" i="3" s="1"/>
  <c r="W2644" i="3" s="1"/>
  <c r="W2645" i="3" s="1"/>
  <c r="W2646" i="3" s="1"/>
  <c r="W2647" i="3" s="1"/>
  <c r="W2648" i="3" s="1"/>
  <c r="W2649" i="3" s="1"/>
  <c r="W2650" i="3" s="1"/>
  <c r="W2651" i="3" s="1"/>
  <c r="W2652" i="3" s="1"/>
  <c r="W2653" i="3" s="1"/>
  <c r="W2654" i="3" s="1"/>
  <c r="W2655" i="3" s="1"/>
  <c r="W2656" i="3" s="1"/>
  <c r="X2657" i="3" s="1"/>
  <c r="X2658" i="3" s="1"/>
  <c r="X2659" i="3" s="1"/>
  <c r="X2660" i="3" s="1"/>
  <c r="X2661" i="3" s="1"/>
  <c r="X2662" i="3" s="1"/>
  <c r="X2663" i="3" s="1"/>
  <c r="X2664" i="3" s="1"/>
  <c r="X2665" i="3" s="1"/>
  <c r="X2666" i="3" s="1"/>
  <c r="X2667" i="3" s="1"/>
  <c r="X2668" i="3" s="1"/>
  <c r="X2669" i="3" s="1"/>
  <c r="X2670" i="3" s="1"/>
  <c r="X2671" i="3" s="1"/>
  <c r="X2672" i="3" s="1"/>
  <c r="X2673" i="3" s="1"/>
  <c r="X2674" i="3" s="1"/>
  <c r="X2675" i="3" s="1"/>
  <c r="Y490" i="3"/>
  <c r="Z491" i="3"/>
  <c r="Z2612" i="3"/>
  <c r="P2423" i="3"/>
  <c r="AD3176" i="3"/>
  <c r="AE3176" i="3"/>
  <c r="AF3176" i="3"/>
  <c r="AB3176" i="3"/>
  <c r="AC3176" i="3"/>
  <c r="P1308" i="3"/>
  <c r="P1185" i="3"/>
  <c r="AD1898" i="3"/>
  <c r="AE1898" i="3"/>
  <c r="AF1898" i="3"/>
  <c r="AB1898" i="3"/>
  <c r="AC1898" i="3"/>
  <c r="P2988" i="3"/>
  <c r="Y763" i="3"/>
  <c r="Y762" i="3" s="1"/>
  <c r="Q764" i="3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Q782" i="3" s="1"/>
  <c r="Q783" i="3" s="1"/>
  <c r="Q784" i="3" s="1"/>
  <c r="Q785" i="3" s="1"/>
  <c r="Q786" i="3" s="1"/>
  <c r="Q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823" i="3" s="1"/>
  <c r="S824" i="3" s="1"/>
  <c r="S825" i="3" s="1"/>
  <c r="S826" i="3" s="1"/>
  <c r="S827" i="3" s="1"/>
  <c r="T828" i="3" s="1"/>
  <c r="T829" i="3" s="1"/>
  <c r="T830" i="3" s="1"/>
  <c r="T831" i="3" s="1"/>
  <c r="T832" i="3" s="1"/>
  <c r="T833" i="3" s="1"/>
  <c r="T834" i="3" s="1"/>
  <c r="T835" i="3" s="1"/>
  <c r="T836" i="3" s="1"/>
  <c r="T837" i="3" s="1"/>
  <c r="T838" i="3" s="1"/>
  <c r="T839" i="3" s="1"/>
  <c r="T840" i="3" s="1"/>
  <c r="T841" i="3" s="1"/>
  <c r="T842" i="3" s="1"/>
  <c r="T843" i="3" s="1"/>
  <c r="T844" i="3" s="1"/>
  <c r="T845" i="3" s="1"/>
  <c r="T846" i="3" s="1"/>
  <c r="T847" i="3" s="1"/>
  <c r="T848" i="3" s="1"/>
  <c r="T849" i="3" s="1"/>
  <c r="T850" i="3" s="1"/>
  <c r="T851" i="3" s="1"/>
  <c r="U852" i="3" s="1"/>
  <c r="U853" i="3" s="1"/>
  <c r="U854" i="3" s="1"/>
  <c r="U855" i="3" s="1"/>
  <c r="U856" i="3" s="1"/>
  <c r="U857" i="3" s="1"/>
  <c r="U858" i="3" s="1"/>
  <c r="U859" i="3" s="1"/>
  <c r="U860" i="3" s="1"/>
  <c r="U861" i="3" s="1"/>
  <c r="U862" i="3" s="1"/>
  <c r="U863" i="3" s="1"/>
  <c r="U864" i="3" s="1"/>
  <c r="U865" i="3" s="1"/>
  <c r="U866" i="3" s="1"/>
  <c r="U867" i="3" s="1"/>
  <c r="U868" i="3" s="1"/>
  <c r="U869" i="3" s="1"/>
  <c r="U870" i="3" s="1"/>
  <c r="U871" i="3" s="1"/>
  <c r="V872" i="3" s="1"/>
  <c r="V873" i="3" s="1"/>
  <c r="V874" i="3" s="1"/>
  <c r="V875" i="3" s="1"/>
  <c r="V876" i="3" s="1"/>
  <c r="V877" i="3" s="1"/>
  <c r="V878" i="3" s="1"/>
  <c r="V879" i="3" s="1"/>
  <c r="V880" i="3" s="1"/>
  <c r="V881" i="3" s="1"/>
  <c r="V882" i="3" s="1"/>
  <c r="V883" i="3" s="1"/>
  <c r="V884" i="3" s="1"/>
  <c r="V885" i="3" s="1"/>
  <c r="V886" i="3" s="1"/>
  <c r="V887" i="3" s="1"/>
  <c r="V888" i="3" s="1"/>
  <c r="V889" i="3" s="1"/>
  <c r="V890" i="3" s="1"/>
  <c r="W891" i="3" s="1"/>
  <c r="W892" i="3" s="1"/>
  <c r="W893" i="3" s="1"/>
  <c r="W894" i="3" s="1"/>
  <c r="W895" i="3" s="1"/>
  <c r="W896" i="3" s="1"/>
  <c r="W897" i="3" s="1"/>
  <c r="W898" i="3" s="1"/>
  <c r="W899" i="3" s="1"/>
  <c r="W900" i="3" s="1"/>
  <c r="W901" i="3" s="1"/>
  <c r="W902" i="3" s="1"/>
  <c r="W903" i="3" s="1"/>
  <c r="W904" i="3" s="1"/>
  <c r="W905" i="3" s="1"/>
  <c r="W906" i="3" s="1"/>
  <c r="W907" i="3" s="1"/>
  <c r="W908" i="3" s="1"/>
  <c r="W909" i="3" s="1"/>
  <c r="W910" i="3" s="1"/>
  <c r="W911" i="3" s="1"/>
  <c r="W912" i="3" s="1"/>
  <c r="W913" i="3" s="1"/>
  <c r="W914" i="3" s="1"/>
  <c r="X915" i="3" s="1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 s="1"/>
  <c r="X931" i="3" s="1"/>
  <c r="X932" i="3" s="1"/>
  <c r="X933" i="3" s="1"/>
  <c r="X934" i="3" s="1"/>
  <c r="AE1666" i="3"/>
  <c r="AF1666" i="3"/>
  <c r="AB1666" i="3"/>
  <c r="AC1666" i="3"/>
  <c r="AD1666" i="3"/>
  <c r="P2166" i="3"/>
  <c r="P1267" i="3"/>
  <c r="P220" i="3"/>
  <c r="P2819" i="3"/>
  <c r="P2062" i="3"/>
  <c r="Y1497" i="3"/>
  <c r="Z1498" i="3"/>
  <c r="P1809" i="3"/>
  <c r="Y2692" i="3"/>
  <c r="Z2693" i="3"/>
  <c r="AB239" i="3"/>
  <c r="AC239" i="3"/>
  <c r="AF239" i="3"/>
  <c r="AE239" i="3"/>
  <c r="AD239" i="3"/>
  <c r="Y1750" i="3"/>
  <c r="Y1749" i="3" s="1"/>
  <c r="Q1751" i="3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S1792" i="3" s="1"/>
  <c r="S1793" i="3" s="1"/>
  <c r="S1794" i="3" s="1"/>
  <c r="S1795" i="3" s="1"/>
  <c r="S1796" i="3" s="1"/>
  <c r="S1797" i="3" s="1"/>
  <c r="S1798" i="3" s="1"/>
  <c r="S1799" i="3" s="1"/>
  <c r="S1800" i="3" s="1"/>
  <c r="S1801" i="3" s="1"/>
  <c r="S1802" i="3" s="1"/>
  <c r="S1803" i="3" s="1"/>
  <c r="S1804" i="3" s="1"/>
  <c r="S1805" i="3" s="1"/>
  <c r="S1806" i="3" s="1"/>
  <c r="S1807" i="3" s="1"/>
  <c r="S1808" i="3" s="1"/>
  <c r="S1809" i="3" s="1"/>
  <c r="S1810" i="3" s="1"/>
  <c r="S1811" i="3" s="1"/>
  <c r="S1812" i="3" s="1"/>
  <c r="S1813" i="3" s="1"/>
  <c r="S1814" i="3" s="1"/>
  <c r="S1815" i="3" s="1"/>
  <c r="S1816" i="3" s="1"/>
  <c r="T1817" i="3" s="1"/>
  <c r="T1818" i="3" s="1"/>
  <c r="T1819" i="3" s="1"/>
  <c r="T1820" i="3" s="1"/>
  <c r="T1821" i="3" s="1"/>
  <c r="T1822" i="3" s="1"/>
  <c r="T1823" i="3" s="1"/>
  <c r="T1824" i="3" s="1"/>
  <c r="T1825" i="3" s="1"/>
  <c r="T1826" i="3" s="1"/>
  <c r="T1827" i="3" s="1"/>
  <c r="T1828" i="3" s="1"/>
  <c r="T1829" i="3" s="1"/>
  <c r="T1830" i="3" s="1"/>
  <c r="T1831" i="3" s="1"/>
  <c r="T1832" i="3" s="1"/>
  <c r="T1833" i="3" s="1"/>
  <c r="T1834" i="3" s="1"/>
  <c r="T1835" i="3" s="1"/>
  <c r="T1836" i="3" s="1"/>
  <c r="U1837" i="3" s="1"/>
  <c r="U1838" i="3" s="1"/>
  <c r="U1839" i="3" s="1"/>
  <c r="U1840" i="3" s="1"/>
  <c r="U1841" i="3" s="1"/>
  <c r="U1842" i="3" s="1"/>
  <c r="U1843" i="3" s="1"/>
  <c r="U1844" i="3" s="1"/>
  <c r="U1845" i="3" s="1"/>
  <c r="U1846" i="3" s="1"/>
  <c r="U1847" i="3" s="1"/>
  <c r="U1848" i="3" s="1"/>
  <c r="U1849" i="3" s="1"/>
  <c r="U1850" i="3" s="1"/>
  <c r="U1851" i="3" s="1"/>
  <c r="U1852" i="3" s="1"/>
  <c r="U1853" i="3" s="1"/>
  <c r="U1854" i="3" s="1"/>
  <c r="U1855" i="3" s="1"/>
  <c r="V1856" i="3" s="1"/>
  <c r="V1857" i="3" s="1"/>
  <c r="V1858" i="3" s="1"/>
  <c r="V1859" i="3" s="1"/>
  <c r="V1860" i="3" s="1"/>
  <c r="V1861" i="3" s="1"/>
  <c r="V1862" i="3" s="1"/>
  <c r="V1863" i="3" s="1"/>
  <c r="V1864" i="3" s="1"/>
  <c r="V1865" i="3" s="1"/>
  <c r="V1866" i="3" s="1"/>
  <c r="V1867" i="3" s="1"/>
  <c r="V1868" i="3" s="1"/>
  <c r="V1869" i="3" s="1"/>
  <c r="V1870" i="3" s="1"/>
  <c r="V1871" i="3" s="1"/>
  <c r="V1872" i="3" s="1"/>
  <c r="V1873" i="3" s="1"/>
  <c r="V1874" i="3" s="1"/>
  <c r="V1875" i="3" s="1"/>
  <c r="V1876" i="3" s="1"/>
  <c r="V1877" i="3" s="1"/>
  <c r="V1878" i="3" s="1"/>
  <c r="V1879" i="3" s="1"/>
  <c r="V1880" i="3" s="1"/>
  <c r="W1881" i="3" s="1"/>
  <c r="W1882" i="3" s="1"/>
  <c r="W1883" i="3" s="1"/>
  <c r="W1884" i="3" s="1"/>
  <c r="W1885" i="3" s="1"/>
  <c r="W1886" i="3" s="1"/>
  <c r="W1887" i="3" s="1"/>
  <c r="W1888" i="3" s="1"/>
  <c r="W1889" i="3" s="1"/>
  <c r="W1890" i="3" s="1"/>
  <c r="W1891" i="3" s="1"/>
  <c r="W1892" i="3" s="1"/>
  <c r="W1893" i="3" s="1"/>
  <c r="W1894" i="3" s="1"/>
  <c r="W1895" i="3" s="1"/>
  <c r="W1896" i="3" s="1"/>
  <c r="W1897" i="3" s="1"/>
  <c r="W1898" i="3" s="1"/>
  <c r="W1899" i="3" s="1"/>
  <c r="X1900" i="3" s="1"/>
  <c r="X1901" i="3" s="1"/>
  <c r="X1902" i="3" s="1"/>
  <c r="X1903" i="3" s="1"/>
  <c r="X1904" i="3" s="1"/>
  <c r="X1905" i="3" s="1"/>
  <c r="X1906" i="3" s="1"/>
  <c r="X1907" i="3" s="1"/>
  <c r="X1908" i="3" s="1"/>
  <c r="X1909" i="3" s="1"/>
  <c r="X1910" i="3" s="1"/>
  <c r="X1911" i="3" s="1"/>
  <c r="X1912" i="3" s="1"/>
  <c r="X1913" i="3" s="1"/>
  <c r="X1914" i="3" s="1"/>
  <c r="X1915" i="3" s="1"/>
  <c r="X1916" i="3" s="1"/>
  <c r="X1917" i="3" s="1"/>
  <c r="X1918" i="3" s="1"/>
  <c r="Y1289" i="3"/>
  <c r="Y1288" i="3" s="1"/>
  <c r="Q1290" i="3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S1335" i="3" s="1"/>
  <c r="S1336" i="3" s="1"/>
  <c r="S1337" i="3" s="1"/>
  <c r="S1338" i="3" s="1"/>
  <c r="S1339" i="3" s="1"/>
  <c r="S1340" i="3" s="1"/>
  <c r="S1341" i="3" s="1"/>
  <c r="S1342" i="3" s="1"/>
  <c r="S1343" i="3" s="1"/>
  <c r="S1344" i="3" s="1"/>
  <c r="S1345" i="3" s="1"/>
  <c r="S1346" i="3" s="1"/>
  <c r="S1347" i="3" s="1"/>
  <c r="S1348" i="3" s="1"/>
  <c r="S1349" i="3" s="1"/>
  <c r="S1350" i="3" s="1"/>
  <c r="S1351" i="3" s="1"/>
  <c r="S1352" i="3" s="1"/>
  <c r="S1353" i="3" s="1"/>
  <c r="T1354" i="3" s="1"/>
  <c r="T1355" i="3" s="1"/>
  <c r="T1356" i="3" s="1"/>
  <c r="T1357" i="3" s="1"/>
  <c r="T1358" i="3" s="1"/>
  <c r="T1359" i="3" s="1"/>
  <c r="T1360" i="3" s="1"/>
  <c r="T1361" i="3" s="1"/>
  <c r="T1362" i="3" s="1"/>
  <c r="T1363" i="3" s="1"/>
  <c r="T1364" i="3" s="1"/>
  <c r="T1365" i="3" s="1"/>
  <c r="T1366" i="3" s="1"/>
  <c r="T1367" i="3" s="1"/>
  <c r="T1368" i="3" s="1"/>
  <c r="T1369" i="3" s="1"/>
  <c r="T1370" i="3" s="1"/>
  <c r="T1371" i="3" s="1"/>
  <c r="T1372" i="3" s="1"/>
  <c r="T1373" i="3" s="1"/>
  <c r="U1374" i="3" s="1"/>
  <c r="U1375" i="3" s="1"/>
  <c r="U1376" i="3" s="1"/>
  <c r="U1377" i="3" s="1"/>
  <c r="U1378" i="3" s="1"/>
  <c r="U1379" i="3" s="1"/>
  <c r="U1380" i="3" s="1"/>
  <c r="U1381" i="3" s="1"/>
  <c r="U1382" i="3" s="1"/>
  <c r="U1383" i="3" s="1"/>
  <c r="U1384" i="3" s="1"/>
  <c r="U1385" i="3" s="1"/>
  <c r="U1386" i="3" s="1"/>
  <c r="U1387" i="3" s="1"/>
  <c r="U1388" i="3" s="1"/>
  <c r="U1389" i="3" s="1"/>
  <c r="U1390" i="3" s="1"/>
  <c r="U1391" i="3" s="1"/>
  <c r="U1392" i="3" s="1"/>
  <c r="U1393" i="3" s="1"/>
  <c r="U1394" i="3" s="1"/>
  <c r="U1395" i="3" s="1"/>
  <c r="U1396" i="3" s="1"/>
  <c r="U1397" i="3" s="1"/>
  <c r="V1398" i="3" s="1"/>
  <c r="V1399" i="3" s="1"/>
  <c r="V1400" i="3" s="1"/>
  <c r="V1401" i="3" s="1"/>
  <c r="V1402" i="3" s="1"/>
  <c r="V1403" i="3" s="1"/>
  <c r="V1404" i="3" s="1"/>
  <c r="V1405" i="3" s="1"/>
  <c r="V1406" i="3" s="1"/>
  <c r="V1407" i="3" s="1"/>
  <c r="V1408" i="3" s="1"/>
  <c r="V1409" i="3" s="1"/>
  <c r="V1410" i="3" s="1"/>
  <c r="V1411" i="3" s="1"/>
  <c r="V1412" i="3" s="1"/>
  <c r="V1413" i="3" s="1"/>
  <c r="V1414" i="3" s="1"/>
  <c r="V1415" i="3" s="1"/>
  <c r="V1416" i="3" s="1"/>
  <c r="W1417" i="3" s="1"/>
  <c r="W1418" i="3" s="1"/>
  <c r="W1419" i="3" s="1"/>
  <c r="W1420" i="3" s="1"/>
  <c r="W1421" i="3" s="1"/>
  <c r="W1422" i="3" s="1"/>
  <c r="W1423" i="3" s="1"/>
  <c r="W1424" i="3" s="1"/>
  <c r="W1425" i="3" s="1"/>
  <c r="W1426" i="3" s="1"/>
  <c r="W1427" i="3" s="1"/>
  <c r="W1428" i="3" s="1"/>
  <c r="W1429" i="3" s="1"/>
  <c r="W1430" i="3" s="1"/>
  <c r="W1431" i="3" s="1"/>
  <c r="W1432" i="3" s="1"/>
  <c r="W1433" i="3" s="1"/>
  <c r="W1434" i="3" s="1"/>
  <c r="W1435" i="3" s="1"/>
  <c r="W1436" i="3" s="1"/>
  <c r="W1437" i="3" s="1"/>
  <c r="W1438" i="3" s="1"/>
  <c r="W1439" i="3" s="1"/>
  <c r="W1440" i="3" s="1"/>
  <c r="W1441" i="3" s="1"/>
  <c r="X1442" i="3" s="1"/>
  <c r="X1443" i="3" s="1"/>
  <c r="X1444" i="3" s="1"/>
  <c r="X1445" i="3" s="1"/>
  <c r="X1446" i="3" s="1"/>
  <c r="X1447" i="3" s="1"/>
  <c r="X1448" i="3" s="1"/>
  <c r="X1449" i="3" s="1"/>
  <c r="X1450" i="3" s="1"/>
  <c r="X1451" i="3" s="1"/>
  <c r="X1452" i="3" s="1"/>
  <c r="X1453" i="3" s="1"/>
  <c r="X1454" i="3" s="1"/>
  <c r="X1455" i="3" s="1"/>
  <c r="X1456" i="3" s="1"/>
  <c r="X1457" i="3" s="1"/>
  <c r="X1458" i="3" s="1"/>
  <c r="X1459" i="3" s="1"/>
  <c r="X1460" i="3" s="1"/>
  <c r="Y3031" i="3"/>
  <c r="Y3030" i="3" s="1"/>
  <c r="Q3032" i="3"/>
  <c r="Q3033" i="3" s="1"/>
  <c r="Q3034" i="3" s="1"/>
  <c r="Q3035" i="3" s="1"/>
  <c r="Q3036" i="3" s="1"/>
  <c r="Q3037" i="3" s="1"/>
  <c r="Q3038" i="3" s="1"/>
  <c r="Q3039" i="3" s="1"/>
  <c r="Q3040" i="3" s="1"/>
  <c r="Q3041" i="3" s="1"/>
  <c r="Q3042" i="3" s="1"/>
  <c r="Q3043" i="3" s="1"/>
  <c r="Q3044" i="3" s="1"/>
  <c r="Q3045" i="3" s="1"/>
  <c r="Q3046" i="3" s="1"/>
  <c r="Q3047" i="3" s="1"/>
  <c r="Q3048" i="3" s="1"/>
  <c r="Q3049" i="3" s="1"/>
  <c r="Q3050" i="3" s="1"/>
  <c r="R3051" i="3" s="1"/>
  <c r="R3052" i="3" s="1"/>
  <c r="R3053" i="3" s="1"/>
  <c r="R3054" i="3" s="1"/>
  <c r="R3055" i="3" s="1"/>
  <c r="R3056" i="3" s="1"/>
  <c r="R3057" i="3" s="1"/>
  <c r="R3058" i="3" s="1"/>
  <c r="R3059" i="3" s="1"/>
  <c r="R3060" i="3" s="1"/>
  <c r="R3061" i="3" s="1"/>
  <c r="R3062" i="3" s="1"/>
  <c r="R3063" i="3" s="1"/>
  <c r="R3064" i="3" s="1"/>
  <c r="R3065" i="3" s="1"/>
  <c r="R3066" i="3" s="1"/>
  <c r="R3067" i="3" s="1"/>
  <c r="R3068" i="3" s="1"/>
  <c r="R3069" i="3" s="1"/>
  <c r="R3070" i="3" s="1"/>
  <c r="S3071" i="3" s="1"/>
  <c r="S3072" i="3" s="1"/>
  <c r="S3073" i="3" s="1"/>
  <c r="S3074" i="3" s="1"/>
  <c r="S3075" i="3" s="1"/>
  <c r="S3076" i="3" s="1"/>
  <c r="S3077" i="3" s="1"/>
  <c r="S3078" i="3" s="1"/>
  <c r="S3079" i="3" s="1"/>
  <c r="S3080" i="3" s="1"/>
  <c r="S3081" i="3" s="1"/>
  <c r="S3082" i="3" s="1"/>
  <c r="S3083" i="3" s="1"/>
  <c r="S3084" i="3" s="1"/>
  <c r="S3085" i="3" s="1"/>
  <c r="S3086" i="3" s="1"/>
  <c r="S3087" i="3" s="1"/>
  <c r="S3088" i="3" s="1"/>
  <c r="S3089" i="3" s="1"/>
  <c r="S3090" i="3" s="1"/>
  <c r="S3091" i="3" s="1"/>
  <c r="S3092" i="3" s="1"/>
  <c r="S3093" i="3" s="1"/>
  <c r="S3094" i="3" s="1"/>
  <c r="S3095" i="3" s="1"/>
  <c r="T3096" i="3" s="1"/>
  <c r="T3097" i="3" s="1"/>
  <c r="T3098" i="3" s="1"/>
  <c r="T3099" i="3" s="1"/>
  <c r="T3100" i="3" s="1"/>
  <c r="T3101" i="3" s="1"/>
  <c r="T3102" i="3" s="1"/>
  <c r="T3103" i="3" s="1"/>
  <c r="T3104" i="3" s="1"/>
  <c r="T3105" i="3" s="1"/>
  <c r="T3106" i="3" s="1"/>
  <c r="T3107" i="3" s="1"/>
  <c r="T3108" i="3" s="1"/>
  <c r="T3109" i="3" s="1"/>
  <c r="T3110" i="3" s="1"/>
  <c r="T3111" i="3" s="1"/>
  <c r="T3112" i="3" s="1"/>
  <c r="T3113" i="3" s="1"/>
  <c r="T3114" i="3" s="1"/>
  <c r="U3115" i="3" s="1"/>
  <c r="U3116" i="3" s="1"/>
  <c r="U3117" i="3" s="1"/>
  <c r="U3118" i="3" s="1"/>
  <c r="U3119" i="3" s="1"/>
  <c r="U3120" i="3" s="1"/>
  <c r="U3121" i="3" s="1"/>
  <c r="U3122" i="3" s="1"/>
  <c r="U3123" i="3" s="1"/>
  <c r="U3124" i="3" s="1"/>
  <c r="U3125" i="3" s="1"/>
  <c r="U3126" i="3" s="1"/>
  <c r="U3127" i="3" s="1"/>
  <c r="U3128" i="3" s="1"/>
  <c r="U3129" i="3" s="1"/>
  <c r="U3130" i="3" s="1"/>
  <c r="U3131" i="3" s="1"/>
  <c r="U3132" i="3" s="1"/>
  <c r="U3133" i="3" s="1"/>
  <c r="U3134" i="3" s="1"/>
  <c r="U3135" i="3" s="1"/>
  <c r="U3136" i="3" s="1"/>
  <c r="U3137" i="3" s="1"/>
  <c r="U3138" i="3" s="1"/>
  <c r="U3139" i="3" s="1"/>
  <c r="V3140" i="3" s="1"/>
  <c r="V3141" i="3" s="1"/>
  <c r="V3142" i="3" s="1"/>
  <c r="V3143" i="3" s="1"/>
  <c r="V3144" i="3" s="1"/>
  <c r="V3145" i="3" s="1"/>
  <c r="V3146" i="3" s="1"/>
  <c r="V3147" i="3" s="1"/>
  <c r="V3148" i="3" s="1"/>
  <c r="V3149" i="3" s="1"/>
  <c r="V3150" i="3" s="1"/>
  <c r="V3151" i="3" s="1"/>
  <c r="V3152" i="3" s="1"/>
  <c r="V3153" i="3" s="1"/>
  <c r="V3154" i="3" s="1"/>
  <c r="V3155" i="3" s="1"/>
  <c r="V3156" i="3" s="1"/>
  <c r="V3157" i="3" s="1"/>
  <c r="V3158" i="3" s="1"/>
  <c r="W3159" i="3" s="1"/>
  <c r="W3160" i="3" s="1"/>
  <c r="W3161" i="3" s="1"/>
  <c r="W3162" i="3" s="1"/>
  <c r="W3163" i="3" s="1"/>
  <c r="W3164" i="3" s="1"/>
  <c r="W3165" i="3" s="1"/>
  <c r="W3166" i="3" s="1"/>
  <c r="W3167" i="3" s="1"/>
  <c r="W3168" i="3" s="1"/>
  <c r="W3169" i="3" s="1"/>
  <c r="W3170" i="3" s="1"/>
  <c r="W3171" i="3" s="1"/>
  <c r="W3172" i="3" s="1"/>
  <c r="W3173" i="3" s="1"/>
  <c r="W3174" i="3" s="1"/>
  <c r="W3175" i="3" s="1"/>
  <c r="W3176" i="3" s="1"/>
  <c r="W3177" i="3" s="1"/>
  <c r="X3178" i="3" s="1"/>
  <c r="X3179" i="3" s="1"/>
  <c r="X3180" i="3" s="1"/>
  <c r="X3181" i="3" s="1"/>
  <c r="X3182" i="3" s="1"/>
  <c r="X3183" i="3" s="1"/>
  <c r="X3184" i="3" s="1"/>
  <c r="X3185" i="3" s="1"/>
  <c r="X3186" i="3" s="1"/>
  <c r="X3187" i="3" s="1"/>
  <c r="X3188" i="3" s="1"/>
  <c r="X3189" i="3" s="1"/>
  <c r="X3190" i="3" s="1"/>
  <c r="X3191" i="3" s="1"/>
  <c r="X3192" i="3" s="1"/>
  <c r="X3193" i="3" s="1"/>
  <c r="X3194" i="3" s="1"/>
  <c r="X3195" i="3" s="1"/>
  <c r="X3196" i="3" s="1"/>
  <c r="X3197" i="3" s="1"/>
  <c r="X3198" i="3" s="1"/>
  <c r="X3199" i="3" s="1"/>
  <c r="X3200" i="3" s="1"/>
  <c r="X3201" i="3" s="1"/>
  <c r="X3202" i="3" s="1"/>
  <c r="AF1560" i="3"/>
  <c r="AB1560" i="3"/>
  <c r="AC1560" i="3"/>
  <c r="AD1560" i="3"/>
  <c r="AE1560" i="3"/>
  <c r="P2334" i="3"/>
  <c r="Y2610" i="3"/>
  <c r="Z2611" i="3"/>
  <c r="Y3174" i="3"/>
  <c r="Z3175" i="3"/>
  <c r="AF2883" i="3"/>
  <c r="AB2883" i="3"/>
  <c r="AC2883" i="3"/>
  <c r="AD2883" i="3"/>
  <c r="AE2883" i="3"/>
  <c r="Y389" i="3"/>
  <c r="Y388" i="3" s="1"/>
  <c r="Q390" i="3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S433" i="3" s="1"/>
  <c r="S434" i="3" s="1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T453" i="3" s="1"/>
  <c r="T454" i="3" s="1"/>
  <c r="T455" i="3" s="1"/>
  <c r="T456" i="3" s="1"/>
  <c r="T457" i="3" s="1"/>
  <c r="T458" i="3" s="1"/>
  <c r="T459" i="3" s="1"/>
  <c r="T460" i="3" s="1"/>
  <c r="T461" i="3" s="1"/>
  <c r="T462" i="3" s="1"/>
  <c r="T463" i="3" s="1"/>
  <c r="T464" i="3" s="1"/>
  <c r="T465" i="3" s="1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U488" i="3" s="1"/>
  <c r="U489" i="3" s="1"/>
  <c r="U490" i="3" s="1"/>
  <c r="U491" i="3" s="1"/>
  <c r="U492" i="3" s="1"/>
  <c r="U493" i="3" s="1"/>
  <c r="U494" i="3" s="1"/>
  <c r="U495" i="3" s="1"/>
  <c r="V496" i="3" s="1"/>
  <c r="V497" i="3" s="1"/>
  <c r="V498" i="3" s="1"/>
  <c r="V499" i="3" s="1"/>
  <c r="V500" i="3" s="1"/>
  <c r="V501" i="3" s="1"/>
  <c r="V502" i="3" s="1"/>
  <c r="V503" i="3" s="1"/>
  <c r="V504" i="3" s="1"/>
  <c r="V505" i="3" s="1"/>
  <c r="V506" i="3" s="1"/>
  <c r="V507" i="3" s="1"/>
  <c r="V508" i="3" s="1"/>
  <c r="V509" i="3" s="1"/>
  <c r="V510" i="3" s="1"/>
  <c r="V511" i="3" s="1"/>
  <c r="V512" i="3" s="1"/>
  <c r="V513" i="3" s="1"/>
  <c r="W514" i="3" s="1"/>
  <c r="W515" i="3" s="1"/>
  <c r="W516" i="3" s="1"/>
  <c r="W517" i="3" s="1"/>
  <c r="W518" i="3" s="1"/>
  <c r="W519" i="3" s="1"/>
  <c r="W520" i="3" s="1"/>
  <c r="W521" i="3" s="1"/>
  <c r="W522" i="3" s="1"/>
  <c r="W523" i="3" s="1"/>
  <c r="W524" i="3" s="1"/>
  <c r="W525" i="3" s="1"/>
  <c r="W526" i="3" s="1"/>
  <c r="W527" i="3" s="1"/>
  <c r="W528" i="3" s="1"/>
  <c r="W529" i="3" s="1"/>
  <c r="W530" i="3" s="1"/>
  <c r="W531" i="3" s="1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 s="1"/>
  <c r="X547" i="3" s="1"/>
  <c r="X548" i="3" s="1"/>
  <c r="X549" i="3" s="1"/>
  <c r="X550" i="3" s="1"/>
  <c r="X551" i="3" s="1"/>
  <c r="X552" i="3" s="1"/>
  <c r="X553" i="3" s="1"/>
  <c r="X554" i="3" s="1"/>
  <c r="X555" i="3" s="1"/>
  <c r="X556" i="3" s="1"/>
  <c r="Y1896" i="3"/>
  <c r="Z1897" i="3"/>
  <c r="Y1664" i="3"/>
  <c r="Z1665" i="3"/>
  <c r="P3091" i="3"/>
  <c r="AE512" i="3"/>
  <c r="AF512" i="3"/>
  <c r="AB512" i="3"/>
  <c r="AD512" i="3"/>
  <c r="AC512" i="3"/>
  <c r="Y700" i="3"/>
  <c r="Z701" i="3"/>
  <c r="P2713" i="3"/>
  <c r="Y1558" i="3"/>
  <c r="Z1559" i="3"/>
  <c r="P2125" i="3"/>
  <c r="P1539" i="3"/>
  <c r="Y2881" i="3"/>
  <c r="Z2882" i="3"/>
  <c r="Y595" i="3"/>
  <c r="Y594" i="3" s="1"/>
  <c r="Q596" i="3"/>
  <c r="Q597" i="3" s="1"/>
  <c r="Q598" i="3" s="1"/>
  <c r="Q599" i="3" s="1"/>
  <c r="Q600" i="3" s="1"/>
  <c r="Q601" i="3" s="1"/>
  <c r="Q602" i="3" s="1"/>
  <c r="Q603" i="3" s="1"/>
  <c r="Q604" i="3" s="1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S640" i="3" s="1"/>
  <c r="S641" i="3" s="1"/>
  <c r="S642" i="3" s="1"/>
  <c r="S643" i="3" s="1"/>
  <c r="S644" i="3" s="1"/>
  <c r="S645" i="3" s="1"/>
  <c r="S646" i="3" s="1"/>
  <c r="S647" i="3" s="1"/>
  <c r="S648" i="3" s="1"/>
  <c r="S649" i="3" s="1"/>
  <c r="S650" i="3" s="1"/>
  <c r="S651" i="3" s="1"/>
  <c r="S652" i="3" s="1"/>
  <c r="S653" i="3" s="1"/>
  <c r="S654" i="3" s="1"/>
  <c r="S655" i="3" s="1"/>
  <c r="S656" i="3" s="1"/>
  <c r="S657" i="3" s="1"/>
  <c r="S658" i="3" s="1"/>
  <c r="S659" i="3" s="1"/>
  <c r="S660" i="3" s="1"/>
  <c r="S661" i="3" s="1"/>
  <c r="S662" i="3" s="1"/>
  <c r="S663" i="3" s="1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T679" i="3" s="1"/>
  <c r="T680" i="3" s="1"/>
  <c r="T681" i="3" s="1"/>
  <c r="T682" i="3" s="1"/>
  <c r="T683" i="3" s="1"/>
  <c r="U684" i="3" s="1"/>
  <c r="U685" i="3" s="1"/>
  <c r="U686" i="3" s="1"/>
  <c r="U687" i="3" s="1"/>
  <c r="U688" i="3" s="1"/>
  <c r="U689" i="3" s="1"/>
  <c r="U690" i="3" s="1"/>
  <c r="U691" i="3" s="1"/>
  <c r="U692" i="3" s="1"/>
  <c r="U693" i="3" s="1"/>
  <c r="U694" i="3" s="1"/>
  <c r="U695" i="3" s="1"/>
  <c r="U696" i="3" s="1"/>
  <c r="U697" i="3" s="1"/>
  <c r="U698" i="3" s="1"/>
  <c r="U699" i="3" s="1"/>
  <c r="U700" i="3" s="1"/>
  <c r="U701" i="3" s="1"/>
  <c r="U702" i="3" s="1"/>
  <c r="V703" i="3" s="1"/>
  <c r="V704" i="3" s="1"/>
  <c r="V705" i="3" s="1"/>
  <c r="V706" i="3" s="1"/>
  <c r="V707" i="3" s="1"/>
  <c r="V708" i="3" s="1"/>
  <c r="V709" i="3" s="1"/>
  <c r="V710" i="3" s="1"/>
  <c r="V711" i="3" s="1"/>
  <c r="V712" i="3" s="1"/>
  <c r="V713" i="3" s="1"/>
  <c r="V714" i="3" s="1"/>
  <c r="V715" i="3" s="1"/>
  <c r="V716" i="3" s="1"/>
  <c r="V717" i="3" s="1"/>
  <c r="V718" i="3" s="1"/>
  <c r="V719" i="3" s="1"/>
  <c r="V720" i="3" s="1"/>
  <c r="V721" i="3" s="1"/>
  <c r="V722" i="3" s="1"/>
  <c r="V723" i="3" s="1"/>
  <c r="V724" i="3" s="1"/>
  <c r="V725" i="3" s="1"/>
  <c r="V726" i="3" s="1"/>
  <c r="W727" i="3" s="1"/>
  <c r="W728" i="3" s="1"/>
  <c r="W729" i="3" s="1"/>
  <c r="W730" i="3" s="1"/>
  <c r="W731" i="3" s="1"/>
  <c r="W732" i="3" s="1"/>
  <c r="W733" i="3" s="1"/>
  <c r="W734" i="3" s="1"/>
  <c r="W735" i="3" s="1"/>
  <c r="W736" i="3" s="1"/>
  <c r="W737" i="3" s="1"/>
  <c r="W738" i="3" s="1"/>
  <c r="W739" i="3" s="1"/>
  <c r="W740" i="3" s="1"/>
  <c r="W741" i="3" s="1"/>
  <c r="W742" i="3" s="1"/>
  <c r="W743" i="3" s="1"/>
  <c r="W744" i="3" s="1"/>
  <c r="W745" i="3" s="1"/>
  <c r="W746" i="3" s="1"/>
  <c r="X747" i="3" s="1"/>
  <c r="X748" i="3" s="1"/>
  <c r="X749" i="3" s="1"/>
  <c r="X750" i="3" s="1"/>
  <c r="X751" i="3" s="1"/>
  <c r="X752" i="3" s="1"/>
  <c r="X753" i="3" s="1"/>
  <c r="X754" i="3" s="1"/>
  <c r="X755" i="3" s="1"/>
  <c r="X756" i="3" s="1"/>
  <c r="X757" i="3" s="1"/>
  <c r="X758" i="3" s="1"/>
  <c r="X759" i="3" s="1"/>
  <c r="X760" i="3" s="1"/>
  <c r="X761" i="3" s="1"/>
  <c r="X762" i="3" s="1"/>
  <c r="X763" i="3" s="1"/>
  <c r="AF2268" i="3"/>
  <c r="AB2268" i="3"/>
  <c r="AC2268" i="3"/>
  <c r="AD2268" i="3"/>
  <c r="AE2268" i="3"/>
  <c r="P2777" i="3"/>
  <c r="AF637" i="3"/>
  <c r="AB637" i="3"/>
  <c r="AC637" i="3"/>
  <c r="AD637" i="3"/>
  <c r="AE637" i="3"/>
  <c r="P1626" i="3"/>
  <c r="P2653" i="3"/>
  <c r="AF2799" i="3"/>
  <c r="AB2799" i="3"/>
  <c r="AC2799" i="3"/>
  <c r="AD2799" i="3"/>
  <c r="AE2799" i="3"/>
  <c r="AC2965" i="3"/>
  <c r="AD2965" i="3"/>
  <c r="AE2965" i="3"/>
  <c r="AF2965" i="3"/>
  <c r="AB2965" i="3"/>
  <c r="P1939" i="3"/>
  <c r="P1711" i="3"/>
  <c r="Y237" i="3"/>
  <c r="Z238" i="3"/>
  <c r="AB1248" i="3"/>
  <c r="AC1248" i="3"/>
  <c r="AD1248" i="3"/>
  <c r="AE1248" i="3"/>
  <c r="AF1248" i="3"/>
  <c r="Y510" i="3"/>
  <c r="Z511" i="3"/>
  <c r="P2147" i="3"/>
  <c r="Y1855" i="3"/>
  <c r="Y1854" i="3" s="1"/>
  <c r="Q1856" i="3"/>
  <c r="Q1857" i="3" s="1"/>
  <c r="Q1858" i="3" s="1"/>
  <c r="Q1859" i="3" s="1"/>
  <c r="Q1860" i="3" s="1"/>
  <c r="Q1861" i="3" s="1"/>
  <c r="Q1862" i="3" s="1"/>
  <c r="Q1863" i="3" s="1"/>
  <c r="Q1864" i="3" s="1"/>
  <c r="Q1865" i="3" s="1"/>
  <c r="Q1866" i="3" s="1"/>
  <c r="Q1867" i="3" s="1"/>
  <c r="Q1868" i="3" s="1"/>
  <c r="Q1869" i="3" s="1"/>
  <c r="Q1870" i="3" s="1"/>
  <c r="Q1871" i="3" s="1"/>
  <c r="Q1872" i="3" s="1"/>
  <c r="Q1873" i="3" s="1"/>
  <c r="Q1874" i="3" s="1"/>
  <c r="Q1875" i="3" s="1"/>
  <c r="Q1876" i="3" s="1"/>
  <c r="Q1877" i="3" s="1"/>
  <c r="Q1878" i="3" s="1"/>
  <c r="Q1879" i="3" s="1"/>
  <c r="Q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S1900" i="3" s="1"/>
  <c r="S1901" i="3" s="1"/>
  <c r="S1902" i="3" s="1"/>
  <c r="S1903" i="3" s="1"/>
  <c r="S1904" i="3" s="1"/>
  <c r="S1905" i="3" s="1"/>
  <c r="S1906" i="3" s="1"/>
  <c r="S1907" i="3" s="1"/>
  <c r="S1908" i="3" s="1"/>
  <c r="S1909" i="3" s="1"/>
  <c r="S1910" i="3" s="1"/>
  <c r="S1911" i="3" s="1"/>
  <c r="S1912" i="3" s="1"/>
  <c r="S1913" i="3" s="1"/>
  <c r="S1914" i="3" s="1"/>
  <c r="S1915" i="3" s="1"/>
  <c r="S1916" i="3" s="1"/>
  <c r="S1917" i="3" s="1"/>
  <c r="S1918" i="3" s="1"/>
  <c r="T1919" i="3" s="1"/>
  <c r="T1920" i="3" s="1"/>
  <c r="T1921" i="3" s="1"/>
  <c r="T1922" i="3" s="1"/>
  <c r="T1923" i="3" s="1"/>
  <c r="T1924" i="3" s="1"/>
  <c r="T1925" i="3" s="1"/>
  <c r="T1926" i="3" s="1"/>
  <c r="T1927" i="3" s="1"/>
  <c r="T1928" i="3" s="1"/>
  <c r="T1929" i="3" s="1"/>
  <c r="T1930" i="3" s="1"/>
  <c r="T1931" i="3" s="1"/>
  <c r="T1932" i="3" s="1"/>
  <c r="T1933" i="3" s="1"/>
  <c r="T1934" i="3" s="1"/>
  <c r="T1935" i="3" s="1"/>
  <c r="T1936" i="3" s="1"/>
  <c r="T1937" i="3" s="1"/>
  <c r="T1938" i="3" s="1"/>
  <c r="T1939" i="3" s="1"/>
  <c r="T1940" i="3" s="1"/>
  <c r="T1941" i="3" s="1"/>
  <c r="T1942" i="3" s="1"/>
  <c r="T1943" i="3" s="1"/>
  <c r="U1944" i="3" s="1"/>
  <c r="U1945" i="3" s="1"/>
  <c r="U1946" i="3" s="1"/>
  <c r="U1947" i="3" s="1"/>
  <c r="U1948" i="3" s="1"/>
  <c r="U1949" i="3" s="1"/>
  <c r="U1950" i="3" s="1"/>
  <c r="U1951" i="3" s="1"/>
  <c r="U1952" i="3" s="1"/>
  <c r="U1953" i="3" s="1"/>
  <c r="U1954" i="3" s="1"/>
  <c r="U1955" i="3" s="1"/>
  <c r="U1956" i="3" s="1"/>
  <c r="U1957" i="3" s="1"/>
  <c r="U1958" i="3" s="1"/>
  <c r="U1959" i="3" s="1"/>
  <c r="U1960" i="3" s="1"/>
  <c r="U1961" i="3" s="1"/>
  <c r="U1962" i="3" s="1"/>
  <c r="V1963" i="3" s="1"/>
  <c r="V1964" i="3" s="1"/>
  <c r="V1965" i="3" s="1"/>
  <c r="V1966" i="3" s="1"/>
  <c r="V1967" i="3" s="1"/>
  <c r="V1968" i="3" s="1"/>
  <c r="V1969" i="3" s="1"/>
  <c r="V1970" i="3" s="1"/>
  <c r="V1971" i="3" s="1"/>
  <c r="V1972" i="3" s="1"/>
  <c r="V1973" i="3" s="1"/>
  <c r="V1974" i="3" s="1"/>
  <c r="V1975" i="3" s="1"/>
  <c r="V1976" i="3" s="1"/>
  <c r="V1977" i="3" s="1"/>
  <c r="V1978" i="3" s="1"/>
  <c r="V1979" i="3" s="1"/>
  <c r="V1980" i="3" s="1"/>
  <c r="V1981" i="3" s="1"/>
  <c r="V1982" i="3" s="1"/>
  <c r="V1983" i="3" s="1"/>
  <c r="V1984" i="3" s="1"/>
  <c r="V1985" i="3" s="1"/>
  <c r="V1986" i="3" s="1"/>
  <c r="W1987" i="3" s="1"/>
  <c r="W1988" i="3" s="1"/>
  <c r="W1989" i="3" s="1"/>
  <c r="W1990" i="3" s="1"/>
  <c r="W1991" i="3" s="1"/>
  <c r="W1992" i="3" s="1"/>
  <c r="W1993" i="3" s="1"/>
  <c r="W1994" i="3" s="1"/>
  <c r="W1995" i="3" s="1"/>
  <c r="W1996" i="3" s="1"/>
  <c r="W1997" i="3" s="1"/>
  <c r="W1998" i="3" s="1"/>
  <c r="W1999" i="3" s="1"/>
  <c r="W2000" i="3" s="1"/>
  <c r="W2001" i="3" s="1"/>
  <c r="W2002" i="3" s="1"/>
  <c r="W2003" i="3" s="1"/>
  <c r="W2004" i="3" s="1"/>
  <c r="W2005" i="3" s="1"/>
  <c r="X2006" i="3" s="1"/>
  <c r="X2007" i="3" s="1"/>
  <c r="X2008" i="3" s="1"/>
  <c r="X2009" i="3" s="1"/>
  <c r="X2010" i="3" s="1"/>
  <c r="X2011" i="3" s="1"/>
  <c r="X2012" i="3" s="1"/>
  <c r="X2013" i="3" s="1"/>
  <c r="X2014" i="3" s="1"/>
  <c r="X2015" i="3" s="1"/>
  <c r="X2016" i="3" s="1"/>
  <c r="X2017" i="3" s="1"/>
  <c r="X2018" i="3" s="1"/>
  <c r="X2019" i="3" s="1"/>
  <c r="X2020" i="3" s="1"/>
  <c r="X2021" i="3" s="1"/>
  <c r="X2022" i="3" s="1"/>
  <c r="X2023" i="3" s="1"/>
  <c r="P1686" i="3"/>
  <c r="P1205" i="3"/>
  <c r="P1875" i="3"/>
  <c r="Y2442" i="3"/>
  <c r="Y2441" i="3" s="1"/>
  <c r="Q2443" i="3"/>
  <c r="Q2444" i="3" s="1"/>
  <c r="Q2445" i="3" s="1"/>
  <c r="Q2446" i="3" s="1"/>
  <c r="Q2447" i="3" s="1"/>
  <c r="Q2448" i="3" s="1"/>
  <c r="Q2449" i="3" s="1"/>
  <c r="Q2450" i="3" s="1"/>
  <c r="Q2451" i="3" s="1"/>
  <c r="Q2452" i="3" s="1"/>
  <c r="Q2453" i="3" s="1"/>
  <c r="Q2454" i="3" s="1"/>
  <c r="Q2455" i="3" s="1"/>
  <c r="Q2456" i="3" s="1"/>
  <c r="Q2457" i="3" s="1"/>
  <c r="Q2458" i="3" s="1"/>
  <c r="Q2459" i="3" s="1"/>
  <c r="Q2460" i="3" s="1"/>
  <c r="Q2461" i="3" s="1"/>
  <c r="Q2462" i="3" s="1"/>
  <c r="Q2463" i="3" s="1"/>
  <c r="Q2464" i="3" s="1"/>
  <c r="Q2465" i="3" s="1"/>
  <c r="Q2466" i="3" s="1"/>
  <c r="Q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S2487" i="3" s="1"/>
  <c r="S2488" i="3" s="1"/>
  <c r="S2489" i="3" s="1"/>
  <c r="S2490" i="3" s="1"/>
  <c r="S2491" i="3" s="1"/>
  <c r="S2492" i="3" s="1"/>
  <c r="S2493" i="3" s="1"/>
  <c r="S2494" i="3" s="1"/>
  <c r="S2495" i="3" s="1"/>
  <c r="S2496" i="3" s="1"/>
  <c r="S2497" i="3" s="1"/>
  <c r="S2498" i="3" s="1"/>
  <c r="S2499" i="3" s="1"/>
  <c r="S2500" i="3" s="1"/>
  <c r="S2501" i="3" s="1"/>
  <c r="S2502" i="3" s="1"/>
  <c r="S2503" i="3" s="1"/>
  <c r="S2504" i="3" s="1"/>
  <c r="S2505" i="3" s="1"/>
  <c r="S2506" i="3" s="1"/>
  <c r="T2507" i="3" s="1"/>
  <c r="T2508" i="3" s="1"/>
  <c r="T2509" i="3" s="1"/>
  <c r="T2510" i="3" s="1"/>
  <c r="T2511" i="3" s="1"/>
  <c r="T2512" i="3" s="1"/>
  <c r="T2513" i="3" s="1"/>
  <c r="T2514" i="3" s="1"/>
  <c r="T2515" i="3" s="1"/>
  <c r="T2516" i="3" s="1"/>
  <c r="T2517" i="3" s="1"/>
  <c r="T2518" i="3" s="1"/>
  <c r="T2519" i="3" s="1"/>
  <c r="T2520" i="3" s="1"/>
  <c r="T2521" i="3" s="1"/>
  <c r="T2522" i="3" s="1"/>
  <c r="T2523" i="3" s="1"/>
  <c r="T2524" i="3" s="1"/>
  <c r="U2525" i="3" s="1"/>
  <c r="U2526" i="3" s="1"/>
  <c r="U2527" i="3" s="1"/>
  <c r="U2528" i="3" s="1"/>
  <c r="U2529" i="3" s="1"/>
  <c r="U2530" i="3" s="1"/>
  <c r="U2531" i="3" s="1"/>
  <c r="U2532" i="3" s="1"/>
  <c r="U2533" i="3" s="1"/>
  <c r="U2534" i="3" s="1"/>
  <c r="U2535" i="3" s="1"/>
  <c r="U2536" i="3" s="1"/>
  <c r="U2537" i="3" s="1"/>
  <c r="U2538" i="3" s="1"/>
  <c r="U2539" i="3" s="1"/>
  <c r="U2540" i="3" s="1"/>
  <c r="U2541" i="3" s="1"/>
  <c r="U2542" i="3" s="1"/>
  <c r="U2543" i="3" s="1"/>
  <c r="U2544" i="3" s="1"/>
  <c r="U2545" i="3" s="1"/>
  <c r="U2546" i="3" s="1"/>
  <c r="U2547" i="3" s="1"/>
  <c r="U2548" i="3" s="1"/>
  <c r="V2549" i="3" s="1"/>
  <c r="V2550" i="3" s="1"/>
  <c r="V2551" i="3" s="1"/>
  <c r="V2552" i="3" s="1"/>
  <c r="V2553" i="3" s="1"/>
  <c r="V2554" i="3" s="1"/>
  <c r="V2555" i="3" s="1"/>
  <c r="V2556" i="3" s="1"/>
  <c r="V2557" i="3" s="1"/>
  <c r="V2558" i="3" s="1"/>
  <c r="V2559" i="3" s="1"/>
  <c r="V2560" i="3" s="1"/>
  <c r="V2561" i="3" s="1"/>
  <c r="V2562" i="3" s="1"/>
  <c r="V2563" i="3" s="1"/>
  <c r="V2564" i="3" s="1"/>
  <c r="V2565" i="3" s="1"/>
  <c r="V2566" i="3" s="1"/>
  <c r="V2567" i="3" s="1"/>
  <c r="V2568" i="3" s="1"/>
  <c r="W2569" i="3" s="1"/>
  <c r="W2570" i="3" s="1"/>
  <c r="W2571" i="3" s="1"/>
  <c r="W2572" i="3" s="1"/>
  <c r="W2573" i="3" s="1"/>
  <c r="W2574" i="3" s="1"/>
  <c r="W2575" i="3" s="1"/>
  <c r="W2576" i="3" s="1"/>
  <c r="W2577" i="3" s="1"/>
  <c r="W2578" i="3" s="1"/>
  <c r="W2579" i="3" s="1"/>
  <c r="W2580" i="3" s="1"/>
  <c r="W2581" i="3" s="1"/>
  <c r="W2582" i="3" s="1"/>
  <c r="W2583" i="3" s="1"/>
  <c r="W2584" i="3" s="1"/>
  <c r="W2585" i="3" s="1"/>
  <c r="W2586" i="3" s="1"/>
  <c r="W2587" i="3" s="1"/>
  <c r="W2588" i="3" s="1"/>
  <c r="W2589" i="3" s="1"/>
  <c r="W2590" i="3" s="1"/>
  <c r="W2591" i="3" s="1"/>
  <c r="W2592" i="3" s="1"/>
  <c r="W2593" i="3" s="1"/>
  <c r="X2594" i="3" s="1"/>
  <c r="X2595" i="3" s="1"/>
  <c r="X2596" i="3" s="1"/>
  <c r="X2597" i="3" s="1"/>
  <c r="X2598" i="3" s="1"/>
  <c r="X2599" i="3" s="1"/>
  <c r="X2600" i="3" s="1"/>
  <c r="X2601" i="3" s="1"/>
  <c r="X2602" i="3" s="1"/>
  <c r="X2603" i="3" s="1"/>
  <c r="X2604" i="3" s="1"/>
  <c r="X2605" i="3" s="1"/>
  <c r="X2606" i="3" s="1"/>
  <c r="X2607" i="3" s="1"/>
  <c r="X2608" i="3" s="1"/>
  <c r="X2609" i="3" s="1"/>
  <c r="X2610" i="3" s="1"/>
  <c r="X2611" i="3" s="1"/>
  <c r="X2612" i="3" s="1"/>
  <c r="P1520" i="3"/>
  <c r="Y2266" i="3"/>
  <c r="Z2267" i="3"/>
  <c r="Y635" i="3"/>
  <c r="Z636" i="3"/>
  <c r="Y3114" i="3"/>
  <c r="Y3113" i="3" s="1"/>
  <c r="Q3115" i="3"/>
  <c r="Q3116" i="3" s="1"/>
  <c r="Q3117" i="3" s="1"/>
  <c r="Q3118" i="3" s="1"/>
  <c r="Q3119" i="3" s="1"/>
  <c r="Q3120" i="3" s="1"/>
  <c r="Q3121" i="3" s="1"/>
  <c r="Q3122" i="3" s="1"/>
  <c r="Q3123" i="3" s="1"/>
  <c r="Q3124" i="3" s="1"/>
  <c r="Q3125" i="3" s="1"/>
  <c r="Q3126" i="3" s="1"/>
  <c r="Q3127" i="3" s="1"/>
  <c r="Q3128" i="3" s="1"/>
  <c r="Q3129" i="3" s="1"/>
  <c r="Q3130" i="3" s="1"/>
  <c r="Q3131" i="3" s="1"/>
  <c r="Q3132" i="3" s="1"/>
  <c r="Q3133" i="3" s="1"/>
  <c r="Q3134" i="3" s="1"/>
  <c r="Q3135" i="3" s="1"/>
  <c r="Q3136" i="3" s="1"/>
  <c r="Q3137" i="3" s="1"/>
  <c r="Q3138" i="3" s="1"/>
  <c r="Q3139" i="3" s="1"/>
  <c r="R3140" i="3" s="1"/>
  <c r="R3141" i="3" s="1"/>
  <c r="R3142" i="3" s="1"/>
  <c r="R3143" i="3" s="1"/>
  <c r="R3144" i="3" s="1"/>
  <c r="R3145" i="3" s="1"/>
  <c r="R3146" i="3" s="1"/>
  <c r="R3147" i="3" s="1"/>
  <c r="R3148" i="3" s="1"/>
  <c r="R3149" i="3" s="1"/>
  <c r="R3150" i="3" s="1"/>
  <c r="R3151" i="3" s="1"/>
  <c r="R3152" i="3" s="1"/>
  <c r="R3153" i="3" s="1"/>
  <c r="R3154" i="3" s="1"/>
  <c r="R3155" i="3" s="1"/>
  <c r="R3156" i="3" s="1"/>
  <c r="R3157" i="3" s="1"/>
  <c r="R3158" i="3" s="1"/>
  <c r="S3159" i="3" s="1"/>
  <c r="S3160" i="3" s="1"/>
  <c r="S3161" i="3" s="1"/>
  <c r="S3162" i="3" s="1"/>
  <c r="S3163" i="3" s="1"/>
  <c r="S3164" i="3" s="1"/>
  <c r="S3165" i="3" s="1"/>
  <c r="S3166" i="3" s="1"/>
  <c r="S3167" i="3" s="1"/>
  <c r="S3168" i="3" s="1"/>
  <c r="S3169" i="3" s="1"/>
  <c r="S3170" i="3" s="1"/>
  <c r="S3171" i="3" s="1"/>
  <c r="S3172" i="3" s="1"/>
  <c r="S3173" i="3" s="1"/>
  <c r="S3174" i="3" s="1"/>
  <c r="S3175" i="3" s="1"/>
  <c r="S3176" i="3" s="1"/>
  <c r="S3177" i="3" s="1"/>
  <c r="T3178" i="3" s="1"/>
  <c r="T3179" i="3" s="1"/>
  <c r="T3180" i="3" s="1"/>
  <c r="T3181" i="3" s="1"/>
  <c r="T3182" i="3" s="1"/>
  <c r="T3183" i="3" s="1"/>
  <c r="T3184" i="3" s="1"/>
  <c r="T3185" i="3" s="1"/>
  <c r="T3186" i="3" s="1"/>
  <c r="T3187" i="3" s="1"/>
  <c r="T3188" i="3" s="1"/>
  <c r="T3189" i="3" s="1"/>
  <c r="T3190" i="3" s="1"/>
  <c r="T3191" i="3" s="1"/>
  <c r="T3192" i="3" s="1"/>
  <c r="T3193" i="3" s="1"/>
  <c r="T3194" i="3" s="1"/>
  <c r="T3195" i="3" s="1"/>
  <c r="T3196" i="3" s="1"/>
  <c r="T3197" i="3" s="1"/>
  <c r="T3198" i="3" s="1"/>
  <c r="T3199" i="3" s="1"/>
  <c r="T3200" i="3" s="1"/>
  <c r="T3201" i="3" s="1"/>
  <c r="T3202" i="3" s="1"/>
  <c r="U3203" i="3" s="1"/>
  <c r="U3204" i="3" s="1"/>
  <c r="V3205" i="3" s="1"/>
  <c r="P1078" i="3"/>
  <c r="Y406" i="3"/>
  <c r="Z407" i="3"/>
  <c r="Y2797" i="3"/>
  <c r="Z2798" i="3"/>
  <c r="Y3009" i="3"/>
  <c r="Y3008" i="3" s="1"/>
  <c r="Q3010" i="3"/>
  <c r="Q3011" i="3" s="1"/>
  <c r="Q3012" i="3" s="1"/>
  <c r="Q3013" i="3" s="1"/>
  <c r="Q3014" i="3" s="1"/>
  <c r="Q3015" i="3" s="1"/>
  <c r="Q3016" i="3" s="1"/>
  <c r="Q3017" i="3" s="1"/>
  <c r="Q3018" i="3" s="1"/>
  <c r="Q3019" i="3" s="1"/>
  <c r="Q3020" i="3" s="1"/>
  <c r="Q3021" i="3" s="1"/>
  <c r="Q3022" i="3" s="1"/>
  <c r="Q3023" i="3" s="1"/>
  <c r="Q3024" i="3" s="1"/>
  <c r="Q3025" i="3" s="1"/>
  <c r="Q3026" i="3" s="1"/>
  <c r="Q3027" i="3" s="1"/>
  <c r="Q3028" i="3" s="1"/>
  <c r="Q3029" i="3" s="1"/>
  <c r="Q3030" i="3" s="1"/>
  <c r="Q3031" i="3" s="1"/>
  <c r="R3032" i="3" s="1"/>
  <c r="R3033" i="3" s="1"/>
  <c r="R3034" i="3" s="1"/>
  <c r="R3035" i="3" s="1"/>
  <c r="R3036" i="3" s="1"/>
  <c r="R3037" i="3" s="1"/>
  <c r="R3038" i="3" s="1"/>
  <c r="R3039" i="3" s="1"/>
  <c r="R3040" i="3" s="1"/>
  <c r="R3041" i="3" s="1"/>
  <c r="R3042" i="3" s="1"/>
  <c r="R3043" i="3" s="1"/>
  <c r="R3044" i="3" s="1"/>
  <c r="R3045" i="3" s="1"/>
  <c r="R3046" i="3" s="1"/>
  <c r="R3047" i="3" s="1"/>
  <c r="R3048" i="3" s="1"/>
  <c r="R3049" i="3" s="1"/>
  <c r="R3050" i="3" s="1"/>
  <c r="S3051" i="3" s="1"/>
  <c r="S3052" i="3" s="1"/>
  <c r="S3053" i="3" s="1"/>
  <c r="S3054" i="3" s="1"/>
  <c r="S3055" i="3" s="1"/>
  <c r="S3056" i="3" s="1"/>
  <c r="S3057" i="3" s="1"/>
  <c r="S3058" i="3" s="1"/>
  <c r="S3059" i="3" s="1"/>
  <c r="S3060" i="3" s="1"/>
  <c r="S3061" i="3" s="1"/>
  <c r="S3062" i="3" s="1"/>
  <c r="S3063" i="3" s="1"/>
  <c r="S3064" i="3" s="1"/>
  <c r="S3065" i="3" s="1"/>
  <c r="S3066" i="3" s="1"/>
  <c r="S3067" i="3" s="1"/>
  <c r="S3068" i="3" s="1"/>
  <c r="S3069" i="3" s="1"/>
  <c r="S3070" i="3" s="1"/>
  <c r="T3071" i="3" s="1"/>
  <c r="T3072" i="3" s="1"/>
  <c r="T3073" i="3" s="1"/>
  <c r="T3074" i="3" s="1"/>
  <c r="T3075" i="3" s="1"/>
  <c r="T3076" i="3" s="1"/>
  <c r="T3077" i="3" s="1"/>
  <c r="T3078" i="3" s="1"/>
  <c r="T3079" i="3" s="1"/>
  <c r="T3080" i="3" s="1"/>
  <c r="T3081" i="3" s="1"/>
  <c r="T3082" i="3" s="1"/>
  <c r="T3083" i="3" s="1"/>
  <c r="T3084" i="3" s="1"/>
  <c r="T3085" i="3" s="1"/>
  <c r="T3086" i="3" s="1"/>
  <c r="T3087" i="3" s="1"/>
  <c r="T3088" i="3" s="1"/>
  <c r="T3089" i="3" s="1"/>
  <c r="T3090" i="3" s="1"/>
  <c r="T3091" i="3" s="1"/>
  <c r="T3092" i="3" s="1"/>
  <c r="T3093" i="3" s="1"/>
  <c r="T3094" i="3" s="1"/>
  <c r="T3095" i="3" s="1"/>
  <c r="U3096" i="3" s="1"/>
  <c r="U3097" i="3" s="1"/>
  <c r="U3098" i="3" s="1"/>
  <c r="U3099" i="3" s="1"/>
  <c r="U3100" i="3" s="1"/>
  <c r="U3101" i="3" s="1"/>
  <c r="U3102" i="3" s="1"/>
  <c r="U3103" i="3" s="1"/>
  <c r="U3104" i="3" s="1"/>
  <c r="U3105" i="3" s="1"/>
  <c r="U3106" i="3" s="1"/>
  <c r="U3107" i="3" s="1"/>
  <c r="U3108" i="3" s="1"/>
  <c r="U3109" i="3" s="1"/>
  <c r="U3110" i="3" s="1"/>
  <c r="U3111" i="3" s="1"/>
  <c r="U3112" i="3" s="1"/>
  <c r="U3113" i="3" s="1"/>
  <c r="U3114" i="3" s="1"/>
  <c r="V3115" i="3" s="1"/>
  <c r="V3116" i="3" s="1"/>
  <c r="V3117" i="3" s="1"/>
  <c r="V3118" i="3" s="1"/>
  <c r="V3119" i="3" s="1"/>
  <c r="V3120" i="3" s="1"/>
  <c r="V3121" i="3" s="1"/>
  <c r="V3122" i="3" s="1"/>
  <c r="V3123" i="3" s="1"/>
  <c r="V3124" i="3" s="1"/>
  <c r="V3125" i="3" s="1"/>
  <c r="V3126" i="3" s="1"/>
  <c r="V3127" i="3" s="1"/>
  <c r="V3128" i="3" s="1"/>
  <c r="V3129" i="3" s="1"/>
  <c r="V3130" i="3" s="1"/>
  <c r="V3131" i="3" s="1"/>
  <c r="V3132" i="3" s="1"/>
  <c r="V3133" i="3" s="1"/>
  <c r="V3134" i="3" s="1"/>
  <c r="V3135" i="3" s="1"/>
  <c r="V3136" i="3" s="1"/>
  <c r="V3137" i="3" s="1"/>
  <c r="V3138" i="3" s="1"/>
  <c r="V3139" i="3" s="1"/>
  <c r="W3140" i="3" s="1"/>
  <c r="W3141" i="3" s="1"/>
  <c r="W3142" i="3" s="1"/>
  <c r="W3143" i="3" s="1"/>
  <c r="W3144" i="3" s="1"/>
  <c r="W3145" i="3" s="1"/>
  <c r="W3146" i="3" s="1"/>
  <c r="W3147" i="3" s="1"/>
  <c r="W3148" i="3" s="1"/>
  <c r="W3149" i="3" s="1"/>
  <c r="W3150" i="3" s="1"/>
  <c r="W3151" i="3" s="1"/>
  <c r="W3152" i="3" s="1"/>
  <c r="W3153" i="3" s="1"/>
  <c r="W3154" i="3" s="1"/>
  <c r="W3155" i="3" s="1"/>
  <c r="W3156" i="3" s="1"/>
  <c r="W3157" i="3" s="1"/>
  <c r="W3158" i="3" s="1"/>
  <c r="X3159" i="3" s="1"/>
  <c r="X3160" i="3" s="1"/>
  <c r="X3161" i="3" s="1"/>
  <c r="X3162" i="3" s="1"/>
  <c r="X3163" i="3" s="1"/>
  <c r="X3164" i="3" s="1"/>
  <c r="X3165" i="3" s="1"/>
  <c r="X3166" i="3" s="1"/>
  <c r="X3167" i="3" s="1"/>
  <c r="X3168" i="3" s="1"/>
  <c r="X3169" i="3" s="1"/>
  <c r="X3170" i="3" s="1"/>
  <c r="X3171" i="3" s="1"/>
  <c r="X3172" i="3" s="1"/>
  <c r="X3173" i="3" s="1"/>
  <c r="X3174" i="3" s="1"/>
  <c r="X3175" i="3" s="1"/>
  <c r="X3176" i="3" s="1"/>
  <c r="X3177" i="3" s="1"/>
  <c r="AC14" i="3"/>
  <c r="AD14" i="3"/>
  <c r="AE14" i="3"/>
  <c r="AB14" i="3"/>
  <c r="AF14" i="3"/>
  <c r="P2210" i="3"/>
  <c r="AD952" i="3"/>
  <c r="AE952" i="3"/>
  <c r="AF952" i="3"/>
  <c r="AB952" i="3"/>
  <c r="AC952" i="3"/>
  <c r="Y279" i="3"/>
  <c r="Z280" i="3"/>
  <c r="Q1792" i="3"/>
  <c r="Q1793" i="3" s="1"/>
  <c r="Q1794" i="3" s="1"/>
  <c r="Q1795" i="3" s="1"/>
  <c r="Q1796" i="3" s="1"/>
  <c r="Q1797" i="3" s="1"/>
  <c r="Q1798" i="3" s="1"/>
  <c r="Q1799" i="3" s="1"/>
  <c r="Q1800" i="3" s="1"/>
  <c r="Q1801" i="3" s="1"/>
  <c r="Q1802" i="3" s="1"/>
  <c r="Q1803" i="3" s="1"/>
  <c r="Q1804" i="3" s="1"/>
  <c r="Q1805" i="3" s="1"/>
  <c r="Q1806" i="3" s="1"/>
  <c r="Q1807" i="3" s="1"/>
  <c r="Q1808" i="3" s="1"/>
  <c r="Q1809" i="3" s="1"/>
  <c r="Q1810" i="3" s="1"/>
  <c r="Q1811" i="3" s="1"/>
  <c r="Q1812" i="3" s="1"/>
  <c r="Q1813" i="3" s="1"/>
  <c r="Q1814" i="3" s="1"/>
  <c r="Q1815" i="3" s="1"/>
  <c r="Q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S1837" i="3" s="1"/>
  <c r="S1838" i="3" s="1"/>
  <c r="S1839" i="3" s="1"/>
  <c r="S1840" i="3" s="1"/>
  <c r="S1841" i="3" s="1"/>
  <c r="S1842" i="3" s="1"/>
  <c r="S1843" i="3" s="1"/>
  <c r="S1844" i="3" s="1"/>
  <c r="S1845" i="3" s="1"/>
  <c r="S1846" i="3" s="1"/>
  <c r="S1847" i="3" s="1"/>
  <c r="S1848" i="3" s="1"/>
  <c r="S1849" i="3" s="1"/>
  <c r="S1850" i="3" s="1"/>
  <c r="S1851" i="3" s="1"/>
  <c r="S1852" i="3" s="1"/>
  <c r="S1853" i="3" s="1"/>
  <c r="S1854" i="3" s="1"/>
  <c r="S1855" i="3" s="1"/>
  <c r="T1856" i="3" s="1"/>
  <c r="T1857" i="3" s="1"/>
  <c r="T1858" i="3" s="1"/>
  <c r="T1859" i="3" s="1"/>
  <c r="T1860" i="3" s="1"/>
  <c r="T1861" i="3" s="1"/>
  <c r="T1862" i="3" s="1"/>
  <c r="T1863" i="3" s="1"/>
  <c r="T1864" i="3" s="1"/>
  <c r="T1865" i="3" s="1"/>
  <c r="T1866" i="3" s="1"/>
  <c r="T1867" i="3" s="1"/>
  <c r="T1868" i="3" s="1"/>
  <c r="T1869" i="3" s="1"/>
  <c r="T1870" i="3" s="1"/>
  <c r="T1871" i="3" s="1"/>
  <c r="T1872" i="3" s="1"/>
  <c r="T1873" i="3" s="1"/>
  <c r="T1874" i="3" s="1"/>
  <c r="T1875" i="3" s="1"/>
  <c r="T1876" i="3" s="1"/>
  <c r="T1877" i="3" s="1"/>
  <c r="T1878" i="3" s="1"/>
  <c r="T1879" i="3" s="1"/>
  <c r="T1880" i="3" s="1"/>
  <c r="U1881" i="3" s="1"/>
  <c r="U1882" i="3" s="1"/>
  <c r="U1883" i="3" s="1"/>
  <c r="U1884" i="3" s="1"/>
  <c r="U1885" i="3" s="1"/>
  <c r="U1886" i="3" s="1"/>
  <c r="U1887" i="3" s="1"/>
  <c r="U1888" i="3" s="1"/>
  <c r="U1889" i="3" s="1"/>
  <c r="U1890" i="3" s="1"/>
  <c r="U1891" i="3" s="1"/>
  <c r="U1892" i="3" s="1"/>
  <c r="U1893" i="3" s="1"/>
  <c r="U1894" i="3" s="1"/>
  <c r="U1895" i="3" s="1"/>
  <c r="U1896" i="3" s="1"/>
  <c r="U1897" i="3" s="1"/>
  <c r="U1898" i="3" s="1"/>
  <c r="U1899" i="3" s="1"/>
  <c r="V1900" i="3" s="1"/>
  <c r="V1901" i="3" s="1"/>
  <c r="V1902" i="3" s="1"/>
  <c r="V1903" i="3" s="1"/>
  <c r="V1904" i="3" s="1"/>
  <c r="V1905" i="3" s="1"/>
  <c r="V1906" i="3" s="1"/>
  <c r="V1907" i="3" s="1"/>
  <c r="V1908" i="3" s="1"/>
  <c r="V1909" i="3" s="1"/>
  <c r="V1910" i="3" s="1"/>
  <c r="V1911" i="3" s="1"/>
  <c r="V1912" i="3" s="1"/>
  <c r="V1913" i="3" s="1"/>
  <c r="V1914" i="3" s="1"/>
  <c r="V1915" i="3" s="1"/>
  <c r="V1916" i="3" s="1"/>
  <c r="V1917" i="3" s="1"/>
  <c r="V1918" i="3" s="1"/>
  <c r="W1919" i="3" s="1"/>
  <c r="W1920" i="3" s="1"/>
  <c r="W1921" i="3" s="1"/>
  <c r="W1922" i="3" s="1"/>
  <c r="W1923" i="3" s="1"/>
  <c r="W1924" i="3" s="1"/>
  <c r="W1925" i="3" s="1"/>
  <c r="W1926" i="3" s="1"/>
  <c r="W1927" i="3" s="1"/>
  <c r="W1928" i="3" s="1"/>
  <c r="W1929" i="3" s="1"/>
  <c r="W1930" i="3" s="1"/>
  <c r="W1931" i="3" s="1"/>
  <c r="W1932" i="3" s="1"/>
  <c r="W1933" i="3" s="1"/>
  <c r="W1934" i="3" s="1"/>
  <c r="W1935" i="3" s="1"/>
  <c r="W1936" i="3" s="1"/>
  <c r="W1937" i="3" s="1"/>
  <c r="W1938" i="3" s="1"/>
  <c r="W1939" i="3" s="1"/>
  <c r="W1940" i="3" s="1"/>
  <c r="W1941" i="3" s="1"/>
  <c r="W1942" i="3" s="1"/>
  <c r="W1943" i="3" s="1"/>
  <c r="X1944" i="3" s="1"/>
  <c r="X1945" i="3" s="1"/>
  <c r="X1946" i="3" s="1"/>
  <c r="X1947" i="3" s="1"/>
  <c r="X1948" i="3" s="1"/>
  <c r="X1949" i="3" s="1"/>
  <c r="X1950" i="3" s="1"/>
  <c r="X1951" i="3" s="1"/>
  <c r="X1952" i="3" s="1"/>
  <c r="X1953" i="3" s="1"/>
  <c r="X1954" i="3" s="1"/>
  <c r="X1955" i="3" s="1"/>
  <c r="X1956" i="3" s="1"/>
  <c r="X1957" i="3" s="1"/>
  <c r="X1958" i="3" s="1"/>
  <c r="X1959" i="3" s="1"/>
  <c r="X1960" i="3" s="1"/>
  <c r="X1961" i="3" s="1"/>
  <c r="X1962" i="3" s="1"/>
  <c r="Y1791" i="3"/>
  <c r="Y1790" i="3" s="1"/>
  <c r="P805" i="3"/>
  <c r="P2862" i="3"/>
  <c r="Y3158" i="3"/>
  <c r="Y3157" i="3" s="1"/>
  <c r="Q3159" i="3"/>
  <c r="Q3160" i="3" s="1"/>
  <c r="Q3161" i="3" s="1"/>
  <c r="Q3162" i="3" s="1"/>
  <c r="Q3163" i="3" s="1"/>
  <c r="Q3164" i="3" s="1"/>
  <c r="Q3165" i="3" s="1"/>
  <c r="Q3166" i="3" s="1"/>
  <c r="Q3167" i="3" s="1"/>
  <c r="Q3168" i="3" s="1"/>
  <c r="Q3169" i="3" s="1"/>
  <c r="Q3170" i="3" s="1"/>
  <c r="Q3171" i="3" s="1"/>
  <c r="Q3172" i="3" s="1"/>
  <c r="Q3173" i="3" s="1"/>
  <c r="Q3174" i="3" s="1"/>
  <c r="Q3175" i="3" s="1"/>
  <c r="Q3176" i="3" s="1"/>
  <c r="Q3177" i="3" s="1"/>
  <c r="R3178" i="3" s="1"/>
  <c r="R3179" i="3" s="1"/>
  <c r="R3180" i="3" s="1"/>
  <c r="R3181" i="3" s="1"/>
  <c r="R3182" i="3" s="1"/>
  <c r="R3183" i="3" s="1"/>
  <c r="R3184" i="3" s="1"/>
  <c r="R3185" i="3" s="1"/>
  <c r="R3186" i="3" s="1"/>
  <c r="R3187" i="3" s="1"/>
  <c r="R3188" i="3" s="1"/>
  <c r="R3189" i="3" s="1"/>
  <c r="R3190" i="3" s="1"/>
  <c r="R3191" i="3" s="1"/>
  <c r="R3192" i="3" s="1"/>
  <c r="R3193" i="3" s="1"/>
  <c r="R3194" i="3" s="1"/>
  <c r="R3195" i="3" s="1"/>
  <c r="R3196" i="3" s="1"/>
  <c r="R3197" i="3" s="1"/>
  <c r="R3198" i="3" s="1"/>
  <c r="R3199" i="3" s="1"/>
  <c r="R3200" i="3" s="1"/>
  <c r="R3201" i="3" s="1"/>
  <c r="R3202" i="3" s="1"/>
  <c r="S3203" i="3" s="1"/>
  <c r="S3204" i="3" s="1"/>
  <c r="T3205" i="3" s="1"/>
  <c r="P851" i="3"/>
  <c r="P745" i="3"/>
  <c r="P112" i="3"/>
  <c r="AD618" i="3"/>
  <c r="AE618" i="3"/>
  <c r="AF618" i="3"/>
  <c r="AC618" i="3"/>
  <c r="AB618" i="3"/>
  <c r="P996" i="3"/>
  <c r="AD2522" i="3"/>
  <c r="AE2522" i="3"/>
  <c r="AF2522" i="3"/>
  <c r="AB2522" i="3"/>
  <c r="AC2522" i="3"/>
  <c r="AF342" i="3"/>
  <c r="AC342" i="3"/>
  <c r="AB342" i="3"/>
  <c r="AD342" i="3"/>
  <c r="AE342" i="3"/>
  <c r="AC1012" i="3"/>
  <c r="AD1012" i="3"/>
  <c r="AE1012" i="3"/>
  <c r="AF1012" i="3"/>
  <c r="AB1012" i="3"/>
  <c r="P303" i="3"/>
  <c r="P1582" i="3"/>
  <c r="AF702" i="3"/>
  <c r="AB702" i="3"/>
  <c r="AC702" i="3"/>
  <c r="AE702" i="3"/>
  <c r="AD702" i="3"/>
  <c r="P2292" i="3"/>
  <c r="P1228" i="3"/>
  <c r="AE953" i="3"/>
  <c r="AF953" i="3"/>
  <c r="AB953" i="3"/>
  <c r="AD953" i="3"/>
  <c r="AC953" i="3"/>
  <c r="AD2023" i="3"/>
  <c r="AE2023" i="3"/>
  <c r="AF2023" i="3"/>
  <c r="AB2023" i="3"/>
  <c r="AC2023" i="3"/>
  <c r="P2904" i="3"/>
  <c r="P2841" i="3"/>
  <c r="P531" i="3"/>
  <c r="P1097" i="3"/>
  <c r="P659" i="3"/>
  <c r="P1330" i="3"/>
  <c r="Y616" i="3"/>
  <c r="Z617" i="3"/>
  <c r="Y2520" i="3"/>
  <c r="Z2521" i="3"/>
  <c r="Y340" i="3"/>
  <c r="Z341" i="3"/>
  <c r="Z408" i="3"/>
  <c r="Y1010" i="3"/>
  <c r="Z1011" i="3"/>
  <c r="AF1163" i="3"/>
  <c r="AB1163" i="3"/>
  <c r="AC1163" i="3"/>
  <c r="AD1163" i="3"/>
  <c r="AE1163" i="3"/>
  <c r="Z281" i="3"/>
  <c r="Y2758" i="3"/>
  <c r="Y2757" i="3" s="1"/>
  <c r="Q2759" i="3"/>
  <c r="Q2760" i="3" s="1"/>
  <c r="Q2761" i="3" s="1"/>
  <c r="Q2762" i="3" s="1"/>
  <c r="Q2763" i="3" s="1"/>
  <c r="Q2764" i="3" s="1"/>
  <c r="Q2765" i="3" s="1"/>
  <c r="Q2766" i="3" s="1"/>
  <c r="Q2767" i="3" s="1"/>
  <c r="Q2768" i="3" s="1"/>
  <c r="Q2769" i="3" s="1"/>
  <c r="Q2770" i="3" s="1"/>
  <c r="Q2771" i="3" s="1"/>
  <c r="Q2772" i="3" s="1"/>
  <c r="Q2773" i="3" s="1"/>
  <c r="Q2774" i="3" s="1"/>
  <c r="Q2775" i="3" s="1"/>
  <c r="Q2776" i="3" s="1"/>
  <c r="Q2777" i="3" s="1"/>
  <c r="Q2778" i="3" s="1"/>
  <c r="Q2779" i="3" s="1"/>
  <c r="Q2780" i="3" s="1"/>
  <c r="R2781" i="3" s="1"/>
  <c r="R2782" i="3" s="1"/>
  <c r="R2783" i="3" s="1"/>
  <c r="R2784" i="3" s="1"/>
  <c r="R2785" i="3" s="1"/>
  <c r="R2786" i="3" s="1"/>
  <c r="R2787" i="3" s="1"/>
  <c r="R2788" i="3" s="1"/>
  <c r="R2789" i="3" s="1"/>
  <c r="R2790" i="3" s="1"/>
  <c r="R2791" i="3" s="1"/>
  <c r="R2792" i="3" s="1"/>
  <c r="R2793" i="3" s="1"/>
  <c r="R2794" i="3" s="1"/>
  <c r="R2795" i="3" s="1"/>
  <c r="R2796" i="3" s="1"/>
  <c r="R2797" i="3" s="1"/>
  <c r="R2798" i="3" s="1"/>
  <c r="R2799" i="3" s="1"/>
  <c r="S2800" i="3" s="1"/>
  <c r="S2801" i="3" s="1"/>
  <c r="S2802" i="3" s="1"/>
  <c r="S2803" i="3" s="1"/>
  <c r="S2804" i="3" s="1"/>
  <c r="S2805" i="3" s="1"/>
  <c r="S2806" i="3" s="1"/>
  <c r="S2807" i="3" s="1"/>
  <c r="S2808" i="3" s="1"/>
  <c r="S2809" i="3" s="1"/>
  <c r="S2810" i="3" s="1"/>
  <c r="S2811" i="3" s="1"/>
  <c r="S2812" i="3" s="1"/>
  <c r="S2813" i="3" s="1"/>
  <c r="S2814" i="3" s="1"/>
  <c r="S2815" i="3" s="1"/>
  <c r="S2816" i="3" s="1"/>
  <c r="S2817" i="3" s="1"/>
  <c r="S2818" i="3" s="1"/>
  <c r="S2819" i="3" s="1"/>
  <c r="T2820" i="3" s="1"/>
  <c r="T2821" i="3" s="1"/>
  <c r="T2822" i="3" s="1"/>
  <c r="T2823" i="3" s="1"/>
  <c r="T2824" i="3" s="1"/>
  <c r="T2825" i="3" s="1"/>
  <c r="T2826" i="3" s="1"/>
  <c r="T2827" i="3" s="1"/>
  <c r="T2828" i="3" s="1"/>
  <c r="T2829" i="3" s="1"/>
  <c r="T2830" i="3" s="1"/>
  <c r="T2831" i="3" s="1"/>
  <c r="T2832" i="3" s="1"/>
  <c r="T2833" i="3" s="1"/>
  <c r="T2834" i="3" s="1"/>
  <c r="T2835" i="3" s="1"/>
  <c r="T2836" i="3" s="1"/>
  <c r="T2837" i="3" s="1"/>
  <c r="T2838" i="3" s="1"/>
  <c r="T2839" i="3" s="1"/>
  <c r="T2840" i="3" s="1"/>
  <c r="T2841" i="3" s="1"/>
  <c r="T2842" i="3" s="1"/>
  <c r="T2843" i="3" s="1"/>
  <c r="T2844" i="3" s="1"/>
  <c r="U2845" i="3" s="1"/>
  <c r="U2846" i="3" s="1"/>
  <c r="U2847" i="3" s="1"/>
  <c r="U2848" i="3" s="1"/>
  <c r="U2849" i="3" s="1"/>
  <c r="U2850" i="3" s="1"/>
  <c r="U2851" i="3" s="1"/>
  <c r="U2852" i="3" s="1"/>
  <c r="U2853" i="3" s="1"/>
  <c r="U2854" i="3" s="1"/>
  <c r="U2855" i="3" s="1"/>
  <c r="U2856" i="3" s="1"/>
  <c r="U2857" i="3" s="1"/>
  <c r="U2858" i="3" s="1"/>
  <c r="U2859" i="3" s="1"/>
  <c r="U2860" i="3" s="1"/>
  <c r="U2861" i="3" s="1"/>
  <c r="U2862" i="3" s="1"/>
  <c r="U2863" i="3" s="1"/>
  <c r="V2864" i="3" s="1"/>
  <c r="V2865" i="3" s="1"/>
  <c r="V2866" i="3" s="1"/>
  <c r="V2867" i="3" s="1"/>
  <c r="V2868" i="3" s="1"/>
  <c r="V2869" i="3" s="1"/>
  <c r="V2870" i="3" s="1"/>
  <c r="V2871" i="3" s="1"/>
  <c r="V2872" i="3" s="1"/>
  <c r="V2873" i="3" s="1"/>
  <c r="V2874" i="3" s="1"/>
  <c r="V2875" i="3" s="1"/>
  <c r="V2876" i="3" s="1"/>
  <c r="V2877" i="3" s="1"/>
  <c r="V2878" i="3" s="1"/>
  <c r="V2879" i="3" s="1"/>
  <c r="V2880" i="3" s="1"/>
  <c r="V2881" i="3" s="1"/>
  <c r="V2882" i="3" s="1"/>
  <c r="V2883" i="3" s="1"/>
  <c r="W2884" i="3" s="1"/>
  <c r="W2885" i="3" s="1"/>
  <c r="W2886" i="3" s="1"/>
  <c r="W2887" i="3" s="1"/>
  <c r="W2888" i="3" s="1"/>
  <c r="W2889" i="3" s="1"/>
  <c r="W2890" i="3" s="1"/>
  <c r="W2891" i="3" s="1"/>
  <c r="W2892" i="3" s="1"/>
  <c r="W2893" i="3" s="1"/>
  <c r="W2894" i="3" s="1"/>
  <c r="W2895" i="3" s="1"/>
  <c r="W2896" i="3" s="1"/>
  <c r="W2897" i="3" s="1"/>
  <c r="W2898" i="3" s="1"/>
  <c r="W2899" i="3" s="1"/>
  <c r="W2900" i="3" s="1"/>
  <c r="W2901" i="3" s="1"/>
  <c r="W2902" i="3" s="1"/>
  <c r="W2903" i="3" s="1"/>
  <c r="W2904" i="3" s="1"/>
  <c r="W2905" i="3" s="1"/>
  <c r="W2906" i="3" s="1"/>
  <c r="W2907" i="3" s="1"/>
  <c r="X2908" i="3" s="1"/>
  <c r="X2909" i="3" s="1"/>
  <c r="X2910" i="3" s="1"/>
  <c r="X2911" i="3" s="1"/>
  <c r="X2912" i="3" s="1"/>
  <c r="X2913" i="3" s="1"/>
  <c r="X2914" i="3" s="1"/>
  <c r="X2915" i="3" s="1"/>
  <c r="X2916" i="3" s="1"/>
  <c r="X2917" i="3" s="1"/>
  <c r="X2918" i="3" s="1"/>
  <c r="X2919" i="3" s="1"/>
  <c r="X2920" i="3" s="1"/>
  <c r="X2921" i="3" s="1"/>
  <c r="X2922" i="3" s="1"/>
  <c r="X2923" i="3" s="1"/>
  <c r="X2924" i="3" s="1"/>
  <c r="X2925" i="3" s="1"/>
  <c r="X2926" i="3" s="1"/>
  <c r="Y2042" i="3"/>
  <c r="Y2041" i="3" s="1"/>
  <c r="Q2043" i="3"/>
  <c r="Q2044" i="3" s="1"/>
  <c r="Q2045" i="3" s="1"/>
  <c r="Q2046" i="3" s="1"/>
  <c r="Q2047" i="3" s="1"/>
  <c r="Q2048" i="3" s="1"/>
  <c r="Q2049" i="3" s="1"/>
  <c r="Q2050" i="3" s="1"/>
  <c r="Q2051" i="3" s="1"/>
  <c r="Q2052" i="3" s="1"/>
  <c r="Q2053" i="3" s="1"/>
  <c r="Q2054" i="3" s="1"/>
  <c r="Q2055" i="3" s="1"/>
  <c r="Q2056" i="3" s="1"/>
  <c r="Q2057" i="3" s="1"/>
  <c r="Q2058" i="3" s="1"/>
  <c r="Q2059" i="3" s="1"/>
  <c r="Q2060" i="3" s="1"/>
  <c r="Q2061" i="3" s="1"/>
  <c r="Q2062" i="3" s="1"/>
  <c r="Q2063" i="3" s="1"/>
  <c r="Q2064" i="3" s="1"/>
  <c r="Q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S2086" i="3" s="1"/>
  <c r="S2087" i="3" s="1"/>
  <c r="S2088" i="3" s="1"/>
  <c r="S2089" i="3" s="1"/>
  <c r="S2090" i="3" s="1"/>
  <c r="S2091" i="3" s="1"/>
  <c r="S2092" i="3" s="1"/>
  <c r="S2093" i="3" s="1"/>
  <c r="S2094" i="3" s="1"/>
  <c r="S2095" i="3" s="1"/>
  <c r="S2096" i="3" s="1"/>
  <c r="S2097" i="3" s="1"/>
  <c r="S2098" i="3" s="1"/>
  <c r="S2099" i="3" s="1"/>
  <c r="S2100" i="3" s="1"/>
  <c r="S2101" i="3" s="1"/>
  <c r="S2102" i="3" s="1"/>
  <c r="S2103" i="3" s="1"/>
  <c r="S2104" i="3" s="1"/>
  <c r="T2105" i="3" s="1"/>
  <c r="T2106" i="3" s="1"/>
  <c r="T2107" i="3" s="1"/>
  <c r="T2108" i="3" s="1"/>
  <c r="T2109" i="3" s="1"/>
  <c r="T2110" i="3" s="1"/>
  <c r="T2111" i="3" s="1"/>
  <c r="T2112" i="3" s="1"/>
  <c r="T2113" i="3" s="1"/>
  <c r="T2114" i="3" s="1"/>
  <c r="T2115" i="3" s="1"/>
  <c r="T2116" i="3" s="1"/>
  <c r="T2117" i="3" s="1"/>
  <c r="T2118" i="3" s="1"/>
  <c r="T2119" i="3" s="1"/>
  <c r="T2120" i="3" s="1"/>
  <c r="T2121" i="3" s="1"/>
  <c r="T2122" i="3" s="1"/>
  <c r="T2123" i="3" s="1"/>
  <c r="T2124" i="3" s="1"/>
  <c r="T2125" i="3" s="1"/>
  <c r="T2126" i="3" s="1"/>
  <c r="T2127" i="3" s="1"/>
  <c r="T2128" i="3" s="1"/>
  <c r="T2129" i="3" s="1"/>
  <c r="U2130" i="3" s="1"/>
  <c r="U2131" i="3" s="1"/>
  <c r="U2132" i="3" s="1"/>
  <c r="U2133" i="3" s="1"/>
  <c r="U2134" i="3" s="1"/>
  <c r="U2135" i="3" s="1"/>
  <c r="U2136" i="3" s="1"/>
  <c r="U2137" i="3" s="1"/>
  <c r="U2138" i="3" s="1"/>
  <c r="U2139" i="3" s="1"/>
  <c r="U2140" i="3" s="1"/>
  <c r="U2141" i="3" s="1"/>
  <c r="U2142" i="3" s="1"/>
  <c r="U2143" i="3" s="1"/>
  <c r="U2144" i="3" s="1"/>
  <c r="U2145" i="3" s="1"/>
  <c r="U2146" i="3" s="1"/>
  <c r="U2147" i="3" s="1"/>
  <c r="U2148" i="3" s="1"/>
  <c r="V2149" i="3" s="1"/>
  <c r="V2150" i="3" s="1"/>
  <c r="V2151" i="3" s="1"/>
  <c r="V2152" i="3" s="1"/>
  <c r="V2153" i="3" s="1"/>
  <c r="V2154" i="3" s="1"/>
  <c r="V2155" i="3" s="1"/>
  <c r="V2156" i="3" s="1"/>
  <c r="V2157" i="3" s="1"/>
  <c r="V2158" i="3" s="1"/>
  <c r="V2159" i="3" s="1"/>
  <c r="V2160" i="3" s="1"/>
  <c r="V2161" i="3" s="1"/>
  <c r="V2162" i="3" s="1"/>
  <c r="V2163" i="3" s="1"/>
  <c r="V2164" i="3" s="1"/>
  <c r="V2165" i="3" s="1"/>
  <c r="V2166" i="3" s="1"/>
  <c r="V2167" i="3" s="1"/>
  <c r="V2168" i="3" s="1"/>
  <c r="V2169" i="3" s="1"/>
  <c r="V2170" i="3" s="1"/>
  <c r="V2171" i="3" s="1"/>
  <c r="V2172" i="3" s="1"/>
  <c r="W2173" i="3" s="1"/>
  <c r="W2174" i="3" s="1"/>
  <c r="W2175" i="3" s="1"/>
  <c r="W2176" i="3" s="1"/>
  <c r="W2177" i="3" s="1"/>
  <c r="W2178" i="3" s="1"/>
  <c r="W2179" i="3" s="1"/>
  <c r="W2180" i="3" s="1"/>
  <c r="W2181" i="3" s="1"/>
  <c r="W2182" i="3" s="1"/>
  <c r="W2183" i="3" s="1"/>
  <c r="W2184" i="3" s="1"/>
  <c r="W2185" i="3" s="1"/>
  <c r="W2186" i="3" s="1"/>
  <c r="W2187" i="3" s="1"/>
  <c r="W2188" i="3" s="1"/>
  <c r="W2189" i="3" s="1"/>
  <c r="W2190" i="3" s="1"/>
  <c r="W2191" i="3" s="1"/>
  <c r="W2192" i="3" s="1"/>
  <c r="X2193" i="3" s="1"/>
  <c r="X2194" i="3" s="1"/>
  <c r="X2195" i="3" s="1"/>
  <c r="X2196" i="3" s="1"/>
  <c r="X2197" i="3" s="1"/>
  <c r="X2198" i="3" s="1"/>
  <c r="X2199" i="3" s="1"/>
  <c r="X2200" i="3" s="1"/>
  <c r="X2201" i="3" s="1"/>
  <c r="X2202" i="3" s="1"/>
  <c r="X2203" i="3" s="1"/>
  <c r="X2204" i="3" s="1"/>
  <c r="X2205" i="3" s="1"/>
  <c r="X2206" i="3" s="1"/>
  <c r="X2207" i="3" s="1"/>
  <c r="X2208" i="3" s="1"/>
  <c r="X2209" i="3" s="1"/>
  <c r="X2210" i="3" s="1"/>
  <c r="X2211" i="3" s="1"/>
  <c r="Q2006" i="3"/>
  <c r="Q2007" i="3" s="1"/>
  <c r="Q2008" i="3" s="1"/>
  <c r="Q2009" i="3" s="1"/>
  <c r="Q2010" i="3" s="1"/>
  <c r="Q2011" i="3" s="1"/>
  <c r="Q2012" i="3" s="1"/>
  <c r="Q2013" i="3" s="1"/>
  <c r="Q2014" i="3" s="1"/>
  <c r="Q2015" i="3" s="1"/>
  <c r="Q2016" i="3" s="1"/>
  <c r="Q2017" i="3" s="1"/>
  <c r="Q2018" i="3" s="1"/>
  <c r="Q2019" i="3" s="1"/>
  <c r="Q2020" i="3" s="1"/>
  <c r="Q2021" i="3" s="1"/>
  <c r="Q2022" i="3" s="1"/>
  <c r="Q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 s="1"/>
  <c r="R2037" i="3" s="1"/>
  <c r="R2038" i="3" s="1"/>
  <c r="R2039" i="3" s="1"/>
  <c r="R2040" i="3" s="1"/>
  <c r="R2041" i="3" s="1"/>
  <c r="R2042" i="3" s="1"/>
  <c r="S2043" i="3" s="1"/>
  <c r="S2044" i="3" s="1"/>
  <c r="S2045" i="3" s="1"/>
  <c r="S2046" i="3" s="1"/>
  <c r="S2047" i="3" s="1"/>
  <c r="S2048" i="3" s="1"/>
  <c r="S2049" i="3" s="1"/>
  <c r="S2050" i="3" s="1"/>
  <c r="S2051" i="3" s="1"/>
  <c r="S2052" i="3" s="1"/>
  <c r="S2053" i="3" s="1"/>
  <c r="S2054" i="3" s="1"/>
  <c r="S2055" i="3" s="1"/>
  <c r="S2056" i="3" s="1"/>
  <c r="S2057" i="3" s="1"/>
  <c r="S2058" i="3" s="1"/>
  <c r="S2059" i="3" s="1"/>
  <c r="S2060" i="3" s="1"/>
  <c r="S2061" i="3" s="1"/>
  <c r="S2062" i="3" s="1"/>
  <c r="S2063" i="3" s="1"/>
  <c r="S2064" i="3" s="1"/>
  <c r="S2065" i="3" s="1"/>
  <c r="T2066" i="3" s="1"/>
  <c r="T2067" i="3" s="1"/>
  <c r="T2068" i="3" s="1"/>
  <c r="T2069" i="3" s="1"/>
  <c r="T2070" i="3" s="1"/>
  <c r="T2071" i="3" s="1"/>
  <c r="T2072" i="3" s="1"/>
  <c r="T2073" i="3" s="1"/>
  <c r="T2074" i="3" s="1"/>
  <c r="T2075" i="3" s="1"/>
  <c r="T2076" i="3" s="1"/>
  <c r="T2077" i="3" s="1"/>
  <c r="T2078" i="3" s="1"/>
  <c r="T2079" i="3" s="1"/>
  <c r="T2080" i="3" s="1"/>
  <c r="T2081" i="3" s="1"/>
  <c r="T2082" i="3" s="1"/>
  <c r="T2083" i="3" s="1"/>
  <c r="T2084" i="3" s="1"/>
  <c r="T2085" i="3" s="1"/>
  <c r="U2086" i="3" s="1"/>
  <c r="U2087" i="3" s="1"/>
  <c r="U2088" i="3" s="1"/>
  <c r="U2089" i="3" s="1"/>
  <c r="U2090" i="3" s="1"/>
  <c r="U2091" i="3" s="1"/>
  <c r="U2092" i="3" s="1"/>
  <c r="U2093" i="3" s="1"/>
  <c r="U2094" i="3" s="1"/>
  <c r="U2095" i="3" s="1"/>
  <c r="U2096" i="3" s="1"/>
  <c r="U2097" i="3" s="1"/>
  <c r="U2098" i="3" s="1"/>
  <c r="U2099" i="3" s="1"/>
  <c r="U2100" i="3" s="1"/>
  <c r="U2101" i="3" s="1"/>
  <c r="U2102" i="3" s="1"/>
  <c r="U2103" i="3" s="1"/>
  <c r="U2104" i="3" s="1"/>
  <c r="V2105" i="3" s="1"/>
  <c r="V2106" i="3" s="1"/>
  <c r="V2107" i="3" s="1"/>
  <c r="V2108" i="3" s="1"/>
  <c r="V2109" i="3" s="1"/>
  <c r="V2110" i="3" s="1"/>
  <c r="V2111" i="3" s="1"/>
  <c r="V2112" i="3" s="1"/>
  <c r="V2113" i="3" s="1"/>
  <c r="V2114" i="3" s="1"/>
  <c r="V2115" i="3" s="1"/>
  <c r="V2116" i="3" s="1"/>
  <c r="V2117" i="3" s="1"/>
  <c r="V2118" i="3" s="1"/>
  <c r="V2119" i="3" s="1"/>
  <c r="V2120" i="3" s="1"/>
  <c r="V2121" i="3" s="1"/>
  <c r="V2122" i="3" s="1"/>
  <c r="V2123" i="3" s="1"/>
  <c r="V2124" i="3" s="1"/>
  <c r="V2125" i="3" s="1"/>
  <c r="V2126" i="3" s="1"/>
  <c r="V2127" i="3" s="1"/>
  <c r="V2128" i="3" s="1"/>
  <c r="V2129" i="3" s="1"/>
  <c r="W2130" i="3" s="1"/>
  <c r="W2131" i="3" s="1"/>
  <c r="W2132" i="3" s="1"/>
  <c r="W2133" i="3" s="1"/>
  <c r="W2134" i="3" s="1"/>
  <c r="W2135" i="3" s="1"/>
  <c r="W2136" i="3" s="1"/>
  <c r="W2137" i="3" s="1"/>
  <c r="W2138" i="3" s="1"/>
  <c r="W2139" i="3" s="1"/>
  <c r="W2140" i="3" s="1"/>
  <c r="W2141" i="3" s="1"/>
  <c r="W2142" i="3" s="1"/>
  <c r="W2143" i="3" s="1"/>
  <c r="W2144" i="3" s="1"/>
  <c r="W2145" i="3" s="1"/>
  <c r="W2146" i="3" s="1"/>
  <c r="W2147" i="3" s="1"/>
  <c r="W2148" i="3" s="1"/>
  <c r="X2149" i="3" s="1"/>
  <c r="X2150" i="3" s="1"/>
  <c r="X2151" i="3" s="1"/>
  <c r="X2152" i="3" s="1"/>
  <c r="X2153" i="3" s="1"/>
  <c r="X2154" i="3" s="1"/>
  <c r="X2155" i="3" s="1"/>
  <c r="X2156" i="3" s="1"/>
  <c r="X2157" i="3" s="1"/>
  <c r="X2158" i="3" s="1"/>
  <c r="X2159" i="3" s="1"/>
  <c r="X2160" i="3" s="1"/>
  <c r="X2161" i="3" s="1"/>
  <c r="X2162" i="3" s="1"/>
  <c r="X2163" i="3" s="1"/>
  <c r="X2164" i="3" s="1"/>
  <c r="X2165" i="3" s="1"/>
  <c r="X2166" i="3" s="1"/>
  <c r="X2167" i="3" s="1"/>
  <c r="X2168" i="3" s="1"/>
  <c r="X2169" i="3" s="1"/>
  <c r="X2170" i="3" s="1"/>
  <c r="X2171" i="3" s="1"/>
  <c r="X2172" i="3" s="1"/>
  <c r="Y2005" i="3"/>
  <c r="Y2004" i="3" s="1"/>
  <c r="P177" i="3"/>
  <c r="P2230" i="3"/>
  <c r="P908" i="3"/>
  <c r="P550" i="3"/>
  <c r="P473" i="3"/>
  <c r="P260" i="3"/>
  <c r="P70" i="3"/>
  <c r="P1373" i="3"/>
  <c r="AE1389" i="3"/>
  <c r="AF1389" i="3"/>
  <c r="AB1389" i="3"/>
  <c r="AC1389" i="3"/>
  <c r="AD1389" i="3"/>
  <c r="AE513" i="3"/>
  <c r="AF513" i="3"/>
  <c r="AB513" i="3"/>
  <c r="AC513" i="3"/>
  <c r="AD513" i="3"/>
  <c r="P2192" i="3"/>
  <c r="Y12" i="3"/>
  <c r="Z12" i="3" s="1"/>
  <c r="Z13" i="3"/>
  <c r="Y3070" i="3"/>
  <c r="Y3069" i="3" s="1"/>
  <c r="Q3071" i="3"/>
  <c r="Q3072" i="3" s="1"/>
  <c r="Q3073" i="3" s="1"/>
  <c r="Q3074" i="3" s="1"/>
  <c r="Q3075" i="3" s="1"/>
  <c r="Q3076" i="3" s="1"/>
  <c r="Q3077" i="3" s="1"/>
  <c r="Q3078" i="3" s="1"/>
  <c r="Q3079" i="3" s="1"/>
  <c r="Q3080" i="3" s="1"/>
  <c r="Q3081" i="3" s="1"/>
  <c r="Q3082" i="3" s="1"/>
  <c r="Q3083" i="3" s="1"/>
  <c r="Q3084" i="3" s="1"/>
  <c r="Q3085" i="3" s="1"/>
  <c r="Q3086" i="3" s="1"/>
  <c r="Q3087" i="3" s="1"/>
  <c r="Q3088" i="3" s="1"/>
  <c r="Q3089" i="3" s="1"/>
  <c r="Q3090" i="3" s="1"/>
  <c r="Q3091" i="3" s="1"/>
  <c r="Q3092" i="3" s="1"/>
  <c r="Q3093" i="3" s="1"/>
  <c r="Q3094" i="3" s="1"/>
  <c r="Q3095" i="3" s="1"/>
  <c r="R3096" i="3" s="1"/>
  <c r="R3097" i="3" s="1"/>
  <c r="R3098" i="3" s="1"/>
  <c r="R3099" i="3" s="1"/>
  <c r="R3100" i="3" s="1"/>
  <c r="R3101" i="3" s="1"/>
  <c r="R3102" i="3" s="1"/>
  <c r="R3103" i="3" s="1"/>
  <c r="R3104" i="3" s="1"/>
  <c r="R3105" i="3" s="1"/>
  <c r="R3106" i="3" s="1"/>
  <c r="R3107" i="3" s="1"/>
  <c r="R3108" i="3" s="1"/>
  <c r="R3109" i="3" s="1"/>
  <c r="R3110" i="3" s="1"/>
  <c r="R3111" i="3" s="1"/>
  <c r="R3112" i="3" s="1"/>
  <c r="R3113" i="3" s="1"/>
  <c r="R3114" i="3" s="1"/>
  <c r="S3115" i="3" s="1"/>
  <c r="S3116" i="3" s="1"/>
  <c r="S3117" i="3" s="1"/>
  <c r="S3118" i="3" s="1"/>
  <c r="S3119" i="3" s="1"/>
  <c r="S3120" i="3" s="1"/>
  <c r="S3121" i="3" s="1"/>
  <c r="S3122" i="3" s="1"/>
  <c r="S3123" i="3" s="1"/>
  <c r="S3124" i="3" s="1"/>
  <c r="S3125" i="3" s="1"/>
  <c r="S3126" i="3" s="1"/>
  <c r="S3127" i="3" s="1"/>
  <c r="S3128" i="3" s="1"/>
  <c r="S3129" i="3" s="1"/>
  <c r="S3130" i="3" s="1"/>
  <c r="S3131" i="3" s="1"/>
  <c r="S3132" i="3" s="1"/>
  <c r="S3133" i="3" s="1"/>
  <c r="S3134" i="3" s="1"/>
  <c r="S3135" i="3" s="1"/>
  <c r="S3136" i="3" s="1"/>
  <c r="S3137" i="3" s="1"/>
  <c r="S3138" i="3" s="1"/>
  <c r="S3139" i="3" s="1"/>
  <c r="T3140" i="3" s="1"/>
  <c r="T3141" i="3" s="1"/>
  <c r="T3142" i="3" s="1"/>
  <c r="T3143" i="3" s="1"/>
  <c r="T3144" i="3" s="1"/>
  <c r="T3145" i="3" s="1"/>
  <c r="T3146" i="3" s="1"/>
  <c r="T3147" i="3" s="1"/>
  <c r="T3148" i="3" s="1"/>
  <c r="T3149" i="3" s="1"/>
  <c r="T3150" i="3" s="1"/>
  <c r="T3151" i="3" s="1"/>
  <c r="T3152" i="3" s="1"/>
  <c r="T3153" i="3" s="1"/>
  <c r="T3154" i="3" s="1"/>
  <c r="T3155" i="3" s="1"/>
  <c r="T3156" i="3" s="1"/>
  <c r="T3157" i="3" s="1"/>
  <c r="T3158" i="3" s="1"/>
  <c r="U3159" i="3" s="1"/>
  <c r="U3160" i="3" s="1"/>
  <c r="U3161" i="3" s="1"/>
  <c r="U3162" i="3" s="1"/>
  <c r="U3163" i="3" s="1"/>
  <c r="U3164" i="3" s="1"/>
  <c r="U3165" i="3" s="1"/>
  <c r="U3166" i="3" s="1"/>
  <c r="U3167" i="3" s="1"/>
  <c r="U3168" i="3" s="1"/>
  <c r="U3169" i="3" s="1"/>
  <c r="U3170" i="3" s="1"/>
  <c r="U3171" i="3" s="1"/>
  <c r="U3172" i="3" s="1"/>
  <c r="U3173" i="3" s="1"/>
  <c r="U3174" i="3" s="1"/>
  <c r="U3175" i="3" s="1"/>
  <c r="U3176" i="3" s="1"/>
  <c r="U3177" i="3" s="1"/>
  <c r="V3178" i="3" s="1"/>
  <c r="V3179" i="3" s="1"/>
  <c r="V3180" i="3" s="1"/>
  <c r="V3181" i="3" s="1"/>
  <c r="V3182" i="3" s="1"/>
  <c r="V3183" i="3" s="1"/>
  <c r="V3184" i="3" s="1"/>
  <c r="V3185" i="3" s="1"/>
  <c r="V3186" i="3" s="1"/>
  <c r="V3187" i="3" s="1"/>
  <c r="V3188" i="3" s="1"/>
  <c r="V3189" i="3" s="1"/>
  <c r="V3190" i="3" s="1"/>
  <c r="V3191" i="3" s="1"/>
  <c r="V3192" i="3" s="1"/>
  <c r="V3193" i="3" s="1"/>
  <c r="V3194" i="3" s="1"/>
  <c r="V3195" i="3" s="1"/>
  <c r="V3196" i="3" s="1"/>
  <c r="V3197" i="3" s="1"/>
  <c r="V3198" i="3" s="1"/>
  <c r="V3199" i="3" s="1"/>
  <c r="V3200" i="3" s="1"/>
  <c r="V3201" i="3" s="1"/>
  <c r="V3202" i="3" s="1"/>
  <c r="W3203" i="3" s="1"/>
  <c r="W3204" i="3" s="1"/>
  <c r="X3205" i="3" s="1"/>
  <c r="Z1058" i="3"/>
  <c r="Z1499" i="3"/>
  <c r="Y1161" i="3"/>
  <c r="Z1162" i="3"/>
  <c r="P1140" i="3"/>
  <c r="P1917" i="3"/>
  <c r="Y326" i="3"/>
  <c r="Y325" i="3" s="1"/>
  <c r="Q327" i="3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U421" i="3" s="1"/>
  <c r="U422" i="3" s="1"/>
  <c r="U423" i="3" s="1"/>
  <c r="U424" i="3" s="1"/>
  <c r="U425" i="3" s="1"/>
  <c r="U426" i="3" s="1"/>
  <c r="U427" i="3" s="1"/>
  <c r="U428" i="3" s="1"/>
  <c r="U429" i="3" s="1"/>
  <c r="U430" i="3" s="1"/>
  <c r="U431" i="3" s="1"/>
  <c r="U432" i="3" s="1"/>
  <c r="V433" i="3" s="1"/>
  <c r="V434" i="3" s="1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V446" i="3" s="1"/>
  <c r="V447" i="3" s="1"/>
  <c r="V448" i="3" s="1"/>
  <c r="V449" i="3" s="1"/>
  <c r="V450" i="3" s="1"/>
  <c r="V451" i="3" s="1"/>
  <c r="V452" i="3" s="1"/>
  <c r="W453" i="3" s="1"/>
  <c r="W454" i="3" s="1"/>
  <c r="W455" i="3" s="1"/>
  <c r="W456" i="3" s="1"/>
  <c r="W457" i="3" s="1"/>
  <c r="W458" i="3" s="1"/>
  <c r="W459" i="3" s="1"/>
  <c r="W460" i="3" s="1"/>
  <c r="W461" i="3" s="1"/>
  <c r="W462" i="3" s="1"/>
  <c r="W463" i="3" s="1"/>
  <c r="W464" i="3" s="1"/>
  <c r="W465" i="3" s="1"/>
  <c r="W466" i="3" s="1"/>
  <c r="W467" i="3" s="1"/>
  <c r="W468" i="3" s="1"/>
  <c r="W469" i="3" s="1"/>
  <c r="W470" i="3" s="1"/>
  <c r="W471" i="3" s="1"/>
  <c r="W472" i="3" s="1"/>
  <c r="W473" i="3" s="1"/>
  <c r="W474" i="3" s="1"/>
  <c r="W475" i="3" s="1"/>
  <c r="W476" i="3" s="1"/>
  <c r="X477" i="3" s="1"/>
  <c r="X478" i="3" s="1"/>
  <c r="X479" i="3" s="1"/>
  <c r="X480" i="3" s="1"/>
  <c r="X481" i="3" s="1"/>
  <c r="X482" i="3" s="1"/>
  <c r="X483" i="3" s="1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P1032" i="3"/>
  <c r="P976" i="3"/>
  <c r="Y2104" i="3"/>
  <c r="Y2103" i="3" s="1"/>
  <c r="Q2105" i="3"/>
  <c r="Q2106" i="3" s="1"/>
  <c r="Q2107" i="3" s="1"/>
  <c r="Q2108" i="3" s="1"/>
  <c r="Q2109" i="3" s="1"/>
  <c r="Q2110" i="3" s="1"/>
  <c r="Q2111" i="3" s="1"/>
  <c r="Q2112" i="3" s="1"/>
  <c r="Q2113" i="3" s="1"/>
  <c r="Q2114" i="3" s="1"/>
  <c r="Q2115" i="3" s="1"/>
  <c r="Q2116" i="3" s="1"/>
  <c r="Q2117" i="3" s="1"/>
  <c r="Q2118" i="3" s="1"/>
  <c r="Q2119" i="3" s="1"/>
  <c r="Q2120" i="3" s="1"/>
  <c r="Q2121" i="3" s="1"/>
  <c r="Q2122" i="3" s="1"/>
  <c r="Q2123" i="3" s="1"/>
  <c r="Q2124" i="3" s="1"/>
  <c r="Q2125" i="3" s="1"/>
  <c r="Q2126" i="3" s="1"/>
  <c r="Q2127" i="3" s="1"/>
  <c r="Q2128" i="3" s="1"/>
  <c r="Q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S2149" i="3" s="1"/>
  <c r="S2150" i="3" s="1"/>
  <c r="S2151" i="3" s="1"/>
  <c r="S2152" i="3" s="1"/>
  <c r="S2153" i="3" s="1"/>
  <c r="S2154" i="3" s="1"/>
  <c r="S2155" i="3" s="1"/>
  <c r="S2156" i="3" s="1"/>
  <c r="S2157" i="3" s="1"/>
  <c r="S2158" i="3" s="1"/>
  <c r="S2159" i="3" s="1"/>
  <c r="S2160" i="3" s="1"/>
  <c r="S2161" i="3" s="1"/>
  <c r="S2162" i="3" s="1"/>
  <c r="S2163" i="3" s="1"/>
  <c r="S2164" i="3" s="1"/>
  <c r="S2165" i="3" s="1"/>
  <c r="S2166" i="3" s="1"/>
  <c r="S2167" i="3" s="1"/>
  <c r="S2168" i="3" s="1"/>
  <c r="S2169" i="3" s="1"/>
  <c r="S2170" i="3" s="1"/>
  <c r="S2171" i="3" s="1"/>
  <c r="S2172" i="3" s="1"/>
  <c r="T2173" i="3" s="1"/>
  <c r="T2174" i="3" s="1"/>
  <c r="T2175" i="3" s="1"/>
  <c r="T2176" i="3" s="1"/>
  <c r="T2177" i="3" s="1"/>
  <c r="T2178" i="3" s="1"/>
  <c r="T2179" i="3" s="1"/>
  <c r="T2180" i="3" s="1"/>
  <c r="T2181" i="3" s="1"/>
  <c r="T2182" i="3" s="1"/>
  <c r="T2183" i="3" s="1"/>
  <c r="T2184" i="3" s="1"/>
  <c r="T2185" i="3" s="1"/>
  <c r="T2186" i="3" s="1"/>
  <c r="T2187" i="3" s="1"/>
  <c r="T2188" i="3" s="1"/>
  <c r="T2189" i="3" s="1"/>
  <c r="T2190" i="3" s="1"/>
  <c r="T2191" i="3" s="1"/>
  <c r="T2192" i="3" s="1"/>
  <c r="U2193" i="3" s="1"/>
  <c r="U2194" i="3" s="1"/>
  <c r="U2195" i="3" s="1"/>
  <c r="U2196" i="3" s="1"/>
  <c r="U2197" i="3" s="1"/>
  <c r="U2198" i="3" s="1"/>
  <c r="U2199" i="3" s="1"/>
  <c r="U2200" i="3" s="1"/>
  <c r="U2201" i="3" s="1"/>
  <c r="U2202" i="3" s="1"/>
  <c r="U2203" i="3" s="1"/>
  <c r="U2204" i="3" s="1"/>
  <c r="U2205" i="3" s="1"/>
  <c r="U2206" i="3" s="1"/>
  <c r="U2207" i="3" s="1"/>
  <c r="U2208" i="3" s="1"/>
  <c r="U2209" i="3" s="1"/>
  <c r="U2210" i="3" s="1"/>
  <c r="U2211" i="3" s="1"/>
  <c r="V2212" i="3" s="1"/>
  <c r="V2213" i="3" s="1"/>
  <c r="V2214" i="3" s="1"/>
  <c r="V2215" i="3" s="1"/>
  <c r="V2216" i="3" s="1"/>
  <c r="V2217" i="3" s="1"/>
  <c r="V2218" i="3" s="1"/>
  <c r="V2219" i="3" s="1"/>
  <c r="V2220" i="3" s="1"/>
  <c r="V2221" i="3" s="1"/>
  <c r="V2222" i="3" s="1"/>
  <c r="V2223" i="3" s="1"/>
  <c r="V2224" i="3" s="1"/>
  <c r="V2225" i="3" s="1"/>
  <c r="V2226" i="3" s="1"/>
  <c r="V2227" i="3" s="1"/>
  <c r="V2228" i="3" s="1"/>
  <c r="V2229" i="3" s="1"/>
  <c r="V2230" i="3" s="1"/>
  <c r="V2231" i="3" s="1"/>
  <c r="V2232" i="3" s="1"/>
  <c r="V2233" i="3" s="1"/>
  <c r="V2234" i="3" s="1"/>
  <c r="V2235" i="3" s="1"/>
  <c r="W2236" i="3" s="1"/>
  <c r="W2237" i="3" s="1"/>
  <c r="W2238" i="3" s="1"/>
  <c r="W2239" i="3" s="1"/>
  <c r="W2240" i="3" s="1"/>
  <c r="W2241" i="3" s="1"/>
  <c r="W2242" i="3" s="1"/>
  <c r="W2243" i="3" s="1"/>
  <c r="W2244" i="3" s="1"/>
  <c r="W2245" i="3" s="1"/>
  <c r="W2246" i="3" s="1"/>
  <c r="W2247" i="3" s="1"/>
  <c r="W2248" i="3" s="1"/>
  <c r="W2249" i="3" s="1"/>
  <c r="W2250" i="3" s="1"/>
  <c r="W2251" i="3" s="1"/>
  <c r="W2252" i="3" s="1"/>
  <c r="W2253" i="3" s="1"/>
  <c r="W2254" i="3" s="1"/>
  <c r="W2255" i="3" s="1"/>
  <c r="X2256" i="3" s="1"/>
  <c r="X2257" i="3" s="1"/>
  <c r="X2258" i="3" s="1"/>
  <c r="X2259" i="3" s="1"/>
  <c r="X2260" i="3" s="1"/>
  <c r="X2261" i="3" s="1"/>
  <c r="X2262" i="3" s="1"/>
  <c r="X2263" i="3" s="1"/>
  <c r="X2264" i="3" s="1"/>
  <c r="X2265" i="3" s="1"/>
  <c r="X2266" i="3" s="1"/>
  <c r="X2267" i="3" s="1"/>
  <c r="X2268" i="3" s="1"/>
  <c r="X2269" i="3" s="1"/>
  <c r="X2270" i="3" s="1"/>
  <c r="X2271" i="3" s="1"/>
  <c r="X2272" i="3" s="1"/>
  <c r="P133" i="3"/>
  <c r="AD2694" i="3"/>
  <c r="AE2694" i="3"/>
  <c r="AF2694" i="3"/>
  <c r="AB2694" i="3"/>
  <c r="AC2694" i="3"/>
  <c r="P2356" i="3"/>
  <c r="Y1353" i="3"/>
  <c r="Y1352" i="3" s="1"/>
  <c r="Q1354" i="3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R1374" i="3" s="1"/>
  <c r="R1375" i="3" s="1"/>
  <c r="R1376" i="3" s="1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S1398" i="3" s="1"/>
  <c r="S1399" i="3" s="1"/>
  <c r="S1400" i="3" s="1"/>
  <c r="S1401" i="3" s="1"/>
  <c r="S1402" i="3" s="1"/>
  <c r="S1403" i="3" s="1"/>
  <c r="S1404" i="3" s="1"/>
  <c r="S1405" i="3" s="1"/>
  <c r="S1406" i="3" s="1"/>
  <c r="S1407" i="3" s="1"/>
  <c r="S1408" i="3" s="1"/>
  <c r="S1409" i="3" s="1"/>
  <c r="S1410" i="3" s="1"/>
  <c r="S1411" i="3" s="1"/>
  <c r="S1412" i="3" s="1"/>
  <c r="S1413" i="3" s="1"/>
  <c r="S1414" i="3" s="1"/>
  <c r="S1415" i="3" s="1"/>
  <c r="S1416" i="3" s="1"/>
  <c r="T1417" i="3" s="1"/>
  <c r="T1418" i="3" s="1"/>
  <c r="T1419" i="3" s="1"/>
  <c r="T1420" i="3" s="1"/>
  <c r="T1421" i="3" s="1"/>
  <c r="T1422" i="3" s="1"/>
  <c r="T1423" i="3" s="1"/>
  <c r="T1424" i="3" s="1"/>
  <c r="T1425" i="3" s="1"/>
  <c r="T1426" i="3" s="1"/>
  <c r="T1427" i="3" s="1"/>
  <c r="T1428" i="3" s="1"/>
  <c r="T1429" i="3" s="1"/>
  <c r="T1430" i="3" s="1"/>
  <c r="T1431" i="3" s="1"/>
  <c r="T1432" i="3" s="1"/>
  <c r="T1433" i="3" s="1"/>
  <c r="T1434" i="3" s="1"/>
  <c r="T1435" i="3" s="1"/>
  <c r="T1436" i="3" s="1"/>
  <c r="T1437" i="3" s="1"/>
  <c r="T1438" i="3" s="1"/>
  <c r="T1439" i="3" s="1"/>
  <c r="T1440" i="3" s="1"/>
  <c r="T1441" i="3" s="1"/>
  <c r="U1442" i="3" s="1"/>
  <c r="U1443" i="3" s="1"/>
  <c r="U1444" i="3" s="1"/>
  <c r="U1445" i="3" s="1"/>
  <c r="U1446" i="3" s="1"/>
  <c r="U1447" i="3" s="1"/>
  <c r="U1448" i="3" s="1"/>
  <c r="U1449" i="3" s="1"/>
  <c r="U1450" i="3" s="1"/>
  <c r="U1451" i="3" s="1"/>
  <c r="U1452" i="3" s="1"/>
  <c r="U1453" i="3" s="1"/>
  <c r="U1454" i="3" s="1"/>
  <c r="U1455" i="3" s="1"/>
  <c r="U1456" i="3" s="1"/>
  <c r="U1457" i="3" s="1"/>
  <c r="U1458" i="3" s="1"/>
  <c r="U1459" i="3" s="1"/>
  <c r="U1460" i="3" s="1"/>
  <c r="V1461" i="3" s="1"/>
  <c r="V1462" i="3" s="1"/>
  <c r="V1463" i="3" s="1"/>
  <c r="V1464" i="3" s="1"/>
  <c r="V1465" i="3" s="1"/>
  <c r="V1466" i="3" s="1"/>
  <c r="V1467" i="3" s="1"/>
  <c r="V1468" i="3" s="1"/>
  <c r="V1469" i="3" s="1"/>
  <c r="V1470" i="3" s="1"/>
  <c r="V1471" i="3" s="1"/>
  <c r="V1472" i="3" s="1"/>
  <c r="V1473" i="3" s="1"/>
  <c r="V1474" i="3" s="1"/>
  <c r="V1475" i="3" s="1"/>
  <c r="V1476" i="3" s="1"/>
  <c r="V1477" i="3" s="1"/>
  <c r="V1478" i="3" s="1"/>
  <c r="V1479" i="3" s="1"/>
  <c r="V1480" i="3" s="1"/>
  <c r="W1481" i="3" s="1"/>
  <c r="W1482" i="3" s="1"/>
  <c r="W1483" i="3" s="1"/>
  <c r="W1484" i="3" s="1"/>
  <c r="W1485" i="3" s="1"/>
  <c r="W1486" i="3" s="1"/>
  <c r="W1487" i="3" s="1"/>
  <c r="W1488" i="3" s="1"/>
  <c r="W1489" i="3" s="1"/>
  <c r="W1490" i="3" s="1"/>
  <c r="W1491" i="3" s="1"/>
  <c r="W1492" i="3" s="1"/>
  <c r="W1493" i="3" s="1"/>
  <c r="W1494" i="3" s="1"/>
  <c r="W1495" i="3" s="1"/>
  <c r="W1496" i="3" s="1"/>
  <c r="W1497" i="3" s="1"/>
  <c r="W1498" i="3" s="1"/>
  <c r="W1499" i="3" s="1"/>
  <c r="X1500" i="3" s="1"/>
  <c r="X1501" i="3" s="1"/>
  <c r="X1502" i="3" s="1"/>
  <c r="X1503" i="3" s="1"/>
  <c r="X1504" i="3" s="1"/>
  <c r="X1505" i="3" s="1"/>
  <c r="X1506" i="3" s="1"/>
  <c r="X1507" i="3" s="1"/>
  <c r="X1508" i="3" s="1"/>
  <c r="X1509" i="3" s="1"/>
  <c r="X1510" i="3" s="1"/>
  <c r="X1511" i="3" s="1"/>
  <c r="X1512" i="3" s="1"/>
  <c r="X1513" i="3" s="1"/>
  <c r="X1514" i="3" s="1"/>
  <c r="X1515" i="3" s="1"/>
  <c r="X1516" i="3" s="1"/>
  <c r="X1517" i="3" s="1"/>
  <c r="X1518" i="3" s="1"/>
  <c r="X1519" i="3" s="1"/>
  <c r="X1520" i="3" s="1"/>
  <c r="X1521" i="3" s="1"/>
  <c r="Q2487" i="3"/>
  <c r="Q2488" i="3" s="1"/>
  <c r="Q2489" i="3" s="1"/>
  <c r="Q2490" i="3" s="1"/>
  <c r="Q2491" i="3" s="1"/>
  <c r="Q2492" i="3" s="1"/>
  <c r="Q2493" i="3" s="1"/>
  <c r="Q2494" i="3" s="1"/>
  <c r="Q2495" i="3" s="1"/>
  <c r="Q2496" i="3" s="1"/>
  <c r="Q2497" i="3" s="1"/>
  <c r="Q2498" i="3" s="1"/>
  <c r="Q2499" i="3" s="1"/>
  <c r="Q2500" i="3" s="1"/>
  <c r="Q2501" i="3" s="1"/>
  <c r="Q2502" i="3" s="1"/>
  <c r="Q2503" i="3" s="1"/>
  <c r="Q2504" i="3" s="1"/>
  <c r="Q2505" i="3" s="1"/>
  <c r="Q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R2518" i="3" s="1"/>
  <c r="R2519" i="3" s="1"/>
  <c r="R2520" i="3" s="1"/>
  <c r="R2521" i="3" s="1"/>
  <c r="R2522" i="3" s="1"/>
  <c r="R2523" i="3" s="1"/>
  <c r="R2524" i="3" s="1"/>
  <c r="S2525" i="3" s="1"/>
  <c r="S2526" i="3" s="1"/>
  <c r="S2527" i="3" s="1"/>
  <c r="S2528" i="3" s="1"/>
  <c r="S2529" i="3" s="1"/>
  <c r="S2530" i="3" s="1"/>
  <c r="S2531" i="3" s="1"/>
  <c r="S2532" i="3" s="1"/>
  <c r="S2533" i="3" s="1"/>
  <c r="S2534" i="3" s="1"/>
  <c r="S2535" i="3" s="1"/>
  <c r="S2536" i="3" s="1"/>
  <c r="S2537" i="3" s="1"/>
  <c r="S2538" i="3" s="1"/>
  <c r="S2539" i="3" s="1"/>
  <c r="S2540" i="3" s="1"/>
  <c r="S2541" i="3" s="1"/>
  <c r="S2542" i="3" s="1"/>
  <c r="S2543" i="3" s="1"/>
  <c r="S2544" i="3" s="1"/>
  <c r="S2545" i="3" s="1"/>
  <c r="S2546" i="3" s="1"/>
  <c r="S2547" i="3" s="1"/>
  <c r="S2548" i="3" s="1"/>
  <c r="T2549" i="3" s="1"/>
  <c r="T2550" i="3" s="1"/>
  <c r="T2551" i="3" s="1"/>
  <c r="T2552" i="3" s="1"/>
  <c r="T2553" i="3" s="1"/>
  <c r="T2554" i="3" s="1"/>
  <c r="T2555" i="3" s="1"/>
  <c r="T2556" i="3" s="1"/>
  <c r="T2557" i="3" s="1"/>
  <c r="T2558" i="3" s="1"/>
  <c r="T2559" i="3" s="1"/>
  <c r="T2560" i="3" s="1"/>
  <c r="T2561" i="3" s="1"/>
  <c r="T2562" i="3" s="1"/>
  <c r="T2563" i="3" s="1"/>
  <c r="T2564" i="3" s="1"/>
  <c r="T2565" i="3" s="1"/>
  <c r="T2566" i="3" s="1"/>
  <c r="T2567" i="3" s="1"/>
  <c r="T2568" i="3" s="1"/>
  <c r="U2569" i="3" s="1"/>
  <c r="U2570" i="3" s="1"/>
  <c r="U2571" i="3" s="1"/>
  <c r="U2572" i="3" s="1"/>
  <c r="U2573" i="3" s="1"/>
  <c r="U2574" i="3" s="1"/>
  <c r="U2575" i="3" s="1"/>
  <c r="U2576" i="3" s="1"/>
  <c r="U2577" i="3" s="1"/>
  <c r="U2578" i="3" s="1"/>
  <c r="U2579" i="3" s="1"/>
  <c r="U2580" i="3" s="1"/>
  <c r="U2581" i="3" s="1"/>
  <c r="U2582" i="3" s="1"/>
  <c r="U2583" i="3" s="1"/>
  <c r="U2584" i="3" s="1"/>
  <c r="U2585" i="3" s="1"/>
  <c r="U2586" i="3" s="1"/>
  <c r="U2587" i="3" s="1"/>
  <c r="U2588" i="3" s="1"/>
  <c r="U2589" i="3" s="1"/>
  <c r="U2590" i="3" s="1"/>
  <c r="U2591" i="3" s="1"/>
  <c r="U2592" i="3" s="1"/>
  <c r="U2593" i="3" s="1"/>
  <c r="V2594" i="3" s="1"/>
  <c r="V2595" i="3" s="1"/>
  <c r="V2596" i="3" s="1"/>
  <c r="V2597" i="3" s="1"/>
  <c r="V2598" i="3" s="1"/>
  <c r="V2599" i="3" s="1"/>
  <c r="V2600" i="3" s="1"/>
  <c r="V2601" i="3" s="1"/>
  <c r="V2602" i="3" s="1"/>
  <c r="V2603" i="3" s="1"/>
  <c r="V2604" i="3" s="1"/>
  <c r="V2605" i="3" s="1"/>
  <c r="V2606" i="3" s="1"/>
  <c r="V2607" i="3" s="1"/>
  <c r="V2608" i="3" s="1"/>
  <c r="V2609" i="3" s="1"/>
  <c r="V2610" i="3" s="1"/>
  <c r="V2611" i="3" s="1"/>
  <c r="V2612" i="3" s="1"/>
  <c r="W2613" i="3" s="1"/>
  <c r="W2614" i="3" s="1"/>
  <c r="W2615" i="3" s="1"/>
  <c r="W2616" i="3" s="1"/>
  <c r="W2617" i="3" s="1"/>
  <c r="W2618" i="3" s="1"/>
  <c r="W2619" i="3" s="1"/>
  <c r="W2620" i="3" s="1"/>
  <c r="W2621" i="3" s="1"/>
  <c r="W2622" i="3" s="1"/>
  <c r="W2623" i="3" s="1"/>
  <c r="W2624" i="3" s="1"/>
  <c r="W2625" i="3" s="1"/>
  <c r="W2626" i="3" s="1"/>
  <c r="W2627" i="3" s="1"/>
  <c r="W2628" i="3" s="1"/>
  <c r="W2629" i="3" s="1"/>
  <c r="W2630" i="3" s="1"/>
  <c r="W2631" i="3" s="1"/>
  <c r="W2632" i="3" s="1"/>
  <c r="X2633" i="3" s="1"/>
  <c r="X2634" i="3" s="1"/>
  <c r="X2635" i="3" s="1"/>
  <c r="X2636" i="3" s="1"/>
  <c r="X2637" i="3" s="1"/>
  <c r="X2638" i="3" s="1"/>
  <c r="X2639" i="3" s="1"/>
  <c r="X2640" i="3" s="1"/>
  <c r="X2641" i="3" s="1"/>
  <c r="X2642" i="3" s="1"/>
  <c r="X2643" i="3" s="1"/>
  <c r="X2644" i="3" s="1"/>
  <c r="X2645" i="3" s="1"/>
  <c r="X2646" i="3" s="1"/>
  <c r="X2647" i="3" s="1"/>
  <c r="X2648" i="3" s="1"/>
  <c r="X2649" i="3" s="1"/>
  <c r="X2650" i="3" s="1"/>
  <c r="X2651" i="3" s="1"/>
  <c r="X2652" i="3" s="1"/>
  <c r="X2653" i="3" s="1"/>
  <c r="X2654" i="3" s="1"/>
  <c r="X2655" i="3" s="1"/>
  <c r="X2656" i="3" s="1"/>
  <c r="Y2486" i="3"/>
  <c r="Y2485" i="3" s="1"/>
  <c r="Y827" i="3"/>
  <c r="Y826" i="3" s="1"/>
  <c r="Q828" i="3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Q842" i="3" s="1"/>
  <c r="Q843" i="3" s="1"/>
  <c r="Q844" i="3" s="1"/>
  <c r="Q845" i="3" s="1"/>
  <c r="Q846" i="3" s="1"/>
  <c r="Q847" i="3" s="1"/>
  <c r="Q848" i="3" s="1"/>
  <c r="Q849" i="3" s="1"/>
  <c r="Q850" i="3" s="1"/>
  <c r="Q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84" i="3" s="1"/>
  <c r="S885" i="3" s="1"/>
  <c r="S886" i="3" s="1"/>
  <c r="S887" i="3" s="1"/>
  <c r="S888" i="3" s="1"/>
  <c r="S889" i="3" s="1"/>
  <c r="S890" i="3" s="1"/>
  <c r="T891" i="3" s="1"/>
  <c r="T892" i="3" s="1"/>
  <c r="T893" i="3" s="1"/>
  <c r="T894" i="3" s="1"/>
  <c r="T895" i="3" s="1"/>
  <c r="T896" i="3" s="1"/>
  <c r="T897" i="3" s="1"/>
  <c r="T898" i="3" s="1"/>
  <c r="T899" i="3" s="1"/>
  <c r="T900" i="3" s="1"/>
  <c r="T901" i="3" s="1"/>
  <c r="T902" i="3" s="1"/>
  <c r="T903" i="3" s="1"/>
  <c r="T904" i="3" s="1"/>
  <c r="T905" i="3" s="1"/>
  <c r="T906" i="3" s="1"/>
  <c r="T907" i="3" s="1"/>
  <c r="T908" i="3" s="1"/>
  <c r="T909" i="3" s="1"/>
  <c r="T910" i="3" s="1"/>
  <c r="T911" i="3" s="1"/>
  <c r="T912" i="3" s="1"/>
  <c r="T913" i="3" s="1"/>
  <c r="T914" i="3" s="1"/>
  <c r="U915" i="3" s="1"/>
  <c r="U916" i="3" s="1"/>
  <c r="U917" i="3" s="1"/>
  <c r="U918" i="3" s="1"/>
  <c r="U919" i="3" s="1"/>
  <c r="U920" i="3" s="1"/>
  <c r="U921" i="3" s="1"/>
  <c r="U922" i="3" s="1"/>
  <c r="U923" i="3" s="1"/>
  <c r="U924" i="3" s="1"/>
  <c r="U925" i="3" s="1"/>
  <c r="U926" i="3" s="1"/>
  <c r="U927" i="3" s="1"/>
  <c r="U928" i="3" s="1"/>
  <c r="U929" i="3" s="1"/>
  <c r="U930" i="3" s="1"/>
  <c r="U931" i="3" s="1"/>
  <c r="U932" i="3" s="1"/>
  <c r="U933" i="3" s="1"/>
  <c r="U934" i="3" s="1"/>
  <c r="V935" i="3" s="1"/>
  <c r="V936" i="3" s="1"/>
  <c r="V937" i="3" s="1"/>
  <c r="V938" i="3" s="1"/>
  <c r="V939" i="3" s="1"/>
  <c r="V940" i="3" s="1"/>
  <c r="V941" i="3" s="1"/>
  <c r="V942" i="3" s="1"/>
  <c r="V943" i="3" s="1"/>
  <c r="V944" i="3" s="1"/>
  <c r="V945" i="3" s="1"/>
  <c r="V946" i="3" s="1"/>
  <c r="V947" i="3" s="1"/>
  <c r="V948" i="3" s="1"/>
  <c r="V949" i="3" s="1"/>
  <c r="V950" i="3" s="1"/>
  <c r="V951" i="3" s="1"/>
  <c r="V952" i="3" s="1"/>
  <c r="V953" i="3" s="1"/>
  <c r="W954" i="3" s="1"/>
  <c r="W955" i="3" s="1"/>
  <c r="W956" i="3" s="1"/>
  <c r="W957" i="3" s="1"/>
  <c r="W958" i="3" s="1"/>
  <c r="W959" i="3" s="1"/>
  <c r="W960" i="3" s="1"/>
  <c r="W961" i="3" s="1"/>
  <c r="W962" i="3" s="1"/>
  <c r="W963" i="3" s="1"/>
  <c r="W964" i="3" s="1"/>
  <c r="W965" i="3" s="1"/>
  <c r="W966" i="3" s="1"/>
  <c r="W967" i="3" s="1"/>
  <c r="W968" i="3" s="1"/>
  <c r="W969" i="3" s="1"/>
  <c r="W970" i="3" s="1"/>
  <c r="W971" i="3" s="1"/>
  <c r="W972" i="3" s="1"/>
  <c r="W973" i="3" s="1"/>
  <c r="W974" i="3" s="1"/>
  <c r="W975" i="3" s="1"/>
  <c r="W976" i="3" s="1"/>
  <c r="W977" i="3" s="1"/>
  <c r="X978" i="3" s="1"/>
  <c r="X979" i="3" s="1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 s="1"/>
  <c r="X995" i="3" s="1"/>
  <c r="X996" i="3" s="1"/>
  <c r="X997" i="3" s="1"/>
  <c r="Q1417" i="3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S1461" i="3" s="1"/>
  <c r="S1462" i="3" s="1"/>
  <c r="S1463" i="3" s="1"/>
  <c r="S1464" i="3" s="1"/>
  <c r="S1465" i="3" s="1"/>
  <c r="S1466" i="3" s="1"/>
  <c r="S1467" i="3" s="1"/>
  <c r="S1468" i="3" s="1"/>
  <c r="S1469" i="3" s="1"/>
  <c r="S1470" i="3" s="1"/>
  <c r="S1471" i="3" s="1"/>
  <c r="S1472" i="3" s="1"/>
  <c r="S1473" i="3" s="1"/>
  <c r="S1474" i="3" s="1"/>
  <c r="S1475" i="3" s="1"/>
  <c r="S1476" i="3" s="1"/>
  <c r="S1477" i="3" s="1"/>
  <c r="S1478" i="3" s="1"/>
  <c r="S1479" i="3" s="1"/>
  <c r="S1480" i="3" s="1"/>
  <c r="T1481" i="3" s="1"/>
  <c r="T1482" i="3" s="1"/>
  <c r="T1483" i="3" s="1"/>
  <c r="T1484" i="3" s="1"/>
  <c r="T1485" i="3" s="1"/>
  <c r="T1486" i="3" s="1"/>
  <c r="T1487" i="3" s="1"/>
  <c r="T1488" i="3" s="1"/>
  <c r="T1489" i="3" s="1"/>
  <c r="T1490" i="3" s="1"/>
  <c r="T1491" i="3" s="1"/>
  <c r="T1492" i="3" s="1"/>
  <c r="T1493" i="3" s="1"/>
  <c r="T1494" i="3" s="1"/>
  <c r="T1495" i="3" s="1"/>
  <c r="T1496" i="3" s="1"/>
  <c r="T1497" i="3" s="1"/>
  <c r="T1498" i="3" s="1"/>
  <c r="T1499" i="3" s="1"/>
  <c r="U1500" i="3" s="1"/>
  <c r="U1501" i="3" s="1"/>
  <c r="U1502" i="3" s="1"/>
  <c r="U1503" i="3" s="1"/>
  <c r="U1504" i="3" s="1"/>
  <c r="U1505" i="3" s="1"/>
  <c r="U1506" i="3" s="1"/>
  <c r="U1507" i="3" s="1"/>
  <c r="U1508" i="3" s="1"/>
  <c r="U1509" i="3" s="1"/>
  <c r="U1510" i="3" s="1"/>
  <c r="U1511" i="3" s="1"/>
  <c r="U1512" i="3" s="1"/>
  <c r="U1513" i="3" s="1"/>
  <c r="U1514" i="3" s="1"/>
  <c r="U1515" i="3" s="1"/>
  <c r="U1516" i="3" s="1"/>
  <c r="U1517" i="3" s="1"/>
  <c r="U1518" i="3" s="1"/>
  <c r="U1519" i="3" s="1"/>
  <c r="U1520" i="3" s="1"/>
  <c r="U1521" i="3" s="1"/>
  <c r="V1522" i="3" s="1"/>
  <c r="V1523" i="3" s="1"/>
  <c r="V1524" i="3" s="1"/>
  <c r="V1525" i="3" s="1"/>
  <c r="V1526" i="3" s="1"/>
  <c r="V1527" i="3" s="1"/>
  <c r="V1528" i="3" s="1"/>
  <c r="V1529" i="3" s="1"/>
  <c r="V1530" i="3" s="1"/>
  <c r="V1531" i="3" s="1"/>
  <c r="V1532" i="3" s="1"/>
  <c r="V1533" i="3" s="1"/>
  <c r="V1534" i="3" s="1"/>
  <c r="V1535" i="3" s="1"/>
  <c r="V1536" i="3" s="1"/>
  <c r="V1537" i="3" s="1"/>
  <c r="V1538" i="3" s="1"/>
  <c r="V1539" i="3" s="1"/>
  <c r="V1540" i="3" s="1"/>
  <c r="W1541" i="3" s="1"/>
  <c r="W1542" i="3" s="1"/>
  <c r="W1543" i="3" s="1"/>
  <c r="W1544" i="3" s="1"/>
  <c r="W1545" i="3" s="1"/>
  <c r="W1546" i="3" s="1"/>
  <c r="W1547" i="3" s="1"/>
  <c r="W1548" i="3" s="1"/>
  <c r="W1549" i="3" s="1"/>
  <c r="W1550" i="3" s="1"/>
  <c r="W1551" i="3" s="1"/>
  <c r="W1552" i="3" s="1"/>
  <c r="W1553" i="3" s="1"/>
  <c r="W1554" i="3" s="1"/>
  <c r="W1555" i="3" s="1"/>
  <c r="W1556" i="3" s="1"/>
  <c r="W1557" i="3" s="1"/>
  <c r="W1558" i="3" s="1"/>
  <c r="W1559" i="3" s="1"/>
  <c r="W1560" i="3" s="1"/>
  <c r="X1561" i="3" s="1"/>
  <c r="X1562" i="3" s="1"/>
  <c r="X1563" i="3" s="1"/>
  <c r="X1564" i="3" s="1"/>
  <c r="X1565" i="3" s="1"/>
  <c r="X1566" i="3" s="1"/>
  <c r="X1567" i="3" s="1"/>
  <c r="X1568" i="3" s="1"/>
  <c r="X1569" i="3" s="1"/>
  <c r="X1570" i="3" s="1"/>
  <c r="X1571" i="3" s="1"/>
  <c r="X1572" i="3" s="1"/>
  <c r="X1573" i="3" s="1"/>
  <c r="X1574" i="3" s="1"/>
  <c r="X1575" i="3" s="1"/>
  <c r="X1576" i="3" s="1"/>
  <c r="X1577" i="3" s="1"/>
  <c r="X1578" i="3" s="1"/>
  <c r="X1579" i="3" s="1"/>
  <c r="X1580" i="3" s="1"/>
  <c r="X1581" i="3" s="1"/>
  <c r="X1582" i="3" s="1"/>
  <c r="X1583" i="3" s="1"/>
  <c r="X1584" i="3" s="1"/>
  <c r="X1585" i="3" s="1"/>
  <c r="Y1416" i="3"/>
  <c r="Y1415" i="3" s="1"/>
  <c r="Y1387" i="3"/>
  <c r="Z1388" i="3"/>
  <c r="Y92" i="3"/>
  <c r="Z93" i="3"/>
  <c r="P720" i="3"/>
  <c r="AC94" i="3"/>
  <c r="AB94" i="3"/>
  <c r="AE94" i="3"/>
  <c r="AF94" i="3"/>
  <c r="AD94" i="3"/>
  <c r="AB1247" i="3"/>
  <c r="AC1247" i="3"/>
  <c r="AD1247" i="3"/>
  <c r="AE1247" i="3"/>
  <c r="AF1247" i="3"/>
  <c r="AC2926" i="3"/>
  <c r="AD2926" i="3"/>
  <c r="AE2926" i="3"/>
  <c r="AF2926" i="3"/>
  <c r="AB2926" i="3"/>
  <c r="P2254" i="3"/>
  <c r="Y3050" i="3"/>
  <c r="Y3049" i="3" s="1"/>
  <c r="Q3051" i="3"/>
  <c r="Q3052" i="3" s="1"/>
  <c r="Q3053" i="3" s="1"/>
  <c r="Q3054" i="3" s="1"/>
  <c r="Q3055" i="3" s="1"/>
  <c r="Q3056" i="3" s="1"/>
  <c r="Q3057" i="3" s="1"/>
  <c r="Q3058" i="3" s="1"/>
  <c r="Q3059" i="3" s="1"/>
  <c r="Q3060" i="3" s="1"/>
  <c r="Q3061" i="3" s="1"/>
  <c r="Q3062" i="3" s="1"/>
  <c r="Q3063" i="3" s="1"/>
  <c r="Q3064" i="3" s="1"/>
  <c r="Q3065" i="3" s="1"/>
  <c r="Q3066" i="3" s="1"/>
  <c r="Q3067" i="3" s="1"/>
  <c r="Q3068" i="3" s="1"/>
  <c r="Q3069" i="3" s="1"/>
  <c r="Q3070" i="3" s="1"/>
  <c r="R3071" i="3" s="1"/>
  <c r="R3072" i="3" s="1"/>
  <c r="R3073" i="3" s="1"/>
  <c r="R3074" i="3" s="1"/>
  <c r="R3075" i="3" s="1"/>
  <c r="R3076" i="3" s="1"/>
  <c r="R3077" i="3" s="1"/>
  <c r="R3078" i="3" s="1"/>
  <c r="R3079" i="3" s="1"/>
  <c r="R3080" i="3" s="1"/>
  <c r="R3081" i="3" s="1"/>
  <c r="R3082" i="3" s="1"/>
  <c r="R3083" i="3" s="1"/>
  <c r="R3084" i="3" s="1"/>
  <c r="R3085" i="3" s="1"/>
  <c r="R3086" i="3" s="1"/>
  <c r="R3087" i="3" s="1"/>
  <c r="R3088" i="3" s="1"/>
  <c r="R3089" i="3" s="1"/>
  <c r="R3090" i="3" s="1"/>
  <c r="R3091" i="3" s="1"/>
  <c r="R3092" i="3" s="1"/>
  <c r="R3093" i="3" s="1"/>
  <c r="R3094" i="3" s="1"/>
  <c r="R3095" i="3" s="1"/>
  <c r="S3096" i="3" s="1"/>
  <c r="S3097" i="3" s="1"/>
  <c r="S3098" i="3" s="1"/>
  <c r="S3099" i="3" s="1"/>
  <c r="S3100" i="3" s="1"/>
  <c r="S3101" i="3" s="1"/>
  <c r="S3102" i="3" s="1"/>
  <c r="S3103" i="3" s="1"/>
  <c r="S3104" i="3" s="1"/>
  <c r="S3105" i="3" s="1"/>
  <c r="S3106" i="3" s="1"/>
  <c r="S3107" i="3" s="1"/>
  <c r="S3108" i="3" s="1"/>
  <c r="S3109" i="3" s="1"/>
  <c r="S3110" i="3" s="1"/>
  <c r="S3111" i="3" s="1"/>
  <c r="S3112" i="3" s="1"/>
  <c r="S3113" i="3" s="1"/>
  <c r="S3114" i="3" s="1"/>
  <c r="T3115" i="3" s="1"/>
  <c r="T3116" i="3" s="1"/>
  <c r="T3117" i="3" s="1"/>
  <c r="T3118" i="3" s="1"/>
  <c r="T3119" i="3" s="1"/>
  <c r="T3120" i="3" s="1"/>
  <c r="T3121" i="3" s="1"/>
  <c r="T3122" i="3" s="1"/>
  <c r="T3123" i="3" s="1"/>
  <c r="T3124" i="3" s="1"/>
  <c r="T3125" i="3" s="1"/>
  <c r="T3126" i="3" s="1"/>
  <c r="T3127" i="3" s="1"/>
  <c r="T3128" i="3" s="1"/>
  <c r="T3129" i="3" s="1"/>
  <c r="T3130" i="3" s="1"/>
  <c r="T3131" i="3" s="1"/>
  <c r="T3132" i="3" s="1"/>
  <c r="T3133" i="3" s="1"/>
  <c r="T3134" i="3" s="1"/>
  <c r="T3135" i="3" s="1"/>
  <c r="T3136" i="3" s="1"/>
  <c r="T3137" i="3" s="1"/>
  <c r="T3138" i="3" s="1"/>
  <c r="T3139" i="3" s="1"/>
  <c r="U3140" i="3" s="1"/>
  <c r="U3141" i="3" s="1"/>
  <c r="U3142" i="3" s="1"/>
  <c r="U3143" i="3" s="1"/>
  <c r="U3144" i="3" s="1"/>
  <c r="U3145" i="3" s="1"/>
  <c r="U3146" i="3" s="1"/>
  <c r="U3147" i="3" s="1"/>
  <c r="U3148" i="3" s="1"/>
  <c r="U3149" i="3" s="1"/>
  <c r="U3150" i="3" s="1"/>
  <c r="U3151" i="3" s="1"/>
  <c r="U3152" i="3" s="1"/>
  <c r="U3153" i="3" s="1"/>
  <c r="U3154" i="3" s="1"/>
  <c r="U3155" i="3" s="1"/>
  <c r="U3156" i="3" s="1"/>
  <c r="U3157" i="3" s="1"/>
  <c r="U3158" i="3" s="1"/>
  <c r="V3159" i="3" s="1"/>
  <c r="V3160" i="3" s="1"/>
  <c r="V3161" i="3" s="1"/>
  <c r="V3162" i="3" s="1"/>
  <c r="V3163" i="3" s="1"/>
  <c r="V3164" i="3" s="1"/>
  <c r="V3165" i="3" s="1"/>
  <c r="V3166" i="3" s="1"/>
  <c r="V3167" i="3" s="1"/>
  <c r="V3168" i="3" s="1"/>
  <c r="V3169" i="3" s="1"/>
  <c r="V3170" i="3" s="1"/>
  <c r="V3171" i="3" s="1"/>
  <c r="V3172" i="3" s="1"/>
  <c r="V3173" i="3" s="1"/>
  <c r="V3174" i="3" s="1"/>
  <c r="V3175" i="3" s="1"/>
  <c r="V3176" i="3" s="1"/>
  <c r="V3177" i="3" s="1"/>
  <c r="W3178" i="3" s="1"/>
  <c r="W3179" i="3" s="1"/>
  <c r="W3180" i="3" s="1"/>
  <c r="W3181" i="3" s="1"/>
  <c r="W3182" i="3" s="1"/>
  <c r="W3183" i="3" s="1"/>
  <c r="W3184" i="3" s="1"/>
  <c r="W3185" i="3" s="1"/>
  <c r="W3186" i="3" s="1"/>
  <c r="W3187" i="3" s="1"/>
  <c r="W3188" i="3" s="1"/>
  <c r="W3189" i="3" s="1"/>
  <c r="W3190" i="3" s="1"/>
  <c r="W3191" i="3" s="1"/>
  <c r="W3192" i="3" s="1"/>
  <c r="W3193" i="3" s="1"/>
  <c r="W3194" i="3" s="1"/>
  <c r="W3195" i="3" s="1"/>
  <c r="W3196" i="3" s="1"/>
  <c r="W3197" i="3" s="1"/>
  <c r="W3198" i="3" s="1"/>
  <c r="W3199" i="3" s="1"/>
  <c r="W3200" i="3" s="1"/>
  <c r="W3201" i="3" s="1"/>
  <c r="W3202" i="3" s="1"/>
  <c r="X3203" i="3" s="1"/>
  <c r="X3204" i="3" s="1"/>
  <c r="P1120" i="3"/>
  <c r="P156" i="3"/>
  <c r="P428" i="3"/>
  <c r="AB37" i="3"/>
  <c r="AC37" i="3"/>
  <c r="AE37" i="3"/>
  <c r="AF37" i="3"/>
  <c r="AD37" i="3"/>
  <c r="Y871" i="3"/>
  <c r="Y870" i="3" s="1"/>
  <c r="Q872" i="3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T935" i="3" s="1"/>
  <c r="T936" i="3" s="1"/>
  <c r="T937" i="3" s="1"/>
  <c r="T938" i="3" s="1"/>
  <c r="T939" i="3" s="1"/>
  <c r="T940" i="3" s="1"/>
  <c r="T941" i="3" s="1"/>
  <c r="T942" i="3" s="1"/>
  <c r="T943" i="3" s="1"/>
  <c r="T944" i="3" s="1"/>
  <c r="T945" i="3" s="1"/>
  <c r="T946" i="3" s="1"/>
  <c r="T947" i="3" s="1"/>
  <c r="T948" i="3" s="1"/>
  <c r="T949" i="3" s="1"/>
  <c r="T950" i="3" s="1"/>
  <c r="T951" i="3" s="1"/>
  <c r="T952" i="3" s="1"/>
  <c r="T953" i="3" s="1"/>
  <c r="U954" i="3" s="1"/>
  <c r="U955" i="3" s="1"/>
  <c r="U956" i="3" s="1"/>
  <c r="U957" i="3" s="1"/>
  <c r="U958" i="3" s="1"/>
  <c r="U959" i="3" s="1"/>
  <c r="U960" i="3" s="1"/>
  <c r="U961" i="3" s="1"/>
  <c r="U962" i="3" s="1"/>
  <c r="U963" i="3" s="1"/>
  <c r="U964" i="3" s="1"/>
  <c r="U965" i="3" s="1"/>
  <c r="U966" i="3" s="1"/>
  <c r="U967" i="3" s="1"/>
  <c r="U968" i="3" s="1"/>
  <c r="U969" i="3" s="1"/>
  <c r="U970" i="3" s="1"/>
  <c r="U971" i="3" s="1"/>
  <c r="U972" i="3" s="1"/>
  <c r="U973" i="3" s="1"/>
  <c r="U974" i="3" s="1"/>
  <c r="U975" i="3" s="1"/>
  <c r="U976" i="3" s="1"/>
  <c r="U977" i="3" s="1"/>
  <c r="V978" i="3" s="1"/>
  <c r="V979" i="3" s="1"/>
  <c r="V980" i="3" s="1"/>
  <c r="V981" i="3" s="1"/>
  <c r="V982" i="3" s="1"/>
  <c r="V983" i="3" s="1"/>
  <c r="V984" i="3" s="1"/>
  <c r="V985" i="3" s="1"/>
  <c r="V986" i="3" s="1"/>
  <c r="V987" i="3" s="1"/>
  <c r="V988" i="3" s="1"/>
  <c r="V989" i="3" s="1"/>
  <c r="V990" i="3" s="1"/>
  <c r="V991" i="3" s="1"/>
  <c r="V992" i="3" s="1"/>
  <c r="V993" i="3" s="1"/>
  <c r="V994" i="3" s="1"/>
  <c r="V995" i="3" s="1"/>
  <c r="V996" i="3" s="1"/>
  <c r="V997" i="3" s="1"/>
  <c r="W998" i="3" s="1"/>
  <c r="W999" i="3" s="1"/>
  <c r="W1000" i="3" s="1"/>
  <c r="W1001" i="3" s="1"/>
  <c r="W1002" i="3" s="1"/>
  <c r="W1003" i="3" s="1"/>
  <c r="W1004" i="3" s="1"/>
  <c r="W1005" i="3" s="1"/>
  <c r="W1006" i="3" s="1"/>
  <c r="W1007" i="3" s="1"/>
  <c r="W1008" i="3" s="1"/>
  <c r="W1009" i="3" s="1"/>
  <c r="W1010" i="3" s="1"/>
  <c r="W1011" i="3" s="1"/>
  <c r="W1012" i="3" s="1"/>
  <c r="W1013" i="3" s="1"/>
  <c r="W1014" i="3" s="1"/>
  <c r="X1015" i="3" s="1"/>
  <c r="X1016" i="3" s="1"/>
  <c r="X1017" i="3" s="1"/>
  <c r="X1018" i="3" s="1"/>
  <c r="X1019" i="3" s="1"/>
  <c r="X1020" i="3" s="1"/>
  <c r="X1021" i="3" s="1"/>
  <c r="X1022" i="3" s="1"/>
  <c r="X1023" i="3" s="1"/>
  <c r="X1024" i="3" s="1"/>
  <c r="X1025" i="3" s="1"/>
  <c r="X1026" i="3" s="1"/>
  <c r="X1027" i="3" s="1"/>
  <c r="X1028" i="3" s="1"/>
  <c r="X1029" i="3" s="1"/>
  <c r="X1030" i="3" s="1"/>
  <c r="X1031" i="3" s="1"/>
  <c r="X1032" i="3" s="1"/>
  <c r="X1033" i="3" s="1"/>
  <c r="X1034" i="3" s="1"/>
  <c r="X1035" i="3" s="1"/>
  <c r="X1036" i="3" s="1"/>
  <c r="X1037" i="3" s="1"/>
  <c r="X1038" i="3" s="1"/>
  <c r="AF1836" i="3"/>
  <c r="AB1836" i="3"/>
  <c r="AC1836" i="3"/>
  <c r="AD1836" i="3"/>
  <c r="AE1836" i="3"/>
  <c r="P2739" i="3"/>
  <c r="P2400" i="3"/>
  <c r="Y1245" i="3"/>
  <c r="Z1246" i="3"/>
  <c r="Z2005" i="3" l="1"/>
  <c r="Z2442" i="3"/>
  <c r="Z326" i="3"/>
  <c r="Z2085" i="3"/>
  <c r="AF2085" i="3" s="1"/>
  <c r="Z1416" i="3"/>
  <c r="Z763" i="3"/>
  <c r="AB763" i="3" s="1"/>
  <c r="Z1750" i="3"/>
  <c r="Z2486" i="3"/>
  <c r="AB2486" i="3" s="1"/>
  <c r="Z871" i="3"/>
  <c r="AB871" i="3" s="1"/>
  <c r="Z2506" i="3"/>
  <c r="Z2104" i="3"/>
  <c r="AC2104" i="3" s="1"/>
  <c r="Y509" i="3"/>
  <c r="Z510" i="3"/>
  <c r="AF2882" i="3"/>
  <c r="AB2882" i="3"/>
  <c r="AC2882" i="3"/>
  <c r="AD2882" i="3"/>
  <c r="AE2882" i="3"/>
  <c r="Y2819" i="3"/>
  <c r="Y2818" i="3" s="1"/>
  <c r="Q2820" i="3"/>
  <c r="Q2821" i="3" s="1"/>
  <c r="Q2822" i="3" s="1"/>
  <c r="Q2823" i="3" s="1"/>
  <c r="Q2824" i="3" s="1"/>
  <c r="Q2825" i="3" s="1"/>
  <c r="Q2826" i="3" s="1"/>
  <c r="Q2827" i="3" s="1"/>
  <c r="Q2828" i="3" s="1"/>
  <c r="Q2829" i="3" s="1"/>
  <c r="Q2830" i="3" s="1"/>
  <c r="Q2831" i="3" s="1"/>
  <c r="Q2832" i="3" s="1"/>
  <c r="Q2833" i="3" s="1"/>
  <c r="Q2834" i="3" s="1"/>
  <c r="Q2835" i="3" s="1"/>
  <c r="Q2836" i="3" s="1"/>
  <c r="Q2837" i="3" s="1"/>
  <c r="Q2838" i="3" s="1"/>
  <c r="Q2839" i="3" s="1"/>
  <c r="Q2840" i="3" s="1"/>
  <c r="Q2841" i="3" s="1"/>
  <c r="Q2842" i="3" s="1"/>
  <c r="Q2843" i="3" s="1"/>
  <c r="Q2844" i="3" s="1"/>
  <c r="R2845" i="3" s="1"/>
  <c r="R2846" i="3" s="1"/>
  <c r="R2847" i="3" s="1"/>
  <c r="R2848" i="3" s="1"/>
  <c r="R2849" i="3" s="1"/>
  <c r="R2850" i="3" s="1"/>
  <c r="R2851" i="3" s="1"/>
  <c r="R2852" i="3" s="1"/>
  <c r="R2853" i="3" s="1"/>
  <c r="R2854" i="3" s="1"/>
  <c r="R2855" i="3" s="1"/>
  <c r="R2856" i="3" s="1"/>
  <c r="R2857" i="3" s="1"/>
  <c r="R2858" i="3" s="1"/>
  <c r="R2859" i="3" s="1"/>
  <c r="R2860" i="3" s="1"/>
  <c r="R2861" i="3" s="1"/>
  <c r="R2862" i="3" s="1"/>
  <c r="R2863" i="3" s="1"/>
  <c r="S2864" i="3" s="1"/>
  <c r="S2865" i="3" s="1"/>
  <c r="S2866" i="3" s="1"/>
  <c r="S2867" i="3" s="1"/>
  <c r="S2868" i="3" s="1"/>
  <c r="S2869" i="3" s="1"/>
  <c r="S2870" i="3" s="1"/>
  <c r="S2871" i="3" s="1"/>
  <c r="S2872" i="3" s="1"/>
  <c r="S2873" i="3" s="1"/>
  <c r="S2874" i="3" s="1"/>
  <c r="S2875" i="3" s="1"/>
  <c r="S2876" i="3" s="1"/>
  <c r="S2877" i="3" s="1"/>
  <c r="S2878" i="3" s="1"/>
  <c r="S2879" i="3" s="1"/>
  <c r="S2880" i="3" s="1"/>
  <c r="S2881" i="3" s="1"/>
  <c r="S2882" i="3" s="1"/>
  <c r="S2883" i="3" s="1"/>
  <c r="T2884" i="3" s="1"/>
  <c r="T2885" i="3" s="1"/>
  <c r="T2886" i="3" s="1"/>
  <c r="T2887" i="3" s="1"/>
  <c r="T2888" i="3" s="1"/>
  <c r="T2889" i="3" s="1"/>
  <c r="T2890" i="3" s="1"/>
  <c r="T2891" i="3" s="1"/>
  <c r="T2892" i="3" s="1"/>
  <c r="T2893" i="3" s="1"/>
  <c r="T2894" i="3" s="1"/>
  <c r="T2895" i="3" s="1"/>
  <c r="T2896" i="3" s="1"/>
  <c r="T2897" i="3" s="1"/>
  <c r="T2898" i="3" s="1"/>
  <c r="T2899" i="3" s="1"/>
  <c r="T2900" i="3" s="1"/>
  <c r="T2901" i="3" s="1"/>
  <c r="T2902" i="3" s="1"/>
  <c r="T2903" i="3" s="1"/>
  <c r="T2904" i="3" s="1"/>
  <c r="T2905" i="3" s="1"/>
  <c r="T2906" i="3" s="1"/>
  <c r="T2907" i="3" s="1"/>
  <c r="U2908" i="3" s="1"/>
  <c r="U2909" i="3" s="1"/>
  <c r="U2910" i="3" s="1"/>
  <c r="U2911" i="3" s="1"/>
  <c r="U2912" i="3" s="1"/>
  <c r="U2913" i="3" s="1"/>
  <c r="U2914" i="3" s="1"/>
  <c r="U2915" i="3" s="1"/>
  <c r="U2916" i="3" s="1"/>
  <c r="U2917" i="3" s="1"/>
  <c r="U2918" i="3" s="1"/>
  <c r="U2919" i="3" s="1"/>
  <c r="U2920" i="3" s="1"/>
  <c r="U2921" i="3" s="1"/>
  <c r="U2922" i="3" s="1"/>
  <c r="U2923" i="3" s="1"/>
  <c r="U2924" i="3" s="1"/>
  <c r="U2925" i="3" s="1"/>
  <c r="U2926" i="3" s="1"/>
  <c r="V2927" i="3" s="1"/>
  <c r="V2928" i="3" s="1"/>
  <c r="V2929" i="3" s="1"/>
  <c r="V2930" i="3" s="1"/>
  <c r="V2931" i="3" s="1"/>
  <c r="V2932" i="3" s="1"/>
  <c r="V2933" i="3" s="1"/>
  <c r="V2934" i="3" s="1"/>
  <c r="V2935" i="3" s="1"/>
  <c r="V2936" i="3" s="1"/>
  <c r="V2937" i="3" s="1"/>
  <c r="V2938" i="3" s="1"/>
  <c r="V2939" i="3" s="1"/>
  <c r="V2940" i="3" s="1"/>
  <c r="V2941" i="3" s="1"/>
  <c r="V2942" i="3" s="1"/>
  <c r="V2943" i="3" s="1"/>
  <c r="V2944" i="3" s="1"/>
  <c r="V2945" i="3" s="1"/>
  <c r="V2946" i="3" s="1"/>
  <c r="V2947" i="3" s="1"/>
  <c r="V2948" i="3" s="1"/>
  <c r="V2949" i="3" s="1"/>
  <c r="V2950" i="3" s="1"/>
  <c r="V2951" i="3" s="1"/>
  <c r="W2952" i="3" s="1"/>
  <c r="W2953" i="3" s="1"/>
  <c r="W2954" i="3" s="1"/>
  <c r="W2955" i="3" s="1"/>
  <c r="W2956" i="3" s="1"/>
  <c r="W2957" i="3" s="1"/>
  <c r="W2958" i="3" s="1"/>
  <c r="W2959" i="3" s="1"/>
  <c r="W2960" i="3" s="1"/>
  <c r="W2961" i="3" s="1"/>
  <c r="W2962" i="3" s="1"/>
  <c r="W2963" i="3" s="1"/>
  <c r="W2964" i="3" s="1"/>
  <c r="W2965" i="3" s="1"/>
  <c r="W2966" i="3" s="1"/>
  <c r="W2967" i="3" s="1"/>
  <c r="W2968" i="3" s="1"/>
  <c r="W2969" i="3" s="1"/>
  <c r="W2970" i="3" s="1"/>
  <c r="X2971" i="3" s="1"/>
  <c r="X2972" i="3" s="1"/>
  <c r="X2973" i="3" s="1"/>
  <c r="X2974" i="3" s="1"/>
  <c r="X2975" i="3" s="1"/>
  <c r="X2976" i="3" s="1"/>
  <c r="X2977" i="3" s="1"/>
  <c r="X2978" i="3" s="1"/>
  <c r="X2979" i="3" s="1"/>
  <c r="X2980" i="3" s="1"/>
  <c r="X2981" i="3" s="1"/>
  <c r="X2982" i="3" s="1"/>
  <c r="X2983" i="3" s="1"/>
  <c r="X2984" i="3" s="1"/>
  <c r="X2985" i="3" s="1"/>
  <c r="X2986" i="3" s="1"/>
  <c r="X2987" i="3" s="1"/>
  <c r="X2988" i="3" s="1"/>
  <c r="X2989" i="3" s="1"/>
  <c r="X2990" i="3" s="1"/>
  <c r="P1309" i="3"/>
  <c r="AD888" i="3"/>
  <c r="AE888" i="3"/>
  <c r="AF888" i="3"/>
  <c r="AC888" i="3"/>
  <c r="AB888" i="3"/>
  <c r="AB2674" i="3"/>
  <c r="AC2674" i="3"/>
  <c r="AD2674" i="3"/>
  <c r="AE2674" i="3"/>
  <c r="AF2674" i="3"/>
  <c r="AB934" i="3"/>
  <c r="AC934" i="3"/>
  <c r="AD934" i="3"/>
  <c r="AF934" i="3"/>
  <c r="AE934" i="3"/>
  <c r="P2947" i="3"/>
  <c r="Y2378" i="3"/>
  <c r="Z2379" i="3"/>
  <c r="AF636" i="3"/>
  <c r="AB636" i="3"/>
  <c r="AC636" i="3"/>
  <c r="AE636" i="3"/>
  <c r="AD636" i="3"/>
  <c r="P1206" i="3"/>
  <c r="P1940" i="3"/>
  <c r="P2778" i="3"/>
  <c r="P2335" i="3"/>
  <c r="P2401" i="3"/>
  <c r="P2255" i="3"/>
  <c r="Y1386" i="3"/>
  <c r="Z1387" i="3"/>
  <c r="Y1351" i="3"/>
  <c r="Z1352" i="3"/>
  <c r="AE326" i="3"/>
  <c r="AF326" i="3"/>
  <c r="AB326" i="3"/>
  <c r="AC326" i="3"/>
  <c r="AD326" i="3"/>
  <c r="AC13" i="3"/>
  <c r="AD13" i="3"/>
  <c r="AF13" i="3"/>
  <c r="AE13" i="3"/>
  <c r="AB13" i="3"/>
  <c r="Y2756" i="3"/>
  <c r="Z2757" i="3"/>
  <c r="AC1011" i="3"/>
  <c r="AD1011" i="3"/>
  <c r="AE1011" i="3"/>
  <c r="AF1011" i="3"/>
  <c r="AB1011" i="3"/>
  <c r="Y3156" i="3"/>
  <c r="Z3157" i="3"/>
  <c r="AF2798" i="3"/>
  <c r="AB2798" i="3"/>
  <c r="AC2798" i="3"/>
  <c r="AD2798" i="3"/>
  <c r="AE2798" i="3"/>
  <c r="Y2265" i="3"/>
  <c r="Z2266" i="3"/>
  <c r="AD1665" i="3"/>
  <c r="AE1665" i="3"/>
  <c r="AF1665" i="3"/>
  <c r="AB1665" i="3"/>
  <c r="AC1665" i="3"/>
  <c r="Y1414" i="3"/>
  <c r="Z1415" i="3"/>
  <c r="P2357" i="3"/>
  <c r="P134" i="3"/>
  <c r="P1918" i="3"/>
  <c r="AB12" i="3"/>
  <c r="AC12" i="3"/>
  <c r="AD12" i="3"/>
  <c r="AF12" i="3"/>
  <c r="AE12" i="3"/>
  <c r="Q1374" i="3"/>
  <c r="Q1375" i="3" s="1"/>
  <c r="Q1376" i="3" s="1"/>
  <c r="Q1377" i="3" s="1"/>
  <c r="Q1378" i="3" s="1"/>
  <c r="Q1379" i="3" s="1"/>
  <c r="Q1380" i="3" s="1"/>
  <c r="Q1381" i="3" s="1"/>
  <c r="Q1382" i="3" s="1"/>
  <c r="Q1383" i="3" s="1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S1417" i="3" s="1"/>
  <c r="S1418" i="3" s="1"/>
  <c r="S1419" i="3" s="1"/>
  <c r="S1420" i="3" s="1"/>
  <c r="S1421" i="3" s="1"/>
  <c r="S1422" i="3" s="1"/>
  <c r="S1423" i="3" s="1"/>
  <c r="S1424" i="3" s="1"/>
  <c r="S1425" i="3" s="1"/>
  <c r="S1426" i="3" s="1"/>
  <c r="S1427" i="3" s="1"/>
  <c r="S1428" i="3" s="1"/>
  <c r="S1429" i="3" s="1"/>
  <c r="S1430" i="3" s="1"/>
  <c r="S1431" i="3" s="1"/>
  <c r="S1432" i="3" s="1"/>
  <c r="S1433" i="3" s="1"/>
  <c r="S1434" i="3" s="1"/>
  <c r="S1435" i="3" s="1"/>
  <c r="S1436" i="3" s="1"/>
  <c r="S1437" i="3" s="1"/>
  <c r="S1438" i="3" s="1"/>
  <c r="S1439" i="3" s="1"/>
  <c r="S1440" i="3" s="1"/>
  <c r="S1441" i="3" s="1"/>
  <c r="T1442" i="3" s="1"/>
  <c r="T1443" i="3" s="1"/>
  <c r="T1444" i="3" s="1"/>
  <c r="T1445" i="3" s="1"/>
  <c r="T1446" i="3" s="1"/>
  <c r="T1447" i="3" s="1"/>
  <c r="T1448" i="3" s="1"/>
  <c r="T1449" i="3" s="1"/>
  <c r="T1450" i="3" s="1"/>
  <c r="T1451" i="3" s="1"/>
  <c r="T1452" i="3" s="1"/>
  <c r="T1453" i="3" s="1"/>
  <c r="T1454" i="3" s="1"/>
  <c r="T1455" i="3" s="1"/>
  <c r="T1456" i="3" s="1"/>
  <c r="T1457" i="3" s="1"/>
  <c r="T1458" i="3" s="1"/>
  <c r="T1459" i="3" s="1"/>
  <c r="T1460" i="3" s="1"/>
  <c r="U1461" i="3" s="1"/>
  <c r="U1462" i="3" s="1"/>
  <c r="U1463" i="3" s="1"/>
  <c r="U1464" i="3" s="1"/>
  <c r="U1465" i="3" s="1"/>
  <c r="U1466" i="3" s="1"/>
  <c r="U1467" i="3" s="1"/>
  <c r="U1468" i="3" s="1"/>
  <c r="U1469" i="3" s="1"/>
  <c r="U1470" i="3" s="1"/>
  <c r="U1471" i="3" s="1"/>
  <c r="U1472" i="3" s="1"/>
  <c r="U1473" i="3" s="1"/>
  <c r="U1474" i="3" s="1"/>
  <c r="U1475" i="3" s="1"/>
  <c r="U1476" i="3" s="1"/>
  <c r="U1477" i="3" s="1"/>
  <c r="U1478" i="3" s="1"/>
  <c r="U1479" i="3" s="1"/>
  <c r="U1480" i="3" s="1"/>
  <c r="V1481" i="3" s="1"/>
  <c r="V1482" i="3" s="1"/>
  <c r="V1483" i="3" s="1"/>
  <c r="V1484" i="3" s="1"/>
  <c r="V1485" i="3" s="1"/>
  <c r="V1486" i="3" s="1"/>
  <c r="V1487" i="3" s="1"/>
  <c r="V1488" i="3" s="1"/>
  <c r="V1489" i="3" s="1"/>
  <c r="V1490" i="3" s="1"/>
  <c r="V1491" i="3" s="1"/>
  <c r="V1492" i="3" s="1"/>
  <c r="V1493" i="3" s="1"/>
  <c r="V1494" i="3" s="1"/>
  <c r="V1495" i="3" s="1"/>
  <c r="V1496" i="3" s="1"/>
  <c r="V1497" i="3" s="1"/>
  <c r="V1498" i="3" s="1"/>
  <c r="V1499" i="3" s="1"/>
  <c r="W1500" i="3" s="1"/>
  <c r="W1501" i="3" s="1"/>
  <c r="W1502" i="3" s="1"/>
  <c r="W1503" i="3" s="1"/>
  <c r="W1504" i="3" s="1"/>
  <c r="W1505" i="3" s="1"/>
  <c r="W1506" i="3" s="1"/>
  <c r="W1507" i="3" s="1"/>
  <c r="W1508" i="3" s="1"/>
  <c r="W1509" i="3" s="1"/>
  <c r="W1510" i="3" s="1"/>
  <c r="W1511" i="3" s="1"/>
  <c r="W1512" i="3" s="1"/>
  <c r="W1513" i="3" s="1"/>
  <c r="W1514" i="3" s="1"/>
  <c r="W1515" i="3" s="1"/>
  <c r="W1516" i="3" s="1"/>
  <c r="W1517" i="3" s="1"/>
  <c r="W1518" i="3" s="1"/>
  <c r="W1519" i="3" s="1"/>
  <c r="W1520" i="3" s="1"/>
  <c r="W1521" i="3" s="1"/>
  <c r="X1522" i="3" s="1"/>
  <c r="X1523" i="3" s="1"/>
  <c r="X1524" i="3" s="1"/>
  <c r="X1525" i="3" s="1"/>
  <c r="X1526" i="3" s="1"/>
  <c r="X1527" i="3" s="1"/>
  <c r="X1528" i="3" s="1"/>
  <c r="X1529" i="3" s="1"/>
  <c r="X1530" i="3" s="1"/>
  <c r="X1531" i="3" s="1"/>
  <c r="X1532" i="3" s="1"/>
  <c r="X1533" i="3" s="1"/>
  <c r="X1534" i="3" s="1"/>
  <c r="X1535" i="3" s="1"/>
  <c r="X1536" i="3" s="1"/>
  <c r="X1537" i="3" s="1"/>
  <c r="X1538" i="3" s="1"/>
  <c r="X1539" i="3" s="1"/>
  <c r="X1540" i="3" s="1"/>
  <c r="Y1373" i="3"/>
  <c r="Y1372" i="3" s="1"/>
  <c r="P2231" i="3"/>
  <c r="AB281" i="3"/>
  <c r="AD281" i="3"/>
  <c r="AF281" i="3"/>
  <c r="AC281" i="3"/>
  <c r="AE281" i="3"/>
  <c r="Y1009" i="3"/>
  <c r="Z1010" i="3"/>
  <c r="Z3158" i="3"/>
  <c r="Y2796" i="3"/>
  <c r="Z2797" i="3"/>
  <c r="P1521" i="3"/>
  <c r="Z1855" i="3"/>
  <c r="Y2880" i="3"/>
  <c r="Z2881" i="3"/>
  <c r="Y1663" i="3"/>
  <c r="Z1664" i="3"/>
  <c r="Z1289" i="3"/>
  <c r="AC2612" i="3"/>
  <c r="AD2612" i="3"/>
  <c r="AE2612" i="3"/>
  <c r="AF2612" i="3"/>
  <c r="AB2612" i="3"/>
  <c r="Y886" i="3"/>
  <c r="Z887" i="3"/>
  <c r="Z1460" i="3"/>
  <c r="Y2672" i="3"/>
  <c r="Z2673" i="3"/>
  <c r="P364" i="3"/>
  <c r="P575" i="3"/>
  <c r="AB36" i="3"/>
  <c r="AC36" i="3"/>
  <c r="AE36" i="3"/>
  <c r="AF36" i="3"/>
  <c r="AD36" i="3"/>
  <c r="P1648" i="3"/>
  <c r="Z2380" i="3"/>
  <c r="P1229" i="3"/>
  <c r="Y1789" i="3"/>
  <c r="Z1790" i="3"/>
  <c r="Y236" i="3"/>
  <c r="Z237" i="3"/>
  <c r="P1810" i="3"/>
  <c r="AB1246" i="3"/>
  <c r="AD1246" i="3"/>
  <c r="AE1246" i="3"/>
  <c r="AF1246" i="3"/>
  <c r="AC1246" i="3"/>
  <c r="Y3048" i="3"/>
  <c r="Z3049" i="3"/>
  <c r="AB93" i="3"/>
  <c r="AD93" i="3"/>
  <c r="AC93" i="3"/>
  <c r="AF93" i="3"/>
  <c r="AE93" i="3"/>
  <c r="AF2486" i="3"/>
  <c r="Y2040" i="3"/>
  <c r="Z2041" i="3"/>
  <c r="P1331" i="3"/>
  <c r="P304" i="3"/>
  <c r="AC280" i="3"/>
  <c r="AD280" i="3"/>
  <c r="AE280" i="3"/>
  <c r="AF280" i="3"/>
  <c r="AB280" i="3"/>
  <c r="P2211" i="3"/>
  <c r="P1627" i="3"/>
  <c r="Y2739" i="3"/>
  <c r="Y2738" i="3" s="1"/>
  <c r="Q2740" i="3"/>
  <c r="Q2741" i="3" s="1"/>
  <c r="Q2742" i="3" s="1"/>
  <c r="Q2743" i="3" s="1"/>
  <c r="Q2744" i="3" s="1"/>
  <c r="Q2745" i="3" s="1"/>
  <c r="Q2746" i="3" s="1"/>
  <c r="Q2747" i="3" s="1"/>
  <c r="Q2748" i="3" s="1"/>
  <c r="Q2749" i="3" s="1"/>
  <c r="Q2750" i="3" s="1"/>
  <c r="Q2751" i="3" s="1"/>
  <c r="Q2752" i="3" s="1"/>
  <c r="Q2753" i="3" s="1"/>
  <c r="Q2754" i="3" s="1"/>
  <c r="Q2755" i="3" s="1"/>
  <c r="Q2756" i="3" s="1"/>
  <c r="Q2757" i="3" s="1"/>
  <c r="Q2758" i="3" s="1"/>
  <c r="R2759" i="3" s="1"/>
  <c r="R2760" i="3" s="1"/>
  <c r="R2761" i="3" s="1"/>
  <c r="R2762" i="3" s="1"/>
  <c r="R2763" i="3" s="1"/>
  <c r="R2764" i="3" s="1"/>
  <c r="R2765" i="3" s="1"/>
  <c r="R2766" i="3" s="1"/>
  <c r="R2767" i="3" s="1"/>
  <c r="R2768" i="3" s="1"/>
  <c r="R2769" i="3" s="1"/>
  <c r="R2770" i="3" s="1"/>
  <c r="R2771" i="3" s="1"/>
  <c r="R2772" i="3" s="1"/>
  <c r="R2773" i="3" s="1"/>
  <c r="R2774" i="3" s="1"/>
  <c r="R2775" i="3" s="1"/>
  <c r="R2776" i="3" s="1"/>
  <c r="R2777" i="3" s="1"/>
  <c r="R2778" i="3" s="1"/>
  <c r="R2779" i="3" s="1"/>
  <c r="R2780" i="3" s="1"/>
  <c r="S2781" i="3" s="1"/>
  <c r="S2782" i="3" s="1"/>
  <c r="S2783" i="3" s="1"/>
  <c r="S2784" i="3" s="1"/>
  <c r="S2785" i="3" s="1"/>
  <c r="S2786" i="3" s="1"/>
  <c r="S2787" i="3" s="1"/>
  <c r="S2788" i="3" s="1"/>
  <c r="S2789" i="3" s="1"/>
  <c r="S2790" i="3" s="1"/>
  <c r="S2791" i="3" s="1"/>
  <c r="S2792" i="3" s="1"/>
  <c r="S2793" i="3" s="1"/>
  <c r="S2794" i="3" s="1"/>
  <c r="S2795" i="3" s="1"/>
  <c r="S2796" i="3" s="1"/>
  <c r="S2797" i="3" s="1"/>
  <c r="S2798" i="3" s="1"/>
  <c r="S2799" i="3" s="1"/>
  <c r="T2800" i="3" s="1"/>
  <c r="T2801" i="3" s="1"/>
  <c r="T2802" i="3" s="1"/>
  <c r="T2803" i="3" s="1"/>
  <c r="T2804" i="3" s="1"/>
  <c r="T2805" i="3" s="1"/>
  <c r="T2806" i="3" s="1"/>
  <c r="T2807" i="3" s="1"/>
  <c r="T2808" i="3" s="1"/>
  <c r="T2809" i="3" s="1"/>
  <c r="T2810" i="3" s="1"/>
  <c r="T2811" i="3" s="1"/>
  <c r="T2812" i="3" s="1"/>
  <c r="T2813" i="3" s="1"/>
  <c r="T2814" i="3" s="1"/>
  <c r="T2815" i="3" s="1"/>
  <c r="T2816" i="3" s="1"/>
  <c r="T2817" i="3" s="1"/>
  <c r="T2818" i="3" s="1"/>
  <c r="T2819" i="3" s="1"/>
  <c r="U2820" i="3" s="1"/>
  <c r="U2821" i="3" s="1"/>
  <c r="U2822" i="3" s="1"/>
  <c r="U2823" i="3" s="1"/>
  <c r="U2824" i="3" s="1"/>
  <c r="U2825" i="3" s="1"/>
  <c r="U2826" i="3" s="1"/>
  <c r="U2827" i="3" s="1"/>
  <c r="U2828" i="3" s="1"/>
  <c r="U2829" i="3" s="1"/>
  <c r="U2830" i="3" s="1"/>
  <c r="U2831" i="3" s="1"/>
  <c r="U2832" i="3" s="1"/>
  <c r="U2833" i="3" s="1"/>
  <c r="U2834" i="3" s="1"/>
  <c r="U2835" i="3" s="1"/>
  <c r="U2836" i="3" s="1"/>
  <c r="U2837" i="3" s="1"/>
  <c r="U2838" i="3" s="1"/>
  <c r="U2839" i="3" s="1"/>
  <c r="U2840" i="3" s="1"/>
  <c r="U2841" i="3" s="1"/>
  <c r="U2842" i="3" s="1"/>
  <c r="U2843" i="3" s="1"/>
  <c r="U2844" i="3" s="1"/>
  <c r="V2845" i="3" s="1"/>
  <c r="V2846" i="3" s="1"/>
  <c r="V2847" i="3" s="1"/>
  <c r="V2848" i="3" s="1"/>
  <c r="V2849" i="3" s="1"/>
  <c r="V2850" i="3" s="1"/>
  <c r="V2851" i="3" s="1"/>
  <c r="V2852" i="3" s="1"/>
  <c r="V2853" i="3" s="1"/>
  <c r="V2854" i="3" s="1"/>
  <c r="V2855" i="3" s="1"/>
  <c r="V2856" i="3" s="1"/>
  <c r="V2857" i="3" s="1"/>
  <c r="V2858" i="3" s="1"/>
  <c r="V2859" i="3" s="1"/>
  <c r="V2860" i="3" s="1"/>
  <c r="V2861" i="3" s="1"/>
  <c r="V2862" i="3" s="1"/>
  <c r="V2863" i="3" s="1"/>
  <c r="W2864" i="3" s="1"/>
  <c r="W2865" i="3" s="1"/>
  <c r="W2866" i="3" s="1"/>
  <c r="W2867" i="3" s="1"/>
  <c r="W2868" i="3" s="1"/>
  <c r="W2869" i="3" s="1"/>
  <c r="W2870" i="3" s="1"/>
  <c r="W2871" i="3" s="1"/>
  <c r="W2872" i="3" s="1"/>
  <c r="W2873" i="3" s="1"/>
  <c r="W2874" i="3" s="1"/>
  <c r="W2875" i="3" s="1"/>
  <c r="W2876" i="3" s="1"/>
  <c r="W2877" i="3" s="1"/>
  <c r="W2878" i="3" s="1"/>
  <c r="W2879" i="3" s="1"/>
  <c r="W2880" i="3" s="1"/>
  <c r="W2881" i="3" s="1"/>
  <c r="W2882" i="3" s="1"/>
  <c r="W2883" i="3" s="1"/>
  <c r="X2884" i="3" s="1"/>
  <c r="X2885" i="3" s="1"/>
  <c r="X2886" i="3" s="1"/>
  <c r="X2887" i="3" s="1"/>
  <c r="X2888" i="3" s="1"/>
  <c r="X2889" i="3" s="1"/>
  <c r="X2890" i="3" s="1"/>
  <c r="X2891" i="3" s="1"/>
  <c r="X2892" i="3" s="1"/>
  <c r="X2893" i="3" s="1"/>
  <c r="X2894" i="3" s="1"/>
  <c r="X2895" i="3" s="1"/>
  <c r="X2896" i="3" s="1"/>
  <c r="X2897" i="3" s="1"/>
  <c r="X2898" i="3" s="1"/>
  <c r="X2899" i="3" s="1"/>
  <c r="X2900" i="3" s="1"/>
  <c r="X2901" i="3" s="1"/>
  <c r="X2902" i="3" s="1"/>
  <c r="X2903" i="3" s="1"/>
  <c r="X2904" i="3" s="1"/>
  <c r="X2905" i="3" s="1"/>
  <c r="X2906" i="3" s="1"/>
  <c r="X2907" i="3" s="1"/>
  <c r="Y869" i="3"/>
  <c r="Z870" i="3"/>
  <c r="P429" i="3"/>
  <c r="AF408" i="3"/>
  <c r="AB408" i="3"/>
  <c r="AC408" i="3"/>
  <c r="AD408" i="3"/>
  <c r="AE408" i="3"/>
  <c r="P1098" i="3"/>
  <c r="AF407" i="3"/>
  <c r="AB407" i="3"/>
  <c r="AC407" i="3"/>
  <c r="AE407" i="3"/>
  <c r="AD407" i="3"/>
  <c r="Y1853" i="3"/>
  <c r="Z1854" i="3"/>
  <c r="AD1897" i="3"/>
  <c r="AE1897" i="3"/>
  <c r="AF1897" i="3"/>
  <c r="AB1897" i="3"/>
  <c r="AC1897" i="3"/>
  <c r="Y1287" i="3"/>
  <c r="Z1288" i="3"/>
  <c r="AF491" i="3"/>
  <c r="AB491" i="3"/>
  <c r="AC491" i="3"/>
  <c r="AD491" i="3"/>
  <c r="AE491" i="3"/>
  <c r="AF933" i="3"/>
  <c r="AB933" i="3"/>
  <c r="AC933" i="3"/>
  <c r="AD933" i="3"/>
  <c r="AE933" i="3"/>
  <c r="P3200" i="3"/>
  <c r="P786" i="3"/>
  <c r="Y34" i="3"/>
  <c r="Z35" i="3"/>
  <c r="P1141" i="3"/>
  <c r="Q2193" i="3"/>
  <c r="Q2194" i="3" s="1"/>
  <c r="Q2195" i="3" s="1"/>
  <c r="Q2196" i="3" s="1"/>
  <c r="Q2197" i="3" s="1"/>
  <c r="Q2198" i="3" s="1"/>
  <c r="Q2199" i="3" s="1"/>
  <c r="Q2200" i="3" s="1"/>
  <c r="Q2201" i="3" s="1"/>
  <c r="Q2202" i="3" s="1"/>
  <c r="Q2203" i="3" s="1"/>
  <c r="Q2204" i="3" s="1"/>
  <c r="Q2205" i="3" s="1"/>
  <c r="Q2206" i="3" s="1"/>
  <c r="Q2207" i="3" s="1"/>
  <c r="Q2208" i="3" s="1"/>
  <c r="Q2209" i="3" s="1"/>
  <c r="Q2210" i="3" s="1"/>
  <c r="Q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R2222" i="3" s="1"/>
  <c r="R2223" i="3" s="1"/>
  <c r="R2224" i="3" s="1"/>
  <c r="R2225" i="3" s="1"/>
  <c r="R2226" i="3" s="1"/>
  <c r="R2227" i="3" s="1"/>
  <c r="R2228" i="3" s="1"/>
  <c r="R2229" i="3" s="1"/>
  <c r="R2230" i="3" s="1"/>
  <c r="R2231" i="3" s="1"/>
  <c r="R2232" i="3" s="1"/>
  <c r="R2233" i="3" s="1"/>
  <c r="R2234" i="3" s="1"/>
  <c r="R2235" i="3" s="1"/>
  <c r="S2236" i="3" s="1"/>
  <c r="S2237" i="3" s="1"/>
  <c r="S2238" i="3" s="1"/>
  <c r="S2239" i="3" s="1"/>
  <c r="S2240" i="3" s="1"/>
  <c r="S2241" i="3" s="1"/>
  <c r="S2242" i="3" s="1"/>
  <c r="S2243" i="3" s="1"/>
  <c r="S2244" i="3" s="1"/>
  <c r="S2245" i="3" s="1"/>
  <c r="S2246" i="3" s="1"/>
  <c r="S2247" i="3" s="1"/>
  <c r="S2248" i="3" s="1"/>
  <c r="S2249" i="3" s="1"/>
  <c r="S2250" i="3" s="1"/>
  <c r="S2251" i="3" s="1"/>
  <c r="S2252" i="3" s="1"/>
  <c r="S2253" i="3" s="1"/>
  <c r="S2254" i="3" s="1"/>
  <c r="S2255" i="3" s="1"/>
  <c r="T2256" i="3" s="1"/>
  <c r="T2257" i="3" s="1"/>
  <c r="T2258" i="3" s="1"/>
  <c r="T2259" i="3" s="1"/>
  <c r="T2260" i="3" s="1"/>
  <c r="T2261" i="3" s="1"/>
  <c r="T2262" i="3" s="1"/>
  <c r="T2263" i="3" s="1"/>
  <c r="T2264" i="3" s="1"/>
  <c r="T2265" i="3" s="1"/>
  <c r="T2266" i="3" s="1"/>
  <c r="T2267" i="3" s="1"/>
  <c r="T2268" i="3" s="1"/>
  <c r="T2269" i="3" s="1"/>
  <c r="T2270" i="3" s="1"/>
  <c r="T2271" i="3" s="1"/>
  <c r="T2272" i="3" s="1"/>
  <c r="U2273" i="3" s="1"/>
  <c r="U2274" i="3" s="1"/>
  <c r="U2275" i="3" s="1"/>
  <c r="U2276" i="3" s="1"/>
  <c r="U2277" i="3" s="1"/>
  <c r="U2278" i="3" s="1"/>
  <c r="U2279" i="3" s="1"/>
  <c r="U2280" i="3" s="1"/>
  <c r="U2281" i="3" s="1"/>
  <c r="U2282" i="3" s="1"/>
  <c r="U2283" i="3" s="1"/>
  <c r="U2284" i="3" s="1"/>
  <c r="U2285" i="3" s="1"/>
  <c r="U2286" i="3" s="1"/>
  <c r="U2287" i="3" s="1"/>
  <c r="U2288" i="3" s="1"/>
  <c r="U2289" i="3" s="1"/>
  <c r="U2290" i="3" s="1"/>
  <c r="U2291" i="3" s="1"/>
  <c r="U2292" i="3" s="1"/>
  <c r="U2293" i="3" s="1"/>
  <c r="U2294" i="3" s="1"/>
  <c r="U2295" i="3" s="1"/>
  <c r="U2296" i="3" s="1"/>
  <c r="V2297" i="3" s="1"/>
  <c r="V2298" i="3" s="1"/>
  <c r="V2299" i="3" s="1"/>
  <c r="V2300" i="3" s="1"/>
  <c r="V2301" i="3" s="1"/>
  <c r="V2302" i="3" s="1"/>
  <c r="V2303" i="3" s="1"/>
  <c r="V2304" i="3" s="1"/>
  <c r="V2305" i="3" s="1"/>
  <c r="V2306" i="3" s="1"/>
  <c r="V2307" i="3" s="1"/>
  <c r="V2308" i="3" s="1"/>
  <c r="V2309" i="3" s="1"/>
  <c r="V2310" i="3" s="1"/>
  <c r="V2311" i="3" s="1"/>
  <c r="V2312" i="3" s="1"/>
  <c r="V2313" i="3" s="1"/>
  <c r="V2314" i="3" s="1"/>
  <c r="V2315" i="3" s="1"/>
  <c r="V2316" i="3" s="1"/>
  <c r="W2317" i="3" s="1"/>
  <c r="W2318" i="3" s="1"/>
  <c r="W2319" i="3" s="1"/>
  <c r="W2320" i="3" s="1"/>
  <c r="W2321" i="3" s="1"/>
  <c r="W2322" i="3" s="1"/>
  <c r="W2323" i="3" s="1"/>
  <c r="W2324" i="3" s="1"/>
  <c r="W2325" i="3" s="1"/>
  <c r="W2326" i="3" s="1"/>
  <c r="W2327" i="3" s="1"/>
  <c r="W2328" i="3" s="1"/>
  <c r="W2329" i="3" s="1"/>
  <c r="W2330" i="3" s="1"/>
  <c r="W2331" i="3" s="1"/>
  <c r="W2332" i="3" s="1"/>
  <c r="W2333" i="3" s="1"/>
  <c r="W2334" i="3" s="1"/>
  <c r="W2335" i="3" s="1"/>
  <c r="W2336" i="3" s="1"/>
  <c r="X2337" i="3" s="1"/>
  <c r="X2338" i="3" s="1"/>
  <c r="X2339" i="3" s="1"/>
  <c r="X2340" i="3" s="1"/>
  <c r="X2341" i="3" s="1"/>
  <c r="X2342" i="3" s="1"/>
  <c r="X2343" i="3" s="1"/>
  <c r="X2344" i="3" s="1"/>
  <c r="X2345" i="3" s="1"/>
  <c r="X2346" i="3" s="1"/>
  <c r="X2347" i="3" s="1"/>
  <c r="X2348" i="3" s="1"/>
  <c r="X2349" i="3" s="1"/>
  <c r="X2350" i="3" s="1"/>
  <c r="X2351" i="3" s="1"/>
  <c r="X2352" i="3" s="1"/>
  <c r="X2353" i="3" s="1"/>
  <c r="X2354" i="3" s="1"/>
  <c r="X2355" i="3" s="1"/>
  <c r="X2356" i="3" s="1"/>
  <c r="X2357" i="3" s="1"/>
  <c r="X2358" i="3" s="1"/>
  <c r="X2359" i="3" s="1"/>
  <c r="X2360" i="3" s="1"/>
  <c r="Y2192" i="3"/>
  <c r="Y2191" i="3" s="1"/>
  <c r="P71" i="3"/>
  <c r="P178" i="3"/>
  <c r="AB341" i="3"/>
  <c r="AC341" i="3"/>
  <c r="AE341" i="3"/>
  <c r="AD341" i="3"/>
  <c r="AF341" i="3"/>
  <c r="Y531" i="3"/>
  <c r="Y530" i="3" s="1"/>
  <c r="Q532" i="3"/>
  <c r="Q533" i="3" s="1"/>
  <c r="Q534" i="3" s="1"/>
  <c r="Q535" i="3" s="1"/>
  <c r="Q536" i="3" s="1"/>
  <c r="Q537" i="3" s="1"/>
  <c r="Q538" i="3" s="1"/>
  <c r="Q539" i="3" s="1"/>
  <c r="Q540" i="3" s="1"/>
  <c r="Q541" i="3" s="1"/>
  <c r="Q542" i="3" s="1"/>
  <c r="Q543" i="3" s="1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S577" i="3" s="1"/>
  <c r="S578" i="3" s="1"/>
  <c r="S579" i="3" s="1"/>
  <c r="S580" i="3" s="1"/>
  <c r="S581" i="3" s="1"/>
  <c r="S582" i="3" s="1"/>
  <c r="S583" i="3" s="1"/>
  <c r="S584" i="3" s="1"/>
  <c r="S585" i="3" s="1"/>
  <c r="S586" i="3" s="1"/>
  <c r="S587" i="3" s="1"/>
  <c r="S588" i="3" s="1"/>
  <c r="S589" i="3" s="1"/>
  <c r="S590" i="3" s="1"/>
  <c r="S591" i="3" s="1"/>
  <c r="S592" i="3" s="1"/>
  <c r="S593" i="3" s="1"/>
  <c r="S594" i="3" s="1"/>
  <c r="S595" i="3" s="1"/>
  <c r="T596" i="3" s="1"/>
  <c r="T597" i="3" s="1"/>
  <c r="T598" i="3" s="1"/>
  <c r="T599" i="3" s="1"/>
  <c r="T600" i="3" s="1"/>
  <c r="T601" i="3" s="1"/>
  <c r="T602" i="3" s="1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T618" i="3" s="1"/>
  <c r="T619" i="3" s="1"/>
  <c r="T620" i="3" s="1"/>
  <c r="U621" i="3" s="1"/>
  <c r="U622" i="3" s="1"/>
  <c r="U623" i="3" s="1"/>
  <c r="U624" i="3" s="1"/>
  <c r="U625" i="3" s="1"/>
  <c r="U626" i="3" s="1"/>
  <c r="U627" i="3" s="1"/>
  <c r="U628" i="3" s="1"/>
  <c r="U629" i="3" s="1"/>
  <c r="U630" i="3" s="1"/>
  <c r="U631" i="3" s="1"/>
  <c r="U632" i="3" s="1"/>
  <c r="U633" i="3" s="1"/>
  <c r="U634" i="3" s="1"/>
  <c r="U635" i="3" s="1"/>
  <c r="U636" i="3" s="1"/>
  <c r="U637" i="3" s="1"/>
  <c r="U638" i="3" s="1"/>
  <c r="U639" i="3" s="1"/>
  <c r="V640" i="3" s="1"/>
  <c r="V641" i="3" s="1"/>
  <c r="V642" i="3" s="1"/>
  <c r="V643" i="3" s="1"/>
  <c r="V644" i="3" s="1"/>
  <c r="V645" i="3" s="1"/>
  <c r="V646" i="3" s="1"/>
  <c r="V647" i="3" s="1"/>
  <c r="V648" i="3" s="1"/>
  <c r="V649" i="3" s="1"/>
  <c r="V650" i="3" s="1"/>
  <c r="V651" i="3" s="1"/>
  <c r="V652" i="3" s="1"/>
  <c r="V653" i="3" s="1"/>
  <c r="V654" i="3" s="1"/>
  <c r="V655" i="3" s="1"/>
  <c r="V656" i="3" s="1"/>
  <c r="V657" i="3" s="1"/>
  <c r="V658" i="3" s="1"/>
  <c r="V659" i="3" s="1"/>
  <c r="V660" i="3" s="1"/>
  <c r="V661" i="3" s="1"/>
  <c r="V662" i="3" s="1"/>
  <c r="V663" i="3" s="1"/>
  <c r="W664" i="3" s="1"/>
  <c r="W665" i="3" s="1"/>
  <c r="W666" i="3" s="1"/>
  <c r="W667" i="3" s="1"/>
  <c r="W668" i="3" s="1"/>
  <c r="W669" i="3" s="1"/>
  <c r="W670" i="3" s="1"/>
  <c r="W671" i="3" s="1"/>
  <c r="W672" i="3" s="1"/>
  <c r="W673" i="3" s="1"/>
  <c r="W674" i="3" s="1"/>
  <c r="W675" i="3" s="1"/>
  <c r="W676" i="3" s="1"/>
  <c r="W677" i="3" s="1"/>
  <c r="W678" i="3" s="1"/>
  <c r="W679" i="3" s="1"/>
  <c r="W680" i="3" s="1"/>
  <c r="W681" i="3" s="1"/>
  <c r="W682" i="3" s="1"/>
  <c r="W683" i="3" s="1"/>
  <c r="X684" i="3" s="1"/>
  <c r="X685" i="3" s="1"/>
  <c r="X686" i="3" s="1"/>
  <c r="X687" i="3" s="1"/>
  <c r="X688" i="3" s="1"/>
  <c r="X689" i="3" s="1"/>
  <c r="X690" i="3" s="1"/>
  <c r="X691" i="3" s="1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P2863" i="3"/>
  <c r="Y405" i="3"/>
  <c r="Z406" i="3"/>
  <c r="P1540" i="3"/>
  <c r="Y1895" i="3"/>
  <c r="Z1896" i="3"/>
  <c r="P221" i="3"/>
  <c r="Y489" i="3"/>
  <c r="Z490" i="3"/>
  <c r="Y931" i="3"/>
  <c r="Z932" i="3"/>
  <c r="Z1480" i="3"/>
  <c r="Y683" i="3"/>
  <c r="Y682" i="3" s="1"/>
  <c r="Q684" i="3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S727" i="3" s="1"/>
  <c r="S728" i="3" s="1"/>
  <c r="S729" i="3" s="1"/>
  <c r="S730" i="3" s="1"/>
  <c r="S731" i="3" s="1"/>
  <c r="S732" i="3" s="1"/>
  <c r="S733" i="3" s="1"/>
  <c r="S734" i="3" s="1"/>
  <c r="S735" i="3" s="1"/>
  <c r="S736" i="3" s="1"/>
  <c r="S737" i="3" s="1"/>
  <c r="S738" i="3" s="1"/>
  <c r="S739" i="3" s="1"/>
  <c r="S740" i="3" s="1"/>
  <c r="S741" i="3" s="1"/>
  <c r="S742" i="3" s="1"/>
  <c r="S743" i="3" s="1"/>
  <c r="S744" i="3" s="1"/>
  <c r="S745" i="3" s="1"/>
  <c r="S746" i="3" s="1"/>
  <c r="T747" i="3" s="1"/>
  <c r="T748" i="3" s="1"/>
  <c r="T749" i="3" s="1"/>
  <c r="T750" i="3" s="1"/>
  <c r="T751" i="3" s="1"/>
  <c r="T752" i="3" s="1"/>
  <c r="T753" i="3" s="1"/>
  <c r="T754" i="3" s="1"/>
  <c r="T755" i="3" s="1"/>
  <c r="T756" i="3" s="1"/>
  <c r="T757" i="3" s="1"/>
  <c r="T758" i="3" s="1"/>
  <c r="T759" i="3" s="1"/>
  <c r="T760" i="3" s="1"/>
  <c r="T761" i="3" s="1"/>
  <c r="T762" i="3" s="1"/>
  <c r="T763" i="3" s="1"/>
  <c r="U764" i="3" s="1"/>
  <c r="U765" i="3" s="1"/>
  <c r="U766" i="3" s="1"/>
  <c r="U767" i="3" s="1"/>
  <c r="U768" i="3" s="1"/>
  <c r="U769" i="3" s="1"/>
  <c r="U770" i="3" s="1"/>
  <c r="U771" i="3" s="1"/>
  <c r="U772" i="3" s="1"/>
  <c r="U773" i="3" s="1"/>
  <c r="U774" i="3" s="1"/>
  <c r="U775" i="3" s="1"/>
  <c r="U776" i="3" s="1"/>
  <c r="U777" i="3" s="1"/>
  <c r="U778" i="3" s="1"/>
  <c r="U779" i="3" s="1"/>
  <c r="U780" i="3" s="1"/>
  <c r="U781" i="3" s="1"/>
  <c r="U782" i="3" s="1"/>
  <c r="U783" i="3" s="1"/>
  <c r="U784" i="3" s="1"/>
  <c r="U785" i="3" s="1"/>
  <c r="U786" i="3" s="1"/>
  <c r="U787" i="3" s="1"/>
  <c r="V788" i="3" s="1"/>
  <c r="V789" i="3" s="1"/>
  <c r="V790" i="3" s="1"/>
  <c r="V791" i="3" s="1"/>
  <c r="V792" i="3" s="1"/>
  <c r="V793" i="3" s="1"/>
  <c r="V794" i="3" s="1"/>
  <c r="V795" i="3" s="1"/>
  <c r="V796" i="3" s="1"/>
  <c r="V797" i="3" s="1"/>
  <c r="V798" i="3" s="1"/>
  <c r="V799" i="3" s="1"/>
  <c r="V800" i="3" s="1"/>
  <c r="V801" i="3" s="1"/>
  <c r="V802" i="3" s="1"/>
  <c r="V803" i="3" s="1"/>
  <c r="V804" i="3" s="1"/>
  <c r="V805" i="3" s="1"/>
  <c r="V806" i="3" s="1"/>
  <c r="V807" i="3" s="1"/>
  <c r="W808" i="3" s="1"/>
  <c r="W809" i="3" s="1"/>
  <c r="W810" i="3" s="1"/>
  <c r="W811" i="3" s="1"/>
  <c r="W812" i="3" s="1"/>
  <c r="W813" i="3" s="1"/>
  <c r="W814" i="3" s="1"/>
  <c r="W815" i="3" s="1"/>
  <c r="W816" i="3" s="1"/>
  <c r="W817" i="3" s="1"/>
  <c r="W818" i="3" s="1"/>
  <c r="W819" i="3" s="1"/>
  <c r="W820" i="3" s="1"/>
  <c r="W821" i="3" s="1"/>
  <c r="W822" i="3" s="1"/>
  <c r="W823" i="3" s="1"/>
  <c r="W824" i="3" s="1"/>
  <c r="W825" i="3" s="1"/>
  <c r="W826" i="3" s="1"/>
  <c r="W827" i="3" s="1"/>
  <c r="X828" i="3" s="1"/>
  <c r="X829" i="3" s="1"/>
  <c r="X830" i="3" s="1"/>
  <c r="X831" i="3" s="1"/>
  <c r="X832" i="3" s="1"/>
  <c r="X833" i="3" s="1"/>
  <c r="X834" i="3" s="1"/>
  <c r="X835" i="3" s="1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 s="1"/>
  <c r="X851" i="3" s="1"/>
  <c r="P551" i="3"/>
  <c r="AE871" i="3"/>
  <c r="AF1416" i="3"/>
  <c r="AB1416" i="3"/>
  <c r="AC1416" i="3"/>
  <c r="AD1416" i="3"/>
  <c r="AE1416" i="3"/>
  <c r="AF1750" i="3"/>
  <c r="AB1750" i="3"/>
  <c r="AC1750" i="3"/>
  <c r="AD1750" i="3"/>
  <c r="AE1750" i="3"/>
  <c r="AC2693" i="3"/>
  <c r="AD2693" i="3"/>
  <c r="AE2693" i="3"/>
  <c r="AF2693" i="3"/>
  <c r="AB2693" i="3"/>
  <c r="AF1835" i="3"/>
  <c r="AB1835" i="3"/>
  <c r="AC1835" i="3"/>
  <c r="AD1835" i="3"/>
  <c r="AE1835" i="3"/>
  <c r="P2632" i="3"/>
  <c r="Y1478" i="3"/>
  <c r="Z1479" i="3"/>
  <c r="AD951" i="3"/>
  <c r="AE951" i="3"/>
  <c r="AF951" i="3"/>
  <c r="AC951" i="3"/>
  <c r="AB951" i="3"/>
  <c r="P474" i="3"/>
  <c r="Y2519" i="3"/>
  <c r="Z2520" i="3"/>
  <c r="P113" i="3"/>
  <c r="Y2003" i="3"/>
  <c r="Z2004" i="3"/>
  <c r="Y339" i="3"/>
  <c r="Z340" i="3"/>
  <c r="AD2442" i="3"/>
  <c r="AE2442" i="3"/>
  <c r="AF2442" i="3"/>
  <c r="AB2442" i="3"/>
  <c r="AC2442" i="3"/>
  <c r="P2148" i="3"/>
  <c r="P2126" i="3"/>
  <c r="P157" i="3"/>
  <c r="Z827" i="3"/>
  <c r="Y2102" i="3"/>
  <c r="Z2103" i="3"/>
  <c r="AF1162" i="3"/>
  <c r="AB1162" i="3"/>
  <c r="AC1162" i="3"/>
  <c r="AE1162" i="3"/>
  <c r="AD1162" i="3"/>
  <c r="P261" i="3"/>
  <c r="AC2521" i="3"/>
  <c r="AD2521" i="3"/>
  <c r="AE2521" i="3"/>
  <c r="AF2521" i="3"/>
  <c r="AB2521" i="3"/>
  <c r="P2842" i="3"/>
  <c r="P997" i="3"/>
  <c r="P806" i="3"/>
  <c r="Y1078" i="3"/>
  <c r="Y1077" i="3" s="1"/>
  <c r="Q1079" i="3"/>
  <c r="Q1080" i="3" s="1"/>
  <c r="Q1081" i="3" s="1"/>
  <c r="Q1082" i="3" s="1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S1123" i="3" s="1"/>
  <c r="S1124" i="3" s="1"/>
  <c r="S1125" i="3" s="1"/>
  <c r="S1126" i="3" s="1"/>
  <c r="S1127" i="3" s="1"/>
  <c r="S1128" i="3" s="1"/>
  <c r="S1129" i="3" s="1"/>
  <c r="S1130" i="3" s="1"/>
  <c r="S1131" i="3" s="1"/>
  <c r="S1132" i="3" s="1"/>
  <c r="S1133" i="3" s="1"/>
  <c r="S1134" i="3" s="1"/>
  <c r="S1135" i="3" s="1"/>
  <c r="S1136" i="3" s="1"/>
  <c r="S1137" i="3" s="1"/>
  <c r="S1138" i="3" s="1"/>
  <c r="S1139" i="3" s="1"/>
  <c r="S1140" i="3" s="1"/>
  <c r="S1141" i="3" s="1"/>
  <c r="S1142" i="3" s="1"/>
  <c r="S1143" i="3" s="1"/>
  <c r="S1144" i="3" s="1"/>
  <c r="S1145" i="3" s="1"/>
  <c r="S1146" i="3" s="1"/>
  <c r="T1147" i="3" s="1"/>
  <c r="T1148" i="3" s="1"/>
  <c r="T1149" i="3" s="1"/>
  <c r="T1150" i="3" s="1"/>
  <c r="T1151" i="3" s="1"/>
  <c r="T1152" i="3" s="1"/>
  <c r="T1153" i="3" s="1"/>
  <c r="T1154" i="3" s="1"/>
  <c r="T1155" i="3" s="1"/>
  <c r="T1156" i="3" s="1"/>
  <c r="T1157" i="3" s="1"/>
  <c r="T1158" i="3" s="1"/>
  <c r="T1159" i="3" s="1"/>
  <c r="T1160" i="3" s="1"/>
  <c r="T1161" i="3" s="1"/>
  <c r="T1162" i="3" s="1"/>
  <c r="T1163" i="3" s="1"/>
  <c r="T1164" i="3" s="1"/>
  <c r="T1165" i="3" s="1"/>
  <c r="U1166" i="3" s="1"/>
  <c r="U1167" i="3" s="1"/>
  <c r="U1168" i="3" s="1"/>
  <c r="U1169" i="3" s="1"/>
  <c r="U1170" i="3" s="1"/>
  <c r="U1171" i="3" s="1"/>
  <c r="U1172" i="3" s="1"/>
  <c r="U1173" i="3" s="1"/>
  <c r="U1174" i="3" s="1"/>
  <c r="U1175" i="3" s="1"/>
  <c r="U1176" i="3" s="1"/>
  <c r="U1177" i="3" s="1"/>
  <c r="U1178" i="3" s="1"/>
  <c r="U1179" i="3" s="1"/>
  <c r="U1180" i="3" s="1"/>
  <c r="U1181" i="3" s="1"/>
  <c r="U1182" i="3" s="1"/>
  <c r="U1183" i="3" s="1"/>
  <c r="U1184" i="3" s="1"/>
  <c r="U1185" i="3" s="1"/>
  <c r="V1186" i="3" s="1"/>
  <c r="V1187" i="3" s="1"/>
  <c r="V1188" i="3" s="1"/>
  <c r="V1189" i="3" s="1"/>
  <c r="V1190" i="3" s="1"/>
  <c r="V1191" i="3" s="1"/>
  <c r="V1192" i="3" s="1"/>
  <c r="V1193" i="3" s="1"/>
  <c r="V1194" i="3" s="1"/>
  <c r="V1195" i="3" s="1"/>
  <c r="V1196" i="3" s="1"/>
  <c r="V1197" i="3" s="1"/>
  <c r="V1198" i="3" s="1"/>
  <c r="V1199" i="3" s="1"/>
  <c r="V1200" i="3" s="1"/>
  <c r="V1201" i="3" s="1"/>
  <c r="V1202" i="3" s="1"/>
  <c r="V1203" i="3" s="1"/>
  <c r="V1204" i="3" s="1"/>
  <c r="V1205" i="3" s="1"/>
  <c r="V1206" i="3" s="1"/>
  <c r="V1207" i="3" s="1"/>
  <c r="V1208" i="3" s="1"/>
  <c r="V1209" i="3" s="1"/>
  <c r="W1210" i="3" s="1"/>
  <c r="W1211" i="3" s="1"/>
  <c r="W1212" i="3" s="1"/>
  <c r="W1213" i="3" s="1"/>
  <c r="W1214" i="3" s="1"/>
  <c r="W1215" i="3" s="1"/>
  <c r="W1216" i="3" s="1"/>
  <c r="W1217" i="3" s="1"/>
  <c r="W1218" i="3" s="1"/>
  <c r="W1219" i="3" s="1"/>
  <c r="W1220" i="3" s="1"/>
  <c r="W1221" i="3" s="1"/>
  <c r="W1222" i="3" s="1"/>
  <c r="W1223" i="3" s="1"/>
  <c r="W1224" i="3" s="1"/>
  <c r="W1225" i="3" s="1"/>
  <c r="W1226" i="3" s="1"/>
  <c r="W1227" i="3" s="1"/>
  <c r="W1228" i="3" s="1"/>
  <c r="W1229" i="3" s="1"/>
  <c r="X1230" i="3" s="1"/>
  <c r="X1231" i="3" s="1"/>
  <c r="X1232" i="3" s="1"/>
  <c r="X1233" i="3" s="1"/>
  <c r="X1234" i="3" s="1"/>
  <c r="X1235" i="3" s="1"/>
  <c r="X1236" i="3" s="1"/>
  <c r="X1237" i="3" s="1"/>
  <c r="X1238" i="3" s="1"/>
  <c r="X1239" i="3" s="1"/>
  <c r="X1240" i="3" s="1"/>
  <c r="X1241" i="3" s="1"/>
  <c r="X1242" i="3" s="1"/>
  <c r="X1243" i="3" s="1"/>
  <c r="X1244" i="3" s="1"/>
  <c r="X1245" i="3" s="1"/>
  <c r="X1246" i="3" s="1"/>
  <c r="X1247" i="3" s="1"/>
  <c r="X1248" i="3" s="1"/>
  <c r="Y2440" i="3"/>
  <c r="Z2441" i="3"/>
  <c r="AD511" i="3"/>
  <c r="AE511" i="3"/>
  <c r="AF511" i="3"/>
  <c r="AB511" i="3"/>
  <c r="AC511" i="3"/>
  <c r="AF238" i="3"/>
  <c r="AC238" i="3"/>
  <c r="AD238" i="3"/>
  <c r="AE238" i="3"/>
  <c r="AB238" i="3"/>
  <c r="Z389" i="3"/>
  <c r="AC3175" i="3"/>
  <c r="AD3175" i="3"/>
  <c r="AE3175" i="3"/>
  <c r="AF3175" i="3"/>
  <c r="AB3175" i="3"/>
  <c r="Y1748" i="3"/>
  <c r="Z1749" i="3"/>
  <c r="Y2691" i="3"/>
  <c r="Z2692" i="3"/>
  <c r="P1268" i="3"/>
  <c r="Y2504" i="3"/>
  <c r="Z2505" i="3"/>
  <c r="Y201" i="3"/>
  <c r="Y200" i="3" s="1"/>
  <c r="Q202" i="3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U282" i="3" s="1"/>
  <c r="U283" i="3" s="1"/>
  <c r="U284" i="3" s="1"/>
  <c r="U285" i="3" s="1"/>
  <c r="U286" i="3" s="1"/>
  <c r="U287" i="3" s="1"/>
  <c r="U288" i="3" s="1"/>
  <c r="U289" i="3" s="1"/>
  <c r="U290" i="3" s="1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338" i="3" s="1"/>
  <c r="W339" i="3" s="1"/>
  <c r="W340" i="3" s="1"/>
  <c r="W341" i="3" s="1"/>
  <c r="W342" i="3" s="1"/>
  <c r="W343" i="3" s="1"/>
  <c r="W344" i="3" s="1"/>
  <c r="W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P2548" i="3"/>
  <c r="Y1833" i="3"/>
  <c r="Z1834" i="3"/>
  <c r="Y1729" i="3"/>
  <c r="Z1730" i="3"/>
  <c r="Y949" i="3"/>
  <c r="Z950" i="3"/>
  <c r="Y1160" i="3"/>
  <c r="Z1161" i="3"/>
  <c r="AB2506" i="3"/>
  <c r="AC2506" i="3"/>
  <c r="AD2506" i="3"/>
  <c r="AE2506" i="3"/>
  <c r="AF2506" i="3"/>
  <c r="AC2021" i="3"/>
  <c r="AD2021" i="3"/>
  <c r="AE2021" i="3"/>
  <c r="AF2021" i="3"/>
  <c r="AB2021" i="3"/>
  <c r="Q2569" i="3"/>
  <c r="Q2570" i="3" s="1"/>
  <c r="Q2571" i="3" s="1"/>
  <c r="Q2572" i="3" s="1"/>
  <c r="Q2573" i="3" s="1"/>
  <c r="Q2574" i="3" s="1"/>
  <c r="Q2575" i="3" s="1"/>
  <c r="Q2576" i="3" s="1"/>
  <c r="Q2577" i="3" s="1"/>
  <c r="Q2578" i="3" s="1"/>
  <c r="Q2579" i="3" s="1"/>
  <c r="Q2580" i="3" s="1"/>
  <c r="Q2581" i="3" s="1"/>
  <c r="Q2582" i="3" s="1"/>
  <c r="Q2583" i="3" s="1"/>
  <c r="Q2584" i="3" s="1"/>
  <c r="Q2585" i="3" s="1"/>
  <c r="Q2586" i="3" s="1"/>
  <c r="Q2587" i="3" s="1"/>
  <c r="Q2588" i="3" s="1"/>
  <c r="Q2589" i="3" s="1"/>
  <c r="Q2590" i="3" s="1"/>
  <c r="Q2591" i="3" s="1"/>
  <c r="Q2592" i="3" s="1"/>
  <c r="Q2593" i="3" s="1"/>
  <c r="R2594" i="3" s="1"/>
  <c r="R2595" i="3" s="1"/>
  <c r="R2596" i="3" s="1"/>
  <c r="R2597" i="3" s="1"/>
  <c r="R2598" i="3" s="1"/>
  <c r="R2599" i="3" s="1"/>
  <c r="R2600" i="3" s="1"/>
  <c r="R2601" i="3" s="1"/>
  <c r="R2602" i="3" s="1"/>
  <c r="R2603" i="3" s="1"/>
  <c r="R2604" i="3" s="1"/>
  <c r="R2605" i="3" s="1"/>
  <c r="R2606" i="3" s="1"/>
  <c r="R2607" i="3" s="1"/>
  <c r="R2608" i="3" s="1"/>
  <c r="R2609" i="3" s="1"/>
  <c r="R2610" i="3" s="1"/>
  <c r="R2611" i="3" s="1"/>
  <c r="R2612" i="3" s="1"/>
  <c r="S2613" i="3" s="1"/>
  <c r="S2614" i="3" s="1"/>
  <c r="S2615" i="3" s="1"/>
  <c r="S2616" i="3" s="1"/>
  <c r="S2617" i="3" s="1"/>
  <c r="S2618" i="3" s="1"/>
  <c r="S2619" i="3" s="1"/>
  <c r="S2620" i="3" s="1"/>
  <c r="S2621" i="3" s="1"/>
  <c r="S2622" i="3" s="1"/>
  <c r="S2623" i="3" s="1"/>
  <c r="S2624" i="3" s="1"/>
  <c r="S2625" i="3" s="1"/>
  <c r="S2626" i="3" s="1"/>
  <c r="S2627" i="3" s="1"/>
  <c r="S2628" i="3" s="1"/>
  <c r="S2629" i="3" s="1"/>
  <c r="S2630" i="3" s="1"/>
  <c r="S2631" i="3" s="1"/>
  <c r="S2632" i="3" s="1"/>
  <c r="T2633" i="3" s="1"/>
  <c r="T2634" i="3" s="1"/>
  <c r="T2635" i="3" s="1"/>
  <c r="T2636" i="3" s="1"/>
  <c r="T2637" i="3" s="1"/>
  <c r="T2638" i="3" s="1"/>
  <c r="T2639" i="3" s="1"/>
  <c r="T2640" i="3" s="1"/>
  <c r="T2641" i="3" s="1"/>
  <c r="T2642" i="3" s="1"/>
  <c r="T2643" i="3" s="1"/>
  <c r="T2644" i="3" s="1"/>
  <c r="T2645" i="3" s="1"/>
  <c r="T2646" i="3" s="1"/>
  <c r="T2647" i="3" s="1"/>
  <c r="T2648" i="3" s="1"/>
  <c r="T2649" i="3" s="1"/>
  <c r="T2650" i="3" s="1"/>
  <c r="T2651" i="3" s="1"/>
  <c r="T2652" i="3" s="1"/>
  <c r="T2653" i="3" s="1"/>
  <c r="T2654" i="3" s="1"/>
  <c r="T2655" i="3" s="1"/>
  <c r="T2656" i="3" s="1"/>
  <c r="U2657" i="3" s="1"/>
  <c r="U2658" i="3" s="1"/>
  <c r="U2659" i="3" s="1"/>
  <c r="U2660" i="3" s="1"/>
  <c r="U2661" i="3" s="1"/>
  <c r="U2662" i="3" s="1"/>
  <c r="U2663" i="3" s="1"/>
  <c r="U2664" i="3" s="1"/>
  <c r="U2665" i="3" s="1"/>
  <c r="U2666" i="3" s="1"/>
  <c r="U2667" i="3" s="1"/>
  <c r="U2668" i="3" s="1"/>
  <c r="U2669" i="3" s="1"/>
  <c r="U2670" i="3" s="1"/>
  <c r="U2671" i="3" s="1"/>
  <c r="U2672" i="3" s="1"/>
  <c r="U2673" i="3" s="1"/>
  <c r="U2674" i="3" s="1"/>
  <c r="U2675" i="3" s="1"/>
  <c r="V2676" i="3" s="1"/>
  <c r="V2677" i="3" s="1"/>
  <c r="V2678" i="3" s="1"/>
  <c r="V2679" i="3" s="1"/>
  <c r="V2680" i="3" s="1"/>
  <c r="V2681" i="3" s="1"/>
  <c r="V2682" i="3" s="1"/>
  <c r="V2683" i="3" s="1"/>
  <c r="V2684" i="3" s="1"/>
  <c r="V2685" i="3" s="1"/>
  <c r="V2686" i="3" s="1"/>
  <c r="V2687" i="3" s="1"/>
  <c r="V2688" i="3" s="1"/>
  <c r="V2689" i="3" s="1"/>
  <c r="V2690" i="3" s="1"/>
  <c r="V2691" i="3" s="1"/>
  <c r="V2692" i="3" s="1"/>
  <c r="V2693" i="3" s="1"/>
  <c r="V2694" i="3" s="1"/>
  <c r="V2695" i="3" s="1"/>
  <c r="W2696" i="3" s="1"/>
  <c r="W2697" i="3" s="1"/>
  <c r="W2698" i="3" s="1"/>
  <c r="W2699" i="3" s="1"/>
  <c r="W2700" i="3" s="1"/>
  <c r="W2701" i="3" s="1"/>
  <c r="W2702" i="3" s="1"/>
  <c r="W2703" i="3" s="1"/>
  <c r="W2704" i="3" s="1"/>
  <c r="W2705" i="3" s="1"/>
  <c r="W2706" i="3" s="1"/>
  <c r="W2707" i="3" s="1"/>
  <c r="W2708" i="3" s="1"/>
  <c r="W2709" i="3" s="1"/>
  <c r="W2710" i="3" s="1"/>
  <c r="W2711" i="3" s="1"/>
  <c r="W2712" i="3" s="1"/>
  <c r="W2713" i="3" s="1"/>
  <c r="W2714" i="3" s="1"/>
  <c r="W2715" i="3" s="1"/>
  <c r="W2716" i="3" s="1"/>
  <c r="W2717" i="3" s="1"/>
  <c r="W2718" i="3" s="1"/>
  <c r="W2719" i="3" s="1"/>
  <c r="X2720" i="3" s="1"/>
  <c r="X2721" i="3" s="1"/>
  <c r="X2722" i="3" s="1"/>
  <c r="X2723" i="3" s="1"/>
  <c r="X2724" i="3" s="1"/>
  <c r="X2725" i="3" s="1"/>
  <c r="X2726" i="3" s="1"/>
  <c r="X2727" i="3" s="1"/>
  <c r="X2728" i="3" s="1"/>
  <c r="X2729" i="3" s="1"/>
  <c r="X2730" i="3" s="1"/>
  <c r="X2731" i="3" s="1"/>
  <c r="X2732" i="3" s="1"/>
  <c r="X2733" i="3" s="1"/>
  <c r="X2734" i="3" s="1"/>
  <c r="X2735" i="3" s="1"/>
  <c r="X2736" i="3" s="1"/>
  <c r="X2737" i="3" s="1"/>
  <c r="X2738" i="3" s="1"/>
  <c r="X2739" i="3" s="1"/>
  <c r="Y2568" i="3"/>
  <c r="Y2567" i="3" s="1"/>
  <c r="P2464" i="3"/>
  <c r="AB2005" i="3"/>
  <c r="AC2005" i="3"/>
  <c r="AD2005" i="3"/>
  <c r="AE2005" i="3"/>
  <c r="AF2005" i="3"/>
  <c r="AF1559" i="3"/>
  <c r="AB1559" i="3"/>
  <c r="AC1559" i="3"/>
  <c r="AD1559" i="3"/>
  <c r="AE1559" i="3"/>
  <c r="Y387" i="3"/>
  <c r="Z388" i="3"/>
  <c r="Y3173" i="3"/>
  <c r="Z3174" i="3"/>
  <c r="P2167" i="3"/>
  <c r="P1121" i="3"/>
  <c r="Y2484" i="3"/>
  <c r="Z2485" i="3"/>
  <c r="P977" i="3"/>
  <c r="AF1499" i="3"/>
  <c r="AB1499" i="3"/>
  <c r="AC1499" i="3"/>
  <c r="AD1499" i="3"/>
  <c r="AE1499" i="3"/>
  <c r="AC617" i="3"/>
  <c r="AD617" i="3"/>
  <c r="AE617" i="3"/>
  <c r="AF617" i="3"/>
  <c r="AB617" i="3"/>
  <c r="P2905" i="3"/>
  <c r="P2293" i="3"/>
  <c r="P1583" i="3"/>
  <c r="Z3114" i="3"/>
  <c r="P1876" i="3"/>
  <c r="Q1712" i="3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R1742" i="3" s="1"/>
  <c r="R1743" i="3" s="1"/>
  <c r="R1744" i="3" s="1"/>
  <c r="R1745" i="3" s="1"/>
  <c r="R1746" i="3" s="1"/>
  <c r="R1747" i="3" s="1"/>
  <c r="R1748" i="3" s="1"/>
  <c r="R1749" i="3" s="1"/>
  <c r="R1750" i="3" s="1"/>
  <c r="S1751" i="3" s="1"/>
  <c r="S1752" i="3" s="1"/>
  <c r="S1753" i="3" s="1"/>
  <c r="S1754" i="3" s="1"/>
  <c r="S1755" i="3" s="1"/>
  <c r="S1756" i="3" s="1"/>
  <c r="S1757" i="3" s="1"/>
  <c r="S1758" i="3" s="1"/>
  <c r="S1759" i="3" s="1"/>
  <c r="S1760" i="3" s="1"/>
  <c r="S1761" i="3" s="1"/>
  <c r="S1762" i="3" s="1"/>
  <c r="S1763" i="3" s="1"/>
  <c r="S1764" i="3" s="1"/>
  <c r="S1765" i="3" s="1"/>
  <c r="S1766" i="3" s="1"/>
  <c r="S1767" i="3" s="1"/>
  <c r="S1768" i="3" s="1"/>
  <c r="S1769" i="3" s="1"/>
  <c r="S1770" i="3" s="1"/>
  <c r="S1771" i="3" s="1"/>
  <c r="S1772" i="3" s="1"/>
  <c r="T1773" i="3" s="1"/>
  <c r="T1774" i="3" s="1"/>
  <c r="T1775" i="3" s="1"/>
  <c r="T1776" i="3" s="1"/>
  <c r="T1777" i="3" s="1"/>
  <c r="T1778" i="3" s="1"/>
  <c r="T1779" i="3" s="1"/>
  <c r="T1780" i="3" s="1"/>
  <c r="T1781" i="3" s="1"/>
  <c r="T1782" i="3" s="1"/>
  <c r="T1783" i="3" s="1"/>
  <c r="T1784" i="3" s="1"/>
  <c r="T1785" i="3" s="1"/>
  <c r="T1786" i="3" s="1"/>
  <c r="T1787" i="3" s="1"/>
  <c r="T1788" i="3" s="1"/>
  <c r="T1789" i="3" s="1"/>
  <c r="T1790" i="3" s="1"/>
  <c r="T1791" i="3" s="1"/>
  <c r="U1792" i="3" s="1"/>
  <c r="U1793" i="3" s="1"/>
  <c r="U1794" i="3" s="1"/>
  <c r="U1795" i="3" s="1"/>
  <c r="U1796" i="3" s="1"/>
  <c r="U1797" i="3" s="1"/>
  <c r="U1798" i="3" s="1"/>
  <c r="U1799" i="3" s="1"/>
  <c r="U1800" i="3" s="1"/>
  <c r="U1801" i="3" s="1"/>
  <c r="U1802" i="3" s="1"/>
  <c r="U1803" i="3" s="1"/>
  <c r="U1804" i="3" s="1"/>
  <c r="U1805" i="3" s="1"/>
  <c r="U1806" i="3" s="1"/>
  <c r="U1807" i="3" s="1"/>
  <c r="U1808" i="3" s="1"/>
  <c r="U1809" i="3" s="1"/>
  <c r="U1810" i="3" s="1"/>
  <c r="U1811" i="3" s="1"/>
  <c r="U1812" i="3" s="1"/>
  <c r="U1813" i="3" s="1"/>
  <c r="U1814" i="3" s="1"/>
  <c r="U1815" i="3" s="1"/>
  <c r="U1816" i="3" s="1"/>
  <c r="V1817" i="3" s="1"/>
  <c r="V1818" i="3" s="1"/>
  <c r="V1819" i="3" s="1"/>
  <c r="V1820" i="3" s="1"/>
  <c r="V1821" i="3" s="1"/>
  <c r="V1822" i="3" s="1"/>
  <c r="V1823" i="3" s="1"/>
  <c r="V1824" i="3" s="1"/>
  <c r="V1825" i="3" s="1"/>
  <c r="V1826" i="3" s="1"/>
  <c r="V1827" i="3" s="1"/>
  <c r="V1828" i="3" s="1"/>
  <c r="V1829" i="3" s="1"/>
  <c r="V1830" i="3" s="1"/>
  <c r="V1831" i="3" s="1"/>
  <c r="V1832" i="3" s="1"/>
  <c r="V1833" i="3" s="1"/>
  <c r="V1834" i="3" s="1"/>
  <c r="V1835" i="3" s="1"/>
  <c r="V1836" i="3" s="1"/>
  <c r="W1837" i="3" s="1"/>
  <c r="W1838" i="3" s="1"/>
  <c r="W1839" i="3" s="1"/>
  <c r="W1840" i="3" s="1"/>
  <c r="W1841" i="3" s="1"/>
  <c r="W1842" i="3" s="1"/>
  <c r="W1843" i="3" s="1"/>
  <c r="W1844" i="3" s="1"/>
  <c r="W1845" i="3" s="1"/>
  <c r="W1846" i="3" s="1"/>
  <c r="W1847" i="3" s="1"/>
  <c r="W1848" i="3" s="1"/>
  <c r="W1849" i="3" s="1"/>
  <c r="W1850" i="3" s="1"/>
  <c r="W1851" i="3" s="1"/>
  <c r="W1852" i="3" s="1"/>
  <c r="W1853" i="3" s="1"/>
  <c r="W1854" i="3" s="1"/>
  <c r="W1855" i="3" s="1"/>
  <c r="X1856" i="3" s="1"/>
  <c r="X1857" i="3" s="1"/>
  <c r="X1858" i="3" s="1"/>
  <c r="X1859" i="3" s="1"/>
  <c r="X1860" i="3" s="1"/>
  <c r="X1861" i="3" s="1"/>
  <c r="X1862" i="3" s="1"/>
  <c r="X1863" i="3" s="1"/>
  <c r="X1864" i="3" s="1"/>
  <c r="X1865" i="3" s="1"/>
  <c r="X1866" i="3" s="1"/>
  <c r="X1867" i="3" s="1"/>
  <c r="X1868" i="3" s="1"/>
  <c r="X1869" i="3" s="1"/>
  <c r="X1870" i="3" s="1"/>
  <c r="X1871" i="3" s="1"/>
  <c r="X1872" i="3" s="1"/>
  <c r="X1873" i="3" s="1"/>
  <c r="X1874" i="3" s="1"/>
  <c r="X1875" i="3" s="1"/>
  <c r="X1876" i="3" s="1"/>
  <c r="X1877" i="3" s="1"/>
  <c r="X1878" i="3" s="1"/>
  <c r="X1879" i="3" s="1"/>
  <c r="X1880" i="3" s="1"/>
  <c r="Y1711" i="3"/>
  <c r="Y1710" i="3" s="1"/>
  <c r="Y1557" i="3"/>
  <c r="Z1558" i="3"/>
  <c r="AB2611" i="3"/>
  <c r="AC2611" i="3"/>
  <c r="AD2611" i="3"/>
  <c r="AE2611" i="3"/>
  <c r="AF2611" i="3"/>
  <c r="Y761" i="3"/>
  <c r="Z762" i="3"/>
  <c r="P2315" i="3"/>
  <c r="Y2019" i="3"/>
  <c r="Z2020" i="3"/>
  <c r="Y450" i="3"/>
  <c r="Z451" i="3"/>
  <c r="P1772" i="3"/>
  <c r="Z1731" i="3"/>
  <c r="Y825" i="3"/>
  <c r="Z826" i="3"/>
  <c r="P721" i="3"/>
  <c r="P1033" i="3"/>
  <c r="AF1058" i="3"/>
  <c r="AB1058" i="3"/>
  <c r="AC1058" i="3"/>
  <c r="AD1058" i="3"/>
  <c r="AE1058" i="3"/>
  <c r="Z2042" i="3"/>
  <c r="Y615" i="3"/>
  <c r="Z616" i="3"/>
  <c r="P746" i="3"/>
  <c r="Z1791" i="3"/>
  <c r="Y3112" i="3"/>
  <c r="Z3113" i="3"/>
  <c r="P2654" i="3"/>
  <c r="P2714" i="3"/>
  <c r="Y2609" i="3"/>
  <c r="Z2610" i="3"/>
  <c r="AF1498" i="3"/>
  <c r="AC1498" i="3"/>
  <c r="AD1498" i="3"/>
  <c r="AE1498" i="3"/>
  <c r="AB1498" i="3"/>
  <c r="AC763" i="3"/>
  <c r="AE763" i="3"/>
  <c r="P2589" i="3"/>
  <c r="P1983" i="3"/>
  <c r="Z452" i="3"/>
  <c r="AB2675" i="3"/>
  <c r="AC2675" i="3"/>
  <c r="AD2675" i="3"/>
  <c r="AE2675" i="3"/>
  <c r="AF2675" i="3"/>
  <c r="AB2925" i="3"/>
  <c r="AC2925" i="3"/>
  <c r="AD2925" i="3"/>
  <c r="AE2925" i="3"/>
  <c r="AF2925" i="3"/>
  <c r="Y1496" i="3"/>
  <c r="Z1497" i="3"/>
  <c r="P2989" i="3"/>
  <c r="Y1602" i="3"/>
  <c r="Z1603" i="3"/>
  <c r="P1437" i="3"/>
  <c r="Y2923" i="3"/>
  <c r="Z2924" i="3"/>
  <c r="Z3070" i="3"/>
  <c r="P909" i="3"/>
  <c r="Y851" i="3"/>
  <c r="Y850" i="3" s="1"/>
  <c r="Q852" i="3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S891" i="3" s="1"/>
  <c r="S892" i="3" s="1"/>
  <c r="S893" i="3" s="1"/>
  <c r="S894" i="3" s="1"/>
  <c r="S895" i="3" s="1"/>
  <c r="S896" i="3" s="1"/>
  <c r="S897" i="3" s="1"/>
  <c r="S898" i="3" s="1"/>
  <c r="S899" i="3" s="1"/>
  <c r="S900" i="3" s="1"/>
  <c r="S901" i="3" s="1"/>
  <c r="S902" i="3" s="1"/>
  <c r="S903" i="3" s="1"/>
  <c r="S904" i="3" s="1"/>
  <c r="S905" i="3" s="1"/>
  <c r="S906" i="3" s="1"/>
  <c r="S907" i="3" s="1"/>
  <c r="S908" i="3" s="1"/>
  <c r="S909" i="3" s="1"/>
  <c r="S910" i="3" s="1"/>
  <c r="S911" i="3" s="1"/>
  <c r="S912" i="3" s="1"/>
  <c r="S913" i="3" s="1"/>
  <c r="S914" i="3" s="1"/>
  <c r="T915" i="3" s="1"/>
  <c r="T916" i="3" s="1"/>
  <c r="T917" i="3" s="1"/>
  <c r="T918" i="3" s="1"/>
  <c r="T919" i="3" s="1"/>
  <c r="T920" i="3" s="1"/>
  <c r="T921" i="3" s="1"/>
  <c r="T922" i="3" s="1"/>
  <c r="T923" i="3" s="1"/>
  <c r="T924" i="3" s="1"/>
  <c r="T925" i="3" s="1"/>
  <c r="T926" i="3" s="1"/>
  <c r="T927" i="3" s="1"/>
  <c r="T928" i="3" s="1"/>
  <c r="T929" i="3" s="1"/>
  <c r="T930" i="3" s="1"/>
  <c r="T931" i="3" s="1"/>
  <c r="T932" i="3" s="1"/>
  <c r="T933" i="3" s="1"/>
  <c r="T934" i="3" s="1"/>
  <c r="U935" i="3" s="1"/>
  <c r="U936" i="3" s="1"/>
  <c r="U937" i="3" s="1"/>
  <c r="U938" i="3" s="1"/>
  <c r="U939" i="3" s="1"/>
  <c r="U940" i="3" s="1"/>
  <c r="U941" i="3" s="1"/>
  <c r="U942" i="3" s="1"/>
  <c r="U943" i="3" s="1"/>
  <c r="U944" i="3" s="1"/>
  <c r="U945" i="3" s="1"/>
  <c r="U946" i="3" s="1"/>
  <c r="U947" i="3" s="1"/>
  <c r="U948" i="3" s="1"/>
  <c r="U949" i="3" s="1"/>
  <c r="U950" i="3" s="1"/>
  <c r="U951" i="3" s="1"/>
  <c r="U952" i="3" s="1"/>
  <c r="U953" i="3" s="1"/>
  <c r="V954" i="3" s="1"/>
  <c r="V955" i="3" s="1"/>
  <c r="V956" i="3" s="1"/>
  <c r="V957" i="3" s="1"/>
  <c r="V958" i="3" s="1"/>
  <c r="V959" i="3" s="1"/>
  <c r="V960" i="3" s="1"/>
  <c r="V961" i="3" s="1"/>
  <c r="V962" i="3" s="1"/>
  <c r="V963" i="3" s="1"/>
  <c r="V964" i="3" s="1"/>
  <c r="V965" i="3" s="1"/>
  <c r="V966" i="3" s="1"/>
  <c r="V967" i="3" s="1"/>
  <c r="V968" i="3" s="1"/>
  <c r="V969" i="3" s="1"/>
  <c r="V970" i="3" s="1"/>
  <c r="V971" i="3" s="1"/>
  <c r="V972" i="3" s="1"/>
  <c r="V973" i="3" s="1"/>
  <c r="V974" i="3" s="1"/>
  <c r="V975" i="3" s="1"/>
  <c r="V976" i="3" s="1"/>
  <c r="V977" i="3" s="1"/>
  <c r="W978" i="3" s="1"/>
  <c r="W979" i="3" s="1"/>
  <c r="W980" i="3" s="1"/>
  <c r="W981" i="3" s="1"/>
  <c r="W982" i="3" s="1"/>
  <c r="W983" i="3" s="1"/>
  <c r="W984" i="3" s="1"/>
  <c r="W985" i="3" s="1"/>
  <c r="W986" i="3" s="1"/>
  <c r="W987" i="3" s="1"/>
  <c r="W988" i="3" s="1"/>
  <c r="W989" i="3" s="1"/>
  <c r="W990" i="3" s="1"/>
  <c r="W991" i="3" s="1"/>
  <c r="W992" i="3" s="1"/>
  <c r="W993" i="3" s="1"/>
  <c r="W994" i="3" s="1"/>
  <c r="W995" i="3" s="1"/>
  <c r="W996" i="3" s="1"/>
  <c r="W997" i="3" s="1"/>
  <c r="X998" i="3" s="1"/>
  <c r="X999" i="3" s="1"/>
  <c r="X1000" i="3" s="1"/>
  <c r="X1001" i="3" s="1"/>
  <c r="X1002" i="3" s="1"/>
  <c r="X1003" i="3" s="1"/>
  <c r="X1004" i="3" s="1"/>
  <c r="X1005" i="3" s="1"/>
  <c r="X1006" i="3" s="1"/>
  <c r="X1007" i="3" s="1"/>
  <c r="X1008" i="3" s="1"/>
  <c r="X1009" i="3" s="1"/>
  <c r="X1010" i="3" s="1"/>
  <c r="X1011" i="3" s="1"/>
  <c r="X1012" i="3" s="1"/>
  <c r="X1013" i="3" s="1"/>
  <c r="X1014" i="3" s="1"/>
  <c r="Y278" i="3"/>
  <c r="Z279" i="3"/>
  <c r="Z3009" i="3"/>
  <c r="Y634" i="3"/>
  <c r="Z635" i="3"/>
  <c r="P1687" i="3"/>
  <c r="Z595" i="3"/>
  <c r="AE701" i="3"/>
  <c r="AF701" i="3"/>
  <c r="AB701" i="3"/>
  <c r="AC701" i="3"/>
  <c r="AD701" i="3"/>
  <c r="P3092" i="3"/>
  <c r="Z3031" i="3"/>
  <c r="P2063" i="3"/>
  <c r="Y1185" i="3"/>
  <c r="Y1184" i="3" s="1"/>
  <c r="Q1186" i="3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Q1202" i="3" s="1"/>
  <c r="Q1203" i="3" s="1"/>
  <c r="Q1204" i="3" s="1"/>
  <c r="Q1205" i="3" s="1"/>
  <c r="Q1206" i="3" s="1"/>
  <c r="Q1207" i="3" s="1"/>
  <c r="Q1208" i="3" s="1"/>
  <c r="Q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S1230" i="3" s="1"/>
  <c r="S1231" i="3" s="1"/>
  <c r="S1232" i="3" s="1"/>
  <c r="S1233" i="3" s="1"/>
  <c r="S1234" i="3" s="1"/>
  <c r="S1235" i="3" s="1"/>
  <c r="S1236" i="3" s="1"/>
  <c r="S1237" i="3" s="1"/>
  <c r="S1238" i="3" s="1"/>
  <c r="S1239" i="3" s="1"/>
  <c r="S1240" i="3" s="1"/>
  <c r="S1241" i="3" s="1"/>
  <c r="S1242" i="3" s="1"/>
  <c r="S1243" i="3" s="1"/>
  <c r="S1244" i="3" s="1"/>
  <c r="S1245" i="3" s="1"/>
  <c r="S1246" i="3" s="1"/>
  <c r="S1247" i="3" s="1"/>
  <c r="S1248" i="3" s="1"/>
  <c r="T1249" i="3" s="1"/>
  <c r="T1250" i="3" s="1"/>
  <c r="T1251" i="3" s="1"/>
  <c r="T1252" i="3" s="1"/>
  <c r="T1253" i="3" s="1"/>
  <c r="T1254" i="3" s="1"/>
  <c r="T1255" i="3" s="1"/>
  <c r="T1256" i="3" s="1"/>
  <c r="T1257" i="3" s="1"/>
  <c r="T1258" i="3" s="1"/>
  <c r="T1259" i="3" s="1"/>
  <c r="T1260" i="3" s="1"/>
  <c r="T1261" i="3" s="1"/>
  <c r="T1262" i="3" s="1"/>
  <c r="T1263" i="3" s="1"/>
  <c r="T1264" i="3" s="1"/>
  <c r="T1265" i="3" s="1"/>
  <c r="T1266" i="3" s="1"/>
  <c r="T1267" i="3" s="1"/>
  <c r="T1268" i="3" s="1"/>
  <c r="T1269" i="3" s="1"/>
  <c r="T1270" i="3" s="1"/>
  <c r="U1271" i="3" s="1"/>
  <c r="U1272" i="3" s="1"/>
  <c r="U1273" i="3" s="1"/>
  <c r="U1274" i="3" s="1"/>
  <c r="U1275" i="3" s="1"/>
  <c r="U1276" i="3" s="1"/>
  <c r="U1277" i="3" s="1"/>
  <c r="U1278" i="3" s="1"/>
  <c r="U1279" i="3" s="1"/>
  <c r="U1280" i="3" s="1"/>
  <c r="U1281" i="3" s="1"/>
  <c r="U1282" i="3" s="1"/>
  <c r="U1283" i="3" s="1"/>
  <c r="U1284" i="3" s="1"/>
  <c r="U1285" i="3" s="1"/>
  <c r="U1286" i="3" s="1"/>
  <c r="U1287" i="3" s="1"/>
  <c r="U1288" i="3" s="1"/>
  <c r="U1289" i="3" s="1"/>
  <c r="V1290" i="3" s="1"/>
  <c r="V1291" i="3" s="1"/>
  <c r="V1292" i="3" s="1"/>
  <c r="V1293" i="3" s="1"/>
  <c r="V1294" i="3" s="1"/>
  <c r="V1295" i="3" s="1"/>
  <c r="V1296" i="3" s="1"/>
  <c r="V1297" i="3" s="1"/>
  <c r="V1298" i="3" s="1"/>
  <c r="V1299" i="3" s="1"/>
  <c r="V1300" i="3" s="1"/>
  <c r="V1301" i="3" s="1"/>
  <c r="V1302" i="3" s="1"/>
  <c r="V1303" i="3" s="1"/>
  <c r="V1304" i="3" s="1"/>
  <c r="V1305" i="3" s="1"/>
  <c r="V1306" i="3" s="1"/>
  <c r="V1307" i="3" s="1"/>
  <c r="V1308" i="3" s="1"/>
  <c r="V1309" i="3" s="1"/>
  <c r="W1310" i="3" s="1"/>
  <c r="W1311" i="3" s="1"/>
  <c r="W1312" i="3" s="1"/>
  <c r="W1313" i="3" s="1"/>
  <c r="W1314" i="3" s="1"/>
  <c r="W1315" i="3" s="1"/>
  <c r="W1316" i="3" s="1"/>
  <c r="W1317" i="3" s="1"/>
  <c r="W1318" i="3" s="1"/>
  <c r="W1319" i="3" s="1"/>
  <c r="W1320" i="3" s="1"/>
  <c r="W1321" i="3" s="1"/>
  <c r="W1322" i="3" s="1"/>
  <c r="W1323" i="3" s="1"/>
  <c r="W1324" i="3" s="1"/>
  <c r="W1325" i="3" s="1"/>
  <c r="W1326" i="3" s="1"/>
  <c r="W1327" i="3" s="1"/>
  <c r="W1328" i="3" s="1"/>
  <c r="W1329" i="3" s="1"/>
  <c r="W1330" i="3" s="1"/>
  <c r="W1331" i="3" s="1"/>
  <c r="W1332" i="3" s="1"/>
  <c r="W1333" i="3" s="1"/>
  <c r="W1334" i="3" s="1"/>
  <c r="X1335" i="3" s="1"/>
  <c r="X1336" i="3" s="1"/>
  <c r="X1337" i="3" s="1"/>
  <c r="X1338" i="3" s="1"/>
  <c r="X1339" i="3" s="1"/>
  <c r="X1340" i="3" s="1"/>
  <c r="X1341" i="3" s="1"/>
  <c r="X1342" i="3" s="1"/>
  <c r="X1343" i="3" s="1"/>
  <c r="X1344" i="3" s="1"/>
  <c r="X1345" i="3" s="1"/>
  <c r="X1346" i="3" s="1"/>
  <c r="X1347" i="3" s="1"/>
  <c r="X1348" i="3" s="1"/>
  <c r="X1349" i="3" s="1"/>
  <c r="X1350" i="3" s="1"/>
  <c r="X1351" i="3" s="1"/>
  <c r="X1352" i="3" s="1"/>
  <c r="X1353" i="3" s="1"/>
  <c r="Z1962" i="3"/>
  <c r="Z1604" i="3"/>
  <c r="AC2964" i="3"/>
  <c r="AD2964" i="3"/>
  <c r="AE2964" i="3"/>
  <c r="AF2964" i="3"/>
  <c r="AB2964" i="3"/>
  <c r="Y2083" i="3"/>
  <c r="Z2084" i="3"/>
  <c r="Z3139" i="3"/>
  <c r="AF1057" i="3"/>
  <c r="AB1057" i="3"/>
  <c r="AC1057" i="3"/>
  <c r="AE1057" i="3"/>
  <c r="AD1057" i="3"/>
  <c r="Y1244" i="3"/>
  <c r="Z1245" i="3"/>
  <c r="Z3050" i="3"/>
  <c r="Y91" i="3"/>
  <c r="Z92" i="3"/>
  <c r="AE1388" i="3"/>
  <c r="AF1388" i="3"/>
  <c r="AB1388" i="3"/>
  <c r="AC1388" i="3"/>
  <c r="AD1388" i="3"/>
  <c r="Z1353" i="3"/>
  <c r="Y324" i="3"/>
  <c r="Z325" i="3"/>
  <c r="Y3068" i="3"/>
  <c r="Z3069" i="3"/>
  <c r="Z2758" i="3"/>
  <c r="P660" i="3"/>
  <c r="Y3007" i="3"/>
  <c r="Z3008" i="3"/>
  <c r="AF2267" i="3"/>
  <c r="AB2267" i="3"/>
  <c r="AC2267" i="3"/>
  <c r="AD2267" i="3"/>
  <c r="AE2267" i="3"/>
  <c r="Y593" i="3"/>
  <c r="Z594" i="3"/>
  <c r="Y699" i="3"/>
  <c r="Z700" i="3"/>
  <c r="Y3029" i="3"/>
  <c r="Z3030" i="3"/>
  <c r="Q2424" i="3"/>
  <c r="Q2425" i="3" s="1"/>
  <c r="Q2426" i="3" s="1"/>
  <c r="Q2427" i="3" s="1"/>
  <c r="Q2428" i="3" s="1"/>
  <c r="Q2429" i="3" s="1"/>
  <c r="Q2430" i="3" s="1"/>
  <c r="Q2431" i="3" s="1"/>
  <c r="Q2432" i="3" s="1"/>
  <c r="Q2433" i="3" s="1"/>
  <c r="Q2434" i="3" s="1"/>
  <c r="Q2435" i="3" s="1"/>
  <c r="Q2436" i="3" s="1"/>
  <c r="Q2437" i="3" s="1"/>
  <c r="Q2438" i="3" s="1"/>
  <c r="Q2439" i="3" s="1"/>
  <c r="Q2440" i="3" s="1"/>
  <c r="Q2441" i="3" s="1"/>
  <c r="Q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2459" i="3" s="1"/>
  <c r="R2460" i="3" s="1"/>
  <c r="R2461" i="3" s="1"/>
  <c r="R2462" i="3" s="1"/>
  <c r="R2463" i="3" s="1"/>
  <c r="R2464" i="3" s="1"/>
  <c r="R2465" i="3" s="1"/>
  <c r="R2466" i="3" s="1"/>
  <c r="R2467" i="3" s="1"/>
  <c r="S2468" i="3" s="1"/>
  <c r="S2469" i="3" s="1"/>
  <c r="S2470" i="3" s="1"/>
  <c r="S2471" i="3" s="1"/>
  <c r="S2472" i="3" s="1"/>
  <c r="S2473" i="3" s="1"/>
  <c r="S2474" i="3" s="1"/>
  <c r="S2475" i="3" s="1"/>
  <c r="S2476" i="3" s="1"/>
  <c r="S2477" i="3" s="1"/>
  <c r="S2478" i="3" s="1"/>
  <c r="S2479" i="3" s="1"/>
  <c r="S2480" i="3" s="1"/>
  <c r="S2481" i="3" s="1"/>
  <c r="S2482" i="3" s="1"/>
  <c r="S2483" i="3" s="1"/>
  <c r="S2484" i="3" s="1"/>
  <c r="S2485" i="3" s="1"/>
  <c r="S2486" i="3" s="1"/>
  <c r="T2487" i="3" s="1"/>
  <c r="T2488" i="3" s="1"/>
  <c r="T2489" i="3" s="1"/>
  <c r="T2490" i="3" s="1"/>
  <c r="T2491" i="3" s="1"/>
  <c r="T2492" i="3" s="1"/>
  <c r="T2493" i="3" s="1"/>
  <c r="T2494" i="3" s="1"/>
  <c r="T2495" i="3" s="1"/>
  <c r="T2496" i="3" s="1"/>
  <c r="T2497" i="3" s="1"/>
  <c r="T2498" i="3" s="1"/>
  <c r="T2499" i="3" s="1"/>
  <c r="T2500" i="3" s="1"/>
  <c r="T2501" i="3" s="1"/>
  <c r="T2502" i="3" s="1"/>
  <c r="T2503" i="3" s="1"/>
  <c r="T2504" i="3" s="1"/>
  <c r="T2505" i="3" s="1"/>
  <c r="T2506" i="3" s="1"/>
  <c r="U2507" i="3" s="1"/>
  <c r="U2508" i="3" s="1"/>
  <c r="U2509" i="3" s="1"/>
  <c r="U2510" i="3" s="1"/>
  <c r="U2511" i="3" s="1"/>
  <c r="U2512" i="3" s="1"/>
  <c r="U2513" i="3" s="1"/>
  <c r="U2514" i="3" s="1"/>
  <c r="U2515" i="3" s="1"/>
  <c r="U2516" i="3" s="1"/>
  <c r="U2517" i="3" s="1"/>
  <c r="U2518" i="3" s="1"/>
  <c r="U2519" i="3" s="1"/>
  <c r="U2520" i="3" s="1"/>
  <c r="U2521" i="3" s="1"/>
  <c r="U2522" i="3" s="1"/>
  <c r="U2523" i="3" s="1"/>
  <c r="U2524" i="3" s="1"/>
  <c r="V2525" i="3" s="1"/>
  <c r="V2526" i="3" s="1"/>
  <c r="V2527" i="3" s="1"/>
  <c r="V2528" i="3" s="1"/>
  <c r="V2529" i="3" s="1"/>
  <c r="V2530" i="3" s="1"/>
  <c r="V2531" i="3" s="1"/>
  <c r="V2532" i="3" s="1"/>
  <c r="V2533" i="3" s="1"/>
  <c r="V2534" i="3" s="1"/>
  <c r="V2535" i="3" s="1"/>
  <c r="V2536" i="3" s="1"/>
  <c r="V2537" i="3" s="1"/>
  <c r="V2538" i="3" s="1"/>
  <c r="V2539" i="3" s="1"/>
  <c r="V2540" i="3" s="1"/>
  <c r="V2541" i="3" s="1"/>
  <c r="V2542" i="3" s="1"/>
  <c r="V2543" i="3" s="1"/>
  <c r="V2544" i="3" s="1"/>
  <c r="V2545" i="3" s="1"/>
  <c r="V2546" i="3" s="1"/>
  <c r="V2547" i="3" s="1"/>
  <c r="V2548" i="3" s="1"/>
  <c r="W2549" i="3" s="1"/>
  <c r="W2550" i="3" s="1"/>
  <c r="W2551" i="3" s="1"/>
  <c r="W2552" i="3" s="1"/>
  <c r="W2553" i="3" s="1"/>
  <c r="W2554" i="3" s="1"/>
  <c r="W2555" i="3" s="1"/>
  <c r="W2556" i="3" s="1"/>
  <c r="W2557" i="3" s="1"/>
  <c r="W2558" i="3" s="1"/>
  <c r="W2559" i="3" s="1"/>
  <c r="W2560" i="3" s="1"/>
  <c r="W2561" i="3" s="1"/>
  <c r="W2562" i="3" s="1"/>
  <c r="W2563" i="3" s="1"/>
  <c r="W2564" i="3" s="1"/>
  <c r="W2565" i="3" s="1"/>
  <c r="W2566" i="3" s="1"/>
  <c r="W2567" i="3" s="1"/>
  <c r="W2568" i="3" s="1"/>
  <c r="X2569" i="3" s="1"/>
  <c r="X2570" i="3" s="1"/>
  <c r="X2571" i="3" s="1"/>
  <c r="X2572" i="3" s="1"/>
  <c r="X2573" i="3" s="1"/>
  <c r="X2574" i="3" s="1"/>
  <c r="X2575" i="3" s="1"/>
  <c r="X2576" i="3" s="1"/>
  <c r="X2577" i="3" s="1"/>
  <c r="X2578" i="3" s="1"/>
  <c r="X2579" i="3" s="1"/>
  <c r="X2580" i="3" s="1"/>
  <c r="X2581" i="3" s="1"/>
  <c r="X2582" i="3" s="1"/>
  <c r="X2583" i="3" s="1"/>
  <c r="X2584" i="3" s="1"/>
  <c r="X2585" i="3" s="1"/>
  <c r="X2586" i="3" s="1"/>
  <c r="X2587" i="3" s="1"/>
  <c r="X2588" i="3" s="1"/>
  <c r="X2589" i="3" s="1"/>
  <c r="X2590" i="3" s="1"/>
  <c r="X2591" i="3" s="1"/>
  <c r="X2592" i="3" s="1"/>
  <c r="X2593" i="3" s="1"/>
  <c r="Y2423" i="3"/>
  <c r="Y2422" i="3" s="1"/>
  <c r="Y1960" i="3"/>
  <c r="Z1961" i="3"/>
  <c r="Y1458" i="3"/>
  <c r="Z1459" i="3"/>
  <c r="Y2962" i="3"/>
  <c r="Z2963" i="3"/>
  <c r="AC2085" i="3"/>
  <c r="AD2085" i="3"/>
  <c r="AE2085" i="3"/>
  <c r="AB2085" i="3"/>
  <c r="Y3137" i="3"/>
  <c r="Z3138" i="3"/>
  <c r="Y1055" i="3"/>
  <c r="Z1056" i="3"/>
  <c r="AE2486" i="3" l="1"/>
  <c r="AC2486" i="3"/>
  <c r="Z2739" i="3"/>
  <c r="AB2104" i="3"/>
  <c r="AF871" i="3"/>
  <c r="AD871" i="3"/>
  <c r="AF2104" i="3"/>
  <c r="AE2104" i="3"/>
  <c r="AD2104" i="3"/>
  <c r="AC871" i="3"/>
  <c r="Z2568" i="3"/>
  <c r="Z851" i="3"/>
  <c r="AF851" i="3" s="1"/>
  <c r="Z2819" i="3"/>
  <c r="AF2819" i="3" s="1"/>
  <c r="AF763" i="3"/>
  <c r="Z2192" i="3"/>
  <c r="AF2192" i="3" s="1"/>
  <c r="AD763" i="3"/>
  <c r="AD2486" i="3"/>
  <c r="Z2423" i="3"/>
  <c r="AB2963" i="3"/>
  <c r="AC2963" i="3"/>
  <c r="AD2963" i="3"/>
  <c r="AE2963" i="3"/>
  <c r="AF2963" i="3"/>
  <c r="AB1459" i="3"/>
  <c r="AC1459" i="3"/>
  <c r="AD1459" i="3"/>
  <c r="AE1459" i="3"/>
  <c r="AF1459" i="3"/>
  <c r="AC1962" i="3"/>
  <c r="AD1962" i="3"/>
  <c r="AE1962" i="3"/>
  <c r="AF1962" i="3"/>
  <c r="AB1962" i="3"/>
  <c r="P1438" i="3"/>
  <c r="AE2004" i="3"/>
  <c r="AF2004" i="3"/>
  <c r="AB2004" i="3"/>
  <c r="AC2004" i="3"/>
  <c r="AD2004" i="3"/>
  <c r="AB1603" i="3"/>
  <c r="AC1603" i="3"/>
  <c r="AD1603" i="3"/>
  <c r="AE1603" i="3"/>
  <c r="AF1603" i="3"/>
  <c r="AC451" i="3"/>
  <c r="AD451" i="3"/>
  <c r="AE451" i="3"/>
  <c r="AF451" i="3"/>
  <c r="AB451" i="3"/>
  <c r="Y199" i="3"/>
  <c r="Z200" i="3"/>
  <c r="Y2002" i="3"/>
  <c r="Z2003" i="3"/>
  <c r="P114" i="3"/>
  <c r="Y681" i="3"/>
  <c r="Z682" i="3"/>
  <c r="Y1540" i="3"/>
  <c r="Y1539" i="3" s="1"/>
  <c r="Q1541" i="3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S1586" i="3" s="1"/>
  <c r="S1587" i="3" s="1"/>
  <c r="S1588" i="3" s="1"/>
  <c r="S1589" i="3" s="1"/>
  <c r="S1590" i="3" s="1"/>
  <c r="S1591" i="3" s="1"/>
  <c r="S1592" i="3" s="1"/>
  <c r="S1593" i="3" s="1"/>
  <c r="S1594" i="3" s="1"/>
  <c r="S1595" i="3" s="1"/>
  <c r="S1596" i="3" s="1"/>
  <c r="S1597" i="3" s="1"/>
  <c r="S1598" i="3" s="1"/>
  <c r="S1599" i="3" s="1"/>
  <c r="S1600" i="3" s="1"/>
  <c r="S1601" i="3" s="1"/>
  <c r="S1602" i="3" s="1"/>
  <c r="S1603" i="3" s="1"/>
  <c r="S1604" i="3" s="1"/>
  <c r="T1605" i="3" s="1"/>
  <c r="T1606" i="3" s="1"/>
  <c r="T1607" i="3" s="1"/>
  <c r="T1608" i="3" s="1"/>
  <c r="T1609" i="3" s="1"/>
  <c r="T1610" i="3" s="1"/>
  <c r="T1611" i="3" s="1"/>
  <c r="T1612" i="3" s="1"/>
  <c r="T1613" i="3" s="1"/>
  <c r="T1614" i="3" s="1"/>
  <c r="T1615" i="3" s="1"/>
  <c r="T1616" i="3" s="1"/>
  <c r="T1617" i="3" s="1"/>
  <c r="T1618" i="3" s="1"/>
  <c r="T1619" i="3" s="1"/>
  <c r="T1620" i="3" s="1"/>
  <c r="T1621" i="3" s="1"/>
  <c r="T1622" i="3" s="1"/>
  <c r="T1623" i="3" s="1"/>
  <c r="T1624" i="3" s="1"/>
  <c r="T1625" i="3" s="1"/>
  <c r="T1626" i="3" s="1"/>
  <c r="T1627" i="3" s="1"/>
  <c r="T1628" i="3" s="1"/>
  <c r="T1629" i="3" s="1"/>
  <c r="U1630" i="3" s="1"/>
  <c r="U1631" i="3" s="1"/>
  <c r="U1632" i="3" s="1"/>
  <c r="U1633" i="3" s="1"/>
  <c r="U1634" i="3" s="1"/>
  <c r="U1635" i="3" s="1"/>
  <c r="U1636" i="3" s="1"/>
  <c r="U1637" i="3" s="1"/>
  <c r="U1638" i="3" s="1"/>
  <c r="U1639" i="3" s="1"/>
  <c r="U1640" i="3" s="1"/>
  <c r="U1641" i="3" s="1"/>
  <c r="U1642" i="3" s="1"/>
  <c r="U1643" i="3" s="1"/>
  <c r="U1644" i="3" s="1"/>
  <c r="U1645" i="3" s="1"/>
  <c r="U1646" i="3" s="1"/>
  <c r="U1647" i="3" s="1"/>
  <c r="U1648" i="3" s="1"/>
  <c r="V1649" i="3" s="1"/>
  <c r="V1650" i="3" s="1"/>
  <c r="V1651" i="3" s="1"/>
  <c r="V1652" i="3" s="1"/>
  <c r="V1653" i="3" s="1"/>
  <c r="V1654" i="3" s="1"/>
  <c r="V1655" i="3" s="1"/>
  <c r="V1656" i="3" s="1"/>
  <c r="V1657" i="3" s="1"/>
  <c r="V1658" i="3" s="1"/>
  <c r="V1659" i="3" s="1"/>
  <c r="V1660" i="3" s="1"/>
  <c r="V1661" i="3" s="1"/>
  <c r="V1662" i="3" s="1"/>
  <c r="V1663" i="3" s="1"/>
  <c r="V1664" i="3" s="1"/>
  <c r="V1665" i="3" s="1"/>
  <c r="V1666" i="3" s="1"/>
  <c r="V1667" i="3" s="1"/>
  <c r="W1668" i="3" s="1"/>
  <c r="W1669" i="3" s="1"/>
  <c r="W1670" i="3" s="1"/>
  <c r="W1671" i="3" s="1"/>
  <c r="W1672" i="3" s="1"/>
  <c r="W1673" i="3" s="1"/>
  <c r="W1674" i="3" s="1"/>
  <c r="W1675" i="3" s="1"/>
  <c r="W1676" i="3" s="1"/>
  <c r="W1677" i="3" s="1"/>
  <c r="W1678" i="3" s="1"/>
  <c r="W1679" i="3" s="1"/>
  <c r="W1680" i="3" s="1"/>
  <c r="W1681" i="3" s="1"/>
  <c r="W1682" i="3" s="1"/>
  <c r="W1683" i="3" s="1"/>
  <c r="W1684" i="3" s="1"/>
  <c r="W1685" i="3" s="1"/>
  <c r="W1686" i="3" s="1"/>
  <c r="W1687" i="3" s="1"/>
  <c r="W1688" i="3" s="1"/>
  <c r="W1689" i="3" s="1"/>
  <c r="W1690" i="3" s="1"/>
  <c r="W1691" i="3" s="1"/>
  <c r="X1692" i="3" s="1"/>
  <c r="X1693" i="3" s="1"/>
  <c r="X1694" i="3" s="1"/>
  <c r="X1695" i="3" s="1"/>
  <c r="X1696" i="3" s="1"/>
  <c r="X1697" i="3" s="1"/>
  <c r="X1698" i="3" s="1"/>
  <c r="X1699" i="3" s="1"/>
  <c r="X1700" i="3" s="1"/>
  <c r="X1701" i="3" s="1"/>
  <c r="X1702" i="3" s="1"/>
  <c r="X1703" i="3" s="1"/>
  <c r="X1704" i="3" s="1"/>
  <c r="X1705" i="3" s="1"/>
  <c r="X1706" i="3" s="1"/>
  <c r="X1707" i="3" s="1"/>
  <c r="X1708" i="3" s="1"/>
  <c r="X1709" i="3" s="1"/>
  <c r="X1710" i="3" s="1"/>
  <c r="X1711" i="3" s="1"/>
  <c r="P1628" i="3"/>
  <c r="AE2380" i="3"/>
  <c r="AF2380" i="3"/>
  <c r="AB2380" i="3"/>
  <c r="AC2380" i="3"/>
  <c r="AD2380" i="3"/>
  <c r="Y2879" i="3"/>
  <c r="Z2880" i="3"/>
  <c r="Y2255" i="3"/>
  <c r="Y2254" i="3" s="1"/>
  <c r="Q2256" i="3"/>
  <c r="Q2257" i="3" s="1"/>
  <c r="Q2258" i="3" s="1"/>
  <c r="Q2259" i="3" s="1"/>
  <c r="Q2260" i="3" s="1"/>
  <c r="Q2261" i="3" s="1"/>
  <c r="Q2262" i="3" s="1"/>
  <c r="Q2263" i="3" s="1"/>
  <c r="Q2264" i="3" s="1"/>
  <c r="Q2265" i="3" s="1"/>
  <c r="Q2266" i="3" s="1"/>
  <c r="Q2267" i="3" s="1"/>
  <c r="Q2268" i="3" s="1"/>
  <c r="Q2269" i="3" s="1"/>
  <c r="Q2270" i="3" s="1"/>
  <c r="Q2271" i="3" s="1"/>
  <c r="Q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R2282" i="3" s="1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S2297" i="3" s="1"/>
  <c r="S2298" i="3" s="1"/>
  <c r="S2299" i="3" s="1"/>
  <c r="S2300" i="3" s="1"/>
  <c r="S2301" i="3" s="1"/>
  <c r="S2302" i="3" s="1"/>
  <c r="S2303" i="3" s="1"/>
  <c r="S2304" i="3" s="1"/>
  <c r="S2305" i="3" s="1"/>
  <c r="S2306" i="3" s="1"/>
  <c r="S2307" i="3" s="1"/>
  <c r="S2308" i="3" s="1"/>
  <c r="S2309" i="3" s="1"/>
  <c r="S2310" i="3" s="1"/>
  <c r="S2311" i="3" s="1"/>
  <c r="S2312" i="3" s="1"/>
  <c r="S2313" i="3" s="1"/>
  <c r="S2314" i="3" s="1"/>
  <c r="S2315" i="3" s="1"/>
  <c r="S2316" i="3" s="1"/>
  <c r="T2317" i="3" s="1"/>
  <c r="T2318" i="3" s="1"/>
  <c r="T2319" i="3" s="1"/>
  <c r="T2320" i="3" s="1"/>
  <c r="T2321" i="3" s="1"/>
  <c r="T2322" i="3" s="1"/>
  <c r="T2323" i="3" s="1"/>
  <c r="T2324" i="3" s="1"/>
  <c r="T2325" i="3" s="1"/>
  <c r="T2326" i="3" s="1"/>
  <c r="T2327" i="3" s="1"/>
  <c r="T2328" i="3" s="1"/>
  <c r="T2329" i="3" s="1"/>
  <c r="T2330" i="3" s="1"/>
  <c r="T2331" i="3" s="1"/>
  <c r="T2332" i="3" s="1"/>
  <c r="T2333" i="3" s="1"/>
  <c r="T2334" i="3" s="1"/>
  <c r="T2335" i="3" s="1"/>
  <c r="T2336" i="3" s="1"/>
  <c r="U2337" i="3" s="1"/>
  <c r="U2338" i="3" s="1"/>
  <c r="U2339" i="3" s="1"/>
  <c r="U2340" i="3" s="1"/>
  <c r="U2341" i="3" s="1"/>
  <c r="U2342" i="3" s="1"/>
  <c r="U2343" i="3" s="1"/>
  <c r="U2344" i="3" s="1"/>
  <c r="U2345" i="3" s="1"/>
  <c r="U2346" i="3" s="1"/>
  <c r="U2347" i="3" s="1"/>
  <c r="U2348" i="3" s="1"/>
  <c r="U2349" i="3" s="1"/>
  <c r="U2350" i="3" s="1"/>
  <c r="U2351" i="3" s="1"/>
  <c r="U2352" i="3" s="1"/>
  <c r="U2353" i="3" s="1"/>
  <c r="U2354" i="3" s="1"/>
  <c r="U2355" i="3" s="1"/>
  <c r="U2356" i="3" s="1"/>
  <c r="U2357" i="3" s="1"/>
  <c r="U2358" i="3" s="1"/>
  <c r="U2359" i="3" s="1"/>
  <c r="U2360" i="3" s="1"/>
  <c r="V2361" i="3" s="1"/>
  <c r="V2362" i="3" s="1"/>
  <c r="V2363" i="3" s="1"/>
  <c r="V2364" i="3" s="1"/>
  <c r="V2365" i="3" s="1"/>
  <c r="V2366" i="3" s="1"/>
  <c r="V2367" i="3" s="1"/>
  <c r="V2368" i="3" s="1"/>
  <c r="V2369" i="3" s="1"/>
  <c r="V2370" i="3" s="1"/>
  <c r="V2371" i="3" s="1"/>
  <c r="V2372" i="3" s="1"/>
  <c r="V2373" i="3" s="1"/>
  <c r="V2374" i="3" s="1"/>
  <c r="V2375" i="3" s="1"/>
  <c r="V2376" i="3" s="1"/>
  <c r="V2377" i="3" s="1"/>
  <c r="V2378" i="3" s="1"/>
  <c r="V2379" i="3" s="1"/>
  <c r="V2380" i="3" s="1"/>
  <c r="W2381" i="3" s="1"/>
  <c r="W2382" i="3" s="1"/>
  <c r="W2383" i="3" s="1"/>
  <c r="W2384" i="3" s="1"/>
  <c r="W2385" i="3" s="1"/>
  <c r="W2386" i="3" s="1"/>
  <c r="W2387" i="3" s="1"/>
  <c r="W2388" i="3" s="1"/>
  <c r="W2389" i="3" s="1"/>
  <c r="W2390" i="3" s="1"/>
  <c r="W2391" i="3" s="1"/>
  <c r="W2392" i="3" s="1"/>
  <c r="W2393" i="3" s="1"/>
  <c r="W2394" i="3" s="1"/>
  <c r="W2395" i="3" s="1"/>
  <c r="W2396" i="3" s="1"/>
  <c r="W2397" i="3" s="1"/>
  <c r="W2398" i="3" s="1"/>
  <c r="W2399" i="3" s="1"/>
  <c r="W2400" i="3" s="1"/>
  <c r="W2401" i="3" s="1"/>
  <c r="W2402" i="3" s="1"/>
  <c r="W2403" i="3" s="1"/>
  <c r="W2404" i="3" s="1"/>
  <c r="X2405" i="3" s="1"/>
  <c r="X2406" i="3" s="1"/>
  <c r="X2407" i="3" s="1"/>
  <c r="X2408" i="3" s="1"/>
  <c r="X2409" i="3" s="1"/>
  <c r="X2410" i="3" s="1"/>
  <c r="X2411" i="3" s="1"/>
  <c r="X2412" i="3" s="1"/>
  <c r="X2413" i="3" s="1"/>
  <c r="X2414" i="3" s="1"/>
  <c r="X2415" i="3" s="1"/>
  <c r="X2416" i="3" s="1"/>
  <c r="X2417" i="3" s="1"/>
  <c r="X2418" i="3" s="1"/>
  <c r="X2419" i="3" s="1"/>
  <c r="X2420" i="3" s="1"/>
  <c r="X2421" i="3" s="1"/>
  <c r="X2422" i="3" s="1"/>
  <c r="X2423" i="3" s="1"/>
  <c r="AC1961" i="3"/>
  <c r="AD1961" i="3"/>
  <c r="AE1961" i="3"/>
  <c r="AF1961" i="3"/>
  <c r="AB1961" i="3"/>
  <c r="Z1185" i="3"/>
  <c r="Y277" i="3"/>
  <c r="Z278" i="3"/>
  <c r="Y1601" i="3"/>
  <c r="Z1602" i="3"/>
  <c r="Q747" i="3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S788" i="3" s="1"/>
  <c r="S789" i="3" s="1"/>
  <c r="S790" i="3" s="1"/>
  <c r="S791" i="3" s="1"/>
  <c r="S792" i="3" s="1"/>
  <c r="S793" i="3" s="1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T808" i="3" s="1"/>
  <c r="T809" i="3" s="1"/>
  <c r="T810" i="3" s="1"/>
  <c r="T811" i="3" s="1"/>
  <c r="T812" i="3" s="1"/>
  <c r="T813" i="3" s="1"/>
  <c r="T814" i="3" s="1"/>
  <c r="T815" i="3" s="1"/>
  <c r="T816" i="3" s="1"/>
  <c r="T817" i="3" s="1"/>
  <c r="T818" i="3" s="1"/>
  <c r="T819" i="3" s="1"/>
  <c r="T820" i="3" s="1"/>
  <c r="T821" i="3" s="1"/>
  <c r="T822" i="3" s="1"/>
  <c r="T823" i="3" s="1"/>
  <c r="T824" i="3" s="1"/>
  <c r="T825" i="3" s="1"/>
  <c r="T826" i="3" s="1"/>
  <c r="T827" i="3" s="1"/>
  <c r="U828" i="3" s="1"/>
  <c r="U829" i="3" s="1"/>
  <c r="U830" i="3" s="1"/>
  <c r="U831" i="3" s="1"/>
  <c r="U832" i="3" s="1"/>
  <c r="U833" i="3" s="1"/>
  <c r="U834" i="3" s="1"/>
  <c r="U835" i="3" s="1"/>
  <c r="U836" i="3" s="1"/>
  <c r="U837" i="3" s="1"/>
  <c r="U838" i="3" s="1"/>
  <c r="U839" i="3" s="1"/>
  <c r="U840" i="3" s="1"/>
  <c r="U841" i="3" s="1"/>
  <c r="U842" i="3" s="1"/>
  <c r="U843" i="3" s="1"/>
  <c r="U844" i="3" s="1"/>
  <c r="U845" i="3" s="1"/>
  <c r="U846" i="3" s="1"/>
  <c r="U847" i="3" s="1"/>
  <c r="U848" i="3" s="1"/>
  <c r="U849" i="3" s="1"/>
  <c r="U850" i="3" s="1"/>
  <c r="U851" i="3" s="1"/>
  <c r="V852" i="3" s="1"/>
  <c r="V853" i="3" s="1"/>
  <c r="V854" i="3" s="1"/>
  <c r="V855" i="3" s="1"/>
  <c r="V856" i="3" s="1"/>
  <c r="V857" i="3" s="1"/>
  <c r="V858" i="3" s="1"/>
  <c r="V859" i="3" s="1"/>
  <c r="V860" i="3" s="1"/>
  <c r="V861" i="3" s="1"/>
  <c r="V862" i="3" s="1"/>
  <c r="V863" i="3" s="1"/>
  <c r="V864" i="3" s="1"/>
  <c r="V865" i="3" s="1"/>
  <c r="V866" i="3" s="1"/>
  <c r="V867" i="3" s="1"/>
  <c r="V868" i="3" s="1"/>
  <c r="V869" i="3" s="1"/>
  <c r="V870" i="3" s="1"/>
  <c r="V871" i="3" s="1"/>
  <c r="W872" i="3" s="1"/>
  <c r="W873" i="3" s="1"/>
  <c r="W874" i="3" s="1"/>
  <c r="W875" i="3" s="1"/>
  <c r="W876" i="3" s="1"/>
  <c r="W877" i="3" s="1"/>
  <c r="W878" i="3" s="1"/>
  <c r="W879" i="3" s="1"/>
  <c r="W880" i="3" s="1"/>
  <c r="W881" i="3" s="1"/>
  <c r="W882" i="3" s="1"/>
  <c r="W883" i="3" s="1"/>
  <c r="W884" i="3" s="1"/>
  <c r="W885" i="3" s="1"/>
  <c r="W886" i="3" s="1"/>
  <c r="W887" i="3" s="1"/>
  <c r="W888" i="3" s="1"/>
  <c r="W889" i="3" s="1"/>
  <c r="W890" i="3" s="1"/>
  <c r="X891" i="3" s="1"/>
  <c r="X892" i="3" s="1"/>
  <c r="X893" i="3" s="1"/>
  <c r="X894" i="3" s="1"/>
  <c r="X895" i="3" s="1"/>
  <c r="X896" i="3" s="1"/>
  <c r="X897" i="3" s="1"/>
  <c r="X898" i="3" s="1"/>
  <c r="X899" i="3" s="1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 s="1"/>
  <c r="Y746" i="3"/>
  <c r="Y745" i="3" s="1"/>
  <c r="Y449" i="3"/>
  <c r="Z450" i="3"/>
  <c r="AF3114" i="3"/>
  <c r="AB3114" i="3"/>
  <c r="AC3114" i="3"/>
  <c r="AD3114" i="3"/>
  <c r="AE3114" i="3"/>
  <c r="Y3172" i="3"/>
  <c r="Z3173" i="3"/>
  <c r="AE1161" i="3"/>
  <c r="AF1161" i="3"/>
  <c r="AB1161" i="3"/>
  <c r="AC1161" i="3"/>
  <c r="AD1161" i="3"/>
  <c r="Z201" i="3"/>
  <c r="Y997" i="3"/>
  <c r="Y996" i="3" s="1"/>
  <c r="Q998" i="3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S1039" i="3" s="1"/>
  <c r="S1040" i="3" s="1"/>
  <c r="S1041" i="3" s="1"/>
  <c r="S1042" i="3" s="1"/>
  <c r="S1043" i="3" s="1"/>
  <c r="S1044" i="3" s="1"/>
  <c r="S1045" i="3" s="1"/>
  <c r="S1046" i="3" s="1"/>
  <c r="S1047" i="3" s="1"/>
  <c r="S1048" i="3" s="1"/>
  <c r="S1049" i="3" s="1"/>
  <c r="S1050" i="3" s="1"/>
  <c r="S1051" i="3" s="1"/>
  <c r="S1052" i="3" s="1"/>
  <c r="S1053" i="3" s="1"/>
  <c r="S1054" i="3" s="1"/>
  <c r="S1055" i="3" s="1"/>
  <c r="S1056" i="3" s="1"/>
  <c r="S1057" i="3" s="1"/>
  <c r="S1058" i="3" s="1"/>
  <c r="T1059" i="3" s="1"/>
  <c r="T1060" i="3" s="1"/>
  <c r="T1061" i="3" s="1"/>
  <c r="T1062" i="3" s="1"/>
  <c r="T1063" i="3" s="1"/>
  <c r="T1064" i="3" s="1"/>
  <c r="T1065" i="3" s="1"/>
  <c r="T1066" i="3" s="1"/>
  <c r="T1067" i="3" s="1"/>
  <c r="T1068" i="3" s="1"/>
  <c r="T1069" i="3" s="1"/>
  <c r="T1070" i="3" s="1"/>
  <c r="T1071" i="3" s="1"/>
  <c r="T1072" i="3" s="1"/>
  <c r="T1073" i="3" s="1"/>
  <c r="T1074" i="3" s="1"/>
  <c r="T1075" i="3" s="1"/>
  <c r="T1076" i="3" s="1"/>
  <c r="T1077" i="3" s="1"/>
  <c r="T1078" i="3" s="1"/>
  <c r="U1079" i="3" s="1"/>
  <c r="U1080" i="3" s="1"/>
  <c r="U1081" i="3" s="1"/>
  <c r="U1082" i="3" s="1"/>
  <c r="U1083" i="3" s="1"/>
  <c r="U1084" i="3" s="1"/>
  <c r="U1085" i="3" s="1"/>
  <c r="U1086" i="3" s="1"/>
  <c r="U1087" i="3" s="1"/>
  <c r="U1088" i="3" s="1"/>
  <c r="U1089" i="3" s="1"/>
  <c r="U1090" i="3" s="1"/>
  <c r="U1091" i="3" s="1"/>
  <c r="U1092" i="3" s="1"/>
  <c r="U1093" i="3" s="1"/>
  <c r="U1094" i="3" s="1"/>
  <c r="U1095" i="3" s="1"/>
  <c r="U1096" i="3" s="1"/>
  <c r="U1097" i="3" s="1"/>
  <c r="U1098" i="3" s="1"/>
  <c r="U1099" i="3" s="1"/>
  <c r="U1100" i="3" s="1"/>
  <c r="U1101" i="3" s="1"/>
  <c r="U1102" i="3" s="1"/>
  <c r="V1103" i="3" s="1"/>
  <c r="V1104" i="3" s="1"/>
  <c r="V1105" i="3" s="1"/>
  <c r="V1106" i="3" s="1"/>
  <c r="V1107" i="3" s="1"/>
  <c r="V1108" i="3" s="1"/>
  <c r="V1109" i="3" s="1"/>
  <c r="V1110" i="3" s="1"/>
  <c r="V1111" i="3" s="1"/>
  <c r="V1112" i="3" s="1"/>
  <c r="V1113" i="3" s="1"/>
  <c r="V1114" i="3" s="1"/>
  <c r="V1115" i="3" s="1"/>
  <c r="V1116" i="3" s="1"/>
  <c r="V1117" i="3" s="1"/>
  <c r="V1118" i="3" s="1"/>
  <c r="V1119" i="3" s="1"/>
  <c r="V1120" i="3" s="1"/>
  <c r="V1121" i="3" s="1"/>
  <c r="V1122" i="3" s="1"/>
  <c r="W1123" i="3" s="1"/>
  <c r="W1124" i="3" s="1"/>
  <c r="W1125" i="3" s="1"/>
  <c r="W1126" i="3" s="1"/>
  <c r="W1127" i="3" s="1"/>
  <c r="W1128" i="3" s="1"/>
  <c r="W1129" i="3" s="1"/>
  <c r="W1130" i="3" s="1"/>
  <c r="W1131" i="3" s="1"/>
  <c r="W1132" i="3" s="1"/>
  <c r="W1133" i="3" s="1"/>
  <c r="W1134" i="3" s="1"/>
  <c r="W1135" i="3" s="1"/>
  <c r="W1136" i="3" s="1"/>
  <c r="W1137" i="3" s="1"/>
  <c r="W1138" i="3" s="1"/>
  <c r="W1139" i="3" s="1"/>
  <c r="W1140" i="3" s="1"/>
  <c r="W1141" i="3" s="1"/>
  <c r="W1142" i="3" s="1"/>
  <c r="W1143" i="3" s="1"/>
  <c r="W1144" i="3" s="1"/>
  <c r="W1145" i="3" s="1"/>
  <c r="W1146" i="3" s="1"/>
  <c r="X1147" i="3" s="1"/>
  <c r="X1148" i="3" s="1"/>
  <c r="X1149" i="3" s="1"/>
  <c r="X1150" i="3" s="1"/>
  <c r="X1151" i="3" s="1"/>
  <c r="X1152" i="3" s="1"/>
  <c r="X1153" i="3" s="1"/>
  <c r="X1154" i="3" s="1"/>
  <c r="X1155" i="3" s="1"/>
  <c r="X1156" i="3" s="1"/>
  <c r="X1157" i="3" s="1"/>
  <c r="X1158" i="3" s="1"/>
  <c r="X1159" i="3" s="1"/>
  <c r="X1160" i="3" s="1"/>
  <c r="X1161" i="3" s="1"/>
  <c r="X1162" i="3" s="1"/>
  <c r="X1163" i="3" s="1"/>
  <c r="X1164" i="3" s="1"/>
  <c r="X1165" i="3" s="1"/>
  <c r="AC2520" i="3"/>
  <c r="AD2520" i="3"/>
  <c r="AE2520" i="3"/>
  <c r="AF2520" i="3"/>
  <c r="AB2520" i="3"/>
  <c r="Z683" i="3"/>
  <c r="AE406" i="3"/>
  <c r="AF406" i="3"/>
  <c r="AB406" i="3"/>
  <c r="AC406" i="3"/>
  <c r="AD406" i="3"/>
  <c r="P1142" i="3"/>
  <c r="AC1855" i="3"/>
  <c r="AD1855" i="3"/>
  <c r="AE1855" i="3"/>
  <c r="AF1855" i="3"/>
  <c r="AB1855" i="3"/>
  <c r="P2465" i="3"/>
  <c r="Y1959" i="3"/>
  <c r="Z1960" i="3"/>
  <c r="AC2758" i="3"/>
  <c r="AD2758" i="3"/>
  <c r="AE2758" i="3"/>
  <c r="AF2758" i="3"/>
  <c r="AB2758" i="3"/>
  <c r="Y1183" i="3"/>
  <c r="Z1184" i="3"/>
  <c r="P2990" i="3"/>
  <c r="AB452" i="3"/>
  <c r="AC452" i="3"/>
  <c r="AE452" i="3"/>
  <c r="AF452" i="3"/>
  <c r="AD452" i="3"/>
  <c r="AC616" i="3"/>
  <c r="AD616" i="3"/>
  <c r="AE616" i="3"/>
  <c r="AF616" i="3"/>
  <c r="AB616" i="3"/>
  <c r="AB2020" i="3"/>
  <c r="AC2020" i="3"/>
  <c r="AD2020" i="3"/>
  <c r="AE2020" i="3"/>
  <c r="AF2020" i="3"/>
  <c r="AC388" i="3"/>
  <c r="AD388" i="3"/>
  <c r="AB388" i="3"/>
  <c r="AE388" i="3"/>
  <c r="AF388" i="3"/>
  <c r="Y2566" i="3"/>
  <c r="Z2567" i="3"/>
  <c r="Y1159" i="3"/>
  <c r="Z1160" i="3"/>
  <c r="AB2505" i="3"/>
  <c r="AC2505" i="3"/>
  <c r="AD2505" i="3"/>
  <c r="AE2505" i="3"/>
  <c r="AF2505" i="3"/>
  <c r="P2843" i="3"/>
  <c r="AB2103" i="3"/>
  <c r="AC2103" i="3"/>
  <c r="AD2103" i="3"/>
  <c r="AE2103" i="3"/>
  <c r="AF2103" i="3"/>
  <c r="Y2518" i="3"/>
  <c r="Z2519" i="3"/>
  <c r="AD1480" i="3"/>
  <c r="AE1480" i="3"/>
  <c r="AF1480" i="3"/>
  <c r="AB1480" i="3"/>
  <c r="AC1480" i="3"/>
  <c r="Y404" i="3"/>
  <c r="Z405" i="3"/>
  <c r="P305" i="3"/>
  <c r="Y1648" i="3"/>
  <c r="Y1647" i="3" s="1"/>
  <c r="Q1649" i="3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S1692" i="3" s="1"/>
  <c r="S1693" i="3" s="1"/>
  <c r="S1694" i="3" s="1"/>
  <c r="S1695" i="3" s="1"/>
  <c r="S1696" i="3" s="1"/>
  <c r="S1697" i="3" s="1"/>
  <c r="S1698" i="3" s="1"/>
  <c r="S1699" i="3" s="1"/>
  <c r="S1700" i="3" s="1"/>
  <c r="S1701" i="3" s="1"/>
  <c r="S1702" i="3" s="1"/>
  <c r="S1703" i="3" s="1"/>
  <c r="S1704" i="3" s="1"/>
  <c r="S1705" i="3" s="1"/>
  <c r="S1706" i="3" s="1"/>
  <c r="S1707" i="3" s="1"/>
  <c r="S1708" i="3" s="1"/>
  <c r="S1709" i="3" s="1"/>
  <c r="S1710" i="3" s="1"/>
  <c r="S1711" i="3" s="1"/>
  <c r="T1712" i="3" s="1"/>
  <c r="T1713" i="3" s="1"/>
  <c r="T1714" i="3" s="1"/>
  <c r="T1715" i="3" s="1"/>
  <c r="T1716" i="3" s="1"/>
  <c r="T1717" i="3" s="1"/>
  <c r="T1718" i="3" s="1"/>
  <c r="T1719" i="3" s="1"/>
  <c r="T1720" i="3" s="1"/>
  <c r="T1721" i="3" s="1"/>
  <c r="T1722" i="3" s="1"/>
  <c r="T1723" i="3" s="1"/>
  <c r="T1724" i="3" s="1"/>
  <c r="T1725" i="3" s="1"/>
  <c r="T1726" i="3" s="1"/>
  <c r="T1727" i="3" s="1"/>
  <c r="T1728" i="3" s="1"/>
  <c r="T1729" i="3" s="1"/>
  <c r="T1730" i="3" s="1"/>
  <c r="T1731" i="3" s="1"/>
  <c r="U1732" i="3" s="1"/>
  <c r="U1733" i="3" s="1"/>
  <c r="U1734" i="3" s="1"/>
  <c r="U1735" i="3" s="1"/>
  <c r="U1736" i="3" s="1"/>
  <c r="U1737" i="3" s="1"/>
  <c r="U1738" i="3" s="1"/>
  <c r="U1739" i="3" s="1"/>
  <c r="U1740" i="3" s="1"/>
  <c r="U1741" i="3" s="1"/>
  <c r="U1742" i="3" s="1"/>
  <c r="U1743" i="3" s="1"/>
  <c r="U1744" i="3" s="1"/>
  <c r="U1745" i="3" s="1"/>
  <c r="U1746" i="3" s="1"/>
  <c r="U1747" i="3" s="1"/>
  <c r="U1748" i="3" s="1"/>
  <c r="U1749" i="3" s="1"/>
  <c r="U1750" i="3" s="1"/>
  <c r="V1751" i="3" s="1"/>
  <c r="V1752" i="3" s="1"/>
  <c r="V1753" i="3" s="1"/>
  <c r="V1754" i="3" s="1"/>
  <c r="V1755" i="3" s="1"/>
  <c r="V1756" i="3" s="1"/>
  <c r="V1757" i="3" s="1"/>
  <c r="V1758" i="3" s="1"/>
  <c r="V1759" i="3" s="1"/>
  <c r="V1760" i="3" s="1"/>
  <c r="V1761" i="3" s="1"/>
  <c r="V1762" i="3" s="1"/>
  <c r="V1763" i="3" s="1"/>
  <c r="V1764" i="3" s="1"/>
  <c r="V1765" i="3" s="1"/>
  <c r="V1766" i="3" s="1"/>
  <c r="V1767" i="3" s="1"/>
  <c r="V1768" i="3" s="1"/>
  <c r="V1769" i="3" s="1"/>
  <c r="V1770" i="3" s="1"/>
  <c r="V1771" i="3" s="1"/>
  <c r="V1772" i="3" s="1"/>
  <c r="W1773" i="3" s="1"/>
  <c r="W1774" i="3" s="1"/>
  <c r="W1775" i="3" s="1"/>
  <c r="W1776" i="3" s="1"/>
  <c r="W1777" i="3" s="1"/>
  <c r="W1778" i="3" s="1"/>
  <c r="W1779" i="3" s="1"/>
  <c r="W1780" i="3" s="1"/>
  <c r="W1781" i="3" s="1"/>
  <c r="W1782" i="3" s="1"/>
  <c r="W1783" i="3" s="1"/>
  <c r="W1784" i="3" s="1"/>
  <c r="W1785" i="3" s="1"/>
  <c r="W1786" i="3" s="1"/>
  <c r="W1787" i="3" s="1"/>
  <c r="W1788" i="3" s="1"/>
  <c r="W1789" i="3" s="1"/>
  <c r="W1790" i="3" s="1"/>
  <c r="W1791" i="3" s="1"/>
  <c r="X1792" i="3" s="1"/>
  <c r="X1793" i="3" s="1"/>
  <c r="X1794" i="3" s="1"/>
  <c r="X1795" i="3" s="1"/>
  <c r="X1796" i="3" s="1"/>
  <c r="X1797" i="3" s="1"/>
  <c r="X1798" i="3" s="1"/>
  <c r="X1799" i="3" s="1"/>
  <c r="X1800" i="3" s="1"/>
  <c r="X1801" i="3" s="1"/>
  <c r="X1802" i="3" s="1"/>
  <c r="X1803" i="3" s="1"/>
  <c r="X1804" i="3" s="1"/>
  <c r="X1805" i="3" s="1"/>
  <c r="X1806" i="3" s="1"/>
  <c r="X1807" i="3" s="1"/>
  <c r="X1808" i="3" s="1"/>
  <c r="X1809" i="3" s="1"/>
  <c r="X1810" i="3" s="1"/>
  <c r="X1811" i="3" s="1"/>
  <c r="X1812" i="3" s="1"/>
  <c r="X1813" i="3" s="1"/>
  <c r="X1814" i="3" s="1"/>
  <c r="X1815" i="3" s="1"/>
  <c r="X1816" i="3" s="1"/>
  <c r="P576" i="3"/>
  <c r="P2402" i="3"/>
  <c r="AE3139" i="3"/>
  <c r="AF3139" i="3"/>
  <c r="AB3139" i="3"/>
  <c r="AC3139" i="3"/>
  <c r="AD3139" i="3"/>
  <c r="Y3006" i="3"/>
  <c r="Z3007" i="3"/>
  <c r="AD3009" i="3"/>
  <c r="AE3009" i="3"/>
  <c r="AF3009" i="3"/>
  <c r="AB3009" i="3"/>
  <c r="AC3009" i="3"/>
  <c r="Y1772" i="3"/>
  <c r="Y1771" i="3" s="1"/>
  <c r="Q1773" i="3"/>
  <c r="Q1774" i="3" s="1"/>
  <c r="Q1775" i="3" s="1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R1802" i="3" s="1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S1817" i="3" s="1"/>
  <c r="S1818" i="3" s="1"/>
  <c r="S1819" i="3" s="1"/>
  <c r="S1820" i="3" s="1"/>
  <c r="S1821" i="3" s="1"/>
  <c r="S1822" i="3" s="1"/>
  <c r="S1823" i="3" s="1"/>
  <c r="S1824" i="3" s="1"/>
  <c r="S1825" i="3" s="1"/>
  <c r="S1826" i="3" s="1"/>
  <c r="S1827" i="3" s="1"/>
  <c r="S1828" i="3" s="1"/>
  <c r="S1829" i="3" s="1"/>
  <c r="S1830" i="3" s="1"/>
  <c r="S1831" i="3" s="1"/>
  <c r="S1832" i="3" s="1"/>
  <c r="S1833" i="3" s="1"/>
  <c r="S1834" i="3" s="1"/>
  <c r="S1835" i="3" s="1"/>
  <c r="S1836" i="3" s="1"/>
  <c r="T1837" i="3" s="1"/>
  <c r="T1838" i="3" s="1"/>
  <c r="T1839" i="3" s="1"/>
  <c r="T1840" i="3" s="1"/>
  <c r="T1841" i="3" s="1"/>
  <c r="T1842" i="3" s="1"/>
  <c r="T1843" i="3" s="1"/>
  <c r="T1844" i="3" s="1"/>
  <c r="T1845" i="3" s="1"/>
  <c r="T1846" i="3" s="1"/>
  <c r="T1847" i="3" s="1"/>
  <c r="T1848" i="3" s="1"/>
  <c r="T1849" i="3" s="1"/>
  <c r="T1850" i="3" s="1"/>
  <c r="T1851" i="3" s="1"/>
  <c r="T1852" i="3" s="1"/>
  <c r="T1853" i="3" s="1"/>
  <c r="T1854" i="3" s="1"/>
  <c r="T1855" i="3" s="1"/>
  <c r="U1856" i="3" s="1"/>
  <c r="U1857" i="3" s="1"/>
  <c r="U1858" i="3" s="1"/>
  <c r="U1859" i="3" s="1"/>
  <c r="U1860" i="3" s="1"/>
  <c r="U1861" i="3" s="1"/>
  <c r="U1862" i="3" s="1"/>
  <c r="U1863" i="3" s="1"/>
  <c r="U1864" i="3" s="1"/>
  <c r="U1865" i="3" s="1"/>
  <c r="U1866" i="3" s="1"/>
  <c r="U1867" i="3" s="1"/>
  <c r="U1868" i="3" s="1"/>
  <c r="U1869" i="3" s="1"/>
  <c r="U1870" i="3" s="1"/>
  <c r="U1871" i="3" s="1"/>
  <c r="U1872" i="3" s="1"/>
  <c r="U1873" i="3" s="1"/>
  <c r="U1874" i="3" s="1"/>
  <c r="U1875" i="3" s="1"/>
  <c r="U1876" i="3" s="1"/>
  <c r="U1877" i="3" s="1"/>
  <c r="U1878" i="3" s="1"/>
  <c r="U1879" i="3" s="1"/>
  <c r="U1880" i="3" s="1"/>
  <c r="V1881" i="3" s="1"/>
  <c r="V1882" i="3" s="1"/>
  <c r="V1883" i="3" s="1"/>
  <c r="V1884" i="3" s="1"/>
  <c r="V1885" i="3" s="1"/>
  <c r="V1886" i="3" s="1"/>
  <c r="V1887" i="3" s="1"/>
  <c r="V1888" i="3" s="1"/>
  <c r="V1889" i="3" s="1"/>
  <c r="V1890" i="3" s="1"/>
  <c r="V1891" i="3" s="1"/>
  <c r="V1892" i="3" s="1"/>
  <c r="V1893" i="3" s="1"/>
  <c r="V1894" i="3" s="1"/>
  <c r="V1895" i="3" s="1"/>
  <c r="V1896" i="3" s="1"/>
  <c r="V1897" i="3" s="1"/>
  <c r="V1898" i="3" s="1"/>
  <c r="V1899" i="3" s="1"/>
  <c r="W1900" i="3" s="1"/>
  <c r="W1901" i="3" s="1"/>
  <c r="W1902" i="3" s="1"/>
  <c r="W1903" i="3" s="1"/>
  <c r="W1904" i="3" s="1"/>
  <c r="W1905" i="3" s="1"/>
  <c r="W1906" i="3" s="1"/>
  <c r="W1907" i="3" s="1"/>
  <c r="W1908" i="3" s="1"/>
  <c r="W1909" i="3" s="1"/>
  <c r="W1910" i="3" s="1"/>
  <c r="W1911" i="3" s="1"/>
  <c r="W1912" i="3" s="1"/>
  <c r="W1913" i="3" s="1"/>
  <c r="W1914" i="3" s="1"/>
  <c r="W1915" i="3" s="1"/>
  <c r="W1916" i="3" s="1"/>
  <c r="W1917" i="3" s="1"/>
  <c r="W1918" i="3" s="1"/>
  <c r="X1919" i="3" s="1"/>
  <c r="X1920" i="3" s="1"/>
  <c r="X1921" i="3" s="1"/>
  <c r="X1922" i="3" s="1"/>
  <c r="X1923" i="3" s="1"/>
  <c r="X1924" i="3" s="1"/>
  <c r="X1925" i="3" s="1"/>
  <c r="X1926" i="3" s="1"/>
  <c r="X1927" i="3" s="1"/>
  <c r="X1928" i="3" s="1"/>
  <c r="X1929" i="3" s="1"/>
  <c r="X1930" i="3" s="1"/>
  <c r="X1931" i="3" s="1"/>
  <c r="X1932" i="3" s="1"/>
  <c r="X1933" i="3" s="1"/>
  <c r="X1934" i="3" s="1"/>
  <c r="X1935" i="3" s="1"/>
  <c r="X1936" i="3" s="1"/>
  <c r="X1937" i="3" s="1"/>
  <c r="X1938" i="3" s="1"/>
  <c r="X1939" i="3" s="1"/>
  <c r="X1940" i="3" s="1"/>
  <c r="X1941" i="3" s="1"/>
  <c r="X1942" i="3" s="1"/>
  <c r="X1943" i="3" s="1"/>
  <c r="P807" i="3"/>
  <c r="P661" i="3"/>
  <c r="Y2421" i="3"/>
  <c r="Z2422" i="3"/>
  <c r="AC3069" i="3"/>
  <c r="AD3069" i="3"/>
  <c r="AE3069" i="3"/>
  <c r="AF3069" i="3"/>
  <c r="AB3069" i="3"/>
  <c r="P1984" i="3"/>
  <c r="AB2610" i="3"/>
  <c r="AC2610" i="3"/>
  <c r="AD2610" i="3"/>
  <c r="AE2610" i="3"/>
  <c r="AF2610" i="3"/>
  <c r="Y614" i="3"/>
  <c r="Z615" i="3"/>
  <c r="Y2018" i="3"/>
  <c r="Z2019" i="3"/>
  <c r="P1584" i="3"/>
  <c r="Y386" i="3"/>
  <c r="Z387" i="3"/>
  <c r="AC950" i="3"/>
  <c r="AD950" i="3"/>
  <c r="AE950" i="3"/>
  <c r="AF950" i="3"/>
  <c r="AB950" i="3"/>
  <c r="Y2503" i="3"/>
  <c r="Z2504" i="3"/>
  <c r="P262" i="3"/>
  <c r="Y2101" i="3"/>
  <c r="Z2102" i="3"/>
  <c r="P475" i="3"/>
  <c r="AC1479" i="3"/>
  <c r="AD1479" i="3"/>
  <c r="AE1479" i="3"/>
  <c r="AF1479" i="3"/>
  <c r="AB1479" i="3"/>
  <c r="AF932" i="3"/>
  <c r="AB932" i="3"/>
  <c r="AC932" i="3"/>
  <c r="AE932" i="3"/>
  <c r="AD932" i="3"/>
  <c r="AB35" i="3"/>
  <c r="AD35" i="3"/>
  <c r="AE35" i="3"/>
  <c r="AC35" i="3"/>
  <c r="AF35" i="3"/>
  <c r="Q2212" i="3"/>
  <c r="Q2213" i="3" s="1"/>
  <c r="Q2214" i="3" s="1"/>
  <c r="Q2215" i="3" s="1"/>
  <c r="Q2216" i="3" s="1"/>
  <c r="Q2217" i="3" s="1"/>
  <c r="Q2218" i="3" s="1"/>
  <c r="Q2219" i="3" s="1"/>
  <c r="Q2220" i="3" s="1"/>
  <c r="Q2221" i="3" s="1"/>
  <c r="Q2222" i="3" s="1"/>
  <c r="Q2223" i="3" s="1"/>
  <c r="Q2224" i="3" s="1"/>
  <c r="Q2225" i="3" s="1"/>
  <c r="Q2226" i="3" s="1"/>
  <c r="Q2227" i="3" s="1"/>
  <c r="Q2228" i="3" s="1"/>
  <c r="Q2229" i="3" s="1"/>
  <c r="Q2230" i="3" s="1"/>
  <c r="Q2231" i="3" s="1"/>
  <c r="Q2232" i="3" s="1"/>
  <c r="Q2233" i="3" s="1"/>
  <c r="Q2234" i="3" s="1"/>
  <c r="Q2235" i="3" s="1"/>
  <c r="R2236" i="3" s="1"/>
  <c r="R2237" i="3" s="1"/>
  <c r="R2238" i="3" s="1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S2256" i="3" s="1"/>
  <c r="S2257" i="3" s="1"/>
  <c r="S2258" i="3" s="1"/>
  <c r="S2259" i="3" s="1"/>
  <c r="S2260" i="3" s="1"/>
  <c r="S2261" i="3" s="1"/>
  <c r="S2262" i="3" s="1"/>
  <c r="S2263" i="3" s="1"/>
  <c r="S2264" i="3" s="1"/>
  <c r="S2265" i="3" s="1"/>
  <c r="S2266" i="3" s="1"/>
  <c r="S2267" i="3" s="1"/>
  <c r="S2268" i="3" s="1"/>
  <c r="S2269" i="3" s="1"/>
  <c r="S2270" i="3" s="1"/>
  <c r="S2271" i="3" s="1"/>
  <c r="S2272" i="3" s="1"/>
  <c r="T2273" i="3" s="1"/>
  <c r="T2274" i="3" s="1"/>
  <c r="T2275" i="3" s="1"/>
  <c r="T2276" i="3" s="1"/>
  <c r="T2277" i="3" s="1"/>
  <c r="T2278" i="3" s="1"/>
  <c r="T2279" i="3" s="1"/>
  <c r="T2280" i="3" s="1"/>
  <c r="T2281" i="3" s="1"/>
  <c r="T2282" i="3" s="1"/>
  <c r="T2283" i="3" s="1"/>
  <c r="T2284" i="3" s="1"/>
  <c r="T2285" i="3" s="1"/>
  <c r="T2286" i="3" s="1"/>
  <c r="T2287" i="3" s="1"/>
  <c r="T2288" i="3" s="1"/>
  <c r="T2289" i="3" s="1"/>
  <c r="T2290" i="3" s="1"/>
  <c r="T2291" i="3" s="1"/>
  <c r="T2292" i="3" s="1"/>
  <c r="T2293" i="3" s="1"/>
  <c r="T2294" i="3" s="1"/>
  <c r="T2295" i="3" s="1"/>
  <c r="T2296" i="3" s="1"/>
  <c r="U2297" i="3" s="1"/>
  <c r="U2298" i="3" s="1"/>
  <c r="U2299" i="3" s="1"/>
  <c r="U2300" i="3" s="1"/>
  <c r="U2301" i="3" s="1"/>
  <c r="U2302" i="3" s="1"/>
  <c r="U2303" i="3" s="1"/>
  <c r="U2304" i="3" s="1"/>
  <c r="U2305" i="3" s="1"/>
  <c r="U2306" i="3" s="1"/>
  <c r="U2307" i="3" s="1"/>
  <c r="U2308" i="3" s="1"/>
  <c r="U2309" i="3" s="1"/>
  <c r="U2310" i="3" s="1"/>
  <c r="U2311" i="3" s="1"/>
  <c r="U2312" i="3" s="1"/>
  <c r="U2313" i="3" s="1"/>
  <c r="U2314" i="3" s="1"/>
  <c r="U2315" i="3" s="1"/>
  <c r="U2316" i="3" s="1"/>
  <c r="V2317" i="3" s="1"/>
  <c r="V2318" i="3" s="1"/>
  <c r="V2319" i="3" s="1"/>
  <c r="V2320" i="3" s="1"/>
  <c r="V2321" i="3" s="1"/>
  <c r="V2322" i="3" s="1"/>
  <c r="V2323" i="3" s="1"/>
  <c r="V2324" i="3" s="1"/>
  <c r="V2325" i="3" s="1"/>
  <c r="V2326" i="3" s="1"/>
  <c r="V2327" i="3" s="1"/>
  <c r="V2328" i="3" s="1"/>
  <c r="V2329" i="3" s="1"/>
  <c r="V2330" i="3" s="1"/>
  <c r="V2331" i="3" s="1"/>
  <c r="V2332" i="3" s="1"/>
  <c r="V2333" i="3" s="1"/>
  <c r="V2334" i="3" s="1"/>
  <c r="V2335" i="3" s="1"/>
  <c r="V2336" i="3" s="1"/>
  <c r="W2337" i="3" s="1"/>
  <c r="W2338" i="3" s="1"/>
  <c r="W2339" i="3" s="1"/>
  <c r="W2340" i="3" s="1"/>
  <c r="W2341" i="3" s="1"/>
  <c r="W2342" i="3" s="1"/>
  <c r="W2343" i="3" s="1"/>
  <c r="W2344" i="3" s="1"/>
  <c r="W2345" i="3" s="1"/>
  <c r="W2346" i="3" s="1"/>
  <c r="W2347" i="3" s="1"/>
  <c r="W2348" i="3" s="1"/>
  <c r="W2349" i="3" s="1"/>
  <c r="W2350" i="3" s="1"/>
  <c r="W2351" i="3" s="1"/>
  <c r="W2352" i="3" s="1"/>
  <c r="W2353" i="3" s="1"/>
  <c r="W2354" i="3" s="1"/>
  <c r="W2355" i="3" s="1"/>
  <c r="W2356" i="3" s="1"/>
  <c r="W2357" i="3" s="1"/>
  <c r="W2358" i="3" s="1"/>
  <c r="W2359" i="3" s="1"/>
  <c r="W2360" i="3" s="1"/>
  <c r="X2361" i="3" s="1"/>
  <c r="X2362" i="3" s="1"/>
  <c r="X2363" i="3" s="1"/>
  <c r="X2364" i="3" s="1"/>
  <c r="X2365" i="3" s="1"/>
  <c r="X2366" i="3" s="1"/>
  <c r="X2367" i="3" s="1"/>
  <c r="X2368" i="3" s="1"/>
  <c r="X2369" i="3" s="1"/>
  <c r="X2370" i="3" s="1"/>
  <c r="X2371" i="3" s="1"/>
  <c r="X2372" i="3" s="1"/>
  <c r="X2373" i="3" s="1"/>
  <c r="X2374" i="3" s="1"/>
  <c r="X2375" i="3" s="1"/>
  <c r="X2376" i="3" s="1"/>
  <c r="X2377" i="3" s="1"/>
  <c r="X2378" i="3" s="1"/>
  <c r="X2379" i="3" s="1"/>
  <c r="X2380" i="3" s="1"/>
  <c r="Y2211" i="3"/>
  <c r="Y2210" i="3" s="1"/>
  <c r="Q1522" i="3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S1561" i="3" s="1"/>
  <c r="S1562" i="3" s="1"/>
  <c r="S1563" i="3" s="1"/>
  <c r="S1564" i="3" s="1"/>
  <c r="S1565" i="3" s="1"/>
  <c r="S1566" i="3" s="1"/>
  <c r="S1567" i="3" s="1"/>
  <c r="S1568" i="3" s="1"/>
  <c r="S1569" i="3" s="1"/>
  <c r="S1570" i="3" s="1"/>
  <c r="S1571" i="3" s="1"/>
  <c r="S1572" i="3" s="1"/>
  <c r="S1573" i="3" s="1"/>
  <c r="S1574" i="3" s="1"/>
  <c r="S1575" i="3" s="1"/>
  <c r="S1576" i="3" s="1"/>
  <c r="S1577" i="3" s="1"/>
  <c r="S1578" i="3" s="1"/>
  <c r="S1579" i="3" s="1"/>
  <c r="S1580" i="3" s="1"/>
  <c r="S1581" i="3" s="1"/>
  <c r="S1582" i="3" s="1"/>
  <c r="S1583" i="3" s="1"/>
  <c r="S1584" i="3" s="1"/>
  <c r="S1585" i="3" s="1"/>
  <c r="T1586" i="3" s="1"/>
  <c r="T1587" i="3" s="1"/>
  <c r="T1588" i="3" s="1"/>
  <c r="T1589" i="3" s="1"/>
  <c r="T1590" i="3" s="1"/>
  <c r="T1591" i="3" s="1"/>
  <c r="T1592" i="3" s="1"/>
  <c r="T1593" i="3" s="1"/>
  <c r="T1594" i="3" s="1"/>
  <c r="T1595" i="3" s="1"/>
  <c r="T1596" i="3" s="1"/>
  <c r="T1597" i="3" s="1"/>
  <c r="T1598" i="3" s="1"/>
  <c r="T1599" i="3" s="1"/>
  <c r="T1600" i="3" s="1"/>
  <c r="T1601" i="3" s="1"/>
  <c r="T1602" i="3" s="1"/>
  <c r="T1603" i="3" s="1"/>
  <c r="T1604" i="3" s="1"/>
  <c r="U1605" i="3" s="1"/>
  <c r="U1606" i="3" s="1"/>
  <c r="U1607" i="3" s="1"/>
  <c r="U1608" i="3" s="1"/>
  <c r="U1609" i="3" s="1"/>
  <c r="U1610" i="3" s="1"/>
  <c r="U1611" i="3" s="1"/>
  <c r="U1612" i="3" s="1"/>
  <c r="U1613" i="3" s="1"/>
  <c r="U1614" i="3" s="1"/>
  <c r="U1615" i="3" s="1"/>
  <c r="U1616" i="3" s="1"/>
  <c r="U1617" i="3" s="1"/>
  <c r="U1618" i="3" s="1"/>
  <c r="U1619" i="3" s="1"/>
  <c r="U1620" i="3" s="1"/>
  <c r="U1621" i="3" s="1"/>
  <c r="U1622" i="3" s="1"/>
  <c r="U1623" i="3" s="1"/>
  <c r="U1624" i="3" s="1"/>
  <c r="U1625" i="3" s="1"/>
  <c r="U1626" i="3" s="1"/>
  <c r="U1627" i="3" s="1"/>
  <c r="U1628" i="3" s="1"/>
  <c r="U1629" i="3" s="1"/>
  <c r="V1630" i="3" s="1"/>
  <c r="V1631" i="3" s="1"/>
  <c r="V1632" i="3" s="1"/>
  <c r="V1633" i="3" s="1"/>
  <c r="V1634" i="3" s="1"/>
  <c r="V1635" i="3" s="1"/>
  <c r="V1636" i="3" s="1"/>
  <c r="V1637" i="3" s="1"/>
  <c r="V1638" i="3" s="1"/>
  <c r="V1639" i="3" s="1"/>
  <c r="V1640" i="3" s="1"/>
  <c r="V1641" i="3" s="1"/>
  <c r="V1642" i="3" s="1"/>
  <c r="V1643" i="3" s="1"/>
  <c r="V1644" i="3" s="1"/>
  <c r="V1645" i="3" s="1"/>
  <c r="V1646" i="3" s="1"/>
  <c r="V1647" i="3" s="1"/>
  <c r="V1648" i="3" s="1"/>
  <c r="W1649" i="3" s="1"/>
  <c r="W1650" i="3" s="1"/>
  <c r="W1651" i="3" s="1"/>
  <c r="W1652" i="3" s="1"/>
  <c r="W1653" i="3" s="1"/>
  <c r="W1654" i="3" s="1"/>
  <c r="W1655" i="3" s="1"/>
  <c r="W1656" i="3" s="1"/>
  <c r="W1657" i="3" s="1"/>
  <c r="W1658" i="3" s="1"/>
  <c r="W1659" i="3" s="1"/>
  <c r="W1660" i="3" s="1"/>
  <c r="W1661" i="3" s="1"/>
  <c r="W1662" i="3" s="1"/>
  <c r="W1663" i="3" s="1"/>
  <c r="W1664" i="3" s="1"/>
  <c r="W1665" i="3" s="1"/>
  <c r="W1666" i="3" s="1"/>
  <c r="W1667" i="3" s="1"/>
  <c r="X1668" i="3" s="1"/>
  <c r="X1669" i="3" s="1"/>
  <c r="X1670" i="3" s="1"/>
  <c r="X1671" i="3" s="1"/>
  <c r="X1672" i="3" s="1"/>
  <c r="X1673" i="3" s="1"/>
  <c r="X1674" i="3" s="1"/>
  <c r="X1675" i="3" s="1"/>
  <c r="X1676" i="3" s="1"/>
  <c r="X1677" i="3" s="1"/>
  <c r="X1678" i="3" s="1"/>
  <c r="X1679" i="3" s="1"/>
  <c r="X1680" i="3" s="1"/>
  <c r="X1681" i="3" s="1"/>
  <c r="X1682" i="3" s="1"/>
  <c r="X1683" i="3" s="1"/>
  <c r="X1684" i="3" s="1"/>
  <c r="X1685" i="3" s="1"/>
  <c r="X1686" i="3" s="1"/>
  <c r="X1687" i="3" s="1"/>
  <c r="X1688" i="3" s="1"/>
  <c r="X1689" i="3" s="1"/>
  <c r="X1690" i="3" s="1"/>
  <c r="X1691" i="3" s="1"/>
  <c r="Y1521" i="3"/>
  <c r="Y1520" i="3" s="1"/>
  <c r="Q1919" i="3"/>
  <c r="Q1920" i="3" s="1"/>
  <c r="Q1921" i="3" s="1"/>
  <c r="Q1922" i="3" s="1"/>
  <c r="Q1923" i="3" s="1"/>
  <c r="Q1924" i="3" s="1"/>
  <c r="Q1925" i="3" s="1"/>
  <c r="Q1926" i="3" s="1"/>
  <c r="Q1927" i="3" s="1"/>
  <c r="Q1928" i="3" s="1"/>
  <c r="Q1929" i="3" s="1"/>
  <c r="Q1930" i="3" s="1"/>
  <c r="Q1931" i="3" s="1"/>
  <c r="Q1932" i="3" s="1"/>
  <c r="Q1933" i="3" s="1"/>
  <c r="Q1934" i="3" s="1"/>
  <c r="Q1935" i="3" s="1"/>
  <c r="Q1936" i="3" s="1"/>
  <c r="Q1937" i="3" s="1"/>
  <c r="Q1938" i="3" s="1"/>
  <c r="Q1939" i="3" s="1"/>
  <c r="Q1940" i="3" s="1"/>
  <c r="Q1941" i="3" s="1"/>
  <c r="Q1942" i="3" s="1"/>
  <c r="Q1943" i="3" s="1"/>
  <c r="R1944" i="3" s="1"/>
  <c r="R1945" i="3" s="1"/>
  <c r="R1946" i="3" s="1"/>
  <c r="R1947" i="3" s="1"/>
  <c r="R1948" i="3" s="1"/>
  <c r="R1949" i="3" s="1"/>
  <c r="R1950" i="3" s="1"/>
  <c r="R1951" i="3" s="1"/>
  <c r="R1952" i="3" s="1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S1963" i="3" s="1"/>
  <c r="S1964" i="3" s="1"/>
  <c r="S1965" i="3" s="1"/>
  <c r="S1966" i="3" s="1"/>
  <c r="S1967" i="3" s="1"/>
  <c r="S1968" i="3" s="1"/>
  <c r="S1969" i="3" s="1"/>
  <c r="S1970" i="3" s="1"/>
  <c r="S1971" i="3" s="1"/>
  <c r="S1972" i="3" s="1"/>
  <c r="S1973" i="3" s="1"/>
  <c r="S1974" i="3" s="1"/>
  <c r="S1975" i="3" s="1"/>
  <c r="S1976" i="3" s="1"/>
  <c r="S1977" i="3" s="1"/>
  <c r="S1978" i="3" s="1"/>
  <c r="S1979" i="3" s="1"/>
  <c r="S1980" i="3" s="1"/>
  <c r="S1981" i="3" s="1"/>
  <c r="S1982" i="3" s="1"/>
  <c r="S1983" i="3" s="1"/>
  <c r="S1984" i="3" s="1"/>
  <c r="S1985" i="3" s="1"/>
  <c r="S1986" i="3" s="1"/>
  <c r="T1987" i="3" s="1"/>
  <c r="T1988" i="3" s="1"/>
  <c r="T1989" i="3" s="1"/>
  <c r="T1990" i="3" s="1"/>
  <c r="T1991" i="3" s="1"/>
  <c r="T1992" i="3" s="1"/>
  <c r="T1993" i="3" s="1"/>
  <c r="T1994" i="3" s="1"/>
  <c r="T1995" i="3" s="1"/>
  <c r="T1996" i="3" s="1"/>
  <c r="T1997" i="3" s="1"/>
  <c r="T1998" i="3" s="1"/>
  <c r="T1999" i="3" s="1"/>
  <c r="T2000" i="3" s="1"/>
  <c r="T2001" i="3" s="1"/>
  <c r="T2002" i="3" s="1"/>
  <c r="T2003" i="3" s="1"/>
  <c r="T2004" i="3" s="1"/>
  <c r="T2005" i="3" s="1"/>
  <c r="U2006" i="3" s="1"/>
  <c r="U2007" i="3" s="1"/>
  <c r="U2008" i="3" s="1"/>
  <c r="U2009" i="3" s="1"/>
  <c r="U2010" i="3" s="1"/>
  <c r="U2011" i="3" s="1"/>
  <c r="U2012" i="3" s="1"/>
  <c r="U2013" i="3" s="1"/>
  <c r="U2014" i="3" s="1"/>
  <c r="U2015" i="3" s="1"/>
  <c r="U2016" i="3" s="1"/>
  <c r="U2017" i="3" s="1"/>
  <c r="U2018" i="3" s="1"/>
  <c r="U2019" i="3" s="1"/>
  <c r="U2020" i="3" s="1"/>
  <c r="U2021" i="3" s="1"/>
  <c r="U2022" i="3" s="1"/>
  <c r="U2023" i="3" s="1"/>
  <c r="V2024" i="3" s="1"/>
  <c r="V2025" i="3" s="1"/>
  <c r="V2026" i="3" s="1"/>
  <c r="V2027" i="3" s="1"/>
  <c r="V2028" i="3" s="1"/>
  <c r="V2029" i="3" s="1"/>
  <c r="V2030" i="3" s="1"/>
  <c r="V2031" i="3" s="1"/>
  <c r="V2032" i="3" s="1"/>
  <c r="V2033" i="3" s="1"/>
  <c r="V2034" i="3" s="1"/>
  <c r="V2035" i="3" s="1"/>
  <c r="V2036" i="3" s="1"/>
  <c r="V2037" i="3" s="1"/>
  <c r="V2038" i="3" s="1"/>
  <c r="V2039" i="3" s="1"/>
  <c r="V2040" i="3" s="1"/>
  <c r="V2041" i="3" s="1"/>
  <c r="V2042" i="3" s="1"/>
  <c r="W2043" i="3" s="1"/>
  <c r="W2044" i="3" s="1"/>
  <c r="W2045" i="3" s="1"/>
  <c r="W2046" i="3" s="1"/>
  <c r="W2047" i="3" s="1"/>
  <c r="W2048" i="3" s="1"/>
  <c r="W2049" i="3" s="1"/>
  <c r="W2050" i="3" s="1"/>
  <c r="W2051" i="3" s="1"/>
  <c r="W2052" i="3" s="1"/>
  <c r="W2053" i="3" s="1"/>
  <c r="W2054" i="3" s="1"/>
  <c r="W2055" i="3" s="1"/>
  <c r="W2056" i="3" s="1"/>
  <c r="W2057" i="3" s="1"/>
  <c r="W2058" i="3" s="1"/>
  <c r="W2059" i="3" s="1"/>
  <c r="W2060" i="3" s="1"/>
  <c r="W2061" i="3" s="1"/>
  <c r="W2062" i="3" s="1"/>
  <c r="W2063" i="3" s="1"/>
  <c r="W2064" i="3" s="1"/>
  <c r="W2065" i="3" s="1"/>
  <c r="X2066" i="3" s="1"/>
  <c r="X2067" i="3" s="1"/>
  <c r="X2068" i="3" s="1"/>
  <c r="X2069" i="3" s="1"/>
  <c r="X2070" i="3" s="1"/>
  <c r="X2071" i="3" s="1"/>
  <c r="X2072" i="3" s="1"/>
  <c r="X2073" i="3" s="1"/>
  <c r="X2074" i="3" s="1"/>
  <c r="X2075" i="3" s="1"/>
  <c r="X2076" i="3" s="1"/>
  <c r="X2077" i="3" s="1"/>
  <c r="X2078" i="3" s="1"/>
  <c r="X2079" i="3" s="1"/>
  <c r="X2080" i="3" s="1"/>
  <c r="X2081" i="3" s="1"/>
  <c r="X2082" i="3" s="1"/>
  <c r="X2083" i="3" s="1"/>
  <c r="X2084" i="3" s="1"/>
  <c r="X2085" i="3" s="1"/>
  <c r="Y1918" i="3"/>
  <c r="Y1917" i="3" s="1"/>
  <c r="Y698" i="3"/>
  <c r="Z699" i="3"/>
  <c r="Y3067" i="3"/>
  <c r="Z3068" i="3"/>
  <c r="P2064" i="3"/>
  <c r="Y849" i="3"/>
  <c r="Z850" i="3"/>
  <c r="AE1497" i="3"/>
  <c r="AB1497" i="3"/>
  <c r="AC1497" i="3"/>
  <c r="AD1497" i="3"/>
  <c r="AF1497" i="3"/>
  <c r="Y2608" i="3"/>
  <c r="Z2609" i="3"/>
  <c r="AE2042" i="3"/>
  <c r="AF2042" i="3"/>
  <c r="AB2042" i="3"/>
  <c r="AC2042" i="3"/>
  <c r="AD2042" i="3"/>
  <c r="P1034" i="3"/>
  <c r="P2294" i="3"/>
  <c r="AB2568" i="3"/>
  <c r="AC2568" i="3"/>
  <c r="AD2568" i="3"/>
  <c r="AE2568" i="3"/>
  <c r="AF2568" i="3"/>
  <c r="Y948" i="3"/>
  <c r="Z949" i="3"/>
  <c r="AF827" i="3"/>
  <c r="AB827" i="3"/>
  <c r="AC827" i="3"/>
  <c r="AD827" i="3"/>
  <c r="AE827" i="3"/>
  <c r="Y1477" i="3"/>
  <c r="Z1478" i="3"/>
  <c r="Y930" i="3"/>
  <c r="Z931" i="3"/>
  <c r="Y2863" i="3"/>
  <c r="Y2862" i="3" s="1"/>
  <c r="Q2864" i="3"/>
  <c r="Q2865" i="3" s="1"/>
  <c r="Q2866" i="3" s="1"/>
  <c r="Q2867" i="3" s="1"/>
  <c r="Q2868" i="3" s="1"/>
  <c r="Q2869" i="3" s="1"/>
  <c r="Q2870" i="3" s="1"/>
  <c r="Q2871" i="3" s="1"/>
  <c r="Q2872" i="3" s="1"/>
  <c r="Q2873" i="3" s="1"/>
  <c r="Q2874" i="3" s="1"/>
  <c r="Q2875" i="3" s="1"/>
  <c r="Q2876" i="3" s="1"/>
  <c r="Q2877" i="3" s="1"/>
  <c r="Q2878" i="3" s="1"/>
  <c r="Q2879" i="3" s="1"/>
  <c r="Q2880" i="3" s="1"/>
  <c r="Q2881" i="3" s="1"/>
  <c r="Q2882" i="3" s="1"/>
  <c r="Q2883" i="3" s="1"/>
  <c r="R2884" i="3" s="1"/>
  <c r="R2885" i="3" s="1"/>
  <c r="R2886" i="3" s="1"/>
  <c r="R2887" i="3" s="1"/>
  <c r="R2888" i="3" s="1"/>
  <c r="R2889" i="3" s="1"/>
  <c r="R2890" i="3" s="1"/>
  <c r="R2891" i="3" s="1"/>
  <c r="R2892" i="3" s="1"/>
  <c r="R2893" i="3" s="1"/>
  <c r="R2894" i="3" s="1"/>
  <c r="R2895" i="3" s="1"/>
  <c r="R2896" i="3" s="1"/>
  <c r="R2897" i="3" s="1"/>
  <c r="R2898" i="3" s="1"/>
  <c r="R2899" i="3" s="1"/>
  <c r="R2900" i="3" s="1"/>
  <c r="R2901" i="3" s="1"/>
  <c r="R2902" i="3" s="1"/>
  <c r="R2903" i="3" s="1"/>
  <c r="R2904" i="3" s="1"/>
  <c r="R2905" i="3" s="1"/>
  <c r="R2906" i="3" s="1"/>
  <c r="R2907" i="3" s="1"/>
  <c r="S2908" i="3" s="1"/>
  <c r="S2909" i="3" s="1"/>
  <c r="S2910" i="3" s="1"/>
  <c r="S2911" i="3" s="1"/>
  <c r="S2912" i="3" s="1"/>
  <c r="S2913" i="3" s="1"/>
  <c r="S2914" i="3" s="1"/>
  <c r="S2915" i="3" s="1"/>
  <c r="S2916" i="3" s="1"/>
  <c r="S2917" i="3" s="1"/>
  <c r="S2918" i="3" s="1"/>
  <c r="S2919" i="3" s="1"/>
  <c r="S2920" i="3" s="1"/>
  <c r="S2921" i="3" s="1"/>
  <c r="S2922" i="3" s="1"/>
  <c r="S2923" i="3" s="1"/>
  <c r="S2924" i="3" s="1"/>
  <c r="S2925" i="3" s="1"/>
  <c r="S2926" i="3" s="1"/>
  <c r="T2927" i="3" s="1"/>
  <c r="T2928" i="3" s="1"/>
  <c r="T2929" i="3" s="1"/>
  <c r="T2930" i="3" s="1"/>
  <c r="T2931" i="3" s="1"/>
  <c r="T2932" i="3" s="1"/>
  <c r="T2933" i="3" s="1"/>
  <c r="T2934" i="3" s="1"/>
  <c r="T2935" i="3" s="1"/>
  <c r="T2936" i="3" s="1"/>
  <c r="T2937" i="3" s="1"/>
  <c r="T2938" i="3" s="1"/>
  <c r="T2939" i="3" s="1"/>
  <c r="T2940" i="3" s="1"/>
  <c r="T2941" i="3" s="1"/>
  <c r="T2942" i="3" s="1"/>
  <c r="T2943" i="3" s="1"/>
  <c r="T2944" i="3" s="1"/>
  <c r="T2945" i="3" s="1"/>
  <c r="T2946" i="3" s="1"/>
  <c r="T2947" i="3" s="1"/>
  <c r="T2948" i="3" s="1"/>
  <c r="T2949" i="3" s="1"/>
  <c r="T2950" i="3" s="1"/>
  <c r="T2951" i="3" s="1"/>
  <c r="U2952" i="3" s="1"/>
  <c r="U2953" i="3" s="1"/>
  <c r="U2954" i="3" s="1"/>
  <c r="U2955" i="3" s="1"/>
  <c r="U2956" i="3" s="1"/>
  <c r="U2957" i="3" s="1"/>
  <c r="U2958" i="3" s="1"/>
  <c r="U2959" i="3" s="1"/>
  <c r="U2960" i="3" s="1"/>
  <c r="U2961" i="3" s="1"/>
  <c r="U2962" i="3" s="1"/>
  <c r="U2963" i="3" s="1"/>
  <c r="U2964" i="3" s="1"/>
  <c r="U2965" i="3" s="1"/>
  <c r="U2966" i="3" s="1"/>
  <c r="U2967" i="3" s="1"/>
  <c r="U2968" i="3" s="1"/>
  <c r="U2969" i="3" s="1"/>
  <c r="U2970" i="3" s="1"/>
  <c r="V2971" i="3" s="1"/>
  <c r="V2972" i="3" s="1"/>
  <c r="V2973" i="3" s="1"/>
  <c r="V2974" i="3" s="1"/>
  <c r="V2975" i="3" s="1"/>
  <c r="V2976" i="3" s="1"/>
  <c r="V2977" i="3" s="1"/>
  <c r="V2978" i="3" s="1"/>
  <c r="V2979" i="3" s="1"/>
  <c r="V2980" i="3" s="1"/>
  <c r="V2981" i="3" s="1"/>
  <c r="V2982" i="3" s="1"/>
  <c r="V2983" i="3" s="1"/>
  <c r="V2984" i="3" s="1"/>
  <c r="V2985" i="3" s="1"/>
  <c r="V2986" i="3" s="1"/>
  <c r="V2987" i="3" s="1"/>
  <c r="V2988" i="3" s="1"/>
  <c r="V2989" i="3" s="1"/>
  <c r="V2990" i="3" s="1"/>
  <c r="W2991" i="3" s="1"/>
  <c r="W2992" i="3" s="1"/>
  <c r="W2993" i="3" s="1"/>
  <c r="W2994" i="3" s="1"/>
  <c r="W2995" i="3" s="1"/>
  <c r="W2996" i="3" s="1"/>
  <c r="W2997" i="3" s="1"/>
  <c r="W2998" i="3" s="1"/>
  <c r="W2999" i="3" s="1"/>
  <c r="W3000" i="3" s="1"/>
  <c r="W3001" i="3" s="1"/>
  <c r="W3002" i="3" s="1"/>
  <c r="W3003" i="3" s="1"/>
  <c r="W3004" i="3" s="1"/>
  <c r="W3005" i="3" s="1"/>
  <c r="W3006" i="3" s="1"/>
  <c r="W3007" i="3" s="1"/>
  <c r="W3008" i="3" s="1"/>
  <c r="W3009" i="3" s="1"/>
  <c r="X3010" i="3" s="1"/>
  <c r="X3011" i="3" s="1"/>
  <c r="X3012" i="3" s="1"/>
  <c r="X3013" i="3" s="1"/>
  <c r="X3014" i="3" s="1"/>
  <c r="X3015" i="3" s="1"/>
  <c r="X3016" i="3" s="1"/>
  <c r="X3017" i="3" s="1"/>
  <c r="X3018" i="3" s="1"/>
  <c r="X3019" i="3" s="1"/>
  <c r="X3020" i="3" s="1"/>
  <c r="X3021" i="3" s="1"/>
  <c r="X3022" i="3" s="1"/>
  <c r="X3023" i="3" s="1"/>
  <c r="X3024" i="3" s="1"/>
  <c r="X3025" i="3" s="1"/>
  <c r="X3026" i="3" s="1"/>
  <c r="X3027" i="3" s="1"/>
  <c r="X3028" i="3" s="1"/>
  <c r="X3029" i="3" s="1"/>
  <c r="X3030" i="3" s="1"/>
  <c r="X3031" i="3" s="1"/>
  <c r="Y33" i="3"/>
  <c r="Z34" i="3"/>
  <c r="AB3049" i="3"/>
  <c r="AC3049" i="3"/>
  <c r="AD3049" i="3"/>
  <c r="AE3049" i="3"/>
  <c r="AF3049" i="3"/>
  <c r="P1811" i="3"/>
  <c r="P365" i="3"/>
  <c r="AE2797" i="3"/>
  <c r="AF2797" i="3"/>
  <c r="AB2797" i="3"/>
  <c r="AC2797" i="3"/>
  <c r="AD2797" i="3"/>
  <c r="P2336" i="3"/>
  <c r="AE3138" i="3"/>
  <c r="AF3138" i="3"/>
  <c r="AB3138" i="3"/>
  <c r="AC3138" i="3"/>
  <c r="AD3138" i="3"/>
  <c r="Y592" i="3"/>
  <c r="Z593" i="3"/>
  <c r="Y2082" i="3"/>
  <c r="Z2083" i="3"/>
  <c r="P2168" i="3"/>
  <c r="AB2423" i="3"/>
  <c r="AC2423" i="3"/>
  <c r="AD2423" i="3"/>
  <c r="AE2423" i="3"/>
  <c r="AF2423" i="3"/>
  <c r="AF325" i="3"/>
  <c r="AB325" i="3"/>
  <c r="AD325" i="3"/>
  <c r="AC325" i="3"/>
  <c r="AE325" i="3"/>
  <c r="AE3031" i="3"/>
  <c r="AF3031" i="3"/>
  <c r="AB3031" i="3"/>
  <c r="AC3031" i="3"/>
  <c r="AD3031" i="3"/>
  <c r="P910" i="3"/>
  <c r="P2590" i="3"/>
  <c r="P2316" i="3"/>
  <c r="P787" i="3"/>
  <c r="AB1288" i="3"/>
  <c r="AC1288" i="3"/>
  <c r="AD1288" i="3"/>
  <c r="AE1288" i="3"/>
  <c r="AF1288" i="3"/>
  <c r="AB1854" i="3"/>
  <c r="AC1854" i="3"/>
  <c r="AD1854" i="3"/>
  <c r="AE1854" i="3"/>
  <c r="AF1854" i="3"/>
  <c r="P1099" i="3"/>
  <c r="P430" i="3"/>
  <c r="P1332" i="3"/>
  <c r="Y3047" i="3"/>
  <c r="Z3048" i="3"/>
  <c r="AB2673" i="3"/>
  <c r="AC2673" i="3"/>
  <c r="AD2673" i="3"/>
  <c r="AE2673" i="3"/>
  <c r="AF2673" i="3"/>
  <c r="Y2795" i="3"/>
  <c r="Z2796" i="3"/>
  <c r="Y1457" i="3"/>
  <c r="Z1458" i="3"/>
  <c r="AF279" i="3"/>
  <c r="AC279" i="3"/>
  <c r="AE279" i="3"/>
  <c r="AB279" i="3"/>
  <c r="AD279" i="3"/>
  <c r="AC3174" i="3"/>
  <c r="AD3174" i="3"/>
  <c r="AE3174" i="3"/>
  <c r="AF3174" i="3"/>
  <c r="AB3174" i="3"/>
  <c r="Y1495" i="3"/>
  <c r="Z1496" i="3"/>
  <c r="P722" i="3"/>
  <c r="Y977" i="3"/>
  <c r="Y976" i="3" s="1"/>
  <c r="Q978" i="3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S1015" i="3" s="1"/>
  <c r="S1016" i="3" s="1"/>
  <c r="S1017" i="3" s="1"/>
  <c r="S1018" i="3" s="1"/>
  <c r="S1019" i="3" s="1"/>
  <c r="S1020" i="3" s="1"/>
  <c r="S1021" i="3" s="1"/>
  <c r="S1022" i="3" s="1"/>
  <c r="S1023" i="3" s="1"/>
  <c r="S1024" i="3" s="1"/>
  <c r="S1025" i="3" s="1"/>
  <c r="S1026" i="3" s="1"/>
  <c r="S1027" i="3" s="1"/>
  <c r="S1028" i="3" s="1"/>
  <c r="S1029" i="3" s="1"/>
  <c r="S1030" i="3" s="1"/>
  <c r="S1031" i="3" s="1"/>
  <c r="S1032" i="3" s="1"/>
  <c r="S1033" i="3" s="1"/>
  <c r="S1034" i="3" s="1"/>
  <c r="S1035" i="3" s="1"/>
  <c r="S1036" i="3" s="1"/>
  <c r="S1037" i="3" s="1"/>
  <c r="S1038" i="3" s="1"/>
  <c r="T1039" i="3" s="1"/>
  <c r="T1040" i="3" s="1"/>
  <c r="T1041" i="3" s="1"/>
  <c r="T1042" i="3" s="1"/>
  <c r="T1043" i="3" s="1"/>
  <c r="T1044" i="3" s="1"/>
  <c r="T1045" i="3" s="1"/>
  <c r="T1046" i="3" s="1"/>
  <c r="T1047" i="3" s="1"/>
  <c r="T1048" i="3" s="1"/>
  <c r="T1049" i="3" s="1"/>
  <c r="T1050" i="3" s="1"/>
  <c r="T1051" i="3" s="1"/>
  <c r="T1052" i="3" s="1"/>
  <c r="T1053" i="3" s="1"/>
  <c r="T1054" i="3" s="1"/>
  <c r="T1055" i="3" s="1"/>
  <c r="T1056" i="3" s="1"/>
  <c r="T1057" i="3" s="1"/>
  <c r="T1058" i="3" s="1"/>
  <c r="U1059" i="3" s="1"/>
  <c r="U1060" i="3" s="1"/>
  <c r="U1061" i="3" s="1"/>
  <c r="U1062" i="3" s="1"/>
  <c r="U1063" i="3" s="1"/>
  <c r="U1064" i="3" s="1"/>
  <c r="U1065" i="3" s="1"/>
  <c r="U1066" i="3" s="1"/>
  <c r="U1067" i="3" s="1"/>
  <c r="U1068" i="3" s="1"/>
  <c r="U1069" i="3" s="1"/>
  <c r="U1070" i="3" s="1"/>
  <c r="U1071" i="3" s="1"/>
  <c r="U1072" i="3" s="1"/>
  <c r="U1073" i="3" s="1"/>
  <c r="U1074" i="3" s="1"/>
  <c r="U1075" i="3" s="1"/>
  <c r="U1076" i="3" s="1"/>
  <c r="U1077" i="3" s="1"/>
  <c r="U1078" i="3" s="1"/>
  <c r="V1079" i="3" s="1"/>
  <c r="V1080" i="3" s="1"/>
  <c r="V1081" i="3" s="1"/>
  <c r="V1082" i="3" s="1"/>
  <c r="V1083" i="3" s="1"/>
  <c r="V1084" i="3" s="1"/>
  <c r="V1085" i="3" s="1"/>
  <c r="V1086" i="3" s="1"/>
  <c r="V1087" i="3" s="1"/>
  <c r="V1088" i="3" s="1"/>
  <c r="V1089" i="3" s="1"/>
  <c r="V1090" i="3" s="1"/>
  <c r="V1091" i="3" s="1"/>
  <c r="V1092" i="3" s="1"/>
  <c r="V1093" i="3" s="1"/>
  <c r="V1094" i="3" s="1"/>
  <c r="V1095" i="3" s="1"/>
  <c r="V1096" i="3" s="1"/>
  <c r="V1097" i="3" s="1"/>
  <c r="V1098" i="3" s="1"/>
  <c r="V1099" i="3" s="1"/>
  <c r="V1100" i="3" s="1"/>
  <c r="V1101" i="3" s="1"/>
  <c r="V1102" i="3" s="1"/>
  <c r="W1103" i="3" s="1"/>
  <c r="W1104" i="3" s="1"/>
  <c r="W1105" i="3" s="1"/>
  <c r="W1106" i="3" s="1"/>
  <c r="W1107" i="3" s="1"/>
  <c r="W1108" i="3" s="1"/>
  <c r="W1109" i="3" s="1"/>
  <c r="W1110" i="3" s="1"/>
  <c r="W1111" i="3" s="1"/>
  <c r="W1112" i="3" s="1"/>
  <c r="W1113" i="3" s="1"/>
  <c r="W1114" i="3" s="1"/>
  <c r="W1115" i="3" s="1"/>
  <c r="W1116" i="3" s="1"/>
  <c r="W1117" i="3" s="1"/>
  <c r="W1118" i="3" s="1"/>
  <c r="W1119" i="3" s="1"/>
  <c r="W1120" i="3" s="1"/>
  <c r="W1121" i="3" s="1"/>
  <c r="W1122" i="3" s="1"/>
  <c r="X1123" i="3" s="1"/>
  <c r="X1124" i="3" s="1"/>
  <c r="X1125" i="3" s="1"/>
  <c r="X1126" i="3" s="1"/>
  <c r="X1127" i="3" s="1"/>
  <c r="X1128" i="3" s="1"/>
  <c r="X1129" i="3" s="1"/>
  <c r="X1130" i="3" s="1"/>
  <c r="X1131" i="3" s="1"/>
  <c r="X1132" i="3" s="1"/>
  <c r="X1133" i="3" s="1"/>
  <c r="X1134" i="3" s="1"/>
  <c r="X1135" i="3" s="1"/>
  <c r="X1136" i="3" s="1"/>
  <c r="X1137" i="3" s="1"/>
  <c r="X1138" i="3" s="1"/>
  <c r="X1139" i="3" s="1"/>
  <c r="X1140" i="3" s="1"/>
  <c r="X1141" i="3" s="1"/>
  <c r="X1142" i="3" s="1"/>
  <c r="X1143" i="3" s="1"/>
  <c r="X1144" i="3" s="1"/>
  <c r="X1145" i="3" s="1"/>
  <c r="X1146" i="3" s="1"/>
  <c r="AC1730" i="3"/>
  <c r="AD1730" i="3"/>
  <c r="AE1730" i="3"/>
  <c r="AF1730" i="3"/>
  <c r="AB1730" i="3"/>
  <c r="P1269" i="3"/>
  <c r="AC2441" i="3"/>
  <c r="AD2441" i="3"/>
  <c r="AE2441" i="3"/>
  <c r="AF2441" i="3"/>
  <c r="AB2441" i="3"/>
  <c r="AF490" i="3"/>
  <c r="AB490" i="3"/>
  <c r="AC490" i="3"/>
  <c r="AE490" i="3"/>
  <c r="AD490" i="3"/>
  <c r="AE3030" i="3"/>
  <c r="AF3030" i="3"/>
  <c r="AB3030" i="3"/>
  <c r="AC3030" i="3"/>
  <c r="AD3030" i="3"/>
  <c r="Y323" i="3"/>
  <c r="Z324" i="3"/>
  <c r="AB92" i="3"/>
  <c r="AF92" i="3"/>
  <c r="AD92" i="3"/>
  <c r="AE92" i="3"/>
  <c r="AC92" i="3"/>
  <c r="P3093" i="3"/>
  <c r="AF595" i="3"/>
  <c r="AB595" i="3"/>
  <c r="AC595" i="3"/>
  <c r="AD595" i="3"/>
  <c r="AE595" i="3"/>
  <c r="P2715" i="3"/>
  <c r="AB762" i="3"/>
  <c r="AC762" i="3"/>
  <c r="AD762" i="3"/>
  <c r="AE762" i="3"/>
  <c r="AF762" i="3"/>
  <c r="AE1558" i="3"/>
  <c r="AF1558" i="3"/>
  <c r="AB1558" i="3"/>
  <c r="AC1558" i="3"/>
  <c r="AD1558" i="3"/>
  <c r="P2906" i="3"/>
  <c r="AE2485" i="3"/>
  <c r="AF2485" i="3"/>
  <c r="AB2485" i="3"/>
  <c r="AC2485" i="3"/>
  <c r="AD2485" i="3"/>
  <c r="Y1728" i="3"/>
  <c r="Z1729" i="3"/>
  <c r="AC2692" i="3"/>
  <c r="AD2692" i="3"/>
  <c r="AE2692" i="3"/>
  <c r="AF2692" i="3"/>
  <c r="AB2692" i="3"/>
  <c r="Y2439" i="3"/>
  <c r="Z2440" i="3"/>
  <c r="Q158" i="3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Q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U241" i="3" s="1"/>
  <c r="U242" i="3" s="1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 s="1"/>
  <c r="U259" i="3" s="1"/>
  <c r="U260" i="3" s="1"/>
  <c r="U261" i="3" s="1"/>
  <c r="U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W282" i="3" s="1"/>
  <c r="W283" i="3" s="1"/>
  <c r="W284" i="3" s="1"/>
  <c r="W285" i="3" s="1"/>
  <c r="W286" i="3" s="1"/>
  <c r="W287" i="3" s="1"/>
  <c r="W288" i="3" s="1"/>
  <c r="W289" i="3" s="1"/>
  <c r="W290" i="3" s="1"/>
  <c r="W291" i="3" s="1"/>
  <c r="W292" i="3" s="1"/>
  <c r="W293" i="3" s="1"/>
  <c r="W294" i="3" s="1"/>
  <c r="W295" i="3" s="1"/>
  <c r="W296" i="3" s="1"/>
  <c r="W297" i="3" s="1"/>
  <c r="W298" i="3" s="1"/>
  <c r="W299" i="3" s="1"/>
  <c r="W300" i="3" s="1"/>
  <c r="W301" i="3" s="1"/>
  <c r="W302" i="3" s="1"/>
  <c r="W303" i="3" s="1"/>
  <c r="W304" i="3" s="1"/>
  <c r="W305" i="3" s="1"/>
  <c r="W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Y157" i="3"/>
  <c r="Y156" i="3" s="1"/>
  <c r="Y2632" i="3"/>
  <c r="Y2631" i="3" s="1"/>
  <c r="Q2633" i="3"/>
  <c r="Q2634" i="3" s="1"/>
  <c r="Q2635" i="3" s="1"/>
  <c r="Q2636" i="3" s="1"/>
  <c r="Q2637" i="3" s="1"/>
  <c r="Q2638" i="3" s="1"/>
  <c r="Q2639" i="3" s="1"/>
  <c r="Q2640" i="3" s="1"/>
  <c r="Q2641" i="3" s="1"/>
  <c r="Q2642" i="3" s="1"/>
  <c r="Q2643" i="3" s="1"/>
  <c r="Q2644" i="3" s="1"/>
  <c r="Q2645" i="3" s="1"/>
  <c r="Q2646" i="3" s="1"/>
  <c r="Q2647" i="3" s="1"/>
  <c r="Q2648" i="3" s="1"/>
  <c r="Q2649" i="3" s="1"/>
  <c r="Q2650" i="3" s="1"/>
  <c r="Q2651" i="3" s="1"/>
  <c r="Q2652" i="3" s="1"/>
  <c r="Q2653" i="3" s="1"/>
  <c r="Q2654" i="3" s="1"/>
  <c r="Q2655" i="3" s="1"/>
  <c r="Q2656" i="3" s="1"/>
  <c r="R2657" i="3" s="1"/>
  <c r="R2658" i="3" s="1"/>
  <c r="R2659" i="3" s="1"/>
  <c r="R2660" i="3" s="1"/>
  <c r="R2661" i="3" s="1"/>
  <c r="R2662" i="3" s="1"/>
  <c r="R2663" i="3" s="1"/>
  <c r="R2664" i="3" s="1"/>
  <c r="R2665" i="3" s="1"/>
  <c r="R2666" i="3" s="1"/>
  <c r="R2667" i="3" s="1"/>
  <c r="R2668" i="3" s="1"/>
  <c r="R2669" i="3" s="1"/>
  <c r="R2670" i="3" s="1"/>
  <c r="R2671" i="3" s="1"/>
  <c r="R2672" i="3" s="1"/>
  <c r="R2673" i="3" s="1"/>
  <c r="R2674" i="3" s="1"/>
  <c r="R2675" i="3" s="1"/>
  <c r="S2676" i="3" s="1"/>
  <c r="S2677" i="3" s="1"/>
  <c r="S2678" i="3" s="1"/>
  <c r="S2679" i="3" s="1"/>
  <c r="S2680" i="3" s="1"/>
  <c r="S2681" i="3" s="1"/>
  <c r="S2682" i="3" s="1"/>
  <c r="S2683" i="3" s="1"/>
  <c r="S2684" i="3" s="1"/>
  <c r="S2685" i="3" s="1"/>
  <c r="S2686" i="3" s="1"/>
  <c r="S2687" i="3" s="1"/>
  <c r="S2688" i="3" s="1"/>
  <c r="S2689" i="3" s="1"/>
  <c r="S2690" i="3" s="1"/>
  <c r="S2691" i="3" s="1"/>
  <c r="S2692" i="3" s="1"/>
  <c r="S2693" i="3" s="1"/>
  <c r="S2694" i="3" s="1"/>
  <c r="S2695" i="3" s="1"/>
  <c r="T2696" i="3" s="1"/>
  <c r="T2697" i="3" s="1"/>
  <c r="T2698" i="3" s="1"/>
  <c r="T2699" i="3" s="1"/>
  <c r="T2700" i="3" s="1"/>
  <c r="T2701" i="3" s="1"/>
  <c r="T2702" i="3" s="1"/>
  <c r="T2703" i="3" s="1"/>
  <c r="T2704" i="3" s="1"/>
  <c r="T2705" i="3" s="1"/>
  <c r="T2706" i="3" s="1"/>
  <c r="T2707" i="3" s="1"/>
  <c r="T2708" i="3" s="1"/>
  <c r="T2709" i="3" s="1"/>
  <c r="T2710" i="3" s="1"/>
  <c r="T2711" i="3" s="1"/>
  <c r="T2712" i="3" s="1"/>
  <c r="T2713" i="3" s="1"/>
  <c r="T2714" i="3" s="1"/>
  <c r="T2715" i="3" s="1"/>
  <c r="T2716" i="3" s="1"/>
  <c r="T2717" i="3" s="1"/>
  <c r="T2718" i="3" s="1"/>
  <c r="T2719" i="3" s="1"/>
  <c r="U2720" i="3" s="1"/>
  <c r="U2721" i="3" s="1"/>
  <c r="U2722" i="3" s="1"/>
  <c r="U2723" i="3" s="1"/>
  <c r="U2724" i="3" s="1"/>
  <c r="U2725" i="3" s="1"/>
  <c r="U2726" i="3" s="1"/>
  <c r="U2727" i="3" s="1"/>
  <c r="U2728" i="3" s="1"/>
  <c r="U2729" i="3" s="1"/>
  <c r="U2730" i="3" s="1"/>
  <c r="U2731" i="3" s="1"/>
  <c r="U2732" i="3" s="1"/>
  <c r="U2733" i="3" s="1"/>
  <c r="U2734" i="3" s="1"/>
  <c r="U2735" i="3" s="1"/>
  <c r="U2736" i="3" s="1"/>
  <c r="U2737" i="3" s="1"/>
  <c r="U2738" i="3" s="1"/>
  <c r="U2739" i="3" s="1"/>
  <c r="V2740" i="3" s="1"/>
  <c r="V2741" i="3" s="1"/>
  <c r="V2742" i="3" s="1"/>
  <c r="V2743" i="3" s="1"/>
  <c r="V2744" i="3" s="1"/>
  <c r="V2745" i="3" s="1"/>
  <c r="V2746" i="3" s="1"/>
  <c r="V2747" i="3" s="1"/>
  <c r="V2748" i="3" s="1"/>
  <c r="V2749" i="3" s="1"/>
  <c r="V2750" i="3" s="1"/>
  <c r="V2751" i="3" s="1"/>
  <c r="V2752" i="3" s="1"/>
  <c r="V2753" i="3" s="1"/>
  <c r="V2754" i="3" s="1"/>
  <c r="V2755" i="3" s="1"/>
  <c r="V2756" i="3" s="1"/>
  <c r="V2757" i="3" s="1"/>
  <c r="V2758" i="3" s="1"/>
  <c r="W2759" i="3" s="1"/>
  <c r="W2760" i="3" s="1"/>
  <c r="W2761" i="3" s="1"/>
  <c r="W2762" i="3" s="1"/>
  <c r="W2763" i="3" s="1"/>
  <c r="W2764" i="3" s="1"/>
  <c r="W2765" i="3" s="1"/>
  <c r="W2766" i="3" s="1"/>
  <c r="W2767" i="3" s="1"/>
  <c r="W2768" i="3" s="1"/>
  <c r="W2769" i="3" s="1"/>
  <c r="W2770" i="3" s="1"/>
  <c r="W2771" i="3" s="1"/>
  <c r="W2772" i="3" s="1"/>
  <c r="W2773" i="3" s="1"/>
  <c r="W2774" i="3" s="1"/>
  <c r="W2775" i="3" s="1"/>
  <c r="W2776" i="3" s="1"/>
  <c r="W2777" i="3" s="1"/>
  <c r="W2778" i="3" s="1"/>
  <c r="W2779" i="3" s="1"/>
  <c r="W2780" i="3" s="1"/>
  <c r="X2781" i="3" s="1"/>
  <c r="X2782" i="3" s="1"/>
  <c r="X2783" i="3" s="1"/>
  <c r="X2784" i="3" s="1"/>
  <c r="X2785" i="3" s="1"/>
  <c r="X2786" i="3" s="1"/>
  <c r="X2787" i="3" s="1"/>
  <c r="X2788" i="3" s="1"/>
  <c r="X2789" i="3" s="1"/>
  <c r="X2790" i="3" s="1"/>
  <c r="X2791" i="3" s="1"/>
  <c r="X2792" i="3" s="1"/>
  <c r="X2793" i="3" s="1"/>
  <c r="X2794" i="3" s="1"/>
  <c r="X2795" i="3" s="1"/>
  <c r="X2796" i="3" s="1"/>
  <c r="X2797" i="3" s="1"/>
  <c r="X2798" i="3" s="1"/>
  <c r="X2799" i="3" s="1"/>
  <c r="Y488" i="3"/>
  <c r="Z489" i="3"/>
  <c r="Y529" i="3"/>
  <c r="Z530" i="3"/>
  <c r="P179" i="3"/>
  <c r="Y1286" i="3"/>
  <c r="Z1287" i="3"/>
  <c r="Y1852" i="3"/>
  <c r="Z1853" i="3"/>
  <c r="AF2041" i="3"/>
  <c r="AB2041" i="3"/>
  <c r="AC2041" i="3"/>
  <c r="AD2041" i="3"/>
  <c r="AE2041" i="3"/>
  <c r="AF237" i="3"/>
  <c r="AB237" i="3"/>
  <c r="AC237" i="3"/>
  <c r="AE237" i="3"/>
  <c r="AD237" i="3"/>
  <c r="Y2671" i="3"/>
  <c r="Z2672" i="3"/>
  <c r="AB3158" i="3"/>
  <c r="AC3158" i="3"/>
  <c r="AD3158" i="3"/>
  <c r="AE3158" i="3"/>
  <c r="AF3158" i="3"/>
  <c r="P135" i="3"/>
  <c r="P2779" i="3"/>
  <c r="AC1791" i="3"/>
  <c r="AF1791" i="3"/>
  <c r="AB1791" i="3"/>
  <c r="AD1791" i="3"/>
  <c r="AE1791" i="3"/>
  <c r="P1877" i="3"/>
  <c r="AE1056" i="3"/>
  <c r="AF1056" i="3"/>
  <c r="AB1056" i="3"/>
  <c r="AC1056" i="3"/>
  <c r="AD1056" i="3"/>
  <c r="Y3028" i="3"/>
  <c r="Z3029" i="3"/>
  <c r="AB1353" i="3"/>
  <c r="AC1353" i="3"/>
  <c r="AD1353" i="3"/>
  <c r="AE1353" i="3"/>
  <c r="AF1353" i="3"/>
  <c r="Y90" i="3"/>
  <c r="Z91" i="3"/>
  <c r="AD3070" i="3"/>
  <c r="AE3070" i="3"/>
  <c r="AF3070" i="3"/>
  <c r="AB3070" i="3"/>
  <c r="AC3070" i="3"/>
  <c r="AF826" i="3"/>
  <c r="AB826" i="3"/>
  <c r="AE826" i="3"/>
  <c r="AD826" i="3"/>
  <c r="AC826" i="3"/>
  <c r="Y760" i="3"/>
  <c r="Z761" i="3"/>
  <c r="Y1556" i="3"/>
  <c r="Z1557" i="3"/>
  <c r="Y2483" i="3"/>
  <c r="Z2484" i="3"/>
  <c r="AE1834" i="3"/>
  <c r="AF1834" i="3"/>
  <c r="AB1834" i="3"/>
  <c r="AC1834" i="3"/>
  <c r="AD1834" i="3"/>
  <c r="Y2690" i="3"/>
  <c r="Z2691" i="3"/>
  <c r="P2127" i="3"/>
  <c r="Z531" i="3"/>
  <c r="AB870" i="3"/>
  <c r="AC870" i="3"/>
  <c r="AD870" i="3"/>
  <c r="AE870" i="3"/>
  <c r="AF870" i="3"/>
  <c r="Y2039" i="3"/>
  <c r="Z2040" i="3"/>
  <c r="Y235" i="3"/>
  <c r="Z236" i="3"/>
  <c r="AB1460" i="3"/>
  <c r="AC1460" i="3"/>
  <c r="AD1460" i="3"/>
  <c r="AE1460" i="3"/>
  <c r="AF1460" i="3"/>
  <c r="AB1010" i="3"/>
  <c r="AC1010" i="3"/>
  <c r="AD1010" i="3"/>
  <c r="AE1010" i="3"/>
  <c r="AF1010" i="3"/>
  <c r="P2232" i="3"/>
  <c r="P2358" i="3"/>
  <c r="AF1352" i="3"/>
  <c r="AB1352" i="3"/>
  <c r="AC1352" i="3"/>
  <c r="AD1352" i="3"/>
  <c r="AE1352" i="3"/>
  <c r="P1941" i="3"/>
  <c r="AB1245" i="3"/>
  <c r="AC1245" i="3"/>
  <c r="AD1245" i="3"/>
  <c r="AE1245" i="3"/>
  <c r="AF1245" i="3"/>
  <c r="Y1054" i="3"/>
  <c r="Z1055" i="3"/>
  <c r="AE700" i="3"/>
  <c r="AF700" i="3"/>
  <c r="AB700" i="3"/>
  <c r="AD700" i="3"/>
  <c r="AC700" i="3"/>
  <c r="AB3050" i="3"/>
  <c r="AC3050" i="3"/>
  <c r="AD3050" i="3"/>
  <c r="AE3050" i="3"/>
  <c r="AF3050" i="3"/>
  <c r="P1688" i="3"/>
  <c r="AB2924" i="3"/>
  <c r="AC2924" i="3"/>
  <c r="AD2924" i="3"/>
  <c r="AE2924" i="3"/>
  <c r="AF2924" i="3"/>
  <c r="P2655" i="3"/>
  <c r="Y824" i="3"/>
  <c r="Z825" i="3"/>
  <c r="Y1709" i="3"/>
  <c r="Z1710" i="3"/>
  <c r="Y1832" i="3"/>
  <c r="Z1833" i="3"/>
  <c r="AE1749" i="3"/>
  <c r="AF1749" i="3"/>
  <c r="AB1749" i="3"/>
  <c r="AC1749" i="3"/>
  <c r="AD1749" i="3"/>
  <c r="AC389" i="3"/>
  <c r="AD389" i="3"/>
  <c r="AE389" i="3"/>
  <c r="AF389" i="3"/>
  <c r="AB389" i="3"/>
  <c r="Z1078" i="3"/>
  <c r="Y221" i="3"/>
  <c r="Y220" i="3" s="1"/>
  <c r="Q222" i="3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W346" i="3" s="1"/>
  <c r="W347" i="3" s="1"/>
  <c r="W348" i="3" s="1"/>
  <c r="W349" i="3" s="1"/>
  <c r="W350" i="3" s="1"/>
  <c r="W351" i="3" s="1"/>
  <c r="W352" i="3" s="1"/>
  <c r="W353" i="3" s="1"/>
  <c r="W354" i="3" s="1"/>
  <c r="W355" i="3" s="1"/>
  <c r="W356" i="3" s="1"/>
  <c r="W357" i="3" s="1"/>
  <c r="W358" i="3" s="1"/>
  <c r="W359" i="3" s="1"/>
  <c r="W360" i="3" s="1"/>
  <c r="W361" i="3" s="1"/>
  <c r="W362" i="3" s="1"/>
  <c r="W363" i="3" s="1"/>
  <c r="W364" i="3" s="1"/>
  <c r="W365" i="3" s="1"/>
  <c r="W366" i="3" s="1"/>
  <c r="W367" i="3" s="1"/>
  <c r="W368" i="3" s="1"/>
  <c r="W369" i="3" s="1"/>
  <c r="W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P72" i="3"/>
  <c r="P3201" i="3"/>
  <c r="Y868" i="3"/>
  <c r="Z869" i="3"/>
  <c r="AD1790" i="3"/>
  <c r="AF1790" i="3"/>
  <c r="AB1790" i="3"/>
  <c r="AC1790" i="3"/>
  <c r="AE1790" i="3"/>
  <c r="AC887" i="3"/>
  <c r="AD887" i="3"/>
  <c r="AE887" i="3"/>
  <c r="AF887" i="3"/>
  <c r="AB887" i="3"/>
  <c r="AC1289" i="3"/>
  <c r="AD1289" i="3"/>
  <c r="AE1289" i="3"/>
  <c r="AF1289" i="3"/>
  <c r="AB1289" i="3"/>
  <c r="Y1008" i="3"/>
  <c r="Z1009" i="3"/>
  <c r="Y1350" i="3"/>
  <c r="Z1351" i="3"/>
  <c r="Y1309" i="3"/>
  <c r="Y1308" i="3" s="1"/>
  <c r="Q1310" i="3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Q1322" i="3" s="1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S1354" i="3" s="1"/>
  <c r="S1355" i="3" s="1"/>
  <c r="S1356" i="3" s="1"/>
  <c r="S1357" i="3" s="1"/>
  <c r="S1358" i="3" s="1"/>
  <c r="S1359" i="3" s="1"/>
  <c r="S1360" i="3" s="1"/>
  <c r="S1361" i="3" s="1"/>
  <c r="S1362" i="3" s="1"/>
  <c r="S1363" i="3" s="1"/>
  <c r="S1364" i="3" s="1"/>
  <c r="S1365" i="3" s="1"/>
  <c r="S1366" i="3" s="1"/>
  <c r="S1367" i="3" s="1"/>
  <c r="S1368" i="3" s="1"/>
  <c r="S1369" i="3" s="1"/>
  <c r="S1370" i="3" s="1"/>
  <c r="S1371" i="3" s="1"/>
  <c r="S1372" i="3" s="1"/>
  <c r="S1373" i="3" s="1"/>
  <c r="T1374" i="3" s="1"/>
  <c r="T1375" i="3" s="1"/>
  <c r="T1376" i="3" s="1"/>
  <c r="T1377" i="3" s="1"/>
  <c r="T1378" i="3" s="1"/>
  <c r="T1379" i="3" s="1"/>
  <c r="T1380" i="3" s="1"/>
  <c r="T1381" i="3" s="1"/>
  <c r="T1382" i="3" s="1"/>
  <c r="T1383" i="3" s="1"/>
  <c r="T1384" i="3" s="1"/>
  <c r="T1385" i="3" s="1"/>
  <c r="T1386" i="3" s="1"/>
  <c r="T1387" i="3" s="1"/>
  <c r="T1388" i="3" s="1"/>
  <c r="T1389" i="3" s="1"/>
  <c r="T1390" i="3" s="1"/>
  <c r="T1391" i="3" s="1"/>
  <c r="T1392" i="3" s="1"/>
  <c r="T1393" i="3" s="1"/>
  <c r="T1394" i="3" s="1"/>
  <c r="T1395" i="3" s="1"/>
  <c r="T1396" i="3" s="1"/>
  <c r="T1397" i="3" s="1"/>
  <c r="U1398" i="3" s="1"/>
  <c r="U1399" i="3" s="1"/>
  <c r="U1400" i="3" s="1"/>
  <c r="U1401" i="3" s="1"/>
  <c r="U1402" i="3" s="1"/>
  <c r="U1403" i="3" s="1"/>
  <c r="U1404" i="3" s="1"/>
  <c r="U1405" i="3" s="1"/>
  <c r="U1406" i="3" s="1"/>
  <c r="U1407" i="3" s="1"/>
  <c r="U1408" i="3" s="1"/>
  <c r="U1409" i="3" s="1"/>
  <c r="U1410" i="3" s="1"/>
  <c r="U1411" i="3" s="1"/>
  <c r="U1412" i="3" s="1"/>
  <c r="U1413" i="3" s="1"/>
  <c r="U1414" i="3" s="1"/>
  <c r="U1415" i="3" s="1"/>
  <c r="U1416" i="3" s="1"/>
  <c r="V1417" i="3" s="1"/>
  <c r="V1418" i="3" s="1"/>
  <c r="V1419" i="3" s="1"/>
  <c r="V1420" i="3" s="1"/>
  <c r="V1421" i="3" s="1"/>
  <c r="V1422" i="3" s="1"/>
  <c r="V1423" i="3" s="1"/>
  <c r="V1424" i="3" s="1"/>
  <c r="V1425" i="3" s="1"/>
  <c r="V1426" i="3" s="1"/>
  <c r="V1427" i="3" s="1"/>
  <c r="V1428" i="3" s="1"/>
  <c r="V1429" i="3" s="1"/>
  <c r="V1430" i="3" s="1"/>
  <c r="V1431" i="3" s="1"/>
  <c r="V1432" i="3" s="1"/>
  <c r="V1433" i="3" s="1"/>
  <c r="V1434" i="3" s="1"/>
  <c r="V1435" i="3" s="1"/>
  <c r="V1436" i="3" s="1"/>
  <c r="V1437" i="3" s="1"/>
  <c r="V1438" i="3" s="1"/>
  <c r="V1439" i="3" s="1"/>
  <c r="V1440" i="3" s="1"/>
  <c r="V1441" i="3" s="1"/>
  <c r="W1442" i="3" s="1"/>
  <c r="W1443" i="3" s="1"/>
  <c r="W1444" i="3" s="1"/>
  <c r="W1445" i="3" s="1"/>
  <c r="W1446" i="3" s="1"/>
  <c r="W1447" i="3" s="1"/>
  <c r="W1448" i="3" s="1"/>
  <c r="W1449" i="3" s="1"/>
  <c r="W1450" i="3" s="1"/>
  <c r="W1451" i="3" s="1"/>
  <c r="W1452" i="3" s="1"/>
  <c r="W1453" i="3" s="1"/>
  <c r="W1454" i="3" s="1"/>
  <c r="W1455" i="3" s="1"/>
  <c r="W1456" i="3" s="1"/>
  <c r="W1457" i="3" s="1"/>
  <c r="W1458" i="3" s="1"/>
  <c r="W1459" i="3" s="1"/>
  <c r="W1460" i="3" s="1"/>
  <c r="X1461" i="3" s="1"/>
  <c r="X1462" i="3" s="1"/>
  <c r="X1463" i="3" s="1"/>
  <c r="X1464" i="3" s="1"/>
  <c r="X1465" i="3" s="1"/>
  <c r="X1466" i="3" s="1"/>
  <c r="X1467" i="3" s="1"/>
  <c r="X1468" i="3" s="1"/>
  <c r="X1469" i="3" s="1"/>
  <c r="X1470" i="3" s="1"/>
  <c r="X1471" i="3" s="1"/>
  <c r="X1472" i="3" s="1"/>
  <c r="X1473" i="3" s="1"/>
  <c r="X1474" i="3" s="1"/>
  <c r="X1475" i="3" s="1"/>
  <c r="X1476" i="3" s="1"/>
  <c r="X1477" i="3" s="1"/>
  <c r="X1478" i="3" s="1"/>
  <c r="X1479" i="3" s="1"/>
  <c r="X1480" i="3" s="1"/>
  <c r="P1122" i="3"/>
  <c r="AE340" i="3"/>
  <c r="AF340" i="3"/>
  <c r="AB340" i="3"/>
  <c r="AC340" i="3"/>
  <c r="AD340" i="3"/>
  <c r="Y1788" i="3"/>
  <c r="Z1789" i="3"/>
  <c r="Y885" i="3"/>
  <c r="Z886" i="3"/>
  <c r="AD1664" i="3"/>
  <c r="AE1664" i="3"/>
  <c r="AF1664" i="3"/>
  <c r="AB1664" i="3"/>
  <c r="AC1664" i="3"/>
  <c r="Y1371" i="3"/>
  <c r="Z1372" i="3"/>
  <c r="AE1415" i="3"/>
  <c r="AF1415" i="3"/>
  <c r="AB1415" i="3"/>
  <c r="AC1415" i="3"/>
  <c r="AD1415" i="3"/>
  <c r="AE2266" i="3"/>
  <c r="AF2266" i="3"/>
  <c r="AB2266" i="3"/>
  <c r="AC2266" i="3"/>
  <c r="AD2266" i="3"/>
  <c r="AB3157" i="3"/>
  <c r="AC3157" i="3"/>
  <c r="AD3157" i="3"/>
  <c r="AE3157" i="3"/>
  <c r="AF3157" i="3"/>
  <c r="AB2757" i="3"/>
  <c r="AC2757" i="3"/>
  <c r="AD2757" i="3"/>
  <c r="AE2757" i="3"/>
  <c r="AF2757" i="3"/>
  <c r="AD1387" i="3"/>
  <c r="AE1387" i="3"/>
  <c r="AF1387" i="3"/>
  <c r="AB1387" i="3"/>
  <c r="AC1387" i="3"/>
  <c r="AF2379" i="3"/>
  <c r="AD2379" i="3"/>
  <c r="AE2379" i="3"/>
  <c r="AB2379" i="3"/>
  <c r="AC2379" i="3"/>
  <c r="AE635" i="3"/>
  <c r="AF635" i="3"/>
  <c r="AB635" i="3"/>
  <c r="AC635" i="3"/>
  <c r="AD635" i="3"/>
  <c r="Y2922" i="3"/>
  <c r="Z2923" i="3"/>
  <c r="AE3113" i="3"/>
  <c r="AF3113" i="3"/>
  <c r="AB3113" i="3"/>
  <c r="AC3113" i="3"/>
  <c r="AD3113" i="3"/>
  <c r="AC1731" i="3"/>
  <c r="AD1731" i="3"/>
  <c r="AE1731" i="3"/>
  <c r="AF1731" i="3"/>
  <c r="AB1731" i="3"/>
  <c r="Y1747" i="3"/>
  <c r="Z1748" i="3"/>
  <c r="Y1076" i="3"/>
  <c r="Z1077" i="3"/>
  <c r="AC1896" i="3"/>
  <c r="AD1896" i="3"/>
  <c r="AE1896" i="3"/>
  <c r="AF1896" i="3"/>
  <c r="AB1896" i="3"/>
  <c r="Y3136" i="3"/>
  <c r="Z3137" i="3"/>
  <c r="Y2961" i="3"/>
  <c r="Z2962" i="3"/>
  <c r="AF594" i="3"/>
  <c r="AB594" i="3"/>
  <c r="AC594" i="3"/>
  <c r="AE594" i="3"/>
  <c r="AD594" i="3"/>
  <c r="AD3008" i="3"/>
  <c r="AE3008" i="3"/>
  <c r="AF3008" i="3"/>
  <c r="AB3008" i="3"/>
  <c r="AC3008" i="3"/>
  <c r="Y1243" i="3"/>
  <c r="Z1244" i="3"/>
  <c r="AB2084" i="3"/>
  <c r="AC2084" i="3"/>
  <c r="AD2084" i="3"/>
  <c r="AE2084" i="3"/>
  <c r="AF2084" i="3"/>
  <c r="AB1604" i="3"/>
  <c r="AC1604" i="3"/>
  <c r="AD1604" i="3"/>
  <c r="AE1604" i="3"/>
  <c r="AF1604" i="3"/>
  <c r="Y633" i="3"/>
  <c r="Z634" i="3"/>
  <c r="Y3111" i="3"/>
  <c r="Z3112" i="3"/>
  <c r="Z1711" i="3"/>
  <c r="Y2548" i="3"/>
  <c r="Y2547" i="3" s="1"/>
  <c r="Q2549" i="3"/>
  <c r="Q2550" i="3" s="1"/>
  <c r="Q2551" i="3" s="1"/>
  <c r="Q2552" i="3" s="1"/>
  <c r="Q2553" i="3" s="1"/>
  <c r="Q2554" i="3" s="1"/>
  <c r="Q2555" i="3" s="1"/>
  <c r="Q2556" i="3" s="1"/>
  <c r="Q2557" i="3" s="1"/>
  <c r="Q2558" i="3" s="1"/>
  <c r="Q2559" i="3" s="1"/>
  <c r="Q2560" i="3" s="1"/>
  <c r="Q2561" i="3" s="1"/>
  <c r="Q2562" i="3" s="1"/>
  <c r="Q2563" i="3" s="1"/>
  <c r="Q2564" i="3" s="1"/>
  <c r="Q2565" i="3" s="1"/>
  <c r="Q2566" i="3" s="1"/>
  <c r="Q2567" i="3" s="1"/>
  <c r="Q2568" i="3" s="1"/>
  <c r="R2569" i="3" s="1"/>
  <c r="R2570" i="3" s="1"/>
  <c r="R2571" i="3" s="1"/>
  <c r="R2572" i="3" s="1"/>
  <c r="R2573" i="3" s="1"/>
  <c r="R2574" i="3" s="1"/>
  <c r="R2575" i="3" s="1"/>
  <c r="R2576" i="3" s="1"/>
  <c r="R2577" i="3" s="1"/>
  <c r="R2578" i="3" s="1"/>
  <c r="R2579" i="3" s="1"/>
  <c r="R2580" i="3" s="1"/>
  <c r="R2581" i="3" s="1"/>
  <c r="R2582" i="3" s="1"/>
  <c r="R2583" i="3" s="1"/>
  <c r="R2584" i="3" s="1"/>
  <c r="R2585" i="3" s="1"/>
  <c r="R2586" i="3" s="1"/>
  <c r="R2587" i="3" s="1"/>
  <c r="R2588" i="3" s="1"/>
  <c r="R2589" i="3" s="1"/>
  <c r="R2590" i="3" s="1"/>
  <c r="R2591" i="3" s="1"/>
  <c r="R2592" i="3" s="1"/>
  <c r="R2593" i="3" s="1"/>
  <c r="S2594" i="3" s="1"/>
  <c r="S2595" i="3" s="1"/>
  <c r="S2596" i="3" s="1"/>
  <c r="S2597" i="3" s="1"/>
  <c r="S2598" i="3" s="1"/>
  <c r="S2599" i="3" s="1"/>
  <c r="S2600" i="3" s="1"/>
  <c r="S2601" i="3" s="1"/>
  <c r="S2602" i="3" s="1"/>
  <c r="S2603" i="3" s="1"/>
  <c r="S2604" i="3" s="1"/>
  <c r="S2605" i="3" s="1"/>
  <c r="S2606" i="3" s="1"/>
  <c r="S2607" i="3" s="1"/>
  <c r="S2608" i="3" s="1"/>
  <c r="S2609" i="3" s="1"/>
  <c r="S2610" i="3" s="1"/>
  <c r="S2611" i="3" s="1"/>
  <c r="S2612" i="3" s="1"/>
  <c r="T2613" i="3" s="1"/>
  <c r="T2614" i="3" s="1"/>
  <c r="T2615" i="3" s="1"/>
  <c r="T2616" i="3" s="1"/>
  <c r="T2617" i="3" s="1"/>
  <c r="T2618" i="3" s="1"/>
  <c r="T2619" i="3" s="1"/>
  <c r="T2620" i="3" s="1"/>
  <c r="T2621" i="3" s="1"/>
  <c r="T2622" i="3" s="1"/>
  <c r="T2623" i="3" s="1"/>
  <c r="T2624" i="3" s="1"/>
  <c r="T2625" i="3" s="1"/>
  <c r="T2626" i="3" s="1"/>
  <c r="T2627" i="3" s="1"/>
  <c r="T2628" i="3" s="1"/>
  <c r="T2629" i="3" s="1"/>
  <c r="T2630" i="3" s="1"/>
  <c r="T2631" i="3" s="1"/>
  <c r="T2632" i="3" s="1"/>
  <c r="U2633" i="3" s="1"/>
  <c r="U2634" i="3" s="1"/>
  <c r="U2635" i="3" s="1"/>
  <c r="U2636" i="3" s="1"/>
  <c r="U2637" i="3" s="1"/>
  <c r="U2638" i="3" s="1"/>
  <c r="U2639" i="3" s="1"/>
  <c r="U2640" i="3" s="1"/>
  <c r="U2641" i="3" s="1"/>
  <c r="U2642" i="3" s="1"/>
  <c r="U2643" i="3" s="1"/>
  <c r="U2644" i="3" s="1"/>
  <c r="U2645" i="3" s="1"/>
  <c r="U2646" i="3" s="1"/>
  <c r="U2647" i="3" s="1"/>
  <c r="U2648" i="3" s="1"/>
  <c r="U2649" i="3" s="1"/>
  <c r="U2650" i="3" s="1"/>
  <c r="U2651" i="3" s="1"/>
  <c r="U2652" i="3" s="1"/>
  <c r="U2653" i="3" s="1"/>
  <c r="U2654" i="3" s="1"/>
  <c r="U2655" i="3" s="1"/>
  <c r="U2656" i="3" s="1"/>
  <c r="V2657" i="3" s="1"/>
  <c r="V2658" i="3" s="1"/>
  <c r="V2659" i="3" s="1"/>
  <c r="V2660" i="3" s="1"/>
  <c r="V2661" i="3" s="1"/>
  <c r="V2662" i="3" s="1"/>
  <c r="V2663" i="3" s="1"/>
  <c r="V2664" i="3" s="1"/>
  <c r="V2665" i="3" s="1"/>
  <c r="V2666" i="3" s="1"/>
  <c r="V2667" i="3" s="1"/>
  <c r="V2668" i="3" s="1"/>
  <c r="V2669" i="3" s="1"/>
  <c r="V2670" i="3" s="1"/>
  <c r="V2671" i="3" s="1"/>
  <c r="V2672" i="3" s="1"/>
  <c r="V2673" i="3" s="1"/>
  <c r="V2674" i="3" s="1"/>
  <c r="V2675" i="3" s="1"/>
  <c r="W2676" i="3" s="1"/>
  <c r="W2677" i="3" s="1"/>
  <c r="W2678" i="3" s="1"/>
  <c r="W2679" i="3" s="1"/>
  <c r="W2680" i="3" s="1"/>
  <c r="W2681" i="3" s="1"/>
  <c r="W2682" i="3" s="1"/>
  <c r="W2683" i="3" s="1"/>
  <c r="W2684" i="3" s="1"/>
  <c r="W2685" i="3" s="1"/>
  <c r="W2686" i="3" s="1"/>
  <c r="W2687" i="3" s="1"/>
  <c r="W2688" i="3" s="1"/>
  <c r="W2689" i="3" s="1"/>
  <c r="W2690" i="3" s="1"/>
  <c r="W2691" i="3" s="1"/>
  <c r="W2692" i="3" s="1"/>
  <c r="W2693" i="3" s="1"/>
  <c r="W2694" i="3" s="1"/>
  <c r="W2695" i="3" s="1"/>
  <c r="X2696" i="3" s="1"/>
  <c r="X2697" i="3" s="1"/>
  <c r="X2698" i="3" s="1"/>
  <c r="X2699" i="3" s="1"/>
  <c r="X2700" i="3" s="1"/>
  <c r="X2701" i="3" s="1"/>
  <c r="X2702" i="3" s="1"/>
  <c r="X2703" i="3" s="1"/>
  <c r="X2704" i="3" s="1"/>
  <c r="X2705" i="3" s="1"/>
  <c r="X2706" i="3" s="1"/>
  <c r="X2707" i="3" s="1"/>
  <c r="X2708" i="3" s="1"/>
  <c r="X2709" i="3" s="1"/>
  <c r="X2710" i="3" s="1"/>
  <c r="X2711" i="3" s="1"/>
  <c r="X2712" i="3" s="1"/>
  <c r="X2713" i="3" s="1"/>
  <c r="X2714" i="3" s="1"/>
  <c r="X2715" i="3" s="1"/>
  <c r="X2716" i="3" s="1"/>
  <c r="X2717" i="3" s="1"/>
  <c r="X2718" i="3" s="1"/>
  <c r="X2719" i="3" s="1"/>
  <c r="Q2149" i="3"/>
  <c r="Q2150" i="3" s="1"/>
  <c r="Q2151" i="3" s="1"/>
  <c r="Q2152" i="3" s="1"/>
  <c r="Q2153" i="3" s="1"/>
  <c r="Q2154" i="3" s="1"/>
  <c r="Q2155" i="3" s="1"/>
  <c r="Q2156" i="3" s="1"/>
  <c r="Q2157" i="3" s="1"/>
  <c r="Q2158" i="3" s="1"/>
  <c r="Q2159" i="3" s="1"/>
  <c r="Q2160" i="3" s="1"/>
  <c r="Q2161" i="3" s="1"/>
  <c r="Q2162" i="3" s="1"/>
  <c r="Q2163" i="3" s="1"/>
  <c r="Q2164" i="3" s="1"/>
  <c r="Q2165" i="3" s="1"/>
  <c r="Q2166" i="3" s="1"/>
  <c r="Q2167" i="3" s="1"/>
  <c r="Q2168" i="3" s="1"/>
  <c r="Q2169" i="3" s="1"/>
  <c r="Q2170" i="3" s="1"/>
  <c r="Q2171" i="3" s="1"/>
  <c r="Q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S2193" i="3" s="1"/>
  <c r="S2194" i="3" s="1"/>
  <c r="S2195" i="3" s="1"/>
  <c r="S2196" i="3" s="1"/>
  <c r="S2197" i="3" s="1"/>
  <c r="S2198" i="3" s="1"/>
  <c r="S2199" i="3" s="1"/>
  <c r="S2200" i="3" s="1"/>
  <c r="S2201" i="3" s="1"/>
  <c r="S2202" i="3" s="1"/>
  <c r="S2203" i="3" s="1"/>
  <c r="S2204" i="3" s="1"/>
  <c r="S2205" i="3" s="1"/>
  <c r="S2206" i="3" s="1"/>
  <c r="S2207" i="3" s="1"/>
  <c r="S2208" i="3" s="1"/>
  <c r="S2209" i="3" s="1"/>
  <c r="S2210" i="3" s="1"/>
  <c r="S2211" i="3" s="1"/>
  <c r="T2212" i="3" s="1"/>
  <c r="T2213" i="3" s="1"/>
  <c r="T2214" i="3" s="1"/>
  <c r="T2215" i="3" s="1"/>
  <c r="T2216" i="3" s="1"/>
  <c r="T2217" i="3" s="1"/>
  <c r="T2218" i="3" s="1"/>
  <c r="T2219" i="3" s="1"/>
  <c r="T2220" i="3" s="1"/>
  <c r="T2221" i="3" s="1"/>
  <c r="T2222" i="3" s="1"/>
  <c r="T2223" i="3" s="1"/>
  <c r="T2224" i="3" s="1"/>
  <c r="T2225" i="3" s="1"/>
  <c r="T2226" i="3" s="1"/>
  <c r="T2227" i="3" s="1"/>
  <c r="T2228" i="3" s="1"/>
  <c r="T2229" i="3" s="1"/>
  <c r="T2230" i="3" s="1"/>
  <c r="T2231" i="3" s="1"/>
  <c r="T2232" i="3" s="1"/>
  <c r="T2233" i="3" s="1"/>
  <c r="T2234" i="3" s="1"/>
  <c r="T2235" i="3" s="1"/>
  <c r="U2236" i="3" s="1"/>
  <c r="U2237" i="3" s="1"/>
  <c r="U2238" i="3" s="1"/>
  <c r="U2239" i="3" s="1"/>
  <c r="U2240" i="3" s="1"/>
  <c r="U2241" i="3" s="1"/>
  <c r="U2242" i="3" s="1"/>
  <c r="U2243" i="3" s="1"/>
  <c r="U2244" i="3" s="1"/>
  <c r="U2245" i="3" s="1"/>
  <c r="U2246" i="3" s="1"/>
  <c r="U2247" i="3" s="1"/>
  <c r="U2248" i="3" s="1"/>
  <c r="U2249" i="3" s="1"/>
  <c r="U2250" i="3" s="1"/>
  <c r="U2251" i="3" s="1"/>
  <c r="U2252" i="3" s="1"/>
  <c r="U2253" i="3" s="1"/>
  <c r="U2254" i="3" s="1"/>
  <c r="U2255" i="3" s="1"/>
  <c r="V2256" i="3" s="1"/>
  <c r="V2257" i="3" s="1"/>
  <c r="V2258" i="3" s="1"/>
  <c r="V2259" i="3" s="1"/>
  <c r="V2260" i="3" s="1"/>
  <c r="V2261" i="3" s="1"/>
  <c r="V2262" i="3" s="1"/>
  <c r="V2263" i="3" s="1"/>
  <c r="V2264" i="3" s="1"/>
  <c r="V2265" i="3" s="1"/>
  <c r="V2266" i="3" s="1"/>
  <c r="V2267" i="3" s="1"/>
  <c r="V2268" i="3" s="1"/>
  <c r="V2269" i="3" s="1"/>
  <c r="V2270" i="3" s="1"/>
  <c r="V2271" i="3" s="1"/>
  <c r="V2272" i="3" s="1"/>
  <c r="W2273" i="3" s="1"/>
  <c r="W2274" i="3" s="1"/>
  <c r="W2275" i="3" s="1"/>
  <c r="W2276" i="3" s="1"/>
  <c r="W2277" i="3" s="1"/>
  <c r="W2278" i="3" s="1"/>
  <c r="W2279" i="3" s="1"/>
  <c r="W2280" i="3" s="1"/>
  <c r="W2281" i="3" s="1"/>
  <c r="W2282" i="3" s="1"/>
  <c r="W2283" i="3" s="1"/>
  <c r="W2284" i="3" s="1"/>
  <c r="W2285" i="3" s="1"/>
  <c r="W2286" i="3" s="1"/>
  <c r="W2287" i="3" s="1"/>
  <c r="W2288" i="3" s="1"/>
  <c r="W2289" i="3" s="1"/>
  <c r="W2290" i="3" s="1"/>
  <c r="W2291" i="3" s="1"/>
  <c r="W2292" i="3" s="1"/>
  <c r="W2293" i="3" s="1"/>
  <c r="W2294" i="3" s="1"/>
  <c r="W2295" i="3" s="1"/>
  <c r="W2296" i="3" s="1"/>
  <c r="X2297" i="3" s="1"/>
  <c r="X2298" i="3" s="1"/>
  <c r="X2299" i="3" s="1"/>
  <c r="X2300" i="3" s="1"/>
  <c r="X2301" i="3" s="1"/>
  <c r="X2302" i="3" s="1"/>
  <c r="X2303" i="3" s="1"/>
  <c r="X2304" i="3" s="1"/>
  <c r="X2305" i="3" s="1"/>
  <c r="X2306" i="3" s="1"/>
  <c r="X2307" i="3" s="1"/>
  <c r="X2308" i="3" s="1"/>
  <c r="X2309" i="3" s="1"/>
  <c r="X2310" i="3" s="1"/>
  <c r="X2311" i="3" s="1"/>
  <c r="X2312" i="3" s="1"/>
  <c r="X2313" i="3" s="1"/>
  <c r="X2314" i="3" s="1"/>
  <c r="X2315" i="3" s="1"/>
  <c r="X2316" i="3" s="1"/>
  <c r="Y2148" i="3"/>
  <c r="Y2147" i="3" s="1"/>
  <c r="Y338" i="3"/>
  <c r="Z339" i="3"/>
  <c r="P552" i="3"/>
  <c r="Y1894" i="3"/>
  <c r="Z1895" i="3"/>
  <c r="Y2190" i="3"/>
  <c r="Z2191" i="3"/>
  <c r="AF2739" i="3"/>
  <c r="AB2739" i="3"/>
  <c r="AC2739" i="3"/>
  <c r="AD2739" i="3"/>
  <c r="AE2739" i="3"/>
  <c r="Y1662" i="3"/>
  <c r="Z1663" i="3"/>
  <c r="Y1413" i="3"/>
  <c r="Z1414" i="3"/>
  <c r="Y2264" i="3"/>
  <c r="Z2265" i="3"/>
  <c r="Y3155" i="3"/>
  <c r="Z3156" i="3"/>
  <c r="Y2755" i="3"/>
  <c r="Z2756" i="3"/>
  <c r="Y1385" i="3"/>
  <c r="Z1386" i="3"/>
  <c r="P1207" i="3"/>
  <c r="Y2377" i="3"/>
  <c r="Z2378" i="3"/>
  <c r="Y2817" i="3"/>
  <c r="Z2818" i="3"/>
  <c r="AD510" i="3"/>
  <c r="AE510" i="3"/>
  <c r="AF510" i="3"/>
  <c r="AC510" i="3"/>
  <c r="AB510" i="3"/>
  <c r="Y2737" i="3"/>
  <c r="Z2738" i="3"/>
  <c r="Q1230" i="3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S1271" i="3" s="1"/>
  <c r="S1272" i="3" s="1"/>
  <c r="S1273" i="3" s="1"/>
  <c r="S1274" i="3" s="1"/>
  <c r="S1275" i="3" s="1"/>
  <c r="S1276" i="3" s="1"/>
  <c r="S1277" i="3" s="1"/>
  <c r="S1278" i="3" s="1"/>
  <c r="S1279" i="3" s="1"/>
  <c r="S1280" i="3" s="1"/>
  <c r="S1281" i="3" s="1"/>
  <c r="S1282" i="3" s="1"/>
  <c r="S1283" i="3" s="1"/>
  <c r="S1284" i="3" s="1"/>
  <c r="S1285" i="3" s="1"/>
  <c r="S1286" i="3" s="1"/>
  <c r="S1287" i="3" s="1"/>
  <c r="S1288" i="3" s="1"/>
  <c r="S1289" i="3" s="1"/>
  <c r="T1290" i="3" s="1"/>
  <c r="T1291" i="3" s="1"/>
  <c r="T1292" i="3" s="1"/>
  <c r="T1293" i="3" s="1"/>
  <c r="T1294" i="3" s="1"/>
  <c r="T1295" i="3" s="1"/>
  <c r="T1296" i="3" s="1"/>
  <c r="T1297" i="3" s="1"/>
  <c r="T1298" i="3" s="1"/>
  <c r="T1299" i="3" s="1"/>
  <c r="T1300" i="3" s="1"/>
  <c r="T1301" i="3" s="1"/>
  <c r="T1302" i="3" s="1"/>
  <c r="T1303" i="3" s="1"/>
  <c r="T1304" i="3" s="1"/>
  <c r="T1305" i="3" s="1"/>
  <c r="T1306" i="3" s="1"/>
  <c r="T1307" i="3" s="1"/>
  <c r="T1308" i="3" s="1"/>
  <c r="T1309" i="3" s="1"/>
  <c r="U1310" i="3" s="1"/>
  <c r="U1311" i="3" s="1"/>
  <c r="U1312" i="3" s="1"/>
  <c r="U1313" i="3" s="1"/>
  <c r="U1314" i="3" s="1"/>
  <c r="U1315" i="3" s="1"/>
  <c r="U1316" i="3" s="1"/>
  <c r="U1317" i="3" s="1"/>
  <c r="U1318" i="3" s="1"/>
  <c r="U1319" i="3" s="1"/>
  <c r="U1320" i="3" s="1"/>
  <c r="U1321" i="3" s="1"/>
  <c r="U1322" i="3" s="1"/>
  <c r="U1323" i="3" s="1"/>
  <c r="U1324" i="3" s="1"/>
  <c r="U1325" i="3" s="1"/>
  <c r="U1326" i="3" s="1"/>
  <c r="U1327" i="3" s="1"/>
  <c r="U1328" i="3" s="1"/>
  <c r="U1329" i="3" s="1"/>
  <c r="U1330" i="3" s="1"/>
  <c r="U1331" i="3" s="1"/>
  <c r="U1332" i="3" s="1"/>
  <c r="U1333" i="3" s="1"/>
  <c r="U1334" i="3" s="1"/>
  <c r="V1335" i="3" s="1"/>
  <c r="V1336" i="3" s="1"/>
  <c r="V1337" i="3" s="1"/>
  <c r="V1338" i="3" s="1"/>
  <c r="V1339" i="3" s="1"/>
  <c r="V1340" i="3" s="1"/>
  <c r="V1341" i="3" s="1"/>
  <c r="V1342" i="3" s="1"/>
  <c r="V1343" i="3" s="1"/>
  <c r="V1344" i="3" s="1"/>
  <c r="V1345" i="3" s="1"/>
  <c r="V1346" i="3" s="1"/>
  <c r="V1347" i="3" s="1"/>
  <c r="V1348" i="3" s="1"/>
  <c r="V1349" i="3" s="1"/>
  <c r="V1350" i="3" s="1"/>
  <c r="V1351" i="3" s="1"/>
  <c r="V1352" i="3" s="1"/>
  <c r="V1353" i="3" s="1"/>
  <c r="W1354" i="3" s="1"/>
  <c r="W1355" i="3" s="1"/>
  <c r="W1356" i="3" s="1"/>
  <c r="W1357" i="3" s="1"/>
  <c r="W1358" i="3" s="1"/>
  <c r="W1359" i="3" s="1"/>
  <c r="W1360" i="3" s="1"/>
  <c r="W1361" i="3" s="1"/>
  <c r="W1362" i="3" s="1"/>
  <c r="W1363" i="3" s="1"/>
  <c r="W1364" i="3" s="1"/>
  <c r="W1365" i="3" s="1"/>
  <c r="W1366" i="3" s="1"/>
  <c r="W1367" i="3" s="1"/>
  <c r="W1368" i="3" s="1"/>
  <c r="W1369" i="3" s="1"/>
  <c r="W1370" i="3" s="1"/>
  <c r="W1371" i="3" s="1"/>
  <c r="W1372" i="3" s="1"/>
  <c r="W1373" i="3" s="1"/>
  <c r="X1374" i="3" s="1"/>
  <c r="X1375" i="3" s="1"/>
  <c r="X1376" i="3" s="1"/>
  <c r="X1377" i="3" s="1"/>
  <c r="X1378" i="3" s="1"/>
  <c r="X1379" i="3" s="1"/>
  <c r="X1380" i="3" s="1"/>
  <c r="X1381" i="3" s="1"/>
  <c r="X1382" i="3" s="1"/>
  <c r="X1383" i="3" s="1"/>
  <c r="X1384" i="3" s="1"/>
  <c r="X1385" i="3" s="1"/>
  <c r="X1386" i="3" s="1"/>
  <c r="X1387" i="3" s="1"/>
  <c r="X1388" i="3" s="1"/>
  <c r="X1389" i="3" s="1"/>
  <c r="X1390" i="3" s="1"/>
  <c r="X1391" i="3" s="1"/>
  <c r="X1392" i="3" s="1"/>
  <c r="X1393" i="3" s="1"/>
  <c r="X1394" i="3" s="1"/>
  <c r="X1395" i="3" s="1"/>
  <c r="X1396" i="3" s="1"/>
  <c r="X1397" i="3" s="1"/>
  <c r="Y1229" i="3"/>
  <c r="Y1228" i="3" s="1"/>
  <c r="AE2881" i="3"/>
  <c r="AF2881" i="3"/>
  <c r="AB2881" i="3"/>
  <c r="AC2881" i="3"/>
  <c r="AD2881" i="3"/>
  <c r="Z1373" i="3"/>
  <c r="P2948" i="3"/>
  <c r="Y508" i="3"/>
  <c r="Z509" i="3"/>
  <c r="AC2819" i="3" l="1"/>
  <c r="AE851" i="3"/>
  <c r="AD851" i="3"/>
  <c r="AE2819" i="3"/>
  <c r="AC851" i="3"/>
  <c r="AB851" i="3"/>
  <c r="AB2819" i="3"/>
  <c r="AD2819" i="3"/>
  <c r="Z997" i="3"/>
  <c r="AE2192" i="3"/>
  <c r="AD2192" i="3"/>
  <c r="AC2192" i="3"/>
  <c r="AB2192" i="3"/>
  <c r="Z157" i="3"/>
  <c r="AF157" i="3" s="1"/>
  <c r="Z2148" i="3"/>
  <c r="Z1918" i="3"/>
  <c r="AE1918" i="3" s="1"/>
  <c r="Z2863" i="3"/>
  <c r="Z746" i="3"/>
  <c r="AE746" i="3" s="1"/>
  <c r="Z1521" i="3"/>
  <c r="AD1521" i="3" s="1"/>
  <c r="Z1229" i="3"/>
  <c r="AF1229" i="3" s="1"/>
  <c r="Z2211" i="3"/>
  <c r="AB2691" i="3"/>
  <c r="AC2691" i="3"/>
  <c r="AD2691" i="3"/>
  <c r="AE2691" i="3"/>
  <c r="AF2691" i="3"/>
  <c r="Y1384" i="3"/>
  <c r="Z1385" i="3"/>
  <c r="Y1893" i="3"/>
  <c r="Z1894" i="3"/>
  <c r="AE3112" i="3"/>
  <c r="AF3112" i="3"/>
  <c r="AB3112" i="3"/>
  <c r="AC3112" i="3"/>
  <c r="AD3112" i="3"/>
  <c r="AF1244" i="3"/>
  <c r="AD1244" i="3"/>
  <c r="AE1244" i="3"/>
  <c r="AB1244" i="3"/>
  <c r="AC1244" i="3"/>
  <c r="AD3137" i="3"/>
  <c r="AE3137" i="3"/>
  <c r="AF3137" i="3"/>
  <c r="AB3137" i="3"/>
  <c r="AC3137" i="3"/>
  <c r="AB1077" i="3"/>
  <c r="AC1077" i="3"/>
  <c r="AD1077" i="3"/>
  <c r="AE1077" i="3"/>
  <c r="AF1077" i="3"/>
  <c r="AB2923" i="3"/>
  <c r="AC2923" i="3"/>
  <c r="AD2923" i="3"/>
  <c r="AE2923" i="3"/>
  <c r="AF2923" i="3"/>
  <c r="AB1372" i="3"/>
  <c r="AC1372" i="3"/>
  <c r="AD1372" i="3"/>
  <c r="AE1372" i="3"/>
  <c r="AF1372" i="3"/>
  <c r="AC886" i="3"/>
  <c r="AD886" i="3"/>
  <c r="AE886" i="3"/>
  <c r="AF886" i="3"/>
  <c r="AB886" i="3"/>
  <c r="Z221" i="3"/>
  <c r="Y1831" i="3"/>
  <c r="Z1832" i="3"/>
  <c r="AB761" i="3"/>
  <c r="AC761" i="3"/>
  <c r="AD761" i="3"/>
  <c r="AE761" i="3"/>
  <c r="AF761" i="3"/>
  <c r="P136" i="3"/>
  <c r="AB2672" i="3"/>
  <c r="AC2672" i="3"/>
  <c r="AD2672" i="3"/>
  <c r="AE2672" i="3"/>
  <c r="AF2672" i="3"/>
  <c r="AB1287" i="3"/>
  <c r="AC1287" i="3"/>
  <c r="AD1287" i="3"/>
  <c r="AE1287" i="3"/>
  <c r="AF1287" i="3"/>
  <c r="P2716" i="3"/>
  <c r="P3094" i="3"/>
  <c r="AD324" i="3"/>
  <c r="AE324" i="3"/>
  <c r="AC324" i="3"/>
  <c r="AF324" i="3"/>
  <c r="AB324" i="3"/>
  <c r="Y1456" i="3"/>
  <c r="Z1457" i="3"/>
  <c r="P911" i="3"/>
  <c r="Y591" i="3"/>
  <c r="Z592" i="3"/>
  <c r="Y2336" i="3"/>
  <c r="Y2335" i="3" s="1"/>
  <c r="Q2337" i="3"/>
  <c r="Q2338" i="3" s="1"/>
  <c r="Q2339" i="3" s="1"/>
  <c r="Q2340" i="3" s="1"/>
  <c r="Q2341" i="3" s="1"/>
  <c r="Q2342" i="3" s="1"/>
  <c r="Q2343" i="3" s="1"/>
  <c r="Q2344" i="3" s="1"/>
  <c r="Q2345" i="3" s="1"/>
  <c r="Q2346" i="3" s="1"/>
  <c r="Q2347" i="3" s="1"/>
  <c r="Q2348" i="3" s="1"/>
  <c r="Q2349" i="3" s="1"/>
  <c r="Q2350" i="3" s="1"/>
  <c r="Q2351" i="3" s="1"/>
  <c r="Q2352" i="3" s="1"/>
  <c r="Q2353" i="3" s="1"/>
  <c r="Q2354" i="3" s="1"/>
  <c r="Q2355" i="3" s="1"/>
  <c r="Q2356" i="3" s="1"/>
  <c r="Q2357" i="3" s="1"/>
  <c r="Q2358" i="3" s="1"/>
  <c r="Q2359" i="3" s="1"/>
  <c r="Q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2376" i="3" s="1"/>
  <c r="R2377" i="3" s="1"/>
  <c r="R2378" i="3" s="1"/>
  <c r="R2379" i="3" s="1"/>
  <c r="R2380" i="3" s="1"/>
  <c r="S2381" i="3" s="1"/>
  <c r="S2382" i="3" s="1"/>
  <c r="S2383" i="3" s="1"/>
  <c r="S2384" i="3" s="1"/>
  <c r="S2385" i="3" s="1"/>
  <c r="S2386" i="3" s="1"/>
  <c r="S2387" i="3" s="1"/>
  <c r="S2388" i="3" s="1"/>
  <c r="S2389" i="3" s="1"/>
  <c r="S2390" i="3" s="1"/>
  <c r="S2391" i="3" s="1"/>
  <c r="S2392" i="3" s="1"/>
  <c r="S2393" i="3" s="1"/>
  <c r="S2394" i="3" s="1"/>
  <c r="S2395" i="3" s="1"/>
  <c r="S2396" i="3" s="1"/>
  <c r="S2397" i="3" s="1"/>
  <c r="S2398" i="3" s="1"/>
  <c r="S2399" i="3" s="1"/>
  <c r="S2400" i="3" s="1"/>
  <c r="S2401" i="3" s="1"/>
  <c r="S2402" i="3" s="1"/>
  <c r="S2403" i="3" s="1"/>
  <c r="S2404" i="3" s="1"/>
  <c r="T2405" i="3" s="1"/>
  <c r="T2406" i="3" s="1"/>
  <c r="T2407" i="3" s="1"/>
  <c r="T2408" i="3" s="1"/>
  <c r="T2409" i="3" s="1"/>
  <c r="T2410" i="3" s="1"/>
  <c r="T2411" i="3" s="1"/>
  <c r="T2412" i="3" s="1"/>
  <c r="T2413" i="3" s="1"/>
  <c r="T2414" i="3" s="1"/>
  <c r="T2415" i="3" s="1"/>
  <c r="T2416" i="3" s="1"/>
  <c r="T2417" i="3" s="1"/>
  <c r="T2418" i="3" s="1"/>
  <c r="T2419" i="3" s="1"/>
  <c r="T2420" i="3" s="1"/>
  <c r="T2421" i="3" s="1"/>
  <c r="T2422" i="3" s="1"/>
  <c r="T2423" i="3" s="1"/>
  <c r="U2424" i="3" s="1"/>
  <c r="U2425" i="3" s="1"/>
  <c r="U2426" i="3" s="1"/>
  <c r="U2427" i="3" s="1"/>
  <c r="U2428" i="3" s="1"/>
  <c r="U2429" i="3" s="1"/>
  <c r="U2430" i="3" s="1"/>
  <c r="U2431" i="3" s="1"/>
  <c r="U2432" i="3" s="1"/>
  <c r="U2433" i="3" s="1"/>
  <c r="U2434" i="3" s="1"/>
  <c r="U2435" i="3" s="1"/>
  <c r="U2436" i="3" s="1"/>
  <c r="U2437" i="3" s="1"/>
  <c r="U2438" i="3" s="1"/>
  <c r="U2439" i="3" s="1"/>
  <c r="U2440" i="3" s="1"/>
  <c r="U2441" i="3" s="1"/>
  <c r="U2442" i="3" s="1"/>
  <c r="V2443" i="3" s="1"/>
  <c r="V2444" i="3" s="1"/>
  <c r="V2445" i="3" s="1"/>
  <c r="V2446" i="3" s="1"/>
  <c r="V2447" i="3" s="1"/>
  <c r="V2448" i="3" s="1"/>
  <c r="V2449" i="3" s="1"/>
  <c r="V2450" i="3" s="1"/>
  <c r="V2451" i="3" s="1"/>
  <c r="V2452" i="3" s="1"/>
  <c r="V2453" i="3" s="1"/>
  <c r="V2454" i="3" s="1"/>
  <c r="V2455" i="3" s="1"/>
  <c r="V2456" i="3" s="1"/>
  <c r="V2457" i="3" s="1"/>
  <c r="V2458" i="3" s="1"/>
  <c r="V2459" i="3" s="1"/>
  <c r="V2460" i="3" s="1"/>
  <c r="V2461" i="3" s="1"/>
  <c r="V2462" i="3" s="1"/>
  <c r="V2463" i="3" s="1"/>
  <c r="V2464" i="3" s="1"/>
  <c r="V2465" i="3" s="1"/>
  <c r="V2466" i="3" s="1"/>
  <c r="V2467" i="3" s="1"/>
  <c r="W2468" i="3" s="1"/>
  <c r="W2469" i="3" s="1"/>
  <c r="W2470" i="3" s="1"/>
  <c r="W2471" i="3" s="1"/>
  <c r="W2472" i="3" s="1"/>
  <c r="W2473" i="3" s="1"/>
  <c r="W2474" i="3" s="1"/>
  <c r="W2475" i="3" s="1"/>
  <c r="W2476" i="3" s="1"/>
  <c r="W2477" i="3" s="1"/>
  <c r="W2478" i="3" s="1"/>
  <c r="W2479" i="3" s="1"/>
  <c r="W2480" i="3" s="1"/>
  <c r="W2481" i="3" s="1"/>
  <c r="W2482" i="3" s="1"/>
  <c r="W2483" i="3" s="1"/>
  <c r="W2484" i="3" s="1"/>
  <c r="W2485" i="3" s="1"/>
  <c r="W2486" i="3" s="1"/>
  <c r="X2487" i="3" s="1"/>
  <c r="X2488" i="3" s="1"/>
  <c r="X2489" i="3" s="1"/>
  <c r="X2490" i="3" s="1"/>
  <c r="X2491" i="3" s="1"/>
  <c r="X2492" i="3" s="1"/>
  <c r="X2493" i="3" s="1"/>
  <c r="X2494" i="3" s="1"/>
  <c r="X2495" i="3" s="1"/>
  <c r="X2496" i="3" s="1"/>
  <c r="X2497" i="3" s="1"/>
  <c r="X2498" i="3" s="1"/>
  <c r="X2499" i="3" s="1"/>
  <c r="X2500" i="3" s="1"/>
  <c r="X2501" i="3" s="1"/>
  <c r="X2502" i="3" s="1"/>
  <c r="X2503" i="3" s="1"/>
  <c r="X2504" i="3" s="1"/>
  <c r="X2505" i="3" s="1"/>
  <c r="X2506" i="3" s="1"/>
  <c r="P366" i="3"/>
  <c r="P2065" i="3"/>
  <c r="Y2209" i="3"/>
  <c r="Z2210" i="3"/>
  <c r="Y2100" i="3"/>
  <c r="Z2101" i="3"/>
  <c r="Q808" i="3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S852" i="3" s="1"/>
  <c r="S853" i="3" s="1"/>
  <c r="S854" i="3" s="1"/>
  <c r="S855" i="3" s="1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T872" i="3" s="1"/>
  <c r="T873" i="3" s="1"/>
  <c r="T874" i="3" s="1"/>
  <c r="T875" i="3" s="1"/>
  <c r="T876" i="3" s="1"/>
  <c r="T877" i="3" s="1"/>
  <c r="T878" i="3" s="1"/>
  <c r="T879" i="3" s="1"/>
  <c r="T880" i="3" s="1"/>
  <c r="T881" i="3" s="1"/>
  <c r="T882" i="3" s="1"/>
  <c r="T883" i="3" s="1"/>
  <c r="T884" i="3" s="1"/>
  <c r="T885" i="3" s="1"/>
  <c r="T886" i="3" s="1"/>
  <c r="T887" i="3" s="1"/>
  <c r="T888" i="3" s="1"/>
  <c r="T889" i="3" s="1"/>
  <c r="T890" i="3" s="1"/>
  <c r="U891" i="3" s="1"/>
  <c r="U892" i="3" s="1"/>
  <c r="U893" i="3" s="1"/>
  <c r="U894" i="3" s="1"/>
  <c r="U895" i="3" s="1"/>
  <c r="U896" i="3" s="1"/>
  <c r="U897" i="3" s="1"/>
  <c r="U898" i="3" s="1"/>
  <c r="U899" i="3" s="1"/>
  <c r="U900" i="3" s="1"/>
  <c r="U901" i="3" s="1"/>
  <c r="U902" i="3" s="1"/>
  <c r="U903" i="3" s="1"/>
  <c r="U904" i="3" s="1"/>
  <c r="U905" i="3" s="1"/>
  <c r="U906" i="3" s="1"/>
  <c r="U907" i="3" s="1"/>
  <c r="U908" i="3" s="1"/>
  <c r="U909" i="3" s="1"/>
  <c r="U910" i="3" s="1"/>
  <c r="U911" i="3" s="1"/>
  <c r="U912" i="3" s="1"/>
  <c r="U913" i="3" s="1"/>
  <c r="U914" i="3" s="1"/>
  <c r="V915" i="3" s="1"/>
  <c r="V916" i="3" s="1"/>
  <c r="V917" i="3" s="1"/>
  <c r="V918" i="3" s="1"/>
  <c r="V919" i="3" s="1"/>
  <c r="V920" i="3" s="1"/>
  <c r="V921" i="3" s="1"/>
  <c r="V922" i="3" s="1"/>
  <c r="V923" i="3" s="1"/>
  <c r="V924" i="3" s="1"/>
  <c r="V925" i="3" s="1"/>
  <c r="V926" i="3" s="1"/>
  <c r="V927" i="3" s="1"/>
  <c r="V928" i="3" s="1"/>
  <c r="V929" i="3" s="1"/>
  <c r="V930" i="3" s="1"/>
  <c r="V931" i="3" s="1"/>
  <c r="V932" i="3" s="1"/>
  <c r="V933" i="3" s="1"/>
  <c r="V934" i="3" s="1"/>
  <c r="W935" i="3" s="1"/>
  <c r="W936" i="3" s="1"/>
  <c r="W937" i="3" s="1"/>
  <c r="W938" i="3" s="1"/>
  <c r="W939" i="3" s="1"/>
  <c r="W940" i="3" s="1"/>
  <c r="W941" i="3" s="1"/>
  <c r="W942" i="3" s="1"/>
  <c r="W943" i="3" s="1"/>
  <c r="W944" i="3" s="1"/>
  <c r="W945" i="3" s="1"/>
  <c r="W946" i="3" s="1"/>
  <c r="W947" i="3" s="1"/>
  <c r="W948" i="3" s="1"/>
  <c r="W949" i="3" s="1"/>
  <c r="W950" i="3" s="1"/>
  <c r="W951" i="3" s="1"/>
  <c r="W952" i="3" s="1"/>
  <c r="W953" i="3" s="1"/>
  <c r="X954" i="3" s="1"/>
  <c r="X955" i="3" s="1"/>
  <c r="X956" i="3" s="1"/>
  <c r="X957" i="3" s="1"/>
  <c r="X958" i="3" s="1"/>
  <c r="X959" i="3" s="1"/>
  <c r="X960" i="3" s="1"/>
  <c r="X961" i="3" s="1"/>
  <c r="X962" i="3" s="1"/>
  <c r="X963" i="3" s="1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Y807" i="3"/>
  <c r="Y806" i="3" s="1"/>
  <c r="Y403" i="3"/>
  <c r="Z404" i="3"/>
  <c r="Y2517" i="3"/>
  <c r="Z2518" i="3"/>
  <c r="Y1158" i="3"/>
  <c r="Z1159" i="3"/>
  <c r="P1143" i="3"/>
  <c r="Y995" i="3"/>
  <c r="Z996" i="3"/>
  <c r="AB3173" i="3"/>
  <c r="AC3173" i="3"/>
  <c r="AD3173" i="3"/>
  <c r="AE3173" i="3"/>
  <c r="AF3173" i="3"/>
  <c r="AB450" i="3"/>
  <c r="AD450" i="3"/>
  <c r="AE450" i="3"/>
  <c r="AC450" i="3"/>
  <c r="AF450" i="3"/>
  <c r="Y2878" i="3"/>
  <c r="Z2879" i="3"/>
  <c r="Z1540" i="3"/>
  <c r="AE1055" i="3"/>
  <c r="AF1055" i="3"/>
  <c r="AB1055" i="3"/>
  <c r="AD1055" i="3"/>
  <c r="AC1055" i="3"/>
  <c r="Y1727" i="3"/>
  <c r="Z1728" i="3"/>
  <c r="AB2504" i="3"/>
  <c r="AC2504" i="3"/>
  <c r="AD2504" i="3"/>
  <c r="AE2504" i="3"/>
  <c r="AF2504" i="3"/>
  <c r="Y3005" i="3"/>
  <c r="Z3006" i="3"/>
  <c r="Y680" i="3"/>
  <c r="Z681" i="3"/>
  <c r="AB2756" i="3"/>
  <c r="AC2756" i="3"/>
  <c r="AD2756" i="3"/>
  <c r="AE2756" i="3"/>
  <c r="AF2756" i="3"/>
  <c r="P553" i="3"/>
  <c r="Y1242" i="3"/>
  <c r="Z1243" i="3"/>
  <c r="Y3135" i="3"/>
  <c r="Z3136" i="3"/>
  <c r="Y1075" i="3"/>
  <c r="Z1076" i="3"/>
  <c r="Y884" i="3"/>
  <c r="Z885" i="3"/>
  <c r="Y759" i="3"/>
  <c r="Z760" i="3"/>
  <c r="Y2670" i="3"/>
  <c r="Z2671" i="3"/>
  <c r="Y262" i="3"/>
  <c r="Y261" i="3" s="1"/>
  <c r="Q263" i="3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U368" i="3" s="1"/>
  <c r="U369" i="3" s="1"/>
  <c r="U370" i="3" s="1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W390" i="3" s="1"/>
  <c r="W391" i="3" s="1"/>
  <c r="W392" i="3" s="1"/>
  <c r="W393" i="3" s="1"/>
  <c r="W394" i="3" s="1"/>
  <c r="W395" i="3" s="1"/>
  <c r="W396" i="3" s="1"/>
  <c r="W397" i="3" s="1"/>
  <c r="W398" i="3" s="1"/>
  <c r="W399" i="3" s="1"/>
  <c r="W400" i="3" s="1"/>
  <c r="W401" i="3" s="1"/>
  <c r="W402" i="3" s="1"/>
  <c r="W403" i="3" s="1"/>
  <c r="W404" i="3" s="1"/>
  <c r="W405" i="3" s="1"/>
  <c r="W406" i="3" s="1"/>
  <c r="W407" i="3" s="1"/>
  <c r="W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AF2567" i="3"/>
  <c r="AB2567" i="3"/>
  <c r="AC2567" i="3"/>
  <c r="AD2567" i="3"/>
  <c r="AE2567" i="3"/>
  <c r="AB201" i="3"/>
  <c r="AC201" i="3"/>
  <c r="AE201" i="3"/>
  <c r="AF201" i="3"/>
  <c r="AD201" i="3"/>
  <c r="Y3171" i="3"/>
  <c r="Z3172" i="3"/>
  <c r="Y448" i="3"/>
  <c r="Z449" i="3"/>
  <c r="Y1538" i="3"/>
  <c r="Z1539" i="3"/>
  <c r="AF339" i="3"/>
  <c r="AB339" i="3"/>
  <c r="AD339" i="3"/>
  <c r="AC339" i="3"/>
  <c r="AE339" i="3"/>
  <c r="AE236" i="3"/>
  <c r="AB236" i="3"/>
  <c r="AD236" i="3"/>
  <c r="AC236" i="3"/>
  <c r="AF236" i="3"/>
  <c r="Y3066" i="3"/>
  <c r="Z3067" i="3"/>
  <c r="Y2376" i="3"/>
  <c r="Z2377" i="3"/>
  <c r="AC509" i="3"/>
  <c r="AD509" i="3"/>
  <c r="AE509" i="3"/>
  <c r="AF509" i="3"/>
  <c r="AB509" i="3"/>
  <c r="P2949" i="3"/>
  <c r="Y3110" i="3"/>
  <c r="Z3111" i="3"/>
  <c r="Y2921" i="3"/>
  <c r="Z2922" i="3"/>
  <c r="Y1370" i="3"/>
  <c r="Z1371" i="3"/>
  <c r="Y219" i="3"/>
  <c r="Z220" i="3"/>
  <c r="AB1710" i="3"/>
  <c r="AC1710" i="3"/>
  <c r="AD1710" i="3"/>
  <c r="AE1710" i="3"/>
  <c r="AF1710" i="3"/>
  <c r="Y1285" i="3"/>
  <c r="Z1286" i="3"/>
  <c r="AC157" i="3"/>
  <c r="AB157" i="3"/>
  <c r="AE157" i="3"/>
  <c r="Y322" i="3"/>
  <c r="Z323" i="3"/>
  <c r="AE1496" i="3"/>
  <c r="AF1496" i="3"/>
  <c r="AB1496" i="3"/>
  <c r="AC1496" i="3"/>
  <c r="AD1496" i="3"/>
  <c r="AE2796" i="3"/>
  <c r="AF2796" i="3"/>
  <c r="AB2796" i="3"/>
  <c r="AC2796" i="3"/>
  <c r="AD2796" i="3"/>
  <c r="AB3048" i="3"/>
  <c r="AC3048" i="3"/>
  <c r="AD3048" i="3"/>
  <c r="AE3048" i="3"/>
  <c r="AF3048" i="3"/>
  <c r="AF34" i="3"/>
  <c r="AB34" i="3"/>
  <c r="AD34" i="3"/>
  <c r="AE34" i="3"/>
  <c r="AC34" i="3"/>
  <c r="Y507" i="3"/>
  <c r="Z508" i="3"/>
  <c r="Y1227" i="3"/>
  <c r="Z1228" i="3"/>
  <c r="Y2754" i="3"/>
  <c r="Z2755" i="3"/>
  <c r="AE634" i="3"/>
  <c r="AF634" i="3"/>
  <c r="AB634" i="3"/>
  <c r="AD634" i="3"/>
  <c r="AC634" i="3"/>
  <c r="AE1748" i="3"/>
  <c r="AF1748" i="3"/>
  <c r="AB1748" i="3"/>
  <c r="AC1748" i="3"/>
  <c r="AD1748" i="3"/>
  <c r="AB1789" i="3"/>
  <c r="AE1789" i="3"/>
  <c r="AF1789" i="3"/>
  <c r="AC1789" i="3"/>
  <c r="AD1789" i="3"/>
  <c r="AC1078" i="3"/>
  <c r="AD1078" i="3"/>
  <c r="AE1078" i="3"/>
  <c r="AF1078" i="3"/>
  <c r="AB1078" i="3"/>
  <c r="Y1708" i="3"/>
  <c r="Z1709" i="3"/>
  <c r="AC2440" i="3"/>
  <c r="AD2440" i="3"/>
  <c r="AE2440" i="3"/>
  <c r="AF2440" i="3"/>
  <c r="AB2440" i="3"/>
  <c r="AB1729" i="3"/>
  <c r="AC1729" i="3"/>
  <c r="AD1729" i="3"/>
  <c r="AE1729" i="3"/>
  <c r="AF1729" i="3"/>
  <c r="Y1494" i="3"/>
  <c r="Z1495" i="3"/>
  <c r="Y2794" i="3"/>
  <c r="Z2795" i="3"/>
  <c r="Y3046" i="3"/>
  <c r="Z3047" i="3"/>
  <c r="P1812" i="3"/>
  <c r="Y32" i="3"/>
  <c r="Z33" i="3"/>
  <c r="AC3068" i="3"/>
  <c r="AD3068" i="3"/>
  <c r="AE3068" i="3"/>
  <c r="AF3068" i="3"/>
  <c r="AB3068" i="3"/>
  <c r="AC2211" i="3"/>
  <c r="AD2211" i="3"/>
  <c r="AE2211" i="3"/>
  <c r="AF2211" i="3"/>
  <c r="AB2211" i="3"/>
  <c r="Z1772" i="3"/>
  <c r="AC3007" i="3"/>
  <c r="AD3007" i="3"/>
  <c r="AE3007" i="3"/>
  <c r="AF3007" i="3"/>
  <c r="AB3007" i="3"/>
  <c r="Y2565" i="3"/>
  <c r="Z2566" i="3"/>
  <c r="Y744" i="3"/>
  <c r="Z745" i="3"/>
  <c r="AC682" i="3"/>
  <c r="AD682" i="3"/>
  <c r="AE682" i="3"/>
  <c r="AF682" i="3"/>
  <c r="AB682" i="3"/>
  <c r="AD1373" i="3"/>
  <c r="AE1373" i="3"/>
  <c r="AF1373" i="3"/>
  <c r="AB1373" i="3"/>
  <c r="AC1373" i="3"/>
  <c r="P2403" i="3"/>
  <c r="AB1229" i="3"/>
  <c r="Y3154" i="3"/>
  <c r="Z3155" i="3"/>
  <c r="Y234" i="3"/>
  <c r="Z235" i="3"/>
  <c r="AB530" i="3"/>
  <c r="AC530" i="3"/>
  <c r="AD530" i="3"/>
  <c r="AE530" i="3"/>
  <c r="AF530" i="3"/>
  <c r="AD699" i="3"/>
  <c r="AE699" i="3"/>
  <c r="AF699" i="3"/>
  <c r="AB699" i="3"/>
  <c r="AC699" i="3"/>
  <c r="Y385" i="3"/>
  <c r="Z386" i="3"/>
  <c r="AF2738" i="3"/>
  <c r="AB2738" i="3"/>
  <c r="AC2738" i="3"/>
  <c r="AD2738" i="3"/>
  <c r="AE2738" i="3"/>
  <c r="AB2818" i="3"/>
  <c r="AC2818" i="3"/>
  <c r="AD2818" i="3"/>
  <c r="AE2818" i="3"/>
  <c r="AF2818" i="3"/>
  <c r="AE2265" i="3"/>
  <c r="AF2265" i="3"/>
  <c r="AB2265" i="3"/>
  <c r="AC2265" i="3"/>
  <c r="AD2265" i="3"/>
  <c r="Y2146" i="3"/>
  <c r="Z2147" i="3"/>
  <c r="Z1309" i="3"/>
  <c r="AB869" i="3"/>
  <c r="AC869" i="3"/>
  <c r="AD869" i="3"/>
  <c r="AE869" i="3"/>
  <c r="AF869" i="3"/>
  <c r="P2233" i="3"/>
  <c r="AD2040" i="3"/>
  <c r="AE2040" i="3"/>
  <c r="AF2040" i="3"/>
  <c r="AB2040" i="3"/>
  <c r="AC2040" i="3"/>
  <c r="AB531" i="3"/>
  <c r="AC531" i="3"/>
  <c r="AD531" i="3"/>
  <c r="AE531" i="3"/>
  <c r="AF531" i="3"/>
  <c r="Y528" i="3"/>
  <c r="Z529" i="3"/>
  <c r="P431" i="3"/>
  <c r="Q788" i="3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S842" i="3" s="1"/>
  <c r="S843" i="3" s="1"/>
  <c r="S844" i="3" s="1"/>
  <c r="S845" i="3" s="1"/>
  <c r="S846" i="3" s="1"/>
  <c r="S847" i="3" s="1"/>
  <c r="S848" i="3" s="1"/>
  <c r="S849" i="3" s="1"/>
  <c r="S850" i="3" s="1"/>
  <c r="S851" i="3" s="1"/>
  <c r="T852" i="3" s="1"/>
  <c r="T853" i="3" s="1"/>
  <c r="T854" i="3" s="1"/>
  <c r="T855" i="3" s="1"/>
  <c r="T856" i="3" s="1"/>
  <c r="T857" i="3" s="1"/>
  <c r="T858" i="3" s="1"/>
  <c r="T859" i="3" s="1"/>
  <c r="T860" i="3" s="1"/>
  <c r="T861" i="3" s="1"/>
  <c r="T862" i="3" s="1"/>
  <c r="T863" i="3" s="1"/>
  <c r="T864" i="3" s="1"/>
  <c r="T865" i="3" s="1"/>
  <c r="T866" i="3" s="1"/>
  <c r="T867" i="3" s="1"/>
  <c r="T868" i="3" s="1"/>
  <c r="T869" i="3" s="1"/>
  <c r="T870" i="3" s="1"/>
  <c r="T871" i="3" s="1"/>
  <c r="U872" i="3" s="1"/>
  <c r="U873" i="3" s="1"/>
  <c r="U874" i="3" s="1"/>
  <c r="U875" i="3" s="1"/>
  <c r="U876" i="3" s="1"/>
  <c r="U877" i="3" s="1"/>
  <c r="U878" i="3" s="1"/>
  <c r="U879" i="3" s="1"/>
  <c r="U880" i="3" s="1"/>
  <c r="U881" i="3" s="1"/>
  <c r="U882" i="3" s="1"/>
  <c r="U883" i="3" s="1"/>
  <c r="U884" i="3" s="1"/>
  <c r="U885" i="3" s="1"/>
  <c r="U886" i="3" s="1"/>
  <c r="U887" i="3" s="1"/>
  <c r="U888" i="3" s="1"/>
  <c r="U889" i="3" s="1"/>
  <c r="U890" i="3" s="1"/>
  <c r="V891" i="3" s="1"/>
  <c r="V892" i="3" s="1"/>
  <c r="V893" i="3" s="1"/>
  <c r="V894" i="3" s="1"/>
  <c r="V895" i="3" s="1"/>
  <c r="V896" i="3" s="1"/>
  <c r="V897" i="3" s="1"/>
  <c r="V898" i="3" s="1"/>
  <c r="V899" i="3" s="1"/>
  <c r="V900" i="3" s="1"/>
  <c r="V901" i="3" s="1"/>
  <c r="V902" i="3" s="1"/>
  <c r="V903" i="3" s="1"/>
  <c r="V904" i="3" s="1"/>
  <c r="V905" i="3" s="1"/>
  <c r="V906" i="3" s="1"/>
  <c r="V907" i="3" s="1"/>
  <c r="V908" i="3" s="1"/>
  <c r="V909" i="3" s="1"/>
  <c r="V910" i="3" s="1"/>
  <c r="V911" i="3" s="1"/>
  <c r="V912" i="3" s="1"/>
  <c r="V913" i="3" s="1"/>
  <c r="V914" i="3" s="1"/>
  <c r="W915" i="3" s="1"/>
  <c r="W916" i="3" s="1"/>
  <c r="W917" i="3" s="1"/>
  <c r="W918" i="3" s="1"/>
  <c r="W919" i="3" s="1"/>
  <c r="W920" i="3" s="1"/>
  <c r="W921" i="3" s="1"/>
  <c r="W922" i="3" s="1"/>
  <c r="W923" i="3" s="1"/>
  <c r="W924" i="3" s="1"/>
  <c r="W925" i="3" s="1"/>
  <c r="W926" i="3" s="1"/>
  <c r="W927" i="3" s="1"/>
  <c r="W928" i="3" s="1"/>
  <c r="W929" i="3" s="1"/>
  <c r="W930" i="3" s="1"/>
  <c r="W931" i="3" s="1"/>
  <c r="W932" i="3" s="1"/>
  <c r="W933" i="3" s="1"/>
  <c r="W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 s="1"/>
  <c r="X947" i="3" s="1"/>
  <c r="X948" i="3" s="1"/>
  <c r="X949" i="3" s="1"/>
  <c r="X950" i="3" s="1"/>
  <c r="X951" i="3" s="1"/>
  <c r="X952" i="3" s="1"/>
  <c r="X953" i="3" s="1"/>
  <c r="Y787" i="3"/>
  <c r="Y786" i="3" s="1"/>
  <c r="Y2861" i="3"/>
  <c r="Z2862" i="3"/>
  <c r="Y697" i="3"/>
  <c r="Z698" i="3"/>
  <c r="Y576" i="3"/>
  <c r="Y575" i="3" s="1"/>
  <c r="Q577" i="3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T640" i="3" s="1"/>
  <c r="T641" i="3" s="1"/>
  <c r="T642" i="3" s="1"/>
  <c r="T643" i="3" s="1"/>
  <c r="T644" i="3" s="1"/>
  <c r="T645" i="3" s="1"/>
  <c r="T646" i="3" s="1"/>
  <c r="T647" i="3" s="1"/>
  <c r="T648" i="3" s="1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T662" i="3" s="1"/>
  <c r="T663" i="3" s="1"/>
  <c r="U664" i="3" s="1"/>
  <c r="U665" i="3" s="1"/>
  <c r="U666" i="3" s="1"/>
  <c r="U667" i="3" s="1"/>
  <c r="U668" i="3" s="1"/>
  <c r="U669" i="3" s="1"/>
  <c r="U670" i="3" s="1"/>
  <c r="U671" i="3" s="1"/>
  <c r="U672" i="3" s="1"/>
  <c r="U673" i="3" s="1"/>
  <c r="U674" i="3" s="1"/>
  <c r="U675" i="3" s="1"/>
  <c r="U676" i="3" s="1"/>
  <c r="U677" i="3" s="1"/>
  <c r="U678" i="3" s="1"/>
  <c r="U679" i="3" s="1"/>
  <c r="U680" i="3" s="1"/>
  <c r="U681" i="3" s="1"/>
  <c r="U682" i="3" s="1"/>
  <c r="U683" i="3" s="1"/>
  <c r="V684" i="3" s="1"/>
  <c r="V685" i="3" s="1"/>
  <c r="V686" i="3" s="1"/>
  <c r="V687" i="3" s="1"/>
  <c r="V688" i="3" s="1"/>
  <c r="V689" i="3" s="1"/>
  <c r="V690" i="3" s="1"/>
  <c r="V691" i="3" s="1"/>
  <c r="V692" i="3" s="1"/>
  <c r="V693" i="3" s="1"/>
  <c r="V694" i="3" s="1"/>
  <c r="V695" i="3" s="1"/>
  <c r="V696" i="3" s="1"/>
  <c r="V697" i="3" s="1"/>
  <c r="V698" i="3" s="1"/>
  <c r="V699" i="3" s="1"/>
  <c r="V700" i="3" s="1"/>
  <c r="V701" i="3" s="1"/>
  <c r="V702" i="3" s="1"/>
  <c r="W703" i="3" s="1"/>
  <c r="W704" i="3" s="1"/>
  <c r="W705" i="3" s="1"/>
  <c r="W706" i="3" s="1"/>
  <c r="W707" i="3" s="1"/>
  <c r="W708" i="3" s="1"/>
  <c r="W709" i="3" s="1"/>
  <c r="W710" i="3" s="1"/>
  <c r="W711" i="3" s="1"/>
  <c r="W712" i="3" s="1"/>
  <c r="W713" i="3" s="1"/>
  <c r="W714" i="3" s="1"/>
  <c r="W715" i="3" s="1"/>
  <c r="W716" i="3" s="1"/>
  <c r="W717" i="3" s="1"/>
  <c r="W718" i="3" s="1"/>
  <c r="W719" i="3" s="1"/>
  <c r="W720" i="3" s="1"/>
  <c r="W721" i="3" s="1"/>
  <c r="W722" i="3" s="1"/>
  <c r="W723" i="3" s="1"/>
  <c r="W724" i="3" s="1"/>
  <c r="W725" i="3" s="1"/>
  <c r="W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 s="1"/>
  <c r="X739" i="3" s="1"/>
  <c r="X740" i="3" s="1"/>
  <c r="X741" i="3" s="1"/>
  <c r="X742" i="3" s="1"/>
  <c r="X743" i="3" s="1"/>
  <c r="X744" i="3" s="1"/>
  <c r="X745" i="3" s="1"/>
  <c r="X746" i="3" s="1"/>
  <c r="AB1602" i="3"/>
  <c r="AC1602" i="3"/>
  <c r="AD1602" i="3"/>
  <c r="AE1602" i="3"/>
  <c r="AF1602" i="3"/>
  <c r="Q115" i="3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U202" i="3" s="1"/>
  <c r="U203" i="3" s="1"/>
  <c r="U204" i="3" s="1"/>
  <c r="U205" i="3" s="1"/>
  <c r="U206" i="3" s="1"/>
  <c r="U207" i="3" s="1"/>
  <c r="U208" i="3" s="1"/>
  <c r="U209" i="3" s="1"/>
  <c r="U210" i="3" s="1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W241" i="3" s="1"/>
  <c r="W242" i="3" s="1"/>
  <c r="W243" i="3" s="1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W254" i="3" s="1"/>
  <c r="W255" i="3" s="1"/>
  <c r="W256" i="3" s="1"/>
  <c r="W257" i="3" s="1"/>
  <c r="W258" i="3" s="1"/>
  <c r="W259" i="3" s="1"/>
  <c r="W260" i="3" s="1"/>
  <c r="W261" i="3" s="1"/>
  <c r="W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Y114" i="3"/>
  <c r="Y113" i="3" s="1"/>
  <c r="P1439" i="3"/>
  <c r="Y1307" i="3"/>
  <c r="Z1308" i="3"/>
  <c r="Y867" i="3"/>
  <c r="Z868" i="3"/>
  <c r="P2656" i="3"/>
  <c r="P1689" i="3"/>
  <c r="Y2038" i="3"/>
  <c r="Z2039" i="3"/>
  <c r="P2128" i="3"/>
  <c r="AE489" i="3"/>
  <c r="AF489" i="3"/>
  <c r="AB489" i="3"/>
  <c r="AC489" i="3"/>
  <c r="AD489" i="3"/>
  <c r="AE931" i="3"/>
  <c r="AF931" i="3"/>
  <c r="AB931" i="3"/>
  <c r="AC931" i="3"/>
  <c r="AD931" i="3"/>
  <c r="Y1916" i="3"/>
  <c r="Z1917" i="3"/>
  <c r="P1585" i="3"/>
  <c r="Y1600" i="3"/>
  <c r="Z1601" i="3"/>
  <c r="AF2003" i="3"/>
  <c r="AB2003" i="3"/>
  <c r="AC2003" i="3"/>
  <c r="AD2003" i="3"/>
  <c r="AE2003" i="3"/>
  <c r="Q1123" i="3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Q1142" i="3" s="1"/>
  <c r="Q1143" i="3" s="1"/>
  <c r="Q1144" i="3" s="1"/>
  <c r="Q1145" i="3" s="1"/>
  <c r="Q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S1166" i="3" s="1"/>
  <c r="S1167" i="3" s="1"/>
  <c r="S1168" i="3" s="1"/>
  <c r="S1169" i="3" s="1"/>
  <c r="S1170" i="3" s="1"/>
  <c r="S1171" i="3" s="1"/>
  <c r="S1172" i="3" s="1"/>
  <c r="S1173" i="3" s="1"/>
  <c r="S1174" i="3" s="1"/>
  <c r="S1175" i="3" s="1"/>
  <c r="S1176" i="3" s="1"/>
  <c r="S1177" i="3" s="1"/>
  <c r="S1178" i="3" s="1"/>
  <c r="S1179" i="3" s="1"/>
  <c r="S1180" i="3" s="1"/>
  <c r="S1181" i="3" s="1"/>
  <c r="S1182" i="3" s="1"/>
  <c r="S1183" i="3" s="1"/>
  <c r="S1184" i="3" s="1"/>
  <c r="S1185" i="3" s="1"/>
  <c r="T1186" i="3" s="1"/>
  <c r="T1187" i="3" s="1"/>
  <c r="T1188" i="3" s="1"/>
  <c r="T1189" i="3" s="1"/>
  <c r="T1190" i="3" s="1"/>
  <c r="T1191" i="3" s="1"/>
  <c r="T1192" i="3" s="1"/>
  <c r="T1193" i="3" s="1"/>
  <c r="T1194" i="3" s="1"/>
  <c r="T1195" i="3" s="1"/>
  <c r="T1196" i="3" s="1"/>
  <c r="T1197" i="3" s="1"/>
  <c r="T1198" i="3" s="1"/>
  <c r="T1199" i="3" s="1"/>
  <c r="T1200" i="3" s="1"/>
  <c r="T1201" i="3" s="1"/>
  <c r="T1202" i="3" s="1"/>
  <c r="T1203" i="3" s="1"/>
  <c r="T1204" i="3" s="1"/>
  <c r="T1205" i="3" s="1"/>
  <c r="T1206" i="3" s="1"/>
  <c r="T1207" i="3" s="1"/>
  <c r="T1208" i="3" s="1"/>
  <c r="T1209" i="3" s="1"/>
  <c r="U1210" i="3" s="1"/>
  <c r="U1211" i="3" s="1"/>
  <c r="U1212" i="3" s="1"/>
  <c r="U1213" i="3" s="1"/>
  <c r="U1214" i="3" s="1"/>
  <c r="U1215" i="3" s="1"/>
  <c r="U1216" i="3" s="1"/>
  <c r="U1217" i="3" s="1"/>
  <c r="U1218" i="3" s="1"/>
  <c r="U1219" i="3" s="1"/>
  <c r="U1220" i="3" s="1"/>
  <c r="U1221" i="3" s="1"/>
  <c r="U1222" i="3" s="1"/>
  <c r="U1223" i="3" s="1"/>
  <c r="U1224" i="3" s="1"/>
  <c r="U1225" i="3" s="1"/>
  <c r="U1226" i="3" s="1"/>
  <c r="U1227" i="3" s="1"/>
  <c r="U1228" i="3" s="1"/>
  <c r="U1229" i="3" s="1"/>
  <c r="V1230" i="3" s="1"/>
  <c r="V1231" i="3" s="1"/>
  <c r="V1232" i="3" s="1"/>
  <c r="V1233" i="3" s="1"/>
  <c r="V1234" i="3" s="1"/>
  <c r="V1235" i="3" s="1"/>
  <c r="V1236" i="3" s="1"/>
  <c r="V1237" i="3" s="1"/>
  <c r="V1238" i="3" s="1"/>
  <c r="V1239" i="3" s="1"/>
  <c r="V1240" i="3" s="1"/>
  <c r="V1241" i="3" s="1"/>
  <c r="V1242" i="3" s="1"/>
  <c r="V1243" i="3" s="1"/>
  <c r="V1244" i="3" s="1"/>
  <c r="V1245" i="3" s="1"/>
  <c r="V1246" i="3" s="1"/>
  <c r="V1247" i="3" s="1"/>
  <c r="V1248" i="3" s="1"/>
  <c r="W1249" i="3" s="1"/>
  <c r="W1250" i="3" s="1"/>
  <c r="W1251" i="3" s="1"/>
  <c r="W1252" i="3" s="1"/>
  <c r="W1253" i="3" s="1"/>
  <c r="W1254" i="3" s="1"/>
  <c r="W1255" i="3" s="1"/>
  <c r="W1256" i="3" s="1"/>
  <c r="W1257" i="3" s="1"/>
  <c r="W1258" i="3" s="1"/>
  <c r="W1259" i="3" s="1"/>
  <c r="W1260" i="3" s="1"/>
  <c r="W1261" i="3" s="1"/>
  <c r="W1262" i="3" s="1"/>
  <c r="W1263" i="3" s="1"/>
  <c r="W1264" i="3" s="1"/>
  <c r="W1265" i="3" s="1"/>
  <c r="W1266" i="3" s="1"/>
  <c r="W1267" i="3" s="1"/>
  <c r="W1268" i="3" s="1"/>
  <c r="W1269" i="3" s="1"/>
  <c r="W1270" i="3" s="1"/>
  <c r="X1271" i="3" s="1"/>
  <c r="X1272" i="3" s="1"/>
  <c r="X1273" i="3" s="1"/>
  <c r="X1274" i="3" s="1"/>
  <c r="X1275" i="3" s="1"/>
  <c r="X1276" i="3" s="1"/>
  <c r="X1277" i="3" s="1"/>
  <c r="X1278" i="3" s="1"/>
  <c r="X1279" i="3" s="1"/>
  <c r="X1280" i="3" s="1"/>
  <c r="X1281" i="3" s="1"/>
  <c r="X1282" i="3" s="1"/>
  <c r="X1283" i="3" s="1"/>
  <c r="X1284" i="3" s="1"/>
  <c r="X1285" i="3" s="1"/>
  <c r="X1286" i="3" s="1"/>
  <c r="X1287" i="3" s="1"/>
  <c r="X1288" i="3" s="1"/>
  <c r="X1289" i="3" s="1"/>
  <c r="Y1122" i="3"/>
  <c r="Y1121" i="3" s="1"/>
  <c r="P180" i="3"/>
  <c r="P2907" i="3"/>
  <c r="Y337" i="3"/>
  <c r="Z338" i="3"/>
  <c r="Y823" i="3"/>
  <c r="Z824" i="3"/>
  <c r="Y1053" i="3"/>
  <c r="Z1054" i="3"/>
  <c r="P1333" i="3"/>
  <c r="AD2863" i="3"/>
  <c r="AE2863" i="3"/>
  <c r="AF2863" i="3"/>
  <c r="AB2863" i="3"/>
  <c r="AC2863" i="3"/>
  <c r="Y2502" i="3"/>
  <c r="Z2503" i="3"/>
  <c r="AD746" i="3"/>
  <c r="AC746" i="3"/>
  <c r="Y2736" i="3"/>
  <c r="Z2737" i="3"/>
  <c r="Y2816" i="3"/>
  <c r="Z2817" i="3"/>
  <c r="Y2263" i="3"/>
  <c r="Z2264" i="3"/>
  <c r="AC2378" i="3"/>
  <c r="AD2378" i="3"/>
  <c r="AE2378" i="3"/>
  <c r="AF2378" i="3"/>
  <c r="AB2378" i="3"/>
  <c r="AE1414" i="3"/>
  <c r="AF1414" i="3"/>
  <c r="AB1414" i="3"/>
  <c r="AC1414" i="3"/>
  <c r="AD1414" i="3"/>
  <c r="AD2148" i="3"/>
  <c r="AE2148" i="3"/>
  <c r="AF2148" i="3"/>
  <c r="AB2148" i="3"/>
  <c r="AC2148" i="3"/>
  <c r="AF1351" i="3"/>
  <c r="AB1351" i="3"/>
  <c r="AC1351" i="3"/>
  <c r="AD1351" i="3"/>
  <c r="AE1351" i="3"/>
  <c r="Y487" i="3"/>
  <c r="Z488" i="3"/>
  <c r="P1100" i="3"/>
  <c r="P2169" i="3"/>
  <c r="Y929" i="3"/>
  <c r="Z930" i="3"/>
  <c r="AB2019" i="3"/>
  <c r="AC2019" i="3"/>
  <c r="AD2019" i="3"/>
  <c r="AE2019" i="3"/>
  <c r="AF2019" i="3"/>
  <c r="AB2422" i="3"/>
  <c r="AC2422" i="3"/>
  <c r="AD2422" i="3"/>
  <c r="AE2422" i="3"/>
  <c r="AF2422" i="3"/>
  <c r="Z1648" i="3"/>
  <c r="Q2991" i="3"/>
  <c r="Q2992" i="3" s="1"/>
  <c r="Q2993" i="3" s="1"/>
  <c r="Q2994" i="3" s="1"/>
  <c r="Q2995" i="3" s="1"/>
  <c r="Q2996" i="3" s="1"/>
  <c r="Q2997" i="3" s="1"/>
  <c r="Q2998" i="3" s="1"/>
  <c r="Q2999" i="3" s="1"/>
  <c r="Q3000" i="3" s="1"/>
  <c r="Q3001" i="3" s="1"/>
  <c r="Q3002" i="3" s="1"/>
  <c r="Q3003" i="3" s="1"/>
  <c r="Q3004" i="3" s="1"/>
  <c r="Q3005" i="3" s="1"/>
  <c r="Q3006" i="3" s="1"/>
  <c r="Q3007" i="3" s="1"/>
  <c r="Q3008" i="3" s="1"/>
  <c r="Q3009" i="3" s="1"/>
  <c r="R3010" i="3" s="1"/>
  <c r="R3011" i="3" s="1"/>
  <c r="R3012" i="3" s="1"/>
  <c r="R3013" i="3" s="1"/>
  <c r="R3014" i="3" s="1"/>
  <c r="R3015" i="3" s="1"/>
  <c r="R3016" i="3" s="1"/>
  <c r="R3017" i="3" s="1"/>
  <c r="R3018" i="3" s="1"/>
  <c r="R3019" i="3" s="1"/>
  <c r="R3020" i="3" s="1"/>
  <c r="R3021" i="3" s="1"/>
  <c r="R3022" i="3" s="1"/>
  <c r="R3023" i="3" s="1"/>
  <c r="R3024" i="3" s="1"/>
  <c r="R3025" i="3" s="1"/>
  <c r="R3026" i="3" s="1"/>
  <c r="R3027" i="3" s="1"/>
  <c r="R3028" i="3" s="1"/>
  <c r="R3029" i="3" s="1"/>
  <c r="R3030" i="3" s="1"/>
  <c r="R3031" i="3" s="1"/>
  <c r="S3032" i="3" s="1"/>
  <c r="S3033" i="3" s="1"/>
  <c r="S3034" i="3" s="1"/>
  <c r="S3035" i="3" s="1"/>
  <c r="S3036" i="3" s="1"/>
  <c r="S3037" i="3" s="1"/>
  <c r="S3038" i="3" s="1"/>
  <c r="S3039" i="3" s="1"/>
  <c r="S3040" i="3" s="1"/>
  <c r="S3041" i="3" s="1"/>
  <c r="S3042" i="3" s="1"/>
  <c r="S3043" i="3" s="1"/>
  <c r="S3044" i="3" s="1"/>
  <c r="S3045" i="3" s="1"/>
  <c r="S3046" i="3" s="1"/>
  <c r="S3047" i="3" s="1"/>
  <c r="S3048" i="3" s="1"/>
  <c r="S3049" i="3" s="1"/>
  <c r="S3050" i="3" s="1"/>
  <c r="T3051" i="3" s="1"/>
  <c r="T3052" i="3" s="1"/>
  <c r="T3053" i="3" s="1"/>
  <c r="T3054" i="3" s="1"/>
  <c r="T3055" i="3" s="1"/>
  <c r="T3056" i="3" s="1"/>
  <c r="T3057" i="3" s="1"/>
  <c r="T3058" i="3" s="1"/>
  <c r="T3059" i="3" s="1"/>
  <c r="T3060" i="3" s="1"/>
  <c r="T3061" i="3" s="1"/>
  <c r="T3062" i="3" s="1"/>
  <c r="T3063" i="3" s="1"/>
  <c r="T3064" i="3" s="1"/>
  <c r="T3065" i="3" s="1"/>
  <c r="T3066" i="3" s="1"/>
  <c r="T3067" i="3" s="1"/>
  <c r="T3068" i="3" s="1"/>
  <c r="T3069" i="3" s="1"/>
  <c r="T3070" i="3" s="1"/>
  <c r="U3071" i="3" s="1"/>
  <c r="U3072" i="3" s="1"/>
  <c r="U3073" i="3" s="1"/>
  <c r="U3074" i="3" s="1"/>
  <c r="U3075" i="3" s="1"/>
  <c r="U3076" i="3" s="1"/>
  <c r="U3077" i="3" s="1"/>
  <c r="U3078" i="3" s="1"/>
  <c r="U3079" i="3" s="1"/>
  <c r="U3080" i="3" s="1"/>
  <c r="U3081" i="3" s="1"/>
  <c r="U3082" i="3" s="1"/>
  <c r="U3083" i="3" s="1"/>
  <c r="U3084" i="3" s="1"/>
  <c r="U3085" i="3" s="1"/>
  <c r="U3086" i="3" s="1"/>
  <c r="U3087" i="3" s="1"/>
  <c r="U3088" i="3" s="1"/>
  <c r="U3089" i="3" s="1"/>
  <c r="U3090" i="3" s="1"/>
  <c r="U3091" i="3" s="1"/>
  <c r="U3092" i="3" s="1"/>
  <c r="U3093" i="3" s="1"/>
  <c r="U3094" i="3" s="1"/>
  <c r="U3095" i="3" s="1"/>
  <c r="V3096" i="3" s="1"/>
  <c r="V3097" i="3" s="1"/>
  <c r="V3098" i="3" s="1"/>
  <c r="V3099" i="3" s="1"/>
  <c r="V3100" i="3" s="1"/>
  <c r="V3101" i="3" s="1"/>
  <c r="V3102" i="3" s="1"/>
  <c r="V3103" i="3" s="1"/>
  <c r="V3104" i="3" s="1"/>
  <c r="V3105" i="3" s="1"/>
  <c r="V3106" i="3" s="1"/>
  <c r="V3107" i="3" s="1"/>
  <c r="V3108" i="3" s="1"/>
  <c r="V3109" i="3" s="1"/>
  <c r="V3110" i="3" s="1"/>
  <c r="V3111" i="3" s="1"/>
  <c r="V3112" i="3" s="1"/>
  <c r="V3113" i="3" s="1"/>
  <c r="V3114" i="3" s="1"/>
  <c r="W3115" i="3" s="1"/>
  <c r="W3116" i="3" s="1"/>
  <c r="W3117" i="3" s="1"/>
  <c r="W3118" i="3" s="1"/>
  <c r="W3119" i="3" s="1"/>
  <c r="W3120" i="3" s="1"/>
  <c r="W3121" i="3" s="1"/>
  <c r="W3122" i="3" s="1"/>
  <c r="W3123" i="3" s="1"/>
  <c r="W3124" i="3" s="1"/>
  <c r="W3125" i="3" s="1"/>
  <c r="W3126" i="3" s="1"/>
  <c r="W3127" i="3" s="1"/>
  <c r="W3128" i="3" s="1"/>
  <c r="W3129" i="3" s="1"/>
  <c r="W3130" i="3" s="1"/>
  <c r="W3131" i="3" s="1"/>
  <c r="W3132" i="3" s="1"/>
  <c r="W3133" i="3" s="1"/>
  <c r="W3134" i="3" s="1"/>
  <c r="W3135" i="3" s="1"/>
  <c r="W3136" i="3" s="1"/>
  <c r="W3137" i="3" s="1"/>
  <c r="W3138" i="3" s="1"/>
  <c r="W3139" i="3" s="1"/>
  <c r="X3140" i="3" s="1"/>
  <c r="X3141" i="3" s="1"/>
  <c r="X3142" i="3" s="1"/>
  <c r="X3143" i="3" s="1"/>
  <c r="X3144" i="3" s="1"/>
  <c r="X3145" i="3" s="1"/>
  <c r="X3146" i="3" s="1"/>
  <c r="X3147" i="3" s="1"/>
  <c r="X3148" i="3" s="1"/>
  <c r="X3149" i="3" s="1"/>
  <c r="X3150" i="3" s="1"/>
  <c r="X3151" i="3" s="1"/>
  <c r="X3152" i="3" s="1"/>
  <c r="X3153" i="3" s="1"/>
  <c r="X3154" i="3" s="1"/>
  <c r="X3155" i="3" s="1"/>
  <c r="X3156" i="3" s="1"/>
  <c r="X3157" i="3" s="1"/>
  <c r="X3158" i="3" s="1"/>
  <c r="Y2990" i="3"/>
  <c r="Y2989" i="3" s="1"/>
  <c r="AF278" i="3"/>
  <c r="AB278" i="3"/>
  <c r="AC278" i="3"/>
  <c r="AD278" i="3"/>
  <c r="AE278" i="3"/>
  <c r="Y2001" i="3"/>
  <c r="Z2002" i="3"/>
  <c r="AB387" i="3"/>
  <c r="AC387" i="3"/>
  <c r="AD387" i="3"/>
  <c r="AF387" i="3"/>
  <c r="AE387" i="3"/>
  <c r="Q2317" i="3"/>
  <c r="Q2318" i="3" s="1"/>
  <c r="Q2319" i="3" s="1"/>
  <c r="Q2320" i="3" s="1"/>
  <c r="Q2321" i="3" s="1"/>
  <c r="Q2322" i="3" s="1"/>
  <c r="Q2323" i="3" s="1"/>
  <c r="Q2324" i="3" s="1"/>
  <c r="Q2325" i="3" s="1"/>
  <c r="Q2326" i="3" s="1"/>
  <c r="Q2327" i="3" s="1"/>
  <c r="Q2328" i="3" s="1"/>
  <c r="Q2329" i="3" s="1"/>
  <c r="Q2330" i="3" s="1"/>
  <c r="Q2331" i="3" s="1"/>
  <c r="Q2332" i="3" s="1"/>
  <c r="Q2333" i="3" s="1"/>
  <c r="Q2334" i="3" s="1"/>
  <c r="Q2335" i="3" s="1"/>
  <c r="Q2336" i="3" s="1"/>
  <c r="R2337" i="3" s="1"/>
  <c r="R2338" i="3" s="1"/>
  <c r="R2339" i="3" s="1"/>
  <c r="R2340" i="3" s="1"/>
  <c r="R2341" i="3" s="1"/>
  <c r="R2342" i="3" s="1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S2361" i="3" s="1"/>
  <c r="S2362" i="3" s="1"/>
  <c r="S2363" i="3" s="1"/>
  <c r="S2364" i="3" s="1"/>
  <c r="S2365" i="3" s="1"/>
  <c r="S2366" i="3" s="1"/>
  <c r="S2367" i="3" s="1"/>
  <c r="S2368" i="3" s="1"/>
  <c r="S2369" i="3" s="1"/>
  <c r="S2370" i="3" s="1"/>
  <c r="S2371" i="3" s="1"/>
  <c r="S2372" i="3" s="1"/>
  <c r="S2373" i="3" s="1"/>
  <c r="S2374" i="3" s="1"/>
  <c r="S2375" i="3" s="1"/>
  <c r="S2376" i="3" s="1"/>
  <c r="S2377" i="3" s="1"/>
  <c r="S2378" i="3" s="1"/>
  <c r="S2379" i="3" s="1"/>
  <c r="S2380" i="3" s="1"/>
  <c r="T2381" i="3" s="1"/>
  <c r="T2382" i="3" s="1"/>
  <c r="T2383" i="3" s="1"/>
  <c r="T2384" i="3" s="1"/>
  <c r="T2385" i="3" s="1"/>
  <c r="T2386" i="3" s="1"/>
  <c r="T2387" i="3" s="1"/>
  <c r="T2388" i="3" s="1"/>
  <c r="T2389" i="3" s="1"/>
  <c r="T2390" i="3" s="1"/>
  <c r="T2391" i="3" s="1"/>
  <c r="T2392" i="3" s="1"/>
  <c r="T2393" i="3" s="1"/>
  <c r="T2394" i="3" s="1"/>
  <c r="T2395" i="3" s="1"/>
  <c r="T2396" i="3" s="1"/>
  <c r="T2397" i="3" s="1"/>
  <c r="T2398" i="3" s="1"/>
  <c r="T2399" i="3" s="1"/>
  <c r="T2400" i="3" s="1"/>
  <c r="T2401" i="3" s="1"/>
  <c r="T2402" i="3" s="1"/>
  <c r="T2403" i="3" s="1"/>
  <c r="T2404" i="3" s="1"/>
  <c r="U2405" i="3" s="1"/>
  <c r="U2406" i="3" s="1"/>
  <c r="U2407" i="3" s="1"/>
  <c r="U2408" i="3" s="1"/>
  <c r="U2409" i="3" s="1"/>
  <c r="U2410" i="3" s="1"/>
  <c r="U2411" i="3" s="1"/>
  <c r="U2412" i="3" s="1"/>
  <c r="U2413" i="3" s="1"/>
  <c r="U2414" i="3" s="1"/>
  <c r="U2415" i="3" s="1"/>
  <c r="U2416" i="3" s="1"/>
  <c r="U2417" i="3" s="1"/>
  <c r="U2418" i="3" s="1"/>
  <c r="U2419" i="3" s="1"/>
  <c r="U2420" i="3" s="1"/>
  <c r="U2421" i="3" s="1"/>
  <c r="U2422" i="3" s="1"/>
  <c r="U2423" i="3" s="1"/>
  <c r="V2424" i="3" s="1"/>
  <c r="V2425" i="3" s="1"/>
  <c r="V2426" i="3" s="1"/>
  <c r="V2427" i="3" s="1"/>
  <c r="V2428" i="3" s="1"/>
  <c r="V2429" i="3" s="1"/>
  <c r="V2430" i="3" s="1"/>
  <c r="V2431" i="3" s="1"/>
  <c r="V2432" i="3" s="1"/>
  <c r="V2433" i="3" s="1"/>
  <c r="V2434" i="3" s="1"/>
  <c r="V2435" i="3" s="1"/>
  <c r="V2436" i="3" s="1"/>
  <c r="V2437" i="3" s="1"/>
  <c r="V2438" i="3" s="1"/>
  <c r="V2439" i="3" s="1"/>
  <c r="V2440" i="3" s="1"/>
  <c r="V2441" i="3" s="1"/>
  <c r="V2442" i="3" s="1"/>
  <c r="W2443" i="3" s="1"/>
  <c r="W2444" i="3" s="1"/>
  <c r="W2445" i="3" s="1"/>
  <c r="W2446" i="3" s="1"/>
  <c r="W2447" i="3" s="1"/>
  <c r="W2448" i="3" s="1"/>
  <c r="W2449" i="3" s="1"/>
  <c r="W2450" i="3" s="1"/>
  <c r="W2451" i="3" s="1"/>
  <c r="W2452" i="3" s="1"/>
  <c r="W2453" i="3" s="1"/>
  <c r="W2454" i="3" s="1"/>
  <c r="W2455" i="3" s="1"/>
  <c r="W2456" i="3" s="1"/>
  <c r="W2457" i="3" s="1"/>
  <c r="W2458" i="3" s="1"/>
  <c r="W2459" i="3" s="1"/>
  <c r="W2460" i="3" s="1"/>
  <c r="W2461" i="3" s="1"/>
  <c r="W2462" i="3" s="1"/>
  <c r="W2463" i="3" s="1"/>
  <c r="W2464" i="3" s="1"/>
  <c r="W2465" i="3" s="1"/>
  <c r="W2466" i="3" s="1"/>
  <c r="W2467" i="3" s="1"/>
  <c r="X2468" i="3" s="1"/>
  <c r="X2469" i="3" s="1"/>
  <c r="X2470" i="3" s="1"/>
  <c r="X2471" i="3" s="1"/>
  <c r="X2472" i="3" s="1"/>
  <c r="X2473" i="3" s="1"/>
  <c r="X2474" i="3" s="1"/>
  <c r="X2475" i="3" s="1"/>
  <c r="X2476" i="3" s="1"/>
  <c r="X2477" i="3" s="1"/>
  <c r="X2478" i="3" s="1"/>
  <c r="X2479" i="3" s="1"/>
  <c r="X2480" i="3" s="1"/>
  <c r="X2481" i="3" s="1"/>
  <c r="X2482" i="3" s="1"/>
  <c r="X2483" i="3" s="1"/>
  <c r="X2484" i="3" s="1"/>
  <c r="X2485" i="3" s="1"/>
  <c r="X2486" i="3" s="1"/>
  <c r="Y2316" i="3"/>
  <c r="Y2315" i="3" s="1"/>
  <c r="AC1478" i="3"/>
  <c r="AD1478" i="3"/>
  <c r="AE1478" i="3"/>
  <c r="AF1478" i="3"/>
  <c r="AB1478" i="3"/>
  <c r="AC949" i="3"/>
  <c r="AD949" i="3"/>
  <c r="AE949" i="3"/>
  <c r="AF949" i="3"/>
  <c r="AB949" i="3"/>
  <c r="P2295" i="3"/>
  <c r="AB1918" i="3"/>
  <c r="AC1918" i="3"/>
  <c r="AD1918" i="3"/>
  <c r="AF1918" i="3"/>
  <c r="Y2017" i="3"/>
  <c r="Z2018" i="3"/>
  <c r="Y2420" i="3"/>
  <c r="Z2421" i="3"/>
  <c r="Y1646" i="3"/>
  <c r="Z1647" i="3"/>
  <c r="Y276" i="3"/>
  <c r="Z277" i="3"/>
  <c r="AB200" i="3"/>
  <c r="AE200" i="3"/>
  <c r="AD200" i="3"/>
  <c r="AF200" i="3"/>
  <c r="AC200" i="3"/>
  <c r="AE825" i="3"/>
  <c r="AF825" i="3"/>
  <c r="AB825" i="3"/>
  <c r="AC825" i="3"/>
  <c r="AD825" i="3"/>
  <c r="P2359" i="3"/>
  <c r="AC1663" i="3"/>
  <c r="AD1663" i="3"/>
  <c r="AE1663" i="3"/>
  <c r="AF1663" i="3"/>
  <c r="AB1663" i="3"/>
  <c r="AF2191" i="3"/>
  <c r="AB2191" i="3"/>
  <c r="AC2191" i="3"/>
  <c r="AD2191" i="3"/>
  <c r="AE2191" i="3"/>
  <c r="Z2548" i="3"/>
  <c r="AB1009" i="3"/>
  <c r="AC1009" i="3"/>
  <c r="AD1009" i="3"/>
  <c r="AE1009" i="3"/>
  <c r="AF1009" i="3"/>
  <c r="P73" i="3"/>
  <c r="Y2689" i="3"/>
  <c r="Z2690" i="3"/>
  <c r="Y2482" i="3"/>
  <c r="Z2483" i="3"/>
  <c r="Z2632" i="3"/>
  <c r="P1270" i="3"/>
  <c r="Z977" i="3"/>
  <c r="P2591" i="3"/>
  <c r="AB2083" i="3"/>
  <c r="AC2083" i="3"/>
  <c r="AD2083" i="3"/>
  <c r="AE2083" i="3"/>
  <c r="AF2083" i="3"/>
  <c r="Y1476" i="3"/>
  <c r="Z1477" i="3"/>
  <c r="Y947" i="3"/>
  <c r="Z948" i="3"/>
  <c r="Y1519" i="3"/>
  <c r="Z1520" i="3"/>
  <c r="AB615" i="3"/>
  <c r="AC615" i="3"/>
  <c r="AD615" i="3"/>
  <c r="AE615" i="3"/>
  <c r="AF615" i="3"/>
  <c r="P1985" i="3"/>
  <c r="P662" i="3"/>
  <c r="AC1184" i="3"/>
  <c r="AD1184" i="3"/>
  <c r="AE1184" i="3"/>
  <c r="AF1184" i="3"/>
  <c r="AB1184" i="3"/>
  <c r="AB1960" i="3"/>
  <c r="AC1960" i="3"/>
  <c r="AD1960" i="3"/>
  <c r="AE1960" i="3"/>
  <c r="AF1960" i="3"/>
  <c r="AC1185" i="3"/>
  <c r="AD1185" i="3"/>
  <c r="AE1185" i="3"/>
  <c r="AF1185" i="3"/>
  <c r="AB1185" i="3"/>
  <c r="Z2255" i="3"/>
  <c r="Y198" i="3"/>
  <c r="Z199" i="3"/>
  <c r="Y1349" i="3"/>
  <c r="Z1350" i="3"/>
  <c r="P3202" i="3"/>
  <c r="AE2484" i="3"/>
  <c r="AF2484" i="3"/>
  <c r="AB2484" i="3"/>
  <c r="AC2484" i="3"/>
  <c r="AD2484" i="3"/>
  <c r="P1208" i="3"/>
  <c r="Y1661" i="3"/>
  <c r="Z1662" i="3"/>
  <c r="Y2189" i="3"/>
  <c r="Z2190" i="3"/>
  <c r="Y2546" i="3"/>
  <c r="Z2547" i="3"/>
  <c r="AB2962" i="3"/>
  <c r="AC2962" i="3"/>
  <c r="AD2962" i="3"/>
  <c r="AE2962" i="3"/>
  <c r="AF2962" i="3"/>
  <c r="Y1007" i="3"/>
  <c r="Z1008" i="3"/>
  <c r="AE1557" i="3"/>
  <c r="AF1557" i="3"/>
  <c r="AB1557" i="3"/>
  <c r="AC1557" i="3"/>
  <c r="AD1557" i="3"/>
  <c r="AF91" i="3"/>
  <c r="AC91" i="3"/>
  <c r="AD91" i="3"/>
  <c r="AE91" i="3"/>
  <c r="AB91" i="3"/>
  <c r="AD3029" i="3"/>
  <c r="AE3029" i="3"/>
  <c r="AF3029" i="3"/>
  <c r="AB3029" i="3"/>
  <c r="AC3029" i="3"/>
  <c r="P1878" i="3"/>
  <c r="AB1853" i="3"/>
  <c r="AC1853" i="3"/>
  <c r="AD1853" i="3"/>
  <c r="AE1853" i="3"/>
  <c r="AF1853" i="3"/>
  <c r="Y2630" i="3"/>
  <c r="Z2631" i="3"/>
  <c r="Y975" i="3"/>
  <c r="Z976" i="3"/>
  <c r="Y2081" i="3"/>
  <c r="Z2082" i="3"/>
  <c r="P1035" i="3"/>
  <c r="AB2609" i="3"/>
  <c r="AC2609" i="3"/>
  <c r="AD2609" i="3"/>
  <c r="AE2609" i="3"/>
  <c r="AF2609" i="3"/>
  <c r="AF850" i="3"/>
  <c r="AB850" i="3"/>
  <c r="AC850" i="3"/>
  <c r="AE850" i="3"/>
  <c r="AD850" i="3"/>
  <c r="P476" i="3"/>
  <c r="Y613" i="3"/>
  <c r="Z614" i="3"/>
  <c r="P306" i="3"/>
  <c r="Y1182" i="3"/>
  <c r="Z1183" i="3"/>
  <c r="Y1958" i="3"/>
  <c r="Z1959" i="3"/>
  <c r="Y2253" i="3"/>
  <c r="Z2254" i="3"/>
  <c r="AB3156" i="3"/>
  <c r="AC3156" i="3"/>
  <c r="AD3156" i="3"/>
  <c r="AE3156" i="3"/>
  <c r="AF3156" i="3"/>
  <c r="Y632" i="3"/>
  <c r="Z633" i="3"/>
  <c r="Y1746" i="3"/>
  <c r="Z1747" i="3"/>
  <c r="Y1787" i="3"/>
  <c r="Z1788" i="3"/>
  <c r="P1942" i="3"/>
  <c r="Y2438" i="3"/>
  <c r="Z2439" i="3"/>
  <c r="Y1770" i="3"/>
  <c r="Z1771" i="3"/>
  <c r="Y1412" i="3"/>
  <c r="Z1413" i="3"/>
  <c r="AD1386" i="3"/>
  <c r="AE1386" i="3"/>
  <c r="AF1386" i="3"/>
  <c r="AB1386" i="3"/>
  <c r="AC1386" i="3"/>
  <c r="AC1895" i="3"/>
  <c r="AD1895" i="3"/>
  <c r="AE1895" i="3"/>
  <c r="AF1895" i="3"/>
  <c r="AB1895" i="3"/>
  <c r="AB1711" i="3"/>
  <c r="AC1711" i="3"/>
  <c r="AD1711" i="3"/>
  <c r="AE1711" i="3"/>
  <c r="AF1711" i="3"/>
  <c r="Y2960" i="3"/>
  <c r="Z2961" i="3"/>
  <c r="AE1833" i="3"/>
  <c r="AF1833" i="3"/>
  <c r="AB1833" i="3"/>
  <c r="AC1833" i="3"/>
  <c r="AD1833" i="3"/>
  <c r="Y1555" i="3"/>
  <c r="Z1556" i="3"/>
  <c r="Y89" i="3"/>
  <c r="Z90" i="3"/>
  <c r="Y3027" i="3"/>
  <c r="Z3028" i="3"/>
  <c r="P2780" i="3"/>
  <c r="Y1851" i="3"/>
  <c r="Z1852" i="3"/>
  <c r="Y155" i="3"/>
  <c r="Z156" i="3"/>
  <c r="P723" i="3"/>
  <c r="AB1458" i="3"/>
  <c r="AC1458" i="3"/>
  <c r="AD1458" i="3"/>
  <c r="AE1458" i="3"/>
  <c r="AF1458" i="3"/>
  <c r="AE593" i="3"/>
  <c r="AF593" i="3"/>
  <c r="AB593" i="3"/>
  <c r="AC593" i="3"/>
  <c r="AD593" i="3"/>
  <c r="Y2607" i="3"/>
  <c r="Z2608" i="3"/>
  <c r="Y848" i="3"/>
  <c r="Z849" i="3"/>
  <c r="AB1521" i="3"/>
  <c r="AB2102" i="3"/>
  <c r="AC2102" i="3"/>
  <c r="AD2102" i="3"/>
  <c r="AE2102" i="3"/>
  <c r="AF2102" i="3"/>
  <c r="AE405" i="3"/>
  <c r="AF405" i="3"/>
  <c r="AB405" i="3"/>
  <c r="AD405" i="3"/>
  <c r="AC405" i="3"/>
  <c r="AB2519" i="3"/>
  <c r="AC2519" i="3"/>
  <c r="AD2519" i="3"/>
  <c r="AE2519" i="3"/>
  <c r="AF2519" i="3"/>
  <c r="P2844" i="3"/>
  <c r="AE1160" i="3"/>
  <c r="AF1160" i="3"/>
  <c r="AB1160" i="3"/>
  <c r="AD1160" i="3"/>
  <c r="AC1160" i="3"/>
  <c r="P2466" i="3"/>
  <c r="AC683" i="3"/>
  <c r="AD683" i="3"/>
  <c r="AE683" i="3"/>
  <c r="AF683" i="3"/>
  <c r="AB683" i="3"/>
  <c r="AB997" i="3"/>
  <c r="AC997" i="3"/>
  <c r="AD997" i="3"/>
  <c r="AF997" i="3"/>
  <c r="AE997" i="3"/>
  <c r="AE2880" i="3"/>
  <c r="AF2880" i="3"/>
  <c r="AB2880" i="3"/>
  <c r="AC2880" i="3"/>
  <c r="AD2880" i="3"/>
  <c r="P1629" i="3"/>
  <c r="AC1521" i="3" l="1"/>
  <c r="AB746" i="3"/>
  <c r="AF746" i="3"/>
  <c r="AF1521" i="3"/>
  <c r="AE1521" i="3"/>
  <c r="Z576" i="3"/>
  <c r="AB576" i="3" s="1"/>
  <c r="Z262" i="3"/>
  <c r="AE262" i="3" s="1"/>
  <c r="AC1229" i="3"/>
  <c r="AE1229" i="3"/>
  <c r="AD1229" i="3"/>
  <c r="Z1122" i="3"/>
  <c r="AB1122" i="3" s="1"/>
  <c r="AD157" i="3"/>
  <c r="AB529" i="3"/>
  <c r="AC529" i="3"/>
  <c r="AD529" i="3"/>
  <c r="AE529" i="3"/>
  <c r="AF529" i="3"/>
  <c r="Y2145" i="3"/>
  <c r="Z2146" i="3"/>
  <c r="AD1495" i="3"/>
  <c r="AF1495" i="3"/>
  <c r="AB1495" i="3"/>
  <c r="AC1495" i="3"/>
  <c r="AE1495" i="3"/>
  <c r="AB3067" i="3"/>
  <c r="AC3067" i="3"/>
  <c r="AD3067" i="3"/>
  <c r="AE3067" i="3"/>
  <c r="AF3067" i="3"/>
  <c r="AB449" i="3"/>
  <c r="AC449" i="3"/>
  <c r="AD449" i="3"/>
  <c r="AF449" i="3"/>
  <c r="AE449" i="3"/>
  <c r="Y3134" i="3"/>
  <c r="Z3135" i="3"/>
  <c r="AD404" i="3"/>
  <c r="AE404" i="3"/>
  <c r="AF404" i="3"/>
  <c r="AB404" i="3"/>
  <c r="AC404" i="3"/>
  <c r="P367" i="3"/>
  <c r="Z1384" i="3"/>
  <c r="Y1383" i="3"/>
  <c r="AB156" i="3"/>
  <c r="AC156" i="3"/>
  <c r="AD156" i="3"/>
  <c r="AF156" i="3"/>
  <c r="AE156" i="3"/>
  <c r="AB1917" i="3"/>
  <c r="AC1917" i="3"/>
  <c r="AD1917" i="3"/>
  <c r="AE1917" i="3"/>
  <c r="AF1917" i="3"/>
  <c r="AD2147" i="3"/>
  <c r="AE2147" i="3"/>
  <c r="AF2147" i="3"/>
  <c r="AB2147" i="3"/>
  <c r="AC2147" i="3"/>
  <c r="Y306" i="3"/>
  <c r="Y305" i="3" s="1"/>
  <c r="Q307" i="3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67" i="3" s="1"/>
  <c r="S368" i="3" s="1"/>
  <c r="S369" i="3" s="1"/>
  <c r="S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U405" i="3" s="1"/>
  <c r="U406" i="3" s="1"/>
  <c r="U407" i="3" s="1"/>
  <c r="U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W433" i="3" s="1"/>
  <c r="W434" i="3" s="1"/>
  <c r="W435" i="3" s="1"/>
  <c r="W436" i="3" s="1"/>
  <c r="W437" i="3" s="1"/>
  <c r="W438" i="3" s="1"/>
  <c r="W439" i="3" s="1"/>
  <c r="W440" i="3" s="1"/>
  <c r="W441" i="3" s="1"/>
  <c r="W442" i="3" s="1"/>
  <c r="W443" i="3" s="1"/>
  <c r="W444" i="3" s="1"/>
  <c r="W445" i="3" s="1"/>
  <c r="W446" i="3" s="1"/>
  <c r="W447" i="3" s="1"/>
  <c r="W448" i="3" s="1"/>
  <c r="W449" i="3" s="1"/>
  <c r="W450" i="3" s="1"/>
  <c r="W451" i="3" s="1"/>
  <c r="W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 s="1"/>
  <c r="X467" i="3" s="1"/>
  <c r="X468" i="3" s="1"/>
  <c r="X469" i="3" s="1"/>
  <c r="X470" i="3" s="1"/>
  <c r="X471" i="3" s="1"/>
  <c r="X472" i="3" s="1"/>
  <c r="X473" i="3" s="1"/>
  <c r="X474" i="3" s="1"/>
  <c r="X475" i="3" s="1"/>
  <c r="X476" i="3" s="1"/>
  <c r="AF2421" i="3"/>
  <c r="AB2421" i="3"/>
  <c r="AC2421" i="3"/>
  <c r="AD2421" i="3"/>
  <c r="AE2421" i="3"/>
  <c r="Y2314" i="3"/>
  <c r="Z2315" i="3"/>
  <c r="Y336" i="3"/>
  <c r="Z337" i="3"/>
  <c r="Z114" i="3"/>
  <c r="AD576" i="3"/>
  <c r="AE576" i="3"/>
  <c r="AF576" i="3"/>
  <c r="AC576" i="3"/>
  <c r="Y527" i="3"/>
  <c r="Z528" i="3"/>
  <c r="Y1493" i="3"/>
  <c r="Z1494" i="3"/>
  <c r="Y3065" i="3"/>
  <c r="Z3066" i="3"/>
  <c r="Y447" i="3"/>
  <c r="Z448" i="3"/>
  <c r="AB262" i="3"/>
  <c r="AC262" i="3"/>
  <c r="AF262" i="3"/>
  <c r="AF1243" i="3"/>
  <c r="AB1243" i="3"/>
  <c r="AC1243" i="3"/>
  <c r="AD1243" i="3"/>
  <c r="AE1243" i="3"/>
  <c r="Y402" i="3"/>
  <c r="Z403" i="3"/>
  <c r="Y2516" i="3"/>
  <c r="Z2517" i="3"/>
  <c r="AB2690" i="3"/>
  <c r="AC2690" i="3"/>
  <c r="AD2690" i="3"/>
  <c r="AE2690" i="3"/>
  <c r="AF2690" i="3"/>
  <c r="Y2037" i="3"/>
  <c r="Z2038" i="3"/>
  <c r="Y2688" i="3"/>
  <c r="Z2689" i="3"/>
  <c r="P74" i="3"/>
  <c r="AD2002" i="3"/>
  <c r="AE2002" i="3"/>
  <c r="AF2002" i="3"/>
  <c r="AB2002" i="3"/>
  <c r="AC2002" i="3"/>
  <c r="Y2988" i="3"/>
  <c r="Z2989" i="3"/>
  <c r="AE930" i="3"/>
  <c r="AF930" i="3"/>
  <c r="AB930" i="3"/>
  <c r="AD930" i="3"/>
  <c r="AC930" i="3"/>
  <c r="AD2264" i="3"/>
  <c r="AE2264" i="3"/>
  <c r="AF2264" i="3"/>
  <c r="AB2264" i="3"/>
  <c r="AC2264" i="3"/>
  <c r="P1690" i="3"/>
  <c r="Y574" i="3"/>
  <c r="Z575" i="3"/>
  <c r="AE323" i="3"/>
  <c r="AF323" i="3"/>
  <c r="AC323" i="3"/>
  <c r="AB323" i="3"/>
  <c r="AD323" i="3"/>
  <c r="AB1286" i="3"/>
  <c r="AC1286" i="3"/>
  <c r="AD1286" i="3"/>
  <c r="AE1286" i="3"/>
  <c r="AF1286" i="3"/>
  <c r="AD220" i="3"/>
  <c r="AB220" i="3"/>
  <c r="AE220" i="3"/>
  <c r="AF220" i="3"/>
  <c r="AC220" i="3"/>
  <c r="AB3172" i="3"/>
  <c r="AC3172" i="3"/>
  <c r="AD3172" i="3"/>
  <c r="AE3172" i="3"/>
  <c r="AF3172" i="3"/>
  <c r="Y260" i="3"/>
  <c r="Z261" i="3"/>
  <c r="Y1241" i="3"/>
  <c r="Z1242" i="3"/>
  <c r="Y805" i="3"/>
  <c r="Z806" i="3"/>
  <c r="Z2336" i="3"/>
  <c r="Y822" i="3"/>
  <c r="Z823" i="3"/>
  <c r="Y1537" i="3"/>
  <c r="Z1538" i="3"/>
  <c r="Y1915" i="3"/>
  <c r="Z1916" i="3"/>
  <c r="AB1852" i="3"/>
  <c r="AC1852" i="3"/>
  <c r="AD1852" i="3"/>
  <c r="AE1852" i="3"/>
  <c r="AF1852" i="3"/>
  <c r="AF2082" i="3"/>
  <c r="AB2082" i="3"/>
  <c r="AC2082" i="3"/>
  <c r="AD2082" i="3"/>
  <c r="AE2082" i="3"/>
  <c r="P2296" i="3"/>
  <c r="Y2000" i="3"/>
  <c r="Z2001" i="3"/>
  <c r="Y928" i="3"/>
  <c r="Z929" i="3"/>
  <c r="Y2262" i="3"/>
  <c r="Z2263" i="3"/>
  <c r="Y2907" i="3"/>
  <c r="Y2906" i="3" s="1"/>
  <c r="Q2908" i="3"/>
  <c r="Q2909" i="3" s="1"/>
  <c r="Q2910" i="3" s="1"/>
  <c r="Q2911" i="3" s="1"/>
  <c r="Q2912" i="3" s="1"/>
  <c r="Q2913" i="3" s="1"/>
  <c r="Q2914" i="3" s="1"/>
  <c r="Q2915" i="3" s="1"/>
  <c r="Q2916" i="3" s="1"/>
  <c r="Q2917" i="3" s="1"/>
  <c r="Q2918" i="3" s="1"/>
  <c r="Q2919" i="3" s="1"/>
  <c r="Q2920" i="3" s="1"/>
  <c r="Q2921" i="3" s="1"/>
  <c r="Q2922" i="3" s="1"/>
  <c r="Q2923" i="3" s="1"/>
  <c r="Q2924" i="3" s="1"/>
  <c r="Q2925" i="3" s="1"/>
  <c r="Q2926" i="3" s="1"/>
  <c r="R2927" i="3" s="1"/>
  <c r="R2928" i="3" s="1"/>
  <c r="R2929" i="3" s="1"/>
  <c r="R2930" i="3" s="1"/>
  <c r="R2931" i="3" s="1"/>
  <c r="R2932" i="3" s="1"/>
  <c r="R2933" i="3" s="1"/>
  <c r="R2934" i="3" s="1"/>
  <c r="R2935" i="3" s="1"/>
  <c r="R2936" i="3" s="1"/>
  <c r="R2937" i="3" s="1"/>
  <c r="R2938" i="3" s="1"/>
  <c r="R2939" i="3" s="1"/>
  <c r="R2940" i="3" s="1"/>
  <c r="R2941" i="3" s="1"/>
  <c r="R2942" i="3" s="1"/>
  <c r="R2943" i="3" s="1"/>
  <c r="R2944" i="3" s="1"/>
  <c r="R2945" i="3" s="1"/>
  <c r="R2946" i="3" s="1"/>
  <c r="R2947" i="3" s="1"/>
  <c r="R2948" i="3" s="1"/>
  <c r="R2949" i="3" s="1"/>
  <c r="R2950" i="3" s="1"/>
  <c r="R2951" i="3" s="1"/>
  <c r="S2952" i="3" s="1"/>
  <c r="S2953" i="3" s="1"/>
  <c r="S2954" i="3" s="1"/>
  <c r="S2955" i="3" s="1"/>
  <c r="S2956" i="3" s="1"/>
  <c r="S2957" i="3" s="1"/>
  <c r="S2958" i="3" s="1"/>
  <c r="S2959" i="3" s="1"/>
  <c r="S2960" i="3" s="1"/>
  <c r="S2961" i="3" s="1"/>
  <c r="S2962" i="3" s="1"/>
  <c r="S2963" i="3" s="1"/>
  <c r="S2964" i="3" s="1"/>
  <c r="S2965" i="3" s="1"/>
  <c r="S2966" i="3" s="1"/>
  <c r="S2967" i="3" s="1"/>
  <c r="S2968" i="3" s="1"/>
  <c r="S2969" i="3" s="1"/>
  <c r="S2970" i="3" s="1"/>
  <c r="T2971" i="3" s="1"/>
  <c r="T2972" i="3" s="1"/>
  <c r="T2973" i="3" s="1"/>
  <c r="T2974" i="3" s="1"/>
  <c r="T2975" i="3" s="1"/>
  <c r="T2976" i="3" s="1"/>
  <c r="T2977" i="3" s="1"/>
  <c r="T2978" i="3" s="1"/>
  <c r="T2979" i="3" s="1"/>
  <c r="T2980" i="3" s="1"/>
  <c r="T2981" i="3" s="1"/>
  <c r="T2982" i="3" s="1"/>
  <c r="T2983" i="3" s="1"/>
  <c r="T2984" i="3" s="1"/>
  <c r="T2985" i="3" s="1"/>
  <c r="T2986" i="3" s="1"/>
  <c r="T2987" i="3" s="1"/>
  <c r="T2988" i="3" s="1"/>
  <c r="T2989" i="3" s="1"/>
  <c r="T2990" i="3" s="1"/>
  <c r="U2991" i="3" s="1"/>
  <c r="U2992" i="3" s="1"/>
  <c r="U2993" i="3" s="1"/>
  <c r="U2994" i="3" s="1"/>
  <c r="U2995" i="3" s="1"/>
  <c r="U2996" i="3" s="1"/>
  <c r="U2997" i="3" s="1"/>
  <c r="U2998" i="3" s="1"/>
  <c r="U2999" i="3" s="1"/>
  <c r="U3000" i="3" s="1"/>
  <c r="U3001" i="3" s="1"/>
  <c r="U3002" i="3" s="1"/>
  <c r="U3003" i="3" s="1"/>
  <c r="U3004" i="3" s="1"/>
  <c r="U3005" i="3" s="1"/>
  <c r="U3006" i="3" s="1"/>
  <c r="U3007" i="3" s="1"/>
  <c r="U3008" i="3" s="1"/>
  <c r="U3009" i="3" s="1"/>
  <c r="V3010" i="3" s="1"/>
  <c r="V3011" i="3" s="1"/>
  <c r="V3012" i="3" s="1"/>
  <c r="V3013" i="3" s="1"/>
  <c r="V3014" i="3" s="1"/>
  <c r="V3015" i="3" s="1"/>
  <c r="V3016" i="3" s="1"/>
  <c r="V3017" i="3" s="1"/>
  <c r="V3018" i="3" s="1"/>
  <c r="V3019" i="3" s="1"/>
  <c r="V3020" i="3" s="1"/>
  <c r="V3021" i="3" s="1"/>
  <c r="V3022" i="3" s="1"/>
  <c r="V3023" i="3" s="1"/>
  <c r="V3024" i="3" s="1"/>
  <c r="V3025" i="3" s="1"/>
  <c r="V3026" i="3" s="1"/>
  <c r="V3027" i="3" s="1"/>
  <c r="V3028" i="3" s="1"/>
  <c r="V3029" i="3" s="1"/>
  <c r="V3030" i="3" s="1"/>
  <c r="V3031" i="3" s="1"/>
  <c r="W3032" i="3" s="1"/>
  <c r="W3033" i="3" s="1"/>
  <c r="W3034" i="3" s="1"/>
  <c r="W3035" i="3" s="1"/>
  <c r="W3036" i="3" s="1"/>
  <c r="W3037" i="3" s="1"/>
  <c r="W3038" i="3" s="1"/>
  <c r="W3039" i="3" s="1"/>
  <c r="W3040" i="3" s="1"/>
  <c r="W3041" i="3" s="1"/>
  <c r="W3042" i="3" s="1"/>
  <c r="W3043" i="3" s="1"/>
  <c r="W3044" i="3" s="1"/>
  <c r="W3045" i="3" s="1"/>
  <c r="W3046" i="3" s="1"/>
  <c r="W3047" i="3" s="1"/>
  <c r="W3048" i="3" s="1"/>
  <c r="W3049" i="3" s="1"/>
  <c r="W3050" i="3" s="1"/>
  <c r="X3051" i="3" s="1"/>
  <c r="X3052" i="3" s="1"/>
  <c r="X3053" i="3" s="1"/>
  <c r="X3054" i="3" s="1"/>
  <c r="X3055" i="3" s="1"/>
  <c r="X3056" i="3" s="1"/>
  <c r="X3057" i="3" s="1"/>
  <c r="X3058" i="3" s="1"/>
  <c r="X3059" i="3" s="1"/>
  <c r="X3060" i="3" s="1"/>
  <c r="X3061" i="3" s="1"/>
  <c r="X3062" i="3" s="1"/>
  <c r="X3063" i="3" s="1"/>
  <c r="X3064" i="3" s="1"/>
  <c r="X3065" i="3" s="1"/>
  <c r="X3066" i="3" s="1"/>
  <c r="X3067" i="3" s="1"/>
  <c r="X3068" i="3" s="1"/>
  <c r="X3069" i="3" s="1"/>
  <c r="X3070" i="3" s="1"/>
  <c r="Y321" i="3"/>
  <c r="Z322" i="3"/>
  <c r="Y1284" i="3"/>
  <c r="Z1285" i="3"/>
  <c r="Y218" i="3"/>
  <c r="Z219" i="3"/>
  <c r="Y3170" i="3"/>
  <c r="Z3171" i="3"/>
  <c r="AF2671" i="3"/>
  <c r="AB2671" i="3"/>
  <c r="AC2671" i="3"/>
  <c r="AD2671" i="3"/>
  <c r="AE2671" i="3"/>
  <c r="P554" i="3"/>
  <c r="AB681" i="3"/>
  <c r="AC681" i="3"/>
  <c r="AD681" i="3"/>
  <c r="AE681" i="3"/>
  <c r="AF681" i="3"/>
  <c r="Y2334" i="3"/>
  <c r="Z2335" i="3"/>
  <c r="AE2039" i="3"/>
  <c r="AF2039" i="3"/>
  <c r="AB2039" i="3"/>
  <c r="AC2039" i="3"/>
  <c r="AD2039" i="3"/>
  <c r="AB1788" i="3"/>
  <c r="AC1788" i="3"/>
  <c r="AE1788" i="3"/>
  <c r="AF1788" i="3"/>
  <c r="AD1788" i="3"/>
  <c r="AB948" i="3"/>
  <c r="AC948" i="3"/>
  <c r="AD948" i="3"/>
  <c r="AE948" i="3"/>
  <c r="AF948" i="3"/>
  <c r="Q2845" i="3"/>
  <c r="Q2846" i="3" s="1"/>
  <c r="Q2847" i="3" s="1"/>
  <c r="Q2848" i="3" s="1"/>
  <c r="Q2849" i="3" s="1"/>
  <c r="Q2850" i="3" s="1"/>
  <c r="Q2851" i="3" s="1"/>
  <c r="Q2852" i="3" s="1"/>
  <c r="Q2853" i="3" s="1"/>
  <c r="Q2854" i="3" s="1"/>
  <c r="Q2855" i="3" s="1"/>
  <c r="Q2856" i="3" s="1"/>
  <c r="Q2857" i="3" s="1"/>
  <c r="Q2858" i="3" s="1"/>
  <c r="Q2859" i="3" s="1"/>
  <c r="Q2860" i="3" s="1"/>
  <c r="Q2861" i="3" s="1"/>
  <c r="Q2862" i="3" s="1"/>
  <c r="Q2863" i="3" s="1"/>
  <c r="R2864" i="3" s="1"/>
  <c r="R2865" i="3" s="1"/>
  <c r="R2866" i="3" s="1"/>
  <c r="R2867" i="3" s="1"/>
  <c r="R2868" i="3" s="1"/>
  <c r="R2869" i="3" s="1"/>
  <c r="R2870" i="3" s="1"/>
  <c r="R2871" i="3" s="1"/>
  <c r="R2872" i="3" s="1"/>
  <c r="R2873" i="3" s="1"/>
  <c r="R2874" i="3" s="1"/>
  <c r="R2875" i="3" s="1"/>
  <c r="R2876" i="3" s="1"/>
  <c r="R2877" i="3" s="1"/>
  <c r="R2878" i="3" s="1"/>
  <c r="R2879" i="3" s="1"/>
  <c r="R2880" i="3" s="1"/>
  <c r="R2881" i="3" s="1"/>
  <c r="R2882" i="3" s="1"/>
  <c r="R2883" i="3" s="1"/>
  <c r="S2884" i="3" s="1"/>
  <c r="S2885" i="3" s="1"/>
  <c r="S2886" i="3" s="1"/>
  <c r="S2887" i="3" s="1"/>
  <c r="S2888" i="3" s="1"/>
  <c r="S2889" i="3" s="1"/>
  <c r="S2890" i="3" s="1"/>
  <c r="S2891" i="3" s="1"/>
  <c r="S2892" i="3" s="1"/>
  <c r="S2893" i="3" s="1"/>
  <c r="S2894" i="3" s="1"/>
  <c r="S2895" i="3" s="1"/>
  <c r="S2896" i="3" s="1"/>
  <c r="S2897" i="3" s="1"/>
  <c r="S2898" i="3" s="1"/>
  <c r="S2899" i="3" s="1"/>
  <c r="S2900" i="3" s="1"/>
  <c r="S2901" i="3" s="1"/>
  <c r="S2902" i="3" s="1"/>
  <c r="S2903" i="3" s="1"/>
  <c r="S2904" i="3" s="1"/>
  <c r="S2905" i="3" s="1"/>
  <c r="S2906" i="3" s="1"/>
  <c r="S2907" i="3" s="1"/>
  <c r="T2908" i="3" s="1"/>
  <c r="T2909" i="3" s="1"/>
  <c r="T2910" i="3" s="1"/>
  <c r="T2911" i="3" s="1"/>
  <c r="T2912" i="3" s="1"/>
  <c r="T2913" i="3" s="1"/>
  <c r="T2914" i="3" s="1"/>
  <c r="T2915" i="3" s="1"/>
  <c r="T2916" i="3" s="1"/>
  <c r="T2917" i="3" s="1"/>
  <c r="T2918" i="3" s="1"/>
  <c r="T2919" i="3" s="1"/>
  <c r="T2920" i="3" s="1"/>
  <c r="T2921" i="3" s="1"/>
  <c r="T2922" i="3" s="1"/>
  <c r="T2923" i="3" s="1"/>
  <c r="T2924" i="3" s="1"/>
  <c r="T2925" i="3" s="1"/>
  <c r="T2926" i="3" s="1"/>
  <c r="U2927" i="3" s="1"/>
  <c r="U2928" i="3" s="1"/>
  <c r="U2929" i="3" s="1"/>
  <c r="U2930" i="3" s="1"/>
  <c r="U2931" i="3" s="1"/>
  <c r="U2932" i="3" s="1"/>
  <c r="U2933" i="3" s="1"/>
  <c r="U2934" i="3" s="1"/>
  <c r="U2935" i="3" s="1"/>
  <c r="U2936" i="3" s="1"/>
  <c r="U2937" i="3" s="1"/>
  <c r="U2938" i="3" s="1"/>
  <c r="U2939" i="3" s="1"/>
  <c r="U2940" i="3" s="1"/>
  <c r="U2941" i="3" s="1"/>
  <c r="U2942" i="3" s="1"/>
  <c r="U2943" i="3" s="1"/>
  <c r="U2944" i="3" s="1"/>
  <c r="U2945" i="3" s="1"/>
  <c r="U2946" i="3" s="1"/>
  <c r="U2947" i="3" s="1"/>
  <c r="U2948" i="3" s="1"/>
  <c r="U2949" i="3" s="1"/>
  <c r="U2950" i="3" s="1"/>
  <c r="U2951" i="3" s="1"/>
  <c r="V2952" i="3" s="1"/>
  <c r="V2953" i="3" s="1"/>
  <c r="V2954" i="3" s="1"/>
  <c r="V2955" i="3" s="1"/>
  <c r="V2956" i="3" s="1"/>
  <c r="V2957" i="3" s="1"/>
  <c r="V2958" i="3" s="1"/>
  <c r="V2959" i="3" s="1"/>
  <c r="V2960" i="3" s="1"/>
  <c r="V2961" i="3" s="1"/>
  <c r="V2962" i="3" s="1"/>
  <c r="V2963" i="3" s="1"/>
  <c r="V2964" i="3" s="1"/>
  <c r="V2965" i="3" s="1"/>
  <c r="V2966" i="3" s="1"/>
  <c r="V2967" i="3" s="1"/>
  <c r="V2968" i="3" s="1"/>
  <c r="V2969" i="3" s="1"/>
  <c r="V2970" i="3" s="1"/>
  <c r="W2971" i="3" s="1"/>
  <c r="W2972" i="3" s="1"/>
  <c r="W2973" i="3" s="1"/>
  <c r="W2974" i="3" s="1"/>
  <c r="W2975" i="3" s="1"/>
  <c r="W2976" i="3" s="1"/>
  <c r="W2977" i="3" s="1"/>
  <c r="W2978" i="3" s="1"/>
  <c r="W2979" i="3" s="1"/>
  <c r="W2980" i="3" s="1"/>
  <c r="W2981" i="3" s="1"/>
  <c r="W2982" i="3" s="1"/>
  <c r="W2983" i="3" s="1"/>
  <c r="W2984" i="3" s="1"/>
  <c r="W2985" i="3" s="1"/>
  <c r="W2986" i="3" s="1"/>
  <c r="W2987" i="3" s="1"/>
  <c r="W2988" i="3" s="1"/>
  <c r="W2989" i="3" s="1"/>
  <c r="W2990" i="3" s="1"/>
  <c r="X2991" i="3" s="1"/>
  <c r="X2992" i="3" s="1"/>
  <c r="X2993" i="3" s="1"/>
  <c r="X2994" i="3" s="1"/>
  <c r="X2995" i="3" s="1"/>
  <c r="X2996" i="3" s="1"/>
  <c r="X2997" i="3" s="1"/>
  <c r="X2998" i="3" s="1"/>
  <c r="X2999" i="3" s="1"/>
  <c r="X3000" i="3" s="1"/>
  <c r="X3001" i="3" s="1"/>
  <c r="X3002" i="3" s="1"/>
  <c r="X3003" i="3" s="1"/>
  <c r="X3004" i="3" s="1"/>
  <c r="X3005" i="3" s="1"/>
  <c r="X3006" i="3" s="1"/>
  <c r="X3007" i="3" s="1"/>
  <c r="X3008" i="3" s="1"/>
  <c r="X3009" i="3" s="1"/>
  <c r="Y2844" i="3"/>
  <c r="Y2843" i="3" s="1"/>
  <c r="AD1747" i="3"/>
  <c r="AE1747" i="3"/>
  <c r="AF1747" i="3"/>
  <c r="AB1747" i="3"/>
  <c r="AC1747" i="3"/>
  <c r="AD2547" i="3"/>
  <c r="AE2547" i="3"/>
  <c r="AF2547" i="3"/>
  <c r="AB2547" i="3"/>
  <c r="AC2547" i="3"/>
  <c r="P2467" i="3"/>
  <c r="Y2780" i="3"/>
  <c r="Y2779" i="3" s="1"/>
  <c r="Q2781" i="3"/>
  <c r="Q2782" i="3" s="1"/>
  <c r="Q2783" i="3" s="1"/>
  <c r="Q2784" i="3" s="1"/>
  <c r="Q2785" i="3" s="1"/>
  <c r="Q2786" i="3" s="1"/>
  <c r="Q2787" i="3" s="1"/>
  <c r="Q2788" i="3" s="1"/>
  <c r="Q2789" i="3" s="1"/>
  <c r="Q2790" i="3" s="1"/>
  <c r="Q2791" i="3" s="1"/>
  <c r="Q2792" i="3" s="1"/>
  <c r="Q2793" i="3" s="1"/>
  <c r="Q2794" i="3" s="1"/>
  <c r="Q2795" i="3" s="1"/>
  <c r="Q2796" i="3" s="1"/>
  <c r="Q2797" i="3" s="1"/>
  <c r="Q2798" i="3" s="1"/>
  <c r="Q2799" i="3" s="1"/>
  <c r="R2800" i="3" s="1"/>
  <c r="R2801" i="3" s="1"/>
  <c r="R2802" i="3" s="1"/>
  <c r="R2803" i="3" s="1"/>
  <c r="R2804" i="3" s="1"/>
  <c r="R2805" i="3" s="1"/>
  <c r="R2806" i="3" s="1"/>
  <c r="R2807" i="3" s="1"/>
  <c r="R2808" i="3" s="1"/>
  <c r="R2809" i="3" s="1"/>
  <c r="R2810" i="3" s="1"/>
  <c r="R2811" i="3" s="1"/>
  <c r="R2812" i="3" s="1"/>
  <c r="R2813" i="3" s="1"/>
  <c r="R2814" i="3" s="1"/>
  <c r="R2815" i="3" s="1"/>
  <c r="R2816" i="3" s="1"/>
  <c r="R2817" i="3" s="1"/>
  <c r="R2818" i="3" s="1"/>
  <c r="R2819" i="3" s="1"/>
  <c r="S2820" i="3" s="1"/>
  <c r="S2821" i="3" s="1"/>
  <c r="S2822" i="3" s="1"/>
  <c r="S2823" i="3" s="1"/>
  <c r="S2824" i="3" s="1"/>
  <c r="S2825" i="3" s="1"/>
  <c r="S2826" i="3" s="1"/>
  <c r="S2827" i="3" s="1"/>
  <c r="S2828" i="3" s="1"/>
  <c r="S2829" i="3" s="1"/>
  <c r="S2830" i="3" s="1"/>
  <c r="S2831" i="3" s="1"/>
  <c r="S2832" i="3" s="1"/>
  <c r="S2833" i="3" s="1"/>
  <c r="S2834" i="3" s="1"/>
  <c r="S2835" i="3" s="1"/>
  <c r="S2836" i="3" s="1"/>
  <c r="S2837" i="3" s="1"/>
  <c r="S2838" i="3" s="1"/>
  <c r="S2839" i="3" s="1"/>
  <c r="S2840" i="3" s="1"/>
  <c r="S2841" i="3" s="1"/>
  <c r="S2842" i="3" s="1"/>
  <c r="S2843" i="3" s="1"/>
  <c r="S2844" i="3" s="1"/>
  <c r="T2845" i="3" s="1"/>
  <c r="T2846" i="3" s="1"/>
  <c r="T2847" i="3" s="1"/>
  <c r="T2848" i="3" s="1"/>
  <c r="T2849" i="3" s="1"/>
  <c r="T2850" i="3" s="1"/>
  <c r="T2851" i="3" s="1"/>
  <c r="T2852" i="3" s="1"/>
  <c r="T2853" i="3" s="1"/>
  <c r="T2854" i="3" s="1"/>
  <c r="T2855" i="3" s="1"/>
  <c r="T2856" i="3" s="1"/>
  <c r="T2857" i="3" s="1"/>
  <c r="T2858" i="3" s="1"/>
  <c r="T2859" i="3" s="1"/>
  <c r="T2860" i="3" s="1"/>
  <c r="T2861" i="3" s="1"/>
  <c r="T2862" i="3" s="1"/>
  <c r="T2863" i="3" s="1"/>
  <c r="U2864" i="3" s="1"/>
  <c r="U2865" i="3" s="1"/>
  <c r="U2866" i="3" s="1"/>
  <c r="U2867" i="3" s="1"/>
  <c r="U2868" i="3" s="1"/>
  <c r="U2869" i="3" s="1"/>
  <c r="U2870" i="3" s="1"/>
  <c r="U2871" i="3" s="1"/>
  <c r="U2872" i="3" s="1"/>
  <c r="U2873" i="3" s="1"/>
  <c r="U2874" i="3" s="1"/>
  <c r="U2875" i="3" s="1"/>
  <c r="U2876" i="3" s="1"/>
  <c r="U2877" i="3" s="1"/>
  <c r="U2878" i="3" s="1"/>
  <c r="U2879" i="3" s="1"/>
  <c r="U2880" i="3" s="1"/>
  <c r="U2881" i="3" s="1"/>
  <c r="U2882" i="3" s="1"/>
  <c r="U2883" i="3" s="1"/>
  <c r="V2884" i="3" s="1"/>
  <c r="V2885" i="3" s="1"/>
  <c r="V2886" i="3" s="1"/>
  <c r="V2887" i="3" s="1"/>
  <c r="V2888" i="3" s="1"/>
  <c r="V2889" i="3" s="1"/>
  <c r="V2890" i="3" s="1"/>
  <c r="V2891" i="3" s="1"/>
  <c r="V2892" i="3" s="1"/>
  <c r="V2893" i="3" s="1"/>
  <c r="V2894" i="3" s="1"/>
  <c r="V2895" i="3" s="1"/>
  <c r="V2896" i="3" s="1"/>
  <c r="V2897" i="3" s="1"/>
  <c r="V2898" i="3" s="1"/>
  <c r="V2899" i="3" s="1"/>
  <c r="V2900" i="3" s="1"/>
  <c r="V2901" i="3" s="1"/>
  <c r="V2902" i="3" s="1"/>
  <c r="V2903" i="3" s="1"/>
  <c r="V2904" i="3" s="1"/>
  <c r="V2905" i="3" s="1"/>
  <c r="V2906" i="3" s="1"/>
  <c r="V2907" i="3" s="1"/>
  <c r="W2908" i="3" s="1"/>
  <c r="W2909" i="3" s="1"/>
  <c r="W2910" i="3" s="1"/>
  <c r="W2911" i="3" s="1"/>
  <c r="W2912" i="3" s="1"/>
  <c r="W2913" i="3" s="1"/>
  <c r="W2914" i="3" s="1"/>
  <c r="W2915" i="3" s="1"/>
  <c r="W2916" i="3" s="1"/>
  <c r="W2917" i="3" s="1"/>
  <c r="W2918" i="3" s="1"/>
  <c r="W2919" i="3" s="1"/>
  <c r="W2920" i="3" s="1"/>
  <c r="W2921" i="3" s="1"/>
  <c r="W2922" i="3" s="1"/>
  <c r="W2923" i="3" s="1"/>
  <c r="W2924" i="3" s="1"/>
  <c r="W2925" i="3" s="1"/>
  <c r="W2926" i="3" s="1"/>
  <c r="X2927" i="3" s="1"/>
  <c r="X2928" i="3" s="1"/>
  <c r="X2929" i="3" s="1"/>
  <c r="X2930" i="3" s="1"/>
  <c r="X2931" i="3" s="1"/>
  <c r="X2932" i="3" s="1"/>
  <c r="X2933" i="3" s="1"/>
  <c r="X2934" i="3" s="1"/>
  <c r="X2935" i="3" s="1"/>
  <c r="X2936" i="3" s="1"/>
  <c r="X2937" i="3" s="1"/>
  <c r="X2938" i="3" s="1"/>
  <c r="X2939" i="3" s="1"/>
  <c r="X2940" i="3" s="1"/>
  <c r="X2941" i="3" s="1"/>
  <c r="X2942" i="3" s="1"/>
  <c r="X2943" i="3" s="1"/>
  <c r="X2944" i="3" s="1"/>
  <c r="X2945" i="3" s="1"/>
  <c r="X2946" i="3" s="1"/>
  <c r="X2947" i="3" s="1"/>
  <c r="X2948" i="3" s="1"/>
  <c r="X2949" i="3" s="1"/>
  <c r="X2950" i="3" s="1"/>
  <c r="X2951" i="3" s="1"/>
  <c r="Y1745" i="3"/>
  <c r="Z1746" i="3"/>
  <c r="Y2080" i="3"/>
  <c r="Z2081" i="3"/>
  <c r="Y1006" i="3"/>
  <c r="Z1007" i="3"/>
  <c r="Y2545" i="3"/>
  <c r="Z2546" i="3"/>
  <c r="AB1477" i="3"/>
  <c r="AC1477" i="3"/>
  <c r="AD1477" i="3"/>
  <c r="AE1477" i="3"/>
  <c r="AF1477" i="3"/>
  <c r="P2592" i="3"/>
  <c r="Y2016" i="3"/>
  <c r="Z2017" i="3"/>
  <c r="Z2990" i="3"/>
  <c r="AB2817" i="3"/>
  <c r="AC2817" i="3"/>
  <c r="AD2817" i="3"/>
  <c r="AE2817" i="3"/>
  <c r="AF2817" i="3"/>
  <c r="Y2656" i="3"/>
  <c r="Y2655" i="3" s="1"/>
  <c r="Q2657" i="3"/>
  <c r="Q2658" i="3" s="1"/>
  <c r="Q2659" i="3" s="1"/>
  <c r="Q2660" i="3" s="1"/>
  <c r="Q2661" i="3" s="1"/>
  <c r="Q2662" i="3" s="1"/>
  <c r="Q2663" i="3" s="1"/>
  <c r="Q2664" i="3" s="1"/>
  <c r="Q2665" i="3" s="1"/>
  <c r="Q2666" i="3" s="1"/>
  <c r="Q2667" i="3" s="1"/>
  <c r="Q2668" i="3" s="1"/>
  <c r="Q2669" i="3" s="1"/>
  <c r="Q2670" i="3" s="1"/>
  <c r="Q2671" i="3" s="1"/>
  <c r="Q2672" i="3" s="1"/>
  <c r="Q2673" i="3" s="1"/>
  <c r="Q2674" i="3" s="1"/>
  <c r="Q2675" i="3" s="1"/>
  <c r="R2676" i="3" s="1"/>
  <c r="R2677" i="3" s="1"/>
  <c r="R2678" i="3" s="1"/>
  <c r="R2679" i="3" s="1"/>
  <c r="R2680" i="3" s="1"/>
  <c r="R2681" i="3" s="1"/>
  <c r="R2682" i="3" s="1"/>
  <c r="R2683" i="3" s="1"/>
  <c r="R2684" i="3" s="1"/>
  <c r="R2685" i="3" s="1"/>
  <c r="R2686" i="3" s="1"/>
  <c r="R2687" i="3" s="1"/>
  <c r="R2688" i="3" s="1"/>
  <c r="R2689" i="3" s="1"/>
  <c r="R2690" i="3" s="1"/>
  <c r="R2691" i="3" s="1"/>
  <c r="R2692" i="3" s="1"/>
  <c r="R2693" i="3" s="1"/>
  <c r="R2694" i="3" s="1"/>
  <c r="R2695" i="3" s="1"/>
  <c r="S2696" i="3" s="1"/>
  <c r="S2697" i="3" s="1"/>
  <c r="S2698" i="3" s="1"/>
  <c r="S2699" i="3" s="1"/>
  <c r="S2700" i="3" s="1"/>
  <c r="S2701" i="3" s="1"/>
  <c r="S2702" i="3" s="1"/>
  <c r="S2703" i="3" s="1"/>
  <c r="S2704" i="3" s="1"/>
  <c r="S2705" i="3" s="1"/>
  <c r="S2706" i="3" s="1"/>
  <c r="S2707" i="3" s="1"/>
  <c r="S2708" i="3" s="1"/>
  <c r="S2709" i="3" s="1"/>
  <c r="S2710" i="3" s="1"/>
  <c r="S2711" i="3" s="1"/>
  <c r="S2712" i="3" s="1"/>
  <c r="S2713" i="3" s="1"/>
  <c r="S2714" i="3" s="1"/>
  <c r="S2715" i="3" s="1"/>
  <c r="S2716" i="3" s="1"/>
  <c r="S2717" i="3" s="1"/>
  <c r="S2718" i="3" s="1"/>
  <c r="S2719" i="3" s="1"/>
  <c r="T2720" i="3" s="1"/>
  <c r="T2721" i="3" s="1"/>
  <c r="T2722" i="3" s="1"/>
  <c r="T2723" i="3" s="1"/>
  <c r="T2724" i="3" s="1"/>
  <c r="T2725" i="3" s="1"/>
  <c r="T2726" i="3" s="1"/>
  <c r="T2727" i="3" s="1"/>
  <c r="T2728" i="3" s="1"/>
  <c r="T2729" i="3" s="1"/>
  <c r="T2730" i="3" s="1"/>
  <c r="T2731" i="3" s="1"/>
  <c r="T2732" i="3" s="1"/>
  <c r="T2733" i="3" s="1"/>
  <c r="T2734" i="3" s="1"/>
  <c r="T2735" i="3" s="1"/>
  <c r="T2736" i="3" s="1"/>
  <c r="T2737" i="3" s="1"/>
  <c r="T2738" i="3" s="1"/>
  <c r="T2739" i="3" s="1"/>
  <c r="U2740" i="3" s="1"/>
  <c r="U2741" i="3" s="1"/>
  <c r="U2742" i="3" s="1"/>
  <c r="U2743" i="3" s="1"/>
  <c r="U2744" i="3" s="1"/>
  <c r="U2745" i="3" s="1"/>
  <c r="U2746" i="3" s="1"/>
  <c r="U2747" i="3" s="1"/>
  <c r="U2748" i="3" s="1"/>
  <c r="U2749" i="3" s="1"/>
  <c r="U2750" i="3" s="1"/>
  <c r="U2751" i="3" s="1"/>
  <c r="U2752" i="3" s="1"/>
  <c r="U2753" i="3" s="1"/>
  <c r="U2754" i="3" s="1"/>
  <c r="U2755" i="3" s="1"/>
  <c r="U2756" i="3" s="1"/>
  <c r="U2757" i="3" s="1"/>
  <c r="U2758" i="3" s="1"/>
  <c r="V2759" i="3" s="1"/>
  <c r="V2760" i="3" s="1"/>
  <c r="V2761" i="3" s="1"/>
  <c r="V2762" i="3" s="1"/>
  <c r="V2763" i="3" s="1"/>
  <c r="V2764" i="3" s="1"/>
  <c r="V2765" i="3" s="1"/>
  <c r="V2766" i="3" s="1"/>
  <c r="V2767" i="3" s="1"/>
  <c r="V2768" i="3" s="1"/>
  <c r="V2769" i="3" s="1"/>
  <c r="V2770" i="3" s="1"/>
  <c r="V2771" i="3" s="1"/>
  <c r="V2772" i="3" s="1"/>
  <c r="V2773" i="3" s="1"/>
  <c r="V2774" i="3" s="1"/>
  <c r="V2775" i="3" s="1"/>
  <c r="V2776" i="3" s="1"/>
  <c r="V2777" i="3" s="1"/>
  <c r="V2778" i="3" s="1"/>
  <c r="V2779" i="3" s="1"/>
  <c r="V2780" i="3" s="1"/>
  <c r="W2781" i="3" s="1"/>
  <c r="W2782" i="3" s="1"/>
  <c r="W2783" i="3" s="1"/>
  <c r="W2784" i="3" s="1"/>
  <c r="W2785" i="3" s="1"/>
  <c r="W2786" i="3" s="1"/>
  <c r="W2787" i="3" s="1"/>
  <c r="W2788" i="3" s="1"/>
  <c r="W2789" i="3" s="1"/>
  <c r="W2790" i="3" s="1"/>
  <c r="W2791" i="3" s="1"/>
  <c r="W2792" i="3" s="1"/>
  <c r="W2793" i="3" s="1"/>
  <c r="W2794" i="3" s="1"/>
  <c r="W2795" i="3" s="1"/>
  <c r="W2796" i="3" s="1"/>
  <c r="W2797" i="3" s="1"/>
  <c r="W2798" i="3" s="1"/>
  <c r="W2799" i="3" s="1"/>
  <c r="X2800" i="3" s="1"/>
  <c r="X2801" i="3" s="1"/>
  <c r="X2802" i="3" s="1"/>
  <c r="X2803" i="3" s="1"/>
  <c r="X2804" i="3" s="1"/>
  <c r="X2805" i="3" s="1"/>
  <c r="X2806" i="3" s="1"/>
  <c r="X2807" i="3" s="1"/>
  <c r="X2808" i="3" s="1"/>
  <c r="X2809" i="3" s="1"/>
  <c r="X2810" i="3" s="1"/>
  <c r="X2811" i="3" s="1"/>
  <c r="X2812" i="3" s="1"/>
  <c r="X2813" i="3" s="1"/>
  <c r="X2814" i="3" s="1"/>
  <c r="X2815" i="3" s="1"/>
  <c r="X2816" i="3" s="1"/>
  <c r="X2817" i="3" s="1"/>
  <c r="X2818" i="3" s="1"/>
  <c r="X2819" i="3" s="1"/>
  <c r="Y696" i="3"/>
  <c r="Z697" i="3"/>
  <c r="AF33" i="3"/>
  <c r="AC33" i="3"/>
  <c r="AD33" i="3"/>
  <c r="AB33" i="3"/>
  <c r="AE33" i="3"/>
  <c r="AB2755" i="3"/>
  <c r="AC2755" i="3"/>
  <c r="AD2755" i="3"/>
  <c r="AE2755" i="3"/>
  <c r="AF2755" i="3"/>
  <c r="AB1371" i="3"/>
  <c r="AC1371" i="3"/>
  <c r="AD1371" i="3"/>
  <c r="AE1371" i="3"/>
  <c r="AF1371" i="3"/>
  <c r="Y2669" i="3"/>
  <c r="Z2670" i="3"/>
  <c r="Y679" i="3"/>
  <c r="Z680" i="3"/>
  <c r="AF996" i="3"/>
  <c r="AB996" i="3"/>
  <c r="AC996" i="3"/>
  <c r="AD996" i="3"/>
  <c r="AE996" i="3"/>
  <c r="Z807" i="3"/>
  <c r="AE592" i="3"/>
  <c r="AF592" i="3"/>
  <c r="AB592" i="3"/>
  <c r="AD592" i="3"/>
  <c r="AC592" i="3"/>
  <c r="AD1647" i="3"/>
  <c r="AE1647" i="3"/>
  <c r="AF1647" i="3"/>
  <c r="AB1647" i="3"/>
  <c r="AC1647" i="3"/>
  <c r="AC1385" i="3"/>
  <c r="AD1385" i="3"/>
  <c r="AE1385" i="3"/>
  <c r="AF1385" i="3"/>
  <c r="AB1385" i="3"/>
  <c r="Y2606" i="3"/>
  <c r="Z2607" i="3"/>
  <c r="AF199" i="3"/>
  <c r="AC199" i="3"/>
  <c r="AD199" i="3"/>
  <c r="AE199" i="3"/>
  <c r="AB199" i="3"/>
  <c r="Y612" i="3"/>
  <c r="Z613" i="3"/>
  <c r="Y2419" i="3"/>
  <c r="Z2420" i="3"/>
  <c r="Q477" i="3"/>
  <c r="Q478" i="3" s="1"/>
  <c r="Q479" i="3" s="1"/>
  <c r="Q480" i="3" s="1"/>
  <c r="Q481" i="3" s="1"/>
  <c r="Q482" i="3" s="1"/>
  <c r="Q483" i="3" s="1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S526" i="3" s="1"/>
  <c r="S527" i="3" s="1"/>
  <c r="S528" i="3" s="1"/>
  <c r="S529" i="3" s="1"/>
  <c r="S530" i="3" s="1"/>
  <c r="S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T542" i="3" s="1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T556" i="3" s="1"/>
  <c r="U557" i="3" s="1"/>
  <c r="U558" i="3" s="1"/>
  <c r="U559" i="3" s="1"/>
  <c r="U560" i="3" s="1"/>
  <c r="U561" i="3" s="1"/>
  <c r="U562" i="3" s="1"/>
  <c r="U563" i="3" s="1"/>
  <c r="U564" i="3" s="1"/>
  <c r="U565" i="3" s="1"/>
  <c r="U566" i="3" s="1"/>
  <c r="U567" i="3" s="1"/>
  <c r="U568" i="3" s="1"/>
  <c r="U569" i="3" s="1"/>
  <c r="U570" i="3" s="1"/>
  <c r="U571" i="3" s="1"/>
  <c r="U572" i="3" s="1"/>
  <c r="U573" i="3" s="1"/>
  <c r="U574" i="3" s="1"/>
  <c r="U575" i="3" s="1"/>
  <c r="U576" i="3" s="1"/>
  <c r="V577" i="3" s="1"/>
  <c r="V578" i="3" s="1"/>
  <c r="V579" i="3" s="1"/>
  <c r="V580" i="3" s="1"/>
  <c r="V581" i="3" s="1"/>
  <c r="V582" i="3" s="1"/>
  <c r="V583" i="3" s="1"/>
  <c r="V584" i="3" s="1"/>
  <c r="V585" i="3" s="1"/>
  <c r="V586" i="3" s="1"/>
  <c r="V587" i="3" s="1"/>
  <c r="V588" i="3" s="1"/>
  <c r="V589" i="3" s="1"/>
  <c r="V590" i="3" s="1"/>
  <c r="V591" i="3" s="1"/>
  <c r="V592" i="3" s="1"/>
  <c r="V593" i="3" s="1"/>
  <c r="V594" i="3" s="1"/>
  <c r="V595" i="3" s="1"/>
  <c r="W596" i="3" s="1"/>
  <c r="W597" i="3" s="1"/>
  <c r="W598" i="3" s="1"/>
  <c r="W599" i="3" s="1"/>
  <c r="W600" i="3" s="1"/>
  <c r="W601" i="3" s="1"/>
  <c r="W602" i="3" s="1"/>
  <c r="W603" i="3" s="1"/>
  <c r="W604" i="3" s="1"/>
  <c r="W605" i="3" s="1"/>
  <c r="W606" i="3" s="1"/>
  <c r="W607" i="3" s="1"/>
  <c r="W608" i="3" s="1"/>
  <c r="W609" i="3" s="1"/>
  <c r="W610" i="3" s="1"/>
  <c r="W611" i="3" s="1"/>
  <c r="W612" i="3" s="1"/>
  <c r="W613" i="3" s="1"/>
  <c r="W614" i="3" s="1"/>
  <c r="W615" i="3" s="1"/>
  <c r="W616" i="3" s="1"/>
  <c r="W617" i="3" s="1"/>
  <c r="W618" i="3" s="1"/>
  <c r="W619" i="3" s="1"/>
  <c r="W620" i="3" s="1"/>
  <c r="X621" i="3" s="1"/>
  <c r="X622" i="3" s="1"/>
  <c r="X623" i="3" s="1"/>
  <c r="X624" i="3" s="1"/>
  <c r="X625" i="3" s="1"/>
  <c r="X626" i="3" s="1"/>
  <c r="X627" i="3" s="1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Y476" i="3"/>
  <c r="Y475" i="3" s="1"/>
  <c r="AB1008" i="3"/>
  <c r="AC1008" i="3"/>
  <c r="AD1008" i="3"/>
  <c r="AE1008" i="3"/>
  <c r="AF1008" i="3"/>
  <c r="AE2255" i="3"/>
  <c r="AF2255" i="3"/>
  <c r="AB2255" i="3"/>
  <c r="AC2255" i="3"/>
  <c r="AD2255" i="3"/>
  <c r="Y946" i="3"/>
  <c r="Z947" i="3"/>
  <c r="AF2018" i="3"/>
  <c r="AB2018" i="3"/>
  <c r="AC2018" i="3"/>
  <c r="AD2018" i="3"/>
  <c r="AE2018" i="3"/>
  <c r="Z2316" i="3"/>
  <c r="AD698" i="3"/>
  <c r="AE698" i="3"/>
  <c r="AF698" i="3"/>
  <c r="AC698" i="3"/>
  <c r="AB698" i="3"/>
  <c r="AD3028" i="3"/>
  <c r="AE3028" i="3"/>
  <c r="AF3028" i="3"/>
  <c r="AB3028" i="3"/>
  <c r="AC3028" i="3"/>
  <c r="AD1413" i="3"/>
  <c r="AE1413" i="3"/>
  <c r="AF1413" i="3"/>
  <c r="AB1413" i="3"/>
  <c r="AC1413" i="3"/>
  <c r="AD633" i="3"/>
  <c r="AE633" i="3"/>
  <c r="AF633" i="3"/>
  <c r="AB633" i="3"/>
  <c r="AC633" i="3"/>
  <c r="AD2254" i="3"/>
  <c r="AE2254" i="3"/>
  <c r="AF2254" i="3"/>
  <c r="AB2254" i="3"/>
  <c r="AC2254" i="3"/>
  <c r="AD976" i="3"/>
  <c r="AE976" i="3"/>
  <c r="AF976" i="3"/>
  <c r="AB976" i="3"/>
  <c r="AC976" i="3"/>
  <c r="AE2190" i="3"/>
  <c r="AF2190" i="3"/>
  <c r="AB2190" i="3"/>
  <c r="AC2190" i="3"/>
  <c r="AD2190" i="3"/>
  <c r="Y1475" i="3"/>
  <c r="Z1476" i="3"/>
  <c r="AD1648" i="3"/>
  <c r="AE1648" i="3"/>
  <c r="AF1648" i="3"/>
  <c r="AB1648" i="3"/>
  <c r="AC1648" i="3"/>
  <c r="P2170" i="3"/>
  <c r="Y2815" i="3"/>
  <c r="Z2816" i="3"/>
  <c r="P181" i="3"/>
  <c r="AB868" i="3"/>
  <c r="AC868" i="3"/>
  <c r="AD868" i="3"/>
  <c r="AF868" i="3"/>
  <c r="AE868" i="3"/>
  <c r="AD2862" i="3"/>
  <c r="AE2862" i="3"/>
  <c r="AF2862" i="3"/>
  <c r="AB2862" i="3"/>
  <c r="AC2862" i="3"/>
  <c r="AF235" i="3"/>
  <c r="AB235" i="3"/>
  <c r="AC235" i="3"/>
  <c r="AD235" i="3"/>
  <c r="AE235" i="3"/>
  <c r="AD745" i="3"/>
  <c r="AE745" i="3"/>
  <c r="AF745" i="3"/>
  <c r="AB745" i="3"/>
  <c r="AC745" i="3"/>
  <c r="Y31" i="3"/>
  <c r="Z31" i="3" s="1"/>
  <c r="Z32" i="3"/>
  <c r="Y2753" i="3"/>
  <c r="Z2754" i="3"/>
  <c r="Y1369" i="3"/>
  <c r="Z1370" i="3"/>
  <c r="AB760" i="3"/>
  <c r="AC760" i="3"/>
  <c r="AF760" i="3"/>
  <c r="AE760" i="3"/>
  <c r="AD760" i="3"/>
  <c r="AC3006" i="3"/>
  <c r="AD3006" i="3"/>
  <c r="AE3006" i="3"/>
  <c r="AF3006" i="3"/>
  <c r="AB3006" i="3"/>
  <c r="AB1728" i="3"/>
  <c r="AC1728" i="3"/>
  <c r="AD1728" i="3"/>
  <c r="AE1728" i="3"/>
  <c r="AF1728" i="3"/>
  <c r="AD1540" i="3"/>
  <c r="AE1540" i="3"/>
  <c r="AF1540" i="3"/>
  <c r="AB1540" i="3"/>
  <c r="AC1540" i="3"/>
  <c r="Y994" i="3"/>
  <c r="Z995" i="3"/>
  <c r="AB2101" i="3"/>
  <c r="AC2101" i="3"/>
  <c r="AD2101" i="3"/>
  <c r="AE2101" i="3"/>
  <c r="AF2101" i="3"/>
  <c r="Y590" i="3"/>
  <c r="Z591" i="3"/>
  <c r="Y3026" i="3"/>
  <c r="Z3027" i="3"/>
  <c r="Y1411" i="3"/>
  <c r="Z1412" i="3"/>
  <c r="Y631" i="3"/>
  <c r="Z632" i="3"/>
  <c r="Y2252" i="3"/>
  <c r="Z2253" i="3"/>
  <c r="Y974" i="3"/>
  <c r="Z975" i="3"/>
  <c r="Y2188" i="3"/>
  <c r="Z2189" i="3"/>
  <c r="AE977" i="3"/>
  <c r="AF977" i="3"/>
  <c r="AB977" i="3"/>
  <c r="AD977" i="3"/>
  <c r="AC977" i="3"/>
  <c r="P1101" i="3"/>
  <c r="AE2737" i="3"/>
  <c r="AF2737" i="3"/>
  <c r="AB2737" i="3"/>
  <c r="AC2737" i="3"/>
  <c r="AD2737" i="3"/>
  <c r="AF2503" i="3"/>
  <c r="AB2503" i="3"/>
  <c r="AC2503" i="3"/>
  <c r="AD2503" i="3"/>
  <c r="AE2503" i="3"/>
  <c r="Y1120" i="3"/>
  <c r="Z1121" i="3"/>
  <c r="Y866" i="3"/>
  <c r="Z867" i="3"/>
  <c r="Y2860" i="3"/>
  <c r="Z2861" i="3"/>
  <c r="Y233" i="3"/>
  <c r="Z234" i="3"/>
  <c r="Y743" i="3"/>
  <c r="Z744" i="3"/>
  <c r="P1813" i="3"/>
  <c r="AE1228" i="3"/>
  <c r="AF1228" i="3"/>
  <c r="AB1228" i="3"/>
  <c r="AC1228" i="3"/>
  <c r="AD1228" i="3"/>
  <c r="AB2922" i="3"/>
  <c r="AC2922" i="3"/>
  <c r="AD2922" i="3"/>
  <c r="AE2922" i="3"/>
  <c r="AF2922" i="3"/>
  <c r="Y758" i="3"/>
  <c r="Z759" i="3"/>
  <c r="Y3004" i="3"/>
  <c r="Z3005" i="3"/>
  <c r="Y1726" i="3"/>
  <c r="Z1727" i="3"/>
  <c r="AD2879" i="3"/>
  <c r="AE2879" i="3"/>
  <c r="AF2879" i="3"/>
  <c r="AB2879" i="3"/>
  <c r="AC2879" i="3"/>
  <c r="Y2099" i="3"/>
  <c r="Z2100" i="3"/>
  <c r="AD3136" i="3"/>
  <c r="AE3136" i="3"/>
  <c r="AF3136" i="3"/>
  <c r="AB3136" i="3"/>
  <c r="AC3136" i="3"/>
  <c r="Y1348" i="3"/>
  <c r="Z1349" i="3"/>
  <c r="Y1645" i="3"/>
  <c r="Z1646" i="3"/>
  <c r="AB614" i="3"/>
  <c r="AC614" i="3"/>
  <c r="AD614" i="3"/>
  <c r="AE614" i="3"/>
  <c r="AF614" i="3"/>
  <c r="Y1850" i="3"/>
  <c r="Z1851" i="3"/>
  <c r="AE2548" i="3"/>
  <c r="AF2548" i="3"/>
  <c r="AB2548" i="3"/>
  <c r="AC2548" i="3"/>
  <c r="AD2548" i="3"/>
  <c r="AF90" i="3"/>
  <c r="AC90" i="3"/>
  <c r="AD90" i="3"/>
  <c r="AE90" i="3"/>
  <c r="AB90" i="3"/>
  <c r="AF1771" i="3"/>
  <c r="AB1771" i="3"/>
  <c r="AC1771" i="3"/>
  <c r="AD1771" i="3"/>
  <c r="AE1771" i="3"/>
  <c r="AB1959" i="3"/>
  <c r="AC1959" i="3"/>
  <c r="AD1959" i="3"/>
  <c r="AE1959" i="3"/>
  <c r="AF1959" i="3"/>
  <c r="AD2631" i="3"/>
  <c r="AE2631" i="3"/>
  <c r="AF2631" i="3"/>
  <c r="AB2631" i="3"/>
  <c r="AC2631" i="3"/>
  <c r="P1879" i="3"/>
  <c r="AC1662" i="3"/>
  <c r="AD1662" i="3"/>
  <c r="AE1662" i="3"/>
  <c r="AF1662" i="3"/>
  <c r="AB1662" i="3"/>
  <c r="Y1270" i="3"/>
  <c r="Y1269" i="3" s="1"/>
  <c r="Q1271" i="3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 s="1"/>
  <c r="Q1285" i="3" s="1"/>
  <c r="Q1286" i="3" s="1"/>
  <c r="Q1287" i="3" s="1"/>
  <c r="Q1288" i="3" s="1"/>
  <c r="Q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S1310" i="3" s="1"/>
  <c r="S1311" i="3" s="1"/>
  <c r="S1312" i="3" s="1"/>
  <c r="S1313" i="3" s="1"/>
  <c r="S1314" i="3" s="1"/>
  <c r="S1315" i="3" s="1"/>
  <c r="S1316" i="3" s="1"/>
  <c r="S1317" i="3" s="1"/>
  <c r="S1318" i="3" s="1"/>
  <c r="S1319" i="3" s="1"/>
  <c r="S1320" i="3" s="1"/>
  <c r="S1321" i="3" s="1"/>
  <c r="S1322" i="3" s="1"/>
  <c r="S1323" i="3" s="1"/>
  <c r="S1324" i="3" s="1"/>
  <c r="S1325" i="3" s="1"/>
  <c r="S1326" i="3" s="1"/>
  <c r="S1327" i="3" s="1"/>
  <c r="S1328" i="3" s="1"/>
  <c r="S1329" i="3" s="1"/>
  <c r="S1330" i="3" s="1"/>
  <c r="S1331" i="3" s="1"/>
  <c r="S1332" i="3" s="1"/>
  <c r="S1333" i="3" s="1"/>
  <c r="S1334" i="3" s="1"/>
  <c r="T1335" i="3" s="1"/>
  <c r="T1336" i="3" s="1"/>
  <c r="T1337" i="3" s="1"/>
  <c r="T1338" i="3" s="1"/>
  <c r="T1339" i="3" s="1"/>
  <c r="T1340" i="3" s="1"/>
  <c r="T1341" i="3" s="1"/>
  <c r="T1342" i="3" s="1"/>
  <c r="T1343" i="3" s="1"/>
  <c r="T1344" i="3" s="1"/>
  <c r="T1345" i="3" s="1"/>
  <c r="T1346" i="3" s="1"/>
  <c r="T1347" i="3" s="1"/>
  <c r="T1348" i="3" s="1"/>
  <c r="T1349" i="3" s="1"/>
  <c r="T1350" i="3" s="1"/>
  <c r="T1351" i="3" s="1"/>
  <c r="T1352" i="3" s="1"/>
  <c r="T1353" i="3" s="1"/>
  <c r="U1354" i="3" s="1"/>
  <c r="U1355" i="3" s="1"/>
  <c r="U1356" i="3" s="1"/>
  <c r="U1357" i="3" s="1"/>
  <c r="U1358" i="3" s="1"/>
  <c r="U1359" i="3" s="1"/>
  <c r="U1360" i="3" s="1"/>
  <c r="U1361" i="3" s="1"/>
  <c r="U1362" i="3" s="1"/>
  <c r="U1363" i="3" s="1"/>
  <c r="U1364" i="3" s="1"/>
  <c r="U1365" i="3" s="1"/>
  <c r="U1366" i="3" s="1"/>
  <c r="U1367" i="3" s="1"/>
  <c r="U1368" i="3" s="1"/>
  <c r="U1369" i="3" s="1"/>
  <c r="U1370" i="3" s="1"/>
  <c r="U1371" i="3" s="1"/>
  <c r="U1372" i="3" s="1"/>
  <c r="U1373" i="3" s="1"/>
  <c r="V1374" i="3" s="1"/>
  <c r="V1375" i="3" s="1"/>
  <c r="V1376" i="3" s="1"/>
  <c r="V1377" i="3" s="1"/>
  <c r="V1378" i="3" s="1"/>
  <c r="V1379" i="3" s="1"/>
  <c r="V1380" i="3" s="1"/>
  <c r="V1381" i="3" s="1"/>
  <c r="V1382" i="3" s="1"/>
  <c r="V1383" i="3" s="1"/>
  <c r="V1384" i="3" s="1"/>
  <c r="V1385" i="3" s="1"/>
  <c r="V1386" i="3" s="1"/>
  <c r="V1387" i="3" s="1"/>
  <c r="V1388" i="3" s="1"/>
  <c r="V1389" i="3" s="1"/>
  <c r="V1390" i="3" s="1"/>
  <c r="V1391" i="3" s="1"/>
  <c r="V1392" i="3" s="1"/>
  <c r="V1393" i="3" s="1"/>
  <c r="V1394" i="3" s="1"/>
  <c r="V1395" i="3" s="1"/>
  <c r="V1396" i="3" s="1"/>
  <c r="V1397" i="3" s="1"/>
  <c r="W1398" i="3" s="1"/>
  <c r="W1399" i="3" s="1"/>
  <c r="W1400" i="3" s="1"/>
  <c r="W1401" i="3" s="1"/>
  <c r="W1402" i="3" s="1"/>
  <c r="W1403" i="3" s="1"/>
  <c r="W1404" i="3" s="1"/>
  <c r="W1405" i="3" s="1"/>
  <c r="W1406" i="3" s="1"/>
  <c r="W1407" i="3" s="1"/>
  <c r="W1408" i="3" s="1"/>
  <c r="W1409" i="3" s="1"/>
  <c r="W1410" i="3" s="1"/>
  <c r="W1411" i="3" s="1"/>
  <c r="W1412" i="3" s="1"/>
  <c r="W1413" i="3" s="1"/>
  <c r="W1414" i="3" s="1"/>
  <c r="W1415" i="3" s="1"/>
  <c r="W1416" i="3" s="1"/>
  <c r="X1417" i="3" s="1"/>
  <c r="X1418" i="3" s="1"/>
  <c r="X1419" i="3" s="1"/>
  <c r="X1420" i="3" s="1"/>
  <c r="X1421" i="3" s="1"/>
  <c r="X1422" i="3" s="1"/>
  <c r="X1423" i="3" s="1"/>
  <c r="X1424" i="3" s="1"/>
  <c r="X1425" i="3" s="1"/>
  <c r="X1426" i="3" s="1"/>
  <c r="X1427" i="3" s="1"/>
  <c r="X1428" i="3" s="1"/>
  <c r="X1429" i="3" s="1"/>
  <c r="X1430" i="3" s="1"/>
  <c r="X1431" i="3" s="1"/>
  <c r="X1432" i="3" s="1"/>
  <c r="X1433" i="3" s="1"/>
  <c r="X1434" i="3" s="1"/>
  <c r="X1435" i="3" s="1"/>
  <c r="X1436" i="3" s="1"/>
  <c r="X1437" i="3" s="1"/>
  <c r="X1438" i="3" s="1"/>
  <c r="X1439" i="3" s="1"/>
  <c r="X1440" i="3" s="1"/>
  <c r="X1441" i="3" s="1"/>
  <c r="Y2735" i="3"/>
  <c r="Z2736" i="3"/>
  <c r="Y2501" i="3"/>
  <c r="Z2502" i="3"/>
  <c r="P1334" i="3"/>
  <c r="AB1601" i="3"/>
  <c r="AC1601" i="3"/>
  <c r="AD1601" i="3"/>
  <c r="AE1601" i="3"/>
  <c r="AF1601" i="3"/>
  <c r="AD1308" i="3"/>
  <c r="AE1308" i="3"/>
  <c r="AF1308" i="3"/>
  <c r="AB1308" i="3"/>
  <c r="AC1308" i="3"/>
  <c r="Y785" i="3"/>
  <c r="Z786" i="3"/>
  <c r="AB386" i="3"/>
  <c r="AC386" i="3"/>
  <c r="AE386" i="3"/>
  <c r="AF386" i="3"/>
  <c r="AD386" i="3"/>
  <c r="AF3155" i="3"/>
  <c r="AB3155" i="3"/>
  <c r="AC3155" i="3"/>
  <c r="AD3155" i="3"/>
  <c r="AE3155" i="3"/>
  <c r="AF2566" i="3"/>
  <c r="AB2566" i="3"/>
  <c r="AC2566" i="3"/>
  <c r="AD2566" i="3"/>
  <c r="AE2566" i="3"/>
  <c r="AB1772" i="3"/>
  <c r="AC1772" i="3"/>
  <c r="AD1772" i="3"/>
  <c r="AE1772" i="3"/>
  <c r="AF1772" i="3"/>
  <c r="Y1226" i="3"/>
  <c r="Z1227" i="3"/>
  <c r="Y2920" i="3"/>
  <c r="Z2921" i="3"/>
  <c r="AB885" i="3"/>
  <c r="AC885" i="3"/>
  <c r="AD885" i="3"/>
  <c r="AE885" i="3"/>
  <c r="AF885" i="3"/>
  <c r="Y2877" i="3"/>
  <c r="Z2878" i="3"/>
  <c r="P1144" i="3"/>
  <c r="AB2210" i="3"/>
  <c r="AC2210" i="3"/>
  <c r="AD2210" i="3"/>
  <c r="AE2210" i="3"/>
  <c r="AF2210" i="3"/>
  <c r="P912" i="3"/>
  <c r="P2717" i="3"/>
  <c r="AB1520" i="3"/>
  <c r="AC1520" i="3"/>
  <c r="AD1520" i="3"/>
  <c r="AE1520" i="3"/>
  <c r="AF1520" i="3"/>
  <c r="P2360" i="3"/>
  <c r="P1986" i="3"/>
  <c r="Q1630" i="3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S1668" i="3" s="1"/>
  <c r="S1669" i="3" s="1"/>
  <c r="S1670" i="3" s="1"/>
  <c r="S1671" i="3" s="1"/>
  <c r="S1672" i="3" s="1"/>
  <c r="S1673" i="3" s="1"/>
  <c r="S1674" i="3" s="1"/>
  <c r="S1675" i="3" s="1"/>
  <c r="S1676" i="3" s="1"/>
  <c r="S1677" i="3" s="1"/>
  <c r="S1678" i="3" s="1"/>
  <c r="S1679" i="3" s="1"/>
  <c r="S1680" i="3" s="1"/>
  <c r="S1681" i="3" s="1"/>
  <c r="S1682" i="3" s="1"/>
  <c r="S1683" i="3" s="1"/>
  <c r="S1684" i="3" s="1"/>
  <c r="S1685" i="3" s="1"/>
  <c r="S1686" i="3" s="1"/>
  <c r="S1687" i="3" s="1"/>
  <c r="S1688" i="3" s="1"/>
  <c r="S1689" i="3" s="1"/>
  <c r="S1690" i="3" s="1"/>
  <c r="S1691" i="3" s="1"/>
  <c r="T1692" i="3" s="1"/>
  <c r="T1693" i="3" s="1"/>
  <c r="T1694" i="3" s="1"/>
  <c r="T1695" i="3" s="1"/>
  <c r="T1696" i="3" s="1"/>
  <c r="T1697" i="3" s="1"/>
  <c r="T1698" i="3" s="1"/>
  <c r="T1699" i="3" s="1"/>
  <c r="T1700" i="3" s="1"/>
  <c r="T1701" i="3" s="1"/>
  <c r="T1702" i="3" s="1"/>
  <c r="T1703" i="3" s="1"/>
  <c r="T1704" i="3" s="1"/>
  <c r="T1705" i="3" s="1"/>
  <c r="T1706" i="3" s="1"/>
  <c r="T1707" i="3" s="1"/>
  <c r="T1708" i="3" s="1"/>
  <c r="T1709" i="3" s="1"/>
  <c r="T1710" i="3" s="1"/>
  <c r="T1711" i="3" s="1"/>
  <c r="U1712" i="3" s="1"/>
  <c r="U1713" i="3" s="1"/>
  <c r="U1714" i="3" s="1"/>
  <c r="U1715" i="3" s="1"/>
  <c r="U1716" i="3" s="1"/>
  <c r="U1717" i="3" s="1"/>
  <c r="U1718" i="3" s="1"/>
  <c r="U1719" i="3" s="1"/>
  <c r="U1720" i="3" s="1"/>
  <c r="U1721" i="3" s="1"/>
  <c r="U1722" i="3" s="1"/>
  <c r="U1723" i="3" s="1"/>
  <c r="U1724" i="3" s="1"/>
  <c r="U1725" i="3" s="1"/>
  <c r="U1726" i="3" s="1"/>
  <c r="U1727" i="3" s="1"/>
  <c r="U1728" i="3" s="1"/>
  <c r="U1729" i="3" s="1"/>
  <c r="U1730" i="3" s="1"/>
  <c r="U1731" i="3" s="1"/>
  <c r="V1732" i="3" s="1"/>
  <c r="V1733" i="3" s="1"/>
  <c r="V1734" i="3" s="1"/>
  <c r="V1735" i="3" s="1"/>
  <c r="V1736" i="3" s="1"/>
  <c r="V1737" i="3" s="1"/>
  <c r="V1738" i="3" s="1"/>
  <c r="V1739" i="3" s="1"/>
  <c r="V1740" i="3" s="1"/>
  <c r="V1741" i="3" s="1"/>
  <c r="V1742" i="3" s="1"/>
  <c r="V1743" i="3" s="1"/>
  <c r="V1744" i="3" s="1"/>
  <c r="V1745" i="3" s="1"/>
  <c r="V1746" i="3" s="1"/>
  <c r="V1747" i="3" s="1"/>
  <c r="V1748" i="3" s="1"/>
  <c r="V1749" i="3" s="1"/>
  <c r="V1750" i="3" s="1"/>
  <c r="W1751" i="3" s="1"/>
  <c r="W1752" i="3" s="1"/>
  <c r="W1753" i="3" s="1"/>
  <c r="W1754" i="3" s="1"/>
  <c r="W1755" i="3" s="1"/>
  <c r="W1756" i="3" s="1"/>
  <c r="W1757" i="3" s="1"/>
  <c r="W1758" i="3" s="1"/>
  <c r="W1759" i="3" s="1"/>
  <c r="W1760" i="3" s="1"/>
  <c r="W1761" i="3" s="1"/>
  <c r="W1762" i="3" s="1"/>
  <c r="W1763" i="3" s="1"/>
  <c r="W1764" i="3" s="1"/>
  <c r="W1765" i="3" s="1"/>
  <c r="W1766" i="3" s="1"/>
  <c r="W1767" i="3" s="1"/>
  <c r="W1768" i="3" s="1"/>
  <c r="W1769" i="3" s="1"/>
  <c r="W1770" i="3" s="1"/>
  <c r="W1771" i="3" s="1"/>
  <c r="W1772" i="3" s="1"/>
  <c r="X1773" i="3" s="1"/>
  <c r="X1774" i="3" s="1"/>
  <c r="X1775" i="3" s="1"/>
  <c r="X1776" i="3" s="1"/>
  <c r="X1777" i="3" s="1"/>
  <c r="X1778" i="3" s="1"/>
  <c r="X1779" i="3" s="1"/>
  <c r="X1780" i="3" s="1"/>
  <c r="X1781" i="3" s="1"/>
  <c r="X1782" i="3" s="1"/>
  <c r="X1783" i="3" s="1"/>
  <c r="X1784" i="3" s="1"/>
  <c r="X1785" i="3" s="1"/>
  <c r="X1786" i="3" s="1"/>
  <c r="X1787" i="3" s="1"/>
  <c r="X1788" i="3" s="1"/>
  <c r="X1789" i="3" s="1"/>
  <c r="X1790" i="3" s="1"/>
  <c r="X1791" i="3" s="1"/>
  <c r="Y1629" i="3"/>
  <c r="Y1628" i="3" s="1"/>
  <c r="Y1957" i="3"/>
  <c r="Z1958" i="3"/>
  <c r="Y1660" i="3"/>
  <c r="Z1661" i="3"/>
  <c r="AE488" i="3"/>
  <c r="AF488" i="3"/>
  <c r="AB488" i="3"/>
  <c r="AD488" i="3"/>
  <c r="AC488" i="3"/>
  <c r="AD1054" i="3"/>
  <c r="AE1054" i="3"/>
  <c r="AF1054" i="3"/>
  <c r="AB1054" i="3"/>
  <c r="AC1054" i="3"/>
  <c r="Y1599" i="3"/>
  <c r="Z1600" i="3"/>
  <c r="Y1306" i="3"/>
  <c r="Z1307" i="3"/>
  <c r="Y384" i="3"/>
  <c r="Z385" i="3"/>
  <c r="Y3153" i="3"/>
  <c r="Z3154" i="3"/>
  <c r="P2404" i="3"/>
  <c r="Y2564" i="3"/>
  <c r="Z2565" i="3"/>
  <c r="AF3047" i="3"/>
  <c r="AB3047" i="3"/>
  <c r="AC3047" i="3"/>
  <c r="AD3047" i="3"/>
  <c r="AE3047" i="3"/>
  <c r="AC508" i="3"/>
  <c r="AD508" i="3"/>
  <c r="AE508" i="3"/>
  <c r="AF508" i="3"/>
  <c r="AB508" i="3"/>
  <c r="AD3111" i="3"/>
  <c r="AE3111" i="3"/>
  <c r="AF3111" i="3"/>
  <c r="AB3111" i="3"/>
  <c r="AC3111" i="3"/>
  <c r="Y883" i="3"/>
  <c r="Z884" i="3"/>
  <c r="AD1159" i="3"/>
  <c r="AE1159" i="3"/>
  <c r="AF1159" i="3"/>
  <c r="AB1159" i="3"/>
  <c r="AC1159" i="3"/>
  <c r="Y2208" i="3"/>
  <c r="Z2209" i="3"/>
  <c r="AF1457" i="3"/>
  <c r="AB1457" i="3"/>
  <c r="AC1457" i="3"/>
  <c r="AD1457" i="3"/>
  <c r="AE1457" i="3"/>
  <c r="P137" i="3"/>
  <c r="AD1832" i="3"/>
  <c r="AE1832" i="3"/>
  <c r="AF1832" i="3"/>
  <c r="AB1832" i="3"/>
  <c r="AC1832" i="3"/>
  <c r="AE1350" i="3"/>
  <c r="AF1350" i="3"/>
  <c r="AB1350" i="3"/>
  <c r="AC1350" i="3"/>
  <c r="AD1350" i="3"/>
  <c r="Y2481" i="3"/>
  <c r="Z2482" i="3"/>
  <c r="P432" i="3"/>
  <c r="Y1707" i="3"/>
  <c r="Z1708" i="3"/>
  <c r="Y2375" i="3"/>
  <c r="Z2376" i="3"/>
  <c r="Y154" i="3"/>
  <c r="Z155" i="3"/>
  <c r="AD338" i="3"/>
  <c r="AE338" i="3"/>
  <c r="AF338" i="3"/>
  <c r="AB338" i="3"/>
  <c r="AC338" i="3"/>
  <c r="Y1518" i="3"/>
  <c r="Z1519" i="3"/>
  <c r="P1036" i="3"/>
  <c r="Y197" i="3"/>
  <c r="Z198" i="3"/>
  <c r="AE849" i="3"/>
  <c r="AF849" i="3"/>
  <c r="AB849" i="3"/>
  <c r="AC849" i="3"/>
  <c r="AD849" i="3"/>
  <c r="AD1556" i="3"/>
  <c r="AE1556" i="3"/>
  <c r="AF1556" i="3"/>
  <c r="AB1556" i="3"/>
  <c r="AC1556" i="3"/>
  <c r="AB2961" i="3"/>
  <c r="AC2961" i="3"/>
  <c r="AD2961" i="3"/>
  <c r="AE2961" i="3"/>
  <c r="AF2961" i="3"/>
  <c r="AB2439" i="3"/>
  <c r="AC2439" i="3"/>
  <c r="AD2439" i="3"/>
  <c r="AE2439" i="3"/>
  <c r="AF2439" i="3"/>
  <c r="AB1183" i="3"/>
  <c r="AC1183" i="3"/>
  <c r="AD1183" i="3"/>
  <c r="AE1183" i="3"/>
  <c r="AF1183" i="3"/>
  <c r="AE2632" i="3"/>
  <c r="AF2632" i="3"/>
  <c r="AB2632" i="3"/>
  <c r="AC2632" i="3"/>
  <c r="AD2632" i="3"/>
  <c r="AE277" i="3"/>
  <c r="AF277" i="3"/>
  <c r="AB277" i="3"/>
  <c r="AD277" i="3"/>
  <c r="AC277" i="3"/>
  <c r="Y486" i="3"/>
  <c r="Z487" i="3"/>
  <c r="Y1052" i="3"/>
  <c r="Z1053" i="3"/>
  <c r="P2129" i="3"/>
  <c r="Z787" i="3"/>
  <c r="Y3045" i="3"/>
  <c r="Z3046" i="3"/>
  <c r="Y506" i="3"/>
  <c r="Z507" i="3"/>
  <c r="Y3109" i="3"/>
  <c r="Z3110" i="3"/>
  <c r="AB1076" i="3"/>
  <c r="AC1076" i="3"/>
  <c r="AD1076" i="3"/>
  <c r="AE1076" i="3"/>
  <c r="AF1076" i="3"/>
  <c r="Y1157" i="3"/>
  <c r="Z1158" i="3"/>
  <c r="Y1455" i="3"/>
  <c r="Z1456" i="3"/>
  <c r="P3095" i="3"/>
  <c r="Y1830" i="3"/>
  <c r="Z1831" i="3"/>
  <c r="AB1894" i="3"/>
  <c r="AC1894" i="3"/>
  <c r="AD1894" i="3"/>
  <c r="AE1894" i="3"/>
  <c r="AF1894" i="3"/>
  <c r="AB2608" i="3"/>
  <c r="AC2608" i="3"/>
  <c r="AD2608" i="3"/>
  <c r="AE2608" i="3"/>
  <c r="AF2608" i="3"/>
  <c r="P1943" i="3"/>
  <c r="Y112" i="3"/>
  <c r="Z113" i="3"/>
  <c r="Y2793" i="3"/>
  <c r="Z2794" i="3"/>
  <c r="Y1786" i="3"/>
  <c r="Z1787" i="3"/>
  <c r="Y88" i="3"/>
  <c r="Z89" i="3"/>
  <c r="Y1769" i="3"/>
  <c r="Z1770" i="3"/>
  <c r="Y2629" i="3"/>
  <c r="Z2630" i="3"/>
  <c r="Y847" i="3"/>
  <c r="Z848" i="3"/>
  <c r="P724" i="3"/>
  <c r="Y1554" i="3"/>
  <c r="Z1555" i="3"/>
  <c r="Y2959" i="3"/>
  <c r="Z2960" i="3"/>
  <c r="Y2437" i="3"/>
  <c r="Z2438" i="3"/>
  <c r="Y1181" i="3"/>
  <c r="Z1182" i="3"/>
  <c r="P1209" i="3"/>
  <c r="Y3202" i="3"/>
  <c r="Y3201" i="3" s="1"/>
  <c r="Q3203" i="3"/>
  <c r="Q3204" i="3" s="1"/>
  <c r="R3205" i="3" s="1"/>
  <c r="P663" i="3"/>
  <c r="AD2483" i="3"/>
  <c r="AE2483" i="3"/>
  <c r="AF2483" i="3"/>
  <c r="AB2483" i="3"/>
  <c r="AC2483" i="3"/>
  <c r="Y275" i="3"/>
  <c r="Z276" i="3"/>
  <c r="AE824" i="3"/>
  <c r="AF824" i="3"/>
  <c r="AD824" i="3"/>
  <c r="AB824" i="3"/>
  <c r="AC824" i="3"/>
  <c r="Y1585" i="3"/>
  <c r="Y1584" i="3" s="1"/>
  <c r="Q1586" i="3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S1630" i="3" s="1"/>
  <c r="S1631" i="3" s="1"/>
  <c r="S1632" i="3" s="1"/>
  <c r="S1633" i="3" s="1"/>
  <c r="S1634" i="3" s="1"/>
  <c r="S1635" i="3" s="1"/>
  <c r="S1636" i="3" s="1"/>
  <c r="S1637" i="3" s="1"/>
  <c r="S1638" i="3" s="1"/>
  <c r="S1639" i="3" s="1"/>
  <c r="S1640" i="3" s="1"/>
  <c r="S1641" i="3" s="1"/>
  <c r="S1642" i="3" s="1"/>
  <c r="S1643" i="3" s="1"/>
  <c r="S1644" i="3" s="1"/>
  <c r="S1645" i="3" s="1"/>
  <c r="S1646" i="3" s="1"/>
  <c r="S1647" i="3" s="1"/>
  <c r="S1648" i="3" s="1"/>
  <c r="T1649" i="3" s="1"/>
  <c r="T1650" i="3" s="1"/>
  <c r="T1651" i="3" s="1"/>
  <c r="T1652" i="3" s="1"/>
  <c r="T1653" i="3" s="1"/>
  <c r="T1654" i="3" s="1"/>
  <c r="T1655" i="3" s="1"/>
  <c r="T1656" i="3" s="1"/>
  <c r="T1657" i="3" s="1"/>
  <c r="T1658" i="3" s="1"/>
  <c r="T1659" i="3" s="1"/>
  <c r="T1660" i="3" s="1"/>
  <c r="T1661" i="3" s="1"/>
  <c r="T1662" i="3" s="1"/>
  <c r="T1663" i="3" s="1"/>
  <c r="T1664" i="3" s="1"/>
  <c r="T1665" i="3" s="1"/>
  <c r="T1666" i="3" s="1"/>
  <c r="T1667" i="3" s="1"/>
  <c r="U1668" i="3" s="1"/>
  <c r="U1669" i="3" s="1"/>
  <c r="U1670" i="3" s="1"/>
  <c r="U1671" i="3" s="1"/>
  <c r="U1672" i="3" s="1"/>
  <c r="U1673" i="3" s="1"/>
  <c r="U1674" i="3" s="1"/>
  <c r="U1675" i="3" s="1"/>
  <c r="U1676" i="3" s="1"/>
  <c r="U1677" i="3" s="1"/>
  <c r="U1678" i="3" s="1"/>
  <c r="U1679" i="3" s="1"/>
  <c r="U1680" i="3" s="1"/>
  <c r="U1681" i="3" s="1"/>
  <c r="U1682" i="3" s="1"/>
  <c r="U1683" i="3" s="1"/>
  <c r="U1684" i="3" s="1"/>
  <c r="U1685" i="3" s="1"/>
  <c r="U1686" i="3" s="1"/>
  <c r="U1687" i="3" s="1"/>
  <c r="U1688" i="3" s="1"/>
  <c r="U1689" i="3" s="1"/>
  <c r="U1690" i="3" s="1"/>
  <c r="U1691" i="3" s="1"/>
  <c r="V1692" i="3" s="1"/>
  <c r="V1693" i="3" s="1"/>
  <c r="V1694" i="3" s="1"/>
  <c r="V1695" i="3" s="1"/>
  <c r="V1696" i="3" s="1"/>
  <c r="V1697" i="3" s="1"/>
  <c r="V1698" i="3" s="1"/>
  <c r="V1699" i="3" s="1"/>
  <c r="V1700" i="3" s="1"/>
  <c r="V1701" i="3" s="1"/>
  <c r="V1702" i="3" s="1"/>
  <c r="V1703" i="3" s="1"/>
  <c r="V1704" i="3" s="1"/>
  <c r="V1705" i="3" s="1"/>
  <c r="V1706" i="3" s="1"/>
  <c r="V1707" i="3" s="1"/>
  <c r="V1708" i="3" s="1"/>
  <c r="V1709" i="3" s="1"/>
  <c r="V1710" i="3" s="1"/>
  <c r="V1711" i="3" s="1"/>
  <c r="W1712" i="3" s="1"/>
  <c r="W1713" i="3" s="1"/>
  <c r="W1714" i="3" s="1"/>
  <c r="W1715" i="3" s="1"/>
  <c r="W1716" i="3" s="1"/>
  <c r="W1717" i="3" s="1"/>
  <c r="W1718" i="3" s="1"/>
  <c r="W1719" i="3" s="1"/>
  <c r="W1720" i="3" s="1"/>
  <c r="W1721" i="3" s="1"/>
  <c r="W1722" i="3" s="1"/>
  <c r="W1723" i="3" s="1"/>
  <c r="W1724" i="3" s="1"/>
  <c r="W1725" i="3" s="1"/>
  <c r="W1726" i="3" s="1"/>
  <c r="W1727" i="3" s="1"/>
  <c r="W1728" i="3" s="1"/>
  <c r="W1729" i="3" s="1"/>
  <c r="W1730" i="3" s="1"/>
  <c r="W1731" i="3" s="1"/>
  <c r="X1732" i="3" s="1"/>
  <c r="X1733" i="3" s="1"/>
  <c r="X1734" i="3" s="1"/>
  <c r="X1735" i="3" s="1"/>
  <c r="X1736" i="3" s="1"/>
  <c r="X1737" i="3" s="1"/>
  <c r="X1738" i="3" s="1"/>
  <c r="X1739" i="3" s="1"/>
  <c r="X1740" i="3" s="1"/>
  <c r="X1741" i="3" s="1"/>
  <c r="X1742" i="3" s="1"/>
  <c r="X1743" i="3" s="1"/>
  <c r="X1744" i="3" s="1"/>
  <c r="X1745" i="3" s="1"/>
  <c r="X1746" i="3" s="1"/>
  <c r="X1747" i="3" s="1"/>
  <c r="X1748" i="3" s="1"/>
  <c r="X1749" i="3" s="1"/>
  <c r="X1750" i="3" s="1"/>
  <c r="P1440" i="3"/>
  <c r="P2234" i="3"/>
  <c r="AE1309" i="3"/>
  <c r="AF1309" i="3"/>
  <c r="AB1309" i="3"/>
  <c r="AC1309" i="3"/>
  <c r="AD1309" i="3"/>
  <c r="AD2795" i="3"/>
  <c r="AE2795" i="3"/>
  <c r="AF2795" i="3"/>
  <c r="AB2795" i="3"/>
  <c r="AC2795" i="3"/>
  <c r="AF1709" i="3"/>
  <c r="AB1709" i="3"/>
  <c r="AC1709" i="3"/>
  <c r="AD1709" i="3"/>
  <c r="AE1709" i="3"/>
  <c r="P2950" i="3"/>
  <c r="AE2377" i="3"/>
  <c r="AB2377" i="3"/>
  <c r="AC2377" i="3"/>
  <c r="AD2377" i="3"/>
  <c r="AF2377" i="3"/>
  <c r="AD1539" i="3"/>
  <c r="AE1539" i="3"/>
  <c r="AF1539" i="3"/>
  <c r="AB1539" i="3"/>
  <c r="AC1539" i="3"/>
  <c r="Y1074" i="3"/>
  <c r="Z1075" i="3"/>
  <c r="AB2518" i="3"/>
  <c r="AC2518" i="3"/>
  <c r="AD2518" i="3"/>
  <c r="AE2518" i="3"/>
  <c r="AF2518" i="3"/>
  <c r="Y2065" i="3"/>
  <c r="Y2064" i="3" s="1"/>
  <c r="Q2066" i="3"/>
  <c r="Q2067" i="3" s="1"/>
  <c r="Q2068" i="3" s="1"/>
  <c r="Q2069" i="3" s="1"/>
  <c r="Q2070" i="3" s="1"/>
  <c r="Q2071" i="3" s="1"/>
  <c r="Q2072" i="3" s="1"/>
  <c r="Q2073" i="3" s="1"/>
  <c r="Q2074" i="3" s="1"/>
  <c r="Q2075" i="3" s="1"/>
  <c r="Q2076" i="3" s="1"/>
  <c r="Q2077" i="3" s="1"/>
  <c r="Q2078" i="3" s="1"/>
  <c r="Q2079" i="3" s="1"/>
  <c r="Q2080" i="3" s="1"/>
  <c r="Q2081" i="3" s="1"/>
  <c r="Q2082" i="3" s="1"/>
  <c r="Q2083" i="3" s="1"/>
  <c r="Q2084" i="3" s="1"/>
  <c r="Q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R2102" i="3" s="1"/>
  <c r="R2103" i="3" s="1"/>
  <c r="R2104" i="3" s="1"/>
  <c r="S2105" i="3" s="1"/>
  <c r="S2106" i="3" s="1"/>
  <c r="S2107" i="3" s="1"/>
  <c r="S2108" i="3" s="1"/>
  <c r="S2109" i="3" s="1"/>
  <c r="S2110" i="3" s="1"/>
  <c r="S2111" i="3" s="1"/>
  <c r="S2112" i="3" s="1"/>
  <c r="S2113" i="3" s="1"/>
  <c r="S2114" i="3" s="1"/>
  <c r="S2115" i="3" s="1"/>
  <c r="S2116" i="3" s="1"/>
  <c r="S2117" i="3" s="1"/>
  <c r="S2118" i="3" s="1"/>
  <c r="S2119" i="3" s="1"/>
  <c r="S2120" i="3" s="1"/>
  <c r="S2121" i="3" s="1"/>
  <c r="S2122" i="3" s="1"/>
  <c r="S2123" i="3" s="1"/>
  <c r="S2124" i="3" s="1"/>
  <c r="S2125" i="3" s="1"/>
  <c r="S2126" i="3" s="1"/>
  <c r="S2127" i="3" s="1"/>
  <c r="S2128" i="3" s="1"/>
  <c r="S2129" i="3" s="1"/>
  <c r="T2130" i="3" s="1"/>
  <c r="T2131" i="3" s="1"/>
  <c r="T2132" i="3" s="1"/>
  <c r="T2133" i="3" s="1"/>
  <c r="T2134" i="3" s="1"/>
  <c r="T2135" i="3" s="1"/>
  <c r="T2136" i="3" s="1"/>
  <c r="T2137" i="3" s="1"/>
  <c r="T2138" i="3" s="1"/>
  <c r="T2139" i="3" s="1"/>
  <c r="T2140" i="3" s="1"/>
  <c r="T2141" i="3" s="1"/>
  <c r="T2142" i="3" s="1"/>
  <c r="T2143" i="3" s="1"/>
  <c r="T2144" i="3" s="1"/>
  <c r="T2145" i="3" s="1"/>
  <c r="T2146" i="3" s="1"/>
  <c r="T2147" i="3" s="1"/>
  <c r="T2148" i="3" s="1"/>
  <c r="U2149" i="3" s="1"/>
  <c r="U2150" i="3" s="1"/>
  <c r="U2151" i="3" s="1"/>
  <c r="U2152" i="3" s="1"/>
  <c r="U2153" i="3" s="1"/>
  <c r="U2154" i="3" s="1"/>
  <c r="U2155" i="3" s="1"/>
  <c r="U2156" i="3" s="1"/>
  <c r="U2157" i="3" s="1"/>
  <c r="U2158" i="3" s="1"/>
  <c r="U2159" i="3" s="1"/>
  <c r="U2160" i="3" s="1"/>
  <c r="U2161" i="3" s="1"/>
  <c r="U2162" i="3" s="1"/>
  <c r="U2163" i="3" s="1"/>
  <c r="U2164" i="3" s="1"/>
  <c r="U2165" i="3" s="1"/>
  <c r="U2166" i="3" s="1"/>
  <c r="U2167" i="3" s="1"/>
  <c r="U2168" i="3" s="1"/>
  <c r="U2169" i="3" s="1"/>
  <c r="U2170" i="3" s="1"/>
  <c r="U2171" i="3" s="1"/>
  <c r="U2172" i="3" s="1"/>
  <c r="V2173" i="3" s="1"/>
  <c r="V2174" i="3" s="1"/>
  <c r="V2175" i="3" s="1"/>
  <c r="V2176" i="3" s="1"/>
  <c r="V2177" i="3" s="1"/>
  <c r="V2178" i="3" s="1"/>
  <c r="V2179" i="3" s="1"/>
  <c r="V2180" i="3" s="1"/>
  <c r="V2181" i="3" s="1"/>
  <c r="V2182" i="3" s="1"/>
  <c r="V2183" i="3" s="1"/>
  <c r="V2184" i="3" s="1"/>
  <c r="V2185" i="3" s="1"/>
  <c r="V2186" i="3" s="1"/>
  <c r="V2187" i="3" s="1"/>
  <c r="V2188" i="3" s="1"/>
  <c r="V2189" i="3" s="1"/>
  <c r="V2190" i="3" s="1"/>
  <c r="V2191" i="3" s="1"/>
  <c r="V2192" i="3" s="1"/>
  <c r="W2193" i="3" s="1"/>
  <c r="W2194" i="3" s="1"/>
  <c r="W2195" i="3" s="1"/>
  <c r="W2196" i="3" s="1"/>
  <c r="W2197" i="3" s="1"/>
  <c r="W2198" i="3" s="1"/>
  <c r="W2199" i="3" s="1"/>
  <c r="W2200" i="3" s="1"/>
  <c r="W2201" i="3" s="1"/>
  <c r="W2202" i="3" s="1"/>
  <c r="W2203" i="3" s="1"/>
  <c r="W2204" i="3" s="1"/>
  <c r="W2205" i="3" s="1"/>
  <c r="W2206" i="3" s="1"/>
  <c r="W2207" i="3" s="1"/>
  <c r="W2208" i="3" s="1"/>
  <c r="W2209" i="3" s="1"/>
  <c r="W2210" i="3" s="1"/>
  <c r="W2211" i="3" s="1"/>
  <c r="X2212" i="3" s="1"/>
  <c r="X2213" i="3" s="1"/>
  <c r="X2214" i="3" s="1"/>
  <c r="X2215" i="3" s="1"/>
  <c r="X2216" i="3" s="1"/>
  <c r="X2217" i="3" s="1"/>
  <c r="X2218" i="3" s="1"/>
  <c r="X2219" i="3" s="1"/>
  <c r="X2220" i="3" s="1"/>
  <c r="X2221" i="3" s="1"/>
  <c r="X2222" i="3" s="1"/>
  <c r="X2223" i="3" s="1"/>
  <c r="X2224" i="3" s="1"/>
  <c r="X2225" i="3" s="1"/>
  <c r="X2226" i="3" s="1"/>
  <c r="X2227" i="3" s="1"/>
  <c r="X2228" i="3" s="1"/>
  <c r="X2229" i="3" s="1"/>
  <c r="X2230" i="3" s="1"/>
  <c r="X2231" i="3" s="1"/>
  <c r="X2232" i="3" s="1"/>
  <c r="X2233" i="3" s="1"/>
  <c r="X2234" i="3" s="1"/>
  <c r="X2235" i="3" s="1"/>
  <c r="AF221" i="3"/>
  <c r="AE221" i="3"/>
  <c r="AC221" i="3"/>
  <c r="AB221" i="3"/>
  <c r="AD221" i="3"/>
  <c r="Y1892" i="3"/>
  <c r="Z1893" i="3"/>
  <c r="Z1270" i="3" l="1"/>
  <c r="AF1122" i="3"/>
  <c r="AE1122" i="3"/>
  <c r="AC1122" i="3"/>
  <c r="AD1122" i="3"/>
  <c r="Z2065" i="3"/>
  <c r="AD262" i="3"/>
  <c r="Z3202" i="3"/>
  <c r="Z306" i="3"/>
  <c r="Z2844" i="3"/>
  <c r="Z1629" i="3"/>
  <c r="AB1629" i="3" s="1"/>
  <c r="Z2907" i="3"/>
  <c r="AC2907" i="3" s="1"/>
  <c r="AB2960" i="3"/>
  <c r="AC2960" i="3"/>
  <c r="AD2960" i="3"/>
  <c r="AE2960" i="3"/>
  <c r="AF2960" i="3"/>
  <c r="AD3110" i="3"/>
  <c r="AE3110" i="3"/>
  <c r="AF3110" i="3"/>
  <c r="AB3110" i="3"/>
  <c r="AC3110" i="3"/>
  <c r="Y196" i="3"/>
  <c r="Z197" i="3"/>
  <c r="AD2878" i="3"/>
  <c r="AE2878" i="3"/>
  <c r="AF2878" i="3"/>
  <c r="AB2878" i="3"/>
  <c r="AC2878" i="3"/>
  <c r="Y742" i="3"/>
  <c r="Z743" i="3"/>
  <c r="Y630" i="3"/>
  <c r="Z631" i="3"/>
  <c r="Y1368" i="3"/>
  <c r="Z1369" i="3"/>
  <c r="Y2814" i="3"/>
  <c r="Z2815" i="3"/>
  <c r="AB947" i="3"/>
  <c r="AC947" i="3"/>
  <c r="AD947" i="3"/>
  <c r="AE947" i="3"/>
  <c r="AF947" i="3"/>
  <c r="Z476" i="3"/>
  <c r="AF2670" i="3"/>
  <c r="AB2670" i="3"/>
  <c r="AC2670" i="3"/>
  <c r="AD2670" i="3"/>
  <c r="AE2670" i="3"/>
  <c r="Y2654" i="3"/>
  <c r="Z2655" i="3"/>
  <c r="AB2017" i="3"/>
  <c r="AC2017" i="3"/>
  <c r="AD2017" i="3"/>
  <c r="AE2017" i="3"/>
  <c r="AF2017" i="3"/>
  <c r="Y2778" i="3"/>
  <c r="Z2779" i="3"/>
  <c r="AB1285" i="3"/>
  <c r="AC1285" i="3"/>
  <c r="AD1285" i="3"/>
  <c r="AE1285" i="3"/>
  <c r="AF1285" i="3"/>
  <c r="Y1999" i="3"/>
  <c r="Z2000" i="3"/>
  <c r="Y1914" i="3"/>
  <c r="Z1915" i="3"/>
  <c r="AD1494" i="3"/>
  <c r="AE1494" i="3"/>
  <c r="AB1494" i="3"/>
  <c r="AC1494" i="3"/>
  <c r="AF1494" i="3"/>
  <c r="AC2146" i="3"/>
  <c r="AD2146" i="3"/>
  <c r="AE2146" i="3"/>
  <c r="AF2146" i="3"/>
  <c r="AB2146" i="3"/>
  <c r="Z1585" i="3"/>
  <c r="AE276" i="3"/>
  <c r="AB276" i="3"/>
  <c r="AD276" i="3"/>
  <c r="AF276" i="3"/>
  <c r="AC276" i="3"/>
  <c r="Y663" i="3"/>
  <c r="Y662" i="3" s="1"/>
  <c r="Q664" i="3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S703" i="3" s="1"/>
  <c r="S704" i="3" s="1"/>
  <c r="S705" i="3" s="1"/>
  <c r="S706" i="3" s="1"/>
  <c r="S707" i="3" s="1"/>
  <c r="S708" i="3" s="1"/>
  <c r="S709" i="3" s="1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S722" i="3" s="1"/>
  <c r="S723" i="3" s="1"/>
  <c r="S724" i="3" s="1"/>
  <c r="S725" i="3" s="1"/>
  <c r="S726" i="3" s="1"/>
  <c r="T727" i="3" s="1"/>
  <c r="T728" i="3" s="1"/>
  <c r="T729" i="3" s="1"/>
  <c r="T730" i="3" s="1"/>
  <c r="T731" i="3" s="1"/>
  <c r="T732" i="3" s="1"/>
  <c r="T733" i="3" s="1"/>
  <c r="T734" i="3" s="1"/>
  <c r="T735" i="3" s="1"/>
  <c r="T736" i="3" s="1"/>
  <c r="T737" i="3" s="1"/>
  <c r="T738" i="3" s="1"/>
  <c r="T739" i="3" s="1"/>
  <c r="T740" i="3" s="1"/>
  <c r="T741" i="3" s="1"/>
  <c r="T742" i="3" s="1"/>
  <c r="T743" i="3" s="1"/>
  <c r="T744" i="3" s="1"/>
  <c r="T745" i="3" s="1"/>
  <c r="T746" i="3" s="1"/>
  <c r="U747" i="3" s="1"/>
  <c r="U748" i="3" s="1"/>
  <c r="U749" i="3" s="1"/>
  <c r="U750" i="3" s="1"/>
  <c r="U751" i="3" s="1"/>
  <c r="U752" i="3" s="1"/>
  <c r="U753" i="3" s="1"/>
  <c r="U754" i="3" s="1"/>
  <c r="U755" i="3" s="1"/>
  <c r="U756" i="3" s="1"/>
  <c r="U757" i="3" s="1"/>
  <c r="U758" i="3" s="1"/>
  <c r="U759" i="3" s="1"/>
  <c r="U760" i="3" s="1"/>
  <c r="U761" i="3" s="1"/>
  <c r="U762" i="3" s="1"/>
  <c r="U763" i="3" s="1"/>
  <c r="V764" i="3" s="1"/>
  <c r="V765" i="3" s="1"/>
  <c r="V766" i="3" s="1"/>
  <c r="V767" i="3" s="1"/>
  <c r="V768" i="3" s="1"/>
  <c r="V769" i="3" s="1"/>
  <c r="V770" i="3" s="1"/>
  <c r="V771" i="3" s="1"/>
  <c r="V772" i="3" s="1"/>
  <c r="V773" i="3" s="1"/>
  <c r="V774" i="3" s="1"/>
  <c r="V775" i="3" s="1"/>
  <c r="V776" i="3" s="1"/>
  <c r="V777" i="3" s="1"/>
  <c r="V778" i="3" s="1"/>
  <c r="V779" i="3" s="1"/>
  <c r="V780" i="3" s="1"/>
  <c r="V781" i="3" s="1"/>
  <c r="V782" i="3" s="1"/>
  <c r="V783" i="3" s="1"/>
  <c r="V784" i="3" s="1"/>
  <c r="V785" i="3" s="1"/>
  <c r="V786" i="3" s="1"/>
  <c r="V787" i="3" s="1"/>
  <c r="W788" i="3" s="1"/>
  <c r="W789" i="3" s="1"/>
  <c r="W790" i="3" s="1"/>
  <c r="W791" i="3" s="1"/>
  <c r="W792" i="3" s="1"/>
  <c r="W793" i="3" s="1"/>
  <c r="W794" i="3" s="1"/>
  <c r="W795" i="3" s="1"/>
  <c r="W796" i="3" s="1"/>
  <c r="W797" i="3" s="1"/>
  <c r="W798" i="3" s="1"/>
  <c r="W799" i="3" s="1"/>
  <c r="W800" i="3" s="1"/>
  <c r="W801" i="3" s="1"/>
  <c r="W802" i="3" s="1"/>
  <c r="W803" i="3" s="1"/>
  <c r="W804" i="3" s="1"/>
  <c r="W805" i="3" s="1"/>
  <c r="W806" i="3" s="1"/>
  <c r="W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 s="1"/>
  <c r="X819" i="3" s="1"/>
  <c r="X820" i="3" s="1"/>
  <c r="X821" i="3" s="1"/>
  <c r="X822" i="3" s="1"/>
  <c r="X823" i="3" s="1"/>
  <c r="X824" i="3" s="1"/>
  <c r="X825" i="3" s="1"/>
  <c r="X826" i="3" s="1"/>
  <c r="X827" i="3" s="1"/>
  <c r="Y2958" i="3"/>
  <c r="Z2959" i="3"/>
  <c r="Y87" i="3"/>
  <c r="Z88" i="3"/>
  <c r="Y1156" i="3"/>
  <c r="Z1157" i="3"/>
  <c r="Y3108" i="3"/>
  <c r="Z3109" i="3"/>
  <c r="AD1307" i="3"/>
  <c r="AE1307" i="3"/>
  <c r="AF1307" i="3"/>
  <c r="AB1307" i="3"/>
  <c r="AC1307" i="3"/>
  <c r="AB1958" i="3"/>
  <c r="AC1958" i="3"/>
  <c r="AD1958" i="3"/>
  <c r="AE1958" i="3"/>
  <c r="AF1958" i="3"/>
  <c r="Y2876" i="3"/>
  <c r="Z2877" i="3"/>
  <c r="Y2919" i="3"/>
  <c r="Z2920" i="3"/>
  <c r="Y1268" i="3"/>
  <c r="Z1269" i="3"/>
  <c r="P1880" i="3"/>
  <c r="AD234" i="3"/>
  <c r="AB234" i="3"/>
  <c r="AE234" i="3"/>
  <c r="AC234" i="3"/>
  <c r="AF234" i="3"/>
  <c r="AD1412" i="3"/>
  <c r="AE1412" i="3"/>
  <c r="AF1412" i="3"/>
  <c r="AB1412" i="3"/>
  <c r="AC1412" i="3"/>
  <c r="AB2754" i="3"/>
  <c r="AC2754" i="3"/>
  <c r="AD2754" i="3"/>
  <c r="AE2754" i="3"/>
  <c r="AF2754" i="3"/>
  <c r="AB1476" i="3"/>
  <c r="AC1476" i="3"/>
  <c r="AD1476" i="3"/>
  <c r="AE1476" i="3"/>
  <c r="AF1476" i="3"/>
  <c r="AD2316" i="3"/>
  <c r="AE2316" i="3"/>
  <c r="AF2316" i="3"/>
  <c r="AB2316" i="3"/>
  <c r="AC2316" i="3"/>
  <c r="Y945" i="3"/>
  <c r="Z946" i="3"/>
  <c r="AF2420" i="3"/>
  <c r="AB2420" i="3"/>
  <c r="AC2420" i="3"/>
  <c r="AD2420" i="3"/>
  <c r="AE2420" i="3"/>
  <c r="Y2668" i="3"/>
  <c r="Z2669" i="3"/>
  <c r="Y2015" i="3"/>
  <c r="Z2016" i="3"/>
  <c r="AB2844" i="3"/>
  <c r="AC2844" i="3"/>
  <c r="AD2844" i="3"/>
  <c r="AE2844" i="3"/>
  <c r="AF2844" i="3"/>
  <c r="Y1283" i="3"/>
  <c r="Z1284" i="3"/>
  <c r="Q2297" i="3"/>
  <c r="Q2298" i="3" s="1"/>
  <c r="Q2299" i="3" s="1"/>
  <c r="Q2300" i="3" s="1"/>
  <c r="Q2301" i="3" s="1"/>
  <c r="Q2302" i="3" s="1"/>
  <c r="Q2303" i="3" s="1"/>
  <c r="Q2304" i="3" s="1"/>
  <c r="Q2305" i="3" s="1"/>
  <c r="Q2306" i="3" s="1"/>
  <c r="Q2307" i="3" s="1"/>
  <c r="Q2308" i="3" s="1"/>
  <c r="Q2309" i="3" s="1"/>
  <c r="Q2310" i="3" s="1"/>
  <c r="Q2311" i="3" s="1"/>
  <c r="Q2312" i="3" s="1"/>
  <c r="Q2313" i="3" s="1"/>
  <c r="Q2314" i="3" s="1"/>
  <c r="Q2315" i="3" s="1"/>
  <c r="Q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S2337" i="3" s="1"/>
  <c r="S2338" i="3" s="1"/>
  <c r="S2339" i="3" s="1"/>
  <c r="S2340" i="3" s="1"/>
  <c r="S2341" i="3" s="1"/>
  <c r="S2342" i="3" s="1"/>
  <c r="S2343" i="3" s="1"/>
  <c r="S2344" i="3" s="1"/>
  <c r="S2345" i="3" s="1"/>
  <c r="S2346" i="3" s="1"/>
  <c r="S2347" i="3" s="1"/>
  <c r="S2348" i="3" s="1"/>
  <c r="S2349" i="3" s="1"/>
  <c r="S2350" i="3" s="1"/>
  <c r="S2351" i="3" s="1"/>
  <c r="S2352" i="3" s="1"/>
  <c r="S2353" i="3" s="1"/>
  <c r="S2354" i="3" s="1"/>
  <c r="S2355" i="3" s="1"/>
  <c r="S2356" i="3" s="1"/>
  <c r="S2357" i="3" s="1"/>
  <c r="S2358" i="3" s="1"/>
  <c r="S2359" i="3" s="1"/>
  <c r="S2360" i="3" s="1"/>
  <c r="T2361" i="3" s="1"/>
  <c r="T2362" i="3" s="1"/>
  <c r="T2363" i="3" s="1"/>
  <c r="T2364" i="3" s="1"/>
  <c r="T2365" i="3" s="1"/>
  <c r="T2366" i="3" s="1"/>
  <c r="T2367" i="3" s="1"/>
  <c r="T2368" i="3" s="1"/>
  <c r="T2369" i="3" s="1"/>
  <c r="T2370" i="3" s="1"/>
  <c r="T2371" i="3" s="1"/>
  <c r="T2372" i="3" s="1"/>
  <c r="T2373" i="3" s="1"/>
  <c r="T2374" i="3" s="1"/>
  <c r="T2375" i="3" s="1"/>
  <c r="T2376" i="3" s="1"/>
  <c r="T2377" i="3" s="1"/>
  <c r="T2378" i="3" s="1"/>
  <c r="T2379" i="3" s="1"/>
  <c r="T2380" i="3" s="1"/>
  <c r="U2381" i="3" s="1"/>
  <c r="U2382" i="3" s="1"/>
  <c r="U2383" i="3" s="1"/>
  <c r="U2384" i="3" s="1"/>
  <c r="U2385" i="3" s="1"/>
  <c r="U2386" i="3" s="1"/>
  <c r="U2387" i="3" s="1"/>
  <c r="U2388" i="3" s="1"/>
  <c r="U2389" i="3" s="1"/>
  <c r="U2390" i="3" s="1"/>
  <c r="U2391" i="3" s="1"/>
  <c r="U2392" i="3" s="1"/>
  <c r="U2393" i="3" s="1"/>
  <c r="U2394" i="3" s="1"/>
  <c r="U2395" i="3" s="1"/>
  <c r="U2396" i="3" s="1"/>
  <c r="U2397" i="3" s="1"/>
  <c r="U2398" i="3" s="1"/>
  <c r="U2399" i="3" s="1"/>
  <c r="U2400" i="3" s="1"/>
  <c r="U2401" i="3" s="1"/>
  <c r="U2402" i="3" s="1"/>
  <c r="U2403" i="3" s="1"/>
  <c r="U2404" i="3" s="1"/>
  <c r="V2405" i="3" s="1"/>
  <c r="V2406" i="3" s="1"/>
  <c r="V2407" i="3" s="1"/>
  <c r="V2408" i="3" s="1"/>
  <c r="V2409" i="3" s="1"/>
  <c r="V2410" i="3" s="1"/>
  <c r="V2411" i="3" s="1"/>
  <c r="V2412" i="3" s="1"/>
  <c r="V2413" i="3" s="1"/>
  <c r="V2414" i="3" s="1"/>
  <c r="V2415" i="3" s="1"/>
  <c r="V2416" i="3" s="1"/>
  <c r="V2417" i="3" s="1"/>
  <c r="V2418" i="3" s="1"/>
  <c r="V2419" i="3" s="1"/>
  <c r="V2420" i="3" s="1"/>
  <c r="V2421" i="3" s="1"/>
  <c r="V2422" i="3" s="1"/>
  <c r="V2423" i="3" s="1"/>
  <c r="W2424" i="3" s="1"/>
  <c r="W2425" i="3" s="1"/>
  <c r="W2426" i="3" s="1"/>
  <c r="W2427" i="3" s="1"/>
  <c r="W2428" i="3" s="1"/>
  <c r="W2429" i="3" s="1"/>
  <c r="W2430" i="3" s="1"/>
  <c r="W2431" i="3" s="1"/>
  <c r="W2432" i="3" s="1"/>
  <c r="W2433" i="3" s="1"/>
  <c r="W2434" i="3" s="1"/>
  <c r="W2435" i="3" s="1"/>
  <c r="W2436" i="3" s="1"/>
  <c r="W2437" i="3" s="1"/>
  <c r="W2438" i="3" s="1"/>
  <c r="W2439" i="3" s="1"/>
  <c r="W2440" i="3" s="1"/>
  <c r="W2441" i="3" s="1"/>
  <c r="W2442" i="3" s="1"/>
  <c r="X2443" i="3" s="1"/>
  <c r="X2444" i="3" s="1"/>
  <c r="X2445" i="3" s="1"/>
  <c r="X2446" i="3" s="1"/>
  <c r="X2447" i="3" s="1"/>
  <c r="X2448" i="3" s="1"/>
  <c r="X2449" i="3" s="1"/>
  <c r="X2450" i="3" s="1"/>
  <c r="X2451" i="3" s="1"/>
  <c r="X2452" i="3" s="1"/>
  <c r="X2453" i="3" s="1"/>
  <c r="X2454" i="3" s="1"/>
  <c r="X2455" i="3" s="1"/>
  <c r="X2456" i="3" s="1"/>
  <c r="X2457" i="3" s="1"/>
  <c r="X2458" i="3" s="1"/>
  <c r="X2459" i="3" s="1"/>
  <c r="X2460" i="3" s="1"/>
  <c r="X2461" i="3" s="1"/>
  <c r="X2462" i="3" s="1"/>
  <c r="X2463" i="3" s="1"/>
  <c r="X2464" i="3" s="1"/>
  <c r="X2465" i="3" s="1"/>
  <c r="X2466" i="3" s="1"/>
  <c r="X2467" i="3" s="1"/>
  <c r="Y2296" i="3"/>
  <c r="Y2295" i="3" s="1"/>
  <c r="AC1538" i="3"/>
  <c r="AD1538" i="3"/>
  <c r="AE1538" i="3"/>
  <c r="AF1538" i="3"/>
  <c r="AB1538" i="3"/>
  <c r="Y1492" i="3"/>
  <c r="Z1493" i="3"/>
  <c r="Y2144" i="3"/>
  <c r="Z2145" i="3"/>
  <c r="AF1456" i="3"/>
  <c r="AB1456" i="3"/>
  <c r="AC1456" i="3"/>
  <c r="AD1456" i="3"/>
  <c r="AE1456" i="3"/>
  <c r="Y2207" i="3"/>
  <c r="Z2208" i="3"/>
  <c r="Y1454" i="3"/>
  <c r="Z1455" i="3"/>
  <c r="AE89" i="3"/>
  <c r="AF89" i="3"/>
  <c r="AB89" i="3"/>
  <c r="AC89" i="3"/>
  <c r="AD89" i="3"/>
  <c r="AD1158" i="3"/>
  <c r="AE1158" i="3"/>
  <c r="AF1158" i="3"/>
  <c r="AC1158" i="3"/>
  <c r="AB1158" i="3"/>
  <c r="Y485" i="3"/>
  <c r="Z486" i="3"/>
  <c r="Y2480" i="3"/>
  <c r="Z2481" i="3"/>
  <c r="Y383" i="3"/>
  <c r="Z384" i="3"/>
  <c r="Y1659" i="3"/>
  <c r="Z1660" i="3"/>
  <c r="AF2921" i="3"/>
  <c r="AB2921" i="3"/>
  <c r="AC2921" i="3"/>
  <c r="AD2921" i="3"/>
  <c r="AE2921" i="3"/>
  <c r="Y757" i="3"/>
  <c r="Z758" i="3"/>
  <c r="AB2065" i="3"/>
  <c r="AC2065" i="3"/>
  <c r="AD2065" i="3"/>
  <c r="AE2065" i="3"/>
  <c r="AF2065" i="3"/>
  <c r="Y274" i="3"/>
  <c r="Z275" i="3"/>
  <c r="AD1555" i="3"/>
  <c r="AE1555" i="3"/>
  <c r="AF1555" i="3"/>
  <c r="AB1555" i="3"/>
  <c r="AC1555" i="3"/>
  <c r="AB507" i="3"/>
  <c r="AC507" i="3"/>
  <c r="AD507" i="3"/>
  <c r="AE507" i="3"/>
  <c r="AF507" i="3"/>
  <c r="P1037" i="3"/>
  <c r="Y1305" i="3"/>
  <c r="Z1306" i="3"/>
  <c r="Y1956" i="3"/>
  <c r="Z1957" i="3"/>
  <c r="AE1227" i="3"/>
  <c r="AF1227" i="3"/>
  <c r="AD1227" i="3"/>
  <c r="AB1227" i="3"/>
  <c r="AC1227" i="3"/>
  <c r="AF1270" i="3"/>
  <c r="AB1270" i="3"/>
  <c r="AC1270" i="3"/>
  <c r="AD1270" i="3"/>
  <c r="AE1270" i="3"/>
  <c r="Y232" i="3"/>
  <c r="Z233" i="3"/>
  <c r="Y1410" i="3"/>
  <c r="Z1411" i="3"/>
  <c r="Y2752" i="3"/>
  <c r="Z2753" i="3"/>
  <c r="P2171" i="3"/>
  <c r="Y1474" i="3"/>
  <c r="Z1475" i="3"/>
  <c r="Y2418" i="3"/>
  <c r="Z2419" i="3"/>
  <c r="AD2546" i="3"/>
  <c r="AE2546" i="3"/>
  <c r="AF2546" i="3"/>
  <c r="AB2546" i="3"/>
  <c r="AC2546" i="3"/>
  <c r="Y2467" i="3"/>
  <c r="Y2466" i="3" s="1"/>
  <c r="Q2468" i="3"/>
  <c r="Q2469" i="3" s="1"/>
  <c r="Q2470" i="3" s="1"/>
  <c r="Q2471" i="3" s="1"/>
  <c r="Q2472" i="3" s="1"/>
  <c r="Q2473" i="3" s="1"/>
  <c r="Q2474" i="3" s="1"/>
  <c r="Q2475" i="3" s="1"/>
  <c r="Q2476" i="3" s="1"/>
  <c r="Q2477" i="3" s="1"/>
  <c r="Q2478" i="3" s="1"/>
  <c r="Q2479" i="3" s="1"/>
  <c r="Q2480" i="3" s="1"/>
  <c r="Q2481" i="3" s="1"/>
  <c r="Q2482" i="3" s="1"/>
  <c r="Q2483" i="3" s="1"/>
  <c r="Q2484" i="3" s="1"/>
  <c r="Q2485" i="3" s="1"/>
  <c r="Q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S2507" i="3" s="1"/>
  <c r="S2508" i="3" s="1"/>
  <c r="S2509" i="3" s="1"/>
  <c r="S2510" i="3" s="1"/>
  <c r="S2511" i="3" s="1"/>
  <c r="S2512" i="3" s="1"/>
  <c r="S2513" i="3" s="1"/>
  <c r="S2514" i="3" s="1"/>
  <c r="S2515" i="3" s="1"/>
  <c r="S2516" i="3" s="1"/>
  <c r="S2517" i="3" s="1"/>
  <c r="S2518" i="3" s="1"/>
  <c r="S2519" i="3" s="1"/>
  <c r="S2520" i="3" s="1"/>
  <c r="S2521" i="3" s="1"/>
  <c r="S2522" i="3" s="1"/>
  <c r="S2523" i="3" s="1"/>
  <c r="S2524" i="3" s="1"/>
  <c r="T2525" i="3" s="1"/>
  <c r="T2526" i="3" s="1"/>
  <c r="T2527" i="3" s="1"/>
  <c r="T2528" i="3" s="1"/>
  <c r="T2529" i="3" s="1"/>
  <c r="T2530" i="3" s="1"/>
  <c r="T2531" i="3" s="1"/>
  <c r="T2532" i="3" s="1"/>
  <c r="T2533" i="3" s="1"/>
  <c r="T2534" i="3" s="1"/>
  <c r="T2535" i="3" s="1"/>
  <c r="T2536" i="3" s="1"/>
  <c r="T2537" i="3" s="1"/>
  <c r="T2538" i="3" s="1"/>
  <c r="T2539" i="3" s="1"/>
  <c r="T2540" i="3" s="1"/>
  <c r="T2541" i="3" s="1"/>
  <c r="T2542" i="3" s="1"/>
  <c r="T2543" i="3" s="1"/>
  <c r="T2544" i="3" s="1"/>
  <c r="T2545" i="3" s="1"/>
  <c r="T2546" i="3" s="1"/>
  <c r="T2547" i="3" s="1"/>
  <c r="T2548" i="3" s="1"/>
  <c r="U2549" i="3" s="1"/>
  <c r="U2550" i="3" s="1"/>
  <c r="U2551" i="3" s="1"/>
  <c r="U2552" i="3" s="1"/>
  <c r="U2553" i="3" s="1"/>
  <c r="U2554" i="3" s="1"/>
  <c r="U2555" i="3" s="1"/>
  <c r="U2556" i="3" s="1"/>
  <c r="U2557" i="3" s="1"/>
  <c r="U2558" i="3" s="1"/>
  <c r="U2559" i="3" s="1"/>
  <c r="U2560" i="3" s="1"/>
  <c r="U2561" i="3" s="1"/>
  <c r="U2562" i="3" s="1"/>
  <c r="U2563" i="3" s="1"/>
  <c r="U2564" i="3" s="1"/>
  <c r="U2565" i="3" s="1"/>
  <c r="U2566" i="3" s="1"/>
  <c r="U2567" i="3" s="1"/>
  <c r="U2568" i="3" s="1"/>
  <c r="V2569" i="3" s="1"/>
  <c r="V2570" i="3" s="1"/>
  <c r="V2571" i="3" s="1"/>
  <c r="V2572" i="3" s="1"/>
  <c r="V2573" i="3" s="1"/>
  <c r="V2574" i="3" s="1"/>
  <c r="V2575" i="3" s="1"/>
  <c r="V2576" i="3" s="1"/>
  <c r="V2577" i="3" s="1"/>
  <c r="V2578" i="3" s="1"/>
  <c r="V2579" i="3" s="1"/>
  <c r="V2580" i="3" s="1"/>
  <c r="V2581" i="3" s="1"/>
  <c r="V2582" i="3" s="1"/>
  <c r="V2583" i="3" s="1"/>
  <c r="V2584" i="3" s="1"/>
  <c r="V2585" i="3" s="1"/>
  <c r="V2586" i="3" s="1"/>
  <c r="V2587" i="3" s="1"/>
  <c r="V2588" i="3" s="1"/>
  <c r="V2589" i="3" s="1"/>
  <c r="V2590" i="3" s="1"/>
  <c r="V2591" i="3" s="1"/>
  <c r="V2592" i="3" s="1"/>
  <c r="V2593" i="3" s="1"/>
  <c r="W2594" i="3" s="1"/>
  <c r="W2595" i="3" s="1"/>
  <c r="W2596" i="3" s="1"/>
  <c r="W2597" i="3" s="1"/>
  <c r="W2598" i="3" s="1"/>
  <c r="W2599" i="3" s="1"/>
  <c r="W2600" i="3" s="1"/>
  <c r="W2601" i="3" s="1"/>
  <c r="W2602" i="3" s="1"/>
  <c r="W2603" i="3" s="1"/>
  <c r="W2604" i="3" s="1"/>
  <c r="W2605" i="3" s="1"/>
  <c r="W2606" i="3" s="1"/>
  <c r="W2607" i="3" s="1"/>
  <c r="W2608" i="3" s="1"/>
  <c r="W2609" i="3" s="1"/>
  <c r="W2610" i="3" s="1"/>
  <c r="W2611" i="3" s="1"/>
  <c r="W2612" i="3" s="1"/>
  <c r="X2613" i="3" s="1"/>
  <c r="X2614" i="3" s="1"/>
  <c r="X2615" i="3" s="1"/>
  <c r="X2616" i="3" s="1"/>
  <c r="X2617" i="3" s="1"/>
  <c r="X2618" i="3" s="1"/>
  <c r="X2619" i="3" s="1"/>
  <c r="X2620" i="3" s="1"/>
  <c r="X2621" i="3" s="1"/>
  <c r="X2622" i="3" s="1"/>
  <c r="X2623" i="3" s="1"/>
  <c r="X2624" i="3" s="1"/>
  <c r="X2625" i="3" s="1"/>
  <c r="X2626" i="3" s="1"/>
  <c r="X2627" i="3" s="1"/>
  <c r="X2628" i="3" s="1"/>
  <c r="X2629" i="3" s="1"/>
  <c r="X2630" i="3" s="1"/>
  <c r="X2631" i="3" s="1"/>
  <c r="X2632" i="3" s="1"/>
  <c r="AC322" i="3"/>
  <c r="AD322" i="3"/>
  <c r="AF322" i="3"/>
  <c r="AB322" i="3"/>
  <c r="AE322" i="3"/>
  <c r="Y1536" i="3"/>
  <c r="Z1537" i="3"/>
  <c r="AB528" i="3"/>
  <c r="AC528" i="3"/>
  <c r="AD528" i="3"/>
  <c r="AF528" i="3"/>
  <c r="AE528" i="3"/>
  <c r="AE114" i="3"/>
  <c r="AB114" i="3"/>
  <c r="AF114" i="3"/>
  <c r="AD114" i="3"/>
  <c r="AC114" i="3"/>
  <c r="Y1382" i="3"/>
  <c r="Z1383" i="3"/>
  <c r="AB1893" i="3"/>
  <c r="AC1893" i="3"/>
  <c r="AD1893" i="3"/>
  <c r="AE1893" i="3"/>
  <c r="AF1893" i="3"/>
  <c r="Y1891" i="3"/>
  <c r="Z1892" i="3"/>
  <c r="AB1075" i="3"/>
  <c r="AC1075" i="3"/>
  <c r="AD1075" i="3"/>
  <c r="AE1075" i="3"/>
  <c r="AF1075" i="3"/>
  <c r="Y1583" i="3"/>
  <c r="Z1584" i="3"/>
  <c r="AC1787" i="3"/>
  <c r="AD1787" i="3"/>
  <c r="AE1787" i="3"/>
  <c r="AB1787" i="3"/>
  <c r="AF1787" i="3"/>
  <c r="Y2063" i="3"/>
  <c r="Z2064" i="3"/>
  <c r="Y1073" i="3"/>
  <c r="Z1074" i="3"/>
  <c r="Y1553" i="3"/>
  <c r="Z1554" i="3"/>
  <c r="Y1785" i="3"/>
  <c r="Z1786" i="3"/>
  <c r="Y505" i="3"/>
  <c r="Z506" i="3"/>
  <c r="AB1519" i="3"/>
  <c r="AC1519" i="3"/>
  <c r="AD1519" i="3"/>
  <c r="AE1519" i="3"/>
  <c r="AF1519" i="3"/>
  <c r="AF155" i="3"/>
  <c r="AB155" i="3"/>
  <c r="AE155" i="3"/>
  <c r="AC155" i="3"/>
  <c r="AD155" i="3"/>
  <c r="AF1600" i="3"/>
  <c r="AB1600" i="3"/>
  <c r="AC1600" i="3"/>
  <c r="AD1600" i="3"/>
  <c r="AE1600" i="3"/>
  <c r="Y1627" i="3"/>
  <c r="Z1628" i="3"/>
  <c r="Y1225" i="3"/>
  <c r="Z1226" i="3"/>
  <c r="AC2861" i="3"/>
  <c r="AD2861" i="3"/>
  <c r="AE2861" i="3"/>
  <c r="AF2861" i="3"/>
  <c r="AB2861" i="3"/>
  <c r="AC3027" i="3"/>
  <c r="AD3027" i="3"/>
  <c r="AE3027" i="3"/>
  <c r="AF3027" i="3"/>
  <c r="AB3027" i="3"/>
  <c r="AE32" i="3"/>
  <c r="AF32" i="3"/>
  <c r="AC32" i="3"/>
  <c r="AD32" i="3"/>
  <c r="AB32" i="3"/>
  <c r="AB613" i="3"/>
  <c r="AC613" i="3"/>
  <c r="AD613" i="3"/>
  <c r="AE613" i="3"/>
  <c r="AF613" i="3"/>
  <c r="AF2607" i="3"/>
  <c r="AB2607" i="3"/>
  <c r="AC2607" i="3"/>
  <c r="AD2607" i="3"/>
  <c r="AE2607" i="3"/>
  <c r="P2593" i="3"/>
  <c r="Y2544" i="3"/>
  <c r="Z2545" i="3"/>
  <c r="Y320" i="3"/>
  <c r="Z321" i="3"/>
  <c r="AD823" i="3"/>
  <c r="AE823" i="3"/>
  <c r="AF823" i="3"/>
  <c r="AC823" i="3"/>
  <c r="AB823" i="3"/>
  <c r="Y526" i="3"/>
  <c r="Z527" i="3"/>
  <c r="AE337" i="3"/>
  <c r="AF337" i="3"/>
  <c r="AC337" i="3"/>
  <c r="AB337" i="3"/>
  <c r="AD337" i="3"/>
  <c r="AC1384" i="3"/>
  <c r="AD1384" i="3"/>
  <c r="AE1384" i="3"/>
  <c r="AF1384" i="3"/>
  <c r="AB1384" i="3"/>
  <c r="AF1770" i="3"/>
  <c r="AB1770" i="3"/>
  <c r="AC1770" i="3"/>
  <c r="AD1770" i="3"/>
  <c r="AE1770" i="3"/>
  <c r="P1814" i="3"/>
  <c r="Y1768" i="3"/>
  <c r="Z1769" i="3"/>
  <c r="AD2482" i="3"/>
  <c r="AE2482" i="3"/>
  <c r="AF2482" i="3"/>
  <c r="AB2482" i="3"/>
  <c r="AC2482" i="3"/>
  <c r="Y2859" i="3"/>
  <c r="Z2860" i="3"/>
  <c r="Y3025" i="3"/>
  <c r="Z3026" i="3"/>
  <c r="AE31" i="3"/>
  <c r="AF31" i="3"/>
  <c r="AB31" i="3"/>
  <c r="AC31" i="3"/>
  <c r="AD31" i="3"/>
  <c r="Y611" i="3"/>
  <c r="Z612" i="3"/>
  <c r="Y2605" i="3"/>
  <c r="Z2606" i="3"/>
  <c r="AB1007" i="3"/>
  <c r="AC1007" i="3"/>
  <c r="AD1007" i="3"/>
  <c r="AF1007" i="3"/>
  <c r="AE1007" i="3"/>
  <c r="Y821" i="3"/>
  <c r="Z822" i="3"/>
  <c r="AC575" i="3"/>
  <c r="AD575" i="3"/>
  <c r="AE575" i="3"/>
  <c r="AF575" i="3"/>
  <c r="AB575" i="3"/>
  <c r="AB2989" i="3"/>
  <c r="AC2989" i="3"/>
  <c r="AD2989" i="3"/>
  <c r="AE2989" i="3"/>
  <c r="AF2989" i="3"/>
  <c r="P75" i="3"/>
  <c r="Y335" i="3"/>
  <c r="Z336" i="3"/>
  <c r="AC3135" i="3"/>
  <c r="AD3135" i="3"/>
  <c r="AE3135" i="3"/>
  <c r="AF3135" i="3"/>
  <c r="AB3135" i="3"/>
  <c r="AE2736" i="3"/>
  <c r="AF2736" i="3"/>
  <c r="AB2736" i="3"/>
  <c r="AC2736" i="3"/>
  <c r="AD2736" i="3"/>
  <c r="P182" i="3"/>
  <c r="AD198" i="3"/>
  <c r="AB198" i="3"/>
  <c r="AE198" i="3"/>
  <c r="AF198" i="3"/>
  <c r="AC198" i="3"/>
  <c r="Y153" i="3"/>
  <c r="Z154" i="3"/>
  <c r="Y1598" i="3"/>
  <c r="Z1599" i="3"/>
  <c r="Y3200" i="3"/>
  <c r="Z3201" i="3"/>
  <c r="AB2376" i="3"/>
  <c r="AC2376" i="3"/>
  <c r="AD2376" i="3"/>
  <c r="AE2376" i="3"/>
  <c r="AF2376" i="3"/>
  <c r="AC1646" i="3"/>
  <c r="AD1646" i="3"/>
  <c r="AE1646" i="3"/>
  <c r="AF1646" i="3"/>
  <c r="AB1646" i="3"/>
  <c r="AE2189" i="3"/>
  <c r="AF2189" i="3"/>
  <c r="AB2189" i="3"/>
  <c r="AC2189" i="3"/>
  <c r="AD2189" i="3"/>
  <c r="AD591" i="3"/>
  <c r="AE591" i="3"/>
  <c r="AF591" i="3"/>
  <c r="AB591" i="3"/>
  <c r="AC591" i="3"/>
  <c r="AF995" i="3"/>
  <c r="AB995" i="3"/>
  <c r="AC995" i="3"/>
  <c r="AE995" i="3"/>
  <c r="AD995" i="3"/>
  <c r="Y1005" i="3"/>
  <c r="Z1006" i="3"/>
  <c r="AD2907" i="3"/>
  <c r="AF2336" i="3"/>
  <c r="AB2336" i="3"/>
  <c r="AC2336" i="3"/>
  <c r="AD2336" i="3"/>
  <c r="AE2336" i="3"/>
  <c r="Y573" i="3"/>
  <c r="Z574" i="3"/>
  <c r="Y2987" i="3"/>
  <c r="Z2988" i="3"/>
  <c r="AD2315" i="3"/>
  <c r="AE2315" i="3"/>
  <c r="AF2315" i="3"/>
  <c r="AB2315" i="3"/>
  <c r="AC2315" i="3"/>
  <c r="P368" i="3"/>
  <c r="Y3133" i="3"/>
  <c r="Z3134" i="3"/>
  <c r="Y3152" i="3"/>
  <c r="Z3153" i="3"/>
  <c r="AD487" i="3"/>
  <c r="AE487" i="3"/>
  <c r="AF487" i="3"/>
  <c r="AC487" i="3"/>
  <c r="AB487" i="3"/>
  <c r="P2951" i="3"/>
  <c r="AD2794" i="3"/>
  <c r="AE2794" i="3"/>
  <c r="AF2794" i="3"/>
  <c r="AB2794" i="3"/>
  <c r="AC2794" i="3"/>
  <c r="AE848" i="3"/>
  <c r="AF848" i="3"/>
  <c r="AB848" i="3"/>
  <c r="AD848" i="3"/>
  <c r="AC848" i="3"/>
  <c r="AC113" i="3"/>
  <c r="AD113" i="3"/>
  <c r="AF113" i="3"/>
  <c r="AE113" i="3"/>
  <c r="AB113" i="3"/>
  <c r="AD1831" i="3"/>
  <c r="AE1831" i="3"/>
  <c r="AF1831" i="3"/>
  <c r="AB1831" i="3"/>
  <c r="AC1831" i="3"/>
  <c r="AB787" i="3"/>
  <c r="AC787" i="3"/>
  <c r="AD787" i="3"/>
  <c r="AE787" i="3"/>
  <c r="AF787" i="3"/>
  <c r="Y2374" i="3"/>
  <c r="Z2375" i="3"/>
  <c r="Y2563" i="3"/>
  <c r="Z2564" i="3"/>
  <c r="Y1849" i="3"/>
  <c r="Z1850" i="3"/>
  <c r="Y1644" i="3"/>
  <c r="Z1645" i="3"/>
  <c r="Y865" i="3"/>
  <c r="Z866" i="3"/>
  <c r="Y2187" i="3"/>
  <c r="Z2188" i="3"/>
  <c r="Y589" i="3"/>
  <c r="Z590" i="3"/>
  <c r="Y993" i="3"/>
  <c r="Z994" i="3"/>
  <c r="AB2081" i="3"/>
  <c r="AC2081" i="3"/>
  <c r="AD2081" i="3"/>
  <c r="AE2081" i="3"/>
  <c r="AF2081" i="3"/>
  <c r="Y2905" i="3"/>
  <c r="Z2906" i="3"/>
  <c r="AD806" i="3"/>
  <c r="AE806" i="3"/>
  <c r="AF806" i="3"/>
  <c r="AC806" i="3"/>
  <c r="AB806" i="3"/>
  <c r="AB2689" i="3"/>
  <c r="AC2689" i="3"/>
  <c r="AD2689" i="3"/>
  <c r="AE2689" i="3"/>
  <c r="AF2689" i="3"/>
  <c r="Y2313" i="3"/>
  <c r="Z2314" i="3"/>
  <c r="AD306" i="3"/>
  <c r="AB306" i="3"/>
  <c r="AC306" i="3"/>
  <c r="AF306" i="3"/>
  <c r="AE306" i="3"/>
  <c r="Y2792" i="3"/>
  <c r="Z2793" i="3"/>
  <c r="AE2565" i="3"/>
  <c r="AF2565" i="3"/>
  <c r="AB2565" i="3"/>
  <c r="AC2565" i="3"/>
  <c r="AD2565" i="3"/>
  <c r="AF867" i="3"/>
  <c r="AB867" i="3"/>
  <c r="AC867" i="3"/>
  <c r="AD867" i="3"/>
  <c r="AE867" i="3"/>
  <c r="Y1209" i="3"/>
  <c r="Y1208" i="3" s="1"/>
  <c r="Q1210" i="3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S1249" i="3" s="1"/>
  <c r="S1250" i="3" s="1"/>
  <c r="S1251" i="3" s="1"/>
  <c r="S1252" i="3" s="1"/>
  <c r="S1253" i="3" s="1"/>
  <c r="S1254" i="3" s="1"/>
  <c r="S1255" i="3" s="1"/>
  <c r="S1256" i="3" s="1"/>
  <c r="S1257" i="3" s="1"/>
  <c r="S1258" i="3" s="1"/>
  <c r="S1259" i="3" s="1"/>
  <c r="S1260" i="3" s="1"/>
  <c r="S1261" i="3" s="1"/>
  <c r="S1262" i="3" s="1"/>
  <c r="S1263" i="3" s="1"/>
  <c r="S1264" i="3" s="1"/>
  <c r="S1265" i="3" s="1"/>
  <c r="S1266" i="3" s="1"/>
  <c r="S1267" i="3" s="1"/>
  <c r="S1268" i="3" s="1"/>
  <c r="S1269" i="3" s="1"/>
  <c r="S1270" i="3" s="1"/>
  <c r="T1271" i="3" s="1"/>
  <c r="T1272" i="3" s="1"/>
  <c r="T1273" i="3" s="1"/>
  <c r="T1274" i="3" s="1"/>
  <c r="T1275" i="3" s="1"/>
  <c r="T1276" i="3" s="1"/>
  <c r="T1277" i="3" s="1"/>
  <c r="T1278" i="3" s="1"/>
  <c r="T1279" i="3" s="1"/>
  <c r="T1280" i="3" s="1"/>
  <c r="T1281" i="3" s="1"/>
  <c r="T1282" i="3" s="1"/>
  <c r="T1283" i="3" s="1"/>
  <c r="T1284" i="3" s="1"/>
  <c r="T1285" i="3" s="1"/>
  <c r="T1286" i="3" s="1"/>
  <c r="T1287" i="3" s="1"/>
  <c r="T1288" i="3" s="1"/>
  <c r="T1289" i="3" s="1"/>
  <c r="U1290" i="3" s="1"/>
  <c r="U1291" i="3" s="1"/>
  <c r="U1292" i="3" s="1"/>
  <c r="U1293" i="3" s="1"/>
  <c r="U1294" i="3" s="1"/>
  <c r="U1295" i="3" s="1"/>
  <c r="U1296" i="3" s="1"/>
  <c r="U1297" i="3" s="1"/>
  <c r="U1298" i="3" s="1"/>
  <c r="U1299" i="3" s="1"/>
  <c r="U1300" i="3" s="1"/>
  <c r="U1301" i="3" s="1"/>
  <c r="U1302" i="3" s="1"/>
  <c r="U1303" i="3" s="1"/>
  <c r="U1304" i="3" s="1"/>
  <c r="U1305" i="3" s="1"/>
  <c r="U1306" i="3" s="1"/>
  <c r="U1307" i="3" s="1"/>
  <c r="U1308" i="3" s="1"/>
  <c r="U1309" i="3" s="1"/>
  <c r="V1310" i="3" s="1"/>
  <c r="V1311" i="3" s="1"/>
  <c r="V1312" i="3" s="1"/>
  <c r="V1313" i="3" s="1"/>
  <c r="V1314" i="3" s="1"/>
  <c r="V1315" i="3" s="1"/>
  <c r="V1316" i="3" s="1"/>
  <c r="V1317" i="3" s="1"/>
  <c r="V1318" i="3" s="1"/>
  <c r="V1319" i="3" s="1"/>
  <c r="V1320" i="3" s="1"/>
  <c r="V1321" i="3" s="1"/>
  <c r="V1322" i="3" s="1"/>
  <c r="V1323" i="3" s="1"/>
  <c r="V1324" i="3" s="1"/>
  <c r="V1325" i="3" s="1"/>
  <c r="V1326" i="3" s="1"/>
  <c r="V1327" i="3" s="1"/>
  <c r="V1328" i="3" s="1"/>
  <c r="V1329" i="3" s="1"/>
  <c r="V1330" i="3" s="1"/>
  <c r="V1331" i="3" s="1"/>
  <c r="V1332" i="3" s="1"/>
  <c r="V1333" i="3" s="1"/>
  <c r="V1334" i="3" s="1"/>
  <c r="W1335" i="3" s="1"/>
  <c r="W1336" i="3" s="1"/>
  <c r="W1337" i="3" s="1"/>
  <c r="W1338" i="3" s="1"/>
  <c r="W1339" i="3" s="1"/>
  <c r="W1340" i="3" s="1"/>
  <c r="W1341" i="3" s="1"/>
  <c r="W1342" i="3" s="1"/>
  <c r="W1343" i="3" s="1"/>
  <c r="W1344" i="3" s="1"/>
  <c r="W1345" i="3" s="1"/>
  <c r="W1346" i="3" s="1"/>
  <c r="W1347" i="3" s="1"/>
  <c r="W1348" i="3" s="1"/>
  <c r="W1349" i="3" s="1"/>
  <c r="W1350" i="3" s="1"/>
  <c r="W1351" i="3" s="1"/>
  <c r="W1352" i="3" s="1"/>
  <c r="W1353" i="3" s="1"/>
  <c r="X1354" i="3" s="1"/>
  <c r="X1355" i="3" s="1"/>
  <c r="X1356" i="3" s="1"/>
  <c r="X1357" i="3" s="1"/>
  <c r="X1358" i="3" s="1"/>
  <c r="X1359" i="3" s="1"/>
  <c r="X1360" i="3" s="1"/>
  <c r="X1361" i="3" s="1"/>
  <c r="X1362" i="3" s="1"/>
  <c r="X1363" i="3" s="1"/>
  <c r="X1364" i="3" s="1"/>
  <c r="X1365" i="3" s="1"/>
  <c r="X1366" i="3" s="1"/>
  <c r="X1367" i="3" s="1"/>
  <c r="X1368" i="3" s="1"/>
  <c r="X1369" i="3" s="1"/>
  <c r="X1370" i="3" s="1"/>
  <c r="X1371" i="3" s="1"/>
  <c r="X1372" i="3" s="1"/>
  <c r="X1373" i="3" s="1"/>
  <c r="Y846" i="3"/>
  <c r="Z847" i="3"/>
  <c r="Y111" i="3"/>
  <c r="Z112" i="3"/>
  <c r="Y1829" i="3"/>
  <c r="Z1830" i="3"/>
  <c r="Q2130" i="3"/>
  <c r="Q2131" i="3" s="1"/>
  <c r="Q2132" i="3" s="1"/>
  <c r="Q2133" i="3" s="1"/>
  <c r="Q2134" i="3" s="1"/>
  <c r="Q2135" i="3" s="1"/>
  <c r="Q2136" i="3" s="1"/>
  <c r="Q2137" i="3" s="1"/>
  <c r="Q2138" i="3" s="1"/>
  <c r="Q2139" i="3" s="1"/>
  <c r="Q2140" i="3" s="1"/>
  <c r="Q2141" i="3" s="1"/>
  <c r="Q2142" i="3" s="1"/>
  <c r="Q2143" i="3" s="1"/>
  <c r="Q2144" i="3" s="1"/>
  <c r="Q2145" i="3" s="1"/>
  <c r="Q2146" i="3" s="1"/>
  <c r="Q2147" i="3" s="1"/>
  <c r="Q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R2162" i="3" s="1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S2173" i="3" s="1"/>
  <c r="S2174" i="3" s="1"/>
  <c r="S2175" i="3" s="1"/>
  <c r="S2176" i="3" s="1"/>
  <c r="S2177" i="3" s="1"/>
  <c r="S2178" i="3" s="1"/>
  <c r="S2179" i="3" s="1"/>
  <c r="S2180" i="3" s="1"/>
  <c r="S2181" i="3" s="1"/>
  <c r="S2182" i="3" s="1"/>
  <c r="S2183" i="3" s="1"/>
  <c r="S2184" i="3" s="1"/>
  <c r="S2185" i="3" s="1"/>
  <c r="S2186" i="3" s="1"/>
  <c r="S2187" i="3" s="1"/>
  <c r="S2188" i="3" s="1"/>
  <c r="S2189" i="3" s="1"/>
  <c r="S2190" i="3" s="1"/>
  <c r="S2191" i="3" s="1"/>
  <c r="S2192" i="3" s="1"/>
  <c r="T2193" i="3" s="1"/>
  <c r="T2194" i="3" s="1"/>
  <c r="T2195" i="3" s="1"/>
  <c r="T2196" i="3" s="1"/>
  <c r="T2197" i="3" s="1"/>
  <c r="T2198" i="3" s="1"/>
  <c r="T2199" i="3" s="1"/>
  <c r="T2200" i="3" s="1"/>
  <c r="T2201" i="3" s="1"/>
  <c r="T2202" i="3" s="1"/>
  <c r="T2203" i="3" s="1"/>
  <c r="T2204" i="3" s="1"/>
  <c r="T2205" i="3" s="1"/>
  <c r="T2206" i="3" s="1"/>
  <c r="T2207" i="3" s="1"/>
  <c r="T2208" i="3" s="1"/>
  <c r="T2209" i="3" s="1"/>
  <c r="T2210" i="3" s="1"/>
  <c r="T2211" i="3" s="1"/>
  <c r="U2212" i="3" s="1"/>
  <c r="U2213" i="3" s="1"/>
  <c r="U2214" i="3" s="1"/>
  <c r="U2215" i="3" s="1"/>
  <c r="U2216" i="3" s="1"/>
  <c r="U2217" i="3" s="1"/>
  <c r="U2218" i="3" s="1"/>
  <c r="U2219" i="3" s="1"/>
  <c r="U2220" i="3" s="1"/>
  <c r="U2221" i="3" s="1"/>
  <c r="U2222" i="3" s="1"/>
  <c r="U2223" i="3" s="1"/>
  <c r="U2224" i="3" s="1"/>
  <c r="U2225" i="3" s="1"/>
  <c r="U2226" i="3" s="1"/>
  <c r="U2227" i="3" s="1"/>
  <c r="U2228" i="3" s="1"/>
  <c r="U2229" i="3" s="1"/>
  <c r="U2230" i="3" s="1"/>
  <c r="U2231" i="3" s="1"/>
  <c r="U2232" i="3" s="1"/>
  <c r="U2233" i="3" s="1"/>
  <c r="U2234" i="3" s="1"/>
  <c r="U2235" i="3" s="1"/>
  <c r="V2236" i="3" s="1"/>
  <c r="V2237" i="3" s="1"/>
  <c r="V2238" i="3" s="1"/>
  <c r="V2239" i="3" s="1"/>
  <c r="V2240" i="3" s="1"/>
  <c r="V2241" i="3" s="1"/>
  <c r="V2242" i="3" s="1"/>
  <c r="V2243" i="3" s="1"/>
  <c r="V2244" i="3" s="1"/>
  <c r="V2245" i="3" s="1"/>
  <c r="V2246" i="3" s="1"/>
  <c r="V2247" i="3" s="1"/>
  <c r="V2248" i="3" s="1"/>
  <c r="V2249" i="3" s="1"/>
  <c r="V2250" i="3" s="1"/>
  <c r="V2251" i="3" s="1"/>
  <c r="V2252" i="3" s="1"/>
  <c r="V2253" i="3" s="1"/>
  <c r="V2254" i="3" s="1"/>
  <c r="V2255" i="3" s="1"/>
  <c r="W2256" i="3" s="1"/>
  <c r="W2257" i="3" s="1"/>
  <c r="W2258" i="3" s="1"/>
  <c r="W2259" i="3" s="1"/>
  <c r="W2260" i="3" s="1"/>
  <c r="W2261" i="3" s="1"/>
  <c r="W2262" i="3" s="1"/>
  <c r="W2263" i="3" s="1"/>
  <c r="W2264" i="3" s="1"/>
  <c r="W2265" i="3" s="1"/>
  <c r="W2266" i="3" s="1"/>
  <c r="W2267" i="3" s="1"/>
  <c r="W2268" i="3" s="1"/>
  <c r="W2269" i="3" s="1"/>
  <c r="W2270" i="3" s="1"/>
  <c r="W2271" i="3" s="1"/>
  <c r="W2272" i="3" s="1"/>
  <c r="X2273" i="3" s="1"/>
  <c r="X2274" i="3" s="1"/>
  <c r="X2275" i="3" s="1"/>
  <c r="X2276" i="3" s="1"/>
  <c r="X2277" i="3" s="1"/>
  <c r="X2278" i="3" s="1"/>
  <c r="X2279" i="3" s="1"/>
  <c r="X2280" i="3" s="1"/>
  <c r="X2281" i="3" s="1"/>
  <c r="X2282" i="3" s="1"/>
  <c r="X2283" i="3" s="1"/>
  <c r="X2284" i="3" s="1"/>
  <c r="X2285" i="3" s="1"/>
  <c r="X2286" i="3" s="1"/>
  <c r="X2287" i="3" s="1"/>
  <c r="X2288" i="3" s="1"/>
  <c r="X2289" i="3" s="1"/>
  <c r="X2290" i="3" s="1"/>
  <c r="X2291" i="3" s="1"/>
  <c r="X2292" i="3" s="1"/>
  <c r="X2293" i="3" s="1"/>
  <c r="X2294" i="3" s="1"/>
  <c r="X2295" i="3" s="1"/>
  <c r="X2296" i="3" s="1"/>
  <c r="Y2129" i="3"/>
  <c r="Y2128" i="3" s="1"/>
  <c r="AF1708" i="3"/>
  <c r="AB1708" i="3"/>
  <c r="AC1708" i="3"/>
  <c r="AD1708" i="3"/>
  <c r="AE1708" i="3"/>
  <c r="Y1986" i="3"/>
  <c r="Y1985" i="3" s="1"/>
  <c r="Q1987" i="3"/>
  <c r="Q1988" i="3" s="1"/>
  <c r="Q1989" i="3" s="1"/>
  <c r="Q1990" i="3" s="1"/>
  <c r="Q1991" i="3" s="1"/>
  <c r="Q1992" i="3" s="1"/>
  <c r="Q1993" i="3" s="1"/>
  <c r="Q1994" i="3" s="1"/>
  <c r="Q1995" i="3" s="1"/>
  <c r="Q1996" i="3" s="1"/>
  <c r="Q1997" i="3" s="1"/>
  <c r="Q1998" i="3" s="1"/>
  <c r="Q1999" i="3" s="1"/>
  <c r="Q2000" i="3" s="1"/>
  <c r="Q2001" i="3" s="1"/>
  <c r="Q2002" i="3" s="1"/>
  <c r="Q2003" i="3" s="1"/>
  <c r="Q2004" i="3" s="1"/>
  <c r="Q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S2024" i="3" s="1"/>
  <c r="S2025" i="3" s="1"/>
  <c r="S2026" i="3" s="1"/>
  <c r="S2027" i="3" s="1"/>
  <c r="S2028" i="3" s="1"/>
  <c r="S2029" i="3" s="1"/>
  <c r="S2030" i="3" s="1"/>
  <c r="S2031" i="3" s="1"/>
  <c r="S2032" i="3" s="1"/>
  <c r="S2033" i="3" s="1"/>
  <c r="S2034" i="3" s="1"/>
  <c r="S2035" i="3" s="1"/>
  <c r="S2036" i="3" s="1"/>
  <c r="S2037" i="3" s="1"/>
  <c r="S2038" i="3" s="1"/>
  <c r="S2039" i="3" s="1"/>
  <c r="S2040" i="3" s="1"/>
  <c r="S2041" i="3" s="1"/>
  <c r="S2042" i="3" s="1"/>
  <c r="T2043" i="3" s="1"/>
  <c r="T2044" i="3" s="1"/>
  <c r="T2045" i="3" s="1"/>
  <c r="T2046" i="3" s="1"/>
  <c r="T2047" i="3" s="1"/>
  <c r="T2048" i="3" s="1"/>
  <c r="T2049" i="3" s="1"/>
  <c r="T2050" i="3" s="1"/>
  <c r="T2051" i="3" s="1"/>
  <c r="T2052" i="3" s="1"/>
  <c r="T2053" i="3" s="1"/>
  <c r="T2054" i="3" s="1"/>
  <c r="T2055" i="3" s="1"/>
  <c r="T2056" i="3" s="1"/>
  <c r="T2057" i="3" s="1"/>
  <c r="T2058" i="3" s="1"/>
  <c r="T2059" i="3" s="1"/>
  <c r="T2060" i="3" s="1"/>
  <c r="T2061" i="3" s="1"/>
  <c r="T2062" i="3" s="1"/>
  <c r="T2063" i="3" s="1"/>
  <c r="T2064" i="3" s="1"/>
  <c r="T2065" i="3" s="1"/>
  <c r="U2066" i="3" s="1"/>
  <c r="U2067" i="3" s="1"/>
  <c r="U2068" i="3" s="1"/>
  <c r="U2069" i="3" s="1"/>
  <c r="U2070" i="3" s="1"/>
  <c r="U2071" i="3" s="1"/>
  <c r="U2072" i="3" s="1"/>
  <c r="U2073" i="3" s="1"/>
  <c r="U2074" i="3" s="1"/>
  <c r="U2075" i="3" s="1"/>
  <c r="U2076" i="3" s="1"/>
  <c r="U2077" i="3" s="1"/>
  <c r="U2078" i="3" s="1"/>
  <c r="U2079" i="3" s="1"/>
  <c r="U2080" i="3" s="1"/>
  <c r="U2081" i="3" s="1"/>
  <c r="U2082" i="3" s="1"/>
  <c r="U2083" i="3" s="1"/>
  <c r="U2084" i="3" s="1"/>
  <c r="U2085" i="3" s="1"/>
  <c r="V2086" i="3" s="1"/>
  <c r="V2087" i="3" s="1"/>
  <c r="V2088" i="3" s="1"/>
  <c r="V2089" i="3" s="1"/>
  <c r="V2090" i="3" s="1"/>
  <c r="V2091" i="3" s="1"/>
  <c r="V2092" i="3" s="1"/>
  <c r="V2093" i="3" s="1"/>
  <c r="V2094" i="3" s="1"/>
  <c r="V2095" i="3" s="1"/>
  <c r="V2096" i="3" s="1"/>
  <c r="V2097" i="3" s="1"/>
  <c r="V2098" i="3" s="1"/>
  <c r="V2099" i="3" s="1"/>
  <c r="V2100" i="3" s="1"/>
  <c r="V2101" i="3" s="1"/>
  <c r="V2102" i="3" s="1"/>
  <c r="V2103" i="3" s="1"/>
  <c r="V2104" i="3" s="1"/>
  <c r="W2105" i="3" s="1"/>
  <c r="W2106" i="3" s="1"/>
  <c r="W2107" i="3" s="1"/>
  <c r="W2108" i="3" s="1"/>
  <c r="W2109" i="3" s="1"/>
  <c r="W2110" i="3" s="1"/>
  <c r="W2111" i="3" s="1"/>
  <c r="W2112" i="3" s="1"/>
  <c r="W2113" i="3" s="1"/>
  <c r="W2114" i="3" s="1"/>
  <c r="W2115" i="3" s="1"/>
  <c r="W2116" i="3" s="1"/>
  <c r="W2117" i="3" s="1"/>
  <c r="W2118" i="3" s="1"/>
  <c r="W2119" i="3" s="1"/>
  <c r="W2120" i="3" s="1"/>
  <c r="W2121" i="3" s="1"/>
  <c r="W2122" i="3" s="1"/>
  <c r="W2123" i="3" s="1"/>
  <c r="W2124" i="3" s="1"/>
  <c r="W2125" i="3" s="1"/>
  <c r="W2126" i="3" s="1"/>
  <c r="W2127" i="3" s="1"/>
  <c r="W2128" i="3" s="1"/>
  <c r="W2129" i="3" s="1"/>
  <c r="X2130" i="3" s="1"/>
  <c r="X2131" i="3" s="1"/>
  <c r="X2132" i="3" s="1"/>
  <c r="X2133" i="3" s="1"/>
  <c r="X2134" i="3" s="1"/>
  <c r="X2135" i="3" s="1"/>
  <c r="X2136" i="3" s="1"/>
  <c r="X2137" i="3" s="1"/>
  <c r="X2138" i="3" s="1"/>
  <c r="X2139" i="3" s="1"/>
  <c r="X2140" i="3" s="1"/>
  <c r="X2141" i="3" s="1"/>
  <c r="X2142" i="3" s="1"/>
  <c r="X2143" i="3" s="1"/>
  <c r="X2144" i="3" s="1"/>
  <c r="X2145" i="3" s="1"/>
  <c r="X2146" i="3" s="1"/>
  <c r="X2147" i="3" s="1"/>
  <c r="X2148" i="3" s="1"/>
  <c r="Y1334" i="3"/>
  <c r="Y1333" i="3" s="1"/>
  <c r="Q1335" i="3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S1374" i="3" s="1"/>
  <c r="S1375" i="3" s="1"/>
  <c r="S1376" i="3" s="1"/>
  <c r="S1377" i="3" s="1"/>
  <c r="S1378" i="3" s="1"/>
  <c r="S1379" i="3" s="1"/>
  <c r="S1380" i="3" s="1"/>
  <c r="S1381" i="3" s="1"/>
  <c r="S1382" i="3" s="1"/>
  <c r="S1383" i="3" s="1"/>
  <c r="S1384" i="3" s="1"/>
  <c r="S1385" i="3" s="1"/>
  <c r="S1386" i="3" s="1"/>
  <c r="S1387" i="3" s="1"/>
  <c r="S1388" i="3" s="1"/>
  <c r="S1389" i="3" s="1"/>
  <c r="S1390" i="3" s="1"/>
  <c r="S1391" i="3" s="1"/>
  <c r="S1392" i="3" s="1"/>
  <c r="S1393" i="3" s="1"/>
  <c r="S1394" i="3" s="1"/>
  <c r="S1395" i="3" s="1"/>
  <c r="S1396" i="3" s="1"/>
  <c r="S1397" i="3" s="1"/>
  <c r="T1398" i="3" s="1"/>
  <c r="T1399" i="3" s="1"/>
  <c r="T1400" i="3" s="1"/>
  <c r="T1401" i="3" s="1"/>
  <c r="T1402" i="3" s="1"/>
  <c r="T1403" i="3" s="1"/>
  <c r="T1404" i="3" s="1"/>
  <c r="T1405" i="3" s="1"/>
  <c r="T1406" i="3" s="1"/>
  <c r="T1407" i="3" s="1"/>
  <c r="T1408" i="3" s="1"/>
  <c r="T1409" i="3" s="1"/>
  <c r="T1410" i="3" s="1"/>
  <c r="T1411" i="3" s="1"/>
  <c r="T1412" i="3" s="1"/>
  <c r="T1413" i="3" s="1"/>
  <c r="T1414" i="3" s="1"/>
  <c r="T1415" i="3" s="1"/>
  <c r="T1416" i="3" s="1"/>
  <c r="U1417" i="3" s="1"/>
  <c r="U1418" i="3" s="1"/>
  <c r="U1419" i="3" s="1"/>
  <c r="U1420" i="3" s="1"/>
  <c r="U1421" i="3" s="1"/>
  <c r="U1422" i="3" s="1"/>
  <c r="U1423" i="3" s="1"/>
  <c r="U1424" i="3" s="1"/>
  <c r="U1425" i="3" s="1"/>
  <c r="U1426" i="3" s="1"/>
  <c r="U1427" i="3" s="1"/>
  <c r="U1428" i="3" s="1"/>
  <c r="U1429" i="3" s="1"/>
  <c r="U1430" i="3" s="1"/>
  <c r="U1431" i="3" s="1"/>
  <c r="U1432" i="3" s="1"/>
  <c r="U1433" i="3" s="1"/>
  <c r="U1434" i="3" s="1"/>
  <c r="U1435" i="3" s="1"/>
  <c r="U1436" i="3" s="1"/>
  <c r="U1437" i="3" s="1"/>
  <c r="U1438" i="3" s="1"/>
  <c r="U1439" i="3" s="1"/>
  <c r="U1440" i="3" s="1"/>
  <c r="U1441" i="3" s="1"/>
  <c r="V1442" i="3" s="1"/>
  <c r="V1443" i="3" s="1"/>
  <c r="V1444" i="3" s="1"/>
  <c r="V1445" i="3" s="1"/>
  <c r="V1446" i="3" s="1"/>
  <c r="V1447" i="3" s="1"/>
  <c r="V1448" i="3" s="1"/>
  <c r="V1449" i="3" s="1"/>
  <c r="V1450" i="3" s="1"/>
  <c r="V1451" i="3" s="1"/>
  <c r="V1452" i="3" s="1"/>
  <c r="V1453" i="3" s="1"/>
  <c r="V1454" i="3" s="1"/>
  <c r="V1455" i="3" s="1"/>
  <c r="V1456" i="3" s="1"/>
  <c r="V1457" i="3" s="1"/>
  <c r="V1458" i="3" s="1"/>
  <c r="V1459" i="3" s="1"/>
  <c r="V1460" i="3" s="1"/>
  <c r="W1461" i="3" s="1"/>
  <c r="W1462" i="3" s="1"/>
  <c r="W1463" i="3" s="1"/>
  <c r="W1464" i="3" s="1"/>
  <c r="W1465" i="3" s="1"/>
  <c r="W1466" i="3" s="1"/>
  <c r="W1467" i="3" s="1"/>
  <c r="W1468" i="3" s="1"/>
  <c r="W1469" i="3" s="1"/>
  <c r="W1470" i="3" s="1"/>
  <c r="W1471" i="3" s="1"/>
  <c r="W1472" i="3" s="1"/>
  <c r="W1473" i="3" s="1"/>
  <c r="W1474" i="3" s="1"/>
  <c r="W1475" i="3" s="1"/>
  <c r="W1476" i="3" s="1"/>
  <c r="W1477" i="3" s="1"/>
  <c r="W1478" i="3" s="1"/>
  <c r="W1479" i="3" s="1"/>
  <c r="W1480" i="3" s="1"/>
  <c r="X1481" i="3" s="1"/>
  <c r="X1482" i="3" s="1"/>
  <c r="X1483" i="3" s="1"/>
  <c r="X1484" i="3" s="1"/>
  <c r="X1485" i="3" s="1"/>
  <c r="X1486" i="3" s="1"/>
  <c r="X1487" i="3" s="1"/>
  <c r="X1488" i="3" s="1"/>
  <c r="X1489" i="3" s="1"/>
  <c r="X1490" i="3" s="1"/>
  <c r="X1491" i="3" s="1"/>
  <c r="X1492" i="3" s="1"/>
  <c r="X1493" i="3" s="1"/>
  <c r="X1494" i="3" s="1"/>
  <c r="X1495" i="3" s="1"/>
  <c r="X1496" i="3" s="1"/>
  <c r="X1497" i="3" s="1"/>
  <c r="X1498" i="3" s="1"/>
  <c r="X1499" i="3" s="1"/>
  <c r="AE1349" i="3"/>
  <c r="AF1349" i="3"/>
  <c r="AB1349" i="3"/>
  <c r="AC1349" i="3"/>
  <c r="AD1349" i="3"/>
  <c r="AF2100" i="3"/>
  <c r="AB2100" i="3"/>
  <c r="AC2100" i="3"/>
  <c r="AD2100" i="3"/>
  <c r="AE2100" i="3"/>
  <c r="AB1727" i="3"/>
  <c r="AC1727" i="3"/>
  <c r="AD1727" i="3"/>
  <c r="AE1727" i="3"/>
  <c r="AF1727" i="3"/>
  <c r="AD1121" i="3"/>
  <c r="AE1121" i="3"/>
  <c r="AF1121" i="3"/>
  <c r="AB1121" i="3"/>
  <c r="AC1121" i="3"/>
  <c r="AD975" i="3"/>
  <c r="AE975" i="3"/>
  <c r="AF975" i="3"/>
  <c r="AC975" i="3"/>
  <c r="AB975" i="3"/>
  <c r="Y2079" i="3"/>
  <c r="Z2080" i="3"/>
  <c r="AD2263" i="3"/>
  <c r="AE2263" i="3"/>
  <c r="AF2263" i="3"/>
  <c r="AB2263" i="3"/>
  <c r="AC2263" i="3"/>
  <c r="Y804" i="3"/>
  <c r="Z805" i="3"/>
  <c r="P1691" i="3"/>
  <c r="Y2687" i="3"/>
  <c r="Z2688" i="3"/>
  <c r="Y304" i="3"/>
  <c r="Z305" i="3"/>
  <c r="AB2438" i="3"/>
  <c r="AC2438" i="3"/>
  <c r="AD2438" i="3"/>
  <c r="AE2438" i="3"/>
  <c r="AF2438" i="3"/>
  <c r="Y2436" i="3"/>
  <c r="Z2437" i="3"/>
  <c r="AD3202" i="3"/>
  <c r="AE3202" i="3"/>
  <c r="AF3202" i="3"/>
  <c r="AB3202" i="3"/>
  <c r="AC3202" i="3"/>
  <c r="Y1517" i="3"/>
  <c r="Z1518" i="3"/>
  <c r="P725" i="3"/>
  <c r="Y3044" i="3"/>
  <c r="Z3045" i="3"/>
  <c r="AB1851" i="3"/>
  <c r="AC1851" i="3"/>
  <c r="AD1851" i="3"/>
  <c r="AE1851" i="3"/>
  <c r="AF1851" i="3"/>
  <c r="P1102" i="3"/>
  <c r="P2235" i="3"/>
  <c r="AB1182" i="3"/>
  <c r="AC1182" i="3"/>
  <c r="AD1182" i="3"/>
  <c r="AE1182" i="3"/>
  <c r="AF1182" i="3"/>
  <c r="AD2630" i="3"/>
  <c r="AE2630" i="3"/>
  <c r="AF2630" i="3"/>
  <c r="AB2630" i="3"/>
  <c r="AC2630" i="3"/>
  <c r="Y1706" i="3"/>
  <c r="Z1707" i="3"/>
  <c r="Y2404" i="3"/>
  <c r="Y2403" i="3" s="1"/>
  <c r="Z2404" i="3"/>
  <c r="Q2405" i="3"/>
  <c r="Q2406" i="3" s="1"/>
  <c r="Q2407" i="3" s="1"/>
  <c r="Q2408" i="3" s="1"/>
  <c r="Q2409" i="3" s="1"/>
  <c r="Q2410" i="3" s="1"/>
  <c r="Q2411" i="3" s="1"/>
  <c r="Q2412" i="3" s="1"/>
  <c r="Q2413" i="3" s="1"/>
  <c r="Q2414" i="3" s="1"/>
  <c r="Q2415" i="3" s="1"/>
  <c r="Q2416" i="3" s="1"/>
  <c r="Q2417" i="3" s="1"/>
  <c r="Q2418" i="3" s="1"/>
  <c r="Q2419" i="3" s="1"/>
  <c r="Q2420" i="3" s="1"/>
  <c r="Q2421" i="3" s="1"/>
  <c r="Q2422" i="3" s="1"/>
  <c r="Q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S2443" i="3" s="1"/>
  <c r="S2444" i="3" s="1"/>
  <c r="S2445" i="3" s="1"/>
  <c r="S2446" i="3" s="1"/>
  <c r="S2447" i="3" s="1"/>
  <c r="S2448" i="3" s="1"/>
  <c r="S2449" i="3" s="1"/>
  <c r="S2450" i="3" s="1"/>
  <c r="S2451" i="3" s="1"/>
  <c r="S2452" i="3" s="1"/>
  <c r="S2453" i="3" s="1"/>
  <c r="S2454" i="3" s="1"/>
  <c r="S2455" i="3" s="1"/>
  <c r="S2456" i="3" s="1"/>
  <c r="S2457" i="3" s="1"/>
  <c r="S2458" i="3" s="1"/>
  <c r="S2459" i="3" s="1"/>
  <c r="S2460" i="3" s="1"/>
  <c r="S2461" i="3" s="1"/>
  <c r="S2462" i="3" s="1"/>
  <c r="S2463" i="3" s="1"/>
  <c r="S2464" i="3" s="1"/>
  <c r="S2465" i="3" s="1"/>
  <c r="S2466" i="3" s="1"/>
  <c r="S2467" i="3" s="1"/>
  <c r="T2468" i="3" s="1"/>
  <c r="T2469" i="3" s="1"/>
  <c r="T2470" i="3" s="1"/>
  <c r="T2471" i="3" s="1"/>
  <c r="T2472" i="3" s="1"/>
  <c r="T2473" i="3" s="1"/>
  <c r="T2474" i="3" s="1"/>
  <c r="T2475" i="3" s="1"/>
  <c r="T2476" i="3" s="1"/>
  <c r="T2477" i="3" s="1"/>
  <c r="T2478" i="3" s="1"/>
  <c r="T2479" i="3" s="1"/>
  <c r="T2480" i="3" s="1"/>
  <c r="T2481" i="3" s="1"/>
  <c r="T2482" i="3" s="1"/>
  <c r="T2483" i="3" s="1"/>
  <c r="T2484" i="3" s="1"/>
  <c r="T2485" i="3" s="1"/>
  <c r="T2486" i="3" s="1"/>
  <c r="U2487" i="3" s="1"/>
  <c r="U2488" i="3" s="1"/>
  <c r="U2489" i="3" s="1"/>
  <c r="U2490" i="3" s="1"/>
  <c r="U2491" i="3" s="1"/>
  <c r="U2492" i="3" s="1"/>
  <c r="U2493" i="3" s="1"/>
  <c r="U2494" i="3" s="1"/>
  <c r="U2495" i="3" s="1"/>
  <c r="U2496" i="3" s="1"/>
  <c r="U2497" i="3" s="1"/>
  <c r="U2498" i="3" s="1"/>
  <c r="U2499" i="3" s="1"/>
  <c r="U2500" i="3" s="1"/>
  <c r="U2501" i="3" s="1"/>
  <c r="U2502" i="3" s="1"/>
  <c r="U2503" i="3" s="1"/>
  <c r="U2504" i="3" s="1"/>
  <c r="U2505" i="3" s="1"/>
  <c r="U2506" i="3" s="1"/>
  <c r="V2507" i="3" s="1"/>
  <c r="V2508" i="3" s="1"/>
  <c r="V2509" i="3" s="1"/>
  <c r="V2510" i="3" s="1"/>
  <c r="V2511" i="3" s="1"/>
  <c r="V2512" i="3" s="1"/>
  <c r="V2513" i="3" s="1"/>
  <c r="V2514" i="3" s="1"/>
  <c r="V2515" i="3" s="1"/>
  <c r="V2516" i="3" s="1"/>
  <c r="V2517" i="3" s="1"/>
  <c r="V2518" i="3" s="1"/>
  <c r="V2519" i="3" s="1"/>
  <c r="V2520" i="3" s="1"/>
  <c r="V2521" i="3" s="1"/>
  <c r="V2522" i="3" s="1"/>
  <c r="V2523" i="3" s="1"/>
  <c r="V2524" i="3" s="1"/>
  <c r="W2525" i="3" s="1"/>
  <c r="W2526" i="3" s="1"/>
  <c r="W2527" i="3" s="1"/>
  <c r="W2528" i="3" s="1"/>
  <c r="W2529" i="3" s="1"/>
  <c r="W2530" i="3" s="1"/>
  <c r="W2531" i="3" s="1"/>
  <c r="W2532" i="3" s="1"/>
  <c r="W2533" i="3" s="1"/>
  <c r="W2534" i="3" s="1"/>
  <c r="W2535" i="3" s="1"/>
  <c r="W2536" i="3" s="1"/>
  <c r="W2537" i="3" s="1"/>
  <c r="W2538" i="3" s="1"/>
  <c r="W2539" i="3" s="1"/>
  <c r="W2540" i="3" s="1"/>
  <c r="W2541" i="3" s="1"/>
  <c r="W2542" i="3" s="1"/>
  <c r="W2543" i="3" s="1"/>
  <c r="W2544" i="3" s="1"/>
  <c r="W2545" i="3" s="1"/>
  <c r="W2546" i="3" s="1"/>
  <c r="W2547" i="3" s="1"/>
  <c r="W2548" i="3" s="1"/>
  <c r="X2549" i="3" s="1"/>
  <c r="X2550" i="3" s="1"/>
  <c r="X2551" i="3" s="1"/>
  <c r="X2552" i="3" s="1"/>
  <c r="X2553" i="3" s="1"/>
  <c r="X2554" i="3" s="1"/>
  <c r="X2555" i="3" s="1"/>
  <c r="X2556" i="3" s="1"/>
  <c r="X2557" i="3" s="1"/>
  <c r="X2558" i="3" s="1"/>
  <c r="X2559" i="3" s="1"/>
  <c r="X2560" i="3" s="1"/>
  <c r="X2561" i="3" s="1"/>
  <c r="X2562" i="3" s="1"/>
  <c r="X2563" i="3" s="1"/>
  <c r="X2564" i="3" s="1"/>
  <c r="X2565" i="3" s="1"/>
  <c r="X2566" i="3" s="1"/>
  <c r="X2567" i="3" s="1"/>
  <c r="X2568" i="3" s="1"/>
  <c r="AB786" i="3"/>
  <c r="AC786" i="3"/>
  <c r="AD786" i="3"/>
  <c r="AE786" i="3"/>
  <c r="AF786" i="3"/>
  <c r="AF2502" i="3"/>
  <c r="AB2502" i="3"/>
  <c r="AC2502" i="3"/>
  <c r="AD2502" i="3"/>
  <c r="AE2502" i="3"/>
  <c r="Y1347" i="3"/>
  <c r="Z1348" i="3"/>
  <c r="Y2098" i="3"/>
  <c r="Z2099" i="3"/>
  <c r="Y1725" i="3"/>
  <c r="Z1726" i="3"/>
  <c r="Y1119" i="3"/>
  <c r="Z1120" i="3"/>
  <c r="Y973" i="3"/>
  <c r="Z974" i="3"/>
  <c r="AC697" i="3"/>
  <c r="AD697" i="3"/>
  <c r="AE697" i="3"/>
  <c r="AF697" i="3"/>
  <c r="AB697" i="3"/>
  <c r="AD1746" i="3"/>
  <c r="AE1746" i="3"/>
  <c r="AF1746" i="3"/>
  <c r="AB1746" i="3"/>
  <c r="AC1746" i="3"/>
  <c r="AF2335" i="3"/>
  <c r="AB2335" i="3"/>
  <c r="AC2335" i="3"/>
  <c r="AD2335" i="3"/>
  <c r="AE2335" i="3"/>
  <c r="P555" i="3"/>
  <c r="AB3171" i="3"/>
  <c r="AC3171" i="3"/>
  <c r="AD3171" i="3"/>
  <c r="AE3171" i="3"/>
  <c r="AF3171" i="3"/>
  <c r="Y2261" i="3"/>
  <c r="Z2262" i="3"/>
  <c r="AE1242" i="3"/>
  <c r="AF1242" i="3"/>
  <c r="AD1242" i="3"/>
  <c r="AB1242" i="3"/>
  <c r="AC1242" i="3"/>
  <c r="AC2038" i="3"/>
  <c r="AD2038" i="3"/>
  <c r="AE2038" i="3"/>
  <c r="AF2038" i="3"/>
  <c r="AB2038" i="3"/>
  <c r="AB2517" i="3"/>
  <c r="AC2517" i="3"/>
  <c r="AD2517" i="3"/>
  <c r="AE2517" i="3"/>
  <c r="AF2517" i="3"/>
  <c r="AF448" i="3"/>
  <c r="AC448" i="3"/>
  <c r="AD448" i="3"/>
  <c r="AB448" i="3"/>
  <c r="AE448" i="3"/>
  <c r="P1441" i="3"/>
  <c r="AF3046" i="3"/>
  <c r="AB3046" i="3"/>
  <c r="AC3046" i="3"/>
  <c r="AD3046" i="3"/>
  <c r="AE3046" i="3"/>
  <c r="Y1180" i="3"/>
  <c r="Z1181" i="3"/>
  <c r="Y2628" i="3"/>
  <c r="Z2629" i="3"/>
  <c r="Y1943" i="3"/>
  <c r="Y1942" i="3" s="1"/>
  <c r="Q1944" i="3"/>
  <c r="Q1945" i="3" s="1"/>
  <c r="Q1946" i="3" s="1"/>
  <c r="Q1947" i="3" s="1"/>
  <c r="Q1948" i="3" s="1"/>
  <c r="Q1949" i="3" s="1"/>
  <c r="Q1950" i="3" s="1"/>
  <c r="Q1951" i="3" s="1"/>
  <c r="Q1952" i="3" s="1"/>
  <c r="Q1953" i="3" s="1"/>
  <c r="Q1954" i="3" s="1"/>
  <c r="Q1955" i="3" s="1"/>
  <c r="Q1956" i="3" s="1"/>
  <c r="Q1957" i="3" s="1"/>
  <c r="Q1958" i="3" s="1"/>
  <c r="Q1959" i="3" s="1"/>
  <c r="Q1960" i="3" s="1"/>
  <c r="Q1961" i="3" s="1"/>
  <c r="Q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R1982" i="3" s="1"/>
  <c r="R1983" i="3" s="1"/>
  <c r="R1984" i="3" s="1"/>
  <c r="R1985" i="3" s="1"/>
  <c r="R1986" i="3" s="1"/>
  <c r="S1987" i="3" s="1"/>
  <c r="S1988" i="3" s="1"/>
  <c r="S1989" i="3" s="1"/>
  <c r="S1990" i="3" s="1"/>
  <c r="S1991" i="3" s="1"/>
  <c r="S1992" i="3" s="1"/>
  <c r="S1993" i="3" s="1"/>
  <c r="S1994" i="3" s="1"/>
  <c r="S1995" i="3" s="1"/>
  <c r="S1996" i="3" s="1"/>
  <c r="S1997" i="3" s="1"/>
  <c r="S1998" i="3" s="1"/>
  <c r="S1999" i="3" s="1"/>
  <c r="S2000" i="3" s="1"/>
  <c r="S2001" i="3" s="1"/>
  <c r="S2002" i="3" s="1"/>
  <c r="S2003" i="3" s="1"/>
  <c r="S2004" i="3" s="1"/>
  <c r="S2005" i="3" s="1"/>
  <c r="T2006" i="3" s="1"/>
  <c r="T2007" i="3" s="1"/>
  <c r="T2008" i="3" s="1"/>
  <c r="T2009" i="3" s="1"/>
  <c r="T2010" i="3" s="1"/>
  <c r="T2011" i="3" s="1"/>
  <c r="T2012" i="3" s="1"/>
  <c r="T2013" i="3" s="1"/>
  <c r="T2014" i="3" s="1"/>
  <c r="T2015" i="3" s="1"/>
  <c r="T2016" i="3" s="1"/>
  <c r="T2017" i="3" s="1"/>
  <c r="T2018" i="3" s="1"/>
  <c r="T2019" i="3" s="1"/>
  <c r="T2020" i="3" s="1"/>
  <c r="T2021" i="3" s="1"/>
  <c r="T2022" i="3" s="1"/>
  <c r="T2023" i="3" s="1"/>
  <c r="U2024" i="3" s="1"/>
  <c r="U2025" i="3" s="1"/>
  <c r="U2026" i="3" s="1"/>
  <c r="U2027" i="3" s="1"/>
  <c r="U2028" i="3" s="1"/>
  <c r="U2029" i="3" s="1"/>
  <c r="U2030" i="3" s="1"/>
  <c r="U2031" i="3" s="1"/>
  <c r="U2032" i="3" s="1"/>
  <c r="U2033" i="3" s="1"/>
  <c r="U2034" i="3" s="1"/>
  <c r="U2035" i="3" s="1"/>
  <c r="U2036" i="3" s="1"/>
  <c r="U2037" i="3" s="1"/>
  <c r="U2038" i="3" s="1"/>
  <c r="U2039" i="3" s="1"/>
  <c r="U2040" i="3" s="1"/>
  <c r="U2041" i="3" s="1"/>
  <c r="U2042" i="3" s="1"/>
  <c r="V2043" i="3" s="1"/>
  <c r="V2044" i="3" s="1"/>
  <c r="V2045" i="3" s="1"/>
  <c r="V2046" i="3" s="1"/>
  <c r="V2047" i="3" s="1"/>
  <c r="V2048" i="3" s="1"/>
  <c r="V2049" i="3" s="1"/>
  <c r="V2050" i="3" s="1"/>
  <c r="V2051" i="3" s="1"/>
  <c r="V2052" i="3" s="1"/>
  <c r="V2053" i="3" s="1"/>
  <c r="V2054" i="3" s="1"/>
  <c r="V2055" i="3" s="1"/>
  <c r="V2056" i="3" s="1"/>
  <c r="V2057" i="3" s="1"/>
  <c r="V2058" i="3" s="1"/>
  <c r="V2059" i="3" s="1"/>
  <c r="V2060" i="3" s="1"/>
  <c r="V2061" i="3" s="1"/>
  <c r="V2062" i="3" s="1"/>
  <c r="V2063" i="3" s="1"/>
  <c r="V2064" i="3" s="1"/>
  <c r="V2065" i="3" s="1"/>
  <c r="W2066" i="3" s="1"/>
  <c r="W2067" i="3" s="1"/>
  <c r="W2068" i="3" s="1"/>
  <c r="W2069" i="3" s="1"/>
  <c r="W2070" i="3" s="1"/>
  <c r="W2071" i="3" s="1"/>
  <c r="W2072" i="3" s="1"/>
  <c r="W2073" i="3" s="1"/>
  <c r="W2074" i="3" s="1"/>
  <c r="W2075" i="3" s="1"/>
  <c r="W2076" i="3" s="1"/>
  <c r="W2077" i="3" s="1"/>
  <c r="W2078" i="3" s="1"/>
  <c r="W2079" i="3" s="1"/>
  <c r="W2080" i="3" s="1"/>
  <c r="W2081" i="3" s="1"/>
  <c r="W2082" i="3" s="1"/>
  <c r="W2083" i="3" s="1"/>
  <c r="W2084" i="3" s="1"/>
  <c r="W2085" i="3" s="1"/>
  <c r="X2086" i="3" s="1"/>
  <c r="X2087" i="3" s="1"/>
  <c r="X2088" i="3" s="1"/>
  <c r="X2089" i="3" s="1"/>
  <c r="X2090" i="3" s="1"/>
  <c r="X2091" i="3" s="1"/>
  <c r="X2092" i="3" s="1"/>
  <c r="X2093" i="3" s="1"/>
  <c r="X2094" i="3" s="1"/>
  <c r="X2095" i="3" s="1"/>
  <c r="X2096" i="3" s="1"/>
  <c r="X2097" i="3" s="1"/>
  <c r="X2098" i="3" s="1"/>
  <c r="X2099" i="3" s="1"/>
  <c r="X2100" i="3" s="1"/>
  <c r="X2101" i="3" s="1"/>
  <c r="X2102" i="3" s="1"/>
  <c r="X2103" i="3" s="1"/>
  <c r="X2104" i="3" s="1"/>
  <c r="Y3095" i="3"/>
  <c r="Y3094" i="3" s="1"/>
  <c r="Q3096" i="3"/>
  <c r="Q3097" i="3" s="1"/>
  <c r="Q3098" i="3" s="1"/>
  <c r="Q3099" i="3" s="1"/>
  <c r="Q3100" i="3" s="1"/>
  <c r="Q3101" i="3" s="1"/>
  <c r="Q3102" i="3" s="1"/>
  <c r="Q3103" i="3" s="1"/>
  <c r="Q3104" i="3" s="1"/>
  <c r="Q3105" i="3" s="1"/>
  <c r="Q3106" i="3" s="1"/>
  <c r="Q3107" i="3" s="1"/>
  <c r="Q3108" i="3" s="1"/>
  <c r="Q3109" i="3" s="1"/>
  <c r="Q3110" i="3" s="1"/>
  <c r="Q3111" i="3" s="1"/>
  <c r="Q3112" i="3" s="1"/>
  <c r="Q3113" i="3" s="1"/>
  <c r="Q3114" i="3" s="1"/>
  <c r="R3115" i="3" s="1"/>
  <c r="R3116" i="3" s="1"/>
  <c r="R3117" i="3" s="1"/>
  <c r="R3118" i="3" s="1"/>
  <c r="R3119" i="3" s="1"/>
  <c r="R3120" i="3" s="1"/>
  <c r="R3121" i="3" s="1"/>
  <c r="R3122" i="3" s="1"/>
  <c r="R3123" i="3" s="1"/>
  <c r="R3124" i="3" s="1"/>
  <c r="R3125" i="3" s="1"/>
  <c r="R3126" i="3" s="1"/>
  <c r="R3127" i="3" s="1"/>
  <c r="R3128" i="3" s="1"/>
  <c r="R3129" i="3" s="1"/>
  <c r="R3130" i="3" s="1"/>
  <c r="R3131" i="3" s="1"/>
  <c r="R3132" i="3" s="1"/>
  <c r="R3133" i="3" s="1"/>
  <c r="R3134" i="3" s="1"/>
  <c r="R3135" i="3" s="1"/>
  <c r="R3136" i="3" s="1"/>
  <c r="R3137" i="3" s="1"/>
  <c r="R3138" i="3" s="1"/>
  <c r="R3139" i="3" s="1"/>
  <c r="S3140" i="3" s="1"/>
  <c r="S3141" i="3" s="1"/>
  <c r="S3142" i="3" s="1"/>
  <c r="S3143" i="3" s="1"/>
  <c r="S3144" i="3" s="1"/>
  <c r="S3145" i="3" s="1"/>
  <c r="S3146" i="3" s="1"/>
  <c r="S3147" i="3" s="1"/>
  <c r="S3148" i="3" s="1"/>
  <c r="S3149" i="3" s="1"/>
  <c r="S3150" i="3" s="1"/>
  <c r="S3151" i="3" s="1"/>
  <c r="S3152" i="3" s="1"/>
  <c r="S3153" i="3" s="1"/>
  <c r="S3154" i="3" s="1"/>
  <c r="S3155" i="3" s="1"/>
  <c r="S3156" i="3" s="1"/>
  <c r="S3157" i="3" s="1"/>
  <c r="S3158" i="3" s="1"/>
  <c r="T3159" i="3" s="1"/>
  <c r="T3160" i="3" s="1"/>
  <c r="T3161" i="3" s="1"/>
  <c r="T3162" i="3" s="1"/>
  <c r="T3163" i="3" s="1"/>
  <c r="T3164" i="3" s="1"/>
  <c r="T3165" i="3" s="1"/>
  <c r="T3166" i="3" s="1"/>
  <c r="T3167" i="3" s="1"/>
  <c r="T3168" i="3" s="1"/>
  <c r="T3169" i="3" s="1"/>
  <c r="T3170" i="3" s="1"/>
  <c r="T3171" i="3" s="1"/>
  <c r="T3172" i="3" s="1"/>
  <c r="T3173" i="3" s="1"/>
  <c r="T3174" i="3" s="1"/>
  <c r="T3175" i="3" s="1"/>
  <c r="T3176" i="3" s="1"/>
  <c r="T3177" i="3" s="1"/>
  <c r="U3178" i="3" s="1"/>
  <c r="U3179" i="3" s="1"/>
  <c r="U3180" i="3" s="1"/>
  <c r="U3181" i="3" s="1"/>
  <c r="U3182" i="3" s="1"/>
  <c r="U3183" i="3" s="1"/>
  <c r="U3184" i="3" s="1"/>
  <c r="U3185" i="3" s="1"/>
  <c r="U3186" i="3" s="1"/>
  <c r="U3187" i="3" s="1"/>
  <c r="U3188" i="3" s="1"/>
  <c r="U3189" i="3" s="1"/>
  <c r="U3190" i="3" s="1"/>
  <c r="U3191" i="3" s="1"/>
  <c r="U3192" i="3" s="1"/>
  <c r="U3193" i="3" s="1"/>
  <c r="U3194" i="3" s="1"/>
  <c r="U3195" i="3" s="1"/>
  <c r="U3196" i="3" s="1"/>
  <c r="U3197" i="3" s="1"/>
  <c r="U3198" i="3" s="1"/>
  <c r="U3199" i="3" s="1"/>
  <c r="U3200" i="3" s="1"/>
  <c r="U3201" i="3" s="1"/>
  <c r="U3202" i="3" s="1"/>
  <c r="V3203" i="3" s="1"/>
  <c r="V3204" i="3" s="1"/>
  <c r="W3205" i="3" s="1"/>
  <c r="AD1053" i="3"/>
  <c r="AE1053" i="3"/>
  <c r="AF1053" i="3"/>
  <c r="AC1053" i="3"/>
  <c r="AB1053" i="3"/>
  <c r="P138" i="3"/>
  <c r="AB2209" i="3"/>
  <c r="AC2209" i="3"/>
  <c r="AD2209" i="3"/>
  <c r="AE2209" i="3"/>
  <c r="AF2209" i="3"/>
  <c r="AB884" i="3"/>
  <c r="AC884" i="3"/>
  <c r="AD884" i="3"/>
  <c r="AE884" i="3"/>
  <c r="AF884" i="3"/>
  <c r="AF3154" i="3"/>
  <c r="AB3154" i="3"/>
  <c r="AC3154" i="3"/>
  <c r="AD3154" i="3"/>
  <c r="AE3154" i="3"/>
  <c r="Y2360" i="3"/>
  <c r="Y2359" i="3" s="1"/>
  <c r="Q2361" i="3"/>
  <c r="Q2362" i="3" s="1"/>
  <c r="Q2363" i="3" s="1"/>
  <c r="Q2364" i="3" s="1"/>
  <c r="Q2365" i="3" s="1"/>
  <c r="Q2366" i="3" s="1"/>
  <c r="Q2367" i="3" s="1"/>
  <c r="Q2368" i="3" s="1"/>
  <c r="Q2369" i="3" s="1"/>
  <c r="Q2370" i="3" s="1"/>
  <c r="Q2371" i="3" s="1"/>
  <c r="Q2372" i="3" s="1"/>
  <c r="Q2373" i="3" s="1"/>
  <c r="Q2374" i="3" s="1"/>
  <c r="Q2375" i="3" s="1"/>
  <c r="Q2376" i="3" s="1"/>
  <c r="Q2377" i="3" s="1"/>
  <c r="Q2378" i="3" s="1"/>
  <c r="Q2379" i="3" s="1"/>
  <c r="Q2380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R2402" i="3" s="1"/>
  <c r="R2403" i="3" s="1"/>
  <c r="R2404" i="3" s="1"/>
  <c r="S2405" i="3" s="1"/>
  <c r="S2406" i="3" s="1"/>
  <c r="S2407" i="3" s="1"/>
  <c r="S2408" i="3" s="1"/>
  <c r="S2409" i="3" s="1"/>
  <c r="S2410" i="3" s="1"/>
  <c r="S2411" i="3" s="1"/>
  <c r="S2412" i="3" s="1"/>
  <c r="S2413" i="3" s="1"/>
  <c r="S2414" i="3" s="1"/>
  <c r="S2415" i="3" s="1"/>
  <c r="S2416" i="3" s="1"/>
  <c r="S2417" i="3" s="1"/>
  <c r="S2418" i="3" s="1"/>
  <c r="S2419" i="3" s="1"/>
  <c r="S2420" i="3" s="1"/>
  <c r="S2421" i="3" s="1"/>
  <c r="S2422" i="3" s="1"/>
  <c r="S2423" i="3" s="1"/>
  <c r="T2424" i="3" s="1"/>
  <c r="T2425" i="3" s="1"/>
  <c r="T2426" i="3" s="1"/>
  <c r="T2427" i="3" s="1"/>
  <c r="T2428" i="3" s="1"/>
  <c r="T2429" i="3" s="1"/>
  <c r="T2430" i="3" s="1"/>
  <c r="T2431" i="3" s="1"/>
  <c r="T2432" i="3" s="1"/>
  <c r="T2433" i="3" s="1"/>
  <c r="T2434" i="3" s="1"/>
  <c r="T2435" i="3" s="1"/>
  <c r="T2436" i="3" s="1"/>
  <c r="T2437" i="3" s="1"/>
  <c r="T2438" i="3" s="1"/>
  <c r="T2439" i="3" s="1"/>
  <c r="T2440" i="3" s="1"/>
  <c r="T2441" i="3" s="1"/>
  <c r="T2442" i="3" s="1"/>
  <c r="U2443" i="3" s="1"/>
  <c r="U2444" i="3" s="1"/>
  <c r="U2445" i="3" s="1"/>
  <c r="U2446" i="3" s="1"/>
  <c r="U2447" i="3" s="1"/>
  <c r="U2448" i="3" s="1"/>
  <c r="U2449" i="3" s="1"/>
  <c r="U2450" i="3" s="1"/>
  <c r="U2451" i="3" s="1"/>
  <c r="U2452" i="3" s="1"/>
  <c r="U2453" i="3" s="1"/>
  <c r="U2454" i="3" s="1"/>
  <c r="U2455" i="3" s="1"/>
  <c r="U2456" i="3" s="1"/>
  <c r="U2457" i="3" s="1"/>
  <c r="U2458" i="3" s="1"/>
  <c r="U2459" i="3" s="1"/>
  <c r="U2460" i="3" s="1"/>
  <c r="U2461" i="3" s="1"/>
  <c r="U2462" i="3" s="1"/>
  <c r="U2463" i="3" s="1"/>
  <c r="U2464" i="3" s="1"/>
  <c r="U2465" i="3" s="1"/>
  <c r="U2466" i="3" s="1"/>
  <c r="U2467" i="3" s="1"/>
  <c r="V2468" i="3" s="1"/>
  <c r="V2469" i="3" s="1"/>
  <c r="V2470" i="3" s="1"/>
  <c r="V2471" i="3" s="1"/>
  <c r="V2472" i="3" s="1"/>
  <c r="V2473" i="3" s="1"/>
  <c r="V2474" i="3" s="1"/>
  <c r="V2475" i="3" s="1"/>
  <c r="V2476" i="3" s="1"/>
  <c r="V2477" i="3" s="1"/>
  <c r="V2478" i="3" s="1"/>
  <c r="V2479" i="3" s="1"/>
  <c r="V2480" i="3" s="1"/>
  <c r="V2481" i="3" s="1"/>
  <c r="V2482" i="3" s="1"/>
  <c r="V2483" i="3" s="1"/>
  <c r="V2484" i="3" s="1"/>
  <c r="V2485" i="3" s="1"/>
  <c r="V2486" i="3" s="1"/>
  <c r="W2487" i="3" s="1"/>
  <c r="W2488" i="3" s="1"/>
  <c r="W2489" i="3" s="1"/>
  <c r="W2490" i="3" s="1"/>
  <c r="W2491" i="3" s="1"/>
  <c r="W2492" i="3" s="1"/>
  <c r="W2493" i="3" s="1"/>
  <c r="W2494" i="3" s="1"/>
  <c r="W2495" i="3" s="1"/>
  <c r="W2496" i="3" s="1"/>
  <c r="W2497" i="3" s="1"/>
  <c r="W2498" i="3" s="1"/>
  <c r="W2499" i="3" s="1"/>
  <c r="W2500" i="3" s="1"/>
  <c r="W2501" i="3" s="1"/>
  <c r="W2502" i="3" s="1"/>
  <c r="W2503" i="3" s="1"/>
  <c r="W2504" i="3" s="1"/>
  <c r="W2505" i="3" s="1"/>
  <c r="W2506" i="3" s="1"/>
  <c r="X2507" i="3" s="1"/>
  <c r="X2508" i="3" s="1"/>
  <c r="X2509" i="3" s="1"/>
  <c r="X2510" i="3" s="1"/>
  <c r="X2511" i="3" s="1"/>
  <c r="X2512" i="3" s="1"/>
  <c r="X2513" i="3" s="1"/>
  <c r="X2514" i="3" s="1"/>
  <c r="X2515" i="3" s="1"/>
  <c r="X2516" i="3" s="1"/>
  <c r="X2517" i="3" s="1"/>
  <c r="X2518" i="3" s="1"/>
  <c r="X2519" i="3" s="1"/>
  <c r="X2520" i="3" s="1"/>
  <c r="X2521" i="3" s="1"/>
  <c r="X2522" i="3" s="1"/>
  <c r="X2523" i="3" s="1"/>
  <c r="X2524" i="3" s="1"/>
  <c r="P2718" i="3"/>
  <c r="Y784" i="3"/>
  <c r="Z785" i="3"/>
  <c r="Y2500" i="3"/>
  <c r="Z2501" i="3"/>
  <c r="AB3005" i="3"/>
  <c r="AC3005" i="3"/>
  <c r="AD3005" i="3"/>
  <c r="AE3005" i="3"/>
  <c r="AF3005" i="3"/>
  <c r="AD2253" i="3"/>
  <c r="AE2253" i="3"/>
  <c r="AF2253" i="3"/>
  <c r="AB2253" i="3"/>
  <c r="AC2253" i="3"/>
  <c r="Y695" i="3"/>
  <c r="Z696" i="3"/>
  <c r="Y1744" i="3"/>
  <c r="Z1745" i="3"/>
  <c r="Y2333" i="3"/>
  <c r="Z2334" i="3"/>
  <c r="Y3169" i="3"/>
  <c r="Z3170" i="3"/>
  <c r="AD929" i="3"/>
  <c r="AE929" i="3"/>
  <c r="AF929" i="3"/>
  <c r="AB929" i="3"/>
  <c r="AC929" i="3"/>
  <c r="Y1240" i="3"/>
  <c r="Z1241" i="3"/>
  <c r="Y2036" i="3"/>
  <c r="Z2037" i="3"/>
  <c r="Y2515" i="3"/>
  <c r="Z2516" i="3"/>
  <c r="Y446" i="3"/>
  <c r="Z447" i="3"/>
  <c r="Y882" i="3"/>
  <c r="Z883" i="3"/>
  <c r="Y2251" i="3"/>
  <c r="Z2252" i="3"/>
  <c r="Y474" i="3"/>
  <c r="Z475" i="3"/>
  <c r="AB680" i="3"/>
  <c r="AC680" i="3"/>
  <c r="AD680" i="3"/>
  <c r="AE680" i="3"/>
  <c r="AF680" i="3"/>
  <c r="AE219" i="3"/>
  <c r="AF219" i="3"/>
  <c r="AB219" i="3"/>
  <c r="AC219" i="3"/>
  <c r="AD219" i="3"/>
  <c r="Y927" i="3"/>
  <c r="Z928" i="3"/>
  <c r="AB261" i="3"/>
  <c r="AE261" i="3"/>
  <c r="AF261" i="3"/>
  <c r="AC261" i="3"/>
  <c r="AD261" i="3"/>
  <c r="AD403" i="3"/>
  <c r="AE403" i="3"/>
  <c r="AF403" i="3"/>
  <c r="AC403" i="3"/>
  <c r="AB403" i="3"/>
  <c r="AB3066" i="3"/>
  <c r="AC3066" i="3"/>
  <c r="AD3066" i="3"/>
  <c r="AE3066" i="3"/>
  <c r="AF3066" i="3"/>
  <c r="Y1051" i="3"/>
  <c r="Z1052" i="3"/>
  <c r="Y432" i="3"/>
  <c r="Y431" i="3" s="1"/>
  <c r="Q433" i="3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S477" i="3" s="1"/>
  <c r="S478" i="3" s="1"/>
  <c r="S479" i="3" s="1"/>
  <c r="S480" i="3" s="1"/>
  <c r="S481" i="3" s="1"/>
  <c r="S482" i="3" s="1"/>
  <c r="S483" i="3" s="1"/>
  <c r="S484" i="3" s="1"/>
  <c r="S485" i="3" s="1"/>
  <c r="S486" i="3" s="1"/>
  <c r="S487" i="3" s="1"/>
  <c r="S488" i="3" s="1"/>
  <c r="S489" i="3" s="1"/>
  <c r="S490" i="3" s="1"/>
  <c r="S491" i="3" s="1"/>
  <c r="S492" i="3" s="1"/>
  <c r="S493" i="3" s="1"/>
  <c r="S494" i="3" s="1"/>
  <c r="S495" i="3" s="1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U514" i="3" s="1"/>
  <c r="U515" i="3" s="1"/>
  <c r="U516" i="3" s="1"/>
  <c r="U517" i="3" s="1"/>
  <c r="U518" i="3" s="1"/>
  <c r="U519" i="3" s="1"/>
  <c r="U520" i="3" s="1"/>
  <c r="U521" i="3" s="1"/>
  <c r="U522" i="3" s="1"/>
  <c r="U523" i="3" s="1"/>
  <c r="U524" i="3" s="1"/>
  <c r="U525" i="3" s="1"/>
  <c r="U526" i="3" s="1"/>
  <c r="U527" i="3" s="1"/>
  <c r="U528" i="3" s="1"/>
  <c r="U529" i="3" s="1"/>
  <c r="U530" i="3" s="1"/>
  <c r="U531" i="3" s="1"/>
  <c r="V532" i="3" s="1"/>
  <c r="V533" i="3" s="1"/>
  <c r="V534" i="3" s="1"/>
  <c r="V535" i="3" s="1"/>
  <c r="V536" i="3" s="1"/>
  <c r="V537" i="3" s="1"/>
  <c r="V538" i="3" s="1"/>
  <c r="V539" i="3" s="1"/>
  <c r="V540" i="3" s="1"/>
  <c r="V541" i="3" s="1"/>
  <c r="V542" i="3" s="1"/>
  <c r="V543" i="3" s="1"/>
  <c r="V544" i="3" s="1"/>
  <c r="V545" i="3" s="1"/>
  <c r="V546" i="3" s="1"/>
  <c r="V547" i="3" s="1"/>
  <c r="V548" i="3" s="1"/>
  <c r="V549" i="3" s="1"/>
  <c r="V550" i="3" s="1"/>
  <c r="V551" i="3" s="1"/>
  <c r="V552" i="3" s="1"/>
  <c r="V553" i="3" s="1"/>
  <c r="V554" i="3" s="1"/>
  <c r="V555" i="3" s="1"/>
  <c r="V556" i="3" s="1"/>
  <c r="W557" i="3" s="1"/>
  <c r="W558" i="3" s="1"/>
  <c r="W559" i="3" s="1"/>
  <c r="W560" i="3" s="1"/>
  <c r="W561" i="3" s="1"/>
  <c r="W562" i="3" s="1"/>
  <c r="W563" i="3" s="1"/>
  <c r="W564" i="3" s="1"/>
  <c r="W565" i="3" s="1"/>
  <c r="W566" i="3" s="1"/>
  <c r="W567" i="3" s="1"/>
  <c r="W568" i="3" s="1"/>
  <c r="W569" i="3" s="1"/>
  <c r="W570" i="3" s="1"/>
  <c r="W571" i="3" s="1"/>
  <c r="W572" i="3" s="1"/>
  <c r="W573" i="3" s="1"/>
  <c r="W574" i="3" s="1"/>
  <c r="W575" i="3" s="1"/>
  <c r="W576" i="3" s="1"/>
  <c r="X577" i="3" s="1"/>
  <c r="X578" i="3" s="1"/>
  <c r="X579" i="3" s="1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 s="1"/>
  <c r="X595" i="3" s="1"/>
  <c r="Y3003" i="3"/>
  <c r="Z3004" i="3"/>
  <c r="AD385" i="3"/>
  <c r="AE385" i="3"/>
  <c r="AF385" i="3"/>
  <c r="AC385" i="3"/>
  <c r="AB385" i="3"/>
  <c r="AB1661" i="3"/>
  <c r="AC1661" i="3"/>
  <c r="AD1661" i="3"/>
  <c r="AE1661" i="3"/>
  <c r="AF1661" i="3"/>
  <c r="P913" i="3"/>
  <c r="P1145" i="3"/>
  <c r="Y2734" i="3"/>
  <c r="Z2735" i="3"/>
  <c r="AF759" i="3"/>
  <c r="AB759" i="3"/>
  <c r="AC759" i="3"/>
  <c r="AD759" i="3"/>
  <c r="AE759" i="3"/>
  <c r="AD744" i="3"/>
  <c r="AE744" i="3"/>
  <c r="AF744" i="3"/>
  <c r="AC744" i="3"/>
  <c r="AB744" i="3"/>
  <c r="AD632" i="3"/>
  <c r="AE632" i="3"/>
  <c r="AF632" i="3"/>
  <c r="AC632" i="3"/>
  <c r="AB632" i="3"/>
  <c r="AB1370" i="3"/>
  <c r="AC1370" i="3"/>
  <c r="AD1370" i="3"/>
  <c r="AE1370" i="3"/>
  <c r="AF1370" i="3"/>
  <c r="AB2816" i="3"/>
  <c r="AC2816" i="3"/>
  <c r="AD2816" i="3"/>
  <c r="AE2816" i="3"/>
  <c r="AF2816" i="3"/>
  <c r="AD807" i="3"/>
  <c r="AE807" i="3"/>
  <c r="AF807" i="3"/>
  <c r="AC807" i="3"/>
  <c r="AB807" i="3"/>
  <c r="Y678" i="3"/>
  <c r="Z679" i="3"/>
  <c r="Z2656" i="3"/>
  <c r="AB2990" i="3"/>
  <c r="AC2990" i="3"/>
  <c r="AD2990" i="3"/>
  <c r="AE2990" i="3"/>
  <c r="AF2990" i="3"/>
  <c r="Z2780" i="3"/>
  <c r="Y2842" i="3"/>
  <c r="Z2843" i="3"/>
  <c r="Y217" i="3"/>
  <c r="Z218" i="3"/>
  <c r="AE2001" i="3"/>
  <c r="AF2001" i="3"/>
  <c r="AB2001" i="3"/>
  <c r="AC2001" i="3"/>
  <c r="AD2001" i="3"/>
  <c r="AF1916" i="3"/>
  <c r="AB1916" i="3"/>
  <c r="AC1916" i="3"/>
  <c r="AD1916" i="3"/>
  <c r="AE1916" i="3"/>
  <c r="Y259" i="3"/>
  <c r="Z260" i="3"/>
  <c r="Y401" i="3"/>
  <c r="Z402" i="3"/>
  <c r="Y3064" i="3"/>
  <c r="Z3065" i="3"/>
  <c r="AE2907" i="3" l="1"/>
  <c r="AB2907" i="3"/>
  <c r="AF1629" i="3"/>
  <c r="AF2907" i="3"/>
  <c r="AE1629" i="3"/>
  <c r="AD1629" i="3"/>
  <c r="AC1629" i="3"/>
  <c r="Z2360" i="3"/>
  <c r="Z1334" i="3"/>
  <c r="Z1943" i="3"/>
  <c r="Z663" i="3"/>
  <c r="AD663" i="3" s="1"/>
  <c r="Z432" i="3"/>
  <c r="Z2296" i="3"/>
  <c r="AD2780" i="3"/>
  <c r="AE2780" i="3"/>
  <c r="AF2780" i="3"/>
  <c r="AB2780" i="3"/>
  <c r="AC2780" i="3"/>
  <c r="Y3063" i="3"/>
  <c r="Z3064" i="3"/>
  <c r="P914" i="3"/>
  <c r="AE2501" i="3"/>
  <c r="AF2501" i="3"/>
  <c r="AB2501" i="3"/>
  <c r="AC2501" i="3"/>
  <c r="AD2501" i="3"/>
  <c r="Y1179" i="3"/>
  <c r="Z1180" i="3"/>
  <c r="AC218" i="3"/>
  <c r="AF218" i="3"/>
  <c r="AB218" i="3"/>
  <c r="AD218" i="3"/>
  <c r="AE218" i="3"/>
  <c r="Y1743" i="3"/>
  <c r="Z1744" i="3"/>
  <c r="AC974" i="3"/>
  <c r="AD974" i="3"/>
  <c r="AE974" i="3"/>
  <c r="AF974" i="3"/>
  <c r="AB974" i="3"/>
  <c r="P726" i="3"/>
  <c r="Y400" i="3"/>
  <c r="Z401" i="3"/>
  <c r="Y216" i="3"/>
  <c r="Z217" i="3"/>
  <c r="AC1052" i="3"/>
  <c r="AD1052" i="3"/>
  <c r="AE1052" i="3"/>
  <c r="AF1052" i="3"/>
  <c r="AB1052" i="3"/>
  <c r="AB447" i="3"/>
  <c r="AC447" i="3"/>
  <c r="AE447" i="3"/>
  <c r="AF447" i="3"/>
  <c r="AD447" i="3"/>
  <c r="AC696" i="3"/>
  <c r="AD696" i="3"/>
  <c r="AE696" i="3"/>
  <c r="AF696" i="3"/>
  <c r="AB696" i="3"/>
  <c r="AB785" i="3"/>
  <c r="AC785" i="3"/>
  <c r="AD785" i="3"/>
  <c r="AE785" i="3"/>
  <c r="AF785" i="3"/>
  <c r="Y972" i="3"/>
  <c r="Z973" i="3"/>
  <c r="AF1518" i="3"/>
  <c r="AC1518" i="3"/>
  <c r="AD1518" i="3"/>
  <c r="AE1518" i="3"/>
  <c r="AB1518" i="3"/>
  <c r="AB2437" i="3"/>
  <c r="AC2437" i="3"/>
  <c r="AD2437" i="3"/>
  <c r="AE2437" i="3"/>
  <c r="AF2437" i="3"/>
  <c r="AF305" i="3"/>
  <c r="AC305" i="3"/>
  <c r="AB305" i="3"/>
  <c r="AD305" i="3"/>
  <c r="AE305" i="3"/>
  <c r="Y1332" i="3"/>
  <c r="Z1333" i="3"/>
  <c r="Z1209" i="3"/>
  <c r="AF866" i="3"/>
  <c r="AB866" i="3"/>
  <c r="AC866" i="3"/>
  <c r="AE866" i="3"/>
  <c r="AD866" i="3"/>
  <c r="Y2951" i="3"/>
  <c r="Y2950" i="3" s="1"/>
  <c r="Q2952" i="3"/>
  <c r="Q2953" i="3" s="1"/>
  <c r="Q2954" i="3" s="1"/>
  <c r="Q2955" i="3" s="1"/>
  <c r="Q2956" i="3" s="1"/>
  <c r="Q2957" i="3" s="1"/>
  <c r="Q2958" i="3" s="1"/>
  <c r="Q2959" i="3" s="1"/>
  <c r="Q2960" i="3" s="1"/>
  <c r="Q2961" i="3" s="1"/>
  <c r="Q2962" i="3" s="1"/>
  <c r="Q2963" i="3" s="1"/>
  <c r="Q2964" i="3" s="1"/>
  <c r="Q2965" i="3" s="1"/>
  <c r="Q2966" i="3" s="1"/>
  <c r="Q2967" i="3" s="1"/>
  <c r="Q2968" i="3" s="1"/>
  <c r="Q2969" i="3" s="1"/>
  <c r="Q2970" i="3" s="1"/>
  <c r="R2971" i="3" s="1"/>
  <c r="R2972" i="3" s="1"/>
  <c r="R2973" i="3" s="1"/>
  <c r="R2974" i="3" s="1"/>
  <c r="R2975" i="3" s="1"/>
  <c r="R2976" i="3" s="1"/>
  <c r="R2977" i="3" s="1"/>
  <c r="R2978" i="3" s="1"/>
  <c r="R2979" i="3" s="1"/>
  <c r="R2980" i="3" s="1"/>
  <c r="R2981" i="3" s="1"/>
  <c r="R2982" i="3" s="1"/>
  <c r="R2983" i="3" s="1"/>
  <c r="R2984" i="3" s="1"/>
  <c r="R2985" i="3" s="1"/>
  <c r="R2986" i="3" s="1"/>
  <c r="R2987" i="3" s="1"/>
  <c r="R2988" i="3" s="1"/>
  <c r="R2989" i="3" s="1"/>
  <c r="R2990" i="3" s="1"/>
  <c r="S2991" i="3" s="1"/>
  <c r="S2992" i="3" s="1"/>
  <c r="S2993" i="3" s="1"/>
  <c r="S2994" i="3" s="1"/>
  <c r="S2995" i="3" s="1"/>
  <c r="S2996" i="3" s="1"/>
  <c r="S2997" i="3" s="1"/>
  <c r="S2998" i="3" s="1"/>
  <c r="S2999" i="3" s="1"/>
  <c r="S3000" i="3" s="1"/>
  <c r="S3001" i="3" s="1"/>
  <c r="S3002" i="3" s="1"/>
  <c r="S3003" i="3" s="1"/>
  <c r="S3004" i="3" s="1"/>
  <c r="S3005" i="3" s="1"/>
  <c r="S3006" i="3" s="1"/>
  <c r="S3007" i="3" s="1"/>
  <c r="S3008" i="3" s="1"/>
  <c r="S3009" i="3" s="1"/>
  <c r="T3010" i="3" s="1"/>
  <c r="T3011" i="3" s="1"/>
  <c r="T3012" i="3" s="1"/>
  <c r="T3013" i="3" s="1"/>
  <c r="T3014" i="3" s="1"/>
  <c r="T3015" i="3" s="1"/>
  <c r="T3016" i="3" s="1"/>
  <c r="T3017" i="3" s="1"/>
  <c r="T3018" i="3" s="1"/>
  <c r="T3019" i="3" s="1"/>
  <c r="T3020" i="3" s="1"/>
  <c r="T3021" i="3" s="1"/>
  <c r="T3022" i="3" s="1"/>
  <c r="T3023" i="3" s="1"/>
  <c r="T3024" i="3" s="1"/>
  <c r="T3025" i="3" s="1"/>
  <c r="T3026" i="3" s="1"/>
  <c r="T3027" i="3" s="1"/>
  <c r="T3028" i="3" s="1"/>
  <c r="T3029" i="3" s="1"/>
  <c r="T3030" i="3" s="1"/>
  <c r="T3031" i="3" s="1"/>
  <c r="U3032" i="3" s="1"/>
  <c r="U3033" i="3" s="1"/>
  <c r="U3034" i="3" s="1"/>
  <c r="U3035" i="3" s="1"/>
  <c r="U3036" i="3" s="1"/>
  <c r="U3037" i="3" s="1"/>
  <c r="U3038" i="3" s="1"/>
  <c r="U3039" i="3" s="1"/>
  <c r="U3040" i="3" s="1"/>
  <c r="U3041" i="3" s="1"/>
  <c r="U3042" i="3" s="1"/>
  <c r="U3043" i="3" s="1"/>
  <c r="U3044" i="3" s="1"/>
  <c r="U3045" i="3" s="1"/>
  <c r="U3046" i="3" s="1"/>
  <c r="U3047" i="3" s="1"/>
  <c r="U3048" i="3" s="1"/>
  <c r="U3049" i="3" s="1"/>
  <c r="U3050" i="3" s="1"/>
  <c r="V3051" i="3" s="1"/>
  <c r="V3052" i="3" s="1"/>
  <c r="V3053" i="3" s="1"/>
  <c r="V3054" i="3" s="1"/>
  <c r="V3055" i="3" s="1"/>
  <c r="V3056" i="3" s="1"/>
  <c r="V3057" i="3" s="1"/>
  <c r="V3058" i="3" s="1"/>
  <c r="V3059" i="3" s="1"/>
  <c r="V3060" i="3" s="1"/>
  <c r="V3061" i="3" s="1"/>
  <c r="V3062" i="3" s="1"/>
  <c r="V3063" i="3" s="1"/>
  <c r="V3064" i="3" s="1"/>
  <c r="V3065" i="3" s="1"/>
  <c r="V3066" i="3" s="1"/>
  <c r="V3067" i="3" s="1"/>
  <c r="V3068" i="3" s="1"/>
  <c r="V3069" i="3" s="1"/>
  <c r="V3070" i="3" s="1"/>
  <c r="W3071" i="3" s="1"/>
  <c r="W3072" i="3" s="1"/>
  <c r="W3073" i="3" s="1"/>
  <c r="W3074" i="3" s="1"/>
  <c r="W3075" i="3" s="1"/>
  <c r="W3076" i="3" s="1"/>
  <c r="W3077" i="3" s="1"/>
  <c r="W3078" i="3" s="1"/>
  <c r="W3079" i="3" s="1"/>
  <c r="W3080" i="3" s="1"/>
  <c r="W3081" i="3" s="1"/>
  <c r="W3082" i="3" s="1"/>
  <c r="W3083" i="3" s="1"/>
  <c r="W3084" i="3" s="1"/>
  <c r="W3085" i="3" s="1"/>
  <c r="W3086" i="3" s="1"/>
  <c r="W3087" i="3" s="1"/>
  <c r="W3088" i="3" s="1"/>
  <c r="W3089" i="3" s="1"/>
  <c r="W3090" i="3" s="1"/>
  <c r="W3091" i="3" s="1"/>
  <c r="W3092" i="3" s="1"/>
  <c r="W3093" i="3" s="1"/>
  <c r="W3094" i="3" s="1"/>
  <c r="W3095" i="3" s="1"/>
  <c r="X3096" i="3" s="1"/>
  <c r="X3097" i="3" s="1"/>
  <c r="X3098" i="3" s="1"/>
  <c r="X3099" i="3" s="1"/>
  <c r="X3100" i="3" s="1"/>
  <c r="X3101" i="3" s="1"/>
  <c r="X3102" i="3" s="1"/>
  <c r="X3103" i="3" s="1"/>
  <c r="X3104" i="3" s="1"/>
  <c r="X3105" i="3" s="1"/>
  <c r="X3106" i="3" s="1"/>
  <c r="X3107" i="3" s="1"/>
  <c r="X3108" i="3" s="1"/>
  <c r="X3109" i="3" s="1"/>
  <c r="X3110" i="3" s="1"/>
  <c r="X3111" i="3" s="1"/>
  <c r="X3112" i="3" s="1"/>
  <c r="X3113" i="3" s="1"/>
  <c r="X3114" i="3" s="1"/>
  <c r="AE3153" i="3"/>
  <c r="AF3153" i="3"/>
  <c r="AB3153" i="3"/>
  <c r="AC3153" i="3"/>
  <c r="AD3153" i="3"/>
  <c r="AB154" i="3"/>
  <c r="AD154" i="3"/>
  <c r="AE154" i="3"/>
  <c r="AC154" i="3"/>
  <c r="AF154" i="3"/>
  <c r="Y75" i="3"/>
  <c r="Y74" i="3" s="1"/>
  <c r="Q76" i="3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W202" i="3" s="1"/>
  <c r="W203" i="3" s="1"/>
  <c r="W204" i="3" s="1"/>
  <c r="W205" i="3" s="1"/>
  <c r="W206" i="3" s="1"/>
  <c r="W207" i="3" s="1"/>
  <c r="W208" i="3" s="1"/>
  <c r="W209" i="3" s="1"/>
  <c r="W210" i="3" s="1"/>
  <c r="W211" i="3" s="1"/>
  <c r="W212" i="3" s="1"/>
  <c r="W213" i="3" s="1"/>
  <c r="W214" i="3" s="1"/>
  <c r="W215" i="3" s="1"/>
  <c r="W216" i="3" s="1"/>
  <c r="W217" i="3" s="1"/>
  <c r="W218" i="3" s="1"/>
  <c r="W219" i="3" s="1"/>
  <c r="W220" i="3" s="1"/>
  <c r="W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AB612" i="3"/>
  <c r="AC612" i="3"/>
  <c r="AD612" i="3"/>
  <c r="AF612" i="3"/>
  <c r="AE612" i="3"/>
  <c r="Y504" i="3"/>
  <c r="Z505" i="3"/>
  <c r="AF2753" i="3"/>
  <c r="AB2753" i="3"/>
  <c r="AC2753" i="3"/>
  <c r="AD2753" i="3"/>
  <c r="AE2753" i="3"/>
  <c r="AC1493" i="3"/>
  <c r="AE1493" i="3"/>
  <c r="AF1493" i="3"/>
  <c r="AB1493" i="3"/>
  <c r="AD1493" i="3"/>
  <c r="Y2294" i="3"/>
  <c r="Z2295" i="3"/>
  <c r="Y1267" i="3"/>
  <c r="Z1268" i="3"/>
  <c r="AC631" i="3"/>
  <c r="AD631" i="3"/>
  <c r="AE631" i="3"/>
  <c r="AF631" i="3"/>
  <c r="AB631" i="3"/>
  <c r="AD1120" i="3"/>
  <c r="AE1120" i="3"/>
  <c r="AF1120" i="3"/>
  <c r="AC1120" i="3"/>
  <c r="AB1120" i="3"/>
  <c r="Y1516" i="3"/>
  <c r="Z1517" i="3"/>
  <c r="Y2435" i="3"/>
  <c r="Z2436" i="3"/>
  <c r="Y303" i="3"/>
  <c r="Z304" i="3"/>
  <c r="Y1207" i="3"/>
  <c r="Z1208" i="3"/>
  <c r="Y864" i="3"/>
  <c r="Z865" i="3"/>
  <c r="Y3151" i="3"/>
  <c r="Z3152" i="3"/>
  <c r="Y152" i="3"/>
  <c r="Z153" i="3"/>
  <c r="Y182" i="3"/>
  <c r="Y181" i="3" s="1"/>
  <c r="Z182" i="3"/>
  <c r="Q183" i="3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8" i="3" s="1"/>
  <c r="U279" i="3" s="1"/>
  <c r="U280" i="3" s="1"/>
  <c r="U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W307" i="3" s="1"/>
  <c r="W308" i="3" s="1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322" i="3" s="1"/>
  <c r="W323" i="3" s="1"/>
  <c r="W324" i="3" s="1"/>
  <c r="W325" i="3" s="1"/>
  <c r="W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Y610" i="3"/>
  <c r="Z611" i="3"/>
  <c r="AD1226" i="3"/>
  <c r="AE1226" i="3"/>
  <c r="AB1226" i="3"/>
  <c r="AC1226" i="3"/>
  <c r="AF1226" i="3"/>
  <c r="AB1786" i="3"/>
  <c r="AD1786" i="3"/>
  <c r="AE1786" i="3"/>
  <c r="AF1786" i="3"/>
  <c r="AC1786" i="3"/>
  <c r="Y2751" i="3"/>
  <c r="Z2752" i="3"/>
  <c r="Y1491" i="3"/>
  <c r="Z1492" i="3"/>
  <c r="AF2920" i="3"/>
  <c r="AB2920" i="3"/>
  <c r="AC2920" i="3"/>
  <c r="AD2920" i="3"/>
  <c r="AE2920" i="3"/>
  <c r="AC3109" i="3"/>
  <c r="AD3109" i="3"/>
  <c r="AE3109" i="3"/>
  <c r="AF3109" i="3"/>
  <c r="AB3109" i="3"/>
  <c r="Y629" i="3"/>
  <c r="Z630" i="3"/>
  <c r="Y258" i="3"/>
  <c r="Z259" i="3"/>
  <c r="Y2841" i="3"/>
  <c r="Z2842" i="3"/>
  <c r="AE2656" i="3"/>
  <c r="AF2656" i="3"/>
  <c r="AB2656" i="3"/>
  <c r="AC2656" i="3"/>
  <c r="AD2656" i="3"/>
  <c r="AB2516" i="3"/>
  <c r="AC2516" i="3"/>
  <c r="AD2516" i="3"/>
  <c r="AE2516" i="3"/>
  <c r="AF2516" i="3"/>
  <c r="Q139" i="3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U222" i="3" s="1"/>
  <c r="U223" i="3" s="1"/>
  <c r="U224" i="3" s="1"/>
  <c r="U225" i="3" s="1"/>
  <c r="U226" i="3" s="1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W263" i="3" s="1"/>
  <c r="W264" i="3" s="1"/>
  <c r="W265" i="3" s="1"/>
  <c r="W266" i="3" s="1"/>
  <c r="W267" i="3" s="1"/>
  <c r="W268" i="3" s="1"/>
  <c r="W269" i="3" s="1"/>
  <c r="W270" i="3" s="1"/>
  <c r="W271" i="3" s="1"/>
  <c r="W272" i="3" s="1"/>
  <c r="W273" i="3" s="1"/>
  <c r="W274" i="3" s="1"/>
  <c r="W275" i="3" s="1"/>
  <c r="W276" i="3" s="1"/>
  <c r="W277" i="3" s="1"/>
  <c r="W278" i="3" s="1"/>
  <c r="W279" i="3" s="1"/>
  <c r="W280" i="3" s="1"/>
  <c r="W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Y138" i="3"/>
  <c r="Y137" i="3" s="1"/>
  <c r="Z3095" i="3"/>
  <c r="Y1118" i="3"/>
  <c r="Z1119" i="3"/>
  <c r="AB2688" i="3"/>
  <c r="AC2688" i="3"/>
  <c r="AD2688" i="3"/>
  <c r="AE2688" i="3"/>
  <c r="AF2688" i="3"/>
  <c r="Z1986" i="3"/>
  <c r="Y2127" i="3"/>
  <c r="Z2128" i="3"/>
  <c r="AC1645" i="3"/>
  <c r="AD1645" i="3"/>
  <c r="AE1645" i="3"/>
  <c r="AF1645" i="3"/>
  <c r="AB1645" i="3"/>
  <c r="AC3134" i="3"/>
  <c r="AD3134" i="3"/>
  <c r="AE3134" i="3"/>
  <c r="AF3134" i="3"/>
  <c r="AB3134" i="3"/>
  <c r="Y1224" i="3"/>
  <c r="Z1225" i="3"/>
  <c r="Y1784" i="3"/>
  <c r="Z1785" i="3"/>
  <c r="AC1411" i="3"/>
  <c r="AD1411" i="3"/>
  <c r="AE1411" i="3"/>
  <c r="AF1411" i="3"/>
  <c r="AB1411" i="3"/>
  <c r="AB1957" i="3"/>
  <c r="AC1957" i="3"/>
  <c r="AD1957" i="3"/>
  <c r="AE1957" i="3"/>
  <c r="AF1957" i="3"/>
  <c r="AB2296" i="3"/>
  <c r="AC2296" i="3"/>
  <c r="AD2296" i="3"/>
  <c r="AE2296" i="3"/>
  <c r="AF2296" i="3"/>
  <c r="Y2918" i="3"/>
  <c r="Z2919" i="3"/>
  <c r="Y3107" i="3"/>
  <c r="Z3108" i="3"/>
  <c r="AC743" i="3"/>
  <c r="AD743" i="3"/>
  <c r="AE743" i="3"/>
  <c r="AF743" i="3"/>
  <c r="AB743" i="3"/>
  <c r="AB197" i="3"/>
  <c r="AC197" i="3"/>
  <c r="AD197" i="3"/>
  <c r="AE197" i="3"/>
  <c r="AF197" i="3"/>
  <c r="Y445" i="3"/>
  <c r="Z446" i="3"/>
  <c r="AC2262" i="3"/>
  <c r="AD2262" i="3"/>
  <c r="AE2262" i="3"/>
  <c r="AF2262" i="3"/>
  <c r="AB2262" i="3"/>
  <c r="P556" i="3"/>
  <c r="AB1726" i="3"/>
  <c r="AC1726" i="3"/>
  <c r="AD1726" i="3"/>
  <c r="AE1726" i="3"/>
  <c r="AF1726" i="3"/>
  <c r="Y2686" i="3"/>
  <c r="Z2687" i="3"/>
  <c r="Y1984" i="3"/>
  <c r="Z1985" i="3"/>
  <c r="Y1643" i="3"/>
  <c r="Z1644" i="3"/>
  <c r="Y3132" i="3"/>
  <c r="Z3133" i="3"/>
  <c r="AB1628" i="3"/>
  <c r="AC1628" i="3"/>
  <c r="AD1628" i="3"/>
  <c r="AE1628" i="3"/>
  <c r="AF1628" i="3"/>
  <c r="AC1554" i="3"/>
  <c r="AD1554" i="3"/>
  <c r="AE1554" i="3"/>
  <c r="AF1554" i="3"/>
  <c r="AB1554" i="3"/>
  <c r="Y1409" i="3"/>
  <c r="Z1410" i="3"/>
  <c r="Y1955" i="3"/>
  <c r="Z1956" i="3"/>
  <c r="AF1284" i="3"/>
  <c r="AB1284" i="3"/>
  <c r="AC1284" i="3"/>
  <c r="AD1284" i="3"/>
  <c r="AE1284" i="3"/>
  <c r="AE2016" i="3"/>
  <c r="AF2016" i="3"/>
  <c r="AB2016" i="3"/>
  <c r="AC2016" i="3"/>
  <c r="AD2016" i="3"/>
  <c r="AC2877" i="3"/>
  <c r="AD2877" i="3"/>
  <c r="AE2877" i="3"/>
  <c r="AF2877" i="3"/>
  <c r="AB2877" i="3"/>
  <c r="AC1157" i="3"/>
  <c r="AD1157" i="3"/>
  <c r="AE1157" i="3"/>
  <c r="AF1157" i="3"/>
  <c r="AB1157" i="3"/>
  <c r="Y741" i="3"/>
  <c r="Z742" i="3"/>
  <c r="Y195" i="3"/>
  <c r="Z196" i="3"/>
  <c r="AD260" i="3"/>
  <c r="AB260" i="3"/>
  <c r="AE260" i="3"/>
  <c r="AF260" i="3"/>
  <c r="AC260" i="3"/>
  <c r="Y3093" i="3"/>
  <c r="Z3094" i="3"/>
  <c r="AD2037" i="3"/>
  <c r="AE2037" i="3"/>
  <c r="AF2037" i="3"/>
  <c r="AB2037" i="3"/>
  <c r="AC2037" i="3"/>
  <c r="Y2260" i="3"/>
  <c r="Z2261" i="3"/>
  <c r="Y1724" i="3"/>
  <c r="Z1725" i="3"/>
  <c r="Z2129" i="3"/>
  <c r="AF1850" i="3"/>
  <c r="AB1850" i="3"/>
  <c r="AC1850" i="3"/>
  <c r="AD1850" i="3"/>
  <c r="AE1850" i="3"/>
  <c r="P369" i="3"/>
  <c r="AB2988" i="3"/>
  <c r="AC2988" i="3"/>
  <c r="AD2988" i="3"/>
  <c r="AE2988" i="3"/>
  <c r="AF2988" i="3"/>
  <c r="AF1006" i="3"/>
  <c r="AB1006" i="3"/>
  <c r="AC1006" i="3"/>
  <c r="AD1006" i="3"/>
  <c r="AE1006" i="3"/>
  <c r="Y1626" i="3"/>
  <c r="Z1627" i="3"/>
  <c r="Y1552" i="3"/>
  <c r="Z1553" i="3"/>
  <c r="AF233" i="3"/>
  <c r="AC233" i="3"/>
  <c r="AD233" i="3"/>
  <c r="AB233" i="3"/>
  <c r="AE233" i="3"/>
  <c r="AC1306" i="3"/>
  <c r="AD1306" i="3"/>
  <c r="AE1306" i="3"/>
  <c r="AF1306" i="3"/>
  <c r="AB1306" i="3"/>
  <c r="AD275" i="3"/>
  <c r="AE275" i="3"/>
  <c r="AC275" i="3"/>
  <c r="AF275" i="3"/>
  <c r="AB275" i="3"/>
  <c r="AF758" i="3"/>
  <c r="AB758" i="3"/>
  <c r="AE758" i="3"/>
  <c r="AC758" i="3"/>
  <c r="AD758" i="3"/>
  <c r="AB1660" i="3"/>
  <c r="AC1660" i="3"/>
  <c r="AD1660" i="3"/>
  <c r="AE1660" i="3"/>
  <c r="AF1660" i="3"/>
  <c r="Y1282" i="3"/>
  <c r="Z1283" i="3"/>
  <c r="Y2014" i="3"/>
  <c r="Z2015" i="3"/>
  <c r="Y2875" i="3"/>
  <c r="Z2876" i="3"/>
  <c r="Y1155" i="3"/>
  <c r="Z1156" i="3"/>
  <c r="Y1848" i="3"/>
  <c r="Z1849" i="3"/>
  <c r="Y2986" i="3"/>
  <c r="Z2987" i="3"/>
  <c r="Y1004" i="3"/>
  <c r="Z1005" i="3"/>
  <c r="AC3026" i="3"/>
  <c r="AD3026" i="3"/>
  <c r="AE3026" i="3"/>
  <c r="AF3026" i="3"/>
  <c r="AB3026" i="3"/>
  <c r="AF527" i="3"/>
  <c r="AB527" i="3"/>
  <c r="AC527" i="3"/>
  <c r="AE527" i="3"/>
  <c r="AD527" i="3"/>
  <c r="AD321" i="3"/>
  <c r="AE321" i="3"/>
  <c r="AF321" i="3"/>
  <c r="AB321" i="3"/>
  <c r="AC321" i="3"/>
  <c r="AB1074" i="3"/>
  <c r="AC1074" i="3"/>
  <c r="AD1074" i="3"/>
  <c r="AF1074" i="3"/>
  <c r="AE1074" i="3"/>
  <c r="AC1537" i="3"/>
  <c r="AD1537" i="3"/>
  <c r="AE1537" i="3"/>
  <c r="AF1537" i="3"/>
  <c r="AB1537" i="3"/>
  <c r="Y231" i="3"/>
  <c r="Z232" i="3"/>
  <c r="Y1304" i="3"/>
  <c r="Z1305" i="3"/>
  <c r="Y273" i="3"/>
  <c r="Z274" i="3"/>
  <c r="Y756" i="3"/>
  <c r="Z757" i="3"/>
  <c r="Y1658" i="3"/>
  <c r="Z1659" i="3"/>
  <c r="AE2669" i="3"/>
  <c r="AF2669" i="3"/>
  <c r="AB2669" i="3"/>
  <c r="AC2669" i="3"/>
  <c r="AD2669" i="3"/>
  <c r="AB946" i="3"/>
  <c r="AC946" i="3"/>
  <c r="AD946" i="3"/>
  <c r="AE946" i="3"/>
  <c r="AF946" i="3"/>
  <c r="AF88" i="3"/>
  <c r="AB88" i="3"/>
  <c r="AC88" i="3"/>
  <c r="AD88" i="3"/>
  <c r="AE88" i="3"/>
  <c r="Y1050" i="3"/>
  <c r="Z1051" i="3"/>
  <c r="Y2514" i="3"/>
  <c r="Z2515" i="3"/>
  <c r="AD2735" i="3"/>
  <c r="AE2735" i="3"/>
  <c r="AF2735" i="3"/>
  <c r="AB2735" i="3"/>
  <c r="AC2735" i="3"/>
  <c r="AB1943" i="3"/>
  <c r="AC1943" i="3"/>
  <c r="AD1943" i="3"/>
  <c r="AE1943" i="3"/>
  <c r="AF1943" i="3"/>
  <c r="Y2733" i="3"/>
  <c r="Z2734" i="3"/>
  <c r="AC475" i="3"/>
  <c r="AD475" i="3"/>
  <c r="AE475" i="3"/>
  <c r="AB475" i="3"/>
  <c r="AF475" i="3"/>
  <c r="AE1241" i="3"/>
  <c r="AF1241" i="3"/>
  <c r="AB1241" i="3"/>
  <c r="AC1241" i="3"/>
  <c r="AD1241" i="3"/>
  <c r="AB3170" i="3"/>
  <c r="AC3170" i="3"/>
  <c r="AD3170" i="3"/>
  <c r="AE3170" i="3"/>
  <c r="AF3170" i="3"/>
  <c r="Y2358" i="3"/>
  <c r="Z2359" i="3"/>
  <c r="Y1941" i="3"/>
  <c r="Z1942" i="3"/>
  <c r="Y2097" i="3"/>
  <c r="Z2098" i="3"/>
  <c r="AE2404" i="3"/>
  <c r="AF2404" i="3"/>
  <c r="AB2404" i="3"/>
  <c r="AC2404" i="3"/>
  <c r="AD2404" i="3"/>
  <c r="AC805" i="3"/>
  <c r="AD805" i="3"/>
  <c r="AE805" i="3"/>
  <c r="AF805" i="3"/>
  <c r="AB805" i="3"/>
  <c r="AE2080" i="3"/>
  <c r="AF2080" i="3"/>
  <c r="AB2080" i="3"/>
  <c r="AC2080" i="3"/>
  <c r="AD2080" i="3"/>
  <c r="Y1828" i="3"/>
  <c r="Z1829" i="3"/>
  <c r="AF2906" i="3"/>
  <c r="AB2906" i="3"/>
  <c r="AC2906" i="3"/>
  <c r="AD2906" i="3"/>
  <c r="AE2906" i="3"/>
  <c r="AE994" i="3"/>
  <c r="AF994" i="3"/>
  <c r="AB994" i="3"/>
  <c r="AC994" i="3"/>
  <c r="AD994" i="3"/>
  <c r="AE2564" i="3"/>
  <c r="AF2564" i="3"/>
  <c r="AB2564" i="3"/>
  <c r="AC2564" i="3"/>
  <c r="AD2564" i="3"/>
  <c r="AC574" i="3"/>
  <c r="AD574" i="3"/>
  <c r="AE574" i="3"/>
  <c r="AF574" i="3"/>
  <c r="AB574" i="3"/>
  <c r="Y3024" i="3"/>
  <c r="Z3025" i="3"/>
  <c r="Y525" i="3"/>
  <c r="Z526" i="3"/>
  <c r="Y319" i="3"/>
  <c r="Z320" i="3"/>
  <c r="Y1072" i="3"/>
  <c r="Z1073" i="3"/>
  <c r="Y1535" i="3"/>
  <c r="Z1536" i="3"/>
  <c r="Z2467" i="3"/>
  <c r="AE2419" i="3"/>
  <c r="AF2419" i="3"/>
  <c r="AB2419" i="3"/>
  <c r="AC2419" i="3"/>
  <c r="AD2419" i="3"/>
  <c r="AB384" i="3"/>
  <c r="AC384" i="3"/>
  <c r="AD384" i="3"/>
  <c r="AE384" i="3"/>
  <c r="AF384" i="3"/>
  <c r="Y2667" i="3"/>
  <c r="Z2668" i="3"/>
  <c r="Y944" i="3"/>
  <c r="Z945" i="3"/>
  <c r="Y86" i="3"/>
  <c r="Z87" i="3"/>
  <c r="Y783" i="3"/>
  <c r="Z784" i="3"/>
  <c r="P2719" i="3"/>
  <c r="AC2099" i="3"/>
  <c r="AD2099" i="3"/>
  <c r="AE2099" i="3"/>
  <c r="AF2099" i="3"/>
  <c r="AB2099" i="3"/>
  <c r="AB3004" i="3"/>
  <c r="AC3004" i="3"/>
  <c r="AD3004" i="3"/>
  <c r="AE3004" i="3"/>
  <c r="AF3004" i="3"/>
  <c r="Y473" i="3"/>
  <c r="Z474" i="3"/>
  <c r="Y1239" i="3"/>
  <c r="Z1240" i="3"/>
  <c r="Y3168" i="3"/>
  <c r="Z3169" i="3"/>
  <c r="AC2629" i="3"/>
  <c r="AD2629" i="3"/>
  <c r="AE2629" i="3"/>
  <c r="AF2629" i="3"/>
  <c r="AB2629" i="3"/>
  <c r="AD1348" i="3"/>
  <c r="AE1348" i="3"/>
  <c r="AF1348" i="3"/>
  <c r="AB1348" i="3"/>
  <c r="AC1348" i="3"/>
  <c r="Y2402" i="3"/>
  <c r="Z2403" i="3"/>
  <c r="Y2235" i="3"/>
  <c r="Y2234" i="3" s="1"/>
  <c r="Q2236" i="3"/>
  <c r="Q2237" i="3" s="1"/>
  <c r="Q2238" i="3" s="1"/>
  <c r="Q2239" i="3" s="1"/>
  <c r="Q2240" i="3" s="1"/>
  <c r="Q2241" i="3" s="1"/>
  <c r="Q2242" i="3" s="1"/>
  <c r="Q2243" i="3" s="1"/>
  <c r="Q2244" i="3" s="1"/>
  <c r="Q2245" i="3" s="1"/>
  <c r="Q2246" i="3" s="1"/>
  <c r="Q2247" i="3" s="1"/>
  <c r="Q2248" i="3" s="1"/>
  <c r="Q2249" i="3" s="1"/>
  <c r="Q2250" i="3" s="1"/>
  <c r="Q2251" i="3" s="1"/>
  <c r="Q2252" i="3" s="1"/>
  <c r="Q2253" i="3" s="1"/>
  <c r="Q2254" i="3" s="1"/>
  <c r="Q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S2273" i="3" s="1"/>
  <c r="S2274" i="3" s="1"/>
  <c r="S2275" i="3" s="1"/>
  <c r="S2276" i="3" s="1"/>
  <c r="S2277" i="3" s="1"/>
  <c r="S2278" i="3" s="1"/>
  <c r="S2279" i="3" s="1"/>
  <c r="S2280" i="3" s="1"/>
  <c r="S2281" i="3" s="1"/>
  <c r="S2282" i="3" s="1"/>
  <c r="S2283" i="3" s="1"/>
  <c r="S2284" i="3" s="1"/>
  <c r="S2285" i="3" s="1"/>
  <c r="S2286" i="3" s="1"/>
  <c r="S2287" i="3" s="1"/>
  <c r="S2288" i="3" s="1"/>
  <c r="S2289" i="3" s="1"/>
  <c r="S2290" i="3" s="1"/>
  <c r="S2291" i="3" s="1"/>
  <c r="S2292" i="3" s="1"/>
  <c r="S2293" i="3" s="1"/>
  <c r="S2294" i="3" s="1"/>
  <c r="S2295" i="3" s="1"/>
  <c r="S2296" i="3" s="1"/>
  <c r="T2297" i="3" s="1"/>
  <c r="T2298" i="3" s="1"/>
  <c r="T2299" i="3" s="1"/>
  <c r="T2300" i="3" s="1"/>
  <c r="T2301" i="3" s="1"/>
  <c r="T2302" i="3" s="1"/>
  <c r="T2303" i="3" s="1"/>
  <c r="T2304" i="3" s="1"/>
  <c r="T2305" i="3" s="1"/>
  <c r="T2306" i="3" s="1"/>
  <c r="T2307" i="3" s="1"/>
  <c r="T2308" i="3" s="1"/>
  <c r="T2309" i="3" s="1"/>
  <c r="T2310" i="3" s="1"/>
  <c r="T2311" i="3" s="1"/>
  <c r="T2312" i="3" s="1"/>
  <c r="T2313" i="3" s="1"/>
  <c r="T2314" i="3" s="1"/>
  <c r="T2315" i="3" s="1"/>
  <c r="T2316" i="3" s="1"/>
  <c r="U2317" i="3" s="1"/>
  <c r="U2318" i="3" s="1"/>
  <c r="U2319" i="3" s="1"/>
  <c r="U2320" i="3" s="1"/>
  <c r="U2321" i="3" s="1"/>
  <c r="U2322" i="3" s="1"/>
  <c r="U2323" i="3" s="1"/>
  <c r="U2324" i="3" s="1"/>
  <c r="U2325" i="3" s="1"/>
  <c r="U2326" i="3" s="1"/>
  <c r="U2327" i="3" s="1"/>
  <c r="U2328" i="3" s="1"/>
  <c r="U2329" i="3" s="1"/>
  <c r="U2330" i="3" s="1"/>
  <c r="U2331" i="3" s="1"/>
  <c r="U2332" i="3" s="1"/>
  <c r="U2333" i="3" s="1"/>
  <c r="U2334" i="3" s="1"/>
  <c r="U2335" i="3" s="1"/>
  <c r="U2336" i="3" s="1"/>
  <c r="V2337" i="3" s="1"/>
  <c r="V2338" i="3" s="1"/>
  <c r="V2339" i="3" s="1"/>
  <c r="V2340" i="3" s="1"/>
  <c r="V2341" i="3" s="1"/>
  <c r="V2342" i="3" s="1"/>
  <c r="V2343" i="3" s="1"/>
  <c r="V2344" i="3" s="1"/>
  <c r="V2345" i="3" s="1"/>
  <c r="V2346" i="3" s="1"/>
  <c r="V2347" i="3" s="1"/>
  <c r="V2348" i="3" s="1"/>
  <c r="V2349" i="3" s="1"/>
  <c r="V2350" i="3" s="1"/>
  <c r="V2351" i="3" s="1"/>
  <c r="V2352" i="3" s="1"/>
  <c r="V2353" i="3" s="1"/>
  <c r="V2354" i="3" s="1"/>
  <c r="V2355" i="3" s="1"/>
  <c r="V2356" i="3" s="1"/>
  <c r="V2357" i="3" s="1"/>
  <c r="V2358" i="3" s="1"/>
  <c r="V2359" i="3" s="1"/>
  <c r="V2360" i="3" s="1"/>
  <c r="W2361" i="3" s="1"/>
  <c r="W2362" i="3" s="1"/>
  <c r="W2363" i="3" s="1"/>
  <c r="W2364" i="3" s="1"/>
  <c r="W2365" i="3" s="1"/>
  <c r="W2366" i="3" s="1"/>
  <c r="W2367" i="3" s="1"/>
  <c r="W2368" i="3" s="1"/>
  <c r="W2369" i="3" s="1"/>
  <c r="W2370" i="3" s="1"/>
  <c r="W2371" i="3" s="1"/>
  <c r="W2372" i="3" s="1"/>
  <c r="W2373" i="3" s="1"/>
  <c r="W2374" i="3" s="1"/>
  <c r="W2375" i="3" s="1"/>
  <c r="W2376" i="3" s="1"/>
  <c r="W2377" i="3" s="1"/>
  <c r="W2378" i="3" s="1"/>
  <c r="W2379" i="3" s="1"/>
  <c r="W2380" i="3" s="1"/>
  <c r="X2381" i="3" s="1"/>
  <c r="X2382" i="3" s="1"/>
  <c r="X2383" i="3" s="1"/>
  <c r="X2384" i="3" s="1"/>
  <c r="X2385" i="3" s="1"/>
  <c r="X2386" i="3" s="1"/>
  <c r="X2387" i="3" s="1"/>
  <c r="X2388" i="3" s="1"/>
  <c r="X2389" i="3" s="1"/>
  <c r="X2390" i="3" s="1"/>
  <c r="X2391" i="3" s="1"/>
  <c r="X2392" i="3" s="1"/>
  <c r="X2393" i="3" s="1"/>
  <c r="X2394" i="3" s="1"/>
  <c r="X2395" i="3" s="1"/>
  <c r="X2396" i="3" s="1"/>
  <c r="X2397" i="3" s="1"/>
  <c r="X2398" i="3" s="1"/>
  <c r="X2399" i="3" s="1"/>
  <c r="X2400" i="3" s="1"/>
  <c r="X2401" i="3" s="1"/>
  <c r="X2402" i="3" s="1"/>
  <c r="X2403" i="3" s="1"/>
  <c r="X2404" i="3" s="1"/>
  <c r="Y803" i="3"/>
  <c r="Z804" i="3"/>
  <c r="Y2078" i="3"/>
  <c r="Z2079" i="3"/>
  <c r="AD112" i="3"/>
  <c r="AB112" i="3"/>
  <c r="AC112" i="3"/>
  <c r="AE112" i="3"/>
  <c r="AF112" i="3"/>
  <c r="Y2904" i="3"/>
  <c r="Z2905" i="3"/>
  <c r="Y992" i="3"/>
  <c r="Z993" i="3"/>
  <c r="Y2562" i="3"/>
  <c r="Z2563" i="3"/>
  <c r="Y572" i="3"/>
  <c r="Z573" i="3"/>
  <c r="AC2860" i="3"/>
  <c r="AD2860" i="3"/>
  <c r="AE2860" i="3"/>
  <c r="AF2860" i="3"/>
  <c r="AB2860" i="3"/>
  <c r="AE1769" i="3"/>
  <c r="AF1769" i="3"/>
  <c r="AB1769" i="3"/>
  <c r="AC1769" i="3"/>
  <c r="AD1769" i="3"/>
  <c r="AC2545" i="3"/>
  <c r="AD2545" i="3"/>
  <c r="AE2545" i="3"/>
  <c r="AF2545" i="3"/>
  <c r="AB2545" i="3"/>
  <c r="AE2064" i="3"/>
  <c r="AF2064" i="3"/>
  <c r="AB2064" i="3"/>
  <c r="AC2064" i="3"/>
  <c r="AD2064" i="3"/>
  <c r="AE1584" i="3"/>
  <c r="AF1584" i="3"/>
  <c r="AB1584" i="3"/>
  <c r="AC1584" i="3"/>
  <c r="AD1584" i="3"/>
  <c r="AB1892" i="3"/>
  <c r="AC1892" i="3"/>
  <c r="AD1892" i="3"/>
  <c r="AE1892" i="3"/>
  <c r="AF1892" i="3"/>
  <c r="AB1383" i="3"/>
  <c r="AC1383" i="3"/>
  <c r="AD1383" i="3"/>
  <c r="AE1383" i="3"/>
  <c r="AF1383" i="3"/>
  <c r="Y2465" i="3"/>
  <c r="Z2466" i="3"/>
  <c r="Y2417" i="3"/>
  <c r="Z2418" i="3"/>
  <c r="P1038" i="3"/>
  <c r="Y382" i="3"/>
  <c r="Z383" i="3"/>
  <c r="AF2959" i="3"/>
  <c r="AB2959" i="3"/>
  <c r="AC2959" i="3"/>
  <c r="AD2959" i="3"/>
  <c r="AE2959" i="3"/>
  <c r="AF1915" i="3"/>
  <c r="AB1915" i="3"/>
  <c r="AC1915" i="3"/>
  <c r="AD1915" i="3"/>
  <c r="AE1915" i="3"/>
  <c r="Y2035" i="3"/>
  <c r="Z2036" i="3"/>
  <c r="AF2360" i="3"/>
  <c r="AB2360" i="3"/>
  <c r="AC2360" i="3"/>
  <c r="AD2360" i="3"/>
  <c r="AE2360" i="3"/>
  <c r="Y1691" i="3"/>
  <c r="Y1690" i="3" s="1"/>
  <c r="Q1692" i="3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S1732" i="3" s="1"/>
  <c r="S1733" i="3" s="1"/>
  <c r="S1734" i="3" s="1"/>
  <c r="S1735" i="3" s="1"/>
  <c r="S1736" i="3" s="1"/>
  <c r="S1737" i="3" s="1"/>
  <c r="S1738" i="3" s="1"/>
  <c r="S1739" i="3" s="1"/>
  <c r="S1740" i="3" s="1"/>
  <c r="S1741" i="3" s="1"/>
  <c r="S1742" i="3" s="1"/>
  <c r="S1743" i="3" s="1"/>
  <c r="S1744" i="3" s="1"/>
  <c r="S1745" i="3" s="1"/>
  <c r="S1746" i="3" s="1"/>
  <c r="S1747" i="3" s="1"/>
  <c r="S1748" i="3" s="1"/>
  <c r="S1749" i="3" s="1"/>
  <c r="S1750" i="3" s="1"/>
  <c r="T1751" i="3" s="1"/>
  <c r="T1752" i="3" s="1"/>
  <c r="T1753" i="3" s="1"/>
  <c r="T1754" i="3" s="1"/>
  <c r="T1755" i="3" s="1"/>
  <c r="T1756" i="3" s="1"/>
  <c r="T1757" i="3" s="1"/>
  <c r="T1758" i="3" s="1"/>
  <c r="T1759" i="3" s="1"/>
  <c r="T1760" i="3" s="1"/>
  <c r="T1761" i="3" s="1"/>
  <c r="T1762" i="3" s="1"/>
  <c r="T1763" i="3" s="1"/>
  <c r="T1764" i="3" s="1"/>
  <c r="T1765" i="3" s="1"/>
  <c r="T1766" i="3" s="1"/>
  <c r="T1767" i="3" s="1"/>
  <c r="T1768" i="3" s="1"/>
  <c r="T1769" i="3" s="1"/>
  <c r="T1770" i="3" s="1"/>
  <c r="T1771" i="3" s="1"/>
  <c r="T1772" i="3" s="1"/>
  <c r="U1773" i="3" s="1"/>
  <c r="U1774" i="3" s="1"/>
  <c r="U1775" i="3" s="1"/>
  <c r="U1776" i="3" s="1"/>
  <c r="U1777" i="3" s="1"/>
  <c r="U1778" i="3" s="1"/>
  <c r="U1779" i="3" s="1"/>
  <c r="U1780" i="3" s="1"/>
  <c r="U1781" i="3" s="1"/>
  <c r="U1782" i="3" s="1"/>
  <c r="U1783" i="3" s="1"/>
  <c r="U1784" i="3" s="1"/>
  <c r="U1785" i="3" s="1"/>
  <c r="U1786" i="3" s="1"/>
  <c r="U1787" i="3" s="1"/>
  <c r="U1788" i="3" s="1"/>
  <c r="U1789" i="3" s="1"/>
  <c r="U1790" i="3" s="1"/>
  <c r="U1791" i="3" s="1"/>
  <c r="V1792" i="3" s="1"/>
  <c r="V1793" i="3" s="1"/>
  <c r="V1794" i="3" s="1"/>
  <c r="V1795" i="3" s="1"/>
  <c r="V1796" i="3" s="1"/>
  <c r="V1797" i="3" s="1"/>
  <c r="V1798" i="3" s="1"/>
  <c r="V1799" i="3" s="1"/>
  <c r="V1800" i="3" s="1"/>
  <c r="V1801" i="3" s="1"/>
  <c r="V1802" i="3" s="1"/>
  <c r="V1803" i="3" s="1"/>
  <c r="V1804" i="3" s="1"/>
  <c r="V1805" i="3" s="1"/>
  <c r="V1806" i="3" s="1"/>
  <c r="V1807" i="3" s="1"/>
  <c r="V1808" i="3" s="1"/>
  <c r="V1809" i="3" s="1"/>
  <c r="V1810" i="3" s="1"/>
  <c r="V1811" i="3" s="1"/>
  <c r="V1812" i="3" s="1"/>
  <c r="V1813" i="3" s="1"/>
  <c r="V1814" i="3" s="1"/>
  <c r="V1815" i="3" s="1"/>
  <c r="V1816" i="3" s="1"/>
  <c r="W1817" i="3" s="1"/>
  <c r="W1818" i="3" s="1"/>
  <c r="W1819" i="3" s="1"/>
  <c r="W1820" i="3" s="1"/>
  <c r="W1821" i="3" s="1"/>
  <c r="W1822" i="3" s="1"/>
  <c r="W1823" i="3" s="1"/>
  <c r="W1824" i="3" s="1"/>
  <c r="W1825" i="3" s="1"/>
  <c r="W1826" i="3" s="1"/>
  <c r="W1827" i="3" s="1"/>
  <c r="W1828" i="3" s="1"/>
  <c r="W1829" i="3" s="1"/>
  <c r="W1830" i="3" s="1"/>
  <c r="W1831" i="3" s="1"/>
  <c r="W1832" i="3" s="1"/>
  <c r="W1833" i="3" s="1"/>
  <c r="W1834" i="3" s="1"/>
  <c r="W1835" i="3" s="1"/>
  <c r="W1836" i="3" s="1"/>
  <c r="X1837" i="3" s="1"/>
  <c r="X1838" i="3" s="1"/>
  <c r="X1839" i="3" s="1"/>
  <c r="X1840" i="3" s="1"/>
  <c r="X1841" i="3" s="1"/>
  <c r="X1842" i="3" s="1"/>
  <c r="X1843" i="3" s="1"/>
  <c r="X1844" i="3" s="1"/>
  <c r="X1845" i="3" s="1"/>
  <c r="X1846" i="3" s="1"/>
  <c r="X1847" i="3" s="1"/>
  <c r="X1848" i="3" s="1"/>
  <c r="X1849" i="3" s="1"/>
  <c r="X1850" i="3" s="1"/>
  <c r="X1851" i="3" s="1"/>
  <c r="X1852" i="3" s="1"/>
  <c r="X1853" i="3" s="1"/>
  <c r="X1854" i="3" s="1"/>
  <c r="X1855" i="3" s="1"/>
  <c r="AC1830" i="3"/>
  <c r="AD1830" i="3"/>
  <c r="AE1830" i="3"/>
  <c r="AF1830" i="3"/>
  <c r="AB1830" i="3"/>
  <c r="P1146" i="3"/>
  <c r="Y3002" i="3"/>
  <c r="Z3003" i="3"/>
  <c r="AD928" i="3"/>
  <c r="AE928" i="3"/>
  <c r="AF928" i="3"/>
  <c r="AC928" i="3"/>
  <c r="AB928" i="3"/>
  <c r="AC2252" i="3"/>
  <c r="AD2252" i="3"/>
  <c r="AE2252" i="3"/>
  <c r="AF2252" i="3"/>
  <c r="AB2252" i="3"/>
  <c r="AE2334" i="3"/>
  <c r="AF2334" i="3"/>
  <c r="AB2334" i="3"/>
  <c r="AC2334" i="3"/>
  <c r="AD2334" i="3"/>
  <c r="Y2627" i="3"/>
  <c r="Z2628" i="3"/>
  <c r="Y1346" i="3"/>
  <c r="Z1347" i="3"/>
  <c r="AE1707" i="3"/>
  <c r="AF1707" i="3"/>
  <c r="AB1707" i="3"/>
  <c r="AC1707" i="3"/>
  <c r="AD1707" i="3"/>
  <c r="AE3045" i="3"/>
  <c r="AF3045" i="3"/>
  <c r="AB3045" i="3"/>
  <c r="AC3045" i="3"/>
  <c r="AD3045" i="3"/>
  <c r="Y110" i="3"/>
  <c r="Z111" i="3"/>
  <c r="AC2793" i="3"/>
  <c r="AD2793" i="3"/>
  <c r="AE2793" i="3"/>
  <c r="AF2793" i="3"/>
  <c r="AB2793" i="3"/>
  <c r="AC2314" i="3"/>
  <c r="AD2314" i="3"/>
  <c r="AE2314" i="3"/>
  <c r="AF2314" i="3"/>
  <c r="AB2314" i="3"/>
  <c r="AD590" i="3"/>
  <c r="AE590" i="3"/>
  <c r="AF590" i="3"/>
  <c r="AC590" i="3"/>
  <c r="AB590" i="3"/>
  <c r="AD2375" i="3"/>
  <c r="AF2375" i="3"/>
  <c r="AB2375" i="3"/>
  <c r="AC2375" i="3"/>
  <c r="AE2375" i="3"/>
  <c r="AC3201" i="3"/>
  <c r="AD3201" i="3"/>
  <c r="AE3201" i="3"/>
  <c r="AF3201" i="3"/>
  <c r="AB3201" i="3"/>
  <c r="Y2858" i="3"/>
  <c r="Z2859" i="3"/>
  <c r="Y1767" i="3"/>
  <c r="Z1768" i="3"/>
  <c r="Y2543" i="3"/>
  <c r="Z2544" i="3"/>
  <c r="Y2062" i="3"/>
  <c r="Z2063" i="3"/>
  <c r="Y1582" i="3"/>
  <c r="Z1583" i="3"/>
  <c r="Y1890" i="3"/>
  <c r="Z1891" i="3"/>
  <c r="Y1381" i="3"/>
  <c r="Z1382" i="3"/>
  <c r="AB1475" i="3"/>
  <c r="AC1475" i="3"/>
  <c r="AD1475" i="3"/>
  <c r="AE1475" i="3"/>
  <c r="AF1475" i="3"/>
  <c r="AC2481" i="3"/>
  <c r="AD2481" i="3"/>
  <c r="AE2481" i="3"/>
  <c r="AF2481" i="3"/>
  <c r="AB2481" i="3"/>
  <c r="AE1455" i="3"/>
  <c r="AF1455" i="3"/>
  <c r="AB1455" i="3"/>
  <c r="AC1455" i="3"/>
  <c r="AD1455" i="3"/>
  <c r="Y2957" i="3"/>
  <c r="Z2958" i="3"/>
  <c r="Y1913" i="3"/>
  <c r="Z1914" i="3"/>
  <c r="AF2815" i="3"/>
  <c r="AB2815" i="3"/>
  <c r="AC2815" i="3"/>
  <c r="AD2815" i="3"/>
  <c r="AE2815" i="3"/>
  <c r="Y926" i="3"/>
  <c r="Z927" i="3"/>
  <c r="Y2250" i="3"/>
  <c r="Z2251" i="3"/>
  <c r="Y2332" i="3"/>
  <c r="Z2333" i="3"/>
  <c r="AB1181" i="3"/>
  <c r="AC1181" i="3"/>
  <c r="AD1181" i="3"/>
  <c r="AE1181" i="3"/>
  <c r="AF1181" i="3"/>
  <c r="Y1705" i="3"/>
  <c r="Z1706" i="3"/>
  <c r="Q1103" i="3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S1147" i="3" s="1"/>
  <c r="S1148" i="3" s="1"/>
  <c r="S1149" i="3" s="1"/>
  <c r="S1150" i="3" s="1"/>
  <c r="S1151" i="3" s="1"/>
  <c r="S1152" i="3" s="1"/>
  <c r="S1153" i="3" s="1"/>
  <c r="S1154" i="3" s="1"/>
  <c r="S1155" i="3" s="1"/>
  <c r="S1156" i="3" s="1"/>
  <c r="S1157" i="3" s="1"/>
  <c r="S1158" i="3" s="1"/>
  <c r="S1159" i="3" s="1"/>
  <c r="S1160" i="3" s="1"/>
  <c r="S1161" i="3" s="1"/>
  <c r="S1162" i="3" s="1"/>
  <c r="S1163" i="3" s="1"/>
  <c r="S1164" i="3" s="1"/>
  <c r="S1165" i="3" s="1"/>
  <c r="T1166" i="3" s="1"/>
  <c r="T1167" i="3" s="1"/>
  <c r="T1168" i="3" s="1"/>
  <c r="T1169" i="3" s="1"/>
  <c r="T1170" i="3" s="1"/>
  <c r="T1171" i="3" s="1"/>
  <c r="T1172" i="3" s="1"/>
  <c r="T1173" i="3" s="1"/>
  <c r="T1174" i="3" s="1"/>
  <c r="T1175" i="3" s="1"/>
  <c r="T1176" i="3" s="1"/>
  <c r="T1177" i="3" s="1"/>
  <c r="T1178" i="3" s="1"/>
  <c r="T1179" i="3" s="1"/>
  <c r="T1180" i="3" s="1"/>
  <c r="T1181" i="3" s="1"/>
  <c r="T1182" i="3" s="1"/>
  <c r="T1183" i="3" s="1"/>
  <c r="T1184" i="3" s="1"/>
  <c r="T1185" i="3" s="1"/>
  <c r="U1186" i="3" s="1"/>
  <c r="U1187" i="3" s="1"/>
  <c r="U1188" i="3" s="1"/>
  <c r="U1189" i="3" s="1"/>
  <c r="U1190" i="3" s="1"/>
  <c r="U1191" i="3" s="1"/>
  <c r="U1192" i="3" s="1"/>
  <c r="U1193" i="3" s="1"/>
  <c r="U1194" i="3" s="1"/>
  <c r="U1195" i="3" s="1"/>
  <c r="U1196" i="3" s="1"/>
  <c r="U1197" i="3" s="1"/>
  <c r="U1198" i="3" s="1"/>
  <c r="U1199" i="3" s="1"/>
  <c r="U1200" i="3" s="1"/>
  <c r="U1201" i="3" s="1"/>
  <c r="U1202" i="3" s="1"/>
  <c r="U1203" i="3" s="1"/>
  <c r="U1204" i="3" s="1"/>
  <c r="U1205" i="3" s="1"/>
  <c r="U1206" i="3" s="1"/>
  <c r="U1207" i="3" s="1"/>
  <c r="U1208" i="3" s="1"/>
  <c r="U1209" i="3" s="1"/>
  <c r="V1210" i="3" s="1"/>
  <c r="V1211" i="3" s="1"/>
  <c r="V1212" i="3" s="1"/>
  <c r="V1213" i="3" s="1"/>
  <c r="V1214" i="3" s="1"/>
  <c r="V1215" i="3" s="1"/>
  <c r="V1216" i="3" s="1"/>
  <c r="V1217" i="3" s="1"/>
  <c r="V1218" i="3" s="1"/>
  <c r="V1219" i="3" s="1"/>
  <c r="V1220" i="3" s="1"/>
  <c r="V1221" i="3" s="1"/>
  <c r="V1222" i="3" s="1"/>
  <c r="V1223" i="3" s="1"/>
  <c r="V1224" i="3" s="1"/>
  <c r="V1225" i="3" s="1"/>
  <c r="V1226" i="3" s="1"/>
  <c r="V1227" i="3" s="1"/>
  <c r="V1228" i="3" s="1"/>
  <c r="V1229" i="3" s="1"/>
  <c r="W1230" i="3" s="1"/>
  <c r="W1231" i="3" s="1"/>
  <c r="W1232" i="3" s="1"/>
  <c r="W1233" i="3" s="1"/>
  <c r="W1234" i="3" s="1"/>
  <c r="W1235" i="3" s="1"/>
  <c r="W1236" i="3" s="1"/>
  <c r="W1237" i="3" s="1"/>
  <c r="W1238" i="3" s="1"/>
  <c r="W1239" i="3" s="1"/>
  <c r="W1240" i="3" s="1"/>
  <c r="W1241" i="3" s="1"/>
  <c r="W1242" i="3" s="1"/>
  <c r="W1243" i="3" s="1"/>
  <c r="W1244" i="3" s="1"/>
  <c r="W1245" i="3" s="1"/>
  <c r="W1246" i="3" s="1"/>
  <c r="W1247" i="3" s="1"/>
  <c r="W1248" i="3" s="1"/>
  <c r="X1249" i="3" s="1"/>
  <c r="X1250" i="3" s="1"/>
  <c r="X1251" i="3" s="1"/>
  <c r="X1252" i="3" s="1"/>
  <c r="X1253" i="3" s="1"/>
  <c r="X1254" i="3" s="1"/>
  <c r="X1255" i="3" s="1"/>
  <c r="X1256" i="3" s="1"/>
  <c r="X1257" i="3" s="1"/>
  <c r="X1258" i="3" s="1"/>
  <c r="X1259" i="3" s="1"/>
  <c r="X1260" i="3" s="1"/>
  <c r="X1261" i="3" s="1"/>
  <c r="X1262" i="3" s="1"/>
  <c r="X1263" i="3" s="1"/>
  <c r="X1264" i="3" s="1"/>
  <c r="X1265" i="3" s="1"/>
  <c r="X1266" i="3" s="1"/>
  <c r="X1267" i="3" s="1"/>
  <c r="X1268" i="3" s="1"/>
  <c r="X1269" i="3" s="1"/>
  <c r="X1270" i="3" s="1"/>
  <c r="Y1102" i="3"/>
  <c r="Y1101" i="3" s="1"/>
  <c r="Y3043" i="3"/>
  <c r="Z3044" i="3"/>
  <c r="AD847" i="3"/>
  <c r="AE847" i="3"/>
  <c r="AF847" i="3"/>
  <c r="AB847" i="3"/>
  <c r="AC847" i="3"/>
  <c r="Y2791" i="3"/>
  <c r="Z2792" i="3"/>
  <c r="Y2312" i="3"/>
  <c r="Z2313" i="3"/>
  <c r="Y588" i="3"/>
  <c r="Z589" i="3"/>
  <c r="Y2373" i="3"/>
  <c r="Z2374" i="3"/>
  <c r="Y3199" i="3"/>
  <c r="Z3200" i="3"/>
  <c r="Y1473" i="3"/>
  <c r="Z1474" i="3"/>
  <c r="Y2479" i="3"/>
  <c r="Z2480" i="3"/>
  <c r="Y1453" i="3"/>
  <c r="Z1454" i="3"/>
  <c r="Y1880" i="3"/>
  <c r="Y1879" i="3" s="1"/>
  <c r="Q1881" i="3"/>
  <c r="Q1882" i="3" s="1"/>
  <c r="Q1883" i="3" s="1"/>
  <c r="Q1884" i="3" s="1"/>
  <c r="Q1885" i="3" s="1"/>
  <c r="Q1886" i="3" s="1"/>
  <c r="Q1887" i="3" s="1"/>
  <c r="Q1888" i="3" s="1"/>
  <c r="Q1889" i="3" s="1"/>
  <c r="Q1890" i="3" s="1"/>
  <c r="Q1891" i="3" s="1"/>
  <c r="Q1892" i="3" s="1"/>
  <c r="Q1893" i="3" s="1"/>
  <c r="Q1894" i="3" s="1"/>
  <c r="Q1895" i="3" s="1"/>
  <c r="Q1896" i="3" s="1"/>
  <c r="Q1897" i="3" s="1"/>
  <c r="Q1898" i="3" s="1"/>
  <c r="Q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S1919" i="3" s="1"/>
  <c r="S1920" i="3" s="1"/>
  <c r="S1921" i="3" s="1"/>
  <c r="S1922" i="3" s="1"/>
  <c r="S1923" i="3" s="1"/>
  <c r="S1924" i="3" s="1"/>
  <c r="S1925" i="3" s="1"/>
  <c r="S1926" i="3" s="1"/>
  <c r="S1927" i="3" s="1"/>
  <c r="S1928" i="3" s="1"/>
  <c r="S1929" i="3" s="1"/>
  <c r="S1930" i="3" s="1"/>
  <c r="S1931" i="3" s="1"/>
  <c r="S1932" i="3" s="1"/>
  <c r="S1933" i="3" s="1"/>
  <c r="S1934" i="3" s="1"/>
  <c r="S1935" i="3" s="1"/>
  <c r="S1936" i="3" s="1"/>
  <c r="S1937" i="3" s="1"/>
  <c r="S1938" i="3" s="1"/>
  <c r="S1939" i="3" s="1"/>
  <c r="S1940" i="3" s="1"/>
  <c r="S1941" i="3" s="1"/>
  <c r="S1942" i="3" s="1"/>
  <c r="S1943" i="3" s="1"/>
  <c r="T1944" i="3" s="1"/>
  <c r="T1945" i="3" s="1"/>
  <c r="T1946" i="3" s="1"/>
  <c r="T1947" i="3" s="1"/>
  <c r="T1948" i="3" s="1"/>
  <c r="T1949" i="3" s="1"/>
  <c r="T1950" i="3" s="1"/>
  <c r="T1951" i="3" s="1"/>
  <c r="T1952" i="3" s="1"/>
  <c r="T1953" i="3" s="1"/>
  <c r="T1954" i="3" s="1"/>
  <c r="T1955" i="3" s="1"/>
  <c r="T1956" i="3" s="1"/>
  <c r="T1957" i="3" s="1"/>
  <c r="T1958" i="3" s="1"/>
  <c r="T1959" i="3" s="1"/>
  <c r="T1960" i="3" s="1"/>
  <c r="T1961" i="3" s="1"/>
  <c r="T1962" i="3" s="1"/>
  <c r="U1963" i="3" s="1"/>
  <c r="U1964" i="3" s="1"/>
  <c r="U1965" i="3" s="1"/>
  <c r="U1966" i="3" s="1"/>
  <c r="U1967" i="3" s="1"/>
  <c r="U1968" i="3" s="1"/>
  <c r="U1969" i="3" s="1"/>
  <c r="U1970" i="3" s="1"/>
  <c r="U1971" i="3" s="1"/>
  <c r="U1972" i="3" s="1"/>
  <c r="U1973" i="3" s="1"/>
  <c r="U1974" i="3" s="1"/>
  <c r="U1975" i="3" s="1"/>
  <c r="U1976" i="3" s="1"/>
  <c r="U1977" i="3" s="1"/>
  <c r="U1978" i="3" s="1"/>
  <c r="U1979" i="3" s="1"/>
  <c r="U1980" i="3" s="1"/>
  <c r="U1981" i="3" s="1"/>
  <c r="U1982" i="3" s="1"/>
  <c r="U1983" i="3" s="1"/>
  <c r="U1984" i="3" s="1"/>
  <c r="U1985" i="3" s="1"/>
  <c r="U1986" i="3" s="1"/>
  <c r="V1987" i="3" s="1"/>
  <c r="V1988" i="3" s="1"/>
  <c r="V1989" i="3" s="1"/>
  <c r="V1990" i="3" s="1"/>
  <c r="V1991" i="3" s="1"/>
  <c r="V1992" i="3" s="1"/>
  <c r="V1993" i="3" s="1"/>
  <c r="V1994" i="3" s="1"/>
  <c r="V1995" i="3" s="1"/>
  <c r="V1996" i="3" s="1"/>
  <c r="V1997" i="3" s="1"/>
  <c r="V1998" i="3" s="1"/>
  <c r="V1999" i="3" s="1"/>
  <c r="V2000" i="3" s="1"/>
  <c r="V2001" i="3" s="1"/>
  <c r="V2002" i="3" s="1"/>
  <c r="V2003" i="3" s="1"/>
  <c r="V2004" i="3" s="1"/>
  <c r="V2005" i="3" s="1"/>
  <c r="W2006" i="3" s="1"/>
  <c r="W2007" i="3" s="1"/>
  <c r="W2008" i="3" s="1"/>
  <c r="W2009" i="3" s="1"/>
  <c r="W2010" i="3" s="1"/>
  <c r="W2011" i="3" s="1"/>
  <c r="W2012" i="3" s="1"/>
  <c r="W2013" i="3" s="1"/>
  <c r="W2014" i="3" s="1"/>
  <c r="W2015" i="3" s="1"/>
  <c r="W2016" i="3" s="1"/>
  <c r="W2017" i="3" s="1"/>
  <c r="W2018" i="3" s="1"/>
  <c r="W2019" i="3" s="1"/>
  <c r="W2020" i="3" s="1"/>
  <c r="W2021" i="3" s="1"/>
  <c r="W2022" i="3" s="1"/>
  <c r="W2023" i="3" s="1"/>
  <c r="X2024" i="3" s="1"/>
  <c r="X2025" i="3" s="1"/>
  <c r="X2026" i="3" s="1"/>
  <c r="X2027" i="3" s="1"/>
  <c r="X2028" i="3" s="1"/>
  <c r="X2029" i="3" s="1"/>
  <c r="X2030" i="3" s="1"/>
  <c r="X2031" i="3" s="1"/>
  <c r="X2032" i="3" s="1"/>
  <c r="X2033" i="3" s="1"/>
  <c r="X2034" i="3" s="1"/>
  <c r="X2035" i="3" s="1"/>
  <c r="X2036" i="3" s="1"/>
  <c r="X2037" i="3" s="1"/>
  <c r="X2038" i="3" s="1"/>
  <c r="X2039" i="3" s="1"/>
  <c r="X2040" i="3" s="1"/>
  <c r="X2041" i="3" s="1"/>
  <c r="X2042" i="3" s="1"/>
  <c r="AC2000" i="3"/>
  <c r="AD2000" i="3"/>
  <c r="AE2000" i="3"/>
  <c r="AF2000" i="3"/>
  <c r="AB2000" i="3"/>
  <c r="AC2779" i="3"/>
  <c r="AD2779" i="3"/>
  <c r="AE2779" i="3"/>
  <c r="AF2779" i="3"/>
  <c r="AB2779" i="3"/>
  <c r="AD2655" i="3"/>
  <c r="AE2655" i="3"/>
  <c r="AF2655" i="3"/>
  <c r="AB2655" i="3"/>
  <c r="AC2655" i="3"/>
  <c r="AB476" i="3"/>
  <c r="AC476" i="3"/>
  <c r="AE476" i="3"/>
  <c r="AF476" i="3"/>
  <c r="AD476" i="3"/>
  <c r="Y2813" i="3"/>
  <c r="Z2814" i="3"/>
  <c r="AB2843" i="3"/>
  <c r="AC2843" i="3"/>
  <c r="AD2843" i="3"/>
  <c r="AE2843" i="3"/>
  <c r="AF2843" i="3"/>
  <c r="AC1745" i="3"/>
  <c r="AD1745" i="3"/>
  <c r="AE1745" i="3"/>
  <c r="AF1745" i="3"/>
  <c r="AB1745" i="3"/>
  <c r="Y845" i="3"/>
  <c r="Z846" i="3"/>
  <c r="AD2188" i="3"/>
  <c r="AE2188" i="3"/>
  <c r="AF2188" i="3"/>
  <c r="AB2188" i="3"/>
  <c r="AC2188" i="3"/>
  <c r="AF1599" i="3"/>
  <c r="AB1599" i="3"/>
  <c r="AC1599" i="3"/>
  <c r="AD1599" i="3"/>
  <c r="AE1599" i="3"/>
  <c r="AC336" i="3"/>
  <c r="AD336" i="3"/>
  <c r="AF336" i="3"/>
  <c r="AB336" i="3"/>
  <c r="AE336" i="3"/>
  <c r="AD822" i="3"/>
  <c r="AE822" i="3"/>
  <c r="AF822" i="3"/>
  <c r="AC822" i="3"/>
  <c r="AB822" i="3"/>
  <c r="AF2606" i="3"/>
  <c r="AB2606" i="3"/>
  <c r="AC2606" i="3"/>
  <c r="AD2606" i="3"/>
  <c r="AE2606" i="3"/>
  <c r="P1815" i="3"/>
  <c r="Y2593" i="3"/>
  <c r="Y2592" i="3" s="1"/>
  <c r="Q2594" i="3"/>
  <c r="Q2595" i="3" s="1"/>
  <c r="Q2596" i="3" s="1"/>
  <c r="Q2597" i="3" s="1"/>
  <c r="Q2598" i="3" s="1"/>
  <c r="Q2599" i="3" s="1"/>
  <c r="Q2600" i="3" s="1"/>
  <c r="Q2601" i="3" s="1"/>
  <c r="Q2602" i="3" s="1"/>
  <c r="Q2603" i="3" s="1"/>
  <c r="Q2604" i="3" s="1"/>
  <c r="Q2605" i="3" s="1"/>
  <c r="Q2606" i="3" s="1"/>
  <c r="Q2607" i="3" s="1"/>
  <c r="Q2608" i="3" s="1"/>
  <c r="Q2609" i="3" s="1"/>
  <c r="Q2610" i="3" s="1"/>
  <c r="Q2611" i="3" s="1"/>
  <c r="Q2612" i="3" s="1"/>
  <c r="R2613" i="3" s="1"/>
  <c r="R2614" i="3" s="1"/>
  <c r="R2615" i="3" s="1"/>
  <c r="R2616" i="3" s="1"/>
  <c r="R2617" i="3" s="1"/>
  <c r="R2618" i="3" s="1"/>
  <c r="R2619" i="3" s="1"/>
  <c r="R2620" i="3" s="1"/>
  <c r="R2621" i="3" s="1"/>
  <c r="R2622" i="3" s="1"/>
  <c r="R2623" i="3" s="1"/>
  <c r="R2624" i="3" s="1"/>
  <c r="R2625" i="3" s="1"/>
  <c r="R2626" i="3" s="1"/>
  <c r="R2627" i="3" s="1"/>
  <c r="R2628" i="3" s="1"/>
  <c r="R2629" i="3" s="1"/>
  <c r="R2630" i="3" s="1"/>
  <c r="R2631" i="3" s="1"/>
  <c r="R2632" i="3" s="1"/>
  <c r="S2633" i="3" s="1"/>
  <c r="S2634" i="3" s="1"/>
  <c r="S2635" i="3" s="1"/>
  <c r="S2636" i="3" s="1"/>
  <c r="S2637" i="3" s="1"/>
  <c r="S2638" i="3" s="1"/>
  <c r="S2639" i="3" s="1"/>
  <c r="S2640" i="3" s="1"/>
  <c r="S2641" i="3" s="1"/>
  <c r="S2642" i="3" s="1"/>
  <c r="S2643" i="3" s="1"/>
  <c r="S2644" i="3" s="1"/>
  <c r="S2645" i="3" s="1"/>
  <c r="S2646" i="3" s="1"/>
  <c r="S2647" i="3" s="1"/>
  <c r="S2648" i="3" s="1"/>
  <c r="S2649" i="3" s="1"/>
  <c r="S2650" i="3" s="1"/>
  <c r="S2651" i="3" s="1"/>
  <c r="S2652" i="3" s="1"/>
  <c r="S2653" i="3" s="1"/>
  <c r="S2654" i="3" s="1"/>
  <c r="S2655" i="3" s="1"/>
  <c r="S2656" i="3" s="1"/>
  <c r="T2657" i="3" s="1"/>
  <c r="T2658" i="3" s="1"/>
  <c r="T2659" i="3" s="1"/>
  <c r="T2660" i="3" s="1"/>
  <c r="T2661" i="3" s="1"/>
  <c r="T2662" i="3" s="1"/>
  <c r="T2663" i="3" s="1"/>
  <c r="T2664" i="3" s="1"/>
  <c r="T2665" i="3" s="1"/>
  <c r="T2666" i="3" s="1"/>
  <c r="T2667" i="3" s="1"/>
  <c r="T2668" i="3" s="1"/>
  <c r="T2669" i="3" s="1"/>
  <c r="T2670" i="3" s="1"/>
  <c r="T2671" i="3" s="1"/>
  <c r="T2672" i="3" s="1"/>
  <c r="T2673" i="3" s="1"/>
  <c r="T2674" i="3" s="1"/>
  <c r="T2675" i="3" s="1"/>
  <c r="U2676" i="3" s="1"/>
  <c r="U2677" i="3" s="1"/>
  <c r="U2678" i="3" s="1"/>
  <c r="U2679" i="3" s="1"/>
  <c r="U2680" i="3" s="1"/>
  <c r="U2681" i="3" s="1"/>
  <c r="U2682" i="3" s="1"/>
  <c r="U2683" i="3" s="1"/>
  <c r="U2684" i="3" s="1"/>
  <c r="U2685" i="3" s="1"/>
  <c r="U2686" i="3" s="1"/>
  <c r="U2687" i="3" s="1"/>
  <c r="U2688" i="3" s="1"/>
  <c r="U2689" i="3" s="1"/>
  <c r="U2690" i="3" s="1"/>
  <c r="U2691" i="3" s="1"/>
  <c r="U2692" i="3" s="1"/>
  <c r="U2693" i="3" s="1"/>
  <c r="U2694" i="3" s="1"/>
  <c r="U2695" i="3" s="1"/>
  <c r="V2696" i="3" s="1"/>
  <c r="V2697" i="3" s="1"/>
  <c r="V2698" i="3" s="1"/>
  <c r="V2699" i="3" s="1"/>
  <c r="V2700" i="3" s="1"/>
  <c r="V2701" i="3" s="1"/>
  <c r="V2702" i="3" s="1"/>
  <c r="V2703" i="3" s="1"/>
  <c r="V2704" i="3" s="1"/>
  <c r="V2705" i="3" s="1"/>
  <c r="V2706" i="3" s="1"/>
  <c r="V2707" i="3" s="1"/>
  <c r="V2708" i="3" s="1"/>
  <c r="V2709" i="3" s="1"/>
  <c r="V2710" i="3" s="1"/>
  <c r="V2711" i="3" s="1"/>
  <c r="V2712" i="3" s="1"/>
  <c r="V2713" i="3" s="1"/>
  <c r="V2714" i="3" s="1"/>
  <c r="V2715" i="3" s="1"/>
  <c r="V2716" i="3" s="1"/>
  <c r="V2717" i="3" s="1"/>
  <c r="V2718" i="3" s="1"/>
  <c r="V2719" i="3" s="1"/>
  <c r="W2720" i="3" s="1"/>
  <c r="W2721" i="3" s="1"/>
  <c r="W2722" i="3" s="1"/>
  <c r="W2723" i="3" s="1"/>
  <c r="W2724" i="3" s="1"/>
  <c r="W2725" i="3" s="1"/>
  <c r="W2726" i="3" s="1"/>
  <c r="W2727" i="3" s="1"/>
  <c r="W2728" i="3" s="1"/>
  <c r="W2729" i="3" s="1"/>
  <c r="W2730" i="3" s="1"/>
  <c r="W2731" i="3" s="1"/>
  <c r="W2732" i="3" s="1"/>
  <c r="W2733" i="3" s="1"/>
  <c r="W2734" i="3" s="1"/>
  <c r="W2735" i="3" s="1"/>
  <c r="W2736" i="3" s="1"/>
  <c r="W2737" i="3" s="1"/>
  <c r="W2738" i="3" s="1"/>
  <c r="W2739" i="3" s="1"/>
  <c r="X2740" i="3" s="1"/>
  <c r="X2741" i="3" s="1"/>
  <c r="X2742" i="3" s="1"/>
  <c r="X2743" i="3" s="1"/>
  <c r="X2744" i="3" s="1"/>
  <c r="X2745" i="3" s="1"/>
  <c r="X2746" i="3" s="1"/>
  <c r="X2747" i="3" s="1"/>
  <c r="X2748" i="3" s="1"/>
  <c r="X2749" i="3" s="1"/>
  <c r="X2750" i="3" s="1"/>
  <c r="X2751" i="3" s="1"/>
  <c r="X2752" i="3" s="1"/>
  <c r="X2753" i="3" s="1"/>
  <c r="X2754" i="3" s="1"/>
  <c r="X2755" i="3" s="1"/>
  <c r="X2756" i="3" s="1"/>
  <c r="X2757" i="3" s="1"/>
  <c r="X2758" i="3" s="1"/>
  <c r="AD486" i="3"/>
  <c r="AE486" i="3"/>
  <c r="AF486" i="3"/>
  <c r="AC486" i="3"/>
  <c r="AB486" i="3"/>
  <c r="AB2208" i="3"/>
  <c r="AC2208" i="3"/>
  <c r="AD2208" i="3"/>
  <c r="AE2208" i="3"/>
  <c r="AF2208" i="3"/>
  <c r="AC2145" i="3"/>
  <c r="AD2145" i="3"/>
  <c r="AE2145" i="3"/>
  <c r="AF2145" i="3"/>
  <c r="AB2145" i="3"/>
  <c r="AE663" i="3"/>
  <c r="AF663" i="3"/>
  <c r="AF1585" i="3"/>
  <c r="AB1585" i="3"/>
  <c r="AC1585" i="3"/>
  <c r="AD1585" i="3"/>
  <c r="AE1585" i="3"/>
  <c r="Y1998" i="3"/>
  <c r="Z1999" i="3"/>
  <c r="Y2777" i="3"/>
  <c r="Z2778" i="3"/>
  <c r="Y2653" i="3"/>
  <c r="Z2654" i="3"/>
  <c r="AB1369" i="3"/>
  <c r="AC1369" i="3"/>
  <c r="AD1369" i="3"/>
  <c r="AE1369" i="3"/>
  <c r="AF1369" i="3"/>
  <c r="Y694" i="3"/>
  <c r="Z695" i="3"/>
  <c r="AB679" i="3"/>
  <c r="AC679" i="3"/>
  <c r="AD679" i="3"/>
  <c r="AF679" i="3"/>
  <c r="AE679" i="3"/>
  <c r="Y677" i="3"/>
  <c r="Z678" i="3"/>
  <c r="AB3065" i="3"/>
  <c r="AC3065" i="3"/>
  <c r="AD3065" i="3"/>
  <c r="AE3065" i="3"/>
  <c r="AF3065" i="3"/>
  <c r="AF432" i="3"/>
  <c r="AC432" i="3"/>
  <c r="AD432" i="3"/>
  <c r="AE432" i="3"/>
  <c r="AB432" i="3"/>
  <c r="AB883" i="3"/>
  <c r="AC883" i="3"/>
  <c r="AD883" i="3"/>
  <c r="AE883" i="3"/>
  <c r="AF883" i="3"/>
  <c r="Y1441" i="3"/>
  <c r="Y1440" i="3" s="1"/>
  <c r="Q1442" i="3"/>
  <c r="Q1443" i="3" s="1"/>
  <c r="Q1444" i="3" s="1"/>
  <c r="Q1445" i="3" s="1"/>
  <c r="Q1446" i="3" s="1"/>
  <c r="Q1447" i="3" s="1"/>
  <c r="Q1448" i="3" s="1"/>
  <c r="Q1449" i="3" s="1"/>
  <c r="Q1450" i="3" s="1"/>
  <c r="Q1451" i="3" s="1"/>
  <c r="Q1452" i="3" s="1"/>
  <c r="Q1453" i="3" s="1"/>
  <c r="Q1454" i="3" s="1"/>
  <c r="Q1455" i="3" s="1"/>
  <c r="Q1456" i="3" s="1"/>
  <c r="Q1457" i="3" s="1"/>
  <c r="Q1458" i="3" s="1"/>
  <c r="Q1459" i="3" s="1"/>
  <c r="Q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S1481" i="3" s="1"/>
  <c r="S1482" i="3" s="1"/>
  <c r="S1483" i="3" s="1"/>
  <c r="S1484" i="3" s="1"/>
  <c r="S1485" i="3" s="1"/>
  <c r="S1486" i="3" s="1"/>
  <c r="S1487" i="3" s="1"/>
  <c r="S1488" i="3" s="1"/>
  <c r="S1489" i="3" s="1"/>
  <c r="S1490" i="3" s="1"/>
  <c r="S1491" i="3" s="1"/>
  <c r="S1492" i="3" s="1"/>
  <c r="S1493" i="3" s="1"/>
  <c r="S1494" i="3" s="1"/>
  <c r="S1495" i="3" s="1"/>
  <c r="S1496" i="3" s="1"/>
  <c r="S1497" i="3" s="1"/>
  <c r="S1498" i="3" s="1"/>
  <c r="S1499" i="3" s="1"/>
  <c r="T1500" i="3" s="1"/>
  <c r="T1501" i="3" s="1"/>
  <c r="T1502" i="3" s="1"/>
  <c r="T1503" i="3" s="1"/>
  <c r="T1504" i="3" s="1"/>
  <c r="T1505" i="3" s="1"/>
  <c r="T1506" i="3" s="1"/>
  <c r="T1507" i="3" s="1"/>
  <c r="T1508" i="3" s="1"/>
  <c r="T1509" i="3" s="1"/>
  <c r="T1510" i="3" s="1"/>
  <c r="T1511" i="3" s="1"/>
  <c r="T1512" i="3" s="1"/>
  <c r="T1513" i="3" s="1"/>
  <c r="T1514" i="3" s="1"/>
  <c r="T1515" i="3" s="1"/>
  <c r="T1516" i="3" s="1"/>
  <c r="T1517" i="3" s="1"/>
  <c r="T1518" i="3" s="1"/>
  <c r="T1519" i="3" s="1"/>
  <c r="T1520" i="3" s="1"/>
  <c r="T1521" i="3" s="1"/>
  <c r="U1522" i="3" s="1"/>
  <c r="U1523" i="3" s="1"/>
  <c r="U1524" i="3" s="1"/>
  <c r="U1525" i="3" s="1"/>
  <c r="U1526" i="3" s="1"/>
  <c r="U1527" i="3" s="1"/>
  <c r="U1528" i="3" s="1"/>
  <c r="U1529" i="3" s="1"/>
  <c r="U1530" i="3" s="1"/>
  <c r="U1531" i="3" s="1"/>
  <c r="U1532" i="3" s="1"/>
  <c r="U1533" i="3" s="1"/>
  <c r="U1534" i="3" s="1"/>
  <c r="U1535" i="3" s="1"/>
  <c r="U1536" i="3" s="1"/>
  <c r="U1537" i="3" s="1"/>
  <c r="U1538" i="3" s="1"/>
  <c r="U1539" i="3" s="1"/>
  <c r="U1540" i="3" s="1"/>
  <c r="V1541" i="3" s="1"/>
  <c r="V1542" i="3" s="1"/>
  <c r="V1543" i="3" s="1"/>
  <c r="V1544" i="3" s="1"/>
  <c r="V1545" i="3" s="1"/>
  <c r="V1546" i="3" s="1"/>
  <c r="V1547" i="3" s="1"/>
  <c r="V1548" i="3" s="1"/>
  <c r="V1549" i="3" s="1"/>
  <c r="V1550" i="3" s="1"/>
  <c r="V1551" i="3" s="1"/>
  <c r="V1552" i="3" s="1"/>
  <c r="V1553" i="3" s="1"/>
  <c r="V1554" i="3" s="1"/>
  <c r="V1555" i="3" s="1"/>
  <c r="V1556" i="3" s="1"/>
  <c r="V1557" i="3" s="1"/>
  <c r="V1558" i="3" s="1"/>
  <c r="V1559" i="3" s="1"/>
  <c r="V1560" i="3" s="1"/>
  <c r="W1561" i="3" s="1"/>
  <c r="W1562" i="3" s="1"/>
  <c r="W1563" i="3" s="1"/>
  <c r="W1564" i="3" s="1"/>
  <c r="W1565" i="3" s="1"/>
  <c r="W1566" i="3" s="1"/>
  <c r="W1567" i="3" s="1"/>
  <c r="W1568" i="3" s="1"/>
  <c r="W1569" i="3" s="1"/>
  <c r="W1570" i="3" s="1"/>
  <c r="W1571" i="3" s="1"/>
  <c r="W1572" i="3" s="1"/>
  <c r="W1573" i="3" s="1"/>
  <c r="W1574" i="3" s="1"/>
  <c r="W1575" i="3" s="1"/>
  <c r="W1576" i="3" s="1"/>
  <c r="W1577" i="3" s="1"/>
  <c r="W1578" i="3" s="1"/>
  <c r="W1579" i="3" s="1"/>
  <c r="W1580" i="3" s="1"/>
  <c r="W1581" i="3" s="1"/>
  <c r="W1582" i="3" s="1"/>
  <c r="W1583" i="3" s="1"/>
  <c r="W1584" i="3" s="1"/>
  <c r="W1585" i="3" s="1"/>
  <c r="X1586" i="3" s="1"/>
  <c r="X1587" i="3" s="1"/>
  <c r="X1588" i="3" s="1"/>
  <c r="X1589" i="3" s="1"/>
  <c r="X1590" i="3" s="1"/>
  <c r="X1591" i="3" s="1"/>
  <c r="X1592" i="3" s="1"/>
  <c r="X1593" i="3" s="1"/>
  <c r="X1594" i="3" s="1"/>
  <c r="X1595" i="3" s="1"/>
  <c r="X1596" i="3" s="1"/>
  <c r="X1597" i="3" s="1"/>
  <c r="X1598" i="3" s="1"/>
  <c r="X1599" i="3" s="1"/>
  <c r="X1600" i="3" s="1"/>
  <c r="X1601" i="3" s="1"/>
  <c r="X1602" i="3" s="1"/>
  <c r="X1603" i="3" s="1"/>
  <c r="X1604" i="3" s="1"/>
  <c r="AC402" i="3"/>
  <c r="AD402" i="3"/>
  <c r="AE402" i="3"/>
  <c r="AF402" i="3"/>
  <c r="AB402" i="3"/>
  <c r="Y430" i="3"/>
  <c r="Z431" i="3"/>
  <c r="Y881" i="3"/>
  <c r="Z882" i="3"/>
  <c r="Y2499" i="3"/>
  <c r="Z2500" i="3"/>
  <c r="AD1334" i="3"/>
  <c r="AE1334" i="3"/>
  <c r="AF1334" i="3"/>
  <c r="AB1334" i="3"/>
  <c r="AC1334" i="3"/>
  <c r="Y2186" i="3"/>
  <c r="Z2187" i="3"/>
  <c r="Y1597" i="3"/>
  <c r="Z1598" i="3"/>
  <c r="Y334" i="3"/>
  <c r="Z335" i="3"/>
  <c r="Y820" i="3"/>
  <c r="Z821" i="3"/>
  <c r="Y2604" i="3"/>
  <c r="Z2605" i="3"/>
  <c r="AB506" i="3"/>
  <c r="AC506" i="3"/>
  <c r="AD506" i="3"/>
  <c r="AE506" i="3"/>
  <c r="AF506" i="3"/>
  <c r="P2172" i="3"/>
  <c r="Y484" i="3"/>
  <c r="Z485" i="3"/>
  <c r="Y2206" i="3"/>
  <c r="Z2207" i="3"/>
  <c r="Y2143" i="3"/>
  <c r="Z2144" i="3"/>
  <c r="AF1269" i="3"/>
  <c r="AB1269" i="3"/>
  <c r="AC1269" i="3"/>
  <c r="AD1269" i="3"/>
  <c r="AE1269" i="3"/>
  <c r="Y661" i="3"/>
  <c r="Z662" i="3"/>
  <c r="Y1367" i="3"/>
  <c r="Z1368" i="3"/>
  <c r="AC663" i="3" l="1"/>
  <c r="AB663" i="3"/>
  <c r="Z138" i="3"/>
  <c r="Z2593" i="3"/>
  <c r="AF2593" i="3" s="1"/>
  <c r="Z1880" i="3"/>
  <c r="Z1691" i="3"/>
  <c r="Z1441" i="3"/>
  <c r="AF1441" i="3" s="1"/>
  <c r="Z1102" i="3"/>
  <c r="AC1102" i="3" s="1"/>
  <c r="AC1441" i="3"/>
  <c r="AD1441" i="3"/>
  <c r="Y483" i="3"/>
  <c r="Z484" i="3"/>
  <c r="Y880" i="3"/>
  <c r="Z881" i="3"/>
  <c r="AC2778" i="3"/>
  <c r="AD2778" i="3"/>
  <c r="AE2778" i="3"/>
  <c r="AF2778" i="3"/>
  <c r="AB2778" i="3"/>
  <c r="Y2812" i="3"/>
  <c r="Z2813" i="3"/>
  <c r="AB1474" i="3"/>
  <c r="AC1474" i="3"/>
  <c r="AD1474" i="3"/>
  <c r="AE1474" i="3"/>
  <c r="AF1474" i="3"/>
  <c r="Y1100" i="3"/>
  <c r="Z1101" i="3"/>
  <c r="Y2061" i="3"/>
  <c r="Z2062" i="3"/>
  <c r="AC2466" i="3"/>
  <c r="AD2466" i="3"/>
  <c r="AE2466" i="3"/>
  <c r="AF2466" i="3"/>
  <c r="AB2466" i="3"/>
  <c r="AB573" i="3"/>
  <c r="AC573" i="3"/>
  <c r="AD573" i="3"/>
  <c r="AE573" i="3"/>
  <c r="AF573" i="3"/>
  <c r="Y2233" i="3"/>
  <c r="Z2234" i="3"/>
  <c r="Y3167" i="3"/>
  <c r="Z3168" i="3"/>
  <c r="AB320" i="3"/>
  <c r="AC320" i="3"/>
  <c r="AE320" i="3"/>
  <c r="AD320" i="3"/>
  <c r="AF320" i="3"/>
  <c r="AF2015" i="3"/>
  <c r="AB2015" i="3"/>
  <c r="AC2015" i="3"/>
  <c r="AD2015" i="3"/>
  <c r="AE2015" i="3"/>
  <c r="Y740" i="3"/>
  <c r="Z741" i="3"/>
  <c r="Y2685" i="3"/>
  <c r="Z2686" i="3"/>
  <c r="Y444" i="3"/>
  <c r="Z445" i="3"/>
  <c r="Y2917" i="3"/>
  <c r="Z2918" i="3"/>
  <c r="AF259" i="3"/>
  <c r="AE259" i="3"/>
  <c r="AC259" i="3"/>
  <c r="AD259" i="3"/>
  <c r="AB259" i="3"/>
  <c r="AC1492" i="3"/>
  <c r="AD1492" i="3"/>
  <c r="AE1492" i="3"/>
  <c r="AF1492" i="3"/>
  <c r="AB1492" i="3"/>
  <c r="AF611" i="3"/>
  <c r="AB611" i="3"/>
  <c r="AC611" i="3"/>
  <c r="AD611" i="3"/>
  <c r="AE611" i="3"/>
  <c r="Y1206" i="3"/>
  <c r="Z1207" i="3"/>
  <c r="AC973" i="3"/>
  <c r="AD973" i="3"/>
  <c r="AE973" i="3"/>
  <c r="AF973" i="3"/>
  <c r="AB973" i="3"/>
  <c r="AB3064" i="3"/>
  <c r="AC3064" i="3"/>
  <c r="AD3064" i="3"/>
  <c r="AE3064" i="3"/>
  <c r="AF3064" i="3"/>
  <c r="AC2544" i="3"/>
  <c r="AD2544" i="3"/>
  <c r="AE2544" i="3"/>
  <c r="AF2544" i="3"/>
  <c r="AB2544" i="3"/>
  <c r="Y2464" i="3"/>
  <c r="Z2465" i="3"/>
  <c r="Y571" i="3"/>
  <c r="Z572" i="3"/>
  <c r="AD2403" i="3"/>
  <c r="AE2403" i="3"/>
  <c r="AF2403" i="3"/>
  <c r="AB2403" i="3"/>
  <c r="AC2403" i="3"/>
  <c r="AD1240" i="3"/>
  <c r="AE1240" i="3"/>
  <c r="AF1240" i="3"/>
  <c r="AB1240" i="3"/>
  <c r="AC1240" i="3"/>
  <c r="Y318" i="3"/>
  <c r="Z319" i="3"/>
  <c r="Y2013" i="3"/>
  <c r="Z2014" i="3"/>
  <c r="AE138" i="3"/>
  <c r="AD138" i="3"/>
  <c r="AC138" i="3"/>
  <c r="AF138" i="3"/>
  <c r="AB138" i="3"/>
  <c r="Y257" i="3"/>
  <c r="Z258" i="3"/>
  <c r="Y1490" i="3"/>
  <c r="Z1491" i="3"/>
  <c r="Y609" i="3"/>
  <c r="Z610" i="3"/>
  <c r="AF304" i="3"/>
  <c r="AB304" i="3"/>
  <c r="AC304" i="3"/>
  <c r="AD304" i="3"/>
  <c r="AE304" i="3"/>
  <c r="Y971" i="3"/>
  <c r="Z972" i="3"/>
  <c r="Y3062" i="3"/>
  <c r="Z3063" i="3"/>
  <c r="AE2605" i="3"/>
  <c r="AF2605" i="3"/>
  <c r="AB2605" i="3"/>
  <c r="AC2605" i="3"/>
  <c r="AD2605" i="3"/>
  <c r="AD2563" i="3"/>
  <c r="AE2563" i="3"/>
  <c r="AF2563" i="3"/>
  <c r="AB2563" i="3"/>
  <c r="AC2563" i="3"/>
  <c r="AB1659" i="3"/>
  <c r="AC1659" i="3"/>
  <c r="AD1659" i="3"/>
  <c r="AE1659" i="3"/>
  <c r="AF1659" i="3"/>
  <c r="AF1005" i="3"/>
  <c r="AB1005" i="3"/>
  <c r="AC1005" i="3"/>
  <c r="AE1005" i="3"/>
  <c r="AD1005" i="3"/>
  <c r="AF1283" i="3"/>
  <c r="AB1283" i="3"/>
  <c r="AC1283" i="3"/>
  <c r="AD1283" i="3"/>
  <c r="AE1283" i="3"/>
  <c r="AC630" i="3"/>
  <c r="AD630" i="3"/>
  <c r="AE630" i="3"/>
  <c r="AF630" i="3"/>
  <c r="AB630" i="3"/>
  <c r="AF2752" i="3"/>
  <c r="AB2752" i="3"/>
  <c r="AC2752" i="3"/>
  <c r="AD2752" i="3"/>
  <c r="AE2752" i="3"/>
  <c r="Y302" i="3"/>
  <c r="Z303" i="3"/>
  <c r="Y1472" i="3"/>
  <c r="Z1473" i="3"/>
  <c r="AF1102" i="3"/>
  <c r="Y2542" i="3"/>
  <c r="Z2543" i="3"/>
  <c r="Y1238" i="3"/>
  <c r="Z1239" i="3"/>
  <c r="AC821" i="3"/>
  <c r="AD821" i="3"/>
  <c r="AE821" i="3"/>
  <c r="AF821" i="3"/>
  <c r="AB821" i="3"/>
  <c r="Y1997" i="3"/>
  <c r="Z1998" i="3"/>
  <c r="AE2333" i="3"/>
  <c r="AF2333" i="3"/>
  <c r="AB2333" i="3"/>
  <c r="AC2333" i="3"/>
  <c r="AD2333" i="3"/>
  <c r="AE1768" i="3"/>
  <c r="AF1768" i="3"/>
  <c r="AB1768" i="3"/>
  <c r="AC1768" i="3"/>
  <c r="AD1768" i="3"/>
  <c r="Y2561" i="3"/>
  <c r="Z2562" i="3"/>
  <c r="AB784" i="3"/>
  <c r="AC784" i="3"/>
  <c r="AF784" i="3"/>
  <c r="AD784" i="3"/>
  <c r="AE784" i="3"/>
  <c r="Y524" i="3"/>
  <c r="Z525" i="3"/>
  <c r="Y1657" i="3"/>
  <c r="Z1658" i="3"/>
  <c r="Y1003" i="3"/>
  <c r="Z1004" i="3"/>
  <c r="Y1281" i="3"/>
  <c r="Z1282" i="3"/>
  <c r="Y628" i="3"/>
  <c r="Z629" i="3"/>
  <c r="Y2750" i="3"/>
  <c r="Z2751" i="3"/>
  <c r="AF182" i="3"/>
  <c r="AC182" i="3"/>
  <c r="AD182" i="3"/>
  <c r="AB182" i="3"/>
  <c r="AE182" i="3"/>
  <c r="AB2436" i="3"/>
  <c r="AC2436" i="3"/>
  <c r="AD2436" i="3"/>
  <c r="AE2436" i="3"/>
  <c r="AF2436" i="3"/>
  <c r="AE1268" i="3"/>
  <c r="AF1268" i="3"/>
  <c r="AB1268" i="3"/>
  <c r="AC1268" i="3"/>
  <c r="AD1268" i="3"/>
  <c r="AB505" i="3"/>
  <c r="AC505" i="3"/>
  <c r="AD505" i="3"/>
  <c r="AF505" i="3"/>
  <c r="AE505" i="3"/>
  <c r="Y2949" i="3"/>
  <c r="Z2950" i="3"/>
  <c r="AD1209" i="3"/>
  <c r="AE1209" i="3"/>
  <c r="AF1209" i="3"/>
  <c r="AB1209" i="3"/>
  <c r="AC1209" i="3"/>
  <c r="AB431" i="3"/>
  <c r="AC431" i="3"/>
  <c r="AE431" i="3"/>
  <c r="AD431" i="3"/>
  <c r="AF431" i="3"/>
  <c r="Y429" i="3"/>
  <c r="Z430" i="3"/>
  <c r="AF526" i="3"/>
  <c r="AB526" i="3"/>
  <c r="AC526" i="3"/>
  <c r="AE526" i="3"/>
  <c r="AD526" i="3"/>
  <c r="Y1439" i="3"/>
  <c r="Z1440" i="3"/>
  <c r="Y3198" i="3"/>
  <c r="Z3199" i="3"/>
  <c r="AE1706" i="3"/>
  <c r="AF1706" i="3"/>
  <c r="AB1706" i="3"/>
  <c r="AC1706" i="3"/>
  <c r="AD1706" i="3"/>
  <c r="AB474" i="3"/>
  <c r="AD474" i="3"/>
  <c r="AE474" i="3"/>
  <c r="AC474" i="3"/>
  <c r="AF474" i="3"/>
  <c r="Y819" i="3"/>
  <c r="Z820" i="3"/>
  <c r="AE2374" i="3"/>
  <c r="AB2374" i="3"/>
  <c r="AC2374" i="3"/>
  <c r="AF2374" i="3"/>
  <c r="AD2374" i="3"/>
  <c r="Y1704" i="3"/>
  <c r="Z1705" i="3"/>
  <c r="Y2331" i="3"/>
  <c r="Z2332" i="3"/>
  <c r="Y1766" i="3"/>
  <c r="Z1767" i="3"/>
  <c r="AE993" i="3"/>
  <c r="AF993" i="3"/>
  <c r="AB993" i="3"/>
  <c r="AD993" i="3"/>
  <c r="AC993" i="3"/>
  <c r="Y472" i="3"/>
  <c r="Z473" i="3"/>
  <c r="Y782" i="3"/>
  <c r="Z783" i="3"/>
  <c r="AB3025" i="3"/>
  <c r="AC3025" i="3"/>
  <c r="AD3025" i="3"/>
  <c r="AE3025" i="3"/>
  <c r="AF3025" i="3"/>
  <c r="AF2515" i="3"/>
  <c r="AB2515" i="3"/>
  <c r="AC2515" i="3"/>
  <c r="AD2515" i="3"/>
  <c r="AE2515" i="3"/>
  <c r="AE757" i="3"/>
  <c r="AF757" i="3"/>
  <c r="AB757" i="3"/>
  <c r="AD757" i="3"/>
  <c r="AC757" i="3"/>
  <c r="AF2987" i="3"/>
  <c r="AB2987" i="3"/>
  <c r="AC2987" i="3"/>
  <c r="AD2987" i="3"/>
  <c r="AE2987" i="3"/>
  <c r="Y180" i="3"/>
  <c r="Z181" i="3"/>
  <c r="Y2434" i="3"/>
  <c r="Z2435" i="3"/>
  <c r="Y1266" i="3"/>
  <c r="Z1267" i="3"/>
  <c r="Y503" i="3"/>
  <c r="Z504" i="3"/>
  <c r="Y73" i="3"/>
  <c r="Z74" i="3"/>
  <c r="Z2951" i="3"/>
  <c r="AD1333" i="3"/>
  <c r="AE1333" i="3"/>
  <c r="AF1333" i="3"/>
  <c r="AB1333" i="3"/>
  <c r="AC1333" i="3"/>
  <c r="Y2372" i="3"/>
  <c r="Z2373" i="3"/>
  <c r="AC2251" i="3"/>
  <c r="AD2251" i="3"/>
  <c r="AE2251" i="3"/>
  <c r="AF2251" i="3"/>
  <c r="AB2251" i="3"/>
  <c r="AB1382" i="3"/>
  <c r="AC1382" i="3"/>
  <c r="AD1382" i="3"/>
  <c r="AE1382" i="3"/>
  <c r="AF1382" i="3"/>
  <c r="AB2859" i="3"/>
  <c r="AC2859" i="3"/>
  <c r="AD2859" i="3"/>
  <c r="AE2859" i="3"/>
  <c r="AF2859" i="3"/>
  <c r="AB3003" i="3"/>
  <c r="AC3003" i="3"/>
  <c r="AD3003" i="3"/>
  <c r="AE3003" i="3"/>
  <c r="AF3003" i="3"/>
  <c r="Y991" i="3"/>
  <c r="Z992" i="3"/>
  <c r="AD87" i="3"/>
  <c r="AE87" i="3"/>
  <c r="AF87" i="3"/>
  <c r="AB87" i="3"/>
  <c r="AC87" i="3"/>
  <c r="Y3023" i="3"/>
  <c r="Z3024" i="3"/>
  <c r="Y2513" i="3"/>
  <c r="Z2514" i="3"/>
  <c r="Y755" i="3"/>
  <c r="Z756" i="3"/>
  <c r="Y2985" i="3"/>
  <c r="Z2986" i="3"/>
  <c r="AF1956" i="3"/>
  <c r="AB1956" i="3"/>
  <c r="AC1956" i="3"/>
  <c r="AD1956" i="3"/>
  <c r="AE1956" i="3"/>
  <c r="AB3133" i="3"/>
  <c r="AC3133" i="3"/>
  <c r="AD3133" i="3"/>
  <c r="AE3133" i="3"/>
  <c r="AF3133" i="3"/>
  <c r="AE153" i="3"/>
  <c r="AB153" i="3"/>
  <c r="AF153" i="3"/>
  <c r="AC153" i="3"/>
  <c r="AD153" i="3"/>
  <c r="AE1517" i="3"/>
  <c r="AB1517" i="3"/>
  <c r="AC1517" i="3"/>
  <c r="AF1517" i="3"/>
  <c r="AD1517" i="3"/>
  <c r="AB2295" i="3"/>
  <c r="AC2295" i="3"/>
  <c r="AD2295" i="3"/>
  <c r="AE2295" i="3"/>
  <c r="AF2295" i="3"/>
  <c r="Z75" i="3"/>
  <c r="Y1331" i="3"/>
  <c r="Z1332" i="3"/>
  <c r="Y1878" i="3"/>
  <c r="Z1879" i="3"/>
  <c r="AC589" i="3"/>
  <c r="AD589" i="3"/>
  <c r="AE589" i="3"/>
  <c r="AF589" i="3"/>
  <c r="AB589" i="3"/>
  <c r="Y2249" i="3"/>
  <c r="Z2250" i="3"/>
  <c r="Y1380" i="3"/>
  <c r="Z1381" i="3"/>
  <c r="Y2857" i="3"/>
  <c r="Z2858" i="3"/>
  <c r="Y3001" i="3"/>
  <c r="Z3002" i="3"/>
  <c r="AB383" i="3"/>
  <c r="AC383" i="3"/>
  <c r="AD383" i="3"/>
  <c r="AF383" i="3"/>
  <c r="AE383" i="3"/>
  <c r="AE2905" i="3"/>
  <c r="AF2905" i="3"/>
  <c r="AB2905" i="3"/>
  <c r="AC2905" i="3"/>
  <c r="AD2905" i="3"/>
  <c r="AF2079" i="3"/>
  <c r="AB2079" i="3"/>
  <c r="AC2079" i="3"/>
  <c r="AD2079" i="3"/>
  <c r="AE2079" i="3"/>
  <c r="Y85" i="3"/>
  <c r="Z86" i="3"/>
  <c r="AB2098" i="3"/>
  <c r="AC2098" i="3"/>
  <c r="AD2098" i="3"/>
  <c r="AE2098" i="3"/>
  <c r="AF2098" i="3"/>
  <c r="AD2734" i="3"/>
  <c r="AE2734" i="3"/>
  <c r="AF2734" i="3"/>
  <c r="AB2734" i="3"/>
  <c r="AC2734" i="3"/>
  <c r="AC1051" i="3"/>
  <c r="AD1051" i="3"/>
  <c r="AE1051" i="3"/>
  <c r="AF1051" i="3"/>
  <c r="AB1051" i="3"/>
  <c r="AD274" i="3"/>
  <c r="AF274" i="3"/>
  <c r="AB274" i="3"/>
  <c r="AC274" i="3"/>
  <c r="AE274" i="3"/>
  <c r="AF1849" i="3"/>
  <c r="AB1849" i="3"/>
  <c r="AC1849" i="3"/>
  <c r="AD1849" i="3"/>
  <c r="AE1849" i="3"/>
  <c r="AC1553" i="3"/>
  <c r="AD1553" i="3"/>
  <c r="AE1553" i="3"/>
  <c r="AF1553" i="3"/>
  <c r="AB1553" i="3"/>
  <c r="P370" i="3"/>
  <c r="AB2129" i="3"/>
  <c r="AC2129" i="3"/>
  <c r="AD2129" i="3"/>
  <c r="AE2129" i="3"/>
  <c r="AF2129" i="3"/>
  <c r="Y1954" i="3"/>
  <c r="Z1955" i="3"/>
  <c r="Y3131" i="3"/>
  <c r="Z3132" i="3"/>
  <c r="Y151" i="3"/>
  <c r="Z152" i="3"/>
  <c r="Y1515" i="3"/>
  <c r="Z1516" i="3"/>
  <c r="Y2293" i="3"/>
  <c r="Z2294" i="3"/>
  <c r="AD217" i="3"/>
  <c r="AE217" i="3"/>
  <c r="AB217" i="3"/>
  <c r="AC217" i="3"/>
  <c r="AF217" i="3"/>
  <c r="Y2776" i="3"/>
  <c r="Z2777" i="3"/>
  <c r="Y2172" i="3"/>
  <c r="Y2171" i="3" s="1"/>
  <c r="Q2173" i="3"/>
  <c r="Q2174" i="3" s="1"/>
  <c r="Q2175" i="3" s="1"/>
  <c r="Q2176" i="3" s="1"/>
  <c r="Q2177" i="3" s="1"/>
  <c r="Q2178" i="3" s="1"/>
  <c r="Q2179" i="3" s="1"/>
  <c r="Q2180" i="3" s="1"/>
  <c r="Q2181" i="3" s="1"/>
  <c r="Q2182" i="3" s="1"/>
  <c r="Q2183" i="3" s="1"/>
  <c r="Q2184" i="3" s="1"/>
  <c r="Q2185" i="3" s="1"/>
  <c r="Q2186" i="3" s="1"/>
  <c r="Q2187" i="3" s="1"/>
  <c r="Q2188" i="3" s="1"/>
  <c r="Q2189" i="3" s="1"/>
  <c r="Q2190" i="3" s="1"/>
  <c r="Q2191" i="3" s="1"/>
  <c r="Q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S2212" i="3" s="1"/>
  <c r="S2213" i="3" s="1"/>
  <c r="S2214" i="3" s="1"/>
  <c r="S2215" i="3" s="1"/>
  <c r="S2216" i="3" s="1"/>
  <c r="S2217" i="3" s="1"/>
  <c r="S2218" i="3" s="1"/>
  <c r="S2219" i="3" s="1"/>
  <c r="S2220" i="3" s="1"/>
  <c r="S2221" i="3" s="1"/>
  <c r="S2222" i="3" s="1"/>
  <c r="S2223" i="3" s="1"/>
  <c r="S2224" i="3" s="1"/>
  <c r="S2225" i="3" s="1"/>
  <c r="S2226" i="3" s="1"/>
  <c r="S2227" i="3" s="1"/>
  <c r="S2228" i="3" s="1"/>
  <c r="S2229" i="3" s="1"/>
  <c r="S2230" i="3" s="1"/>
  <c r="S2231" i="3" s="1"/>
  <c r="S2232" i="3" s="1"/>
  <c r="S2233" i="3" s="1"/>
  <c r="S2234" i="3" s="1"/>
  <c r="S2235" i="3" s="1"/>
  <c r="T2236" i="3" s="1"/>
  <c r="T2237" i="3" s="1"/>
  <c r="T2238" i="3" s="1"/>
  <c r="T2239" i="3" s="1"/>
  <c r="T2240" i="3" s="1"/>
  <c r="T2241" i="3" s="1"/>
  <c r="T2242" i="3" s="1"/>
  <c r="T2243" i="3" s="1"/>
  <c r="T2244" i="3" s="1"/>
  <c r="T2245" i="3" s="1"/>
  <c r="T2246" i="3" s="1"/>
  <c r="T2247" i="3" s="1"/>
  <c r="T2248" i="3" s="1"/>
  <c r="T2249" i="3" s="1"/>
  <c r="T2250" i="3" s="1"/>
  <c r="T2251" i="3" s="1"/>
  <c r="T2252" i="3" s="1"/>
  <c r="T2253" i="3" s="1"/>
  <c r="T2254" i="3" s="1"/>
  <c r="T2255" i="3" s="1"/>
  <c r="U2256" i="3" s="1"/>
  <c r="U2257" i="3" s="1"/>
  <c r="U2258" i="3" s="1"/>
  <c r="U2259" i="3" s="1"/>
  <c r="U2260" i="3" s="1"/>
  <c r="U2261" i="3" s="1"/>
  <c r="U2262" i="3" s="1"/>
  <c r="U2263" i="3" s="1"/>
  <c r="U2264" i="3" s="1"/>
  <c r="U2265" i="3" s="1"/>
  <c r="U2266" i="3" s="1"/>
  <c r="U2267" i="3" s="1"/>
  <c r="U2268" i="3" s="1"/>
  <c r="U2269" i="3" s="1"/>
  <c r="U2270" i="3" s="1"/>
  <c r="U2271" i="3" s="1"/>
  <c r="U2272" i="3" s="1"/>
  <c r="V2273" i="3" s="1"/>
  <c r="V2274" i="3" s="1"/>
  <c r="V2275" i="3" s="1"/>
  <c r="V2276" i="3" s="1"/>
  <c r="V2277" i="3" s="1"/>
  <c r="V2278" i="3" s="1"/>
  <c r="V2279" i="3" s="1"/>
  <c r="V2280" i="3" s="1"/>
  <c r="V2281" i="3" s="1"/>
  <c r="V2282" i="3" s="1"/>
  <c r="V2283" i="3" s="1"/>
  <c r="V2284" i="3" s="1"/>
  <c r="V2285" i="3" s="1"/>
  <c r="V2286" i="3" s="1"/>
  <c r="V2287" i="3" s="1"/>
  <c r="V2288" i="3" s="1"/>
  <c r="V2289" i="3" s="1"/>
  <c r="V2290" i="3" s="1"/>
  <c r="V2291" i="3" s="1"/>
  <c r="V2292" i="3" s="1"/>
  <c r="V2293" i="3" s="1"/>
  <c r="V2294" i="3" s="1"/>
  <c r="V2295" i="3" s="1"/>
  <c r="V2296" i="3" s="1"/>
  <c r="W2297" i="3" s="1"/>
  <c r="W2298" i="3" s="1"/>
  <c r="W2299" i="3" s="1"/>
  <c r="W2300" i="3" s="1"/>
  <c r="W2301" i="3" s="1"/>
  <c r="W2302" i="3" s="1"/>
  <c r="W2303" i="3" s="1"/>
  <c r="W2304" i="3" s="1"/>
  <c r="W2305" i="3" s="1"/>
  <c r="W2306" i="3" s="1"/>
  <c r="W2307" i="3" s="1"/>
  <c r="W2308" i="3" s="1"/>
  <c r="W2309" i="3" s="1"/>
  <c r="W2310" i="3" s="1"/>
  <c r="W2311" i="3" s="1"/>
  <c r="W2312" i="3" s="1"/>
  <c r="W2313" i="3" s="1"/>
  <c r="W2314" i="3" s="1"/>
  <c r="W2315" i="3" s="1"/>
  <c r="W2316" i="3" s="1"/>
  <c r="X2317" i="3" s="1"/>
  <c r="X2318" i="3" s="1"/>
  <c r="X2319" i="3" s="1"/>
  <c r="X2320" i="3" s="1"/>
  <c r="X2321" i="3" s="1"/>
  <c r="X2322" i="3" s="1"/>
  <c r="X2323" i="3" s="1"/>
  <c r="X2324" i="3" s="1"/>
  <c r="X2325" i="3" s="1"/>
  <c r="X2326" i="3" s="1"/>
  <c r="X2327" i="3" s="1"/>
  <c r="X2328" i="3" s="1"/>
  <c r="X2329" i="3" s="1"/>
  <c r="X2330" i="3" s="1"/>
  <c r="X2331" i="3" s="1"/>
  <c r="X2332" i="3" s="1"/>
  <c r="X2333" i="3" s="1"/>
  <c r="X2334" i="3" s="1"/>
  <c r="X2335" i="3" s="1"/>
  <c r="X2336" i="3" s="1"/>
  <c r="AE1598" i="3"/>
  <c r="AF1598" i="3"/>
  <c r="AB1598" i="3"/>
  <c r="AC1598" i="3"/>
  <c r="AD1598" i="3"/>
  <c r="AB1880" i="3"/>
  <c r="AC1880" i="3"/>
  <c r="AD1880" i="3"/>
  <c r="AE1880" i="3"/>
  <c r="AF1880" i="3"/>
  <c r="Y587" i="3"/>
  <c r="Z588" i="3"/>
  <c r="AC927" i="3"/>
  <c r="AD927" i="3"/>
  <c r="AE927" i="3"/>
  <c r="AF927" i="3"/>
  <c r="AB927" i="3"/>
  <c r="AE1914" i="3"/>
  <c r="AF1914" i="3"/>
  <c r="AB1914" i="3"/>
  <c r="AC1914" i="3"/>
  <c r="AD1914" i="3"/>
  <c r="AB1891" i="3"/>
  <c r="AC1891" i="3"/>
  <c r="AD1891" i="3"/>
  <c r="AE1891" i="3"/>
  <c r="AF1891" i="3"/>
  <c r="AD1347" i="3"/>
  <c r="AE1347" i="3"/>
  <c r="AF1347" i="3"/>
  <c r="AB1347" i="3"/>
  <c r="AC1347" i="3"/>
  <c r="Y381" i="3"/>
  <c r="Z382" i="3"/>
  <c r="Y2903" i="3"/>
  <c r="Z2904" i="3"/>
  <c r="Y2077" i="3"/>
  <c r="Z2078" i="3"/>
  <c r="AB945" i="3"/>
  <c r="AC945" i="3"/>
  <c r="AD945" i="3"/>
  <c r="AF945" i="3"/>
  <c r="AE945" i="3"/>
  <c r="AC2467" i="3"/>
  <c r="AD2467" i="3"/>
  <c r="AE2467" i="3"/>
  <c r="AF2467" i="3"/>
  <c r="AB2467" i="3"/>
  <c r="Y2096" i="3"/>
  <c r="Z2097" i="3"/>
  <c r="Y2732" i="3"/>
  <c r="Z2733" i="3"/>
  <c r="Y1049" i="3"/>
  <c r="Z1050" i="3"/>
  <c r="Y272" i="3"/>
  <c r="Z273" i="3"/>
  <c r="Y1847" i="3"/>
  <c r="Z1848" i="3"/>
  <c r="Y1551" i="3"/>
  <c r="Z1552" i="3"/>
  <c r="AF1725" i="3"/>
  <c r="AB1725" i="3"/>
  <c r="AC1725" i="3"/>
  <c r="AD1725" i="3"/>
  <c r="AE1725" i="3"/>
  <c r="AC1410" i="3"/>
  <c r="AD1410" i="3"/>
  <c r="AE1410" i="3"/>
  <c r="AF1410" i="3"/>
  <c r="AB1410" i="3"/>
  <c r="AB1644" i="3"/>
  <c r="AC1644" i="3"/>
  <c r="AD1644" i="3"/>
  <c r="AE1644" i="3"/>
  <c r="AF1644" i="3"/>
  <c r="AF1785" i="3"/>
  <c r="AB1785" i="3"/>
  <c r="AC1785" i="3"/>
  <c r="AD1785" i="3"/>
  <c r="AE1785" i="3"/>
  <c r="AB2128" i="3"/>
  <c r="AC2128" i="3"/>
  <c r="AD2128" i="3"/>
  <c r="AE2128" i="3"/>
  <c r="AF2128" i="3"/>
  <c r="AE3152" i="3"/>
  <c r="AF3152" i="3"/>
  <c r="AB3152" i="3"/>
  <c r="AC3152" i="3"/>
  <c r="AD3152" i="3"/>
  <c r="Y215" i="3"/>
  <c r="Z216" i="3"/>
  <c r="Y844" i="3"/>
  <c r="Z845" i="3"/>
  <c r="AD335" i="3"/>
  <c r="AE335" i="3"/>
  <c r="AF335" i="3"/>
  <c r="AB335" i="3"/>
  <c r="AC335" i="3"/>
  <c r="AB2144" i="3"/>
  <c r="AC2144" i="3"/>
  <c r="AD2144" i="3"/>
  <c r="AE2144" i="3"/>
  <c r="AF2144" i="3"/>
  <c r="Y2142" i="3"/>
  <c r="Z2143" i="3"/>
  <c r="Y2591" i="3"/>
  <c r="Z2592" i="3"/>
  <c r="AE1454" i="3"/>
  <c r="AF1454" i="3"/>
  <c r="AB1454" i="3"/>
  <c r="AC1454" i="3"/>
  <c r="AD1454" i="3"/>
  <c r="AC2313" i="3"/>
  <c r="AD2313" i="3"/>
  <c r="AE2313" i="3"/>
  <c r="AF2313" i="3"/>
  <c r="AB2313" i="3"/>
  <c r="Y925" i="3"/>
  <c r="Z926" i="3"/>
  <c r="Y1912" i="3"/>
  <c r="Z1913" i="3"/>
  <c r="Y1889" i="3"/>
  <c r="Z1890" i="3"/>
  <c r="Y1345" i="3"/>
  <c r="Z1346" i="3"/>
  <c r="Y1146" i="3"/>
  <c r="Y1145" i="3" s="1"/>
  <c r="Q1147" i="3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S1186" i="3" s="1"/>
  <c r="S1187" i="3" s="1"/>
  <c r="S1188" i="3" s="1"/>
  <c r="S1189" i="3" s="1"/>
  <c r="S1190" i="3" s="1"/>
  <c r="S1191" i="3" s="1"/>
  <c r="S1192" i="3" s="1"/>
  <c r="S1193" i="3" s="1"/>
  <c r="S1194" i="3" s="1"/>
  <c r="S1195" i="3" s="1"/>
  <c r="S1196" i="3" s="1"/>
  <c r="S1197" i="3" s="1"/>
  <c r="S1198" i="3" s="1"/>
  <c r="S1199" i="3" s="1"/>
  <c r="S1200" i="3" s="1"/>
  <c r="S1201" i="3" s="1"/>
  <c r="S1202" i="3" s="1"/>
  <c r="S1203" i="3" s="1"/>
  <c r="S1204" i="3" s="1"/>
  <c r="S1205" i="3" s="1"/>
  <c r="S1206" i="3" s="1"/>
  <c r="S1207" i="3" s="1"/>
  <c r="S1208" i="3" s="1"/>
  <c r="S1209" i="3" s="1"/>
  <c r="T1210" i="3" s="1"/>
  <c r="T1211" i="3" s="1"/>
  <c r="T1212" i="3" s="1"/>
  <c r="T1213" i="3" s="1"/>
  <c r="T1214" i="3" s="1"/>
  <c r="T1215" i="3" s="1"/>
  <c r="T1216" i="3" s="1"/>
  <c r="T1217" i="3" s="1"/>
  <c r="T1218" i="3" s="1"/>
  <c r="T1219" i="3" s="1"/>
  <c r="T1220" i="3" s="1"/>
  <c r="T1221" i="3" s="1"/>
  <c r="T1222" i="3" s="1"/>
  <c r="T1223" i="3" s="1"/>
  <c r="T1224" i="3" s="1"/>
  <c r="T1225" i="3" s="1"/>
  <c r="T1226" i="3" s="1"/>
  <c r="T1227" i="3" s="1"/>
  <c r="T1228" i="3" s="1"/>
  <c r="T1229" i="3" s="1"/>
  <c r="U1230" i="3" s="1"/>
  <c r="U1231" i="3" s="1"/>
  <c r="U1232" i="3" s="1"/>
  <c r="U1233" i="3" s="1"/>
  <c r="U1234" i="3" s="1"/>
  <c r="U1235" i="3" s="1"/>
  <c r="U1236" i="3" s="1"/>
  <c r="U1237" i="3" s="1"/>
  <c r="U1238" i="3" s="1"/>
  <c r="U1239" i="3" s="1"/>
  <c r="U1240" i="3" s="1"/>
  <c r="U1241" i="3" s="1"/>
  <c r="U1242" i="3" s="1"/>
  <c r="U1243" i="3" s="1"/>
  <c r="U1244" i="3" s="1"/>
  <c r="U1245" i="3" s="1"/>
  <c r="U1246" i="3" s="1"/>
  <c r="U1247" i="3" s="1"/>
  <c r="U1248" i="3" s="1"/>
  <c r="V1249" i="3" s="1"/>
  <c r="V1250" i="3" s="1"/>
  <c r="V1251" i="3" s="1"/>
  <c r="V1252" i="3" s="1"/>
  <c r="V1253" i="3" s="1"/>
  <c r="V1254" i="3" s="1"/>
  <c r="V1255" i="3" s="1"/>
  <c r="V1256" i="3" s="1"/>
  <c r="V1257" i="3" s="1"/>
  <c r="V1258" i="3" s="1"/>
  <c r="V1259" i="3" s="1"/>
  <c r="V1260" i="3" s="1"/>
  <c r="V1261" i="3" s="1"/>
  <c r="V1262" i="3" s="1"/>
  <c r="V1263" i="3" s="1"/>
  <c r="V1264" i="3" s="1"/>
  <c r="V1265" i="3" s="1"/>
  <c r="V1266" i="3" s="1"/>
  <c r="V1267" i="3" s="1"/>
  <c r="V1268" i="3" s="1"/>
  <c r="V1269" i="3" s="1"/>
  <c r="V1270" i="3" s="1"/>
  <c r="W1271" i="3" s="1"/>
  <c r="W1272" i="3" s="1"/>
  <c r="W1273" i="3" s="1"/>
  <c r="W1274" i="3" s="1"/>
  <c r="W1275" i="3" s="1"/>
  <c r="W1276" i="3" s="1"/>
  <c r="W1277" i="3" s="1"/>
  <c r="W1278" i="3" s="1"/>
  <c r="W1279" i="3" s="1"/>
  <c r="W1280" i="3" s="1"/>
  <c r="W1281" i="3" s="1"/>
  <c r="W1282" i="3" s="1"/>
  <c r="W1283" i="3" s="1"/>
  <c r="W1284" i="3" s="1"/>
  <c r="W1285" i="3" s="1"/>
  <c r="W1286" i="3" s="1"/>
  <c r="W1287" i="3" s="1"/>
  <c r="W1288" i="3" s="1"/>
  <c r="W1289" i="3" s="1"/>
  <c r="X1290" i="3" s="1"/>
  <c r="X1291" i="3" s="1"/>
  <c r="X1292" i="3" s="1"/>
  <c r="X1293" i="3" s="1"/>
  <c r="X1294" i="3" s="1"/>
  <c r="X1295" i="3" s="1"/>
  <c r="X1296" i="3" s="1"/>
  <c r="X1297" i="3" s="1"/>
  <c r="X1298" i="3" s="1"/>
  <c r="X1299" i="3" s="1"/>
  <c r="X1300" i="3" s="1"/>
  <c r="X1301" i="3" s="1"/>
  <c r="X1302" i="3" s="1"/>
  <c r="X1303" i="3" s="1"/>
  <c r="X1304" i="3" s="1"/>
  <c r="X1305" i="3" s="1"/>
  <c r="X1306" i="3" s="1"/>
  <c r="X1307" i="3" s="1"/>
  <c r="X1308" i="3" s="1"/>
  <c r="X1309" i="3" s="1"/>
  <c r="AE1691" i="3"/>
  <c r="AF1691" i="3"/>
  <c r="AB1691" i="3"/>
  <c r="AC1691" i="3"/>
  <c r="AD1691" i="3"/>
  <c r="AB2036" i="3"/>
  <c r="AC2036" i="3"/>
  <c r="AD2036" i="3"/>
  <c r="AE2036" i="3"/>
  <c r="AF2036" i="3"/>
  <c r="AC804" i="3"/>
  <c r="AD804" i="3"/>
  <c r="AE804" i="3"/>
  <c r="AB804" i="3"/>
  <c r="AF804" i="3"/>
  <c r="Y943" i="3"/>
  <c r="Z944" i="3"/>
  <c r="AB1536" i="3"/>
  <c r="AC1536" i="3"/>
  <c r="AD1536" i="3"/>
  <c r="AE1536" i="3"/>
  <c r="AF1536" i="3"/>
  <c r="AF1942" i="3"/>
  <c r="AB1942" i="3"/>
  <c r="AC1942" i="3"/>
  <c r="AD1942" i="3"/>
  <c r="AE1942" i="3"/>
  <c r="AC1305" i="3"/>
  <c r="AD1305" i="3"/>
  <c r="AE1305" i="3"/>
  <c r="AF1305" i="3"/>
  <c r="AB1305" i="3"/>
  <c r="AC1156" i="3"/>
  <c r="AD1156" i="3"/>
  <c r="AE1156" i="3"/>
  <c r="AF1156" i="3"/>
  <c r="AB1156" i="3"/>
  <c r="AB1627" i="3"/>
  <c r="AC1627" i="3"/>
  <c r="AD1627" i="3"/>
  <c r="AE1627" i="3"/>
  <c r="AF1627" i="3"/>
  <c r="Y1723" i="3"/>
  <c r="Z1724" i="3"/>
  <c r="Y1408" i="3"/>
  <c r="Z1409" i="3"/>
  <c r="Y1642" i="3"/>
  <c r="Z1643" i="3"/>
  <c r="Y1783" i="3"/>
  <c r="Z1784" i="3"/>
  <c r="Y2126" i="3"/>
  <c r="Z2127" i="3"/>
  <c r="AC1119" i="3"/>
  <c r="AD1119" i="3"/>
  <c r="AE1119" i="3"/>
  <c r="AF1119" i="3"/>
  <c r="AB1119" i="3"/>
  <c r="Y3150" i="3"/>
  <c r="Z3151" i="3"/>
  <c r="AC401" i="3"/>
  <c r="AD401" i="3"/>
  <c r="AE401" i="3"/>
  <c r="AF401" i="3"/>
  <c r="AB401" i="3"/>
  <c r="Y2603" i="3"/>
  <c r="Z2604" i="3"/>
  <c r="AC3200" i="3"/>
  <c r="AD3200" i="3"/>
  <c r="AE3200" i="3"/>
  <c r="AF3200" i="3"/>
  <c r="AB3200" i="3"/>
  <c r="Y2719" i="3"/>
  <c r="Y2718" i="3" s="1"/>
  <c r="Q2720" i="3"/>
  <c r="Q2721" i="3" s="1"/>
  <c r="Q2722" i="3" s="1"/>
  <c r="Q2723" i="3" s="1"/>
  <c r="Q2724" i="3" s="1"/>
  <c r="Q2725" i="3" s="1"/>
  <c r="Q2726" i="3" s="1"/>
  <c r="Q2727" i="3" s="1"/>
  <c r="Q2728" i="3" s="1"/>
  <c r="Q2729" i="3" s="1"/>
  <c r="Q2730" i="3" s="1"/>
  <c r="Q2731" i="3" s="1"/>
  <c r="Q2732" i="3" s="1"/>
  <c r="Q2733" i="3" s="1"/>
  <c r="Q2734" i="3" s="1"/>
  <c r="Q2735" i="3" s="1"/>
  <c r="Q2736" i="3" s="1"/>
  <c r="Q2737" i="3" s="1"/>
  <c r="Q2738" i="3" s="1"/>
  <c r="Q2739" i="3" s="1"/>
  <c r="R2740" i="3" s="1"/>
  <c r="R2741" i="3" s="1"/>
  <c r="R2742" i="3" s="1"/>
  <c r="R2743" i="3" s="1"/>
  <c r="R2744" i="3" s="1"/>
  <c r="R2745" i="3" s="1"/>
  <c r="R2746" i="3" s="1"/>
  <c r="R2747" i="3" s="1"/>
  <c r="R2748" i="3" s="1"/>
  <c r="R2749" i="3" s="1"/>
  <c r="R2750" i="3" s="1"/>
  <c r="R2751" i="3" s="1"/>
  <c r="R2752" i="3" s="1"/>
  <c r="R2753" i="3" s="1"/>
  <c r="R2754" i="3" s="1"/>
  <c r="R2755" i="3" s="1"/>
  <c r="R2756" i="3" s="1"/>
  <c r="R2757" i="3" s="1"/>
  <c r="R2758" i="3" s="1"/>
  <c r="S2759" i="3" s="1"/>
  <c r="S2760" i="3" s="1"/>
  <c r="S2761" i="3" s="1"/>
  <c r="S2762" i="3" s="1"/>
  <c r="S2763" i="3" s="1"/>
  <c r="S2764" i="3" s="1"/>
  <c r="S2765" i="3" s="1"/>
  <c r="S2766" i="3" s="1"/>
  <c r="S2767" i="3" s="1"/>
  <c r="S2768" i="3" s="1"/>
  <c r="S2769" i="3" s="1"/>
  <c r="S2770" i="3" s="1"/>
  <c r="S2771" i="3" s="1"/>
  <c r="S2772" i="3" s="1"/>
  <c r="S2773" i="3" s="1"/>
  <c r="S2774" i="3" s="1"/>
  <c r="S2775" i="3" s="1"/>
  <c r="S2776" i="3" s="1"/>
  <c r="S2777" i="3" s="1"/>
  <c r="S2778" i="3" s="1"/>
  <c r="S2779" i="3" s="1"/>
  <c r="S2780" i="3" s="1"/>
  <c r="T2781" i="3" s="1"/>
  <c r="T2782" i="3" s="1"/>
  <c r="T2783" i="3" s="1"/>
  <c r="T2784" i="3" s="1"/>
  <c r="T2785" i="3" s="1"/>
  <c r="T2786" i="3" s="1"/>
  <c r="T2787" i="3" s="1"/>
  <c r="T2788" i="3" s="1"/>
  <c r="T2789" i="3" s="1"/>
  <c r="T2790" i="3" s="1"/>
  <c r="T2791" i="3" s="1"/>
  <c r="T2792" i="3" s="1"/>
  <c r="T2793" i="3" s="1"/>
  <c r="T2794" i="3" s="1"/>
  <c r="T2795" i="3" s="1"/>
  <c r="T2796" i="3" s="1"/>
  <c r="T2797" i="3" s="1"/>
  <c r="T2798" i="3" s="1"/>
  <c r="T2799" i="3" s="1"/>
  <c r="U2800" i="3" s="1"/>
  <c r="U2801" i="3" s="1"/>
  <c r="U2802" i="3" s="1"/>
  <c r="U2803" i="3" s="1"/>
  <c r="U2804" i="3" s="1"/>
  <c r="U2805" i="3" s="1"/>
  <c r="U2806" i="3" s="1"/>
  <c r="U2807" i="3" s="1"/>
  <c r="U2808" i="3" s="1"/>
  <c r="U2809" i="3" s="1"/>
  <c r="U2810" i="3" s="1"/>
  <c r="U2811" i="3" s="1"/>
  <c r="U2812" i="3" s="1"/>
  <c r="U2813" i="3" s="1"/>
  <c r="U2814" i="3" s="1"/>
  <c r="U2815" i="3" s="1"/>
  <c r="U2816" i="3" s="1"/>
  <c r="U2817" i="3" s="1"/>
  <c r="U2818" i="3" s="1"/>
  <c r="U2819" i="3" s="1"/>
  <c r="V2820" i="3" s="1"/>
  <c r="V2821" i="3" s="1"/>
  <c r="V2822" i="3" s="1"/>
  <c r="V2823" i="3" s="1"/>
  <c r="V2824" i="3" s="1"/>
  <c r="V2825" i="3" s="1"/>
  <c r="V2826" i="3" s="1"/>
  <c r="V2827" i="3" s="1"/>
  <c r="V2828" i="3" s="1"/>
  <c r="V2829" i="3" s="1"/>
  <c r="V2830" i="3" s="1"/>
  <c r="V2831" i="3" s="1"/>
  <c r="V2832" i="3" s="1"/>
  <c r="V2833" i="3" s="1"/>
  <c r="V2834" i="3" s="1"/>
  <c r="V2835" i="3" s="1"/>
  <c r="V2836" i="3" s="1"/>
  <c r="V2837" i="3" s="1"/>
  <c r="V2838" i="3" s="1"/>
  <c r="V2839" i="3" s="1"/>
  <c r="V2840" i="3" s="1"/>
  <c r="V2841" i="3" s="1"/>
  <c r="V2842" i="3" s="1"/>
  <c r="V2843" i="3" s="1"/>
  <c r="V2844" i="3" s="1"/>
  <c r="W2845" i="3" s="1"/>
  <c r="W2846" i="3" s="1"/>
  <c r="W2847" i="3" s="1"/>
  <c r="W2848" i="3" s="1"/>
  <c r="W2849" i="3" s="1"/>
  <c r="W2850" i="3" s="1"/>
  <c r="W2851" i="3" s="1"/>
  <c r="W2852" i="3" s="1"/>
  <c r="W2853" i="3" s="1"/>
  <c r="W2854" i="3" s="1"/>
  <c r="W2855" i="3" s="1"/>
  <c r="W2856" i="3" s="1"/>
  <c r="W2857" i="3" s="1"/>
  <c r="W2858" i="3" s="1"/>
  <c r="W2859" i="3" s="1"/>
  <c r="W2860" i="3" s="1"/>
  <c r="W2861" i="3" s="1"/>
  <c r="W2862" i="3" s="1"/>
  <c r="W2863" i="3" s="1"/>
  <c r="X2864" i="3" s="1"/>
  <c r="X2865" i="3" s="1"/>
  <c r="X2866" i="3" s="1"/>
  <c r="X2867" i="3" s="1"/>
  <c r="X2868" i="3" s="1"/>
  <c r="X2869" i="3" s="1"/>
  <c r="X2870" i="3" s="1"/>
  <c r="X2871" i="3" s="1"/>
  <c r="X2872" i="3" s="1"/>
  <c r="X2873" i="3" s="1"/>
  <c r="X2874" i="3" s="1"/>
  <c r="X2875" i="3" s="1"/>
  <c r="X2876" i="3" s="1"/>
  <c r="X2877" i="3" s="1"/>
  <c r="X2878" i="3" s="1"/>
  <c r="X2879" i="3" s="1"/>
  <c r="X2880" i="3" s="1"/>
  <c r="X2881" i="3" s="1"/>
  <c r="X2882" i="3" s="1"/>
  <c r="X2883" i="3" s="1"/>
  <c r="AB662" i="3"/>
  <c r="AC662" i="3"/>
  <c r="AD662" i="3"/>
  <c r="AF662" i="3"/>
  <c r="AE662" i="3"/>
  <c r="AD2593" i="3"/>
  <c r="Y660" i="3"/>
  <c r="Z661" i="3"/>
  <c r="Y1596" i="3"/>
  <c r="Z1597" i="3"/>
  <c r="AB2207" i="3"/>
  <c r="AC2207" i="3"/>
  <c r="AD2207" i="3"/>
  <c r="AE2207" i="3"/>
  <c r="AF2207" i="3"/>
  <c r="AD2187" i="3"/>
  <c r="AE2187" i="3"/>
  <c r="AF2187" i="3"/>
  <c r="AB2187" i="3"/>
  <c r="AC2187" i="3"/>
  <c r="AE2500" i="3"/>
  <c r="AF2500" i="3"/>
  <c r="AB2500" i="3"/>
  <c r="AC2500" i="3"/>
  <c r="AD2500" i="3"/>
  <c r="Y1452" i="3"/>
  <c r="Z1453" i="3"/>
  <c r="Y2311" i="3"/>
  <c r="Z2312" i="3"/>
  <c r="AF2958" i="3"/>
  <c r="AB2958" i="3"/>
  <c r="AC2958" i="3"/>
  <c r="AD2958" i="3"/>
  <c r="AE2958" i="3"/>
  <c r="AE1583" i="3"/>
  <c r="AF1583" i="3"/>
  <c r="AB1583" i="3"/>
  <c r="AC1583" i="3"/>
  <c r="AD1583" i="3"/>
  <c r="AB111" i="3"/>
  <c r="AC111" i="3"/>
  <c r="AE111" i="3"/>
  <c r="AF111" i="3"/>
  <c r="AD111" i="3"/>
  <c r="AC2628" i="3"/>
  <c r="AD2628" i="3"/>
  <c r="AE2628" i="3"/>
  <c r="AF2628" i="3"/>
  <c r="AB2628" i="3"/>
  <c r="Y1689" i="3"/>
  <c r="Z1690" i="3"/>
  <c r="Y2034" i="3"/>
  <c r="Z2035" i="3"/>
  <c r="Y1038" i="3"/>
  <c r="Y1037" i="3" s="1"/>
  <c r="Q1039" i="3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S1079" i="3" s="1"/>
  <c r="S1080" i="3" s="1"/>
  <c r="S1081" i="3" s="1"/>
  <c r="S1082" i="3" s="1"/>
  <c r="S1083" i="3" s="1"/>
  <c r="S1084" i="3" s="1"/>
  <c r="S1085" i="3" s="1"/>
  <c r="S1086" i="3" s="1"/>
  <c r="S1087" i="3" s="1"/>
  <c r="S1088" i="3" s="1"/>
  <c r="S1089" i="3" s="1"/>
  <c r="S1090" i="3" s="1"/>
  <c r="S1091" i="3" s="1"/>
  <c r="S1092" i="3" s="1"/>
  <c r="S1093" i="3" s="1"/>
  <c r="S1094" i="3" s="1"/>
  <c r="S1095" i="3" s="1"/>
  <c r="S1096" i="3" s="1"/>
  <c r="S1097" i="3" s="1"/>
  <c r="S1098" i="3" s="1"/>
  <c r="S1099" i="3" s="1"/>
  <c r="S1100" i="3" s="1"/>
  <c r="S1101" i="3" s="1"/>
  <c r="S1102" i="3" s="1"/>
  <c r="T1103" i="3" s="1"/>
  <c r="T1104" i="3" s="1"/>
  <c r="T1105" i="3" s="1"/>
  <c r="T1106" i="3" s="1"/>
  <c r="T1107" i="3" s="1"/>
  <c r="T1108" i="3" s="1"/>
  <c r="T1109" i="3" s="1"/>
  <c r="T1110" i="3" s="1"/>
  <c r="T1111" i="3" s="1"/>
  <c r="T1112" i="3" s="1"/>
  <c r="T1113" i="3" s="1"/>
  <c r="T1114" i="3" s="1"/>
  <c r="T1115" i="3" s="1"/>
  <c r="T1116" i="3" s="1"/>
  <c r="T1117" i="3" s="1"/>
  <c r="T1118" i="3" s="1"/>
  <c r="T1119" i="3" s="1"/>
  <c r="T1120" i="3" s="1"/>
  <c r="T1121" i="3" s="1"/>
  <c r="T1122" i="3" s="1"/>
  <c r="U1123" i="3" s="1"/>
  <c r="U1124" i="3" s="1"/>
  <c r="U1125" i="3" s="1"/>
  <c r="U1126" i="3" s="1"/>
  <c r="U1127" i="3" s="1"/>
  <c r="U1128" i="3" s="1"/>
  <c r="U1129" i="3" s="1"/>
  <c r="U1130" i="3" s="1"/>
  <c r="U1131" i="3" s="1"/>
  <c r="U1132" i="3" s="1"/>
  <c r="U1133" i="3" s="1"/>
  <c r="U1134" i="3" s="1"/>
  <c r="U1135" i="3" s="1"/>
  <c r="U1136" i="3" s="1"/>
  <c r="U1137" i="3" s="1"/>
  <c r="U1138" i="3" s="1"/>
  <c r="U1139" i="3" s="1"/>
  <c r="U1140" i="3" s="1"/>
  <c r="U1141" i="3" s="1"/>
  <c r="U1142" i="3" s="1"/>
  <c r="U1143" i="3" s="1"/>
  <c r="U1144" i="3" s="1"/>
  <c r="U1145" i="3" s="1"/>
  <c r="U1146" i="3" s="1"/>
  <c r="V1147" i="3" s="1"/>
  <c r="V1148" i="3" s="1"/>
  <c r="V1149" i="3" s="1"/>
  <c r="V1150" i="3" s="1"/>
  <c r="V1151" i="3" s="1"/>
  <c r="V1152" i="3" s="1"/>
  <c r="V1153" i="3" s="1"/>
  <c r="V1154" i="3" s="1"/>
  <c r="V1155" i="3" s="1"/>
  <c r="V1156" i="3" s="1"/>
  <c r="V1157" i="3" s="1"/>
  <c r="V1158" i="3" s="1"/>
  <c r="V1159" i="3" s="1"/>
  <c r="V1160" i="3" s="1"/>
  <c r="V1161" i="3" s="1"/>
  <c r="V1162" i="3" s="1"/>
  <c r="V1163" i="3" s="1"/>
  <c r="V1164" i="3" s="1"/>
  <c r="V1165" i="3" s="1"/>
  <c r="W1166" i="3" s="1"/>
  <c r="W1167" i="3" s="1"/>
  <c r="W1168" i="3" s="1"/>
  <c r="W1169" i="3" s="1"/>
  <c r="W1170" i="3" s="1"/>
  <c r="W1171" i="3" s="1"/>
  <c r="W1172" i="3" s="1"/>
  <c r="W1173" i="3" s="1"/>
  <c r="W1174" i="3" s="1"/>
  <c r="W1175" i="3" s="1"/>
  <c r="W1176" i="3" s="1"/>
  <c r="W1177" i="3" s="1"/>
  <c r="W1178" i="3" s="1"/>
  <c r="W1179" i="3" s="1"/>
  <c r="W1180" i="3" s="1"/>
  <c r="W1181" i="3" s="1"/>
  <c r="W1182" i="3" s="1"/>
  <c r="W1183" i="3" s="1"/>
  <c r="W1184" i="3" s="1"/>
  <c r="W1185" i="3" s="1"/>
  <c r="X1186" i="3" s="1"/>
  <c r="X1187" i="3" s="1"/>
  <c r="X1188" i="3" s="1"/>
  <c r="X1189" i="3" s="1"/>
  <c r="X1190" i="3" s="1"/>
  <c r="X1191" i="3" s="1"/>
  <c r="X1192" i="3" s="1"/>
  <c r="X1193" i="3" s="1"/>
  <c r="X1194" i="3" s="1"/>
  <c r="X1195" i="3" s="1"/>
  <c r="X1196" i="3" s="1"/>
  <c r="X1197" i="3" s="1"/>
  <c r="X1198" i="3" s="1"/>
  <c r="X1199" i="3" s="1"/>
  <c r="X1200" i="3" s="1"/>
  <c r="X1201" i="3" s="1"/>
  <c r="X1202" i="3" s="1"/>
  <c r="X1203" i="3" s="1"/>
  <c r="X1204" i="3" s="1"/>
  <c r="X1205" i="3" s="1"/>
  <c r="X1206" i="3" s="1"/>
  <c r="X1207" i="3" s="1"/>
  <c r="X1208" i="3" s="1"/>
  <c r="X1209" i="3" s="1"/>
  <c r="Y802" i="3"/>
  <c r="Z803" i="3"/>
  <c r="AE2668" i="3"/>
  <c r="AF2668" i="3"/>
  <c r="AB2668" i="3"/>
  <c r="AC2668" i="3"/>
  <c r="AD2668" i="3"/>
  <c r="Y1534" i="3"/>
  <c r="Z1535" i="3"/>
  <c r="Y1940" i="3"/>
  <c r="Z1941" i="3"/>
  <c r="Y1303" i="3"/>
  <c r="Z1304" i="3"/>
  <c r="Y1154" i="3"/>
  <c r="Z1155" i="3"/>
  <c r="Y1625" i="3"/>
  <c r="Z1626" i="3"/>
  <c r="AC2261" i="3"/>
  <c r="AD2261" i="3"/>
  <c r="AE2261" i="3"/>
  <c r="AF2261" i="3"/>
  <c r="AB2261" i="3"/>
  <c r="AC3094" i="3"/>
  <c r="AD3094" i="3"/>
  <c r="AE3094" i="3"/>
  <c r="AF3094" i="3"/>
  <c r="AB3094" i="3"/>
  <c r="AF196" i="3"/>
  <c r="AC196" i="3"/>
  <c r="AB196" i="3"/>
  <c r="AD196" i="3"/>
  <c r="AE196" i="3"/>
  <c r="AC1985" i="3"/>
  <c r="AD1985" i="3"/>
  <c r="AE1985" i="3"/>
  <c r="AF1985" i="3"/>
  <c r="AB1985" i="3"/>
  <c r="AC3108" i="3"/>
  <c r="AD3108" i="3"/>
  <c r="AE3108" i="3"/>
  <c r="AF3108" i="3"/>
  <c r="AB3108" i="3"/>
  <c r="AD1225" i="3"/>
  <c r="AE1225" i="3"/>
  <c r="AF1225" i="3"/>
  <c r="AB1225" i="3"/>
  <c r="AC1225" i="3"/>
  <c r="AC1986" i="3"/>
  <c r="AD1986" i="3"/>
  <c r="AE1986" i="3"/>
  <c r="AF1986" i="3"/>
  <c r="AB1986" i="3"/>
  <c r="Y1117" i="3"/>
  <c r="Z1118" i="3"/>
  <c r="AE865" i="3"/>
  <c r="AF865" i="3"/>
  <c r="AB865" i="3"/>
  <c r="AC865" i="3"/>
  <c r="AD865" i="3"/>
  <c r="Y399" i="3"/>
  <c r="Z400" i="3"/>
  <c r="AD846" i="3"/>
  <c r="AE846" i="3"/>
  <c r="AF846" i="3"/>
  <c r="AC846" i="3"/>
  <c r="AB846" i="3"/>
  <c r="AD1999" i="3"/>
  <c r="AE1999" i="3"/>
  <c r="AF1999" i="3"/>
  <c r="AB1999" i="3"/>
  <c r="AC1999" i="3"/>
  <c r="AF1368" i="3"/>
  <c r="AB1368" i="3"/>
  <c r="AC1368" i="3"/>
  <c r="AD1368" i="3"/>
  <c r="AE1368" i="3"/>
  <c r="Y333" i="3"/>
  <c r="Z334" i="3"/>
  <c r="Y2205" i="3"/>
  <c r="Z2206" i="3"/>
  <c r="Y2185" i="3"/>
  <c r="Z2186" i="3"/>
  <c r="AB678" i="3"/>
  <c r="AC678" i="3"/>
  <c r="AD678" i="3"/>
  <c r="AF678" i="3"/>
  <c r="AE678" i="3"/>
  <c r="AD2654" i="3"/>
  <c r="AE2654" i="3"/>
  <c r="AF2654" i="3"/>
  <c r="AB2654" i="3"/>
  <c r="AC2654" i="3"/>
  <c r="AC2480" i="3"/>
  <c r="AD2480" i="3"/>
  <c r="AE2480" i="3"/>
  <c r="AF2480" i="3"/>
  <c r="AB2480" i="3"/>
  <c r="AE3044" i="3"/>
  <c r="AF3044" i="3"/>
  <c r="AB3044" i="3"/>
  <c r="AC3044" i="3"/>
  <c r="AD3044" i="3"/>
  <c r="Y2956" i="3"/>
  <c r="Z2957" i="3"/>
  <c r="Y109" i="3"/>
  <c r="Z110" i="3"/>
  <c r="Y2666" i="3"/>
  <c r="Z2667" i="3"/>
  <c r="AF1073" i="3"/>
  <c r="AB1073" i="3"/>
  <c r="AC1073" i="3"/>
  <c r="AD1073" i="3"/>
  <c r="AE1073" i="3"/>
  <c r="AC1829" i="3"/>
  <c r="AD1829" i="3"/>
  <c r="AE1829" i="3"/>
  <c r="AF1829" i="3"/>
  <c r="AB1829" i="3"/>
  <c r="AF2359" i="3"/>
  <c r="AB2359" i="3"/>
  <c r="AC2359" i="3"/>
  <c r="AD2359" i="3"/>
  <c r="AE2359" i="3"/>
  <c r="AC232" i="3"/>
  <c r="AF232" i="3"/>
  <c r="AB232" i="3"/>
  <c r="AD232" i="3"/>
  <c r="AE232" i="3"/>
  <c r="AC2876" i="3"/>
  <c r="AD2876" i="3"/>
  <c r="AE2876" i="3"/>
  <c r="AF2876" i="3"/>
  <c r="AB2876" i="3"/>
  <c r="Y2259" i="3"/>
  <c r="Z2260" i="3"/>
  <c r="Y3092" i="3"/>
  <c r="Z3093" i="3"/>
  <c r="Y194" i="3"/>
  <c r="Z195" i="3"/>
  <c r="Y1983" i="3"/>
  <c r="Z1984" i="3"/>
  <c r="Y3106" i="3"/>
  <c r="Z3107" i="3"/>
  <c r="Y1223" i="3"/>
  <c r="Z1224" i="3"/>
  <c r="AC3095" i="3"/>
  <c r="AD3095" i="3"/>
  <c r="AE3095" i="3"/>
  <c r="AF3095" i="3"/>
  <c r="AB3095" i="3"/>
  <c r="AB2842" i="3"/>
  <c r="AC2842" i="3"/>
  <c r="AD2842" i="3"/>
  <c r="AE2842" i="3"/>
  <c r="AF2842" i="3"/>
  <c r="Y863" i="3"/>
  <c r="Z864" i="3"/>
  <c r="AC1744" i="3"/>
  <c r="AD1744" i="3"/>
  <c r="AE1744" i="3"/>
  <c r="AF1744" i="3"/>
  <c r="AB1744" i="3"/>
  <c r="AB1180" i="3"/>
  <c r="AC1180" i="3"/>
  <c r="AD1180" i="3"/>
  <c r="AF1180" i="3"/>
  <c r="AE1180" i="3"/>
  <c r="Y2401" i="3"/>
  <c r="Z2402" i="3"/>
  <c r="Y1366" i="3"/>
  <c r="Z1367" i="3"/>
  <c r="Y2498" i="3"/>
  <c r="Z2499" i="3"/>
  <c r="AB695" i="3"/>
  <c r="AC695" i="3"/>
  <c r="AD695" i="3"/>
  <c r="AE695" i="3"/>
  <c r="AF695" i="3"/>
  <c r="P1816" i="3"/>
  <c r="AC2792" i="3"/>
  <c r="AD2792" i="3"/>
  <c r="AE2792" i="3"/>
  <c r="AF2792" i="3"/>
  <c r="AB2792" i="3"/>
  <c r="Y1581" i="3"/>
  <c r="Z1582" i="3"/>
  <c r="Y2626" i="3"/>
  <c r="Z2627" i="3"/>
  <c r="AE2418" i="3"/>
  <c r="AF2418" i="3"/>
  <c r="AB2418" i="3"/>
  <c r="AC2418" i="3"/>
  <c r="AD2418" i="3"/>
  <c r="AC485" i="3"/>
  <c r="AD485" i="3"/>
  <c r="AE485" i="3"/>
  <c r="AF485" i="3"/>
  <c r="AB485" i="3"/>
  <c r="AB882" i="3"/>
  <c r="AC882" i="3"/>
  <c r="AD882" i="3"/>
  <c r="AF882" i="3"/>
  <c r="AE882" i="3"/>
  <c r="Y676" i="3"/>
  <c r="Z677" i="3"/>
  <c r="Y693" i="3"/>
  <c r="Z694" i="3"/>
  <c r="Y2652" i="3"/>
  <c r="Z2653" i="3"/>
  <c r="AF2814" i="3"/>
  <c r="AB2814" i="3"/>
  <c r="AC2814" i="3"/>
  <c r="AD2814" i="3"/>
  <c r="AE2814" i="3"/>
  <c r="Y2478" i="3"/>
  <c r="Z2479" i="3"/>
  <c r="Y2790" i="3"/>
  <c r="Z2791" i="3"/>
  <c r="Y3042" i="3"/>
  <c r="Z3043" i="3"/>
  <c r="AF2063" i="3"/>
  <c r="AB2063" i="3"/>
  <c r="AC2063" i="3"/>
  <c r="AD2063" i="3"/>
  <c r="AE2063" i="3"/>
  <c r="Y2416" i="3"/>
  <c r="Z2417" i="3"/>
  <c r="Z2235" i="3"/>
  <c r="AF3169" i="3"/>
  <c r="AB3169" i="3"/>
  <c r="AC3169" i="3"/>
  <c r="AD3169" i="3"/>
  <c r="AE3169" i="3"/>
  <c r="Y1071" i="3"/>
  <c r="Z1072" i="3"/>
  <c r="Y1827" i="3"/>
  <c r="Z1828" i="3"/>
  <c r="Y2357" i="3"/>
  <c r="Z2358" i="3"/>
  <c r="Y230" i="3"/>
  <c r="Z231" i="3"/>
  <c r="Y2874" i="3"/>
  <c r="Z2875" i="3"/>
  <c r="AC742" i="3"/>
  <c r="AD742" i="3"/>
  <c r="AE742" i="3"/>
  <c r="AB742" i="3"/>
  <c r="AF742" i="3"/>
  <c r="AF2687" i="3"/>
  <c r="AB2687" i="3"/>
  <c r="AC2687" i="3"/>
  <c r="AD2687" i="3"/>
  <c r="AE2687" i="3"/>
  <c r="Q557" i="3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S596" i="3" s="1"/>
  <c r="S597" i="3" s="1"/>
  <c r="S598" i="3" s="1"/>
  <c r="S599" i="3" s="1"/>
  <c r="S600" i="3" s="1"/>
  <c r="S601" i="3" s="1"/>
  <c r="S602" i="3" s="1"/>
  <c r="S603" i="3" s="1"/>
  <c r="S604" i="3" s="1"/>
  <c r="S605" i="3" s="1"/>
  <c r="S606" i="3" s="1"/>
  <c r="S607" i="3" s="1"/>
  <c r="S608" i="3" s="1"/>
  <c r="S609" i="3" s="1"/>
  <c r="S610" i="3" s="1"/>
  <c r="S611" i="3" s="1"/>
  <c r="S612" i="3" s="1"/>
  <c r="S613" i="3" s="1"/>
  <c r="S614" i="3" s="1"/>
  <c r="S615" i="3" s="1"/>
  <c r="S616" i="3" s="1"/>
  <c r="S617" i="3" s="1"/>
  <c r="S618" i="3" s="1"/>
  <c r="S619" i="3" s="1"/>
  <c r="S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U640" i="3" s="1"/>
  <c r="U641" i="3" s="1"/>
  <c r="U642" i="3" s="1"/>
  <c r="U643" i="3" s="1"/>
  <c r="U644" i="3" s="1"/>
  <c r="U645" i="3" s="1"/>
  <c r="U646" i="3" s="1"/>
  <c r="U647" i="3" s="1"/>
  <c r="U648" i="3" s="1"/>
  <c r="U649" i="3" s="1"/>
  <c r="U650" i="3" s="1"/>
  <c r="U651" i="3" s="1"/>
  <c r="U652" i="3" s="1"/>
  <c r="U653" i="3" s="1"/>
  <c r="U654" i="3" s="1"/>
  <c r="U655" i="3" s="1"/>
  <c r="U656" i="3" s="1"/>
  <c r="U657" i="3" s="1"/>
  <c r="U658" i="3" s="1"/>
  <c r="U659" i="3" s="1"/>
  <c r="U660" i="3" s="1"/>
  <c r="U661" i="3" s="1"/>
  <c r="U662" i="3" s="1"/>
  <c r="U663" i="3" s="1"/>
  <c r="V664" i="3" s="1"/>
  <c r="V665" i="3" s="1"/>
  <c r="V666" i="3" s="1"/>
  <c r="V667" i="3" s="1"/>
  <c r="V668" i="3" s="1"/>
  <c r="V669" i="3" s="1"/>
  <c r="V670" i="3" s="1"/>
  <c r="V671" i="3" s="1"/>
  <c r="V672" i="3" s="1"/>
  <c r="V673" i="3" s="1"/>
  <c r="V674" i="3" s="1"/>
  <c r="V675" i="3" s="1"/>
  <c r="V676" i="3" s="1"/>
  <c r="V677" i="3" s="1"/>
  <c r="V678" i="3" s="1"/>
  <c r="V679" i="3" s="1"/>
  <c r="V680" i="3" s="1"/>
  <c r="V681" i="3" s="1"/>
  <c r="V682" i="3" s="1"/>
  <c r="V683" i="3" s="1"/>
  <c r="W684" i="3" s="1"/>
  <c r="W685" i="3" s="1"/>
  <c r="W686" i="3" s="1"/>
  <c r="W687" i="3" s="1"/>
  <c r="W688" i="3" s="1"/>
  <c r="W689" i="3" s="1"/>
  <c r="W690" i="3" s="1"/>
  <c r="W691" i="3" s="1"/>
  <c r="W692" i="3" s="1"/>
  <c r="W693" i="3" s="1"/>
  <c r="W694" i="3" s="1"/>
  <c r="W695" i="3" s="1"/>
  <c r="W696" i="3" s="1"/>
  <c r="W697" i="3" s="1"/>
  <c r="W698" i="3" s="1"/>
  <c r="W699" i="3" s="1"/>
  <c r="W700" i="3" s="1"/>
  <c r="W701" i="3" s="1"/>
  <c r="W702" i="3" s="1"/>
  <c r="X703" i="3" s="1"/>
  <c r="X704" i="3" s="1"/>
  <c r="X705" i="3" s="1"/>
  <c r="X706" i="3" s="1"/>
  <c r="X707" i="3" s="1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 s="1"/>
  <c r="X723" i="3" s="1"/>
  <c r="X724" i="3" s="1"/>
  <c r="X725" i="3" s="1"/>
  <c r="X726" i="3" s="1"/>
  <c r="Y556" i="3"/>
  <c r="Y555" i="3" s="1"/>
  <c r="AE446" i="3"/>
  <c r="AF446" i="3"/>
  <c r="AB446" i="3"/>
  <c r="AC446" i="3"/>
  <c r="AD446" i="3"/>
  <c r="AE2919" i="3"/>
  <c r="AF2919" i="3"/>
  <c r="AB2919" i="3"/>
  <c r="AC2919" i="3"/>
  <c r="AD2919" i="3"/>
  <c r="Y136" i="3"/>
  <c r="Z137" i="3"/>
  <c r="Y2840" i="3"/>
  <c r="Z2841" i="3"/>
  <c r="AB1208" i="3"/>
  <c r="AC1208" i="3"/>
  <c r="AD1208" i="3"/>
  <c r="AE1208" i="3"/>
  <c r="AF1208" i="3"/>
  <c r="Y726" i="3"/>
  <c r="Y725" i="3" s="1"/>
  <c r="Q727" i="3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S764" i="3" s="1"/>
  <c r="S765" i="3" s="1"/>
  <c r="S766" i="3" s="1"/>
  <c r="S767" i="3" s="1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S782" i="3" s="1"/>
  <c r="S783" i="3" s="1"/>
  <c r="S784" i="3" s="1"/>
  <c r="S785" i="3" s="1"/>
  <c r="S786" i="3" s="1"/>
  <c r="S787" i="3" s="1"/>
  <c r="T788" i="3" s="1"/>
  <c r="T789" i="3" s="1"/>
  <c r="T790" i="3" s="1"/>
  <c r="T791" i="3" s="1"/>
  <c r="T792" i="3" s="1"/>
  <c r="T793" i="3" s="1"/>
  <c r="T794" i="3" s="1"/>
  <c r="T795" i="3" s="1"/>
  <c r="T796" i="3" s="1"/>
  <c r="T797" i="3" s="1"/>
  <c r="T798" i="3" s="1"/>
  <c r="T799" i="3" s="1"/>
  <c r="T800" i="3" s="1"/>
  <c r="T801" i="3" s="1"/>
  <c r="T802" i="3" s="1"/>
  <c r="T803" i="3" s="1"/>
  <c r="T804" i="3" s="1"/>
  <c r="T805" i="3" s="1"/>
  <c r="T806" i="3" s="1"/>
  <c r="T807" i="3" s="1"/>
  <c r="U808" i="3" s="1"/>
  <c r="U809" i="3" s="1"/>
  <c r="U810" i="3" s="1"/>
  <c r="U811" i="3" s="1"/>
  <c r="U812" i="3" s="1"/>
  <c r="U813" i="3" s="1"/>
  <c r="U814" i="3" s="1"/>
  <c r="U815" i="3" s="1"/>
  <c r="U816" i="3" s="1"/>
  <c r="U817" i="3" s="1"/>
  <c r="U818" i="3" s="1"/>
  <c r="U819" i="3" s="1"/>
  <c r="U820" i="3" s="1"/>
  <c r="U821" i="3" s="1"/>
  <c r="U822" i="3" s="1"/>
  <c r="U823" i="3" s="1"/>
  <c r="U824" i="3" s="1"/>
  <c r="U825" i="3" s="1"/>
  <c r="U826" i="3" s="1"/>
  <c r="U827" i="3" s="1"/>
  <c r="V828" i="3" s="1"/>
  <c r="V829" i="3" s="1"/>
  <c r="V830" i="3" s="1"/>
  <c r="V831" i="3" s="1"/>
  <c r="V832" i="3" s="1"/>
  <c r="V833" i="3" s="1"/>
  <c r="V834" i="3" s="1"/>
  <c r="V835" i="3" s="1"/>
  <c r="V836" i="3" s="1"/>
  <c r="V837" i="3" s="1"/>
  <c r="V838" i="3" s="1"/>
  <c r="V839" i="3" s="1"/>
  <c r="V840" i="3" s="1"/>
  <c r="V841" i="3" s="1"/>
  <c r="V842" i="3" s="1"/>
  <c r="V843" i="3" s="1"/>
  <c r="V844" i="3" s="1"/>
  <c r="V845" i="3" s="1"/>
  <c r="V846" i="3" s="1"/>
  <c r="V847" i="3" s="1"/>
  <c r="V848" i="3" s="1"/>
  <c r="V849" i="3" s="1"/>
  <c r="V850" i="3" s="1"/>
  <c r="V851" i="3" s="1"/>
  <c r="W852" i="3" s="1"/>
  <c r="W853" i="3" s="1"/>
  <c r="W854" i="3" s="1"/>
  <c r="W855" i="3" s="1"/>
  <c r="W856" i="3" s="1"/>
  <c r="W857" i="3" s="1"/>
  <c r="W858" i="3" s="1"/>
  <c r="W859" i="3" s="1"/>
  <c r="W860" i="3" s="1"/>
  <c r="W861" i="3" s="1"/>
  <c r="W862" i="3" s="1"/>
  <c r="W863" i="3" s="1"/>
  <c r="W864" i="3" s="1"/>
  <c r="W865" i="3" s="1"/>
  <c r="W866" i="3" s="1"/>
  <c r="W867" i="3" s="1"/>
  <c r="W868" i="3" s="1"/>
  <c r="W869" i="3" s="1"/>
  <c r="W870" i="3" s="1"/>
  <c r="W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 s="1"/>
  <c r="X883" i="3" s="1"/>
  <c r="X884" i="3" s="1"/>
  <c r="X885" i="3" s="1"/>
  <c r="X886" i="3" s="1"/>
  <c r="X887" i="3" s="1"/>
  <c r="X888" i="3" s="1"/>
  <c r="X889" i="3" s="1"/>
  <c r="X890" i="3" s="1"/>
  <c r="Y1742" i="3"/>
  <c r="Z1743" i="3"/>
  <c r="Y1178" i="3"/>
  <c r="Z1179" i="3"/>
  <c r="Y914" i="3"/>
  <c r="Y913" i="3" s="1"/>
  <c r="Q915" i="3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S954" i="3" s="1"/>
  <c r="S955" i="3" s="1"/>
  <c r="S956" i="3" s="1"/>
  <c r="S957" i="3" s="1"/>
  <c r="S958" i="3" s="1"/>
  <c r="S959" i="3" s="1"/>
  <c r="S960" i="3" s="1"/>
  <c r="S961" i="3" s="1"/>
  <c r="S962" i="3" s="1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76" i="3" s="1"/>
  <c r="S977" i="3" s="1"/>
  <c r="T978" i="3" s="1"/>
  <c r="T979" i="3" s="1"/>
  <c r="T980" i="3" s="1"/>
  <c r="T981" i="3" s="1"/>
  <c r="T982" i="3" s="1"/>
  <c r="T983" i="3" s="1"/>
  <c r="T984" i="3" s="1"/>
  <c r="T985" i="3" s="1"/>
  <c r="T986" i="3" s="1"/>
  <c r="T987" i="3" s="1"/>
  <c r="T988" i="3" s="1"/>
  <c r="T989" i="3" s="1"/>
  <c r="T990" i="3" s="1"/>
  <c r="T991" i="3" s="1"/>
  <c r="T992" i="3" s="1"/>
  <c r="T993" i="3" s="1"/>
  <c r="T994" i="3" s="1"/>
  <c r="T995" i="3" s="1"/>
  <c r="T996" i="3" s="1"/>
  <c r="T997" i="3" s="1"/>
  <c r="U998" i="3" s="1"/>
  <c r="U999" i="3" s="1"/>
  <c r="U1000" i="3" s="1"/>
  <c r="U1001" i="3" s="1"/>
  <c r="U1002" i="3" s="1"/>
  <c r="U1003" i="3" s="1"/>
  <c r="U1004" i="3" s="1"/>
  <c r="U1005" i="3" s="1"/>
  <c r="U1006" i="3" s="1"/>
  <c r="U1007" i="3" s="1"/>
  <c r="U1008" i="3" s="1"/>
  <c r="U1009" i="3" s="1"/>
  <c r="U1010" i="3" s="1"/>
  <c r="U1011" i="3" s="1"/>
  <c r="U1012" i="3" s="1"/>
  <c r="U1013" i="3" s="1"/>
  <c r="U1014" i="3" s="1"/>
  <c r="V1015" i="3" s="1"/>
  <c r="V1016" i="3" s="1"/>
  <c r="V1017" i="3" s="1"/>
  <c r="V1018" i="3" s="1"/>
  <c r="V1019" i="3" s="1"/>
  <c r="V1020" i="3" s="1"/>
  <c r="V1021" i="3" s="1"/>
  <c r="V1022" i="3" s="1"/>
  <c r="V1023" i="3" s="1"/>
  <c r="V1024" i="3" s="1"/>
  <c r="V1025" i="3" s="1"/>
  <c r="V1026" i="3" s="1"/>
  <c r="V1027" i="3" s="1"/>
  <c r="V1028" i="3" s="1"/>
  <c r="V1029" i="3" s="1"/>
  <c r="V1030" i="3" s="1"/>
  <c r="V1031" i="3" s="1"/>
  <c r="V1032" i="3" s="1"/>
  <c r="V1033" i="3" s="1"/>
  <c r="V1034" i="3" s="1"/>
  <c r="V1035" i="3" s="1"/>
  <c r="V1036" i="3" s="1"/>
  <c r="V1037" i="3" s="1"/>
  <c r="V1038" i="3" s="1"/>
  <c r="W1039" i="3" s="1"/>
  <c r="W1040" i="3" s="1"/>
  <c r="W1041" i="3" s="1"/>
  <c r="W1042" i="3" s="1"/>
  <c r="W1043" i="3" s="1"/>
  <c r="W1044" i="3" s="1"/>
  <c r="W1045" i="3" s="1"/>
  <c r="W1046" i="3" s="1"/>
  <c r="W1047" i="3" s="1"/>
  <c r="W1048" i="3" s="1"/>
  <c r="W1049" i="3" s="1"/>
  <c r="W1050" i="3" s="1"/>
  <c r="W1051" i="3" s="1"/>
  <c r="W1052" i="3" s="1"/>
  <c r="W1053" i="3" s="1"/>
  <c r="W1054" i="3" s="1"/>
  <c r="W1055" i="3" s="1"/>
  <c r="W1056" i="3" s="1"/>
  <c r="W1057" i="3" s="1"/>
  <c r="W1058" i="3" s="1"/>
  <c r="X1059" i="3" s="1"/>
  <c r="X1060" i="3" s="1"/>
  <c r="X1061" i="3" s="1"/>
  <c r="X1062" i="3" s="1"/>
  <c r="X1063" i="3" s="1"/>
  <c r="X1064" i="3" s="1"/>
  <c r="X1065" i="3" s="1"/>
  <c r="X1066" i="3" s="1"/>
  <c r="X1067" i="3" s="1"/>
  <c r="X1068" i="3" s="1"/>
  <c r="X1069" i="3" s="1"/>
  <c r="X1070" i="3" s="1"/>
  <c r="X1071" i="3" s="1"/>
  <c r="X1072" i="3" s="1"/>
  <c r="X1073" i="3" s="1"/>
  <c r="X1074" i="3" s="1"/>
  <c r="X1075" i="3" s="1"/>
  <c r="X1076" i="3" s="1"/>
  <c r="X1077" i="3" s="1"/>
  <c r="X1078" i="3" s="1"/>
  <c r="AC2593" i="3" l="1"/>
  <c r="AE1102" i="3"/>
  <c r="AB2593" i="3"/>
  <c r="AD1102" i="3"/>
  <c r="AE2593" i="3"/>
  <c r="AB1102" i="3"/>
  <c r="AB1441" i="3"/>
  <c r="AE1441" i="3"/>
  <c r="Z726" i="3"/>
  <c r="Z2172" i="3"/>
  <c r="Z914" i="3"/>
  <c r="AC914" i="3" s="1"/>
  <c r="Z2719" i="3"/>
  <c r="AC2719" i="3" s="1"/>
  <c r="Y214" i="3"/>
  <c r="Z215" i="3"/>
  <c r="Y2902" i="3"/>
  <c r="Z2903" i="3"/>
  <c r="AC820" i="3"/>
  <c r="AD820" i="3"/>
  <c r="AE820" i="3"/>
  <c r="AB820" i="3"/>
  <c r="AF820" i="3"/>
  <c r="AE914" i="3"/>
  <c r="AF914" i="3"/>
  <c r="AD914" i="3"/>
  <c r="Y675" i="3"/>
  <c r="Z676" i="3"/>
  <c r="Y1703" i="3"/>
  <c r="Z1704" i="3"/>
  <c r="Y2463" i="3"/>
  <c r="Z2464" i="3"/>
  <c r="AB334" i="3"/>
  <c r="AC334" i="3"/>
  <c r="AE334" i="3"/>
  <c r="AD334" i="3"/>
  <c r="AF334" i="3"/>
  <c r="AB1304" i="3"/>
  <c r="AC1304" i="3"/>
  <c r="AD1304" i="3"/>
  <c r="AE1304" i="3"/>
  <c r="AF1304" i="3"/>
  <c r="AF1724" i="3"/>
  <c r="AB1724" i="3"/>
  <c r="AC1724" i="3"/>
  <c r="AD1724" i="3"/>
  <c r="AE1724" i="3"/>
  <c r="Y1550" i="3"/>
  <c r="Z1551" i="3"/>
  <c r="Y380" i="3"/>
  <c r="Z381" i="3"/>
  <c r="AB3132" i="3"/>
  <c r="AC3132" i="3"/>
  <c r="AD3132" i="3"/>
  <c r="AE3132" i="3"/>
  <c r="AF3132" i="3"/>
  <c r="AB3002" i="3"/>
  <c r="AC3002" i="3"/>
  <c r="AD3002" i="3"/>
  <c r="AE3002" i="3"/>
  <c r="AF3002" i="3"/>
  <c r="AE525" i="3"/>
  <c r="AF525" i="3"/>
  <c r="AB525" i="3"/>
  <c r="AC525" i="3"/>
  <c r="AD525" i="3"/>
  <c r="AD2562" i="3"/>
  <c r="AE2562" i="3"/>
  <c r="AF2562" i="3"/>
  <c r="AB2562" i="3"/>
  <c r="AC2562" i="3"/>
  <c r="AB2543" i="3"/>
  <c r="AC2543" i="3"/>
  <c r="AD2543" i="3"/>
  <c r="AE2543" i="3"/>
  <c r="AF2543" i="3"/>
  <c r="AF1473" i="3"/>
  <c r="AB1473" i="3"/>
  <c r="AC1473" i="3"/>
  <c r="AD1473" i="3"/>
  <c r="AE1473" i="3"/>
  <c r="AF2206" i="3"/>
  <c r="AB2206" i="3"/>
  <c r="AC2206" i="3"/>
  <c r="AD2206" i="3"/>
  <c r="AE2206" i="3"/>
  <c r="AE430" i="3"/>
  <c r="AF430" i="3"/>
  <c r="AB430" i="3"/>
  <c r="AC430" i="3"/>
  <c r="AD430" i="3"/>
  <c r="Y1365" i="3"/>
  <c r="Z1366" i="3"/>
  <c r="Y2204" i="3"/>
  <c r="Z2205" i="3"/>
  <c r="Y818" i="3"/>
  <c r="Z819" i="3"/>
  <c r="Y1688" i="3"/>
  <c r="Z1689" i="3"/>
  <c r="AF1179" i="3"/>
  <c r="AB1179" i="3"/>
  <c r="AC1179" i="3"/>
  <c r="AD1179" i="3"/>
  <c r="AE1179" i="3"/>
  <c r="AE1072" i="3"/>
  <c r="AF1072" i="3"/>
  <c r="AB1072" i="3"/>
  <c r="AC1072" i="3"/>
  <c r="AD1072" i="3"/>
  <c r="AC2235" i="3"/>
  <c r="AD2235" i="3"/>
  <c r="AE2235" i="3"/>
  <c r="AF2235" i="3"/>
  <c r="AB2235" i="3"/>
  <c r="Y2400" i="3"/>
  <c r="Z2401" i="3"/>
  <c r="Y1982" i="3"/>
  <c r="Z1983" i="3"/>
  <c r="Y108" i="3"/>
  <c r="Z109" i="3"/>
  <c r="Y332" i="3"/>
  <c r="Z333" i="3"/>
  <c r="Y1302" i="3"/>
  <c r="Z1303" i="3"/>
  <c r="Y1722" i="3"/>
  <c r="Z1723" i="3"/>
  <c r="Z1146" i="3"/>
  <c r="AE1848" i="3"/>
  <c r="AF1848" i="3"/>
  <c r="AB1848" i="3"/>
  <c r="AC1848" i="3"/>
  <c r="AD1848" i="3"/>
  <c r="Y3130" i="3"/>
  <c r="Z3131" i="3"/>
  <c r="Y3000" i="3"/>
  <c r="Z3001" i="3"/>
  <c r="AF2986" i="3"/>
  <c r="AB2986" i="3"/>
  <c r="AC2986" i="3"/>
  <c r="AD2986" i="3"/>
  <c r="AE2986" i="3"/>
  <c r="AE2373" i="3"/>
  <c r="AF2373" i="3"/>
  <c r="AB2373" i="3"/>
  <c r="AC2373" i="3"/>
  <c r="AD2373" i="3"/>
  <c r="AB2951" i="3"/>
  <c r="AC2951" i="3"/>
  <c r="AD2951" i="3"/>
  <c r="AE2951" i="3"/>
  <c r="AF2951" i="3"/>
  <c r="Y523" i="3"/>
  <c r="Z524" i="3"/>
  <c r="Y2560" i="3"/>
  <c r="Z2561" i="3"/>
  <c r="Y2541" i="3"/>
  <c r="Z2542" i="3"/>
  <c r="Y1471" i="3"/>
  <c r="Z1472" i="3"/>
  <c r="Y1826" i="3"/>
  <c r="Z1827" i="3"/>
  <c r="Y1177" i="3"/>
  <c r="Z1178" i="3"/>
  <c r="Y1070" i="3"/>
  <c r="Z1071" i="3"/>
  <c r="AD2417" i="3"/>
  <c r="AE2417" i="3"/>
  <c r="AF2417" i="3"/>
  <c r="AB2417" i="3"/>
  <c r="AC2417" i="3"/>
  <c r="AD3043" i="3"/>
  <c r="AE3043" i="3"/>
  <c r="AF3043" i="3"/>
  <c r="AB3043" i="3"/>
  <c r="AC3043" i="3"/>
  <c r="AD195" i="3"/>
  <c r="AF195" i="3"/>
  <c r="AB195" i="3"/>
  <c r="AE195" i="3"/>
  <c r="AC195" i="3"/>
  <c r="AE2957" i="3"/>
  <c r="AF2957" i="3"/>
  <c r="AB2957" i="3"/>
  <c r="AC2957" i="3"/>
  <c r="AD2957" i="3"/>
  <c r="AF1941" i="3"/>
  <c r="AB1941" i="3"/>
  <c r="AC1941" i="3"/>
  <c r="AD1941" i="3"/>
  <c r="AE1941" i="3"/>
  <c r="Y1144" i="3"/>
  <c r="Z1145" i="3"/>
  <c r="Y1846" i="3"/>
  <c r="Z1847" i="3"/>
  <c r="AF1955" i="3"/>
  <c r="AB1955" i="3"/>
  <c r="AC1955" i="3"/>
  <c r="AD1955" i="3"/>
  <c r="AE1955" i="3"/>
  <c r="Q371" i="3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S422" i="3" s="1"/>
  <c r="S423" i="3" s="1"/>
  <c r="S424" i="3" s="1"/>
  <c r="S425" i="3" s="1"/>
  <c r="S426" i="3" s="1"/>
  <c r="S427" i="3" s="1"/>
  <c r="S428" i="3" s="1"/>
  <c r="S429" i="3" s="1"/>
  <c r="S430" i="3" s="1"/>
  <c r="S431" i="3" s="1"/>
  <c r="S432" i="3" s="1"/>
  <c r="T433" i="3" s="1"/>
  <c r="T434" i="3" s="1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U453" i="3" s="1"/>
  <c r="U454" i="3" s="1"/>
  <c r="U455" i="3" s="1"/>
  <c r="U456" i="3" s="1"/>
  <c r="U457" i="3" s="1"/>
  <c r="U458" i="3" s="1"/>
  <c r="U459" i="3" s="1"/>
  <c r="U460" i="3" s="1"/>
  <c r="U461" i="3" s="1"/>
  <c r="U462" i="3" s="1"/>
  <c r="U463" i="3" s="1"/>
  <c r="U464" i="3" s="1"/>
  <c r="U465" i="3" s="1"/>
  <c r="U466" i="3" s="1"/>
  <c r="U467" i="3" s="1"/>
  <c r="U468" i="3" s="1"/>
  <c r="U469" i="3" s="1"/>
  <c r="U470" i="3" s="1"/>
  <c r="U471" i="3" s="1"/>
  <c r="U472" i="3" s="1"/>
  <c r="U473" i="3" s="1"/>
  <c r="U474" i="3" s="1"/>
  <c r="U475" i="3" s="1"/>
  <c r="U476" i="3" s="1"/>
  <c r="V477" i="3" s="1"/>
  <c r="V478" i="3" s="1"/>
  <c r="V479" i="3" s="1"/>
  <c r="V480" i="3" s="1"/>
  <c r="V481" i="3" s="1"/>
  <c r="V482" i="3" s="1"/>
  <c r="V483" i="3" s="1"/>
  <c r="V484" i="3" s="1"/>
  <c r="V485" i="3" s="1"/>
  <c r="V486" i="3" s="1"/>
  <c r="V487" i="3" s="1"/>
  <c r="V488" i="3" s="1"/>
  <c r="V489" i="3" s="1"/>
  <c r="V490" i="3" s="1"/>
  <c r="V491" i="3" s="1"/>
  <c r="V492" i="3" s="1"/>
  <c r="V493" i="3" s="1"/>
  <c r="V494" i="3" s="1"/>
  <c r="V495" i="3" s="1"/>
  <c r="W496" i="3" s="1"/>
  <c r="W497" i="3" s="1"/>
  <c r="W498" i="3" s="1"/>
  <c r="W499" i="3" s="1"/>
  <c r="W500" i="3" s="1"/>
  <c r="W501" i="3" s="1"/>
  <c r="W502" i="3" s="1"/>
  <c r="W503" i="3" s="1"/>
  <c r="W504" i="3" s="1"/>
  <c r="W505" i="3" s="1"/>
  <c r="W506" i="3" s="1"/>
  <c r="W507" i="3" s="1"/>
  <c r="W508" i="3" s="1"/>
  <c r="W509" i="3" s="1"/>
  <c r="W510" i="3" s="1"/>
  <c r="W511" i="3" s="1"/>
  <c r="W512" i="3" s="1"/>
  <c r="W513" i="3" s="1"/>
  <c r="X514" i="3" s="1"/>
  <c r="X515" i="3" s="1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 s="1"/>
  <c r="X531" i="3" s="1"/>
  <c r="Y370" i="3"/>
  <c r="Y369" i="3" s="1"/>
  <c r="AB2858" i="3"/>
  <c r="AC2858" i="3"/>
  <c r="AD2858" i="3"/>
  <c r="AE2858" i="3"/>
  <c r="AF2858" i="3"/>
  <c r="Y2984" i="3"/>
  <c r="Z2985" i="3"/>
  <c r="Y2371" i="3"/>
  <c r="Z2372" i="3"/>
  <c r="AB74" i="3"/>
  <c r="AC74" i="3"/>
  <c r="AE74" i="3"/>
  <c r="AF74" i="3"/>
  <c r="AD74" i="3"/>
  <c r="AE2751" i="3"/>
  <c r="AF2751" i="3"/>
  <c r="AB2751" i="3"/>
  <c r="AC2751" i="3"/>
  <c r="AD2751" i="3"/>
  <c r="AE303" i="3"/>
  <c r="AB303" i="3"/>
  <c r="AD303" i="3"/>
  <c r="AC303" i="3"/>
  <c r="AF303" i="3"/>
  <c r="AF3063" i="3"/>
  <c r="AB3063" i="3"/>
  <c r="AC3063" i="3"/>
  <c r="AD3063" i="3"/>
  <c r="AE3063" i="3"/>
  <c r="AE2918" i="3"/>
  <c r="AF2918" i="3"/>
  <c r="AB2918" i="3"/>
  <c r="AC2918" i="3"/>
  <c r="AD2918" i="3"/>
  <c r="AF677" i="3"/>
  <c r="AB677" i="3"/>
  <c r="AC677" i="3"/>
  <c r="AD677" i="3"/>
  <c r="AE677" i="3"/>
  <c r="AB3107" i="3"/>
  <c r="AC3107" i="3"/>
  <c r="AD3107" i="3"/>
  <c r="AE3107" i="3"/>
  <c r="AF3107" i="3"/>
  <c r="AB1998" i="3"/>
  <c r="AC1998" i="3"/>
  <c r="AD1998" i="3"/>
  <c r="AE1998" i="3"/>
  <c r="AF1998" i="3"/>
  <c r="Y1996" i="3"/>
  <c r="Z1997" i="3"/>
  <c r="Y912" i="3"/>
  <c r="Z913" i="3"/>
  <c r="AC1346" i="3"/>
  <c r="AD1346" i="3"/>
  <c r="AE1346" i="3"/>
  <c r="AF1346" i="3"/>
  <c r="AB1346" i="3"/>
  <c r="AC273" i="3"/>
  <c r="AD273" i="3"/>
  <c r="AF273" i="3"/>
  <c r="AB273" i="3"/>
  <c r="AE273" i="3"/>
  <c r="Y1953" i="3"/>
  <c r="Z1954" i="3"/>
  <c r="Y2856" i="3"/>
  <c r="Z2857" i="3"/>
  <c r="AE756" i="3"/>
  <c r="AF756" i="3"/>
  <c r="AD756" i="3"/>
  <c r="AB756" i="3"/>
  <c r="AC756" i="3"/>
  <c r="Y72" i="3"/>
  <c r="Z73" i="3"/>
  <c r="Y2749" i="3"/>
  <c r="Z2750" i="3"/>
  <c r="Y301" i="3"/>
  <c r="Z302" i="3"/>
  <c r="Y3061" i="3"/>
  <c r="Z3062" i="3"/>
  <c r="Y2916" i="3"/>
  <c r="Z2917" i="3"/>
  <c r="AF1367" i="3"/>
  <c r="AB1367" i="3"/>
  <c r="AC1367" i="3"/>
  <c r="AD1367" i="3"/>
  <c r="AE1367" i="3"/>
  <c r="AB1409" i="3"/>
  <c r="AC1409" i="3"/>
  <c r="AD1409" i="3"/>
  <c r="AE1409" i="3"/>
  <c r="AF1409" i="3"/>
  <c r="AD1705" i="3"/>
  <c r="AE1705" i="3"/>
  <c r="AF1705" i="3"/>
  <c r="AB1705" i="3"/>
  <c r="AC1705" i="3"/>
  <c r="AB1658" i="3"/>
  <c r="AC1658" i="3"/>
  <c r="AD1658" i="3"/>
  <c r="AE1658" i="3"/>
  <c r="AF1658" i="3"/>
  <c r="AE319" i="3"/>
  <c r="AB319" i="3"/>
  <c r="AD319" i="3"/>
  <c r="AC319" i="3"/>
  <c r="AF319" i="3"/>
  <c r="AC484" i="3"/>
  <c r="AD484" i="3"/>
  <c r="AE484" i="3"/>
  <c r="AF484" i="3"/>
  <c r="AB484" i="3"/>
  <c r="Y179" i="3"/>
  <c r="Z180" i="3"/>
  <c r="Y317" i="3"/>
  <c r="Z318" i="3"/>
  <c r="AD2402" i="3"/>
  <c r="AE2402" i="3"/>
  <c r="AF2402" i="3"/>
  <c r="AB2402" i="3"/>
  <c r="AC2402" i="3"/>
  <c r="AC110" i="3"/>
  <c r="AB110" i="3"/>
  <c r="AE110" i="3"/>
  <c r="AF110" i="3"/>
  <c r="AD110" i="3"/>
  <c r="Y2415" i="3"/>
  <c r="Z2416" i="3"/>
  <c r="Y193" i="3"/>
  <c r="Z194" i="3"/>
  <c r="Y2955" i="3"/>
  <c r="Z2956" i="3"/>
  <c r="Y1939" i="3"/>
  <c r="Z1940" i="3"/>
  <c r="AE1597" i="3"/>
  <c r="AF1597" i="3"/>
  <c r="AB1597" i="3"/>
  <c r="AC1597" i="3"/>
  <c r="AD1597" i="3"/>
  <c r="Y1741" i="3"/>
  <c r="Z1742" i="3"/>
  <c r="AB2791" i="3"/>
  <c r="AC2791" i="3"/>
  <c r="AD2791" i="3"/>
  <c r="AE2791" i="3"/>
  <c r="AF2791" i="3"/>
  <c r="AB3093" i="3"/>
  <c r="AC3093" i="3"/>
  <c r="AD3093" i="3"/>
  <c r="AE3093" i="3"/>
  <c r="AF3093" i="3"/>
  <c r="AB1535" i="3"/>
  <c r="AC1535" i="3"/>
  <c r="AD1535" i="3"/>
  <c r="AE1535" i="3"/>
  <c r="AF1535" i="3"/>
  <c r="AB803" i="3"/>
  <c r="AC803" i="3"/>
  <c r="AD803" i="3"/>
  <c r="AE803" i="3"/>
  <c r="AF803" i="3"/>
  <c r="Y1595" i="3"/>
  <c r="Z1596" i="3"/>
  <c r="AD2719" i="3"/>
  <c r="AE2719" i="3"/>
  <c r="AF2719" i="3"/>
  <c r="AB2719" i="3"/>
  <c r="AE2604" i="3"/>
  <c r="AF2604" i="3"/>
  <c r="AB2604" i="3"/>
  <c r="AC2604" i="3"/>
  <c r="AD2604" i="3"/>
  <c r="AD3151" i="3"/>
  <c r="AE3151" i="3"/>
  <c r="AF3151" i="3"/>
  <c r="AB3151" i="3"/>
  <c r="AC3151" i="3"/>
  <c r="AB2127" i="3"/>
  <c r="AC2127" i="3"/>
  <c r="AD2127" i="3"/>
  <c r="AE2127" i="3"/>
  <c r="AF2127" i="3"/>
  <c r="AF944" i="3"/>
  <c r="AB944" i="3"/>
  <c r="AC944" i="3"/>
  <c r="AD944" i="3"/>
  <c r="AE944" i="3"/>
  <c r="Y1344" i="3"/>
  <c r="Z1345" i="3"/>
  <c r="Y271" i="3"/>
  <c r="Z272" i="3"/>
  <c r="AD2172" i="3"/>
  <c r="AE2172" i="3"/>
  <c r="AF2172" i="3"/>
  <c r="AB2172" i="3"/>
  <c r="AC2172" i="3"/>
  <c r="AB86" i="3"/>
  <c r="AE86" i="3"/>
  <c r="AC86" i="3"/>
  <c r="AD86" i="3"/>
  <c r="AF86" i="3"/>
  <c r="AB1381" i="3"/>
  <c r="AC1381" i="3"/>
  <c r="AD1381" i="3"/>
  <c r="AE1381" i="3"/>
  <c r="AF1381" i="3"/>
  <c r="Y754" i="3"/>
  <c r="Z755" i="3"/>
  <c r="AB504" i="3"/>
  <c r="AC504" i="3"/>
  <c r="AD504" i="3"/>
  <c r="AF504" i="3"/>
  <c r="AE504" i="3"/>
  <c r="AF783" i="3"/>
  <c r="AB783" i="3"/>
  <c r="AC783" i="3"/>
  <c r="AD783" i="3"/>
  <c r="AE783" i="3"/>
  <c r="AB629" i="3"/>
  <c r="AC629" i="3"/>
  <c r="AD629" i="3"/>
  <c r="AE629" i="3"/>
  <c r="AF629" i="3"/>
  <c r="AB972" i="3"/>
  <c r="AC972" i="3"/>
  <c r="AD972" i="3"/>
  <c r="AE972" i="3"/>
  <c r="AF972" i="3"/>
  <c r="AF610" i="3"/>
  <c r="AB610" i="3"/>
  <c r="AC610" i="3"/>
  <c r="AE610" i="3"/>
  <c r="AD610" i="3"/>
  <c r="AF445" i="3"/>
  <c r="AB445" i="3"/>
  <c r="AD445" i="3"/>
  <c r="AC445" i="3"/>
  <c r="AE445" i="3"/>
  <c r="AE864" i="3"/>
  <c r="AF864" i="3"/>
  <c r="AB864" i="3"/>
  <c r="AD864" i="3"/>
  <c r="AC864" i="3"/>
  <c r="AF152" i="3"/>
  <c r="AB152" i="3"/>
  <c r="AC152" i="3"/>
  <c r="AD152" i="3"/>
  <c r="AE152" i="3"/>
  <c r="Y1153" i="3"/>
  <c r="Z1154" i="3"/>
  <c r="AB1552" i="3"/>
  <c r="AC1552" i="3"/>
  <c r="AD1552" i="3"/>
  <c r="AE1552" i="3"/>
  <c r="AF1552" i="3"/>
  <c r="AB2875" i="3"/>
  <c r="AC2875" i="3"/>
  <c r="AD2875" i="3"/>
  <c r="AE2875" i="3"/>
  <c r="AF2875" i="3"/>
  <c r="Y2789" i="3"/>
  <c r="Z2790" i="3"/>
  <c r="Y3091" i="3"/>
  <c r="Z3092" i="3"/>
  <c r="Y1533" i="3"/>
  <c r="Z1534" i="3"/>
  <c r="Y801" i="3"/>
  <c r="Z802" i="3"/>
  <c r="AB2312" i="3"/>
  <c r="AC2312" i="3"/>
  <c r="AD2312" i="3"/>
  <c r="AE2312" i="3"/>
  <c r="AF2312" i="3"/>
  <c r="AF661" i="3"/>
  <c r="AB661" i="3"/>
  <c r="AC661" i="3"/>
  <c r="AD661" i="3"/>
  <c r="AE661" i="3"/>
  <c r="Y2717" i="3"/>
  <c r="Z2718" i="3"/>
  <c r="Y2602" i="3"/>
  <c r="Z2603" i="3"/>
  <c r="Y3149" i="3"/>
  <c r="Z3150" i="3"/>
  <c r="Y2125" i="3"/>
  <c r="Z2126" i="3"/>
  <c r="Y942" i="3"/>
  <c r="Z943" i="3"/>
  <c r="AF1890" i="3"/>
  <c r="AB1890" i="3"/>
  <c r="AC1890" i="3"/>
  <c r="AD1890" i="3"/>
  <c r="AE1890" i="3"/>
  <c r="AB1050" i="3"/>
  <c r="AC1050" i="3"/>
  <c r="AD1050" i="3"/>
  <c r="AE1050" i="3"/>
  <c r="AF1050" i="3"/>
  <c r="AC588" i="3"/>
  <c r="AD588" i="3"/>
  <c r="AE588" i="3"/>
  <c r="AF588" i="3"/>
  <c r="AB588" i="3"/>
  <c r="Y2170" i="3"/>
  <c r="Z2171" i="3"/>
  <c r="Y84" i="3"/>
  <c r="Z85" i="3"/>
  <c r="Y1379" i="3"/>
  <c r="Z1380" i="3"/>
  <c r="AF2514" i="3"/>
  <c r="AB2514" i="3"/>
  <c r="AC2514" i="3"/>
  <c r="AD2514" i="3"/>
  <c r="AE2514" i="3"/>
  <c r="Y502" i="3"/>
  <c r="Z503" i="3"/>
  <c r="Y781" i="3"/>
  <c r="Z782" i="3"/>
  <c r="Y627" i="3"/>
  <c r="Z628" i="3"/>
  <c r="Y970" i="3"/>
  <c r="Z971" i="3"/>
  <c r="Y608" i="3"/>
  <c r="Z609" i="3"/>
  <c r="Y443" i="3"/>
  <c r="Z444" i="3"/>
  <c r="AD2667" i="3"/>
  <c r="AE2667" i="3"/>
  <c r="AF2667" i="3"/>
  <c r="AB2667" i="3"/>
  <c r="AC2667" i="3"/>
  <c r="AE1440" i="3"/>
  <c r="AF1440" i="3"/>
  <c r="AB1440" i="3"/>
  <c r="AC1440" i="3"/>
  <c r="AD1440" i="3"/>
  <c r="AD1239" i="3"/>
  <c r="AE1239" i="3"/>
  <c r="AF1239" i="3"/>
  <c r="AB1239" i="3"/>
  <c r="AC1239" i="3"/>
  <c r="Y1407" i="3"/>
  <c r="Z1408" i="3"/>
  <c r="Y150" i="3"/>
  <c r="Z151" i="3"/>
  <c r="Y2310" i="3"/>
  <c r="Z2311" i="3"/>
  <c r="Y659" i="3"/>
  <c r="Z660" i="3"/>
  <c r="AF1784" i="3"/>
  <c r="AC1784" i="3"/>
  <c r="AD1784" i="3"/>
  <c r="AE1784" i="3"/>
  <c r="AB1784" i="3"/>
  <c r="Y1888" i="3"/>
  <c r="Z1889" i="3"/>
  <c r="Y1048" i="3"/>
  <c r="Z1049" i="3"/>
  <c r="Y586" i="3"/>
  <c r="Z587" i="3"/>
  <c r="AB2777" i="3"/>
  <c r="AC2777" i="3"/>
  <c r="AD2777" i="3"/>
  <c r="AE2777" i="3"/>
  <c r="AF2777" i="3"/>
  <c r="AB2294" i="3"/>
  <c r="AC2294" i="3"/>
  <c r="AD2294" i="3"/>
  <c r="AE2294" i="3"/>
  <c r="AF2294" i="3"/>
  <c r="AB2250" i="3"/>
  <c r="AC2250" i="3"/>
  <c r="AD2250" i="3"/>
  <c r="AE2250" i="3"/>
  <c r="AF2250" i="3"/>
  <c r="AB1879" i="3"/>
  <c r="AC1879" i="3"/>
  <c r="AD1879" i="3"/>
  <c r="AE1879" i="3"/>
  <c r="AF1879" i="3"/>
  <c r="Y2512" i="3"/>
  <c r="Z2513" i="3"/>
  <c r="AE1267" i="3"/>
  <c r="AF1267" i="3"/>
  <c r="AB1267" i="3"/>
  <c r="AC1267" i="3"/>
  <c r="AD1267" i="3"/>
  <c r="AB473" i="3"/>
  <c r="AC473" i="3"/>
  <c r="AD473" i="3"/>
  <c r="AF473" i="3"/>
  <c r="AE473" i="3"/>
  <c r="AD1767" i="3"/>
  <c r="AE1767" i="3"/>
  <c r="AF1767" i="3"/>
  <c r="AB1767" i="3"/>
  <c r="AC1767" i="3"/>
  <c r="AE1282" i="3"/>
  <c r="AF1282" i="3"/>
  <c r="AB1282" i="3"/>
  <c r="AC1282" i="3"/>
  <c r="AD1282" i="3"/>
  <c r="AB1491" i="3"/>
  <c r="AC1491" i="3"/>
  <c r="AD1491" i="3"/>
  <c r="AE1491" i="3"/>
  <c r="AF1491" i="3"/>
  <c r="AF1207" i="3"/>
  <c r="AC1207" i="3"/>
  <c r="AD1207" i="3"/>
  <c r="AE1207" i="3"/>
  <c r="AB1207" i="3"/>
  <c r="AF2686" i="3"/>
  <c r="AB2686" i="3"/>
  <c r="AC2686" i="3"/>
  <c r="AD2686" i="3"/>
  <c r="AE2686" i="3"/>
  <c r="AF3168" i="3"/>
  <c r="AB3168" i="3"/>
  <c r="AC3168" i="3"/>
  <c r="AD3168" i="3"/>
  <c r="AE3168" i="3"/>
  <c r="AD2062" i="3"/>
  <c r="AE2062" i="3"/>
  <c r="AF2062" i="3"/>
  <c r="AB2062" i="3"/>
  <c r="AC2062" i="3"/>
  <c r="Y2356" i="3"/>
  <c r="Z2357" i="3"/>
  <c r="AF181" i="3"/>
  <c r="AB181" i="3"/>
  <c r="AC181" i="3"/>
  <c r="AD181" i="3"/>
  <c r="AE181" i="3"/>
  <c r="Y862" i="3"/>
  <c r="Z863" i="3"/>
  <c r="AD231" i="3"/>
  <c r="AB231" i="3"/>
  <c r="AE231" i="3"/>
  <c r="AF231" i="3"/>
  <c r="AC231" i="3"/>
  <c r="Y2477" i="3"/>
  <c r="Z2478" i="3"/>
  <c r="Y2651" i="3"/>
  <c r="Z2652" i="3"/>
  <c r="Y2625" i="3"/>
  <c r="Z2626" i="3"/>
  <c r="Y2258" i="3"/>
  <c r="Z2259" i="3"/>
  <c r="Z1038" i="3"/>
  <c r="AD1453" i="3"/>
  <c r="AE1453" i="3"/>
  <c r="AF1453" i="3"/>
  <c r="AB1453" i="3"/>
  <c r="AC1453" i="3"/>
  <c r="Y1782" i="3"/>
  <c r="Z1783" i="3"/>
  <c r="AE1913" i="3"/>
  <c r="AF1913" i="3"/>
  <c r="AB1913" i="3"/>
  <c r="AC1913" i="3"/>
  <c r="AD1913" i="3"/>
  <c r="AF2592" i="3"/>
  <c r="AB2592" i="3"/>
  <c r="AC2592" i="3"/>
  <c r="AD2592" i="3"/>
  <c r="AE2592" i="3"/>
  <c r="AC845" i="3"/>
  <c r="AD845" i="3"/>
  <c r="AE845" i="3"/>
  <c r="AF845" i="3"/>
  <c r="AB845" i="3"/>
  <c r="AC2733" i="3"/>
  <c r="AD2733" i="3"/>
  <c r="AE2733" i="3"/>
  <c r="AF2733" i="3"/>
  <c r="AB2733" i="3"/>
  <c r="AD2078" i="3"/>
  <c r="AE2078" i="3"/>
  <c r="AF2078" i="3"/>
  <c r="AB2078" i="3"/>
  <c r="AC2078" i="3"/>
  <c r="Y2775" i="3"/>
  <c r="Z2776" i="3"/>
  <c r="Y2292" i="3"/>
  <c r="Z2293" i="3"/>
  <c r="Y2248" i="3"/>
  <c r="Z2249" i="3"/>
  <c r="Y1877" i="3"/>
  <c r="Z1878" i="3"/>
  <c r="AB3024" i="3"/>
  <c r="AC3024" i="3"/>
  <c r="AD3024" i="3"/>
  <c r="AE3024" i="3"/>
  <c r="AF3024" i="3"/>
  <c r="AD992" i="3"/>
  <c r="AE992" i="3"/>
  <c r="AF992" i="3"/>
  <c r="AB992" i="3"/>
  <c r="AC992" i="3"/>
  <c r="Y1265" i="3"/>
  <c r="Z1266" i="3"/>
  <c r="Y471" i="3"/>
  <c r="Z472" i="3"/>
  <c r="Y1765" i="3"/>
  <c r="Z1766" i="3"/>
  <c r="Y1280" i="3"/>
  <c r="Z1281" i="3"/>
  <c r="Y1489" i="3"/>
  <c r="Z1490" i="3"/>
  <c r="Y1205" i="3"/>
  <c r="Z1206" i="3"/>
  <c r="Y2684" i="3"/>
  <c r="Z2685" i="3"/>
  <c r="Y3166" i="3"/>
  <c r="Z3167" i="3"/>
  <c r="Y2060" i="3"/>
  <c r="Z2061" i="3"/>
  <c r="Y2033" i="3"/>
  <c r="Z2034" i="3"/>
  <c r="Y924" i="3"/>
  <c r="Z925" i="3"/>
  <c r="AB2465" i="3"/>
  <c r="AC2465" i="3"/>
  <c r="AD2465" i="3"/>
  <c r="AE2465" i="3"/>
  <c r="AF2465" i="3"/>
  <c r="AE1690" i="3"/>
  <c r="AF1690" i="3"/>
  <c r="AB1690" i="3"/>
  <c r="AC1690" i="3"/>
  <c r="AD1690" i="3"/>
  <c r="AF382" i="3"/>
  <c r="AE382" i="3"/>
  <c r="AB382" i="3"/>
  <c r="AC382" i="3"/>
  <c r="AD382" i="3"/>
  <c r="Y1438" i="3"/>
  <c r="Z1439" i="3"/>
  <c r="AC726" i="3"/>
  <c r="AD726" i="3"/>
  <c r="AE726" i="3"/>
  <c r="AF726" i="3"/>
  <c r="AB726" i="3"/>
  <c r="AC2653" i="3"/>
  <c r="AD2653" i="3"/>
  <c r="AE2653" i="3"/>
  <c r="AF2653" i="3"/>
  <c r="AB2653" i="3"/>
  <c r="Y724" i="3"/>
  <c r="Z725" i="3"/>
  <c r="AC137" i="3"/>
  <c r="AD137" i="3"/>
  <c r="AF137" i="3"/>
  <c r="AE137" i="3"/>
  <c r="AB137" i="3"/>
  <c r="Z556" i="3"/>
  <c r="AD1582" i="3"/>
  <c r="AE1582" i="3"/>
  <c r="AF1582" i="3"/>
  <c r="AB1582" i="3"/>
  <c r="AC1582" i="3"/>
  <c r="AD2499" i="3"/>
  <c r="AE2499" i="3"/>
  <c r="AF2499" i="3"/>
  <c r="AB2499" i="3"/>
  <c r="AC2499" i="3"/>
  <c r="AC1224" i="3"/>
  <c r="AD1224" i="3"/>
  <c r="AB1224" i="3"/>
  <c r="AE1224" i="3"/>
  <c r="AF1224" i="3"/>
  <c r="AC2186" i="3"/>
  <c r="AD2186" i="3"/>
  <c r="AE2186" i="3"/>
  <c r="AF2186" i="3"/>
  <c r="AB2186" i="3"/>
  <c r="AB400" i="3"/>
  <c r="AC400" i="3"/>
  <c r="AD400" i="3"/>
  <c r="AE400" i="3"/>
  <c r="AF400" i="3"/>
  <c r="AC1118" i="3"/>
  <c r="AD1118" i="3"/>
  <c r="AE1118" i="3"/>
  <c r="AF1118" i="3"/>
  <c r="AB1118" i="3"/>
  <c r="AF1626" i="3"/>
  <c r="AB1626" i="3"/>
  <c r="AC1626" i="3"/>
  <c r="AD1626" i="3"/>
  <c r="AE1626" i="3"/>
  <c r="Y1036" i="3"/>
  <c r="Z1037" i="3"/>
  <c r="Y1451" i="3"/>
  <c r="Z1452" i="3"/>
  <c r="AB1643" i="3"/>
  <c r="AC1643" i="3"/>
  <c r="AD1643" i="3"/>
  <c r="AE1643" i="3"/>
  <c r="AF1643" i="3"/>
  <c r="Y1911" i="3"/>
  <c r="Z1912" i="3"/>
  <c r="Y2590" i="3"/>
  <c r="Z2591" i="3"/>
  <c r="Y843" i="3"/>
  <c r="Z844" i="3"/>
  <c r="Y2731" i="3"/>
  <c r="Z2732" i="3"/>
  <c r="Y2076" i="3"/>
  <c r="Z2077" i="3"/>
  <c r="AE1516" i="3"/>
  <c r="AF1516" i="3"/>
  <c r="AB1516" i="3"/>
  <c r="AC1516" i="3"/>
  <c r="AD1516" i="3"/>
  <c r="AC1332" i="3"/>
  <c r="AD1332" i="3"/>
  <c r="AE1332" i="3"/>
  <c r="AF1332" i="3"/>
  <c r="AB1332" i="3"/>
  <c r="Y3022" i="3"/>
  <c r="Z3023" i="3"/>
  <c r="Y990" i="3"/>
  <c r="Z991" i="3"/>
  <c r="AF2435" i="3"/>
  <c r="AB2435" i="3"/>
  <c r="AC2435" i="3"/>
  <c r="AD2435" i="3"/>
  <c r="AE2435" i="3"/>
  <c r="AD2332" i="3"/>
  <c r="AE2332" i="3"/>
  <c r="AF2332" i="3"/>
  <c r="AB2332" i="3"/>
  <c r="AC2332" i="3"/>
  <c r="AB3199" i="3"/>
  <c r="AC3199" i="3"/>
  <c r="AD3199" i="3"/>
  <c r="AE3199" i="3"/>
  <c r="AF3199" i="3"/>
  <c r="AB2950" i="3"/>
  <c r="AC2950" i="3"/>
  <c r="AD2950" i="3"/>
  <c r="AE2950" i="3"/>
  <c r="AF2950" i="3"/>
  <c r="AE1004" i="3"/>
  <c r="AF1004" i="3"/>
  <c r="AB1004" i="3"/>
  <c r="AC1004" i="3"/>
  <c r="AD1004" i="3"/>
  <c r="AF258" i="3"/>
  <c r="AC258" i="3"/>
  <c r="AD258" i="3"/>
  <c r="AE258" i="3"/>
  <c r="AB258" i="3"/>
  <c r="AD2014" i="3"/>
  <c r="AE2014" i="3"/>
  <c r="AF2014" i="3"/>
  <c r="AB2014" i="3"/>
  <c r="AC2014" i="3"/>
  <c r="AB572" i="3"/>
  <c r="AC572" i="3"/>
  <c r="AD572" i="3"/>
  <c r="AE572" i="3"/>
  <c r="AF572" i="3"/>
  <c r="AB741" i="3"/>
  <c r="AC741" i="3"/>
  <c r="AD741" i="3"/>
  <c r="AE741" i="3"/>
  <c r="AF741" i="3"/>
  <c r="AB2234" i="3"/>
  <c r="AC2234" i="3"/>
  <c r="AD2234" i="3"/>
  <c r="AE2234" i="3"/>
  <c r="AF2234" i="3"/>
  <c r="AB1101" i="3"/>
  <c r="AC1101" i="3"/>
  <c r="AD1101" i="3"/>
  <c r="AE1101" i="3"/>
  <c r="AF1101" i="3"/>
  <c r="AE2813" i="3"/>
  <c r="AF2813" i="3"/>
  <c r="AB2813" i="3"/>
  <c r="AC2813" i="3"/>
  <c r="AD2813" i="3"/>
  <c r="AF881" i="3"/>
  <c r="AB881" i="3"/>
  <c r="AC881" i="3"/>
  <c r="AD881" i="3"/>
  <c r="AE881" i="3"/>
  <c r="AB1155" i="3"/>
  <c r="AC1155" i="3"/>
  <c r="AD1155" i="3"/>
  <c r="AE1155" i="3"/>
  <c r="AF1155" i="3"/>
  <c r="Y2141" i="3"/>
  <c r="Z2142" i="3"/>
  <c r="Y2095" i="3"/>
  <c r="Z2096" i="3"/>
  <c r="AB75" i="3"/>
  <c r="AC75" i="3"/>
  <c r="AE75" i="3"/>
  <c r="AF75" i="3"/>
  <c r="AD75" i="3"/>
  <c r="AB1828" i="3"/>
  <c r="AC1828" i="3"/>
  <c r="AD1828" i="3"/>
  <c r="AE1828" i="3"/>
  <c r="AF1828" i="3"/>
  <c r="Y3105" i="3"/>
  <c r="Z3106" i="3"/>
  <c r="Y2665" i="3"/>
  <c r="Z2666" i="3"/>
  <c r="Y428" i="3"/>
  <c r="Z429" i="3"/>
  <c r="Y1656" i="3"/>
  <c r="Z1657" i="3"/>
  <c r="Y1237" i="3"/>
  <c r="Z1238" i="3"/>
  <c r="Y482" i="3"/>
  <c r="Z483" i="3"/>
  <c r="AB1984" i="3"/>
  <c r="AC1984" i="3"/>
  <c r="AD1984" i="3"/>
  <c r="AE1984" i="3"/>
  <c r="AF1984" i="3"/>
  <c r="AB1743" i="3"/>
  <c r="AC1743" i="3"/>
  <c r="AD1743" i="3"/>
  <c r="AE1743" i="3"/>
  <c r="AF1743" i="3"/>
  <c r="Y3041" i="3"/>
  <c r="Z3042" i="3"/>
  <c r="AF2841" i="3"/>
  <c r="AB2841" i="3"/>
  <c r="AC2841" i="3"/>
  <c r="AD2841" i="3"/>
  <c r="AE2841" i="3"/>
  <c r="Y554" i="3"/>
  <c r="Z555" i="3"/>
  <c r="Y2873" i="3"/>
  <c r="Z2874" i="3"/>
  <c r="AB2479" i="3"/>
  <c r="AC2479" i="3"/>
  <c r="AD2479" i="3"/>
  <c r="AE2479" i="3"/>
  <c r="AF2479" i="3"/>
  <c r="AB2627" i="3"/>
  <c r="AC2627" i="3"/>
  <c r="AD2627" i="3"/>
  <c r="AE2627" i="3"/>
  <c r="AF2627" i="3"/>
  <c r="AB2260" i="3"/>
  <c r="AC2260" i="3"/>
  <c r="AD2260" i="3"/>
  <c r="AE2260" i="3"/>
  <c r="AF2260" i="3"/>
  <c r="Y2839" i="3"/>
  <c r="Z2840" i="3"/>
  <c r="Y229" i="3"/>
  <c r="Z230" i="3"/>
  <c r="AB694" i="3"/>
  <c r="AC694" i="3"/>
  <c r="AD694" i="3"/>
  <c r="AE694" i="3"/>
  <c r="AF694" i="3"/>
  <c r="Y135" i="3"/>
  <c r="Z136" i="3"/>
  <c r="AE2358" i="3"/>
  <c r="AF2358" i="3"/>
  <c r="AB2358" i="3"/>
  <c r="AC2358" i="3"/>
  <c r="AD2358" i="3"/>
  <c r="Y692" i="3"/>
  <c r="Z693" i="3"/>
  <c r="Y1580" i="3"/>
  <c r="Z1581" i="3"/>
  <c r="Y1816" i="3"/>
  <c r="Y1815" i="3" s="1"/>
  <c r="Q1817" i="3"/>
  <c r="Q1818" i="3" s="1"/>
  <c r="Q1819" i="3" s="1"/>
  <c r="Q1820" i="3" s="1"/>
  <c r="Q1821" i="3" s="1"/>
  <c r="Q1822" i="3" s="1"/>
  <c r="Q1823" i="3" s="1"/>
  <c r="Q1824" i="3" s="1"/>
  <c r="Q1825" i="3" s="1"/>
  <c r="Q1826" i="3" s="1"/>
  <c r="Q1827" i="3" s="1"/>
  <c r="Q1828" i="3" s="1"/>
  <c r="Q1829" i="3" s="1"/>
  <c r="Q1830" i="3" s="1"/>
  <c r="Q1831" i="3" s="1"/>
  <c r="Q1832" i="3" s="1"/>
  <c r="Q1833" i="3" s="1"/>
  <c r="Q1834" i="3" s="1"/>
  <c r="Q1835" i="3" s="1"/>
  <c r="Q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S1856" i="3" s="1"/>
  <c r="S1857" i="3" s="1"/>
  <c r="S1858" i="3" s="1"/>
  <c r="S1859" i="3" s="1"/>
  <c r="S1860" i="3" s="1"/>
  <c r="S1861" i="3" s="1"/>
  <c r="S1862" i="3" s="1"/>
  <c r="S1863" i="3" s="1"/>
  <c r="S1864" i="3" s="1"/>
  <c r="S1865" i="3" s="1"/>
  <c r="S1866" i="3" s="1"/>
  <c r="S1867" i="3" s="1"/>
  <c r="S1868" i="3" s="1"/>
  <c r="S1869" i="3" s="1"/>
  <c r="S1870" i="3" s="1"/>
  <c r="S1871" i="3" s="1"/>
  <c r="S1872" i="3" s="1"/>
  <c r="S1873" i="3" s="1"/>
  <c r="S1874" i="3" s="1"/>
  <c r="S1875" i="3" s="1"/>
  <c r="S1876" i="3" s="1"/>
  <c r="S1877" i="3" s="1"/>
  <c r="S1878" i="3" s="1"/>
  <c r="S1879" i="3" s="1"/>
  <c r="S1880" i="3" s="1"/>
  <c r="T1881" i="3" s="1"/>
  <c r="T1882" i="3" s="1"/>
  <c r="T1883" i="3" s="1"/>
  <c r="T1884" i="3" s="1"/>
  <c r="T1885" i="3" s="1"/>
  <c r="T1886" i="3" s="1"/>
  <c r="T1887" i="3" s="1"/>
  <c r="T1888" i="3" s="1"/>
  <c r="T1889" i="3" s="1"/>
  <c r="T1890" i="3" s="1"/>
  <c r="T1891" i="3" s="1"/>
  <c r="T1892" i="3" s="1"/>
  <c r="T1893" i="3" s="1"/>
  <c r="T1894" i="3" s="1"/>
  <c r="T1895" i="3" s="1"/>
  <c r="T1896" i="3" s="1"/>
  <c r="T1897" i="3" s="1"/>
  <c r="T1898" i="3" s="1"/>
  <c r="T1899" i="3" s="1"/>
  <c r="U1900" i="3" s="1"/>
  <c r="U1901" i="3" s="1"/>
  <c r="U1902" i="3" s="1"/>
  <c r="U1903" i="3" s="1"/>
  <c r="U1904" i="3" s="1"/>
  <c r="U1905" i="3" s="1"/>
  <c r="U1906" i="3" s="1"/>
  <c r="U1907" i="3" s="1"/>
  <c r="U1908" i="3" s="1"/>
  <c r="U1909" i="3" s="1"/>
  <c r="U1910" i="3" s="1"/>
  <c r="U1911" i="3" s="1"/>
  <c r="U1912" i="3" s="1"/>
  <c r="U1913" i="3" s="1"/>
  <c r="U1914" i="3" s="1"/>
  <c r="U1915" i="3" s="1"/>
  <c r="U1916" i="3" s="1"/>
  <c r="U1917" i="3" s="1"/>
  <c r="U1918" i="3" s="1"/>
  <c r="V1919" i="3" s="1"/>
  <c r="V1920" i="3" s="1"/>
  <c r="V1921" i="3" s="1"/>
  <c r="V1922" i="3" s="1"/>
  <c r="V1923" i="3" s="1"/>
  <c r="V1924" i="3" s="1"/>
  <c r="V1925" i="3" s="1"/>
  <c r="V1926" i="3" s="1"/>
  <c r="V1927" i="3" s="1"/>
  <c r="V1928" i="3" s="1"/>
  <c r="V1929" i="3" s="1"/>
  <c r="V1930" i="3" s="1"/>
  <c r="V1931" i="3" s="1"/>
  <c r="V1932" i="3" s="1"/>
  <c r="V1933" i="3" s="1"/>
  <c r="V1934" i="3" s="1"/>
  <c r="V1935" i="3" s="1"/>
  <c r="V1936" i="3" s="1"/>
  <c r="V1937" i="3" s="1"/>
  <c r="V1938" i="3" s="1"/>
  <c r="V1939" i="3" s="1"/>
  <c r="V1940" i="3" s="1"/>
  <c r="V1941" i="3" s="1"/>
  <c r="V1942" i="3" s="1"/>
  <c r="V1943" i="3" s="1"/>
  <c r="W1944" i="3" s="1"/>
  <c r="W1945" i="3" s="1"/>
  <c r="W1946" i="3" s="1"/>
  <c r="W1947" i="3" s="1"/>
  <c r="W1948" i="3" s="1"/>
  <c r="W1949" i="3" s="1"/>
  <c r="W1950" i="3" s="1"/>
  <c r="W1951" i="3" s="1"/>
  <c r="W1952" i="3" s="1"/>
  <c r="W1953" i="3" s="1"/>
  <c r="W1954" i="3" s="1"/>
  <c r="W1955" i="3" s="1"/>
  <c r="W1956" i="3" s="1"/>
  <c r="W1957" i="3" s="1"/>
  <c r="W1958" i="3" s="1"/>
  <c r="W1959" i="3" s="1"/>
  <c r="W1960" i="3" s="1"/>
  <c r="W1961" i="3" s="1"/>
  <c r="W1962" i="3" s="1"/>
  <c r="X1963" i="3" s="1"/>
  <c r="X1964" i="3" s="1"/>
  <c r="X1965" i="3" s="1"/>
  <c r="X1966" i="3" s="1"/>
  <c r="X1967" i="3" s="1"/>
  <c r="X1968" i="3" s="1"/>
  <c r="X1969" i="3" s="1"/>
  <c r="X1970" i="3" s="1"/>
  <c r="X1971" i="3" s="1"/>
  <c r="X1972" i="3" s="1"/>
  <c r="X1973" i="3" s="1"/>
  <c r="X1974" i="3" s="1"/>
  <c r="X1975" i="3" s="1"/>
  <c r="X1976" i="3" s="1"/>
  <c r="X1977" i="3" s="1"/>
  <c r="X1978" i="3" s="1"/>
  <c r="X1979" i="3" s="1"/>
  <c r="X1980" i="3" s="1"/>
  <c r="X1981" i="3" s="1"/>
  <c r="X1982" i="3" s="1"/>
  <c r="X1983" i="3" s="1"/>
  <c r="X1984" i="3" s="1"/>
  <c r="X1985" i="3" s="1"/>
  <c r="X1986" i="3" s="1"/>
  <c r="Y2497" i="3"/>
  <c r="Z2498" i="3"/>
  <c r="Y1222" i="3"/>
  <c r="Z1223" i="3"/>
  <c r="Y2184" i="3"/>
  <c r="Z2185" i="3"/>
  <c r="Y398" i="3"/>
  <c r="Z399" i="3"/>
  <c r="Y1116" i="3"/>
  <c r="Z1117" i="3"/>
  <c r="Y1624" i="3"/>
  <c r="Z1625" i="3"/>
  <c r="AC2035" i="3"/>
  <c r="AD2035" i="3"/>
  <c r="AE2035" i="3"/>
  <c r="AF2035" i="3"/>
  <c r="AB2035" i="3"/>
  <c r="Y1641" i="3"/>
  <c r="Z1642" i="3"/>
  <c r="AC926" i="3"/>
  <c r="AD926" i="3"/>
  <c r="AE926" i="3"/>
  <c r="AF926" i="3"/>
  <c r="AB926" i="3"/>
  <c r="AB2143" i="3"/>
  <c r="AC2143" i="3"/>
  <c r="AD2143" i="3"/>
  <c r="AE2143" i="3"/>
  <c r="AF2143" i="3"/>
  <c r="AB216" i="3"/>
  <c r="AE216" i="3"/>
  <c r="AD216" i="3"/>
  <c r="AF216" i="3"/>
  <c r="AC216" i="3"/>
  <c r="AB2097" i="3"/>
  <c r="AC2097" i="3"/>
  <c r="AD2097" i="3"/>
  <c r="AE2097" i="3"/>
  <c r="AF2097" i="3"/>
  <c r="AE2904" i="3"/>
  <c r="AF2904" i="3"/>
  <c r="AB2904" i="3"/>
  <c r="AC2904" i="3"/>
  <c r="AD2904" i="3"/>
  <c r="Y1514" i="3"/>
  <c r="Z1515" i="3"/>
  <c r="Y1330" i="3"/>
  <c r="Z1331" i="3"/>
  <c r="Y2433" i="3"/>
  <c r="Z2434" i="3"/>
  <c r="Y2330" i="3"/>
  <c r="Z2331" i="3"/>
  <c r="Y3197" i="3"/>
  <c r="Z3198" i="3"/>
  <c r="Y2948" i="3"/>
  <c r="Z2949" i="3"/>
  <c r="Y1002" i="3"/>
  <c r="Z1003" i="3"/>
  <c r="Y256" i="3"/>
  <c r="Z257" i="3"/>
  <c r="Y2012" i="3"/>
  <c r="Z2013" i="3"/>
  <c r="Y570" i="3"/>
  <c r="Z571" i="3"/>
  <c r="Y739" i="3"/>
  <c r="Z740" i="3"/>
  <c r="Y2232" i="3"/>
  <c r="Z2233" i="3"/>
  <c r="Y1099" i="3"/>
  <c r="Z1100" i="3"/>
  <c r="Y2811" i="3"/>
  <c r="Z2812" i="3"/>
  <c r="Y879" i="3"/>
  <c r="Z880" i="3"/>
  <c r="AB914" i="3" l="1"/>
  <c r="Z1816" i="3"/>
  <c r="AC2185" i="3"/>
  <c r="AD2185" i="3"/>
  <c r="AE2185" i="3"/>
  <c r="AF2185" i="3"/>
  <c r="AB2185" i="3"/>
  <c r="AB740" i="3"/>
  <c r="AC740" i="3"/>
  <c r="AD740" i="3"/>
  <c r="AE740" i="3"/>
  <c r="AF740" i="3"/>
  <c r="Y3196" i="3"/>
  <c r="Z3197" i="3"/>
  <c r="Y1623" i="3"/>
  <c r="Z1624" i="3"/>
  <c r="AD863" i="3"/>
  <c r="AE863" i="3"/>
  <c r="AF863" i="3"/>
  <c r="AB863" i="3"/>
  <c r="AC863" i="3"/>
  <c r="AB1408" i="3"/>
  <c r="AC1408" i="3"/>
  <c r="AD1408" i="3"/>
  <c r="AE1408" i="3"/>
  <c r="AF1408" i="3"/>
  <c r="AB971" i="3"/>
  <c r="AC971" i="3"/>
  <c r="AD971" i="3"/>
  <c r="AE971" i="3"/>
  <c r="AF971" i="3"/>
  <c r="AD2603" i="3"/>
  <c r="AE2603" i="3"/>
  <c r="AF2603" i="3"/>
  <c r="AB2603" i="3"/>
  <c r="AC2603" i="3"/>
  <c r="AB802" i="3"/>
  <c r="AC802" i="3"/>
  <c r="AD802" i="3"/>
  <c r="AE802" i="3"/>
  <c r="AF802" i="3"/>
  <c r="AC1345" i="3"/>
  <c r="AD1345" i="3"/>
  <c r="AE1345" i="3"/>
  <c r="AF1345" i="3"/>
  <c r="AB1345" i="3"/>
  <c r="AE2956" i="3"/>
  <c r="AF2956" i="3"/>
  <c r="AB2956" i="3"/>
  <c r="AC2956" i="3"/>
  <c r="AD2956" i="3"/>
  <c r="AE2750" i="3"/>
  <c r="AF2750" i="3"/>
  <c r="AB2750" i="3"/>
  <c r="AC2750" i="3"/>
  <c r="AD2750" i="3"/>
  <c r="Y1069" i="3"/>
  <c r="Z1070" i="3"/>
  <c r="Y522" i="3"/>
  <c r="Z523" i="3"/>
  <c r="AB1303" i="3"/>
  <c r="AC1303" i="3"/>
  <c r="AD1303" i="3"/>
  <c r="AE1303" i="3"/>
  <c r="AF1303" i="3"/>
  <c r="AC1331" i="3"/>
  <c r="AD1331" i="3"/>
  <c r="AE1331" i="3"/>
  <c r="AF1331" i="3"/>
  <c r="AB1331" i="3"/>
  <c r="Y134" i="3"/>
  <c r="Z135" i="3"/>
  <c r="AB1642" i="3"/>
  <c r="AC1642" i="3"/>
  <c r="AD1642" i="3"/>
  <c r="AE1642" i="3"/>
  <c r="AF1642" i="3"/>
  <c r="Y738" i="3"/>
  <c r="Z739" i="3"/>
  <c r="Y1640" i="3"/>
  <c r="Z1641" i="3"/>
  <c r="AB3106" i="3"/>
  <c r="AC3106" i="3"/>
  <c r="AD3106" i="3"/>
  <c r="AE3106" i="3"/>
  <c r="AF3106" i="3"/>
  <c r="AB3023" i="3"/>
  <c r="AC3023" i="3"/>
  <c r="AD3023" i="3"/>
  <c r="AE3023" i="3"/>
  <c r="AF3023" i="3"/>
  <c r="AC2732" i="3"/>
  <c r="AD2732" i="3"/>
  <c r="AE2732" i="3"/>
  <c r="AF2732" i="3"/>
  <c r="AB2732" i="3"/>
  <c r="Y1204" i="3"/>
  <c r="Z1205" i="3"/>
  <c r="Y2291" i="3"/>
  <c r="Z2292" i="3"/>
  <c r="AB2478" i="3"/>
  <c r="AC2478" i="3"/>
  <c r="AD2478" i="3"/>
  <c r="AE2478" i="3"/>
  <c r="AF2478" i="3"/>
  <c r="AE2357" i="3"/>
  <c r="AF2357" i="3"/>
  <c r="AB2357" i="3"/>
  <c r="AC2357" i="3"/>
  <c r="AD2357" i="3"/>
  <c r="AB571" i="3"/>
  <c r="AC571" i="3"/>
  <c r="AD571" i="3"/>
  <c r="AF571" i="3"/>
  <c r="AE571" i="3"/>
  <c r="AD2331" i="3"/>
  <c r="AE2331" i="3"/>
  <c r="AF2331" i="3"/>
  <c r="AB2331" i="3"/>
  <c r="AC2331" i="3"/>
  <c r="AB1117" i="3"/>
  <c r="AC1117" i="3"/>
  <c r="AD1117" i="3"/>
  <c r="AE1117" i="3"/>
  <c r="AF1117" i="3"/>
  <c r="Y1814" i="3"/>
  <c r="Z1815" i="3"/>
  <c r="Y3104" i="3"/>
  <c r="Z3105" i="3"/>
  <c r="Y2140" i="3"/>
  <c r="Z2141" i="3"/>
  <c r="Y3021" i="3"/>
  <c r="Z3022" i="3"/>
  <c r="Y2730" i="3"/>
  <c r="Z2731" i="3"/>
  <c r="AB925" i="3"/>
  <c r="AC925" i="3"/>
  <c r="AD925" i="3"/>
  <c r="AE925" i="3"/>
  <c r="AF925" i="3"/>
  <c r="AB1490" i="3"/>
  <c r="AC1490" i="3"/>
  <c r="AD1490" i="3"/>
  <c r="AE1490" i="3"/>
  <c r="AF1490" i="3"/>
  <c r="AB2776" i="3"/>
  <c r="AC2776" i="3"/>
  <c r="AD2776" i="3"/>
  <c r="AE2776" i="3"/>
  <c r="AF2776" i="3"/>
  <c r="Y2476" i="3"/>
  <c r="Z2477" i="3"/>
  <c r="Y861" i="3"/>
  <c r="Z862" i="3"/>
  <c r="Y2355" i="3"/>
  <c r="Z2356" i="3"/>
  <c r="Y1406" i="3"/>
  <c r="Z1407" i="3"/>
  <c r="Y969" i="3"/>
  <c r="Z970" i="3"/>
  <c r="Y2601" i="3"/>
  <c r="Z2602" i="3"/>
  <c r="Y800" i="3"/>
  <c r="Z801" i="3"/>
  <c r="Y1343" i="3"/>
  <c r="Z1344" i="3"/>
  <c r="Y2954" i="3"/>
  <c r="Z2955" i="3"/>
  <c r="Y2748" i="3"/>
  <c r="Z2749" i="3"/>
  <c r="AF1178" i="3"/>
  <c r="AB1178" i="3"/>
  <c r="AC1178" i="3"/>
  <c r="AE1178" i="3"/>
  <c r="AD1178" i="3"/>
  <c r="Y1301" i="3"/>
  <c r="Z1302" i="3"/>
  <c r="Y228" i="3"/>
  <c r="Z229" i="3"/>
  <c r="AB3198" i="3"/>
  <c r="AC3198" i="3"/>
  <c r="AD3198" i="3"/>
  <c r="AE3198" i="3"/>
  <c r="AF3198" i="3"/>
  <c r="AD1816" i="3"/>
  <c r="AE1816" i="3"/>
  <c r="AF1816" i="3"/>
  <c r="AB1816" i="3"/>
  <c r="AC1816" i="3"/>
  <c r="Y2329" i="3"/>
  <c r="Z2330" i="3"/>
  <c r="Y1115" i="3"/>
  <c r="Z1116" i="3"/>
  <c r="AB483" i="3"/>
  <c r="AC483" i="3"/>
  <c r="AD483" i="3"/>
  <c r="AE483" i="3"/>
  <c r="AF483" i="3"/>
  <c r="AC844" i="3"/>
  <c r="AD844" i="3"/>
  <c r="AE844" i="3"/>
  <c r="AF844" i="3"/>
  <c r="AB844" i="3"/>
  <c r="Y923" i="3"/>
  <c r="Z924" i="3"/>
  <c r="Y1488" i="3"/>
  <c r="Z1489" i="3"/>
  <c r="Y2774" i="3"/>
  <c r="Z2775" i="3"/>
  <c r="AB587" i="3"/>
  <c r="AC587" i="3"/>
  <c r="AD587" i="3"/>
  <c r="AE587" i="3"/>
  <c r="AF587" i="3"/>
  <c r="AB628" i="3"/>
  <c r="AC628" i="3"/>
  <c r="AD628" i="3"/>
  <c r="AE628" i="3"/>
  <c r="AF628" i="3"/>
  <c r="AD2718" i="3"/>
  <c r="AE2718" i="3"/>
  <c r="AF2718" i="3"/>
  <c r="AB2718" i="3"/>
  <c r="AC2718" i="3"/>
  <c r="AB1534" i="3"/>
  <c r="AC1534" i="3"/>
  <c r="AD1534" i="3"/>
  <c r="AE1534" i="3"/>
  <c r="AF1534" i="3"/>
  <c r="AD755" i="3"/>
  <c r="AE755" i="3"/>
  <c r="AF755" i="3"/>
  <c r="AB755" i="3"/>
  <c r="AC755" i="3"/>
  <c r="AE194" i="3"/>
  <c r="AF194" i="3"/>
  <c r="AB194" i="3"/>
  <c r="AC194" i="3"/>
  <c r="AD194" i="3"/>
  <c r="AB318" i="3"/>
  <c r="AF318" i="3"/>
  <c r="AC318" i="3"/>
  <c r="AE318" i="3"/>
  <c r="AD318" i="3"/>
  <c r="AB73" i="3"/>
  <c r="AD73" i="3"/>
  <c r="AE73" i="3"/>
  <c r="AC73" i="3"/>
  <c r="AF73" i="3"/>
  <c r="AB2857" i="3"/>
  <c r="AC2857" i="3"/>
  <c r="AD2857" i="3"/>
  <c r="AE2857" i="3"/>
  <c r="AF2857" i="3"/>
  <c r="AD913" i="3"/>
  <c r="AE913" i="3"/>
  <c r="AF913" i="3"/>
  <c r="AB913" i="3"/>
  <c r="AC913" i="3"/>
  <c r="AD2372" i="3"/>
  <c r="AE2372" i="3"/>
  <c r="AF2372" i="3"/>
  <c r="AB2372" i="3"/>
  <c r="AC2372" i="3"/>
  <c r="Y1176" i="3"/>
  <c r="Z1177" i="3"/>
  <c r="AC333" i="3"/>
  <c r="AD333" i="3"/>
  <c r="AE333" i="3"/>
  <c r="AF333" i="3"/>
  <c r="AB333" i="3"/>
  <c r="AF1625" i="3"/>
  <c r="AB1625" i="3"/>
  <c r="AC1625" i="3"/>
  <c r="AD1625" i="3"/>
  <c r="AE1625" i="3"/>
  <c r="AB2142" i="3"/>
  <c r="AC2142" i="3"/>
  <c r="AD2142" i="3"/>
  <c r="AE2142" i="3"/>
  <c r="AF2142" i="3"/>
  <c r="Y569" i="3"/>
  <c r="Z570" i="3"/>
  <c r="AD1581" i="3"/>
  <c r="AE1581" i="3"/>
  <c r="AF1581" i="3"/>
  <c r="AB1581" i="3"/>
  <c r="AC1581" i="3"/>
  <c r="AB2874" i="3"/>
  <c r="AC2874" i="3"/>
  <c r="AD2874" i="3"/>
  <c r="AE2874" i="3"/>
  <c r="AF2874" i="3"/>
  <c r="AF880" i="3"/>
  <c r="AB880" i="3"/>
  <c r="AC880" i="3"/>
  <c r="AE880" i="3"/>
  <c r="AD880" i="3"/>
  <c r="AE2013" i="3"/>
  <c r="AF2013" i="3"/>
  <c r="AB2013" i="3"/>
  <c r="AC2013" i="3"/>
  <c r="AD2013" i="3"/>
  <c r="AF2434" i="3"/>
  <c r="AB2434" i="3"/>
  <c r="AC2434" i="3"/>
  <c r="AD2434" i="3"/>
  <c r="AE2434" i="3"/>
  <c r="AB399" i="3"/>
  <c r="AC399" i="3"/>
  <c r="AD399" i="3"/>
  <c r="AE399" i="3"/>
  <c r="AF399" i="3"/>
  <c r="Y1579" i="3"/>
  <c r="Z1580" i="3"/>
  <c r="Y2872" i="3"/>
  <c r="Z2873" i="3"/>
  <c r="Y481" i="3"/>
  <c r="Z482" i="3"/>
  <c r="Y842" i="3"/>
  <c r="Z843" i="3"/>
  <c r="AB2034" i="3"/>
  <c r="AC2034" i="3"/>
  <c r="AD2034" i="3"/>
  <c r="AE2034" i="3"/>
  <c r="AF2034" i="3"/>
  <c r="AE1281" i="3"/>
  <c r="AF1281" i="3"/>
  <c r="AB1281" i="3"/>
  <c r="AC1281" i="3"/>
  <c r="AD1281" i="3"/>
  <c r="Y585" i="3"/>
  <c r="Z586" i="3"/>
  <c r="Y626" i="3"/>
  <c r="Z627" i="3"/>
  <c r="Y2716" i="3"/>
  <c r="Z2717" i="3"/>
  <c r="Y1532" i="3"/>
  <c r="Z1533" i="3"/>
  <c r="Y753" i="3"/>
  <c r="Z754" i="3"/>
  <c r="Y192" i="3"/>
  <c r="Z193" i="3"/>
  <c r="Y316" i="3"/>
  <c r="Z317" i="3"/>
  <c r="Y71" i="3"/>
  <c r="Z72" i="3"/>
  <c r="Y2855" i="3"/>
  <c r="Z2856" i="3"/>
  <c r="Y911" i="3"/>
  <c r="Z912" i="3"/>
  <c r="Y2370" i="3"/>
  <c r="Z2371" i="3"/>
  <c r="AB1827" i="3"/>
  <c r="AC1827" i="3"/>
  <c r="AD1827" i="3"/>
  <c r="AE1827" i="3"/>
  <c r="AF1827" i="3"/>
  <c r="Y331" i="3"/>
  <c r="Z332" i="3"/>
  <c r="Y878" i="3"/>
  <c r="Z879" i="3"/>
  <c r="Y2011" i="3"/>
  <c r="Z2012" i="3"/>
  <c r="Y2432" i="3"/>
  <c r="Z2433" i="3"/>
  <c r="Y397" i="3"/>
  <c r="Z398" i="3"/>
  <c r="AB693" i="3"/>
  <c r="AC693" i="3"/>
  <c r="AD693" i="3"/>
  <c r="AF693" i="3"/>
  <c r="AE693" i="3"/>
  <c r="AD136" i="3"/>
  <c r="AB136" i="3"/>
  <c r="AC136" i="3"/>
  <c r="AE136" i="3"/>
  <c r="AF136" i="3"/>
  <c r="AB230" i="3"/>
  <c r="AE230" i="3"/>
  <c r="AD230" i="3"/>
  <c r="AC230" i="3"/>
  <c r="AF230" i="3"/>
  <c r="AB555" i="3"/>
  <c r="AC555" i="3"/>
  <c r="AD555" i="3"/>
  <c r="AE555" i="3"/>
  <c r="AF555" i="3"/>
  <c r="AD3042" i="3"/>
  <c r="AE3042" i="3"/>
  <c r="AF3042" i="3"/>
  <c r="AB3042" i="3"/>
  <c r="AC3042" i="3"/>
  <c r="AC1238" i="3"/>
  <c r="AD1238" i="3"/>
  <c r="AB1238" i="3"/>
  <c r="AF1238" i="3"/>
  <c r="AE1238" i="3"/>
  <c r="AE2591" i="3"/>
  <c r="AF2591" i="3"/>
  <c r="AB2591" i="3"/>
  <c r="AC2591" i="3"/>
  <c r="AD2591" i="3"/>
  <c r="Y2032" i="3"/>
  <c r="Z2033" i="3"/>
  <c r="Y1279" i="3"/>
  <c r="Z1280" i="3"/>
  <c r="AB1049" i="3"/>
  <c r="AC1049" i="3"/>
  <c r="AD1049" i="3"/>
  <c r="AE1049" i="3"/>
  <c r="AF1049" i="3"/>
  <c r="AF782" i="3"/>
  <c r="AB782" i="3"/>
  <c r="AE782" i="3"/>
  <c r="AC782" i="3"/>
  <c r="AD782" i="3"/>
  <c r="AB3092" i="3"/>
  <c r="AC3092" i="3"/>
  <c r="AD3092" i="3"/>
  <c r="AE3092" i="3"/>
  <c r="AF3092" i="3"/>
  <c r="AB1154" i="3"/>
  <c r="AC1154" i="3"/>
  <c r="AD1154" i="3"/>
  <c r="AE1154" i="3"/>
  <c r="AF1154" i="3"/>
  <c r="AD1596" i="3"/>
  <c r="AE1596" i="3"/>
  <c r="AF1596" i="3"/>
  <c r="AB1596" i="3"/>
  <c r="AC1596" i="3"/>
  <c r="AD2416" i="3"/>
  <c r="AE2416" i="3"/>
  <c r="AF2416" i="3"/>
  <c r="AB2416" i="3"/>
  <c r="AC2416" i="3"/>
  <c r="AE180" i="3"/>
  <c r="AF180" i="3"/>
  <c r="AB180" i="3"/>
  <c r="AC180" i="3"/>
  <c r="AD180" i="3"/>
  <c r="AE1954" i="3"/>
  <c r="AF1954" i="3"/>
  <c r="AB1954" i="3"/>
  <c r="AC1954" i="3"/>
  <c r="AD1954" i="3"/>
  <c r="AC1997" i="3"/>
  <c r="AD1997" i="3"/>
  <c r="AE1997" i="3"/>
  <c r="AF1997" i="3"/>
  <c r="AB1997" i="3"/>
  <c r="AE2985" i="3"/>
  <c r="AF2985" i="3"/>
  <c r="AB2985" i="3"/>
  <c r="AC2985" i="3"/>
  <c r="AD2985" i="3"/>
  <c r="Y368" i="3"/>
  <c r="Z369" i="3"/>
  <c r="Y1825" i="3"/>
  <c r="Z1826" i="3"/>
  <c r="AB109" i="3"/>
  <c r="AD109" i="3"/>
  <c r="AC109" i="3"/>
  <c r="AF109" i="3"/>
  <c r="AE109" i="3"/>
  <c r="AD1689" i="3"/>
  <c r="AE1689" i="3"/>
  <c r="AF1689" i="3"/>
  <c r="AB1689" i="3"/>
  <c r="AC1689" i="3"/>
  <c r="Y3040" i="3"/>
  <c r="Z3041" i="3"/>
  <c r="Y780" i="3"/>
  <c r="Z781" i="3"/>
  <c r="Y3090" i="3"/>
  <c r="Z3091" i="3"/>
  <c r="Y1594" i="3"/>
  <c r="Z1595" i="3"/>
  <c r="Y2414" i="3"/>
  <c r="Z2415" i="3"/>
  <c r="Y178" i="3"/>
  <c r="Z179" i="3"/>
  <c r="Y1952" i="3"/>
  <c r="Z1953" i="3"/>
  <c r="Y1995" i="3"/>
  <c r="Z1996" i="3"/>
  <c r="Y2983" i="3"/>
  <c r="Z2984" i="3"/>
  <c r="AE1847" i="3"/>
  <c r="AF1847" i="3"/>
  <c r="AB1847" i="3"/>
  <c r="AC1847" i="3"/>
  <c r="AD1847" i="3"/>
  <c r="AF1472" i="3"/>
  <c r="AB1472" i="3"/>
  <c r="AC1472" i="3"/>
  <c r="AD1472" i="3"/>
  <c r="AE1472" i="3"/>
  <c r="Y107" i="3"/>
  <c r="Z108" i="3"/>
  <c r="Y1687" i="3"/>
  <c r="Z1688" i="3"/>
  <c r="AE2812" i="3"/>
  <c r="AF2812" i="3"/>
  <c r="AB2812" i="3"/>
  <c r="AC2812" i="3"/>
  <c r="AD2812" i="3"/>
  <c r="AD1766" i="3"/>
  <c r="AE1766" i="3"/>
  <c r="AF1766" i="3"/>
  <c r="AB1766" i="3"/>
  <c r="AC1766" i="3"/>
  <c r="Y2810" i="3"/>
  <c r="Z2811" i="3"/>
  <c r="Y1329" i="3"/>
  <c r="Z1330" i="3"/>
  <c r="Y2183" i="3"/>
  <c r="Z2184" i="3"/>
  <c r="AC1657" i="3"/>
  <c r="AE1657" i="3"/>
  <c r="AF1657" i="3"/>
  <c r="AD1657" i="3"/>
  <c r="AB1657" i="3"/>
  <c r="AD1452" i="3"/>
  <c r="AE1452" i="3"/>
  <c r="AF1452" i="3"/>
  <c r="AB1452" i="3"/>
  <c r="AC1452" i="3"/>
  <c r="Y1437" i="3"/>
  <c r="Z1438" i="3"/>
  <c r="Y2059" i="3"/>
  <c r="Z2060" i="3"/>
  <c r="Y1764" i="3"/>
  <c r="Z1765" i="3"/>
  <c r="Y1781" i="3"/>
  <c r="Z1782" i="3"/>
  <c r="AB2259" i="3"/>
  <c r="AC2259" i="3"/>
  <c r="AD2259" i="3"/>
  <c r="AE2259" i="3"/>
  <c r="AF2259" i="3"/>
  <c r="AF1889" i="3"/>
  <c r="AB1889" i="3"/>
  <c r="AC1889" i="3"/>
  <c r="AD1889" i="3"/>
  <c r="AE1889" i="3"/>
  <c r="AF660" i="3"/>
  <c r="AB660" i="3"/>
  <c r="AC660" i="3"/>
  <c r="AE660" i="3"/>
  <c r="AD660" i="3"/>
  <c r="AF503" i="3"/>
  <c r="AB503" i="3"/>
  <c r="AC503" i="3"/>
  <c r="AD503" i="3"/>
  <c r="AE503" i="3"/>
  <c r="AB1380" i="3"/>
  <c r="AC1380" i="3"/>
  <c r="AD1380" i="3"/>
  <c r="AE1380" i="3"/>
  <c r="AF1380" i="3"/>
  <c r="AF943" i="3"/>
  <c r="AB943" i="3"/>
  <c r="AC943" i="3"/>
  <c r="AE943" i="3"/>
  <c r="AD943" i="3"/>
  <c r="AB2790" i="3"/>
  <c r="AC2790" i="3"/>
  <c r="AD2790" i="3"/>
  <c r="AE2790" i="3"/>
  <c r="AF2790" i="3"/>
  <c r="AD2917" i="3"/>
  <c r="AE2917" i="3"/>
  <c r="AF2917" i="3"/>
  <c r="AB2917" i="3"/>
  <c r="AC2917" i="3"/>
  <c r="Z370" i="3"/>
  <c r="Y1845" i="3"/>
  <c r="Z1846" i="3"/>
  <c r="Y1470" i="3"/>
  <c r="Z1471" i="3"/>
  <c r="AB1983" i="3"/>
  <c r="AC1983" i="3"/>
  <c r="AD1983" i="3"/>
  <c r="AE1983" i="3"/>
  <c r="AF1983" i="3"/>
  <c r="AB819" i="3"/>
  <c r="AC819" i="3"/>
  <c r="AD819" i="3"/>
  <c r="AE819" i="3"/>
  <c r="AF819" i="3"/>
  <c r="AB2464" i="3"/>
  <c r="AC2464" i="3"/>
  <c r="AD2464" i="3"/>
  <c r="AE2464" i="3"/>
  <c r="AF2464" i="3"/>
  <c r="Y2589" i="3"/>
  <c r="Z2590" i="3"/>
  <c r="AD1038" i="3"/>
  <c r="AE1038" i="3"/>
  <c r="AF1038" i="3"/>
  <c r="AB1038" i="3"/>
  <c r="AC1038" i="3"/>
  <c r="Y255" i="3"/>
  <c r="Z256" i="3"/>
  <c r="AF2840" i="3"/>
  <c r="AB2840" i="3"/>
  <c r="AC2840" i="3"/>
  <c r="AD2840" i="3"/>
  <c r="AE2840" i="3"/>
  <c r="AD1912" i="3"/>
  <c r="AE1912" i="3"/>
  <c r="AF1912" i="3"/>
  <c r="AB1912" i="3"/>
  <c r="AC1912" i="3"/>
  <c r="AB1100" i="3"/>
  <c r="AC1100" i="3"/>
  <c r="AD1100" i="3"/>
  <c r="AE1100" i="3"/>
  <c r="AF1100" i="3"/>
  <c r="AE1003" i="3"/>
  <c r="AF1003" i="3"/>
  <c r="AB1003" i="3"/>
  <c r="AD1003" i="3"/>
  <c r="AC1003" i="3"/>
  <c r="AD1515" i="3"/>
  <c r="AF1515" i="3"/>
  <c r="AB1515" i="3"/>
  <c r="AC1515" i="3"/>
  <c r="AE1515" i="3"/>
  <c r="AC1223" i="3"/>
  <c r="AD1223" i="3"/>
  <c r="AE1223" i="3"/>
  <c r="AF1223" i="3"/>
  <c r="AB1223" i="3"/>
  <c r="Y2838" i="3"/>
  <c r="Z2839" i="3"/>
  <c r="Y1655" i="3"/>
  <c r="Z1656" i="3"/>
  <c r="Y1910" i="3"/>
  <c r="Z1911" i="3"/>
  <c r="Y1450" i="3"/>
  <c r="Z1451" i="3"/>
  <c r="AB725" i="3"/>
  <c r="AC725" i="3"/>
  <c r="AD725" i="3"/>
  <c r="AE725" i="3"/>
  <c r="AF725" i="3"/>
  <c r="AE3167" i="3"/>
  <c r="AF3167" i="3"/>
  <c r="AB3167" i="3"/>
  <c r="AC3167" i="3"/>
  <c r="AD3167" i="3"/>
  <c r="AF472" i="3"/>
  <c r="AC472" i="3"/>
  <c r="AD472" i="3"/>
  <c r="AE472" i="3"/>
  <c r="AB472" i="3"/>
  <c r="AB1878" i="3"/>
  <c r="AC1878" i="3"/>
  <c r="AD1878" i="3"/>
  <c r="AE1878" i="3"/>
  <c r="AF1878" i="3"/>
  <c r="Y2257" i="3"/>
  <c r="Z2258" i="3"/>
  <c r="Y1887" i="3"/>
  <c r="Z1888" i="3"/>
  <c r="Y658" i="3"/>
  <c r="Z659" i="3"/>
  <c r="Y501" i="3"/>
  <c r="Z502" i="3"/>
  <c r="Y1378" i="3"/>
  <c r="Z1379" i="3"/>
  <c r="Y941" i="3"/>
  <c r="Z942" i="3"/>
  <c r="Y2788" i="3"/>
  <c r="Z2789" i="3"/>
  <c r="Y2915" i="3"/>
  <c r="Z2916" i="3"/>
  <c r="AD1145" i="3"/>
  <c r="AE1145" i="3"/>
  <c r="AF1145" i="3"/>
  <c r="AB1145" i="3"/>
  <c r="AC1145" i="3"/>
  <c r="AB2542" i="3"/>
  <c r="AC2542" i="3"/>
  <c r="AD2542" i="3"/>
  <c r="AE2542" i="3"/>
  <c r="AF2542" i="3"/>
  <c r="AF3001" i="3"/>
  <c r="AB3001" i="3"/>
  <c r="AC3001" i="3"/>
  <c r="AD3001" i="3"/>
  <c r="AE3001" i="3"/>
  <c r="Y1981" i="3"/>
  <c r="Z1982" i="3"/>
  <c r="Y817" i="3"/>
  <c r="Z818" i="3"/>
  <c r="Y2462" i="3"/>
  <c r="Z2463" i="3"/>
  <c r="Y1001" i="3"/>
  <c r="Z1002" i="3"/>
  <c r="AF429" i="3"/>
  <c r="AB429" i="3"/>
  <c r="AD429" i="3"/>
  <c r="AE429" i="3"/>
  <c r="AC429" i="3"/>
  <c r="AD1037" i="3"/>
  <c r="AE1037" i="3"/>
  <c r="AF1037" i="3"/>
  <c r="AC1037" i="3"/>
  <c r="AB1037" i="3"/>
  <c r="AB556" i="3"/>
  <c r="AC556" i="3"/>
  <c r="AD556" i="3"/>
  <c r="AE556" i="3"/>
  <c r="AF556" i="3"/>
  <c r="Y723" i="3"/>
  <c r="Z724" i="3"/>
  <c r="Y3165" i="3"/>
  <c r="Z3166" i="3"/>
  <c r="Y470" i="3"/>
  <c r="Z471" i="3"/>
  <c r="Y1876" i="3"/>
  <c r="Z1877" i="3"/>
  <c r="AB2626" i="3"/>
  <c r="AC2626" i="3"/>
  <c r="AD2626" i="3"/>
  <c r="AE2626" i="3"/>
  <c r="AF2626" i="3"/>
  <c r="AE2513" i="3"/>
  <c r="AF2513" i="3"/>
  <c r="AB2513" i="3"/>
  <c r="AC2513" i="3"/>
  <c r="AD2513" i="3"/>
  <c r="AB2311" i="3"/>
  <c r="AC2311" i="3"/>
  <c r="AD2311" i="3"/>
  <c r="AE2311" i="3"/>
  <c r="AF2311" i="3"/>
  <c r="AD444" i="3"/>
  <c r="AE444" i="3"/>
  <c r="AB444" i="3"/>
  <c r="AF444" i="3"/>
  <c r="AC444" i="3"/>
  <c r="AF85" i="3"/>
  <c r="AC85" i="3"/>
  <c r="AD85" i="3"/>
  <c r="AE85" i="3"/>
  <c r="AB85" i="3"/>
  <c r="AF2126" i="3"/>
  <c r="AB2126" i="3"/>
  <c r="AC2126" i="3"/>
  <c r="AD2126" i="3"/>
  <c r="AE2126" i="3"/>
  <c r="AF3062" i="3"/>
  <c r="AB3062" i="3"/>
  <c r="AC3062" i="3"/>
  <c r="AD3062" i="3"/>
  <c r="AE3062" i="3"/>
  <c r="Y1143" i="3"/>
  <c r="Z1144" i="3"/>
  <c r="Y2540" i="3"/>
  <c r="Z2541" i="3"/>
  <c r="Y2999" i="3"/>
  <c r="Z3000" i="3"/>
  <c r="AC2401" i="3"/>
  <c r="AD2401" i="3"/>
  <c r="AE2401" i="3"/>
  <c r="AF2401" i="3"/>
  <c r="AB2401" i="3"/>
  <c r="AF2205" i="3"/>
  <c r="AB2205" i="3"/>
  <c r="AC2205" i="3"/>
  <c r="AD2205" i="3"/>
  <c r="AE2205" i="3"/>
  <c r="AD381" i="3"/>
  <c r="AE381" i="3"/>
  <c r="AF381" i="3"/>
  <c r="AC381" i="3"/>
  <c r="AB381" i="3"/>
  <c r="AD1704" i="3"/>
  <c r="AE1704" i="3"/>
  <c r="AF1704" i="3"/>
  <c r="AB1704" i="3"/>
  <c r="AC1704" i="3"/>
  <c r="AD2903" i="3"/>
  <c r="AE2903" i="3"/>
  <c r="AF2903" i="3"/>
  <c r="AB2903" i="3"/>
  <c r="AC2903" i="3"/>
  <c r="AC257" i="3"/>
  <c r="AD257" i="3"/>
  <c r="AB257" i="3"/>
  <c r="AE257" i="3"/>
  <c r="AF257" i="3"/>
  <c r="Y691" i="3"/>
  <c r="Z692" i="3"/>
  <c r="Y1236" i="3"/>
  <c r="Z1237" i="3"/>
  <c r="AD1439" i="3"/>
  <c r="AE1439" i="3"/>
  <c r="AF1439" i="3"/>
  <c r="AB1439" i="3"/>
  <c r="AC1439" i="3"/>
  <c r="AE2061" i="3"/>
  <c r="AF2061" i="3"/>
  <c r="AB2061" i="3"/>
  <c r="AC2061" i="3"/>
  <c r="AD2061" i="3"/>
  <c r="AE1783" i="3"/>
  <c r="AF1783" i="3"/>
  <c r="AB1783" i="3"/>
  <c r="AC1783" i="3"/>
  <c r="AD1783" i="3"/>
  <c r="Y1047" i="3"/>
  <c r="Z1048" i="3"/>
  <c r="Y1152" i="3"/>
  <c r="Z1153" i="3"/>
  <c r="Y1098" i="3"/>
  <c r="Z1099" i="3"/>
  <c r="Y1513" i="3"/>
  <c r="Z1514" i="3"/>
  <c r="Y1221" i="3"/>
  <c r="Z1222" i="3"/>
  <c r="AB2233" i="3"/>
  <c r="AC2233" i="3"/>
  <c r="AD2233" i="3"/>
  <c r="AE2233" i="3"/>
  <c r="AF2233" i="3"/>
  <c r="AB2949" i="3"/>
  <c r="AC2949" i="3"/>
  <c r="AD2949" i="3"/>
  <c r="AE2949" i="3"/>
  <c r="AF2949" i="3"/>
  <c r="AD2498" i="3"/>
  <c r="AE2498" i="3"/>
  <c r="AF2498" i="3"/>
  <c r="AB2498" i="3"/>
  <c r="AC2498" i="3"/>
  <c r="Y427" i="3"/>
  <c r="Z428" i="3"/>
  <c r="Y1035" i="3"/>
  <c r="Z1036" i="3"/>
  <c r="AE2685" i="3"/>
  <c r="AF2685" i="3"/>
  <c r="AB2685" i="3"/>
  <c r="AC2685" i="3"/>
  <c r="AD2685" i="3"/>
  <c r="AD1266" i="3"/>
  <c r="AE1266" i="3"/>
  <c r="AF1266" i="3"/>
  <c r="AB1266" i="3"/>
  <c r="AC1266" i="3"/>
  <c r="AB2249" i="3"/>
  <c r="AC2249" i="3"/>
  <c r="AD2249" i="3"/>
  <c r="AE2249" i="3"/>
  <c r="AF2249" i="3"/>
  <c r="Y2624" i="3"/>
  <c r="Z2625" i="3"/>
  <c r="Y2511" i="3"/>
  <c r="Z2512" i="3"/>
  <c r="Y2309" i="3"/>
  <c r="Z2310" i="3"/>
  <c r="Y442" i="3"/>
  <c r="Z443" i="3"/>
  <c r="Y83" i="3"/>
  <c r="Z84" i="3"/>
  <c r="Y2124" i="3"/>
  <c r="Z2125" i="3"/>
  <c r="Y3060" i="3"/>
  <c r="Z3061" i="3"/>
  <c r="AC2561" i="3"/>
  <c r="AD2561" i="3"/>
  <c r="AE2561" i="3"/>
  <c r="AF2561" i="3"/>
  <c r="AB2561" i="3"/>
  <c r="AB3131" i="3"/>
  <c r="AC3131" i="3"/>
  <c r="AD3131" i="3"/>
  <c r="AE3131" i="3"/>
  <c r="AF3131" i="3"/>
  <c r="AE1146" i="3"/>
  <c r="AF1146" i="3"/>
  <c r="AB1146" i="3"/>
  <c r="AD1146" i="3"/>
  <c r="AC1146" i="3"/>
  <c r="Y2399" i="3"/>
  <c r="Z2400" i="3"/>
  <c r="Y2203" i="3"/>
  <c r="Z2204" i="3"/>
  <c r="Y379" i="3"/>
  <c r="Z380" i="3"/>
  <c r="Y1702" i="3"/>
  <c r="Z1703" i="3"/>
  <c r="Y2901" i="3"/>
  <c r="Z2902" i="3"/>
  <c r="Y553" i="3"/>
  <c r="Z554" i="3"/>
  <c r="Y2231" i="3"/>
  <c r="Z2232" i="3"/>
  <c r="Y2947" i="3"/>
  <c r="Z2948" i="3"/>
  <c r="Y2496" i="3"/>
  <c r="Z2497" i="3"/>
  <c r="AD2666" i="3"/>
  <c r="AE2666" i="3"/>
  <c r="AF2666" i="3"/>
  <c r="AB2666" i="3"/>
  <c r="AC2666" i="3"/>
  <c r="AF2096" i="3"/>
  <c r="AB2096" i="3"/>
  <c r="AC2096" i="3"/>
  <c r="AD2096" i="3"/>
  <c r="AE2096" i="3"/>
  <c r="AD991" i="3"/>
  <c r="AE991" i="3"/>
  <c r="AF991" i="3"/>
  <c r="AC991" i="3"/>
  <c r="AB991" i="3"/>
  <c r="AE2077" i="3"/>
  <c r="AF2077" i="3"/>
  <c r="AB2077" i="3"/>
  <c r="AC2077" i="3"/>
  <c r="AD2077" i="3"/>
  <c r="Y2683" i="3"/>
  <c r="Z2684" i="3"/>
  <c r="Y1264" i="3"/>
  <c r="Z1265" i="3"/>
  <c r="Y2247" i="3"/>
  <c r="Z2248" i="3"/>
  <c r="AC2652" i="3"/>
  <c r="AD2652" i="3"/>
  <c r="AE2652" i="3"/>
  <c r="AF2652" i="3"/>
  <c r="AB2652" i="3"/>
  <c r="AD151" i="3"/>
  <c r="AF151" i="3"/>
  <c r="AC151" i="3"/>
  <c r="AB151" i="3"/>
  <c r="AE151" i="3"/>
  <c r="AE609" i="3"/>
  <c r="AF609" i="3"/>
  <c r="AB609" i="3"/>
  <c r="AC609" i="3"/>
  <c r="AD609" i="3"/>
  <c r="AD2171" i="3"/>
  <c r="AE2171" i="3"/>
  <c r="AF2171" i="3"/>
  <c r="AB2171" i="3"/>
  <c r="AC2171" i="3"/>
  <c r="AD3150" i="3"/>
  <c r="AE3150" i="3"/>
  <c r="AF3150" i="3"/>
  <c r="AB3150" i="3"/>
  <c r="AC3150" i="3"/>
  <c r="AC272" i="3"/>
  <c r="AE272" i="3"/>
  <c r="AF272" i="3"/>
  <c r="AB272" i="3"/>
  <c r="AD272" i="3"/>
  <c r="AB1742" i="3"/>
  <c r="AC1742" i="3"/>
  <c r="AD1742" i="3"/>
  <c r="AE1742" i="3"/>
  <c r="AF1742" i="3"/>
  <c r="AE1940" i="3"/>
  <c r="AF1940" i="3"/>
  <c r="AB1940" i="3"/>
  <c r="AC1940" i="3"/>
  <c r="AD1940" i="3"/>
  <c r="AE302" i="3"/>
  <c r="AB302" i="3"/>
  <c r="AC302" i="3"/>
  <c r="AF302" i="3"/>
  <c r="AD302" i="3"/>
  <c r="Y2559" i="3"/>
  <c r="Z2560" i="3"/>
  <c r="Y3129" i="3"/>
  <c r="Z3130" i="3"/>
  <c r="AE1723" i="3"/>
  <c r="AF1723" i="3"/>
  <c r="AB1723" i="3"/>
  <c r="AC1723" i="3"/>
  <c r="AD1723" i="3"/>
  <c r="AE1366" i="3"/>
  <c r="AF1366" i="3"/>
  <c r="AB1366" i="3"/>
  <c r="AC1366" i="3"/>
  <c r="AD1366" i="3"/>
  <c r="AB1551" i="3"/>
  <c r="AC1551" i="3"/>
  <c r="AD1551" i="3"/>
  <c r="AE1551" i="3"/>
  <c r="AF1551" i="3"/>
  <c r="AF676" i="3"/>
  <c r="AB676" i="3"/>
  <c r="AC676" i="3"/>
  <c r="AE676" i="3"/>
  <c r="AD676" i="3"/>
  <c r="AC215" i="3"/>
  <c r="AD215" i="3"/>
  <c r="AB215" i="3"/>
  <c r="AE215" i="3"/>
  <c r="AF215" i="3"/>
  <c r="Y2664" i="3"/>
  <c r="Z2665" i="3"/>
  <c r="Y2094" i="3"/>
  <c r="Z2095" i="3"/>
  <c r="Y989" i="3"/>
  <c r="Z990" i="3"/>
  <c r="Y2075" i="3"/>
  <c r="Z2076" i="3"/>
  <c r="AB1206" i="3"/>
  <c r="AC1206" i="3"/>
  <c r="AD1206" i="3"/>
  <c r="AE1206" i="3"/>
  <c r="AF1206" i="3"/>
  <c r="AB2293" i="3"/>
  <c r="AC2293" i="3"/>
  <c r="AD2293" i="3"/>
  <c r="AE2293" i="3"/>
  <c r="AF2293" i="3"/>
  <c r="Y2650" i="3"/>
  <c r="Z2651" i="3"/>
  <c r="Y149" i="3"/>
  <c r="Z150" i="3"/>
  <c r="Y607" i="3"/>
  <c r="Z608" i="3"/>
  <c r="Y2169" i="3"/>
  <c r="Z2170" i="3"/>
  <c r="Y3148" i="3"/>
  <c r="Z3149" i="3"/>
  <c r="Y270" i="3"/>
  <c r="Z271" i="3"/>
  <c r="Y1740" i="3"/>
  <c r="Z1741" i="3"/>
  <c r="Y1938" i="3"/>
  <c r="Z1939" i="3"/>
  <c r="Y300" i="3"/>
  <c r="Z301" i="3"/>
  <c r="AF1071" i="3"/>
  <c r="AB1071" i="3"/>
  <c r="AD1071" i="3"/>
  <c r="AE1071" i="3"/>
  <c r="AC1071" i="3"/>
  <c r="AE524" i="3"/>
  <c r="AF524" i="3"/>
  <c r="AB524" i="3"/>
  <c r="AD524" i="3"/>
  <c r="AC524" i="3"/>
  <c r="Y1721" i="3"/>
  <c r="Z1722" i="3"/>
  <c r="Y1364" i="3"/>
  <c r="Z1365" i="3"/>
  <c r="Y1549" i="3"/>
  <c r="Z1550" i="3"/>
  <c r="Y674" i="3"/>
  <c r="Z675" i="3"/>
  <c r="Y213" i="3"/>
  <c r="Z214" i="3"/>
  <c r="AD1002" i="3" l="1"/>
  <c r="AE1002" i="3"/>
  <c r="AF1002" i="3"/>
  <c r="AB1002" i="3"/>
  <c r="AC1002" i="3"/>
  <c r="Y1824" i="3"/>
  <c r="Z1825" i="3"/>
  <c r="Y1720" i="3"/>
  <c r="Z1721" i="3"/>
  <c r="Y1937" i="3"/>
  <c r="Z1938" i="3"/>
  <c r="Y148" i="3"/>
  <c r="Z149" i="3"/>
  <c r="Y2074" i="3"/>
  <c r="Z2075" i="3"/>
  <c r="Y2558" i="3"/>
  <c r="Z2559" i="3"/>
  <c r="Y2682" i="3"/>
  <c r="Z2683" i="3"/>
  <c r="Y552" i="3"/>
  <c r="Z553" i="3"/>
  <c r="Y441" i="3"/>
  <c r="Z442" i="3"/>
  <c r="Y1220" i="3"/>
  <c r="Z1221" i="3"/>
  <c r="Y1142" i="3"/>
  <c r="Z1143" i="3"/>
  <c r="Y1875" i="3"/>
  <c r="Z1876" i="3"/>
  <c r="Y500" i="3"/>
  <c r="Z501" i="3"/>
  <c r="Y1449" i="3"/>
  <c r="Z1450" i="3"/>
  <c r="AD2811" i="3"/>
  <c r="AE2811" i="3"/>
  <c r="AF2811" i="3"/>
  <c r="AB2811" i="3"/>
  <c r="AC2811" i="3"/>
  <c r="AB108" i="3"/>
  <c r="AF108" i="3"/>
  <c r="AD108" i="3"/>
  <c r="AE108" i="3"/>
  <c r="AC108" i="3"/>
  <c r="AB1996" i="3"/>
  <c r="AC1996" i="3"/>
  <c r="AD1996" i="3"/>
  <c r="AE1996" i="3"/>
  <c r="AF1996" i="3"/>
  <c r="AE781" i="3"/>
  <c r="AF781" i="3"/>
  <c r="AB781" i="3"/>
  <c r="AD781" i="3"/>
  <c r="AC781" i="3"/>
  <c r="AB1826" i="3"/>
  <c r="AC1826" i="3"/>
  <c r="AD1826" i="3"/>
  <c r="AE1826" i="3"/>
  <c r="AF1826" i="3"/>
  <c r="AE2433" i="3"/>
  <c r="AF2433" i="3"/>
  <c r="AB2433" i="3"/>
  <c r="AC2433" i="3"/>
  <c r="AD2433" i="3"/>
  <c r="AF72" i="3"/>
  <c r="AB72" i="3"/>
  <c r="AD72" i="3"/>
  <c r="AE72" i="3"/>
  <c r="AC72" i="3"/>
  <c r="AB627" i="3"/>
  <c r="AC627" i="3"/>
  <c r="AD627" i="3"/>
  <c r="AF627" i="3"/>
  <c r="AE627" i="3"/>
  <c r="AB843" i="3"/>
  <c r="AC843" i="3"/>
  <c r="AD843" i="3"/>
  <c r="AE843" i="3"/>
  <c r="AF843" i="3"/>
  <c r="AB924" i="3"/>
  <c r="AC924" i="3"/>
  <c r="AD924" i="3"/>
  <c r="AE924" i="3"/>
  <c r="AF924" i="3"/>
  <c r="AC2330" i="3"/>
  <c r="AD2330" i="3"/>
  <c r="AE2330" i="3"/>
  <c r="AF2330" i="3"/>
  <c r="AB2330" i="3"/>
  <c r="AB1302" i="3"/>
  <c r="AC1302" i="3"/>
  <c r="AD1302" i="3"/>
  <c r="AE1302" i="3"/>
  <c r="AF1302" i="3"/>
  <c r="AD2749" i="3"/>
  <c r="AE2749" i="3"/>
  <c r="AF2749" i="3"/>
  <c r="AB2749" i="3"/>
  <c r="AC2749" i="3"/>
  <c r="AB1407" i="3"/>
  <c r="AC1407" i="3"/>
  <c r="AD1407" i="3"/>
  <c r="AE1407" i="3"/>
  <c r="AF1407" i="3"/>
  <c r="AB1641" i="3"/>
  <c r="AC1641" i="3"/>
  <c r="AD1641" i="3"/>
  <c r="AE1641" i="3"/>
  <c r="AF1641" i="3"/>
  <c r="AD523" i="3"/>
  <c r="AE523" i="3"/>
  <c r="AF523" i="3"/>
  <c r="AB523" i="3"/>
  <c r="AC523" i="3"/>
  <c r="AE1624" i="3"/>
  <c r="AF1624" i="3"/>
  <c r="AB1624" i="3"/>
  <c r="AC1624" i="3"/>
  <c r="AD1624" i="3"/>
  <c r="AC1036" i="3"/>
  <c r="AD1036" i="3"/>
  <c r="AE1036" i="3"/>
  <c r="AF1036" i="3"/>
  <c r="AB1036" i="3"/>
  <c r="Y1739" i="3"/>
  <c r="Z1740" i="3"/>
  <c r="Y2649" i="3"/>
  <c r="Z2650" i="3"/>
  <c r="Y988" i="3"/>
  <c r="Z989" i="3"/>
  <c r="Y2900" i="3"/>
  <c r="Z2901" i="3"/>
  <c r="Y2308" i="3"/>
  <c r="Z2309" i="3"/>
  <c r="Y1034" i="3"/>
  <c r="Z1035" i="3"/>
  <c r="Y1512" i="3"/>
  <c r="Z1513" i="3"/>
  <c r="Y469" i="3"/>
  <c r="Z470" i="3"/>
  <c r="Y1000" i="3"/>
  <c r="Z1001" i="3"/>
  <c r="Y657" i="3"/>
  <c r="Z658" i="3"/>
  <c r="Y1909" i="3"/>
  <c r="Z1910" i="3"/>
  <c r="AE1953" i="3"/>
  <c r="AF1953" i="3"/>
  <c r="AB1953" i="3"/>
  <c r="AC1953" i="3"/>
  <c r="AD1953" i="3"/>
  <c r="AC3041" i="3"/>
  <c r="AD3041" i="3"/>
  <c r="AE3041" i="3"/>
  <c r="AF3041" i="3"/>
  <c r="AB3041" i="3"/>
  <c r="AB369" i="3"/>
  <c r="AE369" i="3"/>
  <c r="AF369" i="3"/>
  <c r="AD369" i="3"/>
  <c r="AC369" i="3"/>
  <c r="AC2012" i="3"/>
  <c r="AD2012" i="3"/>
  <c r="AE2012" i="3"/>
  <c r="AF2012" i="3"/>
  <c r="AB2012" i="3"/>
  <c r="AD317" i="3"/>
  <c r="AF317" i="3"/>
  <c r="AB317" i="3"/>
  <c r="AC317" i="3"/>
  <c r="AE317" i="3"/>
  <c r="AB586" i="3"/>
  <c r="AC586" i="3"/>
  <c r="AD586" i="3"/>
  <c r="AE586" i="3"/>
  <c r="AF586" i="3"/>
  <c r="AB482" i="3"/>
  <c r="AC482" i="3"/>
  <c r="AD482" i="3"/>
  <c r="AE482" i="3"/>
  <c r="AF482" i="3"/>
  <c r="AD2955" i="3"/>
  <c r="AE2955" i="3"/>
  <c r="AF2955" i="3"/>
  <c r="AB2955" i="3"/>
  <c r="AC2955" i="3"/>
  <c r="AD2356" i="3"/>
  <c r="AE2356" i="3"/>
  <c r="AF2356" i="3"/>
  <c r="AB2356" i="3"/>
  <c r="AC2356" i="3"/>
  <c r="AB2731" i="3"/>
  <c r="AC2731" i="3"/>
  <c r="AD2731" i="3"/>
  <c r="AE2731" i="3"/>
  <c r="AF2731" i="3"/>
  <c r="AF2292" i="3"/>
  <c r="AB2292" i="3"/>
  <c r="AC2292" i="3"/>
  <c r="AD2292" i="3"/>
  <c r="AE2292" i="3"/>
  <c r="AB739" i="3"/>
  <c r="AC739" i="3"/>
  <c r="AD739" i="3"/>
  <c r="AE739" i="3"/>
  <c r="AF739" i="3"/>
  <c r="AB135" i="3"/>
  <c r="AC135" i="3"/>
  <c r="AE135" i="3"/>
  <c r="AF135" i="3"/>
  <c r="AD135" i="3"/>
  <c r="AD1070" i="3"/>
  <c r="AE1070" i="3"/>
  <c r="AF1070" i="3"/>
  <c r="AB1070" i="3"/>
  <c r="AC1070" i="3"/>
  <c r="AB3197" i="3"/>
  <c r="AC3197" i="3"/>
  <c r="AD3197" i="3"/>
  <c r="AE3197" i="3"/>
  <c r="AF3197" i="3"/>
  <c r="AD1514" i="3"/>
  <c r="AE1514" i="3"/>
  <c r="AB1514" i="3"/>
  <c r="AC1514" i="3"/>
  <c r="AF1514" i="3"/>
  <c r="Y779" i="3"/>
  <c r="Z780" i="3"/>
  <c r="AD428" i="3"/>
  <c r="AE428" i="3"/>
  <c r="AB428" i="3"/>
  <c r="AF428" i="3"/>
  <c r="AC428" i="3"/>
  <c r="AB1099" i="3"/>
  <c r="AC1099" i="3"/>
  <c r="AD1099" i="3"/>
  <c r="AE1099" i="3"/>
  <c r="AF1099" i="3"/>
  <c r="AC1237" i="3"/>
  <c r="AD1237" i="3"/>
  <c r="AE1237" i="3"/>
  <c r="AB1237" i="3"/>
  <c r="AF1237" i="3"/>
  <c r="AE3166" i="3"/>
  <c r="AF3166" i="3"/>
  <c r="AB3166" i="3"/>
  <c r="AC3166" i="3"/>
  <c r="AD3166" i="3"/>
  <c r="AB2463" i="3"/>
  <c r="AC2463" i="3"/>
  <c r="AD2463" i="3"/>
  <c r="AE2463" i="3"/>
  <c r="AF2463" i="3"/>
  <c r="AD2916" i="3"/>
  <c r="AE2916" i="3"/>
  <c r="AF2916" i="3"/>
  <c r="AB2916" i="3"/>
  <c r="AC2916" i="3"/>
  <c r="AE1888" i="3"/>
  <c r="AF1888" i="3"/>
  <c r="AB1888" i="3"/>
  <c r="AC1888" i="3"/>
  <c r="AD1888" i="3"/>
  <c r="AB1656" i="3"/>
  <c r="AC1656" i="3"/>
  <c r="AD1656" i="3"/>
  <c r="AE1656" i="3"/>
  <c r="AF1656" i="3"/>
  <c r="AE1471" i="3"/>
  <c r="AF1471" i="3"/>
  <c r="AB1471" i="3"/>
  <c r="AC1471" i="3"/>
  <c r="AD1471" i="3"/>
  <c r="Y1951" i="3"/>
  <c r="Z1952" i="3"/>
  <c r="Y3039" i="3"/>
  <c r="Z3040" i="3"/>
  <c r="Y367" i="3"/>
  <c r="Z368" i="3"/>
  <c r="Y2010" i="3"/>
  <c r="Z2011" i="3"/>
  <c r="Y315" i="3"/>
  <c r="Z316" i="3"/>
  <c r="Y584" i="3"/>
  <c r="Z585" i="3"/>
  <c r="Y480" i="3"/>
  <c r="Z481" i="3"/>
  <c r="Y2953" i="3"/>
  <c r="Z2954" i="3"/>
  <c r="Y2354" i="3"/>
  <c r="Z2355" i="3"/>
  <c r="Y2729" i="3"/>
  <c r="Z2730" i="3"/>
  <c r="Y2290" i="3"/>
  <c r="Z2291" i="3"/>
  <c r="Y737" i="3"/>
  <c r="Z738" i="3"/>
  <c r="Y133" i="3"/>
  <c r="Z134" i="3"/>
  <c r="Y1068" i="3"/>
  <c r="Z1069" i="3"/>
  <c r="Y3195" i="3"/>
  <c r="Z3196" i="3"/>
  <c r="Y2328" i="3"/>
  <c r="Z2329" i="3"/>
  <c r="AD214" i="3"/>
  <c r="AF214" i="3"/>
  <c r="AB214" i="3"/>
  <c r="AC214" i="3"/>
  <c r="AE214" i="3"/>
  <c r="Y1701" i="3"/>
  <c r="Z1702" i="3"/>
  <c r="Y2510" i="3"/>
  <c r="Z2511" i="3"/>
  <c r="Y426" i="3"/>
  <c r="Z427" i="3"/>
  <c r="Y1097" i="3"/>
  <c r="Z1098" i="3"/>
  <c r="Y1235" i="3"/>
  <c r="Z1236" i="3"/>
  <c r="Y3164" i="3"/>
  <c r="Z3165" i="3"/>
  <c r="Y2461" i="3"/>
  <c r="Z2462" i="3"/>
  <c r="Y2914" i="3"/>
  <c r="Z2915" i="3"/>
  <c r="Y1886" i="3"/>
  <c r="Z1887" i="3"/>
  <c r="Y1654" i="3"/>
  <c r="Z1655" i="3"/>
  <c r="Y1469" i="3"/>
  <c r="Z1470" i="3"/>
  <c r="AE1782" i="3"/>
  <c r="AF1782" i="3"/>
  <c r="AB1782" i="3"/>
  <c r="AC1782" i="3"/>
  <c r="AD1782" i="3"/>
  <c r="AE179" i="3"/>
  <c r="AC179" i="3"/>
  <c r="AD179" i="3"/>
  <c r="AF179" i="3"/>
  <c r="AB179" i="3"/>
  <c r="AE879" i="3"/>
  <c r="AF879" i="3"/>
  <c r="AB879" i="3"/>
  <c r="AC879" i="3"/>
  <c r="AD879" i="3"/>
  <c r="AF193" i="3"/>
  <c r="AE193" i="3"/>
  <c r="AC193" i="3"/>
  <c r="AB193" i="3"/>
  <c r="AD193" i="3"/>
  <c r="AB2873" i="3"/>
  <c r="AC2873" i="3"/>
  <c r="AD2873" i="3"/>
  <c r="AE2873" i="3"/>
  <c r="AF2873" i="3"/>
  <c r="AE1177" i="3"/>
  <c r="AF1177" i="3"/>
  <c r="AB1177" i="3"/>
  <c r="AC1177" i="3"/>
  <c r="AD1177" i="3"/>
  <c r="AB1344" i="3"/>
  <c r="AC1344" i="3"/>
  <c r="AD1344" i="3"/>
  <c r="AE1344" i="3"/>
  <c r="AF1344" i="3"/>
  <c r="AD862" i="3"/>
  <c r="AE862" i="3"/>
  <c r="AF862" i="3"/>
  <c r="AC862" i="3"/>
  <c r="AB862" i="3"/>
  <c r="AB3022" i="3"/>
  <c r="AC3022" i="3"/>
  <c r="AD3022" i="3"/>
  <c r="AE3022" i="3"/>
  <c r="AF3022" i="3"/>
  <c r="AE1205" i="3"/>
  <c r="AB1205" i="3"/>
  <c r="AC1205" i="3"/>
  <c r="AD1205" i="3"/>
  <c r="AF1205" i="3"/>
  <c r="AB2651" i="3"/>
  <c r="AC2651" i="3"/>
  <c r="AD2651" i="3"/>
  <c r="AE2651" i="3"/>
  <c r="AF2651" i="3"/>
  <c r="Y1622" i="3"/>
  <c r="Z1623" i="3"/>
  <c r="AC2665" i="3"/>
  <c r="AD2665" i="3"/>
  <c r="AE2665" i="3"/>
  <c r="AF2665" i="3"/>
  <c r="AB2665" i="3"/>
  <c r="AC2497" i="3"/>
  <c r="AD2497" i="3"/>
  <c r="AE2497" i="3"/>
  <c r="AF2497" i="3"/>
  <c r="AB2497" i="3"/>
  <c r="AE380" i="3"/>
  <c r="AF380" i="3"/>
  <c r="AB380" i="3"/>
  <c r="AC380" i="3"/>
  <c r="AD380" i="3"/>
  <c r="AE3061" i="3"/>
  <c r="AF3061" i="3"/>
  <c r="AB3061" i="3"/>
  <c r="AC3061" i="3"/>
  <c r="AD3061" i="3"/>
  <c r="AB2625" i="3"/>
  <c r="AC2625" i="3"/>
  <c r="AD2625" i="3"/>
  <c r="AE2625" i="3"/>
  <c r="AF2625" i="3"/>
  <c r="AB1153" i="3"/>
  <c r="AC1153" i="3"/>
  <c r="AD1153" i="3"/>
  <c r="AE1153" i="3"/>
  <c r="AF1153" i="3"/>
  <c r="AB692" i="3"/>
  <c r="AC692" i="3"/>
  <c r="AD692" i="3"/>
  <c r="AF692" i="3"/>
  <c r="AE692" i="3"/>
  <c r="AB724" i="3"/>
  <c r="AC724" i="3"/>
  <c r="AD724" i="3"/>
  <c r="AE724" i="3"/>
  <c r="AF724" i="3"/>
  <c r="AB818" i="3"/>
  <c r="AC818" i="3"/>
  <c r="AD818" i="3"/>
  <c r="AE818" i="3"/>
  <c r="AF818" i="3"/>
  <c r="AB2789" i="3"/>
  <c r="AC2789" i="3"/>
  <c r="AD2789" i="3"/>
  <c r="AE2789" i="3"/>
  <c r="AF2789" i="3"/>
  <c r="AB2258" i="3"/>
  <c r="AC2258" i="3"/>
  <c r="AD2258" i="3"/>
  <c r="AE2258" i="3"/>
  <c r="AF2258" i="3"/>
  <c r="AE2839" i="3"/>
  <c r="AF2839" i="3"/>
  <c r="AB2839" i="3"/>
  <c r="AC2839" i="3"/>
  <c r="AD2839" i="3"/>
  <c r="AD1846" i="3"/>
  <c r="AE1846" i="3"/>
  <c r="AF1846" i="3"/>
  <c r="AB1846" i="3"/>
  <c r="AC1846" i="3"/>
  <c r="Y1780" i="3"/>
  <c r="Z1781" i="3"/>
  <c r="Y177" i="3"/>
  <c r="Z178" i="3"/>
  <c r="Y877" i="3"/>
  <c r="Z878" i="3"/>
  <c r="Y191" i="3"/>
  <c r="Z192" i="3"/>
  <c r="Y2871" i="3"/>
  <c r="Z2872" i="3"/>
  <c r="Y1175" i="3"/>
  <c r="Z1176" i="3"/>
  <c r="Y1342" i="3"/>
  <c r="Z1343" i="3"/>
  <c r="Y860" i="3"/>
  <c r="Z861" i="3"/>
  <c r="Y3020" i="3"/>
  <c r="Z3021" i="3"/>
  <c r="Y1203" i="3"/>
  <c r="Z1204" i="3"/>
  <c r="Y1994" i="3"/>
  <c r="Z1995" i="3"/>
  <c r="Y841" i="3"/>
  <c r="Z842" i="3"/>
  <c r="Y2747" i="3"/>
  <c r="Z2748" i="3"/>
  <c r="AC1703" i="3"/>
  <c r="AD1703" i="3"/>
  <c r="AE1703" i="3"/>
  <c r="AF1703" i="3"/>
  <c r="AB1703" i="3"/>
  <c r="Y212" i="3"/>
  <c r="Z213" i="3"/>
  <c r="Y2093" i="3"/>
  <c r="Z2094" i="3"/>
  <c r="AC3149" i="3"/>
  <c r="AD3149" i="3"/>
  <c r="AE3149" i="3"/>
  <c r="AF3149" i="3"/>
  <c r="AB3149" i="3"/>
  <c r="Y3147" i="3"/>
  <c r="Z3148" i="3"/>
  <c r="Y2495" i="3"/>
  <c r="Z2496" i="3"/>
  <c r="Y378" i="3"/>
  <c r="Z379" i="3"/>
  <c r="Y3059" i="3"/>
  <c r="Z3060" i="3"/>
  <c r="Y2623" i="3"/>
  <c r="Z2624" i="3"/>
  <c r="Y1151" i="3"/>
  <c r="Z1152" i="3"/>
  <c r="Y690" i="3"/>
  <c r="Z691" i="3"/>
  <c r="Y722" i="3"/>
  <c r="Z723" i="3"/>
  <c r="Y816" i="3"/>
  <c r="Z817" i="3"/>
  <c r="Y2787" i="3"/>
  <c r="Z2788" i="3"/>
  <c r="Y2256" i="3"/>
  <c r="Z2256" i="3" s="1"/>
  <c r="Z2257" i="3"/>
  <c r="Y2837" i="3"/>
  <c r="Z2838" i="3"/>
  <c r="Y1844" i="3"/>
  <c r="Z1845" i="3"/>
  <c r="AC1765" i="3"/>
  <c r="AD1765" i="3"/>
  <c r="AE1765" i="3"/>
  <c r="AF1765" i="3"/>
  <c r="AB1765" i="3"/>
  <c r="AC2415" i="3"/>
  <c r="AD2415" i="3"/>
  <c r="AE2415" i="3"/>
  <c r="AF2415" i="3"/>
  <c r="AB2415" i="3"/>
  <c r="AB332" i="3"/>
  <c r="AD332" i="3"/>
  <c r="AC332" i="3"/>
  <c r="AE332" i="3"/>
  <c r="AF332" i="3"/>
  <c r="AD2371" i="3"/>
  <c r="AE2371" i="3"/>
  <c r="AF2371" i="3"/>
  <c r="AB2371" i="3"/>
  <c r="AC2371" i="3"/>
  <c r="AD754" i="3"/>
  <c r="AE754" i="3"/>
  <c r="AF754" i="3"/>
  <c r="AC754" i="3"/>
  <c r="AB754" i="3"/>
  <c r="AC1580" i="3"/>
  <c r="AD1580" i="3"/>
  <c r="AE1580" i="3"/>
  <c r="AF1580" i="3"/>
  <c r="AB1580" i="3"/>
  <c r="AB801" i="3"/>
  <c r="AC801" i="3"/>
  <c r="AD801" i="3"/>
  <c r="AE801" i="3"/>
  <c r="AF801" i="3"/>
  <c r="AB2477" i="3"/>
  <c r="AC2477" i="3"/>
  <c r="AD2477" i="3"/>
  <c r="AE2477" i="3"/>
  <c r="AF2477" i="3"/>
  <c r="AB2141" i="3"/>
  <c r="AC2141" i="3"/>
  <c r="AD2141" i="3"/>
  <c r="AE2141" i="3"/>
  <c r="AF2141" i="3"/>
  <c r="AB471" i="3"/>
  <c r="AC471" i="3"/>
  <c r="AE471" i="3"/>
  <c r="AD471" i="3"/>
  <c r="AF471" i="3"/>
  <c r="Y2431" i="3"/>
  <c r="Z2432" i="3"/>
  <c r="Y1405" i="3"/>
  <c r="Z1406" i="3"/>
  <c r="AB2095" i="3"/>
  <c r="AC2095" i="3"/>
  <c r="AD2095" i="3"/>
  <c r="AE2095" i="3"/>
  <c r="AF2095" i="3"/>
  <c r="Y673" i="3"/>
  <c r="Z674" i="3"/>
  <c r="Y2663" i="3"/>
  <c r="Z2664" i="3"/>
  <c r="AB1550" i="3"/>
  <c r="AC1550" i="3"/>
  <c r="AD1550" i="3"/>
  <c r="AE1550" i="3"/>
  <c r="AF1550" i="3"/>
  <c r="AC2170" i="3"/>
  <c r="AD2170" i="3"/>
  <c r="AE2170" i="3"/>
  <c r="AF2170" i="3"/>
  <c r="AB2170" i="3"/>
  <c r="AB2248" i="3"/>
  <c r="AC2248" i="3"/>
  <c r="AD2248" i="3"/>
  <c r="AE2248" i="3"/>
  <c r="AF2248" i="3"/>
  <c r="AB2948" i="3"/>
  <c r="AC2948" i="3"/>
  <c r="AD2948" i="3"/>
  <c r="AE2948" i="3"/>
  <c r="AF2948" i="3"/>
  <c r="AE2204" i="3"/>
  <c r="AF2204" i="3"/>
  <c r="AB2204" i="3"/>
  <c r="AC2204" i="3"/>
  <c r="AD2204" i="3"/>
  <c r="AF2125" i="3"/>
  <c r="AB2125" i="3"/>
  <c r="AC2125" i="3"/>
  <c r="AD2125" i="3"/>
  <c r="AE2125" i="3"/>
  <c r="AB1048" i="3"/>
  <c r="AC1048" i="3"/>
  <c r="AD1048" i="3"/>
  <c r="AE1048" i="3"/>
  <c r="AF1048" i="3"/>
  <c r="AF3000" i="3"/>
  <c r="AB3000" i="3"/>
  <c r="AC3000" i="3"/>
  <c r="AD3000" i="3"/>
  <c r="AE3000" i="3"/>
  <c r="AB1982" i="3"/>
  <c r="AC1982" i="3"/>
  <c r="AD1982" i="3"/>
  <c r="AE1982" i="3"/>
  <c r="AF1982" i="3"/>
  <c r="AE942" i="3"/>
  <c r="AF942" i="3"/>
  <c r="AB942" i="3"/>
  <c r="AC942" i="3"/>
  <c r="AD942" i="3"/>
  <c r="AE256" i="3"/>
  <c r="AB256" i="3"/>
  <c r="AD256" i="3"/>
  <c r="AF256" i="3"/>
  <c r="AC256" i="3"/>
  <c r="AE2590" i="3"/>
  <c r="AF2590" i="3"/>
  <c r="AB2590" i="3"/>
  <c r="AC2590" i="3"/>
  <c r="AD2590" i="3"/>
  <c r="AB370" i="3"/>
  <c r="AC370" i="3"/>
  <c r="AD370" i="3"/>
  <c r="AF370" i="3"/>
  <c r="AE370" i="3"/>
  <c r="Y1763" i="3"/>
  <c r="Z1764" i="3"/>
  <c r="Y2413" i="3"/>
  <c r="Z2414" i="3"/>
  <c r="Y330" i="3"/>
  <c r="Z331" i="3"/>
  <c r="Y2369" i="3"/>
  <c r="Z2370" i="3"/>
  <c r="Y752" i="3"/>
  <c r="Z753" i="3"/>
  <c r="Y1578" i="3"/>
  <c r="Z1579" i="3"/>
  <c r="Y799" i="3"/>
  <c r="Z800" i="3"/>
  <c r="Y2475" i="3"/>
  <c r="Z2476" i="3"/>
  <c r="Y2139" i="3"/>
  <c r="Z2140" i="3"/>
  <c r="AC990" i="3"/>
  <c r="AD990" i="3"/>
  <c r="AE990" i="3"/>
  <c r="AF990" i="3"/>
  <c r="AB990" i="3"/>
  <c r="AB2310" i="3"/>
  <c r="AC2310" i="3"/>
  <c r="AD2310" i="3"/>
  <c r="AE2310" i="3"/>
  <c r="AF2310" i="3"/>
  <c r="Y2809" i="3"/>
  <c r="Z2810" i="3"/>
  <c r="AB271" i="3"/>
  <c r="AC271" i="3"/>
  <c r="AE271" i="3"/>
  <c r="AD271" i="3"/>
  <c r="AF271" i="3"/>
  <c r="Y2246" i="3"/>
  <c r="Z2247" i="3"/>
  <c r="Y2946" i="3"/>
  <c r="Z2947" i="3"/>
  <c r="Y2202" i="3"/>
  <c r="Z2203" i="3"/>
  <c r="Y2123" i="3"/>
  <c r="Z2124" i="3"/>
  <c r="Y1046" i="3"/>
  <c r="Z1047" i="3"/>
  <c r="Y2998" i="3"/>
  <c r="Z2999" i="3"/>
  <c r="Y1980" i="3"/>
  <c r="Z1981" i="3"/>
  <c r="Y940" i="3"/>
  <c r="Z941" i="3"/>
  <c r="Y254" i="3"/>
  <c r="Z255" i="3"/>
  <c r="Y2588" i="3"/>
  <c r="Z2589" i="3"/>
  <c r="AC2060" i="3"/>
  <c r="AD2060" i="3"/>
  <c r="AE2060" i="3"/>
  <c r="AF2060" i="3"/>
  <c r="AB2060" i="3"/>
  <c r="AB2184" i="3"/>
  <c r="AC2184" i="3"/>
  <c r="AD2184" i="3"/>
  <c r="AE2184" i="3"/>
  <c r="AF2184" i="3"/>
  <c r="AD1595" i="3"/>
  <c r="AE1595" i="3"/>
  <c r="AF1595" i="3"/>
  <c r="AB1595" i="3"/>
  <c r="AC1595" i="3"/>
  <c r="AD1280" i="3"/>
  <c r="AE1280" i="3"/>
  <c r="AF1280" i="3"/>
  <c r="AB1280" i="3"/>
  <c r="AC1280" i="3"/>
  <c r="AD912" i="3"/>
  <c r="AE912" i="3"/>
  <c r="AF912" i="3"/>
  <c r="AC912" i="3"/>
  <c r="AB912" i="3"/>
  <c r="AB1533" i="3"/>
  <c r="AC1533" i="3"/>
  <c r="AD1533" i="3"/>
  <c r="AE1533" i="3"/>
  <c r="AF1533" i="3"/>
  <c r="AB570" i="3"/>
  <c r="AC570" i="3"/>
  <c r="AD570" i="3"/>
  <c r="AF570" i="3"/>
  <c r="AE570" i="3"/>
  <c r="AB2775" i="3"/>
  <c r="AC2775" i="3"/>
  <c r="AD2775" i="3"/>
  <c r="AE2775" i="3"/>
  <c r="AF2775" i="3"/>
  <c r="AD2602" i="3"/>
  <c r="AE2602" i="3"/>
  <c r="AF2602" i="3"/>
  <c r="AB2602" i="3"/>
  <c r="AC2602" i="3"/>
  <c r="AB3105" i="3"/>
  <c r="AC3105" i="3"/>
  <c r="AD3105" i="3"/>
  <c r="AE3105" i="3"/>
  <c r="AF3105" i="3"/>
  <c r="AD2902" i="3"/>
  <c r="AE2902" i="3"/>
  <c r="AF2902" i="3"/>
  <c r="AB2902" i="3"/>
  <c r="AC2902" i="3"/>
  <c r="AD1911" i="3"/>
  <c r="AE1911" i="3"/>
  <c r="AF1911" i="3"/>
  <c r="AB1911" i="3"/>
  <c r="AC1911" i="3"/>
  <c r="Y106" i="3"/>
  <c r="Z107" i="3"/>
  <c r="Y625" i="3"/>
  <c r="Z626" i="3"/>
  <c r="AE2512" i="3"/>
  <c r="AF2512" i="3"/>
  <c r="AB2512" i="3"/>
  <c r="AC2512" i="3"/>
  <c r="AD2512" i="3"/>
  <c r="Y1548" i="3"/>
  <c r="Z1549" i="3"/>
  <c r="Y2168" i="3"/>
  <c r="Z2169" i="3"/>
  <c r="AE1365" i="3"/>
  <c r="AF1365" i="3"/>
  <c r="AB1365" i="3"/>
  <c r="AC1365" i="3"/>
  <c r="AD1365" i="3"/>
  <c r="AD301" i="3"/>
  <c r="AC301" i="3"/>
  <c r="AB301" i="3"/>
  <c r="AF301" i="3"/>
  <c r="AE301" i="3"/>
  <c r="AE608" i="3"/>
  <c r="AF608" i="3"/>
  <c r="AB608" i="3"/>
  <c r="AD608" i="3"/>
  <c r="AC608" i="3"/>
  <c r="AB3130" i="3"/>
  <c r="AC3130" i="3"/>
  <c r="AD3130" i="3"/>
  <c r="AE3130" i="3"/>
  <c r="AF3130" i="3"/>
  <c r="AD1265" i="3"/>
  <c r="AE1265" i="3"/>
  <c r="AF1265" i="3"/>
  <c r="AB1265" i="3"/>
  <c r="AC1265" i="3"/>
  <c r="AB2232" i="3"/>
  <c r="AC2232" i="3"/>
  <c r="AD2232" i="3"/>
  <c r="AE2232" i="3"/>
  <c r="AF2232" i="3"/>
  <c r="AC2400" i="3"/>
  <c r="AD2400" i="3"/>
  <c r="AE2400" i="3"/>
  <c r="AF2400" i="3"/>
  <c r="AB2400" i="3"/>
  <c r="AE84" i="3"/>
  <c r="AF84" i="3"/>
  <c r="AC84" i="3"/>
  <c r="AD84" i="3"/>
  <c r="AB84" i="3"/>
  <c r="AB2541" i="3"/>
  <c r="AC2541" i="3"/>
  <c r="AD2541" i="3"/>
  <c r="AE2541" i="3"/>
  <c r="AF2541" i="3"/>
  <c r="AF1379" i="3"/>
  <c r="AB1379" i="3"/>
  <c r="AC1379" i="3"/>
  <c r="AD1379" i="3"/>
  <c r="AE1379" i="3"/>
  <c r="Y2058" i="3"/>
  <c r="Z2059" i="3"/>
  <c r="Y2182" i="3"/>
  <c r="Z2183" i="3"/>
  <c r="Y1593" i="3"/>
  <c r="Z1594" i="3"/>
  <c r="Y1278" i="3"/>
  <c r="Z1279" i="3"/>
  <c r="Y910" i="3"/>
  <c r="Z911" i="3"/>
  <c r="Y1531" i="3"/>
  <c r="Z1532" i="3"/>
  <c r="Y568" i="3"/>
  <c r="Z569" i="3"/>
  <c r="Y2773" i="3"/>
  <c r="Z2774" i="3"/>
  <c r="Y2600" i="3"/>
  <c r="Z2601" i="3"/>
  <c r="Y3103" i="3"/>
  <c r="Z3104" i="3"/>
  <c r="AE659" i="3"/>
  <c r="AF659" i="3"/>
  <c r="AB659" i="3"/>
  <c r="AC659" i="3"/>
  <c r="AD659" i="3"/>
  <c r="Y70" i="3"/>
  <c r="Z71" i="3"/>
  <c r="Y922" i="3"/>
  <c r="Z923" i="3"/>
  <c r="Y269" i="3"/>
  <c r="Z270" i="3"/>
  <c r="AE675" i="3"/>
  <c r="AF675" i="3"/>
  <c r="AB675" i="3"/>
  <c r="AD675" i="3"/>
  <c r="AC675" i="3"/>
  <c r="Y1363" i="3"/>
  <c r="Z1364" i="3"/>
  <c r="Y299" i="3"/>
  <c r="Z300" i="3"/>
  <c r="Y606" i="3"/>
  <c r="Z607" i="3"/>
  <c r="Y3128" i="3"/>
  <c r="Z3129" i="3"/>
  <c r="Y1263" i="3"/>
  <c r="Z1264" i="3"/>
  <c r="Y2230" i="3"/>
  <c r="Z2231" i="3"/>
  <c r="Y2398" i="3"/>
  <c r="Z2399" i="3"/>
  <c r="Y82" i="3"/>
  <c r="Z83" i="3"/>
  <c r="Y2539" i="3"/>
  <c r="Z2540" i="3"/>
  <c r="Y1377" i="3"/>
  <c r="Z1378" i="3"/>
  <c r="AD1438" i="3"/>
  <c r="AE1438" i="3"/>
  <c r="AF1438" i="3"/>
  <c r="AB1438" i="3"/>
  <c r="AC1438" i="3"/>
  <c r="AB1330" i="3"/>
  <c r="AC1330" i="3"/>
  <c r="AD1330" i="3"/>
  <c r="AE1330" i="3"/>
  <c r="AF1330" i="3"/>
  <c r="AD1688" i="3"/>
  <c r="AE1688" i="3"/>
  <c r="AF1688" i="3"/>
  <c r="AB1688" i="3"/>
  <c r="AC1688" i="3"/>
  <c r="AE2984" i="3"/>
  <c r="AF2984" i="3"/>
  <c r="AB2984" i="3"/>
  <c r="AC2984" i="3"/>
  <c r="AD2984" i="3"/>
  <c r="AB3091" i="3"/>
  <c r="AC3091" i="3"/>
  <c r="AD3091" i="3"/>
  <c r="AE3091" i="3"/>
  <c r="AF3091" i="3"/>
  <c r="AB2033" i="3"/>
  <c r="AC2033" i="3"/>
  <c r="AD2033" i="3"/>
  <c r="AE2033" i="3"/>
  <c r="AF2033" i="3"/>
  <c r="AB398" i="3"/>
  <c r="AC398" i="3"/>
  <c r="AD398" i="3"/>
  <c r="AE398" i="3"/>
  <c r="AF398" i="3"/>
  <c r="AB2856" i="3"/>
  <c r="AC2856" i="3"/>
  <c r="AD2856" i="3"/>
  <c r="AE2856" i="3"/>
  <c r="AF2856" i="3"/>
  <c r="AC2717" i="3"/>
  <c r="AD2717" i="3"/>
  <c r="AE2717" i="3"/>
  <c r="AF2717" i="3"/>
  <c r="AB2717" i="3"/>
  <c r="AB1489" i="3"/>
  <c r="AC1489" i="3"/>
  <c r="AD1489" i="3"/>
  <c r="AE1489" i="3"/>
  <c r="AF1489" i="3"/>
  <c r="AB1116" i="3"/>
  <c r="AC1116" i="3"/>
  <c r="AD1116" i="3"/>
  <c r="AE1116" i="3"/>
  <c r="AF1116" i="3"/>
  <c r="AC229" i="3"/>
  <c r="AB229" i="3"/>
  <c r="AE229" i="3"/>
  <c r="AF229" i="3"/>
  <c r="AD229" i="3"/>
  <c r="AB970" i="3"/>
  <c r="AC970" i="3"/>
  <c r="AD970" i="3"/>
  <c r="AE970" i="3"/>
  <c r="AF970" i="3"/>
  <c r="AD1815" i="3"/>
  <c r="AE1815" i="3"/>
  <c r="AF1815" i="3"/>
  <c r="AB1815" i="3"/>
  <c r="AC1815" i="3"/>
  <c r="AB1741" i="3"/>
  <c r="AC1741" i="3"/>
  <c r="AD1741" i="3"/>
  <c r="AE1741" i="3"/>
  <c r="AF1741" i="3"/>
  <c r="Y1300" i="3"/>
  <c r="Z1301" i="3"/>
  <c r="Y1639" i="3"/>
  <c r="Z1640" i="3"/>
  <c r="Y521" i="3"/>
  <c r="Z522" i="3"/>
  <c r="AE1722" i="3"/>
  <c r="AF1722" i="3"/>
  <c r="AB1722" i="3"/>
  <c r="AC1722" i="3"/>
  <c r="AD1722" i="3"/>
  <c r="AE1939" i="3"/>
  <c r="AF1939" i="3"/>
  <c r="AB1939" i="3"/>
  <c r="AC1939" i="3"/>
  <c r="AD1939" i="3"/>
  <c r="AE150" i="3"/>
  <c r="AF150" i="3"/>
  <c r="AC150" i="3"/>
  <c r="AD150" i="3"/>
  <c r="AB150" i="3"/>
  <c r="AC2076" i="3"/>
  <c r="AD2076" i="3"/>
  <c r="AE2076" i="3"/>
  <c r="AF2076" i="3"/>
  <c r="AB2076" i="3"/>
  <c r="AC2560" i="3"/>
  <c r="AD2560" i="3"/>
  <c r="AE2560" i="3"/>
  <c r="AF2560" i="3"/>
  <c r="AB2560" i="3"/>
  <c r="AE2684" i="3"/>
  <c r="AF2684" i="3"/>
  <c r="AB2684" i="3"/>
  <c r="AC2684" i="3"/>
  <c r="AD2684" i="3"/>
  <c r="AB554" i="3"/>
  <c r="AC554" i="3"/>
  <c r="AD554" i="3"/>
  <c r="AF554" i="3"/>
  <c r="AE554" i="3"/>
  <c r="AE443" i="3"/>
  <c r="AF443" i="3"/>
  <c r="AC443" i="3"/>
  <c r="AB443" i="3"/>
  <c r="AD443" i="3"/>
  <c r="AB1222" i="3"/>
  <c r="AC1222" i="3"/>
  <c r="AD1222" i="3"/>
  <c r="AE1222" i="3"/>
  <c r="AF1222" i="3"/>
  <c r="AD1144" i="3"/>
  <c r="AE1144" i="3"/>
  <c r="AF1144" i="3"/>
  <c r="AC1144" i="3"/>
  <c r="AB1144" i="3"/>
  <c r="AB1877" i="3"/>
  <c r="AC1877" i="3"/>
  <c r="AD1877" i="3"/>
  <c r="AE1877" i="3"/>
  <c r="AF1877" i="3"/>
  <c r="AF502" i="3"/>
  <c r="AB502" i="3"/>
  <c r="AC502" i="3"/>
  <c r="AE502" i="3"/>
  <c r="AD502" i="3"/>
  <c r="AC1451" i="3"/>
  <c r="AD1451" i="3"/>
  <c r="AE1451" i="3"/>
  <c r="AF1451" i="3"/>
  <c r="AB1451" i="3"/>
  <c r="Y1436" i="3"/>
  <c r="Z1437" i="3"/>
  <c r="Y1328" i="3"/>
  <c r="Z1329" i="3"/>
  <c r="Y1686" i="3"/>
  <c r="Z1687" i="3"/>
  <c r="Y2982" i="3"/>
  <c r="Z2983" i="3"/>
  <c r="Y3089" i="3"/>
  <c r="Z3090" i="3"/>
  <c r="Y2031" i="3"/>
  <c r="Z2032" i="3"/>
  <c r="Y396" i="3"/>
  <c r="Z397" i="3"/>
  <c r="Y2854" i="3"/>
  <c r="Z2855" i="3"/>
  <c r="Y2715" i="3"/>
  <c r="Z2716" i="3"/>
  <c r="Y1487" i="3"/>
  <c r="Z1488" i="3"/>
  <c r="Y1114" i="3"/>
  <c r="Z1115" i="3"/>
  <c r="Y227" i="3"/>
  <c r="Z228" i="3"/>
  <c r="Y968" i="3"/>
  <c r="Z969" i="3"/>
  <c r="Y1813" i="3"/>
  <c r="Z1814" i="3"/>
  <c r="Y2714" i="3" l="1"/>
  <c r="Z2715" i="3"/>
  <c r="Y921" i="3"/>
  <c r="Z922" i="3"/>
  <c r="Y721" i="3"/>
  <c r="Z722" i="3"/>
  <c r="AB3090" i="3"/>
  <c r="AC3090" i="3"/>
  <c r="AD3090" i="3"/>
  <c r="AE3090" i="3"/>
  <c r="AF3090" i="3"/>
  <c r="AC2716" i="3"/>
  <c r="AD2716" i="3"/>
  <c r="AE2716" i="3"/>
  <c r="AF2716" i="3"/>
  <c r="AB2716" i="3"/>
  <c r="AC1687" i="3"/>
  <c r="AD1687" i="3"/>
  <c r="AE1687" i="3"/>
  <c r="AF1687" i="3"/>
  <c r="AB1687" i="3"/>
  <c r="AB2231" i="3"/>
  <c r="AC2231" i="3"/>
  <c r="AD2231" i="3"/>
  <c r="AE2231" i="3"/>
  <c r="AF2231" i="3"/>
  <c r="AB923" i="3"/>
  <c r="AC923" i="3"/>
  <c r="AD923" i="3"/>
  <c r="AE923" i="3"/>
  <c r="AF923" i="3"/>
  <c r="AC911" i="3"/>
  <c r="AD911" i="3"/>
  <c r="AE911" i="3"/>
  <c r="AF911" i="3"/>
  <c r="AB911" i="3"/>
  <c r="AC941" i="3"/>
  <c r="AD941" i="3"/>
  <c r="AF941" i="3"/>
  <c r="AB941" i="3"/>
  <c r="AE941" i="3"/>
  <c r="AF2947" i="3"/>
  <c r="AB2947" i="3"/>
  <c r="AC2947" i="3"/>
  <c r="AD2947" i="3"/>
  <c r="AE2947" i="3"/>
  <c r="AF2140" i="3"/>
  <c r="AB2140" i="3"/>
  <c r="AC2140" i="3"/>
  <c r="AD2140" i="3"/>
  <c r="AE2140" i="3"/>
  <c r="AB331" i="3"/>
  <c r="AC331" i="3"/>
  <c r="AD331" i="3"/>
  <c r="AF331" i="3"/>
  <c r="AE331" i="3"/>
  <c r="AB723" i="3"/>
  <c r="AC723" i="3"/>
  <c r="AD723" i="3"/>
  <c r="AE723" i="3"/>
  <c r="AF723" i="3"/>
  <c r="AC2496" i="3"/>
  <c r="AD2496" i="3"/>
  <c r="AE2496" i="3"/>
  <c r="AF2496" i="3"/>
  <c r="AB2496" i="3"/>
  <c r="AF3021" i="3"/>
  <c r="AB3021" i="3"/>
  <c r="AC3021" i="3"/>
  <c r="AD3021" i="3"/>
  <c r="AE3021" i="3"/>
  <c r="AE878" i="3"/>
  <c r="AF878" i="3"/>
  <c r="AB878" i="3"/>
  <c r="AD878" i="3"/>
  <c r="AC878" i="3"/>
  <c r="AE1887" i="3"/>
  <c r="AF1887" i="3"/>
  <c r="AB1887" i="3"/>
  <c r="AC1887" i="3"/>
  <c r="AD1887" i="3"/>
  <c r="AE427" i="3"/>
  <c r="AF427" i="3"/>
  <c r="AC427" i="3"/>
  <c r="AB427" i="3"/>
  <c r="AD427" i="3"/>
  <c r="AB738" i="3"/>
  <c r="AC738" i="3"/>
  <c r="AF738" i="3"/>
  <c r="AD738" i="3"/>
  <c r="AE738" i="3"/>
  <c r="AB585" i="3"/>
  <c r="AC585" i="3"/>
  <c r="AD585" i="3"/>
  <c r="AF585" i="3"/>
  <c r="AE585" i="3"/>
  <c r="AC1910" i="3"/>
  <c r="AD1910" i="3"/>
  <c r="AE1910" i="3"/>
  <c r="AF1910" i="3"/>
  <c r="AB1910" i="3"/>
  <c r="AB2309" i="3"/>
  <c r="AC2309" i="3"/>
  <c r="AD2309" i="3"/>
  <c r="AE2309" i="3"/>
  <c r="AF2309" i="3"/>
  <c r="AE501" i="3"/>
  <c r="AF501" i="3"/>
  <c r="AB501" i="3"/>
  <c r="AD501" i="3"/>
  <c r="AC501" i="3"/>
  <c r="AD2683" i="3"/>
  <c r="AE2683" i="3"/>
  <c r="AF2683" i="3"/>
  <c r="AB2683" i="3"/>
  <c r="AC2683" i="3"/>
  <c r="AB1825" i="3"/>
  <c r="AC1825" i="3"/>
  <c r="AD1825" i="3"/>
  <c r="AE1825" i="3"/>
  <c r="AF1825" i="3"/>
  <c r="Y329" i="3"/>
  <c r="Z330" i="3"/>
  <c r="Y499" i="3"/>
  <c r="Z500" i="3"/>
  <c r="AC1814" i="3"/>
  <c r="AD1814" i="3"/>
  <c r="AE1814" i="3"/>
  <c r="AF1814" i="3"/>
  <c r="AB1814" i="3"/>
  <c r="AC1264" i="3"/>
  <c r="AD1264" i="3"/>
  <c r="AE1264" i="3"/>
  <c r="AF1264" i="3"/>
  <c r="AB1264" i="3"/>
  <c r="AF71" i="3"/>
  <c r="AC71" i="3"/>
  <c r="AD71" i="3"/>
  <c r="AB71" i="3"/>
  <c r="AE71" i="3"/>
  <c r="AB3104" i="3"/>
  <c r="AC3104" i="3"/>
  <c r="AD3104" i="3"/>
  <c r="AE3104" i="3"/>
  <c r="AF3104" i="3"/>
  <c r="AD1279" i="3"/>
  <c r="AE1279" i="3"/>
  <c r="AF1279" i="3"/>
  <c r="AB1279" i="3"/>
  <c r="AC1279" i="3"/>
  <c r="AC2169" i="3"/>
  <c r="AD2169" i="3"/>
  <c r="AE2169" i="3"/>
  <c r="AF2169" i="3"/>
  <c r="AB2169" i="3"/>
  <c r="AB1981" i="3"/>
  <c r="AC1981" i="3"/>
  <c r="AD1981" i="3"/>
  <c r="AE1981" i="3"/>
  <c r="AF1981" i="3"/>
  <c r="AB2247" i="3"/>
  <c r="AC2247" i="3"/>
  <c r="AD2247" i="3"/>
  <c r="AE2247" i="3"/>
  <c r="AF2247" i="3"/>
  <c r="AD2810" i="3"/>
  <c r="AE2810" i="3"/>
  <c r="AF2810" i="3"/>
  <c r="AB2810" i="3"/>
  <c r="AC2810" i="3"/>
  <c r="AB2476" i="3"/>
  <c r="AC2476" i="3"/>
  <c r="AD2476" i="3"/>
  <c r="AE2476" i="3"/>
  <c r="AF2476" i="3"/>
  <c r="AC2414" i="3"/>
  <c r="AD2414" i="3"/>
  <c r="AE2414" i="3"/>
  <c r="AF2414" i="3"/>
  <c r="AB2414" i="3"/>
  <c r="AD1845" i="3"/>
  <c r="AE1845" i="3"/>
  <c r="AF1845" i="3"/>
  <c r="AB1845" i="3"/>
  <c r="AC1845" i="3"/>
  <c r="AF691" i="3"/>
  <c r="AB691" i="3"/>
  <c r="AC691" i="3"/>
  <c r="AD691" i="3"/>
  <c r="AE691" i="3"/>
  <c r="AC3148" i="3"/>
  <c r="AD3148" i="3"/>
  <c r="AE3148" i="3"/>
  <c r="AF3148" i="3"/>
  <c r="AB3148" i="3"/>
  <c r="AE2094" i="3"/>
  <c r="AF2094" i="3"/>
  <c r="AB2094" i="3"/>
  <c r="AC2094" i="3"/>
  <c r="AD2094" i="3"/>
  <c r="AC861" i="3"/>
  <c r="AD861" i="3"/>
  <c r="AE861" i="3"/>
  <c r="AF861" i="3"/>
  <c r="AB861" i="3"/>
  <c r="AD178" i="3"/>
  <c r="AE178" i="3"/>
  <c r="AB178" i="3"/>
  <c r="AF178" i="3"/>
  <c r="AC178" i="3"/>
  <c r="AC2915" i="3"/>
  <c r="AD2915" i="3"/>
  <c r="AE2915" i="3"/>
  <c r="AF2915" i="3"/>
  <c r="AB2915" i="3"/>
  <c r="AD2511" i="3"/>
  <c r="AE2511" i="3"/>
  <c r="AF2511" i="3"/>
  <c r="AB2511" i="3"/>
  <c r="AC2511" i="3"/>
  <c r="AF2291" i="3"/>
  <c r="AB2291" i="3"/>
  <c r="AC2291" i="3"/>
  <c r="AD2291" i="3"/>
  <c r="AE2291" i="3"/>
  <c r="AD316" i="3"/>
  <c r="AF316" i="3"/>
  <c r="AB316" i="3"/>
  <c r="AC316" i="3"/>
  <c r="AE316" i="3"/>
  <c r="AE658" i="3"/>
  <c r="AF658" i="3"/>
  <c r="AB658" i="3"/>
  <c r="AD658" i="3"/>
  <c r="AC658" i="3"/>
  <c r="AC2901" i="3"/>
  <c r="AD2901" i="3"/>
  <c r="AE2901" i="3"/>
  <c r="AF2901" i="3"/>
  <c r="AB2901" i="3"/>
  <c r="AF1876" i="3"/>
  <c r="AB1876" i="3"/>
  <c r="AC1876" i="3"/>
  <c r="AD1876" i="3"/>
  <c r="AE1876" i="3"/>
  <c r="AB2559" i="3"/>
  <c r="AC2559" i="3"/>
  <c r="AD2559" i="3"/>
  <c r="AE2559" i="3"/>
  <c r="AF2559" i="3"/>
  <c r="Y939" i="3"/>
  <c r="Z940" i="3"/>
  <c r="AF2855" i="3"/>
  <c r="AB2855" i="3"/>
  <c r="AC2855" i="3"/>
  <c r="AD2855" i="3"/>
  <c r="AE2855" i="3"/>
  <c r="Y1812" i="3"/>
  <c r="Z1813" i="3"/>
  <c r="Y2853" i="3"/>
  <c r="Z2854" i="3"/>
  <c r="Y1327" i="3"/>
  <c r="Z1328" i="3"/>
  <c r="Y1262" i="3"/>
  <c r="Z1263" i="3"/>
  <c r="Y69" i="3"/>
  <c r="Z70" i="3"/>
  <c r="Y3102" i="3"/>
  <c r="Z3103" i="3"/>
  <c r="Y1277" i="3"/>
  <c r="Z1278" i="3"/>
  <c r="Y2167" i="3"/>
  <c r="Z2168" i="3"/>
  <c r="Y1979" i="3"/>
  <c r="Z1980" i="3"/>
  <c r="Y2245" i="3"/>
  <c r="Z2246" i="3"/>
  <c r="Y2808" i="3"/>
  <c r="Z2809" i="3"/>
  <c r="Y2474" i="3"/>
  <c r="Z2475" i="3"/>
  <c r="Y2412" i="3"/>
  <c r="Z2413" i="3"/>
  <c r="Y1843" i="3"/>
  <c r="Z1844" i="3"/>
  <c r="Y689" i="3"/>
  <c r="Z690" i="3"/>
  <c r="Y3146" i="3"/>
  <c r="Z3147" i="3"/>
  <c r="Y2092" i="3"/>
  <c r="Z2093" i="3"/>
  <c r="Y859" i="3"/>
  <c r="Z860" i="3"/>
  <c r="Y176" i="3"/>
  <c r="Z177" i="3"/>
  <c r="Y2913" i="3"/>
  <c r="Z2914" i="3"/>
  <c r="Y2509" i="3"/>
  <c r="Z2510" i="3"/>
  <c r="Y2289" i="3"/>
  <c r="Z2290" i="3"/>
  <c r="Y314" i="3"/>
  <c r="Z315" i="3"/>
  <c r="Y656" i="3"/>
  <c r="Z657" i="3"/>
  <c r="Y2899" i="3"/>
  <c r="Z2900" i="3"/>
  <c r="Y1874" i="3"/>
  <c r="Z1875" i="3"/>
  <c r="Y2557" i="3"/>
  <c r="Z2558" i="3"/>
  <c r="Y2229" i="3"/>
  <c r="Z2230" i="3"/>
  <c r="Y2494" i="3"/>
  <c r="Z2495" i="3"/>
  <c r="Y1885" i="3"/>
  <c r="Z1886" i="3"/>
  <c r="Y583" i="3"/>
  <c r="Z584" i="3"/>
  <c r="Y1908" i="3"/>
  <c r="Z1909" i="3"/>
  <c r="Y2681" i="3"/>
  <c r="Z2682" i="3"/>
  <c r="AB1329" i="3"/>
  <c r="AC1329" i="3"/>
  <c r="AD1329" i="3"/>
  <c r="AE1329" i="3"/>
  <c r="AF1329" i="3"/>
  <c r="AB969" i="3"/>
  <c r="AC969" i="3"/>
  <c r="AD969" i="3"/>
  <c r="AF969" i="3"/>
  <c r="AE969" i="3"/>
  <c r="AC1437" i="3"/>
  <c r="AD1437" i="3"/>
  <c r="AE1437" i="3"/>
  <c r="AF1437" i="3"/>
  <c r="AB1437" i="3"/>
  <c r="AD522" i="3"/>
  <c r="AE522" i="3"/>
  <c r="AF522" i="3"/>
  <c r="AC522" i="3"/>
  <c r="AB522" i="3"/>
  <c r="AF1378" i="3"/>
  <c r="AB1378" i="3"/>
  <c r="AC1378" i="3"/>
  <c r="AD1378" i="3"/>
  <c r="AE1378" i="3"/>
  <c r="AC2601" i="3"/>
  <c r="AD2601" i="3"/>
  <c r="AE2601" i="3"/>
  <c r="AF2601" i="3"/>
  <c r="AB2601" i="3"/>
  <c r="AB1549" i="3"/>
  <c r="AC1549" i="3"/>
  <c r="AD1549" i="3"/>
  <c r="AE1549" i="3"/>
  <c r="AF1549" i="3"/>
  <c r="AB800" i="3"/>
  <c r="AC800" i="3"/>
  <c r="AF800" i="3"/>
  <c r="AD800" i="3"/>
  <c r="AE800" i="3"/>
  <c r="AC1764" i="3"/>
  <c r="AD1764" i="3"/>
  <c r="AE1764" i="3"/>
  <c r="AF1764" i="3"/>
  <c r="AB1764" i="3"/>
  <c r="AB2664" i="3"/>
  <c r="AC2664" i="3"/>
  <c r="AD2664" i="3"/>
  <c r="AE2664" i="3"/>
  <c r="AF2664" i="3"/>
  <c r="AE2838" i="3"/>
  <c r="AF2838" i="3"/>
  <c r="AB2838" i="3"/>
  <c r="AC2838" i="3"/>
  <c r="AD2838" i="3"/>
  <c r="AB1152" i="3"/>
  <c r="AC1152" i="3"/>
  <c r="AD1152" i="3"/>
  <c r="AF1152" i="3"/>
  <c r="AE1152" i="3"/>
  <c r="AB213" i="3"/>
  <c r="AC213" i="3"/>
  <c r="AF213" i="3"/>
  <c r="AD213" i="3"/>
  <c r="AE213" i="3"/>
  <c r="AD2748" i="3"/>
  <c r="AE2748" i="3"/>
  <c r="AF2748" i="3"/>
  <c r="AB2748" i="3"/>
  <c r="AC2748" i="3"/>
  <c r="AB1343" i="3"/>
  <c r="AC1343" i="3"/>
  <c r="AD1343" i="3"/>
  <c r="AE1343" i="3"/>
  <c r="AF1343" i="3"/>
  <c r="AD1781" i="3"/>
  <c r="AE1781" i="3"/>
  <c r="AF1781" i="3"/>
  <c r="AB1781" i="3"/>
  <c r="AC1781" i="3"/>
  <c r="AE1623" i="3"/>
  <c r="AF1623" i="3"/>
  <c r="AB1623" i="3"/>
  <c r="AC1623" i="3"/>
  <c r="AD1623" i="3"/>
  <c r="AB2462" i="3"/>
  <c r="AC2462" i="3"/>
  <c r="AD2462" i="3"/>
  <c r="AE2462" i="3"/>
  <c r="AF2462" i="3"/>
  <c r="AC1702" i="3"/>
  <c r="AD1702" i="3"/>
  <c r="AE1702" i="3"/>
  <c r="AF1702" i="3"/>
  <c r="AB1702" i="3"/>
  <c r="AC2329" i="3"/>
  <c r="AD2329" i="3"/>
  <c r="AE2329" i="3"/>
  <c r="AF2329" i="3"/>
  <c r="AB2329" i="3"/>
  <c r="AB2730" i="3"/>
  <c r="AC2730" i="3"/>
  <c r="AD2730" i="3"/>
  <c r="AE2730" i="3"/>
  <c r="AF2730" i="3"/>
  <c r="AD2011" i="3"/>
  <c r="AE2011" i="3"/>
  <c r="AF2011" i="3"/>
  <c r="AB2011" i="3"/>
  <c r="AC2011" i="3"/>
  <c r="AD1001" i="3"/>
  <c r="AE1001" i="3"/>
  <c r="AF1001" i="3"/>
  <c r="AC1001" i="3"/>
  <c r="AB1001" i="3"/>
  <c r="AC989" i="3"/>
  <c r="AD989" i="3"/>
  <c r="AE989" i="3"/>
  <c r="AF989" i="3"/>
  <c r="AB989" i="3"/>
  <c r="AC1143" i="3"/>
  <c r="AD1143" i="3"/>
  <c r="AE1143" i="3"/>
  <c r="AF1143" i="3"/>
  <c r="AB1143" i="3"/>
  <c r="AD2075" i="3"/>
  <c r="AE2075" i="3"/>
  <c r="AF2075" i="3"/>
  <c r="AB2075" i="3"/>
  <c r="AC2075" i="3"/>
  <c r="Y2945" i="3"/>
  <c r="Z2946" i="3"/>
  <c r="Y1823" i="3"/>
  <c r="Z1824" i="3"/>
  <c r="AB397" i="3"/>
  <c r="AC397" i="3"/>
  <c r="AD397" i="3"/>
  <c r="AF397" i="3"/>
  <c r="AE397" i="3"/>
  <c r="AF3129" i="3"/>
  <c r="AB3129" i="3"/>
  <c r="AC3129" i="3"/>
  <c r="AD3129" i="3"/>
  <c r="AE3129" i="3"/>
  <c r="AC1594" i="3"/>
  <c r="AD1594" i="3"/>
  <c r="AE1594" i="3"/>
  <c r="AF1594" i="3"/>
  <c r="AB1594" i="3"/>
  <c r="AB626" i="3"/>
  <c r="AC626" i="3"/>
  <c r="AD626" i="3"/>
  <c r="AF626" i="3"/>
  <c r="AE626" i="3"/>
  <c r="AE2999" i="3"/>
  <c r="AF2999" i="3"/>
  <c r="AB2999" i="3"/>
  <c r="AC2999" i="3"/>
  <c r="AD2999" i="3"/>
  <c r="Y967" i="3"/>
  <c r="Z968" i="3"/>
  <c r="Y395" i="3"/>
  <c r="Z396" i="3"/>
  <c r="Y1435" i="3"/>
  <c r="Z1436" i="3"/>
  <c r="Y520" i="3"/>
  <c r="Z521" i="3"/>
  <c r="Y1376" i="3"/>
  <c r="Z1377" i="3"/>
  <c r="Y3127" i="3"/>
  <c r="Z3128" i="3"/>
  <c r="Y2599" i="3"/>
  <c r="Z2600" i="3"/>
  <c r="Y1592" i="3"/>
  <c r="Z1593" i="3"/>
  <c r="Y1547" i="3"/>
  <c r="Z1548" i="3"/>
  <c r="Y624" i="3"/>
  <c r="Z625" i="3"/>
  <c r="Y2997" i="3"/>
  <c r="Z2998" i="3"/>
  <c r="Y798" i="3"/>
  <c r="Z799" i="3"/>
  <c r="Y1762" i="3"/>
  <c r="Z1763" i="3"/>
  <c r="Y2662" i="3"/>
  <c r="Z2663" i="3"/>
  <c r="Y2836" i="3"/>
  <c r="Z2837" i="3"/>
  <c r="Y1150" i="3"/>
  <c r="Z1151" i="3"/>
  <c r="Y211" i="3"/>
  <c r="Z212" i="3"/>
  <c r="Y2746" i="3"/>
  <c r="Z2747" i="3"/>
  <c r="Y1341" i="3"/>
  <c r="Z1342" i="3"/>
  <c r="Y1779" i="3"/>
  <c r="Z1780" i="3"/>
  <c r="Y1621" i="3"/>
  <c r="Z1622" i="3"/>
  <c r="Y2460" i="3"/>
  <c r="Z2461" i="3"/>
  <c r="Y1700" i="3"/>
  <c r="Z1701" i="3"/>
  <c r="Y2327" i="3"/>
  <c r="Z2328" i="3"/>
  <c r="Y2728" i="3"/>
  <c r="Z2729" i="3"/>
  <c r="Y2009" i="3"/>
  <c r="Z2010" i="3"/>
  <c r="Y999" i="3"/>
  <c r="Z1000" i="3"/>
  <c r="Y987" i="3"/>
  <c r="Z988" i="3"/>
  <c r="Y1141" i="3"/>
  <c r="Z1142" i="3"/>
  <c r="Y2073" i="3"/>
  <c r="Z2074" i="3"/>
  <c r="Y736" i="3"/>
  <c r="Z737" i="3"/>
  <c r="Y2307" i="3"/>
  <c r="Z2308" i="3"/>
  <c r="AD228" i="3"/>
  <c r="AC228" i="3"/>
  <c r="AB228" i="3"/>
  <c r="AF228" i="3"/>
  <c r="AE228" i="3"/>
  <c r="AF1640" i="3"/>
  <c r="AB1640" i="3"/>
  <c r="AC1640" i="3"/>
  <c r="AD1640" i="3"/>
  <c r="AE1640" i="3"/>
  <c r="AD607" i="3"/>
  <c r="AE607" i="3"/>
  <c r="AF607" i="3"/>
  <c r="AB607" i="3"/>
  <c r="AC607" i="3"/>
  <c r="AB2183" i="3"/>
  <c r="AC2183" i="3"/>
  <c r="AD2183" i="3"/>
  <c r="AE2183" i="3"/>
  <c r="AF2183" i="3"/>
  <c r="AC1579" i="3"/>
  <c r="AD1579" i="3"/>
  <c r="AE1579" i="3"/>
  <c r="AF1579" i="3"/>
  <c r="AB1579" i="3"/>
  <c r="AB1406" i="3"/>
  <c r="AC1406" i="3"/>
  <c r="AD1406" i="3"/>
  <c r="AE1406" i="3"/>
  <c r="AF1406" i="3"/>
  <c r="AB2257" i="3"/>
  <c r="AC2257" i="3"/>
  <c r="AD2257" i="3"/>
  <c r="AE2257" i="3"/>
  <c r="AF2257" i="3"/>
  <c r="AB2624" i="3"/>
  <c r="AC2624" i="3"/>
  <c r="AD2624" i="3"/>
  <c r="AE2624" i="3"/>
  <c r="AF2624" i="3"/>
  <c r="AB842" i="3"/>
  <c r="AC842" i="3"/>
  <c r="AD842" i="3"/>
  <c r="AE842" i="3"/>
  <c r="AF842" i="3"/>
  <c r="AE1176" i="3"/>
  <c r="AF1176" i="3"/>
  <c r="AB1176" i="3"/>
  <c r="AD1176" i="3"/>
  <c r="AC1176" i="3"/>
  <c r="AD3165" i="3"/>
  <c r="AE3165" i="3"/>
  <c r="AF3165" i="3"/>
  <c r="AB3165" i="3"/>
  <c r="AC3165" i="3"/>
  <c r="AB3196" i="3"/>
  <c r="AC3196" i="3"/>
  <c r="AD3196" i="3"/>
  <c r="AE3196" i="3"/>
  <c r="AF3196" i="3"/>
  <c r="AD2355" i="3"/>
  <c r="AE2355" i="3"/>
  <c r="AF2355" i="3"/>
  <c r="AB2355" i="3"/>
  <c r="AC2355" i="3"/>
  <c r="AF368" i="3"/>
  <c r="AC368" i="3"/>
  <c r="AD368" i="3"/>
  <c r="AE368" i="3"/>
  <c r="AB368" i="3"/>
  <c r="AE780" i="3"/>
  <c r="AF780" i="3"/>
  <c r="AD780" i="3"/>
  <c r="AB780" i="3"/>
  <c r="AC780" i="3"/>
  <c r="AE470" i="3"/>
  <c r="AF470" i="3"/>
  <c r="AB470" i="3"/>
  <c r="AC470" i="3"/>
  <c r="AD470" i="3"/>
  <c r="AB2650" i="3"/>
  <c r="AC2650" i="3"/>
  <c r="AD2650" i="3"/>
  <c r="AE2650" i="3"/>
  <c r="AF2650" i="3"/>
  <c r="AB1221" i="3"/>
  <c r="AC1221" i="3"/>
  <c r="AD1221" i="3"/>
  <c r="AF1221" i="3"/>
  <c r="AE1221" i="3"/>
  <c r="AC149" i="3"/>
  <c r="AE149" i="3"/>
  <c r="AD149" i="3"/>
  <c r="AF149" i="3"/>
  <c r="AB149" i="3"/>
  <c r="Y1685" i="3"/>
  <c r="Z1686" i="3"/>
  <c r="Y909" i="3"/>
  <c r="Z910" i="3"/>
  <c r="Y2138" i="3"/>
  <c r="Z2139" i="3"/>
  <c r="Y425" i="3"/>
  <c r="Z426" i="3"/>
  <c r="AF2032" i="3"/>
  <c r="AB2032" i="3"/>
  <c r="AC2032" i="3"/>
  <c r="AD2032" i="3"/>
  <c r="AE2032" i="3"/>
  <c r="AB2540" i="3"/>
  <c r="AC2540" i="3"/>
  <c r="AD2540" i="3"/>
  <c r="AE2540" i="3"/>
  <c r="AF2540" i="3"/>
  <c r="AB2774" i="3"/>
  <c r="AC2774" i="3"/>
  <c r="AD2774" i="3"/>
  <c r="AE2774" i="3"/>
  <c r="AF2774" i="3"/>
  <c r="AF107" i="3"/>
  <c r="AC107" i="3"/>
  <c r="AD107" i="3"/>
  <c r="AE107" i="3"/>
  <c r="AB107" i="3"/>
  <c r="AB1047" i="3"/>
  <c r="AC1047" i="3"/>
  <c r="AD1047" i="3"/>
  <c r="AF1047" i="3"/>
  <c r="AE1047" i="3"/>
  <c r="AE674" i="3"/>
  <c r="AF674" i="3"/>
  <c r="AB674" i="3"/>
  <c r="AD674" i="3"/>
  <c r="AC674" i="3"/>
  <c r="Y226" i="3"/>
  <c r="Z227" i="3"/>
  <c r="Y2030" i="3"/>
  <c r="Z2031" i="3"/>
  <c r="Y1638" i="3"/>
  <c r="Z1639" i="3"/>
  <c r="Y2538" i="3"/>
  <c r="Z2539" i="3"/>
  <c r="Y605" i="3"/>
  <c r="Z606" i="3"/>
  <c r="Y2772" i="3"/>
  <c r="Z2773" i="3"/>
  <c r="Y2181" i="3"/>
  <c r="Z2182" i="3"/>
  <c r="Y105" i="3"/>
  <c r="Z106" i="3"/>
  <c r="Y1045" i="3"/>
  <c r="Z1046" i="3"/>
  <c r="Y1577" i="3"/>
  <c r="Z1578" i="3"/>
  <c r="Y672" i="3"/>
  <c r="Z673" i="3"/>
  <c r="Y1404" i="3"/>
  <c r="Z1405" i="3"/>
  <c r="AF2256" i="3"/>
  <c r="AB2256" i="3"/>
  <c r="AC2256" i="3"/>
  <c r="AD2256" i="3"/>
  <c r="AE2256" i="3"/>
  <c r="Y2622" i="3"/>
  <c r="Z2623" i="3"/>
  <c r="Y840" i="3"/>
  <c r="Z841" i="3"/>
  <c r="Y1174" i="3"/>
  <c r="Z1175" i="3"/>
  <c r="Y3163" i="3"/>
  <c r="Z3164" i="3"/>
  <c r="Y3194" i="3"/>
  <c r="Z3195" i="3"/>
  <c r="Y2353" i="3"/>
  <c r="Z2354" i="3"/>
  <c r="Y366" i="3"/>
  <c r="Z367" i="3"/>
  <c r="Y778" i="3"/>
  <c r="Z779" i="3"/>
  <c r="Y468" i="3"/>
  <c r="Z469" i="3"/>
  <c r="Y2648" i="3"/>
  <c r="Z2649" i="3"/>
  <c r="Y1219" i="3"/>
  <c r="Z1220" i="3"/>
  <c r="Y147" i="3"/>
  <c r="Z148" i="3"/>
  <c r="AF569" i="3"/>
  <c r="AB569" i="3"/>
  <c r="AC569" i="3"/>
  <c r="AD569" i="3"/>
  <c r="AE569" i="3"/>
  <c r="AD2589" i="3"/>
  <c r="AE2589" i="3"/>
  <c r="AF2589" i="3"/>
  <c r="AB2589" i="3"/>
  <c r="AC2589" i="3"/>
  <c r="AE3060" i="3"/>
  <c r="AF3060" i="3"/>
  <c r="AB3060" i="3"/>
  <c r="AC3060" i="3"/>
  <c r="AD3060" i="3"/>
  <c r="AB2872" i="3"/>
  <c r="AC2872" i="3"/>
  <c r="AD2872" i="3"/>
  <c r="AE2872" i="3"/>
  <c r="AF2872" i="3"/>
  <c r="AE1470" i="3"/>
  <c r="AF1470" i="3"/>
  <c r="AB1470" i="3"/>
  <c r="AC1470" i="3"/>
  <c r="AD1470" i="3"/>
  <c r="AB1236" i="3"/>
  <c r="AC1236" i="3"/>
  <c r="AD1236" i="3"/>
  <c r="AE1236" i="3"/>
  <c r="AF1236" i="3"/>
  <c r="AE1069" i="3"/>
  <c r="AF1069" i="3"/>
  <c r="AC1069" i="3"/>
  <c r="AB1069" i="3"/>
  <c r="AD1069" i="3"/>
  <c r="AD2954" i="3"/>
  <c r="AE2954" i="3"/>
  <c r="AF2954" i="3"/>
  <c r="AB2954" i="3"/>
  <c r="AC2954" i="3"/>
  <c r="AC3040" i="3"/>
  <c r="AD3040" i="3"/>
  <c r="AE3040" i="3"/>
  <c r="AF3040" i="3"/>
  <c r="AB3040" i="3"/>
  <c r="AC1513" i="3"/>
  <c r="AE1513" i="3"/>
  <c r="AF1513" i="3"/>
  <c r="AD1513" i="3"/>
  <c r="AB1513" i="3"/>
  <c r="AB1740" i="3"/>
  <c r="AC1740" i="3"/>
  <c r="AD1740" i="3"/>
  <c r="AE1740" i="3"/>
  <c r="AF1740" i="3"/>
  <c r="AC442" i="3"/>
  <c r="AD442" i="3"/>
  <c r="AF442" i="3"/>
  <c r="AB442" i="3"/>
  <c r="AE442" i="3"/>
  <c r="AD1938" i="3"/>
  <c r="AE1938" i="3"/>
  <c r="AF1938" i="3"/>
  <c r="AB1938" i="3"/>
  <c r="AC1938" i="3"/>
  <c r="AB1115" i="3"/>
  <c r="AC1115" i="3"/>
  <c r="AD1115" i="3"/>
  <c r="AE1115" i="3"/>
  <c r="AF1115" i="3"/>
  <c r="AD300" i="3"/>
  <c r="AF300" i="3"/>
  <c r="AB300" i="3"/>
  <c r="AE300" i="3"/>
  <c r="AC300" i="3"/>
  <c r="AE2124" i="3"/>
  <c r="AF2124" i="3"/>
  <c r="AB2124" i="3"/>
  <c r="AC2124" i="3"/>
  <c r="AD2124" i="3"/>
  <c r="AE2432" i="3"/>
  <c r="AF2432" i="3"/>
  <c r="AB2432" i="3"/>
  <c r="AC2432" i="3"/>
  <c r="AD2432" i="3"/>
  <c r="AB2788" i="3"/>
  <c r="AC2788" i="3"/>
  <c r="AD2788" i="3"/>
  <c r="AE2788" i="3"/>
  <c r="AF2788" i="3"/>
  <c r="AB1995" i="3"/>
  <c r="AC1995" i="3"/>
  <c r="AD1995" i="3"/>
  <c r="AE1995" i="3"/>
  <c r="AF1995" i="3"/>
  <c r="Y1113" i="3"/>
  <c r="Z1114" i="3"/>
  <c r="Y3088" i="3"/>
  <c r="Z3089" i="3"/>
  <c r="Y1299" i="3"/>
  <c r="Z1300" i="3"/>
  <c r="Y81" i="3"/>
  <c r="Z82" i="3"/>
  <c r="Y298" i="3"/>
  <c r="Z299" i="3"/>
  <c r="Y567" i="3"/>
  <c r="Z568" i="3"/>
  <c r="Y2057" i="3"/>
  <c r="Z2058" i="3"/>
  <c r="Y2587" i="3"/>
  <c r="Z2588" i="3"/>
  <c r="Y2122" i="3"/>
  <c r="Z2123" i="3"/>
  <c r="Y751" i="3"/>
  <c r="Z752" i="3"/>
  <c r="Y2430" i="3"/>
  <c r="Z2431" i="3"/>
  <c r="Y2786" i="3"/>
  <c r="Z2787" i="3"/>
  <c r="Y3058" i="3"/>
  <c r="Z3059" i="3"/>
  <c r="Y1993" i="3"/>
  <c r="Z1994" i="3"/>
  <c r="Y2870" i="3"/>
  <c r="Z2871" i="3"/>
  <c r="Y1468" i="3"/>
  <c r="Z1469" i="3"/>
  <c r="Y1234" i="3"/>
  <c r="Z1235" i="3"/>
  <c r="Y1067" i="3"/>
  <c r="Z1068" i="3"/>
  <c r="Y2952" i="3"/>
  <c r="Z2952" i="3" s="1"/>
  <c r="Z2953" i="3"/>
  <c r="Y3038" i="3"/>
  <c r="Z3039" i="3"/>
  <c r="Y1511" i="3"/>
  <c r="Z1512" i="3"/>
  <c r="Y1738" i="3"/>
  <c r="Z1739" i="3"/>
  <c r="Y440" i="3"/>
  <c r="Z441" i="3"/>
  <c r="Y1936" i="3"/>
  <c r="Z1937" i="3"/>
  <c r="Y876" i="3"/>
  <c r="Z877" i="3"/>
  <c r="AD2059" i="3"/>
  <c r="AE2059" i="3"/>
  <c r="AF2059" i="3"/>
  <c r="AB2059" i="3"/>
  <c r="AC2059" i="3"/>
  <c r="AB1488" i="3"/>
  <c r="AC1488" i="3"/>
  <c r="AD1488" i="3"/>
  <c r="AE1488" i="3"/>
  <c r="AF1488" i="3"/>
  <c r="AD1364" i="3"/>
  <c r="AE1364" i="3"/>
  <c r="AF1364" i="3"/>
  <c r="AB1364" i="3"/>
  <c r="AC1364" i="3"/>
  <c r="AF1532" i="3"/>
  <c r="AB1532" i="3"/>
  <c r="AC1532" i="3"/>
  <c r="AD1532" i="3"/>
  <c r="AE1532" i="3"/>
  <c r="AC255" i="3"/>
  <c r="AF255" i="3"/>
  <c r="AE255" i="3"/>
  <c r="AB255" i="3"/>
  <c r="AD255" i="3"/>
  <c r="AE2203" i="3"/>
  <c r="AF2203" i="3"/>
  <c r="AB2203" i="3"/>
  <c r="AC2203" i="3"/>
  <c r="AD2203" i="3"/>
  <c r="AC2370" i="3"/>
  <c r="AD2370" i="3"/>
  <c r="AE2370" i="3"/>
  <c r="AF2370" i="3"/>
  <c r="AB2370" i="3"/>
  <c r="AB817" i="3"/>
  <c r="AC817" i="3"/>
  <c r="AD817" i="3"/>
  <c r="AE817" i="3"/>
  <c r="AF817" i="3"/>
  <c r="AB379" i="3"/>
  <c r="AC379" i="3"/>
  <c r="AD379" i="3"/>
  <c r="AE379" i="3"/>
  <c r="AF379" i="3"/>
  <c r="AF1204" i="3"/>
  <c r="AB1204" i="3"/>
  <c r="AC1204" i="3"/>
  <c r="AD1204" i="3"/>
  <c r="AE1204" i="3"/>
  <c r="AD192" i="3"/>
  <c r="AE192" i="3"/>
  <c r="AB192" i="3"/>
  <c r="AF192" i="3"/>
  <c r="AC192" i="3"/>
  <c r="AB1655" i="3"/>
  <c r="AD1655" i="3"/>
  <c r="AE1655" i="3"/>
  <c r="AF1655" i="3"/>
  <c r="AC1655" i="3"/>
  <c r="AB1098" i="3"/>
  <c r="AC1098" i="3"/>
  <c r="AD1098" i="3"/>
  <c r="AF1098" i="3"/>
  <c r="AE1098" i="3"/>
  <c r="AC134" i="3"/>
  <c r="AB134" i="3"/>
  <c r="AD134" i="3"/>
  <c r="AE134" i="3"/>
  <c r="AF134" i="3"/>
  <c r="AB481" i="3"/>
  <c r="AC481" i="3"/>
  <c r="AD481" i="3"/>
  <c r="AE481" i="3"/>
  <c r="AF481" i="3"/>
  <c r="AD1952" i="3"/>
  <c r="AE1952" i="3"/>
  <c r="AF1952" i="3"/>
  <c r="AB1952" i="3"/>
  <c r="AC1952" i="3"/>
  <c r="AC1035" i="3"/>
  <c r="AD1035" i="3"/>
  <c r="AE1035" i="3"/>
  <c r="AF1035" i="3"/>
  <c r="AB1035" i="3"/>
  <c r="AC1450" i="3"/>
  <c r="AD1450" i="3"/>
  <c r="AE1450" i="3"/>
  <c r="AF1450" i="3"/>
  <c r="AB1450" i="3"/>
  <c r="AF553" i="3"/>
  <c r="AB553" i="3"/>
  <c r="AC553" i="3"/>
  <c r="AD553" i="3"/>
  <c r="AE553" i="3"/>
  <c r="AD1721" i="3"/>
  <c r="AE1721" i="3"/>
  <c r="AF1721" i="3"/>
  <c r="AB1721" i="3"/>
  <c r="AC1721" i="3"/>
  <c r="Y3019" i="3"/>
  <c r="Z3020" i="3"/>
  <c r="AB1301" i="3"/>
  <c r="AC1301" i="3"/>
  <c r="AD1301" i="3"/>
  <c r="AE1301" i="3"/>
  <c r="AF1301" i="3"/>
  <c r="AE83" i="3"/>
  <c r="AF83" i="3"/>
  <c r="AB83" i="3"/>
  <c r="AC83" i="3"/>
  <c r="AD83" i="3"/>
  <c r="AC753" i="3"/>
  <c r="AD753" i="3"/>
  <c r="AE753" i="3"/>
  <c r="AF753" i="3"/>
  <c r="AB753" i="3"/>
  <c r="AD2983" i="3"/>
  <c r="AE2983" i="3"/>
  <c r="AF2983" i="3"/>
  <c r="AB2983" i="3"/>
  <c r="AC2983" i="3"/>
  <c r="AB2399" i="3"/>
  <c r="AC2399" i="3"/>
  <c r="AD2399" i="3"/>
  <c r="AE2399" i="3"/>
  <c r="AF2399" i="3"/>
  <c r="AB270" i="3"/>
  <c r="AD270" i="3"/>
  <c r="AE270" i="3"/>
  <c r="AC270" i="3"/>
  <c r="AF270" i="3"/>
  <c r="Y1486" i="3"/>
  <c r="Z1487" i="3"/>
  <c r="Y2981" i="3"/>
  <c r="Z2982" i="3"/>
  <c r="Y2397" i="3"/>
  <c r="Z2398" i="3"/>
  <c r="Y1362" i="3"/>
  <c r="Z1363" i="3"/>
  <c r="Y268" i="3"/>
  <c r="Z269" i="3"/>
  <c r="Y1530" i="3"/>
  <c r="Z1531" i="3"/>
  <c r="Y253" i="3"/>
  <c r="Z254" i="3"/>
  <c r="Y2201" i="3"/>
  <c r="Z2202" i="3"/>
  <c r="Y2368" i="3"/>
  <c r="Z2369" i="3"/>
  <c r="Y815" i="3"/>
  <c r="Z816" i="3"/>
  <c r="Y377" i="3"/>
  <c r="Z378" i="3"/>
  <c r="Y1202" i="3"/>
  <c r="Z1203" i="3"/>
  <c r="Y190" i="3"/>
  <c r="Z191" i="3"/>
  <c r="Y1653" i="3"/>
  <c r="Z1654" i="3"/>
  <c r="Y1096" i="3"/>
  <c r="Z1097" i="3"/>
  <c r="Y132" i="3"/>
  <c r="Z133" i="3"/>
  <c r="Y479" i="3"/>
  <c r="Z480" i="3"/>
  <c r="Y1950" i="3"/>
  <c r="Z1951" i="3"/>
  <c r="Y1033" i="3"/>
  <c r="Z1034" i="3"/>
  <c r="Y1448" i="3"/>
  <c r="Z1449" i="3"/>
  <c r="Y551" i="3"/>
  <c r="Z552" i="3"/>
  <c r="Y1719" i="3"/>
  <c r="Z1720" i="3"/>
  <c r="Y1546" i="3" l="1"/>
  <c r="Z1547" i="3"/>
  <c r="Y2367" i="3"/>
  <c r="Z2368" i="3"/>
  <c r="AF1639" i="3"/>
  <c r="AB1639" i="3"/>
  <c r="AC1639" i="3"/>
  <c r="AD1639" i="3"/>
  <c r="AE1639" i="3"/>
  <c r="Y1718" i="3"/>
  <c r="Z1719" i="3"/>
  <c r="Y131" i="3"/>
  <c r="Z132" i="3"/>
  <c r="Y814" i="3"/>
  <c r="Z815" i="3"/>
  <c r="Y1361" i="3"/>
  <c r="Z1362" i="3"/>
  <c r="Y1737" i="3"/>
  <c r="Z1738" i="3"/>
  <c r="Y1467" i="3"/>
  <c r="Z1468" i="3"/>
  <c r="Y750" i="3"/>
  <c r="Z751" i="3"/>
  <c r="Y80" i="3"/>
  <c r="Z81" i="3"/>
  <c r="Y467" i="3"/>
  <c r="Z468" i="3"/>
  <c r="Y1173" i="3"/>
  <c r="Z1174" i="3"/>
  <c r="AB1578" i="3"/>
  <c r="AC1578" i="3"/>
  <c r="AD1578" i="3"/>
  <c r="AE1578" i="3"/>
  <c r="AF1578" i="3"/>
  <c r="AF2539" i="3"/>
  <c r="AB2539" i="3"/>
  <c r="AC2539" i="3"/>
  <c r="AD2539" i="3"/>
  <c r="AE2539" i="3"/>
  <c r="AC910" i="3"/>
  <c r="AD910" i="3"/>
  <c r="AE910" i="3"/>
  <c r="AF910" i="3"/>
  <c r="AB910" i="3"/>
  <c r="AC1000" i="3"/>
  <c r="AD1000" i="3"/>
  <c r="AE1000" i="3"/>
  <c r="AF1000" i="3"/>
  <c r="AB1000" i="3"/>
  <c r="AD1622" i="3"/>
  <c r="AE1622" i="3"/>
  <c r="AF1622" i="3"/>
  <c r="AB1622" i="3"/>
  <c r="AC1622" i="3"/>
  <c r="AD2837" i="3"/>
  <c r="AE2837" i="3"/>
  <c r="AF2837" i="3"/>
  <c r="AB2837" i="3"/>
  <c r="AC2837" i="3"/>
  <c r="AF1548" i="3"/>
  <c r="AB1548" i="3"/>
  <c r="AC1548" i="3"/>
  <c r="AD1548" i="3"/>
  <c r="AE1548" i="3"/>
  <c r="AC1436" i="3"/>
  <c r="AD1436" i="3"/>
  <c r="AE1436" i="3"/>
  <c r="AF1436" i="3"/>
  <c r="AB1436" i="3"/>
  <c r="AB584" i="3"/>
  <c r="AC584" i="3"/>
  <c r="AD584" i="3"/>
  <c r="AF584" i="3"/>
  <c r="AE584" i="3"/>
  <c r="AC2900" i="3"/>
  <c r="AD2900" i="3"/>
  <c r="AE2900" i="3"/>
  <c r="AF2900" i="3"/>
  <c r="AB2900" i="3"/>
  <c r="AD177" i="3"/>
  <c r="AC177" i="3"/>
  <c r="AE177" i="3"/>
  <c r="AF177" i="3"/>
  <c r="AB177" i="3"/>
  <c r="AB2413" i="3"/>
  <c r="AC2413" i="3"/>
  <c r="AD2413" i="3"/>
  <c r="AE2413" i="3"/>
  <c r="AF2413" i="3"/>
  <c r="AC1278" i="3"/>
  <c r="AD1278" i="3"/>
  <c r="AE1278" i="3"/>
  <c r="AF1278" i="3"/>
  <c r="AB1278" i="3"/>
  <c r="AC1813" i="3"/>
  <c r="AD1813" i="3"/>
  <c r="AE1813" i="3"/>
  <c r="AF1813" i="3"/>
  <c r="AB1813" i="3"/>
  <c r="AC940" i="3"/>
  <c r="AD940" i="3"/>
  <c r="AE940" i="3"/>
  <c r="AF940" i="3"/>
  <c r="AB940" i="3"/>
  <c r="AE500" i="3"/>
  <c r="AF500" i="3"/>
  <c r="AB500" i="3"/>
  <c r="AD500" i="3"/>
  <c r="AC500" i="3"/>
  <c r="AD779" i="3"/>
  <c r="AE779" i="3"/>
  <c r="AF779" i="3"/>
  <c r="AB779" i="3"/>
  <c r="AC779" i="3"/>
  <c r="Y550" i="3"/>
  <c r="Z551" i="3"/>
  <c r="Y582" i="3"/>
  <c r="Z583" i="3"/>
  <c r="Y839" i="3"/>
  <c r="Z840" i="3"/>
  <c r="AD1780" i="3"/>
  <c r="AE1780" i="3"/>
  <c r="AF1780" i="3"/>
  <c r="AB1780" i="3"/>
  <c r="AC1780" i="3"/>
  <c r="AD2982" i="3"/>
  <c r="AE2982" i="3"/>
  <c r="AF2982" i="3"/>
  <c r="AB2982" i="3"/>
  <c r="AC2982" i="3"/>
  <c r="AB3039" i="3"/>
  <c r="AC3039" i="3"/>
  <c r="AD3039" i="3"/>
  <c r="AE3039" i="3"/>
  <c r="AF3039" i="3"/>
  <c r="AF1994" i="3"/>
  <c r="AB1994" i="3"/>
  <c r="AC1994" i="3"/>
  <c r="AD1994" i="3"/>
  <c r="AE1994" i="3"/>
  <c r="AD2588" i="3"/>
  <c r="AE2588" i="3"/>
  <c r="AF2588" i="3"/>
  <c r="AB2588" i="3"/>
  <c r="AC2588" i="3"/>
  <c r="AF3089" i="3"/>
  <c r="AB3089" i="3"/>
  <c r="AC3089" i="3"/>
  <c r="AD3089" i="3"/>
  <c r="AE3089" i="3"/>
  <c r="AB367" i="3"/>
  <c r="AC367" i="3"/>
  <c r="AD367" i="3"/>
  <c r="AE367" i="3"/>
  <c r="AF367" i="3"/>
  <c r="AF2623" i="3"/>
  <c r="AB2623" i="3"/>
  <c r="AC2623" i="3"/>
  <c r="AD2623" i="3"/>
  <c r="AE2623" i="3"/>
  <c r="Y1044" i="3"/>
  <c r="Z1045" i="3"/>
  <c r="Y1637" i="3"/>
  <c r="Z1638" i="3"/>
  <c r="Y1684" i="3"/>
  <c r="Z1685" i="3"/>
  <c r="Y2306" i="3"/>
  <c r="Z2307" i="3"/>
  <c r="Y2008" i="3"/>
  <c r="Z2009" i="3"/>
  <c r="Y1778" i="3"/>
  <c r="Z1779" i="3"/>
  <c r="Y2661" i="3"/>
  <c r="Z2662" i="3"/>
  <c r="Y1591" i="3"/>
  <c r="Z1592" i="3"/>
  <c r="Y394" i="3"/>
  <c r="Z395" i="3"/>
  <c r="Y1884" i="3"/>
  <c r="Z1885" i="3"/>
  <c r="Y655" i="3"/>
  <c r="Z656" i="3"/>
  <c r="Y858" i="3"/>
  <c r="Z859" i="3"/>
  <c r="Y2473" i="3"/>
  <c r="Z2474" i="3"/>
  <c r="Y3101" i="3"/>
  <c r="Z3102" i="3"/>
  <c r="Z329" i="3"/>
  <c r="Y328" i="3"/>
  <c r="AE2123" i="3"/>
  <c r="AF2123" i="3"/>
  <c r="AB2123" i="3"/>
  <c r="AC2123" i="3"/>
  <c r="AD2123" i="3"/>
  <c r="Y908" i="3"/>
  <c r="Z909" i="3"/>
  <c r="Y938" i="3"/>
  <c r="Z939" i="3"/>
  <c r="Y2869" i="3"/>
  <c r="Z2870" i="3"/>
  <c r="AC1686" i="3"/>
  <c r="AD1686" i="3"/>
  <c r="AE1686" i="3"/>
  <c r="AF1686" i="3"/>
  <c r="AB1686" i="3"/>
  <c r="AD657" i="3"/>
  <c r="AE657" i="3"/>
  <c r="AF657" i="3"/>
  <c r="AB657" i="3"/>
  <c r="AC657" i="3"/>
  <c r="Y1652" i="3"/>
  <c r="Z1653" i="3"/>
  <c r="Y2980" i="3"/>
  <c r="Z2981" i="3"/>
  <c r="Y3037" i="3"/>
  <c r="Z3038" i="3"/>
  <c r="Y2586" i="3"/>
  <c r="Z2587" i="3"/>
  <c r="Y3087" i="3"/>
  <c r="Z3088" i="3"/>
  <c r="Y365" i="3"/>
  <c r="Z366" i="3"/>
  <c r="Y2621" i="3"/>
  <c r="Z2622" i="3"/>
  <c r="AF106" i="3"/>
  <c r="AC106" i="3"/>
  <c r="AB106" i="3"/>
  <c r="AD106" i="3"/>
  <c r="AE106" i="3"/>
  <c r="AB2031" i="3"/>
  <c r="AC2031" i="3"/>
  <c r="AD2031" i="3"/>
  <c r="AE2031" i="3"/>
  <c r="AF2031" i="3"/>
  <c r="AF737" i="3"/>
  <c r="AB737" i="3"/>
  <c r="AC737" i="3"/>
  <c r="AE737" i="3"/>
  <c r="AD737" i="3"/>
  <c r="AB2729" i="3"/>
  <c r="AC2729" i="3"/>
  <c r="AD2729" i="3"/>
  <c r="AE2729" i="3"/>
  <c r="AF2729" i="3"/>
  <c r="AB1342" i="3"/>
  <c r="AC1342" i="3"/>
  <c r="AD1342" i="3"/>
  <c r="AE1342" i="3"/>
  <c r="AF1342" i="3"/>
  <c r="AB1763" i="3"/>
  <c r="AC1763" i="3"/>
  <c r="AD1763" i="3"/>
  <c r="AE1763" i="3"/>
  <c r="AF1763" i="3"/>
  <c r="AC2600" i="3"/>
  <c r="AD2600" i="3"/>
  <c r="AE2600" i="3"/>
  <c r="AF2600" i="3"/>
  <c r="AB2600" i="3"/>
  <c r="AF968" i="3"/>
  <c r="AB968" i="3"/>
  <c r="AC968" i="3"/>
  <c r="AD968" i="3"/>
  <c r="AE968" i="3"/>
  <c r="AB2495" i="3"/>
  <c r="AC2495" i="3"/>
  <c r="AD2495" i="3"/>
  <c r="AE2495" i="3"/>
  <c r="AF2495" i="3"/>
  <c r="AC315" i="3"/>
  <c r="AB315" i="3"/>
  <c r="AD315" i="3"/>
  <c r="AE315" i="3"/>
  <c r="AF315" i="3"/>
  <c r="AF2093" i="3"/>
  <c r="AB2093" i="3"/>
  <c r="AC2093" i="3"/>
  <c r="AD2093" i="3"/>
  <c r="AE2093" i="3"/>
  <c r="AC2809" i="3"/>
  <c r="AD2809" i="3"/>
  <c r="AE2809" i="3"/>
  <c r="AF2809" i="3"/>
  <c r="AB2809" i="3"/>
  <c r="AE70" i="3"/>
  <c r="AF70" i="3"/>
  <c r="AC70" i="3"/>
  <c r="AD70" i="3"/>
  <c r="AB70" i="3"/>
  <c r="Y2411" i="3"/>
  <c r="Z2412" i="3"/>
  <c r="Y498" i="3"/>
  <c r="Z499" i="3"/>
  <c r="Y2396" i="3"/>
  <c r="Z2397" i="3"/>
  <c r="AF1046" i="3"/>
  <c r="AB1046" i="3"/>
  <c r="AC1046" i="3"/>
  <c r="AD1046" i="3"/>
  <c r="AE1046" i="3"/>
  <c r="AF330" i="3"/>
  <c r="AC330" i="3"/>
  <c r="AB330" i="3"/>
  <c r="AE330" i="3"/>
  <c r="AD330" i="3"/>
  <c r="Y1447" i="3"/>
  <c r="Z1448" i="3"/>
  <c r="Y2200" i="3"/>
  <c r="Z2201" i="3"/>
  <c r="Y1992" i="3"/>
  <c r="Z1993" i="3"/>
  <c r="AB1034" i="3"/>
  <c r="AC1034" i="3"/>
  <c r="AD1034" i="3"/>
  <c r="AE1034" i="3"/>
  <c r="AF1034" i="3"/>
  <c r="AB191" i="3"/>
  <c r="AC191" i="3"/>
  <c r="AF191" i="3"/>
  <c r="AD191" i="3"/>
  <c r="AE191" i="3"/>
  <c r="AD254" i="3"/>
  <c r="AE254" i="3"/>
  <c r="AF254" i="3"/>
  <c r="AB254" i="3"/>
  <c r="AC254" i="3"/>
  <c r="AF1487" i="3"/>
  <c r="AB1487" i="3"/>
  <c r="AC1487" i="3"/>
  <c r="AD1487" i="3"/>
  <c r="AE1487" i="3"/>
  <c r="AD877" i="3"/>
  <c r="AE877" i="3"/>
  <c r="AF877" i="3"/>
  <c r="AB877" i="3"/>
  <c r="AC877" i="3"/>
  <c r="AC2953" i="3"/>
  <c r="AD2953" i="3"/>
  <c r="AE2953" i="3"/>
  <c r="AF2953" i="3"/>
  <c r="AB2953" i="3"/>
  <c r="AD3059" i="3"/>
  <c r="AE3059" i="3"/>
  <c r="AF3059" i="3"/>
  <c r="AB3059" i="3"/>
  <c r="AC3059" i="3"/>
  <c r="AB2058" i="3"/>
  <c r="AC2058" i="3"/>
  <c r="AD2058" i="3"/>
  <c r="AE2058" i="3"/>
  <c r="AF2058" i="3"/>
  <c r="AB1114" i="3"/>
  <c r="AC1114" i="3"/>
  <c r="AD1114" i="3"/>
  <c r="AF1114" i="3"/>
  <c r="AE1114" i="3"/>
  <c r="AD148" i="3"/>
  <c r="AE148" i="3"/>
  <c r="AB148" i="3"/>
  <c r="AF148" i="3"/>
  <c r="AC148" i="3"/>
  <c r="AC2354" i="3"/>
  <c r="AD2354" i="3"/>
  <c r="AE2354" i="3"/>
  <c r="AF2354" i="3"/>
  <c r="AB2354" i="3"/>
  <c r="Y104" i="3"/>
  <c r="Z105" i="3"/>
  <c r="Y2029" i="3"/>
  <c r="Z2030" i="3"/>
  <c r="Y735" i="3"/>
  <c r="Z736" i="3"/>
  <c r="Y2727" i="3"/>
  <c r="Z2728" i="3"/>
  <c r="Y1340" i="3"/>
  <c r="Z1341" i="3"/>
  <c r="Y1761" i="3"/>
  <c r="Z1762" i="3"/>
  <c r="Y2598" i="3"/>
  <c r="Z2599" i="3"/>
  <c r="Y966" i="3"/>
  <c r="Z967" i="3"/>
  <c r="Y2493" i="3"/>
  <c r="Z2494" i="3"/>
  <c r="Y313" i="3"/>
  <c r="Z314" i="3"/>
  <c r="Y2091" i="3"/>
  <c r="Z2092" i="3"/>
  <c r="Y2807" i="3"/>
  <c r="Z2808" i="3"/>
  <c r="Y68" i="3"/>
  <c r="Z69" i="3"/>
  <c r="AC1512" i="3"/>
  <c r="AD1512" i="3"/>
  <c r="AF1512" i="3"/>
  <c r="AB1512" i="3"/>
  <c r="AE1512" i="3"/>
  <c r="AF396" i="3"/>
  <c r="AB396" i="3"/>
  <c r="AC396" i="3"/>
  <c r="AD396" i="3"/>
  <c r="AE396" i="3"/>
  <c r="AF1654" i="3"/>
  <c r="AB1654" i="3"/>
  <c r="AC1654" i="3"/>
  <c r="AD1654" i="3"/>
  <c r="AE1654" i="3"/>
  <c r="Y146" i="3"/>
  <c r="Z147" i="3"/>
  <c r="Y2352" i="3"/>
  <c r="Z2353" i="3"/>
  <c r="AB2182" i="3"/>
  <c r="AC2182" i="3"/>
  <c r="AD2182" i="3"/>
  <c r="AE2182" i="3"/>
  <c r="AF2182" i="3"/>
  <c r="AB227" i="3"/>
  <c r="AE227" i="3"/>
  <c r="AC227" i="3"/>
  <c r="AD227" i="3"/>
  <c r="AF227" i="3"/>
  <c r="AB2074" i="3"/>
  <c r="AC2074" i="3"/>
  <c r="AD2074" i="3"/>
  <c r="AE2074" i="3"/>
  <c r="AF2074" i="3"/>
  <c r="AB2328" i="3"/>
  <c r="AC2328" i="3"/>
  <c r="AD2328" i="3"/>
  <c r="AE2328" i="3"/>
  <c r="AF2328" i="3"/>
  <c r="AC2747" i="3"/>
  <c r="AD2747" i="3"/>
  <c r="AE2747" i="3"/>
  <c r="AF2747" i="3"/>
  <c r="AB2747" i="3"/>
  <c r="AF799" i="3"/>
  <c r="AB799" i="3"/>
  <c r="AC799" i="3"/>
  <c r="AD799" i="3"/>
  <c r="AE799" i="3"/>
  <c r="AF3128" i="3"/>
  <c r="AB3128" i="3"/>
  <c r="AC3128" i="3"/>
  <c r="AD3128" i="3"/>
  <c r="AE3128" i="3"/>
  <c r="AF2230" i="3"/>
  <c r="AB2230" i="3"/>
  <c r="AC2230" i="3"/>
  <c r="AD2230" i="3"/>
  <c r="AE2230" i="3"/>
  <c r="AE2290" i="3"/>
  <c r="AF2290" i="3"/>
  <c r="AB2290" i="3"/>
  <c r="AC2290" i="3"/>
  <c r="AD2290" i="3"/>
  <c r="AB3147" i="3"/>
  <c r="AC3147" i="3"/>
  <c r="AD3147" i="3"/>
  <c r="AE3147" i="3"/>
  <c r="AF3147" i="3"/>
  <c r="AF2246" i="3"/>
  <c r="AB2246" i="3"/>
  <c r="AC2246" i="3"/>
  <c r="AD2246" i="3"/>
  <c r="AE2246" i="3"/>
  <c r="AC1263" i="3"/>
  <c r="AD1263" i="3"/>
  <c r="AE1263" i="3"/>
  <c r="AF1263" i="3"/>
  <c r="AB1263" i="3"/>
  <c r="AB722" i="3"/>
  <c r="AC722" i="3"/>
  <c r="AD722" i="3"/>
  <c r="AF722" i="3"/>
  <c r="AE722" i="3"/>
  <c r="AB841" i="3"/>
  <c r="AC841" i="3"/>
  <c r="AD841" i="3"/>
  <c r="AE841" i="3"/>
  <c r="AF841" i="3"/>
  <c r="Y2835" i="3"/>
  <c r="Z2836" i="3"/>
  <c r="Y1276" i="3"/>
  <c r="Z1277" i="3"/>
  <c r="AB2663" i="3"/>
  <c r="AC2663" i="3"/>
  <c r="AD2663" i="3"/>
  <c r="AE2663" i="3"/>
  <c r="AF2663" i="3"/>
  <c r="AF2475" i="3"/>
  <c r="AB2475" i="3"/>
  <c r="AC2475" i="3"/>
  <c r="AD2475" i="3"/>
  <c r="AE2475" i="3"/>
  <c r="AD2202" i="3"/>
  <c r="AE2202" i="3"/>
  <c r="AF2202" i="3"/>
  <c r="AB2202" i="3"/>
  <c r="AC2202" i="3"/>
  <c r="Y189" i="3"/>
  <c r="Z190" i="3"/>
  <c r="Y3057" i="3"/>
  <c r="Z3058" i="3"/>
  <c r="AD1951" i="3"/>
  <c r="AE1951" i="3"/>
  <c r="AF1951" i="3"/>
  <c r="AB1951" i="3"/>
  <c r="AC1951" i="3"/>
  <c r="AD1203" i="3"/>
  <c r="AB1203" i="3"/>
  <c r="AC1203" i="3"/>
  <c r="AE1203" i="3"/>
  <c r="AF1203" i="3"/>
  <c r="AF1531" i="3"/>
  <c r="AB1531" i="3"/>
  <c r="AC1531" i="3"/>
  <c r="AD1531" i="3"/>
  <c r="AE1531" i="3"/>
  <c r="AF3020" i="3"/>
  <c r="AB3020" i="3"/>
  <c r="AC3020" i="3"/>
  <c r="AD3020" i="3"/>
  <c r="AE3020" i="3"/>
  <c r="AD1937" i="3"/>
  <c r="AE1937" i="3"/>
  <c r="AF1937" i="3"/>
  <c r="AB1937" i="3"/>
  <c r="AC1937" i="3"/>
  <c r="AC1068" i="3"/>
  <c r="AD1068" i="3"/>
  <c r="AE1068" i="3"/>
  <c r="AF1068" i="3"/>
  <c r="AB1068" i="3"/>
  <c r="AF2787" i="3"/>
  <c r="AB2787" i="3"/>
  <c r="AC2787" i="3"/>
  <c r="AD2787" i="3"/>
  <c r="AE2787" i="3"/>
  <c r="AF568" i="3"/>
  <c r="AB568" i="3"/>
  <c r="AC568" i="3"/>
  <c r="AE568" i="3"/>
  <c r="AD568" i="3"/>
  <c r="AB1220" i="3"/>
  <c r="AC1220" i="3"/>
  <c r="AD1220" i="3"/>
  <c r="AE1220" i="3"/>
  <c r="AF1220" i="3"/>
  <c r="AF3195" i="3"/>
  <c r="AB3195" i="3"/>
  <c r="AC3195" i="3"/>
  <c r="AD3195" i="3"/>
  <c r="AE3195" i="3"/>
  <c r="Y2180" i="3"/>
  <c r="Z2181" i="3"/>
  <c r="Y225" i="3"/>
  <c r="Z226" i="3"/>
  <c r="Y2072" i="3"/>
  <c r="Z2073" i="3"/>
  <c r="Y2326" i="3"/>
  <c r="Z2327" i="3"/>
  <c r="Y2745" i="3"/>
  <c r="Z2746" i="3"/>
  <c r="Y797" i="3"/>
  <c r="Z798" i="3"/>
  <c r="Y3126" i="3"/>
  <c r="Z3127" i="3"/>
  <c r="Y2228" i="3"/>
  <c r="Z2229" i="3"/>
  <c r="Y2288" i="3"/>
  <c r="Z2289" i="3"/>
  <c r="Y3145" i="3"/>
  <c r="Z3146" i="3"/>
  <c r="Y2244" i="3"/>
  <c r="Z2245" i="3"/>
  <c r="Y1261" i="3"/>
  <c r="Z1262" i="3"/>
  <c r="Y720" i="3"/>
  <c r="Z721" i="3"/>
  <c r="AB2398" i="3"/>
  <c r="AC2398" i="3"/>
  <c r="AD2398" i="3"/>
  <c r="AE2398" i="3"/>
  <c r="AF2398" i="3"/>
  <c r="Y1434" i="3"/>
  <c r="Z1435" i="3"/>
  <c r="Y2898" i="3"/>
  <c r="Z2899" i="3"/>
  <c r="Y2121" i="3"/>
  <c r="Z2122" i="3"/>
  <c r="AF2308" i="3"/>
  <c r="AB2308" i="3"/>
  <c r="AC2308" i="3"/>
  <c r="AD2308" i="3"/>
  <c r="AE2308" i="3"/>
  <c r="AB1449" i="3"/>
  <c r="AC1449" i="3"/>
  <c r="AD1449" i="3"/>
  <c r="AE1449" i="3"/>
  <c r="AF1449" i="3"/>
  <c r="Y875" i="3"/>
  <c r="Z876" i="3"/>
  <c r="Y2056" i="3"/>
  <c r="Z2057" i="3"/>
  <c r="Y1949" i="3"/>
  <c r="Z1950" i="3"/>
  <c r="Y3018" i="3"/>
  <c r="Z3019" i="3"/>
  <c r="Y1935" i="3"/>
  <c r="Z1936" i="3"/>
  <c r="Y1066" i="3"/>
  <c r="Z1067" i="3"/>
  <c r="Y2785" i="3"/>
  <c r="Z2786" i="3"/>
  <c r="Y566" i="3"/>
  <c r="Z567" i="3"/>
  <c r="Y1218" i="3"/>
  <c r="Z1219" i="3"/>
  <c r="Y3193" i="3"/>
  <c r="Z3194" i="3"/>
  <c r="AF1405" i="3"/>
  <c r="AB1405" i="3"/>
  <c r="AC1405" i="3"/>
  <c r="AD1405" i="3"/>
  <c r="AE1405" i="3"/>
  <c r="AF2773" i="3"/>
  <c r="AB2773" i="3"/>
  <c r="AC2773" i="3"/>
  <c r="AD2773" i="3"/>
  <c r="AE2773" i="3"/>
  <c r="AC426" i="3"/>
  <c r="AD426" i="3"/>
  <c r="AF426" i="3"/>
  <c r="AB426" i="3"/>
  <c r="AE426" i="3"/>
  <c r="AC1142" i="3"/>
  <c r="AD1142" i="3"/>
  <c r="AE1142" i="3"/>
  <c r="AF1142" i="3"/>
  <c r="AB1142" i="3"/>
  <c r="AB1701" i="3"/>
  <c r="AC1701" i="3"/>
  <c r="AD1701" i="3"/>
  <c r="AE1701" i="3"/>
  <c r="AF1701" i="3"/>
  <c r="AF212" i="3"/>
  <c r="AC212" i="3"/>
  <c r="AD212" i="3"/>
  <c r="AE212" i="3"/>
  <c r="AB212" i="3"/>
  <c r="AE2998" i="3"/>
  <c r="AF2998" i="3"/>
  <c r="AB2998" i="3"/>
  <c r="AC2998" i="3"/>
  <c r="AD2998" i="3"/>
  <c r="AE1377" i="3"/>
  <c r="AF1377" i="3"/>
  <c r="AB1377" i="3"/>
  <c r="AC1377" i="3"/>
  <c r="AD1377" i="3"/>
  <c r="AF1824" i="3"/>
  <c r="AB1824" i="3"/>
  <c r="AC1824" i="3"/>
  <c r="AD1824" i="3"/>
  <c r="AE1824" i="3"/>
  <c r="AD2682" i="3"/>
  <c r="AE2682" i="3"/>
  <c r="AF2682" i="3"/>
  <c r="AB2682" i="3"/>
  <c r="AC2682" i="3"/>
  <c r="AB2558" i="3"/>
  <c r="AC2558" i="3"/>
  <c r="AD2558" i="3"/>
  <c r="AE2558" i="3"/>
  <c r="AF2558" i="3"/>
  <c r="AD2510" i="3"/>
  <c r="AE2510" i="3"/>
  <c r="AF2510" i="3"/>
  <c r="AB2510" i="3"/>
  <c r="AC2510" i="3"/>
  <c r="AF690" i="3"/>
  <c r="AB690" i="3"/>
  <c r="AC690" i="3"/>
  <c r="AE690" i="3"/>
  <c r="AD690" i="3"/>
  <c r="AF1980" i="3"/>
  <c r="AB1980" i="3"/>
  <c r="AC1980" i="3"/>
  <c r="AD1980" i="3"/>
  <c r="AE1980" i="3"/>
  <c r="AB1328" i="3"/>
  <c r="AC1328" i="3"/>
  <c r="AD1328" i="3"/>
  <c r="AE1328" i="3"/>
  <c r="AF1328" i="3"/>
  <c r="AB922" i="3"/>
  <c r="AC922" i="3"/>
  <c r="AD922" i="3"/>
  <c r="AF922" i="3"/>
  <c r="AE922" i="3"/>
  <c r="AF1097" i="3"/>
  <c r="AB1097" i="3"/>
  <c r="AC1097" i="3"/>
  <c r="AD1097" i="3"/>
  <c r="AE1097" i="3"/>
  <c r="AF2871" i="3"/>
  <c r="AB2871" i="3"/>
  <c r="AC2871" i="3"/>
  <c r="AD2871" i="3"/>
  <c r="AE2871" i="3"/>
  <c r="Y2537" i="3"/>
  <c r="Z2538" i="3"/>
  <c r="Y998" i="3"/>
  <c r="Z998" i="3" s="1"/>
  <c r="Z999" i="3"/>
  <c r="Y175" i="3"/>
  <c r="Z176" i="3"/>
  <c r="Y1298" i="3"/>
  <c r="Z1299" i="3"/>
  <c r="Y777" i="3"/>
  <c r="Z778" i="3"/>
  <c r="AD1886" i="3"/>
  <c r="AE1886" i="3"/>
  <c r="AF1886" i="3"/>
  <c r="AB1886" i="3"/>
  <c r="AC1886" i="3"/>
  <c r="Y1485" i="3"/>
  <c r="Z1486" i="3"/>
  <c r="AC2952" i="3"/>
  <c r="AD2952" i="3"/>
  <c r="AE2952" i="3"/>
  <c r="AF2952" i="3"/>
  <c r="AB2952" i="3"/>
  <c r="Y1201" i="3"/>
  <c r="Z1202" i="3"/>
  <c r="AB269" i="3"/>
  <c r="AD269" i="3"/>
  <c r="AF269" i="3"/>
  <c r="AC269" i="3"/>
  <c r="AE269" i="3"/>
  <c r="AD441" i="3"/>
  <c r="AE441" i="3"/>
  <c r="AF441" i="3"/>
  <c r="AB441" i="3"/>
  <c r="AC441" i="3"/>
  <c r="AB1235" i="3"/>
  <c r="AC1235" i="3"/>
  <c r="AD1235" i="3"/>
  <c r="AE1235" i="3"/>
  <c r="AF1235" i="3"/>
  <c r="AD2431" i="3"/>
  <c r="AE2431" i="3"/>
  <c r="AF2431" i="3"/>
  <c r="AB2431" i="3"/>
  <c r="AC2431" i="3"/>
  <c r="AC299" i="3"/>
  <c r="AF299" i="3"/>
  <c r="AB299" i="3"/>
  <c r="AD299" i="3"/>
  <c r="AE299" i="3"/>
  <c r="AB2649" i="3"/>
  <c r="AC2649" i="3"/>
  <c r="AD2649" i="3"/>
  <c r="AE2649" i="3"/>
  <c r="AF2649" i="3"/>
  <c r="AD3164" i="3"/>
  <c r="AE3164" i="3"/>
  <c r="AF3164" i="3"/>
  <c r="AB3164" i="3"/>
  <c r="AC3164" i="3"/>
  <c r="Y1403" i="3"/>
  <c r="Z1404" i="3"/>
  <c r="Y2771" i="3"/>
  <c r="Z2772" i="3"/>
  <c r="Y424" i="3"/>
  <c r="Z425" i="3"/>
  <c r="Y1140" i="3"/>
  <c r="Z1141" i="3"/>
  <c r="Y1699" i="3"/>
  <c r="Z1700" i="3"/>
  <c r="Y210" i="3"/>
  <c r="Z211" i="3"/>
  <c r="Y2996" i="3"/>
  <c r="Z2997" i="3"/>
  <c r="Y1375" i="3"/>
  <c r="Z1376" i="3"/>
  <c r="Y1822" i="3"/>
  <c r="Z1823" i="3"/>
  <c r="Y2680" i="3"/>
  <c r="Z2681" i="3"/>
  <c r="Y2556" i="3"/>
  <c r="Z2557" i="3"/>
  <c r="Y2508" i="3"/>
  <c r="Z2509" i="3"/>
  <c r="Y688" i="3"/>
  <c r="Z689" i="3"/>
  <c r="Y1978" i="3"/>
  <c r="Z1979" i="3"/>
  <c r="Y1326" i="3"/>
  <c r="Z1327" i="3"/>
  <c r="Y920" i="3"/>
  <c r="Z921" i="3"/>
  <c r="AF552" i="3"/>
  <c r="AB552" i="3"/>
  <c r="AC552" i="3"/>
  <c r="AE552" i="3"/>
  <c r="AD552" i="3"/>
  <c r="Y1620" i="3"/>
  <c r="Z1621" i="3"/>
  <c r="Y1811" i="3"/>
  <c r="Z1812" i="3"/>
  <c r="Y1095" i="3"/>
  <c r="Z1096" i="3"/>
  <c r="AC1593" i="3"/>
  <c r="AD1593" i="3"/>
  <c r="AE1593" i="3"/>
  <c r="AF1593" i="3"/>
  <c r="AB1593" i="3"/>
  <c r="AC860" i="3"/>
  <c r="AD860" i="3"/>
  <c r="AE860" i="3"/>
  <c r="AF860" i="3"/>
  <c r="AB860" i="3"/>
  <c r="Y1032" i="3"/>
  <c r="Z1033" i="3"/>
  <c r="Y1112" i="3"/>
  <c r="Z1113" i="3"/>
  <c r="Y1529" i="3"/>
  <c r="Z1530" i="3"/>
  <c r="AB480" i="3"/>
  <c r="AC480" i="3"/>
  <c r="AD480" i="3"/>
  <c r="AF480" i="3"/>
  <c r="AE480" i="3"/>
  <c r="Y478" i="3"/>
  <c r="Z479" i="3"/>
  <c r="Y267" i="3"/>
  <c r="Z268" i="3"/>
  <c r="Y439" i="3"/>
  <c r="Z440" i="3"/>
  <c r="Y1233" i="3"/>
  <c r="Z1234" i="3"/>
  <c r="Y2429" i="3"/>
  <c r="Z2430" i="3"/>
  <c r="Y297" i="3"/>
  <c r="Z298" i="3"/>
  <c r="Y2647" i="3"/>
  <c r="Z2648" i="3"/>
  <c r="Y3162" i="3"/>
  <c r="Z3163" i="3"/>
  <c r="AD673" i="3"/>
  <c r="AE673" i="3"/>
  <c r="AF673" i="3"/>
  <c r="AB673" i="3"/>
  <c r="AC673" i="3"/>
  <c r="AD606" i="3"/>
  <c r="AE606" i="3"/>
  <c r="AF606" i="3"/>
  <c r="AC606" i="3"/>
  <c r="AB606" i="3"/>
  <c r="AF2139" i="3"/>
  <c r="AB2139" i="3"/>
  <c r="AC2139" i="3"/>
  <c r="AD2139" i="3"/>
  <c r="AE2139" i="3"/>
  <c r="AB988" i="3"/>
  <c r="AC988" i="3"/>
  <c r="AD988" i="3"/>
  <c r="AE988" i="3"/>
  <c r="AF988" i="3"/>
  <c r="AF2461" i="3"/>
  <c r="AB2461" i="3"/>
  <c r="AC2461" i="3"/>
  <c r="AD2461" i="3"/>
  <c r="AE2461" i="3"/>
  <c r="AF1151" i="3"/>
  <c r="AB1151" i="3"/>
  <c r="AC1151" i="3"/>
  <c r="AD1151" i="3"/>
  <c r="AE1151" i="3"/>
  <c r="AF625" i="3"/>
  <c r="AB625" i="3"/>
  <c r="AC625" i="3"/>
  <c r="AD625" i="3"/>
  <c r="AE625" i="3"/>
  <c r="AC521" i="3"/>
  <c r="AD521" i="3"/>
  <c r="AE521" i="3"/>
  <c r="AF521" i="3"/>
  <c r="AB521" i="3"/>
  <c r="AF2946" i="3"/>
  <c r="AB2946" i="3"/>
  <c r="AC2946" i="3"/>
  <c r="AD2946" i="3"/>
  <c r="AE2946" i="3"/>
  <c r="AC1909" i="3"/>
  <c r="AD1909" i="3"/>
  <c r="AE1909" i="3"/>
  <c r="AF1909" i="3"/>
  <c r="AB1909" i="3"/>
  <c r="AF1875" i="3"/>
  <c r="AB1875" i="3"/>
  <c r="AC1875" i="3"/>
  <c r="AD1875" i="3"/>
  <c r="AE1875" i="3"/>
  <c r="AC2914" i="3"/>
  <c r="AD2914" i="3"/>
  <c r="AE2914" i="3"/>
  <c r="AF2914" i="3"/>
  <c r="AB2914" i="3"/>
  <c r="AC1844" i="3"/>
  <c r="AD1844" i="3"/>
  <c r="AE1844" i="3"/>
  <c r="AF1844" i="3"/>
  <c r="AB1844" i="3"/>
  <c r="AB2168" i="3"/>
  <c r="AC2168" i="3"/>
  <c r="AD2168" i="3"/>
  <c r="AE2168" i="3"/>
  <c r="AF2168" i="3"/>
  <c r="AF2854" i="3"/>
  <c r="AB2854" i="3"/>
  <c r="AC2854" i="3"/>
  <c r="AD2854" i="3"/>
  <c r="AE2854" i="3"/>
  <c r="AB2715" i="3"/>
  <c r="AC2715" i="3"/>
  <c r="AD2715" i="3"/>
  <c r="AE2715" i="3"/>
  <c r="AF2715" i="3"/>
  <c r="AC2369" i="3"/>
  <c r="AD2369" i="3"/>
  <c r="AE2369" i="3"/>
  <c r="AF2369" i="3"/>
  <c r="AB2369" i="3"/>
  <c r="AF1300" i="3"/>
  <c r="AB1300" i="3"/>
  <c r="AC1300" i="3"/>
  <c r="AD1300" i="3"/>
  <c r="AE1300" i="3"/>
  <c r="Y1576" i="3"/>
  <c r="Z1577" i="3"/>
  <c r="Y1510" i="3"/>
  <c r="Z1511" i="3"/>
  <c r="AB2010" i="3"/>
  <c r="AC2010" i="3"/>
  <c r="AD2010" i="3"/>
  <c r="AE2010" i="3"/>
  <c r="AF2010" i="3"/>
  <c r="AF3103" i="3"/>
  <c r="AB3103" i="3"/>
  <c r="AC3103" i="3"/>
  <c r="AD3103" i="3"/>
  <c r="AE3103" i="3"/>
  <c r="Y252" i="3"/>
  <c r="Z253" i="3"/>
  <c r="AD378" i="3"/>
  <c r="AE378" i="3"/>
  <c r="AF378" i="3"/>
  <c r="AB378" i="3"/>
  <c r="AC378" i="3"/>
  <c r="Y376" i="3"/>
  <c r="Z377" i="3"/>
  <c r="AD1720" i="3"/>
  <c r="AE1720" i="3"/>
  <c r="AF1720" i="3"/>
  <c r="AB1720" i="3"/>
  <c r="AC1720" i="3"/>
  <c r="AB133" i="3"/>
  <c r="AD133" i="3"/>
  <c r="AE133" i="3"/>
  <c r="AC133" i="3"/>
  <c r="AF133" i="3"/>
  <c r="AB816" i="3"/>
  <c r="AC816" i="3"/>
  <c r="AF816" i="3"/>
  <c r="AE816" i="3"/>
  <c r="AD816" i="3"/>
  <c r="AD1363" i="3"/>
  <c r="AE1363" i="3"/>
  <c r="AF1363" i="3"/>
  <c r="AB1363" i="3"/>
  <c r="AC1363" i="3"/>
  <c r="AF1739" i="3"/>
  <c r="AB1739" i="3"/>
  <c r="AC1739" i="3"/>
  <c r="AD1739" i="3"/>
  <c r="AE1739" i="3"/>
  <c r="AD1469" i="3"/>
  <c r="AE1469" i="3"/>
  <c r="AF1469" i="3"/>
  <c r="AB1469" i="3"/>
  <c r="AC1469" i="3"/>
  <c r="AC752" i="3"/>
  <c r="AD752" i="3"/>
  <c r="AE752" i="3"/>
  <c r="AB752" i="3"/>
  <c r="AF752" i="3"/>
  <c r="AD82" i="3"/>
  <c r="AE82" i="3"/>
  <c r="AF82" i="3"/>
  <c r="AB82" i="3"/>
  <c r="AC82" i="3"/>
  <c r="AF469" i="3"/>
  <c r="AB469" i="3"/>
  <c r="AD469" i="3"/>
  <c r="AE469" i="3"/>
  <c r="AC469" i="3"/>
  <c r="AD1175" i="3"/>
  <c r="AE1175" i="3"/>
  <c r="AF1175" i="3"/>
  <c r="AB1175" i="3"/>
  <c r="AC1175" i="3"/>
  <c r="Y671" i="3"/>
  <c r="Z672" i="3"/>
  <c r="Y604" i="3"/>
  <c r="Z605" i="3"/>
  <c r="Y2137" i="3"/>
  <c r="Z2138" i="3"/>
  <c r="Y986" i="3"/>
  <c r="Z987" i="3"/>
  <c r="Y2459" i="3"/>
  <c r="Z2460" i="3"/>
  <c r="Y1149" i="3"/>
  <c r="Z1150" i="3"/>
  <c r="Y623" i="3"/>
  <c r="Z624" i="3"/>
  <c r="Y519" i="3"/>
  <c r="Z520" i="3"/>
  <c r="Y2944" i="3"/>
  <c r="Z2945" i="3"/>
  <c r="Y1907" i="3"/>
  <c r="Z1908" i="3"/>
  <c r="Y1873" i="3"/>
  <c r="Z1874" i="3"/>
  <c r="Y2912" i="3"/>
  <c r="Z2913" i="3"/>
  <c r="Y1842" i="3"/>
  <c r="Z1843" i="3"/>
  <c r="Y2166" i="3"/>
  <c r="Z2167" i="3"/>
  <c r="Y2852" i="3"/>
  <c r="Z2853" i="3"/>
  <c r="Y2713" i="3"/>
  <c r="Z2714" i="3"/>
  <c r="Y2712" i="3" l="1"/>
  <c r="Z2713" i="3"/>
  <c r="Y1906" i="3"/>
  <c r="Z1907" i="3"/>
  <c r="Y985" i="3"/>
  <c r="Z986" i="3"/>
  <c r="Y375" i="3"/>
  <c r="Z376" i="3"/>
  <c r="Y251" i="3"/>
  <c r="Z252" i="3"/>
  <c r="Y1575" i="3"/>
  <c r="Z1576" i="3"/>
  <c r="Y438" i="3"/>
  <c r="Z439" i="3"/>
  <c r="Y1325" i="3"/>
  <c r="Z1326" i="3"/>
  <c r="Y1821" i="3"/>
  <c r="Z1822" i="3"/>
  <c r="Y423" i="3"/>
  <c r="Z424" i="3"/>
  <c r="AC176" i="3"/>
  <c r="AD176" i="3"/>
  <c r="AF176" i="3"/>
  <c r="AB176" i="3"/>
  <c r="AE176" i="3"/>
  <c r="AF2786" i="3"/>
  <c r="AB2786" i="3"/>
  <c r="AC2786" i="3"/>
  <c r="AD2786" i="3"/>
  <c r="AE2786" i="3"/>
  <c r="AD876" i="3"/>
  <c r="AE876" i="3"/>
  <c r="AF876" i="3"/>
  <c r="AC876" i="3"/>
  <c r="AB876" i="3"/>
  <c r="AB2899" i="3"/>
  <c r="AC2899" i="3"/>
  <c r="AD2899" i="3"/>
  <c r="AE2899" i="3"/>
  <c r="AF2899" i="3"/>
  <c r="AF2229" i="3"/>
  <c r="AB2229" i="3"/>
  <c r="AC2229" i="3"/>
  <c r="AD2229" i="3"/>
  <c r="AE2229" i="3"/>
  <c r="AF226" i="3"/>
  <c r="AC226" i="3"/>
  <c r="AB226" i="3"/>
  <c r="AE226" i="3"/>
  <c r="AD226" i="3"/>
  <c r="AB2494" i="3"/>
  <c r="AC2494" i="3"/>
  <c r="AD2494" i="3"/>
  <c r="AE2494" i="3"/>
  <c r="AF2494" i="3"/>
  <c r="AF736" i="3"/>
  <c r="AB736" i="3"/>
  <c r="AE736" i="3"/>
  <c r="AC736" i="3"/>
  <c r="AD736" i="3"/>
  <c r="AB1448" i="3"/>
  <c r="AC1448" i="3"/>
  <c r="AD1448" i="3"/>
  <c r="AE1448" i="3"/>
  <c r="AF1448" i="3"/>
  <c r="AD499" i="3"/>
  <c r="AE499" i="3"/>
  <c r="AF499" i="3"/>
  <c r="AB499" i="3"/>
  <c r="AC499" i="3"/>
  <c r="AC2981" i="3"/>
  <c r="AD2981" i="3"/>
  <c r="AE2981" i="3"/>
  <c r="AF2981" i="3"/>
  <c r="AB2981" i="3"/>
  <c r="AF2870" i="3"/>
  <c r="AB2870" i="3"/>
  <c r="AC2870" i="3"/>
  <c r="AD2870" i="3"/>
  <c r="AE2870" i="3"/>
  <c r="AD656" i="3"/>
  <c r="AE656" i="3"/>
  <c r="AF656" i="3"/>
  <c r="AC656" i="3"/>
  <c r="AB656" i="3"/>
  <c r="AC2009" i="3"/>
  <c r="AD2009" i="3"/>
  <c r="AE2009" i="3"/>
  <c r="AF2009" i="3"/>
  <c r="AB2009" i="3"/>
  <c r="AF1738" i="3"/>
  <c r="AB1738" i="3"/>
  <c r="AC1738" i="3"/>
  <c r="AD1738" i="3"/>
  <c r="AE1738" i="3"/>
  <c r="AE2853" i="3"/>
  <c r="AF2853" i="3"/>
  <c r="AB2853" i="3"/>
  <c r="AC2853" i="3"/>
  <c r="AD2853" i="3"/>
  <c r="AC3163" i="3"/>
  <c r="AD3163" i="3"/>
  <c r="AE3163" i="3"/>
  <c r="AF3163" i="3"/>
  <c r="AB3163" i="3"/>
  <c r="Y224" i="3"/>
  <c r="Z225" i="3"/>
  <c r="Y2136" i="3"/>
  <c r="Z2137" i="3"/>
  <c r="Y266" i="3"/>
  <c r="Z267" i="3"/>
  <c r="Y1374" i="3"/>
  <c r="Z1374" i="3" s="1"/>
  <c r="Z1375" i="3"/>
  <c r="AC999" i="3"/>
  <c r="AD999" i="3"/>
  <c r="AE999" i="3"/>
  <c r="AF999" i="3"/>
  <c r="AB999" i="3"/>
  <c r="AD1067" i="3"/>
  <c r="AE1067" i="3"/>
  <c r="AF1067" i="3"/>
  <c r="AB1067" i="3"/>
  <c r="AC1067" i="3"/>
  <c r="AB1435" i="3"/>
  <c r="AC1435" i="3"/>
  <c r="AD1435" i="3"/>
  <c r="AE1435" i="3"/>
  <c r="AF1435" i="3"/>
  <c r="AE3127" i="3"/>
  <c r="AF3127" i="3"/>
  <c r="AB3127" i="3"/>
  <c r="AC3127" i="3"/>
  <c r="AD3127" i="3"/>
  <c r="AF967" i="3"/>
  <c r="AB967" i="3"/>
  <c r="AC967" i="3"/>
  <c r="AE967" i="3"/>
  <c r="AD967" i="3"/>
  <c r="AE2030" i="3"/>
  <c r="AF2030" i="3"/>
  <c r="AB2030" i="3"/>
  <c r="AC2030" i="3"/>
  <c r="AD2030" i="3"/>
  <c r="AB2412" i="3"/>
  <c r="AC2412" i="3"/>
  <c r="AD2412" i="3"/>
  <c r="AE2412" i="3"/>
  <c r="AF2412" i="3"/>
  <c r="AF2622" i="3"/>
  <c r="AB2622" i="3"/>
  <c r="AC2622" i="3"/>
  <c r="AD2622" i="3"/>
  <c r="AE2622" i="3"/>
  <c r="AF1653" i="3"/>
  <c r="AB1653" i="3"/>
  <c r="AC1653" i="3"/>
  <c r="AD1653" i="3"/>
  <c r="AE1653" i="3"/>
  <c r="AB939" i="3"/>
  <c r="AC939" i="3"/>
  <c r="AD939" i="3"/>
  <c r="AE939" i="3"/>
  <c r="AF939" i="3"/>
  <c r="AD1885" i="3"/>
  <c r="AE1885" i="3"/>
  <c r="AF1885" i="3"/>
  <c r="AB1885" i="3"/>
  <c r="AC1885" i="3"/>
  <c r="AF2307" i="3"/>
  <c r="AB2307" i="3"/>
  <c r="AC2307" i="3"/>
  <c r="AD2307" i="3"/>
  <c r="AE2307" i="3"/>
  <c r="AD1174" i="3"/>
  <c r="AE1174" i="3"/>
  <c r="AF1174" i="3"/>
  <c r="AC1174" i="3"/>
  <c r="AB1174" i="3"/>
  <c r="AC1362" i="3"/>
  <c r="AD1362" i="3"/>
  <c r="AE1362" i="3"/>
  <c r="AF1362" i="3"/>
  <c r="AB1362" i="3"/>
  <c r="AE2945" i="3"/>
  <c r="AF2945" i="3"/>
  <c r="AB2945" i="3"/>
  <c r="AC2945" i="3"/>
  <c r="AD2945" i="3"/>
  <c r="AF2772" i="3"/>
  <c r="AB2772" i="3"/>
  <c r="AC2772" i="3"/>
  <c r="AD2772" i="3"/>
  <c r="AE2772" i="3"/>
  <c r="Z498" i="3"/>
  <c r="Y497" i="3"/>
  <c r="Y654" i="3"/>
  <c r="Z655" i="3"/>
  <c r="Y1736" i="3"/>
  <c r="Z1737" i="3"/>
  <c r="Y2851" i="3"/>
  <c r="Z2852" i="3"/>
  <c r="Y3161" i="3"/>
  <c r="Z3162" i="3"/>
  <c r="Y1977" i="3"/>
  <c r="Z1978" i="3"/>
  <c r="Y2770" i="3"/>
  <c r="Z2771" i="3"/>
  <c r="AF721" i="3"/>
  <c r="AB721" i="3"/>
  <c r="AC721" i="3"/>
  <c r="AD721" i="3"/>
  <c r="AE721" i="3"/>
  <c r="AB2181" i="3"/>
  <c r="AC2181" i="3"/>
  <c r="AD2181" i="3"/>
  <c r="AE2181" i="3"/>
  <c r="AF2181" i="3"/>
  <c r="AB2167" i="3"/>
  <c r="AC2167" i="3"/>
  <c r="AD2167" i="3"/>
  <c r="AE2167" i="3"/>
  <c r="AF2167" i="3"/>
  <c r="AC520" i="3"/>
  <c r="AD520" i="3"/>
  <c r="AE520" i="3"/>
  <c r="AF520" i="3"/>
  <c r="AB520" i="3"/>
  <c r="AC605" i="3"/>
  <c r="AD605" i="3"/>
  <c r="AE605" i="3"/>
  <c r="AF605" i="3"/>
  <c r="AB605" i="3"/>
  <c r="AB2648" i="3"/>
  <c r="AC2648" i="3"/>
  <c r="AD2648" i="3"/>
  <c r="AE2648" i="3"/>
  <c r="AF2648" i="3"/>
  <c r="AF479" i="3"/>
  <c r="AB479" i="3"/>
  <c r="AC479" i="3"/>
  <c r="AE479" i="3"/>
  <c r="AD479" i="3"/>
  <c r="AE1530" i="3"/>
  <c r="AF1530" i="3"/>
  <c r="AB1530" i="3"/>
  <c r="AC1530" i="3"/>
  <c r="AD1530" i="3"/>
  <c r="AE689" i="3"/>
  <c r="AF689" i="3"/>
  <c r="AB689" i="3"/>
  <c r="AD689" i="3"/>
  <c r="AC689" i="3"/>
  <c r="AD2997" i="3"/>
  <c r="AE2997" i="3"/>
  <c r="AF2997" i="3"/>
  <c r="AB2997" i="3"/>
  <c r="AC2997" i="3"/>
  <c r="AF1404" i="3"/>
  <c r="AB1404" i="3"/>
  <c r="AC1404" i="3"/>
  <c r="AD1404" i="3"/>
  <c r="AE1404" i="3"/>
  <c r="AB1202" i="3"/>
  <c r="AC1202" i="3"/>
  <c r="AE1202" i="3"/>
  <c r="AD1202" i="3"/>
  <c r="AF1202" i="3"/>
  <c r="AB998" i="3"/>
  <c r="AC998" i="3"/>
  <c r="AD998" i="3"/>
  <c r="AE998" i="3"/>
  <c r="AF998" i="3"/>
  <c r="Y1065" i="3"/>
  <c r="Z1066" i="3"/>
  <c r="Y1433" i="3"/>
  <c r="Z1434" i="3"/>
  <c r="Y719" i="3"/>
  <c r="Z720" i="3"/>
  <c r="Y3125" i="3"/>
  <c r="Z3126" i="3"/>
  <c r="Y2179" i="3"/>
  <c r="Z2180" i="3"/>
  <c r="Y965" i="3"/>
  <c r="Z966" i="3"/>
  <c r="Y2028" i="3"/>
  <c r="Z2029" i="3"/>
  <c r="Y2410" i="3"/>
  <c r="Z2411" i="3"/>
  <c r="Y2620" i="3"/>
  <c r="Z2621" i="3"/>
  <c r="Y1651" i="3"/>
  <c r="Z1652" i="3"/>
  <c r="Y937" i="3"/>
  <c r="Z938" i="3"/>
  <c r="Y1883" i="3"/>
  <c r="Z1884" i="3"/>
  <c r="Y2305" i="3"/>
  <c r="Z2306" i="3"/>
  <c r="Y1172" i="3"/>
  <c r="Z1173" i="3"/>
  <c r="Y1360" i="3"/>
  <c r="Z1361" i="3"/>
  <c r="Y2897" i="3"/>
  <c r="Z2898" i="3"/>
  <c r="Z2008" i="3"/>
  <c r="Y2007" i="3"/>
  <c r="Y2943" i="3"/>
  <c r="Z2944" i="3"/>
  <c r="Y2165" i="3"/>
  <c r="Z2166" i="3"/>
  <c r="Y518" i="3"/>
  <c r="Z519" i="3"/>
  <c r="Y603" i="3"/>
  <c r="Z604" i="3"/>
  <c r="Y2646" i="3"/>
  <c r="Z2647" i="3"/>
  <c r="Y477" i="3"/>
  <c r="Z477" i="3" s="1"/>
  <c r="Z478" i="3"/>
  <c r="Y1528" i="3"/>
  <c r="Z1529" i="3"/>
  <c r="Y687" i="3"/>
  <c r="Z688" i="3"/>
  <c r="Y2995" i="3"/>
  <c r="Z2996" i="3"/>
  <c r="Y1402" i="3"/>
  <c r="Z1403" i="3"/>
  <c r="Y1200" i="3"/>
  <c r="Z1201" i="3"/>
  <c r="AF2538" i="3"/>
  <c r="AB2538" i="3"/>
  <c r="AC2538" i="3"/>
  <c r="AD2538" i="3"/>
  <c r="AE2538" i="3"/>
  <c r="AC1936" i="3"/>
  <c r="AD1936" i="3"/>
  <c r="AE1936" i="3"/>
  <c r="AF1936" i="3"/>
  <c r="AB1936" i="3"/>
  <c r="AB1262" i="3"/>
  <c r="AC1262" i="3"/>
  <c r="AD1262" i="3"/>
  <c r="AE1262" i="3"/>
  <c r="AF1262" i="3"/>
  <c r="AF798" i="3"/>
  <c r="AB798" i="3"/>
  <c r="AE798" i="3"/>
  <c r="AC798" i="3"/>
  <c r="AD798" i="3"/>
  <c r="AE69" i="3"/>
  <c r="AF69" i="3"/>
  <c r="AB69" i="3"/>
  <c r="AC69" i="3"/>
  <c r="AD69" i="3"/>
  <c r="AB2599" i="3"/>
  <c r="AC2599" i="3"/>
  <c r="AD2599" i="3"/>
  <c r="AE2599" i="3"/>
  <c r="AF2599" i="3"/>
  <c r="AE105" i="3"/>
  <c r="AF105" i="3"/>
  <c r="AB105" i="3"/>
  <c r="AC105" i="3"/>
  <c r="AD105" i="3"/>
  <c r="AE366" i="3"/>
  <c r="AF366" i="3"/>
  <c r="AB366" i="3"/>
  <c r="AD366" i="3"/>
  <c r="AC366" i="3"/>
  <c r="AB909" i="3"/>
  <c r="AC909" i="3"/>
  <c r="AD909" i="3"/>
  <c r="AE909" i="3"/>
  <c r="AF909" i="3"/>
  <c r="Y327" i="3"/>
  <c r="Z327" i="3" s="1"/>
  <c r="Z328" i="3"/>
  <c r="AF395" i="3"/>
  <c r="AB395" i="3"/>
  <c r="AC395" i="3"/>
  <c r="AE395" i="3"/>
  <c r="AD395" i="3"/>
  <c r="AB1685" i="3"/>
  <c r="AC1685" i="3"/>
  <c r="AD1685" i="3"/>
  <c r="AE1685" i="3"/>
  <c r="AF1685" i="3"/>
  <c r="AD468" i="3"/>
  <c r="AE468" i="3"/>
  <c r="AB468" i="3"/>
  <c r="AC468" i="3"/>
  <c r="AF468" i="3"/>
  <c r="AF815" i="3"/>
  <c r="AB815" i="3"/>
  <c r="AC815" i="3"/>
  <c r="AD815" i="3"/>
  <c r="AE815" i="3"/>
  <c r="AE2138" i="3"/>
  <c r="AF2138" i="3"/>
  <c r="AB2138" i="3"/>
  <c r="AC2138" i="3"/>
  <c r="AD2138" i="3"/>
  <c r="AF624" i="3"/>
  <c r="AB624" i="3"/>
  <c r="AC624" i="3"/>
  <c r="AE624" i="3"/>
  <c r="AD624" i="3"/>
  <c r="AD672" i="3"/>
  <c r="AE672" i="3"/>
  <c r="AF672" i="3"/>
  <c r="AC672" i="3"/>
  <c r="AB672" i="3"/>
  <c r="AC298" i="3"/>
  <c r="AE298" i="3"/>
  <c r="AF298" i="3"/>
  <c r="AD298" i="3"/>
  <c r="AB298" i="3"/>
  <c r="AF1113" i="3"/>
  <c r="AB1113" i="3"/>
  <c r="AC1113" i="3"/>
  <c r="AD1113" i="3"/>
  <c r="AE1113" i="3"/>
  <c r="AF1096" i="3"/>
  <c r="AB1096" i="3"/>
  <c r="AC1096" i="3"/>
  <c r="AE1096" i="3"/>
  <c r="AD1096" i="3"/>
  <c r="AC2509" i="3"/>
  <c r="AD2509" i="3"/>
  <c r="AE2509" i="3"/>
  <c r="AF2509" i="3"/>
  <c r="AB2509" i="3"/>
  <c r="AB211" i="3"/>
  <c r="AF211" i="3"/>
  <c r="AD211" i="3"/>
  <c r="AC211" i="3"/>
  <c r="AE211" i="3"/>
  <c r="Y2536" i="3"/>
  <c r="Z2537" i="3"/>
  <c r="Y1934" i="3"/>
  <c r="Z1935" i="3"/>
  <c r="Y1260" i="3"/>
  <c r="Z1261" i="3"/>
  <c r="Y796" i="3"/>
  <c r="Z797" i="3"/>
  <c r="Y67" i="3"/>
  <c r="Z68" i="3"/>
  <c r="Y2597" i="3"/>
  <c r="Z2598" i="3"/>
  <c r="Y103" i="3"/>
  <c r="Z104" i="3"/>
  <c r="Y364" i="3"/>
  <c r="Z365" i="3"/>
  <c r="Y907" i="3"/>
  <c r="Z908" i="3"/>
  <c r="AB329" i="3"/>
  <c r="AC329" i="3"/>
  <c r="AE329" i="3"/>
  <c r="AD329" i="3"/>
  <c r="AF329" i="3"/>
  <c r="Y393" i="3"/>
  <c r="Z394" i="3"/>
  <c r="Y1683" i="3"/>
  <c r="Z1684" i="3"/>
  <c r="Y466" i="3"/>
  <c r="Z467" i="3"/>
  <c r="Y813" i="3"/>
  <c r="Z814" i="3"/>
  <c r="Y622" i="3"/>
  <c r="Z623" i="3"/>
  <c r="Y296" i="3"/>
  <c r="Z297" i="3"/>
  <c r="Y1111" i="3"/>
  <c r="Z1112" i="3"/>
  <c r="Y1094" i="3"/>
  <c r="Z1095" i="3"/>
  <c r="Y2507" i="3"/>
  <c r="Z2507" i="3" s="1"/>
  <c r="Z2508" i="3"/>
  <c r="Y209" i="3"/>
  <c r="Z210" i="3"/>
  <c r="AF3194" i="3"/>
  <c r="AB3194" i="3"/>
  <c r="AC3194" i="3"/>
  <c r="AD3194" i="3"/>
  <c r="AE3194" i="3"/>
  <c r="AE3019" i="3"/>
  <c r="AF3019" i="3"/>
  <c r="AB3019" i="3"/>
  <c r="AC3019" i="3"/>
  <c r="AD3019" i="3"/>
  <c r="AF2245" i="3"/>
  <c r="AB2245" i="3"/>
  <c r="AC2245" i="3"/>
  <c r="AD2245" i="3"/>
  <c r="AE2245" i="3"/>
  <c r="AC2746" i="3"/>
  <c r="AD2746" i="3"/>
  <c r="AE2746" i="3"/>
  <c r="AF2746" i="3"/>
  <c r="AB2746" i="3"/>
  <c r="AC1277" i="3"/>
  <c r="AD1277" i="3"/>
  <c r="AE1277" i="3"/>
  <c r="AF1277" i="3"/>
  <c r="AB1277" i="3"/>
  <c r="AC2353" i="3"/>
  <c r="AD2353" i="3"/>
  <c r="AE2353" i="3"/>
  <c r="AF2353" i="3"/>
  <c r="AB2353" i="3"/>
  <c r="AC2808" i="3"/>
  <c r="AD2808" i="3"/>
  <c r="AE2808" i="3"/>
  <c r="AF2808" i="3"/>
  <c r="AB2808" i="3"/>
  <c r="AB1762" i="3"/>
  <c r="AC1762" i="3"/>
  <c r="AD1762" i="3"/>
  <c r="AE1762" i="3"/>
  <c r="AF1762" i="3"/>
  <c r="AF3088" i="3"/>
  <c r="AB3088" i="3"/>
  <c r="AC3088" i="3"/>
  <c r="AD3088" i="3"/>
  <c r="AE3088" i="3"/>
  <c r="AF3102" i="3"/>
  <c r="AB3102" i="3"/>
  <c r="AC3102" i="3"/>
  <c r="AD3102" i="3"/>
  <c r="AE3102" i="3"/>
  <c r="AB1592" i="3"/>
  <c r="AC1592" i="3"/>
  <c r="AD1592" i="3"/>
  <c r="AE1592" i="3"/>
  <c r="AF1592" i="3"/>
  <c r="AE1638" i="3"/>
  <c r="AF1638" i="3"/>
  <c r="AB1638" i="3"/>
  <c r="AC1638" i="3"/>
  <c r="AD1638" i="3"/>
  <c r="AB840" i="3"/>
  <c r="AC840" i="3"/>
  <c r="AD840" i="3"/>
  <c r="AF840" i="3"/>
  <c r="AE840" i="3"/>
  <c r="AD81" i="3"/>
  <c r="AE81" i="3"/>
  <c r="AB81" i="3"/>
  <c r="AC81" i="3"/>
  <c r="AF81" i="3"/>
  <c r="AB132" i="3"/>
  <c r="AD132" i="3"/>
  <c r="AE132" i="3"/>
  <c r="AF132" i="3"/>
  <c r="AC132" i="3"/>
  <c r="AF1979" i="3"/>
  <c r="AB1979" i="3"/>
  <c r="AC1979" i="3"/>
  <c r="AD1979" i="3"/>
  <c r="AE1979" i="3"/>
  <c r="Y874" i="3"/>
  <c r="Z875" i="3"/>
  <c r="Y1446" i="3"/>
  <c r="Z1447" i="3"/>
  <c r="AF1150" i="3"/>
  <c r="AB1150" i="3"/>
  <c r="AC1150" i="3"/>
  <c r="AE1150" i="3"/>
  <c r="AD1150" i="3"/>
  <c r="AD2430" i="3"/>
  <c r="AE2430" i="3"/>
  <c r="AF2430" i="3"/>
  <c r="AB2430" i="3"/>
  <c r="AC2430" i="3"/>
  <c r="AB1033" i="3"/>
  <c r="AC1033" i="3"/>
  <c r="AD1033" i="3"/>
  <c r="AE1033" i="3"/>
  <c r="AF1033" i="3"/>
  <c r="AB1812" i="3"/>
  <c r="AC1812" i="3"/>
  <c r="AD1812" i="3"/>
  <c r="AE1812" i="3"/>
  <c r="AF1812" i="3"/>
  <c r="AB2557" i="3"/>
  <c r="AC2557" i="3"/>
  <c r="AD2557" i="3"/>
  <c r="AE2557" i="3"/>
  <c r="AF2557" i="3"/>
  <c r="AB1700" i="3"/>
  <c r="AC1700" i="3"/>
  <c r="AD1700" i="3"/>
  <c r="AE1700" i="3"/>
  <c r="AF1700" i="3"/>
  <c r="Y3192" i="3"/>
  <c r="Z3193" i="3"/>
  <c r="Y3017" i="3"/>
  <c r="Z3018" i="3"/>
  <c r="Y2243" i="3"/>
  <c r="Z2244" i="3"/>
  <c r="Y2744" i="3"/>
  <c r="Z2745" i="3"/>
  <c r="Y1275" i="3"/>
  <c r="Z1276" i="3"/>
  <c r="Y2351" i="3"/>
  <c r="Z2352" i="3"/>
  <c r="Y2806" i="3"/>
  <c r="Z2807" i="3"/>
  <c r="Y1760" i="3"/>
  <c r="Z1761" i="3"/>
  <c r="Y3086" i="3"/>
  <c r="Z3087" i="3"/>
  <c r="Y3100" i="3"/>
  <c r="Z3101" i="3"/>
  <c r="Y1590" i="3"/>
  <c r="Z1591" i="3"/>
  <c r="Y1636" i="3"/>
  <c r="Z1637" i="3"/>
  <c r="Y838" i="3"/>
  <c r="Z839" i="3"/>
  <c r="Y79" i="3"/>
  <c r="Z80" i="3"/>
  <c r="Y130" i="3"/>
  <c r="Z131" i="3"/>
  <c r="Y734" i="3"/>
  <c r="Z735" i="3"/>
  <c r="Y2979" i="3"/>
  <c r="Z2980" i="3"/>
  <c r="Y2911" i="3"/>
  <c r="Z2912" i="3"/>
  <c r="Y2428" i="3"/>
  <c r="Z2429" i="3"/>
  <c r="Y1031" i="3"/>
  <c r="Z1032" i="3"/>
  <c r="Y1810" i="3"/>
  <c r="Z1811" i="3"/>
  <c r="Y1698" i="3"/>
  <c r="Z1699" i="3"/>
  <c r="AD778" i="3"/>
  <c r="AE778" i="3"/>
  <c r="AF778" i="3"/>
  <c r="AC778" i="3"/>
  <c r="AB778" i="3"/>
  <c r="AB1219" i="3"/>
  <c r="AC1219" i="3"/>
  <c r="AF1219" i="3"/>
  <c r="AD1219" i="3"/>
  <c r="AE1219" i="3"/>
  <c r="AB3146" i="3"/>
  <c r="AC3146" i="3"/>
  <c r="AD3146" i="3"/>
  <c r="AE3146" i="3"/>
  <c r="AF3146" i="3"/>
  <c r="AB2327" i="3"/>
  <c r="AC2327" i="3"/>
  <c r="AD2327" i="3"/>
  <c r="AE2327" i="3"/>
  <c r="AF2327" i="3"/>
  <c r="AD3058" i="3"/>
  <c r="AE3058" i="3"/>
  <c r="AF3058" i="3"/>
  <c r="AB3058" i="3"/>
  <c r="AC3058" i="3"/>
  <c r="AD2836" i="3"/>
  <c r="AE2836" i="3"/>
  <c r="AF2836" i="3"/>
  <c r="AB2836" i="3"/>
  <c r="AC2836" i="3"/>
  <c r="AB147" i="3"/>
  <c r="AD147" i="3"/>
  <c r="AC147" i="3"/>
  <c r="AF147" i="3"/>
  <c r="AE147" i="3"/>
  <c r="AD2092" i="3"/>
  <c r="AE2092" i="3"/>
  <c r="AF2092" i="3"/>
  <c r="AB2092" i="3"/>
  <c r="AC2092" i="3"/>
  <c r="AB1341" i="3"/>
  <c r="AC1341" i="3"/>
  <c r="AD1341" i="3"/>
  <c r="AE1341" i="3"/>
  <c r="AF1341" i="3"/>
  <c r="AB1993" i="3"/>
  <c r="AC1993" i="3"/>
  <c r="AD1993" i="3"/>
  <c r="AE1993" i="3"/>
  <c r="AF1993" i="3"/>
  <c r="AC2587" i="3"/>
  <c r="AD2587" i="3"/>
  <c r="AE2587" i="3"/>
  <c r="AF2587" i="3"/>
  <c r="AB2587" i="3"/>
  <c r="AF2474" i="3"/>
  <c r="AB2474" i="3"/>
  <c r="AC2474" i="3"/>
  <c r="AD2474" i="3"/>
  <c r="AE2474" i="3"/>
  <c r="AB2662" i="3"/>
  <c r="AC2662" i="3"/>
  <c r="AD2662" i="3"/>
  <c r="AE2662" i="3"/>
  <c r="AF2662" i="3"/>
  <c r="AF1045" i="3"/>
  <c r="AB1045" i="3"/>
  <c r="AC1045" i="3"/>
  <c r="AE1045" i="3"/>
  <c r="AD1045" i="3"/>
  <c r="AF583" i="3"/>
  <c r="AB583" i="3"/>
  <c r="AC583" i="3"/>
  <c r="AD583" i="3"/>
  <c r="AE583" i="3"/>
  <c r="AB751" i="3"/>
  <c r="AC751" i="3"/>
  <c r="AD751" i="3"/>
  <c r="AE751" i="3"/>
  <c r="AF751" i="3"/>
  <c r="AC1719" i="3"/>
  <c r="AD1719" i="3"/>
  <c r="AE1719" i="3"/>
  <c r="AF1719" i="3"/>
  <c r="AB1719" i="3"/>
  <c r="AB2368" i="3"/>
  <c r="AC2368" i="3"/>
  <c r="AD2368" i="3"/>
  <c r="AE2368" i="3"/>
  <c r="AF2368" i="3"/>
  <c r="Y2227" i="3"/>
  <c r="Z2228" i="3"/>
  <c r="Y2868" i="3"/>
  <c r="Z2869" i="3"/>
  <c r="AC1843" i="3"/>
  <c r="AD1843" i="3"/>
  <c r="AE1843" i="3"/>
  <c r="AF1843" i="3"/>
  <c r="AB1843" i="3"/>
  <c r="Y1841" i="3"/>
  <c r="Z1842" i="3"/>
  <c r="Y670" i="3"/>
  <c r="Z671" i="3"/>
  <c r="AB2913" i="3"/>
  <c r="AC2913" i="3"/>
  <c r="AD2913" i="3"/>
  <c r="AE2913" i="3"/>
  <c r="AF2913" i="3"/>
  <c r="Y1148" i="3"/>
  <c r="Z1149" i="3"/>
  <c r="Y2555" i="3"/>
  <c r="Z2556" i="3"/>
  <c r="AF1486" i="3"/>
  <c r="AB1486" i="3"/>
  <c r="AC1486" i="3"/>
  <c r="AD1486" i="3"/>
  <c r="AE1486" i="3"/>
  <c r="AC1950" i="3"/>
  <c r="AD1950" i="3"/>
  <c r="AE1950" i="3"/>
  <c r="AF1950" i="3"/>
  <c r="AB1950" i="3"/>
  <c r="AE1874" i="3"/>
  <c r="AF1874" i="3"/>
  <c r="AB1874" i="3"/>
  <c r="AC1874" i="3"/>
  <c r="AD1874" i="3"/>
  <c r="AF2460" i="3"/>
  <c r="AB2460" i="3"/>
  <c r="AC2460" i="3"/>
  <c r="AD2460" i="3"/>
  <c r="AE2460" i="3"/>
  <c r="AB1511" i="3"/>
  <c r="AD1511" i="3"/>
  <c r="AE1511" i="3"/>
  <c r="AF1511" i="3"/>
  <c r="AC1511" i="3"/>
  <c r="AB1234" i="3"/>
  <c r="AC1234" i="3"/>
  <c r="AD1234" i="3"/>
  <c r="AE1234" i="3"/>
  <c r="AF1234" i="3"/>
  <c r="AD1621" i="3"/>
  <c r="AE1621" i="3"/>
  <c r="AF1621" i="3"/>
  <c r="AB1621" i="3"/>
  <c r="AC1621" i="3"/>
  <c r="AF921" i="3"/>
  <c r="AB921" i="3"/>
  <c r="AC921" i="3"/>
  <c r="AD921" i="3"/>
  <c r="AE921" i="3"/>
  <c r="AC2681" i="3"/>
  <c r="AD2681" i="3"/>
  <c r="AE2681" i="3"/>
  <c r="AF2681" i="3"/>
  <c r="AB2681" i="3"/>
  <c r="AB1141" i="3"/>
  <c r="AC1141" i="3"/>
  <c r="AD1141" i="3"/>
  <c r="AE1141" i="3"/>
  <c r="AF1141" i="3"/>
  <c r="Y1484" i="3"/>
  <c r="Z1485" i="3"/>
  <c r="Y776" i="3"/>
  <c r="Z777" i="3"/>
  <c r="Y1217" i="3"/>
  <c r="Z1218" i="3"/>
  <c r="Y1948" i="3"/>
  <c r="Z1949" i="3"/>
  <c r="Y3144" i="3"/>
  <c r="Z3145" i="3"/>
  <c r="Y2325" i="3"/>
  <c r="Z2326" i="3"/>
  <c r="Y3056" i="3"/>
  <c r="Z3057" i="3"/>
  <c r="Y2834" i="3"/>
  <c r="Z2835" i="3"/>
  <c r="Y145" i="3"/>
  <c r="Z146" i="3"/>
  <c r="Y2090" i="3"/>
  <c r="Z2091" i="3"/>
  <c r="Y1339" i="3"/>
  <c r="Z1340" i="3"/>
  <c r="Y1991" i="3"/>
  <c r="Z1992" i="3"/>
  <c r="Y2585" i="3"/>
  <c r="Z2586" i="3"/>
  <c r="Y2472" i="3"/>
  <c r="Z2473" i="3"/>
  <c r="Y2660" i="3"/>
  <c r="Z2661" i="3"/>
  <c r="Y1043" i="3"/>
  <c r="Z1044" i="3"/>
  <c r="Y581" i="3"/>
  <c r="Z582" i="3"/>
  <c r="Y749" i="3"/>
  <c r="Z750" i="3"/>
  <c r="Y1717" i="3"/>
  <c r="Z1718" i="3"/>
  <c r="Y2366" i="3"/>
  <c r="Z2367" i="3"/>
  <c r="AE1376" i="3"/>
  <c r="AF1376" i="3"/>
  <c r="AB1376" i="3"/>
  <c r="AC1376" i="3"/>
  <c r="AD1376" i="3"/>
  <c r="Y174" i="3"/>
  <c r="Z175" i="3"/>
  <c r="Y2784" i="3"/>
  <c r="Z2785" i="3"/>
  <c r="Y2492" i="3"/>
  <c r="Z2493" i="3"/>
  <c r="Y2458" i="3"/>
  <c r="Z2459" i="3"/>
  <c r="Y919" i="3"/>
  <c r="Z920" i="3"/>
  <c r="AF1299" i="3"/>
  <c r="AB1299" i="3"/>
  <c r="AC1299" i="3"/>
  <c r="AD1299" i="3"/>
  <c r="AE1299" i="3"/>
  <c r="AE567" i="3"/>
  <c r="AF567" i="3"/>
  <c r="AB567" i="3"/>
  <c r="AD567" i="3"/>
  <c r="AC567" i="3"/>
  <c r="AC2057" i="3"/>
  <c r="AD2057" i="3"/>
  <c r="AE2057" i="3"/>
  <c r="AF2057" i="3"/>
  <c r="AB2057" i="3"/>
  <c r="AD2122" i="3"/>
  <c r="AE2122" i="3"/>
  <c r="AF2122" i="3"/>
  <c r="AB2122" i="3"/>
  <c r="AC2122" i="3"/>
  <c r="AE2289" i="3"/>
  <c r="AF2289" i="3"/>
  <c r="AB2289" i="3"/>
  <c r="AC2289" i="3"/>
  <c r="AD2289" i="3"/>
  <c r="AC2073" i="3"/>
  <c r="AD2073" i="3"/>
  <c r="AE2073" i="3"/>
  <c r="AF2073" i="3"/>
  <c r="AB2073" i="3"/>
  <c r="AC190" i="3"/>
  <c r="AD190" i="3"/>
  <c r="AF190" i="3"/>
  <c r="AB190" i="3"/>
  <c r="AE190" i="3"/>
  <c r="AF314" i="3"/>
  <c r="AB314" i="3"/>
  <c r="AC314" i="3"/>
  <c r="AD314" i="3"/>
  <c r="AE314" i="3"/>
  <c r="AB2728" i="3"/>
  <c r="AC2728" i="3"/>
  <c r="AD2728" i="3"/>
  <c r="AE2728" i="3"/>
  <c r="AF2728" i="3"/>
  <c r="AD2201" i="3"/>
  <c r="AE2201" i="3"/>
  <c r="AF2201" i="3"/>
  <c r="AB2201" i="3"/>
  <c r="AC2201" i="3"/>
  <c r="AB2397" i="3"/>
  <c r="AC2397" i="3"/>
  <c r="AD2397" i="3"/>
  <c r="AE2397" i="3"/>
  <c r="AF2397" i="3"/>
  <c r="AB3038" i="3"/>
  <c r="AC3038" i="3"/>
  <c r="AD3038" i="3"/>
  <c r="AE3038" i="3"/>
  <c r="AF3038" i="3"/>
  <c r="AB859" i="3"/>
  <c r="AC859" i="3"/>
  <c r="AD859" i="3"/>
  <c r="AE859" i="3"/>
  <c r="AF859" i="3"/>
  <c r="AC1779" i="3"/>
  <c r="AD1779" i="3"/>
  <c r="AE1779" i="3"/>
  <c r="AF1779" i="3"/>
  <c r="AB1779" i="3"/>
  <c r="AE551" i="3"/>
  <c r="AF551" i="3"/>
  <c r="AB551" i="3"/>
  <c r="AC551" i="3"/>
  <c r="AD551" i="3"/>
  <c r="AD1468" i="3"/>
  <c r="AE1468" i="3"/>
  <c r="AF1468" i="3"/>
  <c r="AB1468" i="3"/>
  <c r="AC1468" i="3"/>
  <c r="AF1547" i="3"/>
  <c r="AB1547" i="3"/>
  <c r="AC1547" i="3"/>
  <c r="AD1547" i="3"/>
  <c r="AE1547" i="3"/>
  <c r="AC268" i="3"/>
  <c r="AD268" i="3"/>
  <c r="AB268" i="3"/>
  <c r="AE268" i="3"/>
  <c r="AF268" i="3"/>
  <c r="Y1872" i="3"/>
  <c r="Z1873" i="3"/>
  <c r="Y1509" i="3"/>
  <c r="Z1510" i="3"/>
  <c r="Y1232" i="3"/>
  <c r="Z1233" i="3"/>
  <c r="Y1619" i="3"/>
  <c r="Z1620" i="3"/>
  <c r="Y2679" i="3"/>
  <c r="Z2680" i="3"/>
  <c r="Y1139" i="3"/>
  <c r="Z1140" i="3"/>
  <c r="AB2714" i="3"/>
  <c r="AC2714" i="3"/>
  <c r="AD2714" i="3"/>
  <c r="AE2714" i="3"/>
  <c r="AF2714" i="3"/>
  <c r="AB1908" i="3"/>
  <c r="AC1908" i="3"/>
  <c r="AD1908" i="3"/>
  <c r="AE1908" i="3"/>
  <c r="AF1908" i="3"/>
  <c r="AB987" i="3"/>
  <c r="AC987" i="3"/>
  <c r="AD987" i="3"/>
  <c r="AE987" i="3"/>
  <c r="AF987" i="3"/>
  <c r="AD377" i="3"/>
  <c r="AE377" i="3"/>
  <c r="AF377" i="3"/>
  <c r="AC377" i="3"/>
  <c r="AB377" i="3"/>
  <c r="AC253" i="3"/>
  <c r="AF253" i="3"/>
  <c r="AD253" i="3"/>
  <c r="AE253" i="3"/>
  <c r="AB253" i="3"/>
  <c r="AB1577" i="3"/>
  <c r="AC1577" i="3"/>
  <c r="AD1577" i="3"/>
  <c r="AE1577" i="3"/>
  <c r="AF1577" i="3"/>
  <c r="AB440" i="3"/>
  <c r="AC440" i="3"/>
  <c r="AE440" i="3"/>
  <c r="AF440" i="3"/>
  <c r="AD440" i="3"/>
  <c r="AB1327" i="3"/>
  <c r="AC1327" i="3"/>
  <c r="AD1327" i="3"/>
  <c r="AE1327" i="3"/>
  <c r="AF1327" i="3"/>
  <c r="AF1823" i="3"/>
  <c r="AB1823" i="3"/>
  <c r="AC1823" i="3"/>
  <c r="AD1823" i="3"/>
  <c r="AE1823" i="3"/>
  <c r="AD425" i="3"/>
  <c r="AE425" i="3"/>
  <c r="AF425" i="3"/>
  <c r="AB425" i="3"/>
  <c r="AC425" i="3"/>
  <c r="Y1297" i="3"/>
  <c r="Z1298" i="3"/>
  <c r="Y565" i="3"/>
  <c r="Z566" i="3"/>
  <c r="Y2055" i="3"/>
  <c r="Z2056" i="3"/>
  <c r="Y2120" i="3"/>
  <c r="Z2121" i="3"/>
  <c r="Y2287" i="3"/>
  <c r="Z2288" i="3"/>
  <c r="Y2071" i="3"/>
  <c r="Z2072" i="3"/>
  <c r="Y188" i="3"/>
  <c r="Z189" i="3"/>
  <c r="Y312" i="3"/>
  <c r="Z313" i="3"/>
  <c r="Y2726" i="3"/>
  <c r="Z2727" i="3"/>
  <c r="Y2199" i="3"/>
  <c r="Z2200" i="3"/>
  <c r="Y2395" i="3"/>
  <c r="Z2396" i="3"/>
  <c r="Y3036" i="3"/>
  <c r="Z3037" i="3"/>
  <c r="Y857" i="3"/>
  <c r="Z858" i="3"/>
  <c r="Y1777" i="3"/>
  <c r="Z1778" i="3"/>
  <c r="Y549" i="3"/>
  <c r="Z550" i="3"/>
  <c r="Y1466" i="3"/>
  <c r="Z1467" i="3"/>
  <c r="Y1545" i="3"/>
  <c r="Z1546" i="3"/>
  <c r="AC2200" i="3" l="1"/>
  <c r="AD2200" i="3"/>
  <c r="AE2200" i="3"/>
  <c r="AF2200" i="3"/>
  <c r="AB2200" i="3"/>
  <c r="AB2396" i="3"/>
  <c r="AC2396" i="3"/>
  <c r="AD2396" i="3"/>
  <c r="AE2396" i="3"/>
  <c r="AF2396" i="3"/>
  <c r="Y1544" i="3"/>
  <c r="Z1545" i="3"/>
  <c r="Y2394" i="3"/>
  <c r="Z2395" i="3"/>
  <c r="Y2286" i="3"/>
  <c r="Z2287" i="3"/>
  <c r="Y1871" i="3"/>
  <c r="Z1872" i="3"/>
  <c r="Y1716" i="3"/>
  <c r="Z1717" i="3"/>
  <c r="Y2584" i="3"/>
  <c r="Z2585" i="3"/>
  <c r="Y3055" i="3"/>
  <c r="Z3056" i="3"/>
  <c r="Y1483" i="3"/>
  <c r="Z1484" i="3"/>
  <c r="Y2226" i="3"/>
  <c r="Z2227" i="3"/>
  <c r="Y2978" i="3"/>
  <c r="Z2979" i="3"/>
  <c r="Y1589" i="3"/>
  <c r="Z1590" i="3"/>
  <c r="Y1274" i="3"/>
  <c r="Z1275" i="3"/>
  <c r="Y873" i="3"/>
  <c r="Z874" i="3"/>
  <c r="Y1110" i="3"/>
  <c r="Z1111" i="3"/>
  <c r="Y392" i="3"/>
  <c r="Z393" i="3"/>
  <c r="Y906" i="3"/>
  <c r="Z907" i="3"/>
  <c r="Y1259" i="3"/>
  <c r="Z1260" i="3"/>
  <c r="AE477" i="3"/>
  <c r="AF477" i="3"/>
  <c r="AB477" i="3"/>
  <c r="AC477" i="3"/>
  <c r="AD477" i="3"/>
  <c r="AB2008" i="3"/>
  <c r="AC2008" i="3"/>
  <c r="AD2008" i="3"/>
  <c r="AE2008" i="3"/>
  <c r="AF2008" i="3"/>
  <c r="Y936" i="3"/>
  <c r="Z937" i="3"/>
  <c r="Y2178" i="3"/>
  <c r="Z2179" i="3"/>
  <c r="AE2771" i="3"/>
  <c r="AF2771" i="3"/>
  <c r="AB2771" i="3"/>
  <c r="AC2771" i="3"/>
  <c r="AD2771" i="3"/>
  <c r="Z497" i="3"/>
  <c r="Y496" i="3"/>
  <c r="Z496" i="3" s="1"/>
  <c r="AC225" i="3"/>
  <c r="AF225" i="3"/>
  <c r="AD225" i="3"/>
  <c r="AB225" i="3"/>
  <c r="AE225" i="3"/>
  <c r="AB1576" i="3"/>
  <c r="AC1576" i="3"/>
  <c r="AD1576" i="3"/>
  <c r="AE1576" i="3"/>
  <c r="AF1576" i="3"/>
  <c r="AB1140" i="3"/>
  <c r="AC1140" i="3"/>
  <c r="AD1140" i="3"/>
  <c r="AE1140" i="3"/>
  <c r="AF1140" i="3"/>
  <c r="AE1992" i="3"/>
  <c r="AF1992" i="3"/>
  <c r="AB1992" i="3"/>
  <c r="AC1992" i="3"/>
  <c r="AD1992" i="3"/>
  <c r="AB1699" i="3"/>
  <c r="AC1699" i="3"/>
  <c r="AD1699" i="3"/>
  <c r="AE1699" i="3"/>
  <c r="AF1699" i="3"/>
  <c r="AE735" i="3"/>
  <c r="AF735" i="3"/>
  <c r="AB735" i="3"/>
  <c r="AC735" i="3"/>
  <c r="AD735" i="3"/>
  <c r="AE3101" i="3"/>
  <c r="AF3101" i="3"/>
  <c r="AB3101" i="3"/>
  <c r="AC3101" i="3"/>
  <c r="AD3101" i="3"/>
  <c r="AB2745" i="3"/>
  <c r="AC2745" i="3"/>
  <c r="AD2745" i="3"/>
  <c r="AE2745" i="3"/>
  <c r="AF2745" i="3"/>
  <c r="AB297" i="3"/>
  <c r="AE297" i="3"/>
  <c r="AF297" i="3"/>
  <c r="AC297" i="3"/>
  <c r="AD297" i="3"/>
  <c r="AF365" i="3"/>
  <c r="AC365" i="3"/>
  <c r="AD365" i="3"/>
  <c r="AE365" i="3"/>
  <c r="AB365" i="3"/>
  <c r="AC1935" i="3"/>
  <c r="AD1935" i="3"/>
  <c r="AE1935" i="3"/>
  <c r="AF1935" i="3"/>
  <c r="AB1935" i="3"/>
  <c r="AE1201" i="3"/>
  <c r="AF1201" i="3"/>
  <c r="AB1201" i="3"/>
  <c r="AC1201" i="3"/>
  <c r="AD1201" i="3"/>
  <c r="AF2647" i="3"/>
  <c r="AB2647" i="3"/>
  <c r="AC2647" i="3"/>
  <c r="AD2647" i="3"/>
  <c r="AE2647" i="3"/>
  <c r="AB2898" i="3"/>
  <c r="AC2898" i="3"/>
  <c r="AD2898" i="3"/>
  <c r="AE2898" i="3"/>
  <c r="AF2898" i="3"/>
  <c r="AE1652" i="3"/>
  <c r="AF1652" i="3"/>
  <c r="AB1652" i="3"/>
  <c r="AC1652" i="3"/>
  <c r="AD1652" i="3"/>
  <c r="AE3126" i="3"/>
  <c r="AF3126" i="3"/>
  <c r="AB3126" i="3"/>
  <c r="AC3126" i="3"/>
  <c r="AD3126" i="3"/>
  <c r="Y2769" i="3"/>
  <c r="Z2770" i="3"/>
  <c r="AD498" i="3"/>
  <c r="AE498" i="3"/>
  <c r="AF498" i="3"/>
  <c r="AC498" i="3"/>
  <c r="AB498" i="3"/>
  <c r="Y223" i="3"/>
  <c r="Z224" i="3"/>
  <c r="Y1574" i="3"/>
  <c r="Z1575" i="3"/>
  <c r="AF920" i="3"/>
  <c r="AB920" i="3"/>
  <c r="AC920" i="3"/>
  <c r="AE920" i="3"/>
  <c r="AD920" i="3"/>
  <c r="AB750" i="3"/>
  <c r="AC750" i="3"/>
  <c r="AD750" i="3"/>
  <c r="AF750" i="3"/>
  <c r="AE750" i="3"/>
  <c r="AB2326" i="3"/>
  <c r="AC2326" i="3"/>
  <c r="AD2326" i="3"/>
  <c r="AE2326" i="3"/>
  <c r="AF2326" i="3"/>
  <c r="Y1465" i="3"/>
  <c r="Z1466" i="3"/>
  <c r="Y2198" i="3"/>
  <c r="Z2199" i="3"/>
  <c r="Y2119" i="3"/>
  <c r="Z2120" i="3"/>
  <c r="Y1138" i="3"/>
  <c r="Z1139" i="3"/>
  <c r="Y918" i="3"/>
  <c r="Z919" i="3"/>
  <c r="Y748" i="3"/>
  <c r="Z749" i="3"/>
  <c r="Y1990" i="3"/>
  <c r="Z1991" i="3"/>
  <c r="Y2324" i="3"/>
  <c r="Z2325" i="3"/>
  <c r="Y1697" i="3"/>
  <c r="Z1698" i="3"/>
  <c r="Y733" i="3"/>
  <c r="Z734" i="3"/>
  <c r="Y3099" i="3"/>
  <c r="Z3100" i="3"/>
  <c r="Y2743" i="3"/>
  <c r="Z2744" i="3"/>
  <c r="Y295" i="3"/>
  <c r="Z296" i="3"/>
  <c r="Y363" i="3"/>
  <c r="Z364" i="3"/>
  <c r="Y1933" i="3"/>
  <c r="Z1934" i="3"/>
  <c r="Y1199" i="3"/>
  <c r="Z1200" i="3"/>
  <c r="Y2645" i="3"/>
  <c r="Z2646" i="3"/>
  <c r="Y2896" i="3"/>
  <c r="Z2897" i="3"/>
  <c r="Y1650" i="3"/>
  <c r="Z1651" i="3"/>
  <c r="Y3124" i="3"/>
  <c r="Z3125" i="3"/>
  <c r="AE1978" i="3"/>
  <c r="AF1978" i="3"/>
  <c r="AB1978" i="3"/>
  <c r="AC1978" i="3"/>
  <c r="AD1978" i="3"/>
  <c r="AC252" i="3"/>
  <c r="AF252" i="3"/>
  <c r="AE252" i="3"/>
  <c r="AB252" i="3"/>
  <c r="AD252" i="3"/>
  <c r="AB2056" i="3"/>
  <c r="AC2056" i="3"/>
  <c r="AD2056" i="3"/>
  <c r="AE2056" i="3"/>
  <c r="AF2056" i="3"/>
  <c r="AE2459" i="3"/>
  <c r="AF2459" i="3"/>
  <c r="AB2459" i="3"/>
  <c r="AC2459" i="3"/>
  <c r="AD2459" i="3"/>
  <c r="AB3145" i="3"/>
  <c r="AC3145" i="3"/>
  <c r="AD3145" i="3"/>
  <c r="AE3145" i="3"/>
  <c r="AF3145" i="3"/>
  <c r="AB1811" i="3"/>
  <c r="AC1811" i="3"/>
  <c r="AD1811" i="3"/>
  <c r="AE1811" i="3"/>
  <c r="AF1811" i="3"/>
  <c r="AF131" i="3"/>
  <c r="AC131" i="3"/>
  <c r="AB131" i="3"/>
  <c r="AD131" i="3"/>
  <c r="AE131" i="3"/>
  <c r="AE3087" i="3"/>
  <c r="AF3087" i="3"/>
  <c r="AB3087" i="3"/>
  <c r="AC3087" i="3"/>
  <c r="AD3087" i="3"/>
  <c r="AE2244" i="3"/>
  <c r="AF2244" i="3"/>
  <c r="AB2244" i="3"/>
  <c r="AC2244" i="3"/>
  <c r="AD2244" i="3"/>
  <c r="AE623" i="3"/>
  <c r="AF623" i="3"/>
  <c r="AB623" i="3"/>
  <c r="AD623" i="3"/>
  <c r="AC623" i="3"/>
  <c r="AF104" i="3"/>
  <c r="AB104" i="3"/>
  <c r="AC104" i="3"/>
  <c r="AE104" i="3"/>
  <c r="AD104" i="3"/>
  <c r="AE2537" i="3"/>
  <c r="AF2537" i="3"/>
  <c r="AB2537" i="3"/>
  <c r="AC2537" i="3"/>
  <c r="AD2537" i="3"/>
  <c r="AE1403" i="3"/>
  <c r="AF1403" i="3"/>
  <c r="AB1403" i="3"/>
  <c r="AC1403" i="3"/>
  <c r="AD1403" i="3"/>
  <c r="AC604" i="3"/>
  <c r="AD604" i="3"/>
  <c r="AE604" i="3"/>
  <c r="AF604" i="3"/>
  <c r="AB604" i="3"/>
  <c r="AC1361" i="3"/>
  <c r="AD1361" i="3"/>
  <c r="AE1361" i="3"/>
  <c r="AF1361" i="3"/>
  <c r="AB1361" i="3"/>
  <c r="AE2621" i="3"/>
  <c r="AF2621" i="3"/>
  <c r="AB2621" i="3"/>
  <c r="AC2621" i="3"/>
  <c r="AD2621" i="3"/>
  <c r="AF720" i="3"/>
  <c r="AB720" i="3"/>
  <c r="AC720" i="3"/>
  <c r="AE720" i="3"/>
  <c r="AD720" i="3"/>
  <c r="Y1976" i="3"/>
  <c r="Z1977" i="3"/>
  <c r="Y250" i="3"/>
  <c r="Z251" i="3"/>
  <c r="AC1467" i="3"/>
  <c r="AD1467" i="3"/>
  <c r="AE1467" i="3"/>
  <c r="AF1467" i="3"/>
  <c r="AB1467" i="3"/>
  <c r="AE550" i="3"/>
  <c r="AF550" i="3"/>
  <c r="AB550" i="3"/>
  <c r="AD550" i="3"/>
  <c r="AC550" i="3"/>
  <c r="AF582" i="3"/>
  <c r="AB582" i="3"/>
  <c r="AC582" i="3"/>
  <c r="AE582" i="3"/>
  <c r="AD582" i="3"/>
  <c r="Y548" i="3"/>
  <c r="Z549" i="3"/>
  <c r="Y2725" i="3"/>
  <c r="Z2726" i="3"/>
  <c r="Y2054" i="3"/>
  <c r="Z2055" i="3"/>
  <c r="Y2678" i="3"/>
  <c r="Z2679" i="3"/>
  <c r="Y2457" i="3"/>
  <c r="Z2458" i="3"/>
  <c r="Y580" i="3"/>
  <c r="Z581" i="3"/>
  <c r="Y1338" i="3"/>
  <c r="Z1339" i="3"/>
  <c r="Y3143" i="3"/>
  <c r="Z3144" i="3"/>
  <c r="Y1809" i="3"/>
  <c r="Z1810" i="3"/>
  <c r="Y129" i="3"/>
  <c r="Z130" i="3"/>
  <c r="Y3085" i="3"/>
  <c r="Z3086" i="3"/>
  <c r="Y2242" i="3"/>
  <c r="Z2243" i="3"/>
  <c r="Y621" i="3"/>
  <c r="Z621" i="3" s="1"/>
  <c r="Z622" i="3"/>
  <c r="Y102" i="3"/>
  <c r="Z103" i="3"/>
  <c r="Y2535" i="3"/>
  <c r="Z2536" i="3"/>
  <c r="Y1401" i="3"/>
  <c r="Z1402" i="3"/>
  <c r="Y602" i="3"/>
  <c r="Z603" i="3"/>
  <c r="Y1359" i="3"/>
  <c r="Z1360" i="3"/>
  <c r="Y2619" i="3"/>
  <c r="Z2620" i="3"/>
  <c r="Y718" i="3"/>
  <c r="Z719" i="3"/>
  <c r="AC3162" i="3"/>
  <c r="AD3162" i="3"/>
  <c r="AE3162" i="3"/>
  <c r="AF3162" i="3"/>
  <c r="AB3162" i="3"/>
  <c r="AB424" i="3"/>
  <c r="AC424" i="3"/>
  <c r="AE424" i="3"/>
  <c r="AF424" i="3"/>
  <c r="AD424" i="3"/>
  <c r="AC376" i="3"/>
  <c r="AD376" i="3"/>
  <c r="AB376" i="3"/>
  <c r="AE376" i="3"/>
  <c r="AF376" i="3"/>
  <c r="AF2727" i="3"/>
  <c r="AB2727" i="3"/>
  <c r="AC2727" i="3"/>
  <c r="AD2727" i="3"/>
  <c r="AE2727" i="3"/>
  <c r="AC2680" i="3"/>
  <c r="AD2680" i="3"/>
  <c r="AE2680" i="3"/>
  <c r="AF2680" i="3"/>
  <c r="AB2680" i="3"/>
  <c r="AB313" i="3"/>
  <c r="AF313" i="3"/>
  <c r="AD313" i="3"/>
  <c r="AC313" i="3"/>
  <c r="AE313" i="3"/>
  <c r="AB2493" i="3"/>
  <c r="AC2493" i="3"/>
  <c r="AD2493" i="3"/>
  <c r="AE2493" i="3"/>
  <c r="AF2493" i="3"/>
  <c r="AE1044" i="3"/>
  <c r="AF1044" i="3"/>
  <c r="AB1044" i="3"/>
  <c r="AC1044" i="3"/>
  <c r="AD1044" i="3"/>
  <c r="AE2091" i="3"/>
  <c r="AF2091" i="3"/>
  <c r="AB2091" i="3"/>
  <c r="AC2091" i="3"/>
  <c r="AD2091" i="3"/>
  <c r="AC1949" i="3"/>
  <c r="AD1949" i="3"/>
  <c r="AE1949" i="3"/>
  <c r="AF1949" i="3"/>
  <c r="AB1949" i="3"/>
  <c r="AB2556" i="3"/>
  <c r="AC2556" i="3"/>
  <c r="AD2556" i="3"/>
  <c r="AE2556" i="3"/>
  <c r="AF2556" i="3"/>
  <c r="AB1032" i="3"/>
  <c r="AC1032" i="3"/>
  <c r="AD1032" i="3"/>
  <c r="AE1032" i="3"/>
  <c r="AF1032" i="3"/>
  <c r="AC80" i="3"/>
  <c r="AD80" i="3"/>
  <c r="AE80" i="3"/>
  <c r="AB80" i="3"/>
  <c r="AF80" i="3"/>
  <c r="AB1761" i="3"/>
  <c r="AC1761" i="3"/>
  <c r="AD1761" i="3"/>
  <c r="AE1761" i="3"/>
  <c r="AF1761" i="3"/>
  <c r="AE3018" i="3"/>
  <c r="AF3018" i="3"/>
  <c r="AB3018" i="3"/>
  <c r="AC3018" i="3"/>
  <c r="AD3018" i="3"/>
  <c r="AE210" i="3"/>
  <c r="AB210" i="3"/>
  <c r="AC210" i="3"/>
  <c r="AF210" i="3"/>
  <c r="AD210" i="3"/>
  <c r="AF814" i="3"/>
  <c r="AB814" i="3"/>
  <c r="AE814" i="3"/>
  <c r="AC814" i="3"/>
  <c r="AD814" i="3"/>
  <c r="AB2598" i="3"/>
  <c r="AC2598" i="3"/>
  <c r="AD2598" i="3"/>
  <c r="AE2598" i="3"/>
  <c r="AF2598" i="3"/>
  <c r="AE328" i="3"/>
  <c r="AF328" i="3"/>
  <c r="AB328" i="3"/>
  <c r="AD328" i="3"/>
  <c r="AC328" i="3"/>
  <c r="AD2996" i="3"/>
  <c r="AE2996" i="3"/>
  <c r="AF2996" i="3"/>
  <c r="AB2996" i="3"/>
  <c r="AC2996" i="3"/>
  <c r="AB519" i="3"/>
  <c r="AC519" i="3"/>
  <c r="AD519" i="3"/>
  <c r="AE519" i="3"/>
  <c r="AF519" i="3"/>
  <c r="AC1173" i="3"/>
  <c r="AD1173" i="3"/>
  <c r="AE1173" i="3"/>
  <c r="AF1173" i="3"/>
  <c r="AB1173" i="3"/>
  <c r="AB2411" i="3"/>
  <c r="AC2411" i="3"/>
  <c r="AD2411" i="3"/>
  <c r="AE2411" i="3"/>
  <c r="AF2411" i="3"/>
  <c r="AB1434" i="3"/>
  <c r="AC1434" i="3"/>
  <c r="AD1434" i="3"/>
  <c r="AE1434" i="3"/>
  <c r="AF1434" i="3"/>
  <c r="Y3160" i="3"/>
  <c r="Z3161" i="3"/>
  <c r="Y422" i="3"/>
  <c r="Z423" i="3"/>
  <c r="Y374" i="3"/>
  <c r="Z375" i="3"/>
  <c r="AF1340" i="3"/>
  <c r="AB1340" i="3"/>
  <c r="AC1340" i="3"/>
  <c r="AD1340" i="3"/>
  <c r="AE1340" i="3"/>
  <c r="AC1778" i="3"/>
  <c r="AD1778" i="3"/>
  <c r="AE1778" i="3"/>
  <c r="AF1778" i="3"/>
  <c r="AB1778" i="3"/>
  <c r="AE566" i="3"/>
  <c r="AF566" i="3"/>
  <c r="AB566" i="3"/>
  <c r="AD566" i="3"/>
  <c r="AC566" i="3"/>
  <c r="AC1620" i="3"/>
  <c r="AD1620" i="3"/>
  <c r="AE1620" i="3"/>
  <c r="AF1620" i="3"/>
  <c r="AB1620" i="3"/>
  <c r="Y1776" i="3"/>
  <c r="Z1777" i="3"/>
  <c r="Y311" i="3"/>
  <c r="Z312" i="3"/>
  <c r="Y564" i="3"/>
  <c r="Z565" i="3"/>
  <c r="Y1618" i="3"/>
  <c r="Z1619" i="3"/>
  <c r="Y2491" i="3"/>
  <c r="Z2492" i="3"/>
  <c r="Y1042" i="3"/>
  <c r="Z1043" i="3"/>
  <c r="Y2089" i="3"/>
  <c r="Z2090" i="3"/>
  <c r="Y1947" i="3"/>
  <c r="Z1948" i="3"/>
  <c r="Y2554" i="3"/>
  <c r="Z2555" i="3"/>
  <c r="Y1030" i="3"/>
  <c r="Z1031" i="3"/>
  <c r="Y78" i="3"/>
  <c r="Z79" i="3"/>
  <c r="Y1759" i="3"/>
  <c r="Z1760" i="3"/>
  <c r="Y3016" i="3"/>
  <c r="Z3017" i="3"/>
  <c r="Y208" i="3"/>
  <c r="Z209" i="3"/>
  <c r="Y812" i="3"/>
  <c r="Z813" i="3"/>
  <c r="Y2596" i="3"/>
  <c r="Z2597" i="3"/>
  <c r="AF327" i="3"/>
  <c r="AB327" i="3"/>
  <c r="AD327" i="3"/>
  <c r="AC327" i="3"/>
  <c r="AE327" i="3"/>
  <c r="Y2994" i="3"/>
  <c r="Z2995" i="3"/>
  <c r="Y517" i="3"/>
  <c r="Z518" i="3"/>
  <c r="Y1171" i="3"/>
  <c r="Z1172" i="3"/>
  <c r="Y2409" i="3"/>
  <c r="Z2410" i="3"/>
  <c r="Y1432" i="3"/>
  <c r="Z1433" i="3"/>
  <c r="AE2852" i="3"/>
  <c r="AF2852" i="3"/>
  <c r="AB2852" i="3"/>
  <c r="AC2852" i="3"/>
  <c r="AD2852" i="3"/>
  <c r="AD1375" i="3"/>
  <c r="AE1375" i="3"/>
  <c r="AF1375" i="3"/>
  <c r="AB1375" i="3"/>
  <c r="AC1375" i="3"/>
  <c r="AE1822" i="3"/>
  <c r="AF1822" i="3"/>
  <c r="AB1822" i="3"/>
  <c r="AC1822" i="3"/>
  <c r="AD1822" i="3"/>
  <c r="AB986" i="3"/>
  <c r="AC986" i="3"/>
  <c r="AD986" i="3"/>
  <c r="AE986" i="3"/>
  <c r="AF986" i="3"/>
  <c r="AC146" i="3"/>
  <c r="AD146" i="3"/>
  <c r="AE146" i="3"/>
  <c r="AB146" i="3"/>
  <c r="AF146" i="3"/>
  <c r="AC671" i="3"/>
  <c r="AD671" i="3"/>
  <c r="AE671" i="3"/>
  <c r="AF671" i="3"/>
  <c r="AB671" i="3"/>
  <c r="AC2429" i="3"/>
  <c r="AD2429" i="3"/>
  <c r="AE2429" i="3"/>
  <c r="AF2429" i="3"/>
  <c r="AB2429" i="3"/>
  <c r="AF839" i="3"/>
  <c r="AB839" i="3"/>
  <c r="AC839" i="3"/>
  <c r="AD839" i="3"/>
  <c r="AE839" i="3"/>
  <c r="AB2807" i="3"/>
  <c r="AC2807" i="3"/>
  <c r="AD2807" i="3"/>
  <c r="AE2807" i="3"/>
  <c r="AF2807" i="3"/>
  <c r="AE3193" i="3"/>
  <c r="AF3193" i="3"/>
  <c r="AB3193" i="3"/>
  <c r="AC3193" i="3"/>
  <c r="AD3193" i="3"/>
  <c r="AC2508" i="3"/>
  <c r="AD2508" i="3"/>
  <c r="AE2508" i="3"/>
  <c r="AF2508" i="3"/>
  <c r="AB2508" i="3"/>
  <c r="AE467" i="3"/>
  <c r="AF467" i="3"/>
  <c r="AC467" i="3"/>
  <c r="AB467" i="3"/>
  <c r="AD467" i="3"/>
  <c r="AD68" i="3"/>
  <c r="AE68" i="3"/>
  <c r="AF68" i="3"/>
  <c r="AB68" i="3"/>
  <c r="AC68" i="3"/>
  <c r="AE688" i="3"/>
  <c r="AF688" i="3"/>
  <c r="AB688" i="3"/>
  <c r="AD688" i="3"/>
  <c r="AC688" i="3"/>
  <c r="AB2166" i="3"/>
  <c r="AC2166" i="3"/>
  <c r="AD2166" i="3"/>
  <c r="AE2166" i="3"/>
  <c r="AF2166" i="3"/>
  <c r="AE2306" i="3"/>
  <c r="AF2306" i="3"/>
  <c r="AB2306" i="3"/>
  <c r="AC2306" i="3"/>
  <c r="AD2306" i="3"/>
  <c r="AF2029" i="3"/>
  <c r="AB2029" i="3"/>
  <c r="AC2029" i="3"/>
  <c r="AD2029" i="3"/>
  <c r="AE2029" i="3"/>
  <c r="AB1066" i="3"/>
  <c r="AC1066" i="3"/>
  <c r="AD1066" i="3"/>
  <c r="AE1066" i="3"/>
  <c r="AF1066" i="3"/>
  <c r="Y2850" i="3"/>
  <c r="Z2851" i="3"/>
  <c r="AD1374" i="3"/>
  <c r="AE1374" i="3"/>
  <c r="AF1374" i="3"/>
  <c r="AB1374" i="3"/>
  <c r="AC1374" i="3"/>
  <c r="Y1820" i="3"/>
  <c r="Z1821" i="3"/>
  <c r="Y984" i="3"/>
  <c r="Z985" i="3"/>
  <c r="AC189" i="3"/>
  <c r="AD189" i="3"/>
  <c r="AE189" i="3"/>
  <c r="AB189" i="3"/>
  <c r="AF189" i="3"/>
  <c r="AE2785" i="3"/>
  <c r="AF2785" i="3"/>
  <c r="AB2785" i="3"/>
  <c r="AC2785" i="3"/>
  <c r="AD2785" i="3"/>
  <c r="AF2661" i="3"/>
  <c r="AB2661" i="3"/>
  <c r="AC2661" i="3"/>
  <c r="AD2661" i="3"/>
  <c r="AE2661" i="3"/>
  <c r="AF1218" i="3"/>
  <c r="AC1218" i="3"/>
  <c r="AD1218" i="3"/>
  <c r="AE1218" i="3"/>
  <c r="AB1218" i="3"/>
  <c r="AE1149" i="3"/>
  <c r="AF1149" i="3"/>
  <c r="AB1149" i="3"/>
  <c r="AC1149" i="3"/>
  <c r="AD1149" i="3"/>
  <c r="Y856" i="3"/>
  <c r="Z857" i="3"/>
  <c r="Y187" i="3"/>
  <c r="Z188" i="3"/>
  <c r="Y1296" i="3"/>
  <c r="Z1297" i="3"/>
  <c r="Y1231" i="3"/>
  <c r="Z1232" i="3"/>
  <c r="Y2783" i="3"/>
  <c r="Z2784" i="3"/>
  <c r="Y2659" i="3"/>
  <c r="Z2660" i="3"/>
  <c r="Y144" i="3"/>
  <c r="Z145" i="3"/>
  <c r="Y1216" i="3"/>
  <c r="Z1217" i="3"/>
  <c r="Y1147" i="3"/>
  <c r="Z1147" i="3" s="1"/>
  <c r="Z1148" i="3"/>
  <c r="Y669" i="3"/>
  <c r="Z670" i="3"/>
  <c r="Y2427" i="3"/>
  <c r="Z2428" i="3"/>
  <c r="Y837" i="3"/>
  <c r="Z838" i="3"/>
  <c r="Y2805" i="3"/>
  <c r="Z2806" i="3"/>
  <c r="Y3191" i="3"/>
  <c r="Z3192" i="3"/>
  <c r="AB2507" i="3"/>
  <c r="AC2507" i="3"/>
  <c r="AD2507" i="3"/>
  <c r="AE2507" i="3"/>
  <c r="AF2507" i="3"/>
  <c r="Y465" i="3"/>
  <c r="Z466" i="3"/>
  <c r="Y66" i="3"/>
  <c r="Z67" i="3"/>
  <c r="Y686" i="3"/>
  <c r="Z687" i="3"/>
  <c r="Y2164" i="3"/>
  <c r="Z2165" i="3"/>
  <c r="Y2304" i="3"/>
  <c r="Z2305" i="3"/>
  <c r="Y2027" i="3"/>
  <c r="Z2028" i="3"/>
  <c r="Y1064" i="3"/>
  <c r="Z1065" i="3"/>
  <c r="AE1737" i="3"/>
  <c r="AF1737" i="3"/>
  <c r="AB1737" i="3"/>
  <c r="AC1737" i="3"/>
  <c r="AD1737" i="3"/>
  <c r="AF267" i="3"/>
  <c r="AC267" i="3"/>
  <c r="AE267" i="3"/>
  <c r="AD267" i="3"/>
  <c r="AB267" i="3"/>
  <c r="AF1326" i="3"/>
  <c r="AB1326" i="3"/>
  <c r="AC1326" i="3"/>
  <c r="AD1326" i="3"/>
  <c r="AE1326" i="3"/>
  <c r="AB1907" i="3"/>
  <c r="AC1907" i="3"/>
  <c r="AD1907" i="3"/>
  <c r="AE1907" i="3"/>
  <c r="AF1907" i="3"/>
  <c r="AD2121" i="3"/>
  <c r="AE2121" i="3"/>
  <c r="AF2121" i="3"/>
  <c r="AB2121" i="3"/>
  <c r="AC2121" i="3"/>
  <c r="AB1233" i="3"/>
  <c r="AC1233" i="3"/>
  <c r="AD1233" i="3"/>
  <c r="AE1233" i="3"/>
  <c r="AF1233" i="3"/>
  <c r="AB3037" i="3"/>
  <c r="AC3037" i="3"/>
  <c r="AD3037" i="3"/>
  <c r="AE3037" i="3"/>
  <c r="AF3037" i="3"/>
  <c r="AB2072" i="3"/>
  <c r="AC2072" i="3"/>
  <c r="AD2072" i="3"/>
  <c r="AE2072" i="3"/>
  <c r="AF2072" i="3"/>
  <c r="AB1510" i="3"/>
  <c r="AC1510" i="3"/>
  <c r="AE1510" i="3"/>
  <c r="AF1510" i="3"/>
  <c r="AD1510" i="3"/>
  <c r="AC175" i="3"/>
  <c r="AE175" i="3"/>
  <c r="AF175" i="3"/>
  <c r="AB175" i="3"/>
  <c r="AD175" i="3"/>
  <c r="AB2367" i="3"/>
  <c r="AC2367" i="3"/>
  <c r="AD2367" i="3"/>
  <c r="AE2367" i="3"/>
  <c r="AF2367" i="3"/>
  <c r="AE2473" i="3"/>
  <c r="AF2473" i="3"/>
  <c r="AB2473" i="3"/>
  <c r="AC2473" i="3"/>
  <c r="AD2473" i="3"/>
  <c r="AC2835" i="3"/>
  <c r="AD2835" i="3"/>
  <c r="AE2835" i="3"/>
  <c r="AF2835" i="3"/>
  <c r="AB2835" i="3"/>
  <c r="AC777" i="3"/>
  <c r="AD777" i="3"/>
  <c r="AE777" i="3"/>
  <c r="AF777" i="3"/>
  <c r="AB777" i="3"/>
  <c r="AB1842" i="3"/>
  <c r="AC1842" i="3"/>
  <c r="AD1842" i="3"/>
  <c r="AE1842" i="3"/>
  <c r="AF1842" i="3"/>
  <c r="AE2869" i="3"/>
  <c r="AF2869" i="3"/>
  <c r="AB2869" i="3"/>
  <c r="AC2869" i="3"/>
  <c r="AD2869" i="3"/>
  <c r="AB2912" i="3"/>
  <c r="AC2912" i="3"/>
  <c r="AD2912" i="3"/>
  <c r="AE2912" i="3"/>
  <c r="AF2912" i="3"/>
  <c r="AE1637" i="3"/>
  <c r="AF1637" i="3"/>
  <c r="AB1637" i="3"/>
  <c r="AC1637" i="3"/>
  <c r="AD1637" i="3"/>
  <c r="AB2352" i="3"/>
  <c r="AC2352" i="3"/>
  <c r="AD2352" i="3"/>
  <c r="AE2352" i="3"/>
  <c r="AF2352" i="3"/>
  <c r="AB1447" i="3"/>
  <c r="AC1447" i="3"/>
  <c r="AD1447" i="3"/>
  <c r="AE1447" i="3"/>
  <c r="AF1447" i="3"/>
  <c r="AE1095" i="3"/>
  <c r="AF1095" i="3"/>
  <c r="AB1095" i="3"/>
  <c r="AC1095" i="3"/>
  <c r="AD1095" i="3"/>
  <c r="AB1684" i="3"/>
  <c r="AC1684" i="3"/>
  <c r="AD1684" i="3"/>
  <c r="AE1684" i="3"/>
  <c r="AF1684" i="3"/>
  <c r="AE797" i="3"/>
  <c r="AF797" i="3"/>
  <c r="AB797" i="3"/>
  <c r="AD797" i="3"/>
  <c r="AC797" i="3"/>
  <c r="AE1529" i="3"/>
  <c r="AF1529" i="3"/>
  <c r="AB1529" i="3"/>
  <c r="AC1529" i="3"/>
  <c r="AD1529" i="3"/>
  <c r="AE2944" i="3"/>
  <c r="AF2944" i="3"/>
  <c r="AB2944" i="3"/>
  <c r="AC2944" i="3"/>
  <c r="AD2944" i="3"/>
  <c r="AC1884" i="3"/>
  <c r="AD1884" i="3"/>
  <c r="AE1884" i="3"/>
  <c r="AF1884" i="3"/>
  <c r="AB1884" i="3"/>
  <c r="AE966" i="3"/>
  <c r="AF966" i="3"/>
  <c r="AB966" i="3"/>
  <c r="AC966" i="3"/>
  <c r="AD966" i="3"/>
  <c r="Y1735" i="3"/>
  <c r="Z1736" i="3"/>
  <c r="Y265" i="3"/>
  <c r="Z266" i="3"/>
  <c r="Y1324" i="3"/>
  <c r="Z1325" i="3"/>
  <c r="Y1905" i="3"/>
  <c r="Z1906" i="3"/>
  <c r="AE1298" i="3"/>
  <c r="AF1298" i="3"/>
  <c r="AB1298" i="3"/>
  <c r="AC1298" i="3"/>
  <c r="AD1298" i="3"/>
  <c r="Y3035" i="3"/>
  <c r="Z3036" i="3"/>
  <c r="Y1508" i="3"/>
  <c r="Z1509" i="3"/>
  <c r="Y173" i="3"/>
  <c r="Z174" i="3"/>
  <c r="Y2365" i="3"/>
  <c r="Z2366" i="3"/>
  <c r="Y2471" i="3"/>
  <c r="Z2472" i="3"/>
  <c r="Y2833" i="3"/>
  <c r="Z2834" i="3"/>
  <c r="Y775" i="3"/>
  <c r="Z776" i="3"/>
  <c r="Y1840" i="3"/>
  <c r="Z1841" i="3"/>
  <c r="Y2867" i="3"/>
  <c r="Z2868" i="3"/>
  <c r="Y2910" i="3"/>
  <c r="Z2911" i="3"/>
  <c r="Y1635" i="3"/>
  <c r="Z1636" i="3"/>
  <c r="Y2350" i="3"/>
  <c r="Z2351" i="3"/>
  <c r="Y1445" i="3"/>
  <c r="Z1446" i="3"/>
  <c r="Y1093" i="3"/>
  <c r="Z1094" i="3"/>
  <c r="Y1682" i="3"/>
  <c r="Z1683" i="3"/>
  <c r="Y795" i="3"/>
  <c r="Z796" i="3"/>
  <c r="Y1527" i="3"/>
  <c r="Z1528" i="3"/>
  <c r="Y2942" i="3"/>
  <c r="Z2943" i="3"/>
  <c r="Y1882" i="3"/>
  <c r="Z1883" i="3"/>
  <c r="Y964" i="3"/>
  <c r="Z965" i="3"/>
  <c r="AC655" i="3"/>
  <c r="AD655" i="3"/>
  <c r="AE655" i="3"/>
  <c r="AF655" i="3"/>
  <c r="AB655" i="3"/>
  <c r="AE2137" i="3"/>
  <c r="AF2137" i="3"/>
  <c r="AB2137" i="3"/>
  <c r="AC2137" i="3"/>
  <c r="AD2137" i="3"/>
  <c r="AC439" i="3"/>
  <c r="AD439" i="3"/>
  <c r="AE439" i="3"/>
  <c r="AB439" i="3"/>
  <c r="AF439" i="3"/>
  <c r="AB2713" i="3"/>
  <c r="AC2713" i="3"/>
  <c r="AD2713" i="3"/>
  <c r="AE2713" i="3"/>
  <c r="AF2713" i="3"/>
  <c r="AB858" i="3"/>
  <c r="AC858" i="3"/>
  <c r="AD858" i="3"/>
  <c r="AE858" i="3"/>
  <c r="AF858" i="3"/>
  <c r="Y2070" i="3"/>
  <c r="Z2071" i="3"/>
  <c r="AE1546" i="3"/>
  <c r="AF1546" i="3"/>
  <c r="AB1546" i="3"/>
  <c r="AC1546" i="3"/>
  <c r="AD1546" i="3"/>
  <c r="AD2288" i="3"/>
  <c r="AE2288" i="3"/>
  <c r="AF2288" i="3"/>
  <c r="AB2288" i="3"/>
  <c r="AC2288" i="3"/>
  <c r="AE1873" i="3"/>
  <c r="AF1873" i="3"/>
  <c r="AB1873" i="3"/>
  <c r="AC1873" i="3"/>
  <c r="AD1873" i="3"/>
  <c r="AC1718" i="3"/>
  <c r="AD1718" i="3"/>
  <c r="AE1718" i="3"/>
  <c r="AF1718" i="3"/>
  <c r="AB1718" i="3"/>
  <c r="AC2586" i="3"/>
  <c r="AD2586" i="3"/>
  <c r="AE2586" i="3"/>
  <c r="AF2586" i="3"/>
  <c r="AB2586" i="3"/>
  <c r="AC3057" i="3"/>
  <c r="AD3057" i="3"/>
  <c r="AE3057" i="3"/>
  <c r="AF3057" i="3"/>
  <c r="AB3057" i="3"/>
  <c r="AE1485" i="3"/>
  <c r="AF1485" i="3"/>
  <c r="AB1485" i="3"/>
  <c r="AC1485" i="3"/>
  <c r="AD1485" i="3"/>
  <c r="AE2228" i="3"/>
  <c r="AF2228" i="3"/>
  <c r="AB2228" i="3"/>
  <c r="AC2228" i="3"/>
  <c r="AD2228" i="3"/>
  <c r="AC2980" i="3"/>
  <c r="AD2980" i="3"/>
  <c r="AE2980" i="3"/>
  <c r="AF2980" i="3"/>
  <c r="AB2980" i="3"/>
  <c r="AB1591" i="3"/>
  <c r="AC1591" i="3"/>
  <c r="AD1591" i="3"/>
  <c r="AE1591" i="3"/>
  <c r="AF1591" i="3"/>
  <c r="AB1276" i="3"/>
  <c r="AC1276" i="3"/>
  <c r="AD1276" i="3"/>
  <c r="AE1276" i="3"/>
  <c r="AF1276" i="3"/>
  <c r="AC875" i="3"/>
  <c r="AD875" i="3"/>
  <c r="AE875" i="3"/>
  <c r="AF875" i="3"/>
  <c r="AB875" i="3"/>
  <c r="AF1112" i="3"/>
  <c r="AB1112" i="3"/>
  <c r="AC1112" i="3"/>
  <c r="AE1112" i="3"/>
  <c r="AD1112" i="3"/>
  <c r="AE394" i="3"/>
  <c r="AF394" i="3"/>
  <c r="AB394" i="3"/>
  <c r="AC394" i="3"/>
  <c r="AD394" i="3"/>
  <c r="AB908" i="3"/>
  <c r="AC908" i="3"/>
  <c r="AD908" i="3"/>
  <c r="AE908" i="3"/>
  <c r="AF908" i="3"/>
  <c r="AB1261" i="3"/>
  <c r="AC1261" i="3"/>
  <c r="AD1261" i="3"/>
  <c r="AE1261" i="3"/>
  <c r="AF1261" i="3"/>
  <c r="AF478" i="3"/>
  <c r="AB478" i="3"/>
  <c r="AC478" i="3"/>
  <c r="AE478" i="3"/>
  <c r="AD478" i="3"/>
  <c r="Y2006" i="3"/>
  <c r="Z2006" i="3" s="1"/>
  <c r="Z2007" i="3"/>
  <c r="AB938" i="3"/>
  <c r="AC938" i="3"/>
  <c r="AD938" i="3"/>
  <c r="AE938" i="3"/>
  <c r="AF938" i="3"/>
  <c r="AF2180" i="3"/>
  <c r="AB2180" i="3"/>
  <c r="AC2180" i="3"/>
  <c r="AD2180" i="3"/>
  <c r="AE2180" i="3"/>
  <c r="Y653" i="3"/>
  <c r="Z654" i="3"/>
  <c r="Y2135" i="3"/>
  <c r="Z2136" i="3"/>
  <c r="Y437" i="3"/>
  <c r="Z438" i="3"/>
  <c r="Y2711" i="3"/>
  <c r="Z2712" i="3"/>
  <c r="Y2832" i="3" l="1"/>
  <c r="Z2833" i="3"/>
  <c r="AE1821" i="3"/>
  <c r="AF1821" i="3"/>
  <c r="AB1821" i="3"/>
  <c r="AC1821" i="3"/>
  <c r="AD1821" i="3"/>
  <c r="AF2646" i="3"/>
  <c r="AB2646" i="3"/>
  <c r="AC2646" i="3"/>
  <c r="AD2646" i="3"/>
  <c r="AE2646" i="3"/>
  <c r="AC496" i="3"/>
  <c r="AD496" i="3"/>
  <c r="AE496" i="3"/>
  <c r="AF496" i="3"/>
  <c r="AB496" i="3"/>
  <c r="AE2472" i="3"/>
  <c r="AF2472" i="3"/>
  <c r="AB2472" i="3"/>
  <c r="AC2472" i="3"/>
  <c r="AD2472" i="3"/>
  <c r="AD2028" i="3"/>
  <c r="AE2028" i="3"/>
  <c r="AF2028" i="3"/>
  <c r="AB2028" i="3"/>
  <c r="AC2028" i="3"/>
  <c r="AD2136" i="3"/>
  <c r="AE2136" i="3"/>
  <c r="AF2136" i="3"/>
  <c r="AB2136" i="3"/>
  <c r="AC2136" i="3"/>
  <c r="AB2007" i="3"/>
  <c r="AC2007" i="3"/>
  <c r="AD2007" i="3"/>
  <c r="AE2007" i="3"/>
  <c r="AF2007" i="3"/>
  <c r="AD2943" i="3"/>
  <c r="AE2943" i="3"/>
  <c r="AF2943" i="3"/>
  <c r="AB2943" i="3"/>
  <c r="AC2943" i="3"/>
  <c r="AB2351" i="3"/>
  <c r="AC2351" i="3"/>
  <c r="AD2351" i="3"/>
  <c r="AE2351" i="3"/>
  <c r="AF2351" i="3"/>
  <c r="AC2834" i="3"/>
  <c r="AD2834" i="3"/>
  <c r="AE2834" i="3"/>
  <c r="AF2834" i="3"/>
  <c r="AB2834" i="3"/>
  <c r="AF1325" i="3"/>
  <c r="AB1325" i="3"/>
  <c r="AC1325" i="3"/>
  <c r="AD1325" i="3"/>
  <c r="AE1325" i="3"/>
  <c r="AC1065" i="3"/>
  <c r="AD1065" i="3"/>
  <c r="AE1065" i="3"/>
  <c r="AB1065" i="3"/>
  <c r="AF1065" i="3"/>
  <c r="AC466" i="3"/>
  <c r="AD466" i="3"/>
  <c r="AF466" i="3"/>
  <c r="AE466" i="3"/>
  <c r="AB466" i="3"/>
  <c r="Y2426" i="3"/>
  <c r="Z2427" i="3"/>
  <c r="Y2782" i="3"/>
  <c r="Z2783" i="3"/>
  <c r="Y983" i="3"/>
  <c r="Z984" i="3"/>
  <c r="AC1172" i="3"/>
  <c r="AD1172" i="3"/>
  <c r="AE1172" i="3"/>
  <c r="AF1172" i="3"/>
  <c r="AB1172" i="3"/>
  <c r="Y811" i="3"/>
  <c r="Z812" i="3"/>
  <c r="Y2553" i="3"/>
  <c r="Z2554" i="3"/>
  <c r="Y563" i="3"/>
  <c r="Z564" i="3"/>
  <c r="Y421" i="3"/>
  <c r="Z422" i="3"/>
  <c r="Y1400" i="3"/>
  <c r="Z1401" i="3"/>
  <c r="Y128" i="3"/>
  <c r="Z129" i="3"/>
  <c r="Y2677" i="3"/>
  <c r="Z2678" i="3"/>
  <c r="Y2895" i="3"/>
  <c r="Z2896" i="3"/>
  <c r="Y2742" i="3"/>
  <c r="Z2743" i="3"/>
  <c r="Y747" i="3"/>
  <c r="Z747" i="3" s="1"/>
  <c r="Z748" i="3"/>
  <c r="AE1111" i="3"/>
  <c r="AF1111" i="3"/>
  <c r="AB1111" i="3"/>
  <c r="AC1111" i="3"/>
  <c r="AD1111" i="3"/>
  <c r="AE1484" i="3"/>
  <c r="AF1484" i="3"/>
  <c r="AB1484" i="3"/>
  <c r="AC1484" i="3"/>
  <c r="AD1484" i="3"/>
  <c r="AF2395" i="3"/>
  <c r="AB2395" i="3"/>
  <c r="AC2395" i="3"/>
  <c r="AD2395" i="3"/>
  <c r="AE2395" i="3"/>
  <c r="Y1323" i="3"/>
  <c r="Z1324" i="3"/>
  <c r="AB2055" i="3"/>
  <c r="AC2055" i="3"/>
  <c r="AD2055" i="3"/>
  <c r="AE2055" i="3"/>
  <c r="AF2055" i="3"/>
  <c r="AF2179" i="3"/>
  <c r="AB2179" i="3"/>
  <c r="AC2179" i="3"/>
  <c r="AD2179" i="3"/>
  <c r="AE2179" i="3"/>
  <c r="Y1230" i="3"/>
  <c r="Z1230" i="3" s="1"/>
  <c r="Z1231" i="3"/>
  <c r="Y1819" i="3"/>
  <c r="Z1820" i="3"/>
  <c r="AB518" i="3"/>
  <c r="AC518" i="3"/>
  <c r="AD518" i="3"/>
  <c r="AE518" i="3"/>
  <c r="AF518" i="3"/>
  <c r="Y207" i="3"/>
  <c r="Z208" i="3"/>
  <c r="Y1946" i="3"/>
  <c r="Z1947" i="3"/>
  <c r="Y310" i="3"/>
  <c r="Z311" i="3"/>
  <c r="Y3159" i="3"/>
  <c r="Z3159" i="3" s="1"/>
  <c r="Z3160" i="3"/>
  <c r="Y2534" i="3"/>
  <c r="Z2535" i="3"/>
  <c r="Y1808" i="3"/>
  <c r="Z1809" i="3"/>
  <c r="Y2053" i="3"/>
  <c r="Z2054" i="3"/>
  <c r="Y249" i="3"/>
  <c r="Z250" i="3"/>
  <c r="Y2644" i="3"/>
  <c r="Z2645" i="3"/>
  <c r="Y3098" i="3"/>
  <c r="Z3099" i="3"/>
  <c r="Y917" i="3"/>
  <c r="Z918" i="3"/>
  <c r="AC497" i="3"/>
  <c r="AD497" i="3"/>
  <c r="AE497" i="3"/>
  <c r="AF497" i="3"/>
  <c r="AB497" i="3"/>
  <c r="Y2177" i="3"/>
  <c r="Z2178" i="3"/>
  <c r="AC874" i="3"/>
  <c r="AD874" i="3"/>
  <c r="AE874" i="3"/>
  <c r="AF874" i="3"/>
  <c r="AB874" i="3"/>
  <c r="AC3056" i="3"/>
  <c r="AD3056" i="3"/>
  <c r="AE3056" i="3"/>
  <c r="AF3056" i="3"/>
  <c r="AB3056" i="3"/>
  <c r="AE1545" i="3"/>
  <c r="AF1545" i="3"/>
  <c r="AB1545" i="3"/>
  <c r="AC1545" i="3"/>
  <c r="AD1545" i="3"/>
  <c r="Y2941" i="3"/>
  <c r="Z2942" i="3"/>
  <c r="Y1170" i="3"/>
  <c r="Z1171" i="3"/>
  <c r="Y1526" i="3"/>
  <c r="Z1527" i="3"/>
  <c r="Y1634" i="3"/>
  <c r="Z1635" i="3"/>
  <c r="Y2470" i="3"/>
  <c r="Z2471" i="3"/>
  <c r="Y264" i="3"/>
  <c r="Z265" i="3"/>
  <c r="Y2026" i="3"/>
  <c r="Z2027" i="3"/>
  <c r="AE1148" i="3"/>
  <c r="AF1148" i="3"/>
  <c r="AB1148" i="3"/>
  <c r="AD1148" i="3"/>
  <c r="AC1148" i="3"/>
  <c r="AE1297" i="3"/>
  <c r="AF1297" i="3"/>
  <c r="AB1297" i="3"/>
  <c r="AC1297" i="3"/>
  <c r="AD1297" i="3"/>
  <c r="Y516" i="3"/>
  <c r="Z517" i="3"/>
  <c r="AD3017" i="3"/>
  <c r="AE3017" i="3"/>
  <c r="AF3017" i="3"/>
  <c r="AB3017" i="3"/>
  <c r="AC3017" i="3"/>
  <c r="AC2090" i="3"/>
  <c r="AD2090" i="3"/>
  <c r="AE2090" i="3"/>
  <c r="AF2090" i="3"/>
  <c r="AB2090" i="3"/>
  <c r="AB1777" i="3"/>
  <c r="AC1777" i="3"/>
  <c r="AD1777" i="3"/>
  <c r="AE1777" i="3"/>
  <c r="AF1777" i="3"/>
  <c r="AE719" i="3"/>
  <c r="AF719" i="3"/>
  <c r="AB719" i="3"/>
  <c r="AC719" i="3"/>
  <c r="AD719" i="3"/>
  <c r="AD103" i="3"/>
  <c r="AE103" i="3"/>
  <c r="AB103" i="3"/>
  <c r="AF103" i="3"/>
  <c r="AC103" i="3"/>
  <c r="AB3144" i="3"/>
  <c r="AC3144" i="3"/>
  <c r="AD3144" i="3"/>
  <c r="AE3144" i="3"/>
  <c r="AF3144" i="3"/>
  <c r="AF2726" i="3"/>
  <c r="AB2726" i="3"/>
  <c r="AC2726" i="3"/>
  <c r="AD2726" i="3"/>
  <c r="AE2726" i="3"/>
  <c r="AE1977" i="3"/>
  <c r="AF1977" i="3"/>
  <c r="AB1977" i="3"/>
  <c r="AC1977" i="3"/>
  <c r="AD1977" i="3"/>
  <c r="AE1200" i="3"/>
  <c r="AF1200" i="3"/>
  <c r="AB1200" i="3"/>
  <c r="AD1200" i="3"/>
  <c r="AC1200" i="3"/>
  <c r="AE734" i="3"/>
  <c r="AF734" i="3"/>
  <c r="AD734" i="3"/>
  <c r="AB734" i="3"/>
  <c r="AC734" i="3"/>
  <c r="AB1139" i="3"/>
  <c r="AC1139" i="3"/>
  <c r="AD1139" i="3"/>
  <c r="AE1139" i="3"/>
  <c r="AF1139" i="3"/>
  <c r="AB937" i="3"/>
  <c r="AC937" i="3"/>
  <c r="AD937" i="3"/>
  <c r="AE937" i="3"/>
  <c r="AF937" i="3"/>
  <c r="Y872" i="3"/>
  <c r="Z872" i="3" s="1"/>
  <c r="Z873" i="3"/>
  <c r="Y3054" i="3"/>
  <c r="Z3055" i="3"/>
  <c r="Y1543" i="3"/>
  <c r="Z1544" i="3"/>
  <c r="AB2071" i="3"/>
  <c r="AC2071" i="3"/>
  <c r="AD2071" i="3"/>
  <c r="AE2071" i="3"/>
  <c r="AF2071" i="3"/>
  <c r="AB2366" i="3"/>
  <c r="AC2366" i="3"/>
  <c r="AD2366" i="3"/>
  <c r="AE2366" i="3"/>
  <c r="AF2366" i="3"/>
  <c r="AE1736" i="3"/>
  <c r="AF1736" i="3"/>
  <c r="AB1736" i="3"/>
  <c r="AC1736" i="3"/>
  <c r="AD1736" i="3"/>
  <c r="AE2305" i="3"/>
  <c r="AF2305" i="3"/>
  <c r="AB2305" i="3"/>
  <c r="AC2305" i="3"/>
  <c r="AD2305" i="3"/>
  <c r="AD1147" i="3"/>
  <c r="AE1147" i="3"/>
  <c r="AF1147" i="3"/>
  <c r="AB1147" i="3"/>
  <c r="AC1147" i="3"/>
  <c r="Y1295" i="3"/>
  <c r="Z1296" i="3"/>
  <c r="AC2995" i="3"/>
  <c r="AD2995" i="3"/>
  <c r="AE2995" i="3"/>
  <c r="AF2995" i="3"/>
  <c r="AB2995" i="3"/>
  <c r="Y3015" i="3"/>
  <c r="Z3016" i="3"/>
  <c r="Y2088" i="3"/>
  <c r="Z2089" i="3"/>
  <c r="Y1775" i="3"/>
  <c r="Z1776" i="3"/>
  <c r="Y717" i="3"/>
  <c r="Z718" i="3"/>
  <c r="Y101" i="3"/>
  <c r="Z102" i="3"/>
  <c r="Y3142" i="3"/>
  <c r="Z3143" i="3"/>
  <c r="Y2724" i="3"/>
  <c r="Z2725" i="3"/>
  <c r="Y1975" i="3"/>
  <c r="Z1976" i="3"/>
  <c r="Y1198" i="3"/>
  <c r="Z1199" i="3"/>
  <c r="Y732" i="3"/>
  <c r="Z733" i="3"/>
  <c r="Y1137" i="3"/>
  <c r="Z1138" i="3"/>
  <c r="Y935" i="3"/>
  <c r="Z935" i="3" s="1"/>
  <c r="Z936" i="3"/>
  <c r="AB1275" i="3"/>
  <c r="AC1275" i="3"/>
  <c r="AD1275" i="3"/>
  <c r="AE1275" i="3"/>
  <c r="AF1275" i="3"/>
  <c r="AB2585" i="3"/>
  <c r="AC2585" i="3"/>
  <c r="AD2585" i="3"/>
  <c r="AE2585" i="3"/>
  <c r="AF2585" i="3"/>
  <c r="Y2349" i="3"/>
  <c r="Z2350" i="3"/>
  <c r="AD1636" i="3"/>
  <c r="AE1636" i="3"/>
  <c r="AF1636" i="3"/>
  <c r="AB1636" i="3"/>
  <c r="AC1636" i="3"/>
  <c r="AE796" i="3"/>
  <c r="AF796" i="3"/>
  <c r="AD796" i="3"/>
  <c r="AB796" i="3"/>
  <c r="AC796" i="3"/>
  <c r="Y2069" i="3"/>
  <c r="Z2070" i="3"/>
  <c r="Y794" i="3"/>
  <c r="Z795" i="3"/>
  <c r="Y2909" i="3"/>
  <c r="Z2910" i="3"/>
  <c r="Y2364" i="3"/>
  <c r="Z2365" i="3"/>
  <c r="Y1734" i="3"/>
  <c r="Z1735" i="3"/>
  <c r="Y2303" i="3"/>
  <c r="Z2304" i="3"/>
  <c r="AE3192" i="3"/>
  <c r="AF3192" i="3"/>
  <c r="AB3192" i="3"/>
  <c r="AC3192" i="3"/>
  <c r="AD3192" i="3"/>
  <c r="AF1217" i="3"/>
  <c r="AB1217" i="3"/>
  <c r="AC1217" i="3"/>
  <c r="AD1217" i="3"/>
  <c r="AE1217" i="3"/>
  <c r="AB188" i="3"/>
  <c r="AC188" i="3"/>
  <c r="AE188" i="3"/>
  <c r="AF188" i="3"/>
  <c r="AD188" i="3"/>
  <c r="Y2993" i="3"/>
  <c r="Z2994" i="3"/>
  <c r="AB1760" i="3"/>
  <c r="AC1760" i="3"/>
  <c r="AD1760" i="3"/>
  <c r="AE1760" i="3"/>
  <c r="AF1760" i="3"/>
  <c r="AE1043" i="3"/>
  <c r="AF1043" i="3"/>
  <c r="AB1043" i="3"/>
  <c r="AD1043" i="3"/>
  <c r="AC1043" i="3"/>
  <c r="AE2620" i="3"/>
  <c r="AF2620" i="3"/>
  <c r="AB2620" i="3"/>
  <c r="AC2620" i="3"/>
  <c r="AD2620" i="3"/>
  <c r="AE622" i="3"/>
  <c r="AF622" i="3"/>
  <c r="AB622" i="3"/>
  <c r="AD622" i="3"/>
  <c r="AC622" i="3"/>
  <c r="AF1339" i="3"/>
  <c r="AB1339" i="3"/>
  <c r="AC1339" i="3"/>
  <c r="AD1339" i="3"/>
  <c r="AE1339" i="3"/>
  <c r="AD549" i="3"/>
  <c r="AE549" i="3"/>
  <c r="AF549" i="3"/>
  <c r="AB549" i="3"/>
  <c r="AC549" i="3"/>
  <c r="AB1934" i="3"/>
  <c r="AC1934" i="3"/>
  <c r="AD1934" i="3"/>
  <c r="AE1934" i="3"/>
  <c r="AF1934" i="3"/>
  <c r="AB1698" i="3"/>
  <c r="AC1698" i="3"/>
  <c r="AD1698" i="3"/>
  <c r="AE1698" i="3"/>
  <c r="AF1698" i="3"/>
  <c r="AC2120" i="3"/>
  <c r="AD2120" i="3"/>
  <c r="AE2120" i="3"/>
  <c r="AF2120" i="3"/>
  <c r="AB2120" i="3"/>
  <c r="AB1575" i="3"/>
  <c r="AC1575" i="3"/>
  <c r="AD1575" i="3"/>
  <c r="AE1575" i="3"/>
  <c r="AF1575" i="3"/>
  <c r="Y1273" i="3"/>
  <c r="Z1274" i="3"/>
  <c r="Y2583" i="3"/>
  <c r="Z2584" i="3"/>
  <c r="AF1232" i="3"/>
  <c r="AB1232" i="3"/>
  <c r="AC1232" i="3"/>
  <c r="AD1232" i="3"/>
  <c r="AE1232" i="3"/>
  <c r="AE312" i="3"/>
  <c r="AC312" i="3"/>
  <c r="AD312" i="3"/>
  <c r="AF312" i="3"/>
  <c r="AB312" i="3"/>
  <c r="Y1482" i="3"/>
  <c r="Z1483" i="3"/>
  <c r="AB1683" i="3"/>
  <c r="AC1683" i="3"/>
  <c r="AD1683" i="3"/>
  <c r="AE1683" i="3"/>
  <c r="AF1683" i="3"/>
  <c r="AE2868" i="3"/>
  <c r="AF2868" i="3"/>
  <c r="AB2868" i="3"/>
  <c r="AC2868" i="3"/>
  <c r="AD2868" i="3"/>
  <c r="AB174" i="3"/>
  <c r="AC174" i="3"/>
  <c r="AE174" i="3"/>
  <c r="AF174" i="3"/>
  <c r="AD174" i="3"/>
  <c r="AB2165" i="3"/>
  <c r="AC2165" i="3"/>
  <c r="AD2165" i="3"/>
  <c r="AE2165" i="3"/>
  <c r="AF2165" i="3"/>
  <c r="Y3190" i="3"/>
  <c r="Z3191" i="3"/>
  <c r="Y1215" i="3"/>
  <c r="Z1216" i="3"/>
  <c r="Y186" i="3"/>
  <c r="Z187" i="3"/>
  <c r="AD2851" i="3"/>
  <c r="AE2851" i="3"/>
  <c r="AF2851" i="3"/>
  <c r="AB2851" i="3"/>
  <c r="AC2851" i="3"/>
  <c r="Y1758" i="3"/>
  <c r="Z1759" i="3"/>
  <c r="Y1041" i="3"/>
  <c r="Z1042" i="3"/>
  <c r="Y2618" i="3"/>
  <c r="Z2619" i="3"/>
  <c r="AD621" i="3"/>
  <c r="AE621" i="3"/>
  <c r="AF621" i="3"/>
  <c r="AB621" i="3"/>
  <c r="AC621" i="3"/>
  <c r="Y1337" i="3"/>
  <c r="Z1338" i="3"/>
  <c r="Y547" i="3"/>
  <c r="Z548" i="3"/>
  <c r="Y1932" i="3"/>
  <c r="Z1933" i="3"/>
  <c r="Y1696" i="3"/>
  <c r="Z1697" i="3"/>
  <c r="Y2118" i="3"/>
  <c r="Z2119" i="3"/>
  <c r="Y1573" i="3"/>
  <c r="Z1574" i="3"/>
  <c r="AB1260" i="3"/>
  <c r="AC1260" i="3"/>
  <c r="AD1260" i="3"/>
  <c r="AE1260" i="3"/>
  <c r="AF1260" i="3"/>
  <c r="AB1590" i="3"/>
  <c r="AC1590" i="3"/>
  <c r="AD1590" i="3"/>
  <c r="AE1590" i="3"/>
  <c r="AF1590" i="3"/>
  <c r="AB1717" i="3"/>
  <c r="AC1717" i="3"/>
  <c r="AD1717" i="3"/>
  <c r="AE1717" i="3"/>
  <c r="AF1717" i="3"/>
  <c r="Y2134" i="3"/>
  <c r="Z2135" i="3"/>
  <c r="Y464" i="3"/>
  <c r="Z465" i="3"/>
  <c r="AB3161" i="3"/>
  <c r="AC3161" i="3"/>
  <c r="AD3161" i="3"/>
  <c r="AE3161" i="3"/>
  <c r="AF3161" i="3"/>
  <c r="AE2536" i="3"/>
  <c r="AF2536" i="3"/>
  <c r="AB2536" i="3"/>
  <c r="AC2536" i="3"/>
  <c r="AD2536" i="3"/>
  <c r="AE919" i="3"/>
  <c r="AF919" i="3"/>
  <c r="AB919" i="3"/>
  <c r="AC919" i="3"/>
  <c r="AD919" i="3"/>
  <c r="AC654" i="3"/>
  <c r="AD654" i="3"/>
  <c r="AE654" i="3"/>
  <c r="AF654" i="3"/>
  <c r="AB654" i="3"/>
  <c r="AF266" i="3"/>
  <c r="AB266" i="3"/>
  <c r="AC266" i="3"/>
  <c r="AD266" i="3"/>
  <c r="AE266" i="3"/>
  <c r="Y1681" i="3"/>
  <c r="Z1682" i="3"/>
  <c r="Y2866" i="3"/>
  <c r="Z2867" i="3"/>
  <c r="Y172" i="3"/>
  <c r="Z173" i="3"/>
  <c r="Y2163" i="3"/>
  <c r="Z2164" i="3"/>
  <c r="AB2806" i="3"/>
  <c r="AC2806" i="3"/>
  <c r="AD2806" i="3"/>
  <c r="AE2806" i="3"/>
  <c r="AF2806" i="3"/>
  <c r="AB145" i="3"/>
  <c r="AC145" i="3"/>
  <c r="AD145" i="3"/>
  <c r="AE145" i="3"/>
  <c r="AF145" i="3"/>
  <c r="AB857" i="3"/>
  <c r="AC857" i="3"/>
  <c r="AD857" i="3"/>
  <c r="AE857" i="3"/>
  <c r="AF857" i="3"/>
  <c r="Y2849" i="3"/>
  <c r="Z2850" i="3"/>
  <c r="AC79" i="3"/>
  <c r="AD79" i="3"/>
  <c r="AF79" i="3"/>
  <c r="AB79" i="3"/>
  <c r="AE79" i="3"/>
  <c r="AB2492" i="3"/>
  <c r="AC2492" i="3"/>
  <c r="AD2492" i="3"/>
  <c r="AE2492" i="3"/>
  <c r="AF2492" i="3"/>
  <c r="AB1360" i="3"/>
  <c r="AC1360" i="3"/>
  <c r="AD1360" i="3"/>
  <c r="AE1360" i="3"/>
  <c r="AF1360" i="3"/>
  <c r="AE2243" i="3"/>
  <c r="AF2243" i="3"/>
  <c r="AB2243" i="3"/>
  <c r="AC2243" i="3"/>
  <c r="AD2243" i="3"/>
  <c r="AE581" i="3"/>
  <c r="AF581" i="3"/>
  <c r="AB581" i="3"/>
  <c r="AD581" i="3"/>
  <c r="AC581" i="3"/>
  <c r="AD3125" i="3"/>
  <c r="AE3125" i="3"/>
  <c r="AF3125" i="3"/>
  <c r="AB3125" i="3"/>
  <c r="AC3125" i="3"/>
  <c r="AD364" i="3"/>
  <c r="AE364" i="3"/>
  <c r="AB364" i="3"/>
  <c r="AC364" i="3"/>
  <c r="AF364" i="3"/>
  <c r="AB2325" i="3"/>
  <c r="AC2325" i="3"/>
  <c r="AD2325" i="3"/>
  <c r="AE2325" i="3"/>
  <c r="AF2325" i="3"/>
  <c r="AC2199" i="3"/>
  <c r="AD2199" i="3"/>
  <c r="AE2199" i="3"/>
  <c r="AF2199" i="3"/>
  <c r="AB2199" i="3"/>
  <c r="AE224" i="3"/>
  <c r="AB224" i="3"/>
  <c r="AF224" i="3"/>
  <c r="AC224" i="3"/>
  <c r="AD224" i="3"/>
  <c r="AE2770" i="3"/>
  <c r="AF2770" i="3"/>
  <c r="AB2770" i="3"/>
  <c r="AC2770" i="3"/>
  <c r="AD2770" i="3"/>
  <c r="Y1258" i="3"/>
  <c r="Z1259" i="3"/>
  <c r="Y1588" i="3"/>
  <c r="Z1589" i="3"/>
  <c r="Y1715" i="3"/>
  <c r="Z1716" i="3"/>
  <c r="Y1063" i="3"/>
  <c r="Z1064" i="3"/>
  <c r="AF209" i="3"/>
  <c r="AB209" i="3"/>
  <c r="AC209" i="3"/>
  <c r="AD209" i="3"/>
  <c r="AE209" i="3"/>
  <c r="AE251" i="3"/>
  <c r="AF251" i="3"/>
  <c r="AD251" i="3"/>
  <c r="AC251" i="3"/>
  <c r="AB251" i="3"/>
  <c r="AB2712" i="3"/>
  <c r="AC2712" i="3"/>
  <c r="AD2712" i="3"/>
  <c r="AE2712" i="3"/>
  <c r="AF2712" i="3"/>
  <c r="AE965" i="3"/>
  <c r="AF965" i="3"/>
  <c r="AB965" i="3"/>
  <c r="AD965" i="3"/>
  <c r="AC965" i="3"/>
  <c r="AE1094" i="3"/>
  <c r="AF1094" i="3"/>
  <c r="AB1094" i="3"/>
  <c r="AD1094" i="3"/>
  <c r="AC1094" i="3"/>
  <c r="AB1841" i="3"/>
  <c r="AC1841" i="3"/>
  <c r="AD1841" i="3"/>
  <c r="AE1841" i="3"/>
  <c r="AF1841" i="3"/>
  <c r="AC1509" i="3"/>
  <c r="AD1509" i="3"/>
  <c r="AE1509" i="3"/>
  <c r="AF1509" i="3"/>
  <c r="AB1509" i="3"/>
  <c r="AD687" i="3"/>
  <c r="AE687" i="3"/>
  <c r="AF687" i="3"/>
  <c r="AB687" i="3"/>
  <c r="AC687" i="3"/>
  <c r="Y2804" i="3"/>
  <c r="Z2805" i="3"/>
  <c r="Y143" i="3"/>
  <c r="Z144" i="3"/>
  <c r="Y855" i="3"/>
  <c r="Z856" i="3"/>
  <c r="AB1433" i="3"/>
  <c r="AC1433" i="3"/>
  <c r="AD1433" i="3"/>
  <c r="AE1433" i="3"/>
  <c r="AF1433" i="3"/>
  <c r="Y77" i="3"/>
  <c r="Z78" i="3"/>
  <c r="Y2490" i="3"/>
  <c r="Z2491" i="3"/>
  <c r="Y1358" i="3"/>
  <c r="Z1359" i="3"/>
  <c r="Y2241" i="3"/>
  <c r="Z2242" i="3"/>
  <c r="Y579" i="3"/>
  <c r="Z580" i="3"/>
  <c r="Y3123" i="3"/>
  <c r="Z3124" i="3"/>
  <c r="Y362" i="3"/>
  <c r="Z363" i="3"/>
  <c r="Y2323" i="3"/>
  <c r="Z2324" i="3"/>
  <c r="Y2197" i="3"/>
  <c r="Z2198" i="3"/>
  <c r="Y222" i="3"/>
  <c r="Z222" i="3" s="1"/>
  <c r="Z223" i="3"/>
  <c r="Y2768" i="3"/>
  <c r="Z2769" i="3"/>
  <c r="AB907" i="3"/>
  <c r="AC907" i="3"/>
  <c r="AD907" i="3"/>
  <c r="AE907" i="3"/>
  <c r="AF907" i="3"/>
  <c r="AB2979" i="3"/>
  <c r="AC2979" i="3"/>
  <c r="AD2979" i="3"/>
  <c r="AE2979" i="3"/>
  <c r="AF2979" i="3"/>
  <c r="AD1872" i="3"/>
  <c r="AE1872" i="3"/>
  <c r="AF1872" i="3"/>
  <c r="AB1872" i="3"/>
  <c r="AC1872" i="3"/>
  <c r="AB1810" i="3"/>
  <c r="AC1810" i="3"/>
  <c r="AD1810" i="3"/>
  <c r="AE1810" i="3"/>
  <c r="AF1810" i="3"/>
  <c r="Y2393" i="3"/>
  <c r="Z2394" i="3"/>
  <c r="AD1528" i="3"/>
  <c r="AE1528" i="3"/>
  <c r="AF1528" i="3"/>
  <c r="AB1528" i="3"/>
  <c r="AC1528" i="3"/>
  <c r="AB2911" i="3"/>
  <c r="AC2911" i="3"/>
  <c r="AD2911" i="3"/>
  <c r="AE2911" i="3"/>
  <c r="AF2911" i="3"/>
  <c r="Y2710" i="3"/>
  <c r="Z2711" i="3"/>
  <c r="Y963" i="3"/>
  <c r="Z964" i="3"/>
  <c r="Y1092" i="3"/>
  <c r="Z1093" i="3"/>
  <c r="Y1839" i="3"/>
  <c r="Z1840" i="3"/>
  <c r="Y1507" i="3"/>
  <c r="Z1508" i="3"/>
  <c r="Z686" i="3"/>
  <c r="Y685" i="3"/>
  <c r="AF838" i="3"/>
  <c r="AB838" i="3"/>
  <c r="AC838" i="3"/>
  <c r="AE838" i="3"/>
  <c r="AD838" i="3"/>
  <c r="AF2660" i="3"/>
  <c r="AB2660" i="3"/>
  <c r="AC2660" i="3"/>
  <c r="AD2660" i="3"/>
  <c r="AE2660" i="3"/>
  <c r="Y1431" i="3"/>
  <c r="Z1432" i="3"/>
  <c r="AB2597" i="3"/>
  <c r="AC2597" i="3"/>
  <c r="AD2597" i="3"/>
  <c r="AE2597" i="3"/>
  <c r="AF2597" i="3"/>
  <c r="AB1031" i="3"/>
  <c r="AC1031" i="3"/>
  <c r="AD1031" i="3"/>
  <c r="AF1031" i="3"/>
  <c r="AE1031" i="3"/>
  <c r="AC1619" i="3"/>
  <c r="AD1619" i="3"/>
  <c r="AE1619" i="3"/>
  <c r="AF1619" i="3"/>
  <c r="AB1619" i="3"/>
  <c r="AD375" i="3"/>
  <c r="AB375" i="3"/>
  <c r="AC375" i="3"/>
  <c r="AE375" i="3"/>
  <c r="AF375" i="3"/>
  <c r="AB603" i="3"/>
  <c r="AC603" i="3"/>
  <c r="AD603" i="3"/>
  <c r="AE603" i="3"/>
  <c r="AF603" i="3"/>
  <c r="AE3086" i="3"/>
  <c r="AF3086" i="3"/>
  <c r="AB3086" i="3"/>
  <c r="AC3086" i="3"/>
  <c r="AD3086" i="3"/>
  <c r="AE2458" i="3"/>
  <c r="AF2458" i="3"/>
  <c r="AB2458" i="3"/>
  <c r="AC2458" i="3"/>
  <c r="AD2458" i="3"/>
  <c r="AE1651" i="3"/>
  <c r="AF1651" i="3"/>
  <c r="AB1651" i="3"/>
  <c r="AC1651" i="3"/>
  <c r="AD1651" i="3"/>
  <c r="AB296" i="3"/>
  <c r="AD296" i="3"/>
  <c r="AE296" i="3"/>
  <c r="AC296" i="3"/>
  <c r="AF296" i="3"/>
  <c r="AF1991" i="3"/>
  <c r="AB1991" i="3"/>
  <c r="AC1991" i="3"/>
  <c r="AD1991" i="3"/>
  <c r="AE1991" i="3"/>
  <c r="AC1466" i="3"/>
  <c r="AD1466" i="3"/>
  <c r="AE1466" i="3"/>
  <c r="AF1466" i="3"/>
  <c r="AB1466" i="3"/>
  <c r="Y905" i="3"/>
  <c r="Z906" i="3"/>
  <c r="Y2977" i="3"/>
  <c r="Z2978" i="3"/>
  <c r="Y1870" i="3"/>
  <c r="Z1871" i="3"/>
  <c r="AF2006" i="3"/>
  <c r="AB2006" i="3"/>
  <c r="AC2006" i="3"/>
  <c r="AD2006" i="3"/>
  <c r="AE2006" i="3"/>
  <c r="AE3100" i="3"/>
  <c r="AF3100" i="3"/>
  <c r="AB3100" i="3"/>
  <c r="AC3100" i="3"/>
  <c r="AD3100" i="3"/>
  <c r="AB438" i="3"/>
  <c r="AD438" i="3"/>
  <c r="AE438" i="3"/>
  <c r="AC438" i="3"/>
  <c r="AF438" i="3"/>
  <c r="AC1883" i="3"/>
  <c r="AD1883" i="3"/>
  <c r="AE1883" i="3"/>
  <c r="AF1883" i="3"/>
  <c r="AB1883" i="3"/>
  <c r="AB1446" i="3"/>
  <c r="AC1446" i="3"/>
  <c r="AD1446" i="3"/>
  <c r="AE1446" i="3"/>
  <c r="AF1446" i="3"/>
  <c r="AC776" i="3"/>
  <c r="AD776" i="3"/>
  <c r="AE776" i="3"/>
  <c r="AB776" i="3"/>
  <c r="AF776" i="3"/>
  <c r="AB3036" i="3"/>
  <c r="AC3036" i="3"/>
  <c r="AD3036" i="3"/>
  <c r="AE3036" i="3"/>
  <c r="AF3036" i="3"/>
  <c r="AB1906" i="3"/>
  <c r="AC1906" i="3"/>
  <c r="AD1906" i="3"/>
  <c r="AE1906" i="3"/>
  <c r="AF1906" i="3"/>
  <c r="AD67" i="3"/>
  <c r="AE67" i="3"/>
  <c r="AB67" i="3"/>
  <c r="AF67" i="3"/>
  <c r="AC67" i="3"/>
  <c r="Y836" i="3"/>
  <c r="Z837" i="3"/>
  <c r="Y2658" i="3"/>
  <c r="Z2659" i="3"/>
  <c r="AB2410" i="3"/>
  <c r="AC2410" i="3"/>
  <c r="AD2410" i="3"/>
  <c r="AE2410" i="3"/>
  <c r="AF2410" i="3"/>
  <c r="Y2595" i="3"/>
  <c r="Z2596" i="3"/>
  <c r="Y1029" i="3"/>
  <c r="Z1030" i="3"/>
  <c r="Y1617" i="3"/>
  <c r="Z1618" i="3"/>
  <c r="Y373" i="3"/>
  <c r="Z374" i="3"/>
  <c r="Y601" i="3"/>
  <c r="Z602" i="3"/>
  <c r="Y3084" i="3"/>
  <c r="Z3085" i="3"/>
  <c r="Y2456" i="3"/>
  <c r="Z2457" i="3"/>
  <c r="Y1649" i="3"/>
  <c r="Z1649" i="3" s="1"/>
  <c r="Z1650" i="3"/>
  <c r="Y294" i="3"/>
  <c r="Z295" i="3"/>
  <c r="Y1989" i="3"/>
  <c r="Z1990" i="3"/>
  <c r="Y1464" i="3"/>
  <c r="Z1465" i="3"/>
  <c r="AE393" i="3"/>
  <c r="AF393" i="3"/>
  <c r="AB393" i="3"/>
  <c r="AD393" i="3"/>
  <c r="AC393" i="3"/>
  <c r="AE2227" i="3"/>
  <c r="AF2227" i="3"/>
  <c r="AB2227" i="3"/>
  <c r="AC2227" i="3"/>
  <c r="AD2227" i="3"/>
  <c r="AD2287" i="3"/>
  <c r="AE2287" i="3"/>
  <c r="AF2287" i="3"/>
  <c r="AB2287" i="3"/>
  <c r="AC2287" i="3"/>
  <c r="AC670" i="3"/>
  <c r="AD670" i="3"/>
  <c r="AE670" i="3"/>
  <c r="AF670" i="3"/>
  <c r="AB670" i="3"/>
  <c r="AB1948" i="3"/>
  <c r="AC1948" i="3"/>
  <c r="AD1948" i="3"/>
  <c r="AE1948" i="3"/>
  <c r="AF1948" i="3"/>
  <c r="Y1109" i="3"/>
  <c r="Z1110" i="3"/>
  <c r="Y668" i="3"/>
  <c r="Z669" i="3"/>
  <c r="Y652" i="3"/>
  <c r="Z653" i="3"/>
  <c r="Y436" i="3"/>
  <c r="Z437" i="3"/>
  <c r="Y1881" i="3"/>
  <c r="Z1881" i="3" s="1"/>
  <c r="Z1882" i="3"/>
  <c r="Y1444" i="3"/>
  <c r="Z1445" i="3"/>
  <c r="Y774" i="3"/>
  <c r="Z775" i="3"/>
  <c r="Y3034" i="3"/>
  <c r="Z3035" i="3"/>
  <c r="Y1904" i="3"/>
  <c r="Z1905" i="3"/>
  <c r="Y65" i="3"/>
  <c r="Z66" i="3"/>
  <c r="AC2428" i="3"/>
  <c r="AD2428" i="3"/>
  <c r="AE2428" i="3"/>
  <c r="AF2428" i="3"/>
  <c r="AB2428" i="3"/>
  <c r="AE2784" i="3"/>
  <c r="AF2784" i="3"/>
  <c r="AB2784" i="3"/>
  <c r="AC2784" i="3"/>
  <c r="AD2784" i="3"/>
  <c r="AB985" i="3"/>
  <c r="AC985" i="3"/>
  <c r="AD985" i="3"/>
  <c r="AF985" i="3"/>
  <c r="AE985" i="3"/>
  <c r="Y2408" i="3"/>
  <c r="Z2409" i="3"/>
  <c r="AE813" i="3"/>
  <c r="AF813" i="3"/>
  <c r="AB813" i="3"/>
  <c r="AD813" i="3"/>
  <c r="AC813" i="3"/>
  <c r="AF2555" i="3"/>
  <c r="AB2555" i="3"/>
  <c r="AC2555" i="3"/>
  <c r="AD2555" i="3"/>
  <c r="AE2555" i="3"/>
  <c r="AD565" i="3"/>
  <c r="AE565" i="3"/>
  <c r="AF565" i="3"/>
  <c r="AB565" i="3"/>
  <c r="AC565" i="3"/>
  <c r="AC423" i="3"/>
  <c r="AD423" i="3"/>
  <c r="AE423" i="3"/>
  <c r="AB423" i="3"/>
  <c r="AF423" i="3"/>
  <c r="AE1402" i="3"/>
  <c r="AF1402" i="3"/>
  <c r="AB1402" i="3"/>
  <c r="AC1402" i="3"/>
  <c r="AD1402" i="3"/>
  <c r="AE130" i="3"/>
  <c r="AF130" i="3"/>
  <c r="AB130" i="3"/>
  <c r="AC130" i="3"/>
  <c r="AD130" i="3"/>
  <c r="AB2679" i="3"/>
  <c r="AC2679" i="3"/>
  <c r="AD2679" i="3"/>
  <c r="AE2679" i="3"/>
  <c r="AF2679" i="3"/>
  <c r="AB2897" i="3"/>
  <c r="AC2897" i="3"/>
  <c r="AD2897" i="3"/>
  <c r="AE2897" i="3"/>
  <c r="AF2897" i="3"/>
  <c r="AB2744" i="3"/>
  <c r="AC2744" i="3"/>
  <c r="AD2744" i="3"/>
  <c r="AE2744" i="3"/>
  <c r="AF2744" i="3"/>
  <c r="AB749" i="3"/>
  <c r="AC749" i="3"/>
  <c r="AD749" i="3"/>
  <c r="AE749" i="3"/>
  <c r="AF749" i="3"/>
  <c r="Y391" i="3"/>
  <c r="Z392" i="3"/>
  <c r="Y2225" i="3"/>
  <c r="Z2226" i="3"/>
  <c r="Y2285" i="3"/>
  <c r="Z2286" i="3"/>
  <c r="AD3085" i="3" l="1"/>
  <c r="AE3085" i="3"/>
  <c r="AF3085" i="3"/>
  <c r="AB3085" i="3"/>
  <c r="AC3085" i="3"/>
  <c r="AB1882" i="3"/>
  <c r="AC1882" i="3"/>
  <c r="AD1882" i="3"/>
  <c r="AE1882" i="3"/>
  <c r="AF1882" i="3"/>
  <c r="AB1465" i="3"/>
  <c r="AC1465" i="3"/>
  <c r="AD1465" i="3"/>
  <c r="AE1465" i="3"/>
  <c r="AF1465" i="3"/>
  <c r="AB602" i="3"/>
  <c r="AC602" i="3"/>
  <c r="AD602" i="3"/>
  <c r="AE602" i="3"/>
  <c r="AF602" i="3"/>
  <c r="Y1869" i="3"/>
  <c r="Z1870" i="3"/>
  <c r="Y1091" i="3"/>
  <c r="Z1092" i="3"/>
  <c r="Y2196" i="3"/>
  <c r="Z2197" i="3"/>
  <c r="Y1357" i="3"/>
  <c r="Z1358" i="3"/>
  <c r="Y1257" i="3"/>
  <c r="Z1258" i="3"/>
  <c r="Y2162" i="3"/>
  <c r="Z2163" i="3"/>
  <c r="Y2133" i="3"/>
  <c r="Z2134" i="3"/>
  <c r="Y1695" i="3"/>
  <c r="Z1696" i="3"/>
  <c r="AD1042" i="3"/>
  <c r="AE1042" i="3"/>
  <c r="AF1042" i="3"/>
  <c r="AB1042" i="3"/>
  <c r="AC1042" i="3"/>
  <c r="AD1483" i="3"/>
  <c r="AE1483" i="3"/>
  <c r="AF1483" i="3"/>
  <c r="AB1483" i="3"/>
  <c r="AC1483" i="3"/>
  <c r="AB1274" i="3"/>
  <c r="AC1274" i="3"/>
  <c r="AD1274" i="3"/>
  <c r="AE1274" i="3"/>
  <c r="AF1274" i="3"/>
  <c r="AF2070" i="3"/>
  <c r="AB2070" i="3"/>
  <c r="AC2070" i="3"/>
  <c r="AD2070" i="3"/>
  <c r="AE2070" i="3"/>
  <c r="AD733" i="3"/>
  <c r="AE733" i="3"/>
  <c r="AF733" i="3"/>
  <c r="AB733" i="3"/>
  <c r="AC733" i="3"/>
  <c r="AE718" i="3"/>
  <c r="AF718" i="3"/>
  <c r="AB718" i="3"/>
  <c r="AD718" i="3"/>
  <c r="AC718" i="3"/>
  <c r="Y2469" i="3"/>
  <c r="Z2470" i="3"/>
  <c r="Y2052" i="3"/>
  <c r="Z2053" i="3"/>
  <c r="Y206" i="3"/>
  <c r="Z207" i="3"/>
  <c r="Y1818" i="3"/>
  <c r="Z1819" i="3"/>
  <c r="Y1322" i="3"/>
  <c r="Z1323" i="3"/>
  <c r="Y2894" i="3"/>
  <c r="Z2895" i="3"/>
  <c r="Y2552" i="3"/>
  <c r="Z2553" i="3"/>
  <c r="AD2226" i="3"/>
  <c r="AE2226" i="3"/>
  <c r="AF2226" i="3"/>
  <c r="AB2226" i="3"/>
  <c r="AC2226" i="3"/>
  <c r="AD392" i="3"/>
  <c r="AE392" i="3"/>
  <c r="AF392" i="3"/>
  <c r="AB392" i="3"/>
  <c r="AC392" i="3"/>
  <c r="Y390" i="3"/>
  <c r="Z390" i="3" s="1"/>
  <c r="Z391" i="3"/>
  <c r="AB1881" i="3"/>
  <c r="AC1881" i="3"/>
  <c r="AD1881" i="3"/>
  <c r="AE1881" i="3"/>
  <c r="AF1881" i="3"/>
  <c r="Y1463" i="3"/>
  <c r="Z1464" i="3"/>
  <c r="Y600" i="3"/>
  <c r="Z601" i="3"/>
  <c r="AB2978" i="3"/>
  <c r="AC2978" i="3"/>
  <c r="AD2978" i="3"/>
  <c r="AE2978" i="3"/>
  <c r="AF2978" i="3"/>
  <c r="AD964" i="3"/>
  <c r="AE964" i="3"/>
  <c r="AF964" i="3"/>
  <c r="AB964" i="3"/>
  <c r="AC964" i="3"/>
  <c r="AF2394" i="3"/>
  <c r="AB2394" i="3"/>
  <c r="AC2394" i="3"/>
  <c r="AD2394" i="3"/>
  <c r="AE2394" i="3"/>
  <c r="AF2324" i="3"/>
  <c r="AB2324" i="3"/>
  <c r="AC2324" i="3"/>
  <c r="AD2324" i="3"/>
  <c r="AE2324" i="3"/>
  <c r="AF2491" i="3"/>
  <c r="AB2491" i="3"/>
  <c r="AC2491" i="3"/>
  <c r="AD2491" i="3"/>
  <c r="AE2491" i="3"/>
  <c r="AB173" i="3"/>
  <c r="AC173" i="3"/>
  <c r="AE173" i="3"/>
  <c r="AF173" i="3"/>
  <c r="AD173" i="3"/>
  <c r="AB1933" i="3"/>
  <c r="AC1933" i="3"/>
  <c r="AD1933" i="3"/>
  <c r="AE1933" i="3"/>
  <c r="AF1933" i="3"/>
  <c r="Y1040" i="3"/>
  <c r="Z1041" i="3"/>
  <c r="Y1481" i="3"/>
  <c r="Z1481" i="3" s="1"/>
  <c r="Z1482" i="3"/>
  <c r="Y1272" i="3"/>
  <c r="Z1273" i="3"/>
  <c r="Y2068" i="3"/>
  <c r="Z2069" i="3"/>
  <c r="Y731" i="3"/>
  <c r="Z732" i="3"/>
  <c r="Y716" i="3"/>
  <c r="Z717" i="3"/>
  <c r="AD1635" i="3"/>
  <c r="AE1635" i="3"/>
  <c r="AF1635" i="3"/>
  <c r="AB1635" i="3"/>
  <c r="AC1635" i="3"/>
  <c r="AB1809" i="3"/>
  <c r="AC1809" i="3"/>
  <c r="AD1809" i="3"/>
  <c r="AE1809" i="3"/>
  <c r="AF1809" i="3"/>
  <c r="AF1231" i="3"/>
  <c r="AB1231" i="3"/>
  <c r="AD1231" i="3"/>
  <c r="AE1231" i="3"/>
  <c r="AC1231" i="3"/>
  <c r="AB2678" i="3"/>
  <c r="AC2678" i="3"/>
  <c r="AD2678" i="3"/>
  <c r="AE2678" i="3"/>
  <c r="AF2678" i="3"/>
  <c r="AE812" i="3"/>
  <c r="AF812" i="3"/>
  <c r="AD812" i="3"/>
  <c r="AB812" i="3"/>
  <c r="AC812" i="3"/>
  <c r="AF984" i="3"/>
  <c r="AB984" i="3"/>
  <c r="AC984" i="3"/>
  <c r="AD984" i="3"/>
  <c r="AE984" i="3"/>
  <c r="AC66" i="3"/>
  <c r="AD66" i="3"/>
  <c r="AE66" i="3"/>
  <c r="AB66" i="3"/>
  <c r="AF66" i="3"/>
  <c r="AB437" i="3"/>
  <c r="AC437" i="3"/>
  <c r="AD437" i="3"/>
  <c r="AF437" i="3"/>
  <c r="AE437" i="3"/>
  <c r="AD1990" i="3"/>
  <c r="AE1990" i="3"/>
  <c r="AF1990" i="3"/>
  <c r="AB1990" i="3"/>
  <c r="AC1990" i="3"/>
  <c r="AB374" i="3"/>
  <c r="AC374" i="3"/>
  <c r="AF374" i="3"/>
  <c r="AE374" i="3"/>
  <c r="AD374" i="3"/>
  <c r="Y2976" i="3"/>
  <c r="Z2977" i="3"/>
  <c r="Y962" i="3"/>
  <c r="Z963" i="3"/>
  <c r="Y2392" i="3"/>
  <c r="Z2393" i="3"/>
  <c r="Y2322" i="3"/>
  <c r="Z2323" i="3"/>
  <c r="Y2489" i="3"/>
  <c r="Z2490" i="3"/>
  <c r="Y171" i="3"/>
  <c r="Z172" i="3"/>
  <c r="Y1931" i="3"/>
  <c r="Z1932" i="3"/>
  <c r="AF1759" i="3"/>
  <c r="AB1759" i="3"/>
  <c r="AC1759" i="3"/>
  <c r="AD1759" i="3"/>
  <c r="AE1759" i="3"/>
  <c r="AC187" i="3"/>
  <c r="AE187" i="3"/>
  <c r="AF187" i="3"/>
  <c r="AD187" i="3"/>
  <c r="AB187" i="3"/>
  <c r="AD2304" i="3"/>
  <c r="AE2304" i="3"/>
  <c r="AF2304" i="3"/>
  <c r="AB2304" i="3"/>
  <c r="AC2304" i="3"/>
  <c r="AD1199" i="3"/>
  <c r="AE1199" i="3"/>
  <c r="AF1199" i="3"/>
  <c r="AB1199" i="3"/>
  <c r="AC1199" i="3"/>
  <c r="AB1776" i="3"/>
  <c r="AC1776" i="3"/>
  <c r="AD1776" i="3"/>
  <c r="AE1776" i="3"/>
  <c r="AF1776" i="3"/>
  <c r="Y1633" i="3"/>
  <c r="Z1634" i="3"/>
  <c r="Y1807" i="3"/>
  <c r="Z1808" i="3"/>
  <c r="AE1230" i="3"/>
  <c r="AF1230" i="3"/>
  <c r="AB1230" i="3"/>
  <c r="AC1230" i="3"/>
  <c r="AD1230" i="3"/>
  <c r="Y2676" i="3"/>
  <c r="Z2676" i="3" s="1"/>
  <c r="Z2677" i="3"/>
  <c r="Y810" i="3"/>
  <c r="Z811" i="3"/>
  <c r="Y982" i="3"/>
  <c r="Z983" i="3"/>
  <c r="Y435" i="3"/>
  <c r="Z436" i="3"/>
  <c r="Y372" i="3"/>
  <c r="Z373" i="3"/>
  <c r="AE363" i="3"/>
  <c r="AF363" i="3"/>
  <c r="AB363" i="3"/>
  <c r="AC363" i="3"/>
  <c r="AD363" i="3"/>
  <c r="AB78" i="3"/>
  <c r="AC78" i="3"/>
  <c r="AD78" i="3"/>
  <c r="AF78" i="3"/>
  <c r="AE78" i="3"/>
  <c r="AB856" i="3"/>
  <c r="AC856" i="3"/>
  <c r="AD856" i="3"/>
  <c r="AF856" i="3"/>
  <c r="AE856" i="3"/>
  <c r="AD2850" i="3"/>
  <c r="AE2850" i="3"/>
  <c r="AF2850" i="3"/>
  <c r="AB2850" i="3"/>
  <c r="AC2850" i="3"/>
  <c r="AD2867" i="3"/>
  <c r="AE2867" i="3"/>
  <c r="AF2867" i="3"/>
  <c r="AB2867" i="3"/>
  <c r="AC2867" i="3"/>
  <c r="AD548" i="3"/>
  <c r="AE548" i="3"/>
  <c r="AF548" i="3"/>
  <c r="AC548" i="3"/>
  <c r="AB548" i="3"/>
  <c r="Y1757" i="3"/>
  <c r="Z1758" i="3"/>
  <c r="Y185" i="3"/>
  <c r="Z186" i="3"/>
  <c r="Y2302" i="3"/>
  <c r="Z2303" i="3"/>
  <c r="Y1197" i="3"/>
  <c r="Z1198" i="3"/>
  <c r="Y1774" i="3"/>
  <c r="Z1775" i="3"/>
  <c r="AD1544" i="3"/>
  <c r="AE1544" i="3"/>
  <c r="AF1544" i="3"/>
  <c r="AB1544" i="3"/>
  <c r="AC1544" i="3"/>
  <c r="AD1527" i="3"/>
  <c r="AE1527" i="3"/>
  <c r="AF1527" i="3"/>
  <c r="AB1527" i="3"/>
  <c r="AC1527" i="3"/>
  <c r="AE2178" i="3"/>
  <c r="AF2178" i="3"/>
  <c r="AB2178" i="3"/>
  <c r="AC2178" i="3"/>
  <c r="AD2178" i="3"/>
  <c r="AE918" i="3"/>
  <c r="AF918" i="3"/>
  <c r="AB918" i="3"/>
  <c r="AD918" i="3"/>
  <c r="AC918" i="3"/>
  <c r="AD2535" i="3"/>
  <c r="AE2535" i="3"/>
  <c r="AF2535" i="3"/>
  <c r="AB2535" i="3"/>
  <c r="AC2535" i="3"/>
  <c r="AE129" i="3"/>
  <c r="AF129" i="3"/>
  <c r="AB129" i="3"/>
  <c r="AC129" i="3"/>
  <c r="AD129" i="3"/>
  <c r="AD2783" i="3"/>
  <c r="AE2783" i="3"/>
  <c r="AF2783" i="3"/>
  <c r="AB2783" i="3"/>
  <c r="AC2783" i="3"/>
  <c r="Y64" i="3"/>
  <c r="Z65" i="3"/>
  <c r="Y1988" i="3"/>
  <c r="Z1989" i="3"/>
  <c r="AF2711" i="3"/>
  <c r="AB2711" i="3"/>
  <c r="AC2711" i="3"/>
  <c r="AD2711" i="3"/>
  <c r="AE2711" i="3"/>
  <c r="AB1905" i="3"/>
  <c r="AC1905" i="3"/>
  <c r="AD1905" i="3"/>
  <c r="AE1905" i="3"/>
  <c r="AF1905" i="3"/>
  <c r="AB653" i="3"/>
  <c r="AC653" i="3"/>
  <c r="AD653" i="3"/>
  <c r="AE653" i="3"/>
  <c r="AF653" i="3"/>
  <c r="AD295" i="3"/>
  <c r="AF295" i="3"/>
  <c r="AE295" i="3"/>
  <c r="AB295" i="3"/>
  <c r="AC295" i="3"/>
  <c r="AB1618" i="3"/>
  <c r="AC1618" i="3"/>
  <c r="AD1618" i="3"/>
  <c r="AE1618" i="3"/>
  <c r="AF1618" i="3"/>
  <c r="Y904" i="3"/>
  <c r="Z905" i="3"/>
  <c r="Y2709" i="3"/>
  <c r="Z2710" i="3"/>
  <c r="Y361" i="3"/>
  <c r="Z362" i="3"/>
  <c r="Y76" i="3"/>
  <c r="Z76" i="3" s="1"/>
  <c r="Z77" i="3"/>
  <c r="Y854" i="3"/>
  <c r="Z855" i="3"/>
  <c r="Y2848" i="3"/>
  <c r="Z2849" i="3"/>
  <c r="Y2865" i="3"/>
  <c r="Z2866" i="3"/>
  <c r="Y546" i="3"/>
  <c r="Z547" i="3"/>
  <c r="AE1216" i="3"/>
  <c r="AF1216" i="3"/>
  <c r="AC1216" i="3"/>
  <c r="AD1216" i="3"/>
  <c r="AB1216" i="3"/>
  <c r="AD1735" i="3"/>
  <c r="AE1735" i="3"/>
  <c r="AF1735" i="3"/>
  <c r="AB1735" i="3"/>
  <c r="AC1735" i="3"/>
  <c r="AD1976" i="3"/>
  <c r="AE1976" i="3"/>
  <c r="AF1976" i="3"/>
  <c r="AB1976" i="3"/>
  <c r="AC1976" i="3"/>
  <c r="AD2089" i="3"/>
  <c r="AE2089" i="3"/>
  <c r="AF2089" i="3"/>
  <c r="AB2089" i="3"/>
  <c r="AC2089" i="3"/>
  <c r="Y1542" i="3"/>
  <c r="Z1543" i="3"/>
  <c r="Y1525" i="3"/>
  <c r="Z1526" i="3"/>
  <c r="Y2176" i="3"/>
  <c r="Z2177" i="3"/>
  <c r="Y916" i="3"/>
  <c r="Z917" i="3"/>
  <c r="Y2533" i="3"/>
  <c r="Z2534" i="3"/>
  <c r="Y127" i="3"/>
  <c r="Z128" i="3"/>
  <c r="Y2781" i="3"/>
  <c r="Z2781" i="3" s="1"/>
  <c r="Z2782" i="3"/>
  <c r="AB906" i="3"/>
  <c r="AC906" i="3"/>
  <c r="AD906" i="3"/>
  <c r="AF906" i="3"/>
  <c r="AE906" i="3"/>
  <c r="Y1903" i="3"/>
  <c r="Z1904" i="3"/>
  <c r="Y651" i="3"/>
  <c r="Z652" i="3"/>
  <c r="Y293" i="3"/>
  <c r="Z294" i="3"/>
  <c r="Y1616" i="3"/>
  <c r="Z1617" i="3"/>
  <c r="Z685" i="3"/>
  <c r="Y684" i="3"/>
  <c r="Z684" i="3" s="1"/>
  <c r="AD3124" i="3"/>
  <c r="AE3124" i="3"/>
  <c r="AF3124" i="3"/>
  <c r="AB3124" i="3"/>
  <c r="AC3124" i="3"/>
  <c r="AE144" i="3"/>
  <c r="AD144" i="3"/>
  <c r="AC144" i="3"/>
  <c r="AF144" i="3"/>
  <c r="AB144" i="3"/>
  <c r="AB1064" i="3"/>
  <c r="AC1064" i="3"/>
  <c r="AD1064" i="3"/>
  <c r="AE1064" i="3"/>
  <c r="AF1064" i="3"/>
  <c r="AB1682" i="3"/>
  <c r="AC1682" i="3"/>
  <c r="AD1682" i="3"/>
  <c r="AE1682" i="3"/>
  <c r="AF1682" i="3"/>
  <c r="AE1338" i="3"/>
  <c r="AF1338" i="3"/>
  <c r="AB1338" i="3"/>
  <c r="AC1338" i="3"/>
  <c r="AD1338" i="3"/>
  <c r="Y1214" i="3"/>
  <c r="Z1215" i="3"/>
  <c r="Y1733" i="3"/>
  <c r="Z1734" i="3"/>
  <c r="Y1974" i="3"/>
  <c r="Z1975" i="3"/>
  <c r="Y2087" i="3"/>
  <c r="Z2088" i="3"/>
  <c r="AB3055" i="3"/>
  <c r="AC3055" i="3"/>
  <c r="AD3055" i="3"/>
  <c r="AE3055" i="3"/>
  <c r="AF3055" i="3"/>
  <c r="AB1171" i="3"/>
  <c r="AC1171" i="3"/>
  <c r="AD1171" i="3"/>
  <c r="AE1171" i="3"/>
  <c r="AF1171" i="3"/>
  <c r="AD3099" i="3"/>
  <c r="AE3099" i="3"/>
  <c r="AF3099" i="3"/>
  <c r="AB3099" i="3"/>
  <c r="AC3099" i="3"/>
  <c r="AB3160" i="3"/>
  <c r="AC3160" i="3"/>
  <c r="AD3160" i="3"/>
  <c r="AE3160" i="3"/>
  <c r="AF3160" i="3"/>
  <c r="AD1401" i="3"/>
  <c r="AE1401" i="3"/>
  <c r="AF1401" i="3"/>
  <c r="AB1401" i="3"/>
  <c r="AC1401" i="3"/>
  <c r="AB2427" i="3"/>
  <c r="AC2427" i="3"/>
  <c r="AD2427" i="3"/>
  <c r="AE2427" i="3"/>
  <c r="AF2427" i="3"/>
  <c r="AF3035" i="3"/>
  <c r="AB3035" i="3"/>
  <c r="AC3035" i="3"/>
  <c r="AD3035" i="3"/>
  <c r="AE3035" i="3"/>
  <c r="AB669" i="3"/>
  <c r="AC669" i="3"/>
  <c r="AD669" i="3"/>
  <c r="AE669" i="3"/>
  <c r="AF669" i="3"/>
  <c r="AD1650" i="3"/>
  <c r="AE1650" i="3"/>
  <c r="AF1650" i="3"/>
  <c r="AB1650" i="3"/>
  <c r="AC1650" i="3"/>
  <c r="AF1030" i="3"/>
  <c r="AB1030" i="3"/>
  <c r="AC1030" i="3"/>
  <c r="AD1030" i="3"/>
  <c r="AE1030" i="3"/>
  <c r="AD686" i="3"/>
  <c r="AE686" i="3"/>
  <c r="AF686" i="3"/>
  <c r="AC686" i="3"/>
  <c r="AB686" i="3"/>
  <c r="Y3122" i="3"/>
  <c r="Z3123" i="3"/>
  <c r="Y142" i="3"/>
  <c r="Z143" i="3"/>
  <c r="Y1062" i="3"/>
  <c r="Z1063" i="3"/>
  <c r="Y1680" i="3"/>
  <c r="Z1681" i="3"/>
  <c r="Y1336" i="3"/>
  <c r="Z1337" i="3"/>
  <c r="AD3191" i="3"/>
  <c r="AE3191" i="3"/>
  <c r="AF3191" i="3"/>
  <c r="AB3191" i="3"/>
  <c r="AC3191" i="3"/>
  <c r="AC2994" i="3"/>
  <c r="AD2994" i="3"/>
  <c r="AE2994" i="3"/>
  <c r="AF2994" i="3"/>
  <c r="AB2994" i="3"/>
  <c r="AB2365" i="3"/>
  <c r="AC2365" i="3"/>
  <c r="AD2365" i="3"/>
  <c r="AE2365" i="3"/>
  <c r="AF2365" i="3"/>
  <c r="AE2725" i="3"/>
  <c r="AF2725" i="3"/>
  <c r="AB2725" i="3"/>
  <c r="AC2725" i="3"/>
  <c r="AD2725" i="3"/>
  <c r="AD3016" i="3"/>
  <c r="AE3016" i="3"/>
  <c r="AF3016" i="3"/>
  <c r="AB3016" i="3"/>
  <c r="AC3016" i="3"/>
  <c r="AD1296" i="3"/>
  <c r="AE1296" i="3"/>
  <c r="AF1296" i="3"/>
  <c r="AB1296" i="3"/>
  <c r="AC1296" i="3"/>
  <c r="Y3053" i="3"/>
  <c r="Z3054" i="3"/>
  <c r="Y1169" i="3"/>
  <c r="Z1170" i="3"/>
  <c r="Y3097" i="3"/>
  <c r="Z3098" i="3"/>
  <c r="AB3159" i="3"/>
  <c r="AC3159" i="3"/>
  <c r="AD3159" i="3"/>
  <c r="AE3159" i="3"/>
  <c r="AF3159" i="3"/>
  <c r="Y1399" i="3"/>
  <c r="Z1400" i="3"/>
  <c r="Y2425" i="3"/>
  <c r="Z2426" i="3"/>
  <c r="AF2409" i="3"/>
  <c r="AB2409" i="3"/>
  <c r="AC2409" i="3"/>
  <c r="AD2409" i="3"/>
  <c r="AE2409" i="3"/>
  <c r="Y2407" i="3"/>
  <c r="Z2408" i="3"/>
  <c r="AD1649" i="3"/>
  <c r="AE1649" i="3"/>
  <c r="AF1649" i="3"/>
  <c r="AB1649" i="3"/>
  <c r="AC1649" i="3"/>
  <c r="AB1432" i="3"/>
  <c r="AC1432" i="3"/>
  <c r="AD1432" i="3"/>
  <c r="AE1432" i="3"/>
  <c r="AF1432" i="3"/>
  <c r="AB1508" i="3"/>
  <c r="AD1508" i="3"/>
  <c r="AE1508" i="3"/>
  <c r="AF1508" i="3"/>
  <c r="AC1508" i="3"/>
  <c r="AD2769" i="3"/>
  <c r="AE2769" i="3"/>
  <c r="AF2769" i="3"/>
  <c r="AB2769" i="3"/>
  <c r="AC2769" i="3"/>
  <c r="AE580" i="3"/>
  <c r="AF580" i="3"/>
  <c r="AB580" i="3"/>
  <c r="AD580" i="3"/>
  <c r="AC580" i="3"/>
  <c r="AB2805" i="3"/>
  <c r="AC2805" i="3"/>
  <c r="AD2805" i="3"/>
  <c r="AE2805" i="3"/>
  <c r="AF2805" i="3"/>
  <c r="AB1716" i="3"/>
  <c r="AC1716" i="3"/>
  <c r="AD1716" i="3"/>
  <c r="AE1716" i="3"/>
  <c r="AF1716" i="3"/>
  <c r="AF1574" i="3"/>
  <c r="AB1574" i="3"/>
  <c r="AC1574" i="3"/>
  <c r="AD1574" i="3"/>
  <c r="AE1574" i="3"/>
  <c r="Y3189" i="3"/>
  <c r="Z3190" i="3"/>
  <c r="Y2992" i="3"/>
  <c r="Z2993" i="3"/>
  <c r="Y2363" i="3"/>
  <c r="Z2364" i="3"/>
  <c r="Y2723" i="3"/>
  <c r="Z2724" i="3"/>
  <c r="Y3014" i="3"/>
  <c r="Z3015" i="3"/>
  <c r="Y1294" i="3"/>
  <c r="Z1295" i="3"/>
  <c r="AB873" i="3"/>
  <c r="AC873" i="3"/>
  <c r="AD873" i="3"/>
  <c r="AE873" i="3"/>
  <c r="AF873" i="3"/>
  <c r="AE2027" i="3"/>
  <c r="AF2027" i="3"/>
  <c r="AB2027" i="3"/>
  <c r="AC2027" i="3"/>
  <c r="AD2027" i="3"/>
  <c r="AD2942" i="3"/>
  <c r="AE2942" i="3"/>
  <c r="AF2942" i="3"/>
  <c r="AB2942" i="3"/>
  <c r="AC2942" i="3"/>
  <c r="AE2645" i="3"/>
  <c r="AF2645" i="3"/>
  <c r="AB2645" i="3"/>
  <c r="AC2645" i="3"/>
  <c r="AD2645" i="3"/>
  <c r="AC311" i="3"/>
  <c r="AD311" i="3"/>
  <c r="AE311" i="3"/>
  <c r="AB311" i="3"/>
  <c r="AF311" i="3"/>
  <c r="AB748" i="3"/>
  <c r="AC748" i="3"/>
  <c r="AF748" i="3"/>
  <c r="AD748" i="3"/>
  <c r="AE748" i="3"/>
  <c r="AB422" i="3"/>
  <c r="AD422" i="3"/>
  <c r="AE422" i="3"/>
  <c r="AF422" i="3"/>
  <c r="AC422" i="3"/>
  <c r="Y3033" i="3"/>
  <c r="Z3034" i="3"/>
  <c r="Y1028" i="3"/>
  <c r="Z1029" i="3"/>
  <c r="AC2286" i="3"/>
  <c r="AD2286" i="3"/>
  <c r="AE2286" i="3"/>
  <c r="AF2286" i="3"/>
  <c r="AB2286" i="3"/>
  <c r="AB775" i="3"/>
  <c r="AC775" i="3"/>
  <c r="AD775" i="3"/>
  <c r="AE775" i="3"/>
  <c r="AF775" i="3"/>
  <c r="AE1110" i="3"/>
  <c r="AF1110" i="3"/>
  <c r="AB1110" i="3"/>
  <c r="AD1110" i="3"/>
  <c r="AC1110" i="3"/>
  <c r="AD2457" i="3"/>
  <c r="AE2457" i="3"/>
  <c r="AF2457" i="3"/>
  <c r="AB2457" i="3"/>
  <c r="AC2457" i="3"/>
  <c r="AB2596" i="3"/>
  <c r="AC2596" i="3"/>
  <c r="AD2596" i="3"/>
  <c r="AE2596" i="3"/>
  <c r="AF2596" i="3"/>
  <c r="AE2659" i="3"/>
  <c r="AF2659" i="3"/>
  <c r="AB2659" i="3"/>
  <c r="AC2659" i="3"/>
  <c r="AD2659" i="3"/>
  <c r="Y1430" i="3"/>
  <c r="Z1431" i="3"/>
  <c r="Y1506" i="3"/>
  <c r="Z1507" i="3"/>
  <c r="Y2767" i="3"/>
  <c r="Z2768" i="3"/>
  <c r="Y578" i="3"/>
  <c r="Z579" i="3"/>
  <c r="Y2803" i="3"/>
  <c r="Z2804" i="3"/>
  <c r="Y1714" i="3"/>
  <c r="Z1715" i="3"/>
  <c r="Y1572" i="3"/>
  <c r="Z1573" i="3"/>
  <c r="AB2910" i="3"/>
  <c r="AC2910" i="3"/>
  <c r="AD2910" i="3"/>
  <c r="AE2910" i="3"/>
  <c r="AF2910" i="3"/>
  <c r="AB936" i="3"/>
  <c r="AC936" i="3"/>
  <c r="AD936" i="3"/>
  <c r="AF936" i="3"/>
  <c r="AE936" i="3"/>
  <c r="AF3143" i="3"/>
  <c r="AB3143" i="3"/>
  <c r="AC3143" i="3"/>
  <c r="AD3143" i="3"/>
  <c r="AE3143" i="3"/>
  <c r="AB872" i="3"/>
  <c r="AC872" i="3"/>
  <c r="AD872" i="3"/>
  <c r="AE872" i="3"/>
  <c r="AF872" i="3"/>
  <c r="Y2025" i="3"/>
  <c r="Z2026" i="3"/>
  <c r="Y2940" i="3"/>
  <c r="Z2941" i="3"/>
  <c r="Y2643" i="3"/>
  <c r="Z2644" i="3"/>
  <c r="Y309" i="3"/>
  <c r="Z310" i="3"/>
  <c r="AF747" i="3"/>
  <c r="AB747" i="3"/>
  <c r="AC747" i="3"/>
  <c r="AE747" i="3"/>
  <c r="AD747" i="3"/>
  <c r="Y420" i="3"/>
  <c r="Z421" i="3"/>
  <c r="Y667" i="3"/>
  <c r="Z668" i="3"/>
  <c r="Y2284" i="3"/>
  <c r="Z2285" i="3"/>
  <c r="Y773" i="3"/>
  <c r="Z774" i="3"/>
  <c r="Y1108" i="3"/>
  <c r="Z1109" i="3"/>
  <c r="Y2455" i="3"/>
  <c r="Z2456" i="3"/>
  <c r="Y2594" i="3"/>
  <c r="Z2594" i="3" s="1"/>
  <c r="Z2595" i="3"/>
  <c r="Y2657" i="3"/>
  <c r="Z2657" i="3" s="1"/>
  <c r="Z2658" i="3"/>
  <c r="AB1840" i="3"/>
  <c r="AC1840" i="3"/>
  <c r="AD1840" i="3"/>
  <c r="AE1840" i="3"/>
  <c r="AF1840" i="3"/>
  <c r="AF223" i="3"/>
  <c r="AC223" i="3"/>
  <c r="AB223" i="3"/>
  <c r="AD223" i="3"/>
  <c r="AE223" i="3"/>
  <c r="AD2242" i="3"/>
  <c r="AE2242" i="3"/>
  <c r="AF2242" i="3"/>
  <c r="AB2242" i="3"/>
  <c r="AC2242" i="3"/>
  <c r="AB1589" i="3"/>
  <c r="AC1589" i="3"/>
  <c r="AD1589" i="3"/>
  <c r="AE1589" i="3"/>
  <c r="AF1589" i="3"/>
  <c r="AD465" i="3"/>
  <c r="AE465" i="3"/>
  <c r="AF465" i="3"/>
  <c r="AB465" i="3"/>
  <c r="AC465" i="3"/>
  <c r="AC2119" i="3"/>
  <c r="AD2119" i="3"/>
  <c r="AE2119" i="3"/>
  <c r="AF2119" i="3"/>
  <c r="AB2119" i="3"/>
  <c r="Y2908" i="3"/>
  <c r="Z2908" i="3" s="1"/>
  <c r="Z2909" i="3"/>
  <c r="AF935" i="3"/>
  <c r="AB935" i="3"/>
  <c r="AC935" i="3"/>
  <c r="AD935" i="3"/>
  <c r="AE935" i="3"/>
  <c r="Y3141" i="3"/>
  <c r="Z3142" i="3"/>
  <c r="AB517" i="3"/>
  <c r="AC517" i="3"/>
  <c r="AD517" i="3"/>
  <c r="AE517" i="3"/>
  <c r="AF517" i="3"/>
  <c r="AE265" i="3"/>
  <c r="AF265" i="3"/>
  <c r="AB265" i="3"/>
  <c r="AD265" i="3"/>
  <c r="AC265" i="3"/>
  <c r="AB250" i="3"/>
  <c r="AE250" i="3"/>
  <c r="AD250" i="3"/>
  <c r="AF250" i="3"/>
  <c r="AC250" i="3"/>
  <c r="AB1947" i="3"/>
  <c r="AC1947" i="3"/>
  <c r="AD1947" i="3"/>
  <c r="AE1947" i="3"/>
  <c r="AF1947" i="3"/>
  <c r="AB2743" i="3"/>
  <c r="AC2743" i="3"/>
  <c r="AD2743" i="3"/>
  <c r="AE2743" i="3"/>
  <c r="AF2743" i="3"/>
  <c r="AD564" i="3"/>
  <c r="AE564" i="3"/>
  <c r="AF564" i="3"/>
  <c r="AC564" i="3"/>
  <c r="AB564" i="3"/>
  <c r="AF1445" i="3"/>
  <c r="AB1445" i="3"/>
  <c r="AC1445" i="3"/>
  <c r="AD1445" i="3"/>
  <c r="AE1445" i="3"/>
  <c r="Y1838" i="3"/>
  <c r="Z1839" i="3"/>
  <c r="AD222" i="3"/>
  <c r="AE222" i="3"/>
  <c r="AC222" i="3"/>
  <c r="AF222" i="3"/>
  <c r="AB222" i="3"/>
  <c r="Y2240" i="3"/>
  <c r="Z2241" i="3"/>
  <c r="Y1587" i="3"/>
  <c r="Z1588" i="3"/>
  <c r="Y463" i="3"/>
  <c r="Z464" i="3"/>
  <c r="Y2117" i="3"/>
  <c r="Z2118" i="3"/>
  <c r="AD2619" i="3"/>
  <c r="AE2619" i="3"/>
  <c r="AF2619" i="3"/>
  <c r="AB2619" i="3"/>
  <c r="AC2619" i="3"/>
  <c r="AB2584" i="3"/>
  <c r="AC2584" i="3"/>
  <c r="AD2584" i="3"/>
  <c r="AE2584" i="3"/>
  <c r="AF2584" i="3"/>
  <c r="AD795" i="3"/>
  <c r="AE795" i="3"/>
  <c r="AF795" i="3"/>
  <c r="AB795" i="3"/>
  <c r="AC795" i="3"/>
  <c r="AB2350" i="3"/>
  <c r="AC2350" i="3"/>
  <c r="AD2350" i="3"/>
  <c r="AE2350" i="3"/>
  <c r="AF2350" i="3"/>
  <c r="AB1138" i="3"/>
  <c r="AC1138" i="3"/>
  <c r="AD1138" i="3"/>
  <c r="AF1138" i="3"/>
  <c r="AE1138" i="3"/>
  <c r="AE102" i="3"/>
  <c r="AC102" i="3"/>
  <c r="AD102" i="3"/>
  <c r="AF102" i="3"/>
  <c r="AB102" i="3"/>
  <c r="Y515" i="3"/>
  <c r="Z516" i="3"/>
  <c r="Y263" i="3"/>
  <c r="Z263" i="3" s="1"/>
  <c r="Z264" i="3"/>
  <c r="Y248" i="3"/>
  <c r="Z249" i="3"/>
  <c r="Y1945" i="3"/>
  <c r="Z1946" i="3"/>
  <c r="Y2741" i="3"/>
  <c r="Z2742" i="3"/>
  <c r="Y562" i="3"/>
  <c r="Z563" i="3"/>
  <c r="AB2833" i="3"/>
  <c r="AC2833" i="3"/>
  <c r="AD2833" i="3"/>
  <c r="AE2833" i="3"/>
  <c r="AF2833" i="3"/>
  <c r="AE837" i="3"/>
  <c r="AF837" i="3"/>
  <c r="AB837" i="3"/>
  <c r="AC837" i="3"/>
  <c r="AD837" i="3"/>
  <c r="Y2224" i="3"/>
  <c r="Z2225" i="3"/>
  <c r="Y1443" i="3"/>
  <c r="Z1444" i="3"/>
  <c r="Y3083" i="3"/>
  <c r="Z3084" i="3"/>
  <c r="Y835" i="3"/>
  <c r="Z836" i="3"/>
  <c r="AD1871" i="3"/>
  <c r="AE1871" i="3"/>
  <c r="AF1871" i="3"/>
  <c r="AB1871" i="3"/>
  <c r="AC1871" i="3"/>
  <c r="AD1093" i="3"/>
  <c r="AE1093" i="3"/>
  <c r="AF1093" i="3"/>
  <c r="AB1093" i="3"/>
  <c r="AC1093" i="3"/>
  <c r="AB2198" i="3"/>
  <c r="AC2198" i="3"/>
  <c r="AD2198" i="3"/>
  <c r="AE2198" i="3"/>
  <c r="AF2198" i="3"/>
  <c r="AB1359" i="3"/>
  <c r="AC1359" i="3"/>
  <c r="AD1359" i="3"/>
  <c r="AE1359" i="3"/>
  <c r="AF1359" i="3"/>
  <c r="AB1259" i="3"/>
  <c r="AC1259" i="3"/>
  <c r="AD1259" i="3"/>
  <c r="AE1259" i="3"/>
  <c r="AF1259" i="3"/>
  <c r="AF2164" i="3"/>
  <c r="AB2164" i="3"/>
  <c r="AC2164" i="3"/>
  <c r="AD2164" i="3"/>
  <c r="AE2164" i="3"/>
  <c r="AD2135" i="3"/>
  <c r="AE2135" i="3"/>
  <c r="AF2135" i="3"/>
  <c r="AB2135" i="3"/>
  <c r="AC2135" i="3"/>
  <c r="AF1697" i="3"/>
  <c r="AB1697" i="3"/>
  <c r="AC1697" i="3"/>
  <c r="AD1697" i="3"/>
  <c r="AE1697" i="3"/>
  <c r="Y2617" i="3"/>
  <c r="Z2618" i="3"/>
  <c r="Y2582" i="3"/>
  <c r="Z2583" i="3"/>
  <c r="Y793" i="3"/>
  <c r="Z794" i="3"/>
  <c r="Y2348" i="3"/>
  <c r="Z2349" i="3"/>
  <c r="Y1136" i="3"/>
  <c r="Z1137" i="3"/>
  <c r="Y100" i="3"/>
  <c r="Z101" i="3"/>
  <c r="AD2471" i="3"/>
  <c r="AE2471" i="3"/>
  <c r="AF2471" i="3"/>
  <c r="AB2471" i="3"/>
  <c r="AC2471" i="3"/>
  <c r="AF2054" i="3"/>
  <c r="AB2054" i="3"/>
  <c r="AC2054" i="3"/>
  <c r="AD2054" i="3"/>
  <c r="AE2054" i="3"/>
  <c r="AD208" i="3"/>
  <c r="AC208" i="3"/>
  <c r="AE208" i="3"/>
  <c r="AF208" i="3"/>
  <c r="AB208" i="3"/>
  <c r="AD1820" i="3"/>
  <c r="AE1820" i="3"/>
  <c r="AF1820" i="3"/>
  <c r="AB1820" i="3"/>
  <c r="AC1820" i="3"/>
  <c r="AE1324" i="3"/>
  <c r="AF1324" i="3"/>
  <c r="AB1324" i="3"/>
  <c r="AC1324" i="3"/>
  <c r="AD1324" i="3"/>
  <c r="AB2896" i="3"/>
  <c r="AC2896" i="3"/>
  <c r="AD2896" i="3"/>
  <c r="AE2896" i="3"/>
  <c r="AF2896" i="3"/>
  <c r="AF2554" i="3"/>
  <c r="AB2554" i="3"/>
  <c r="AC2554" i="3"/>
  <c r="AD2554" i="3"/>
  <c r="AE2554" i="3"/>
  <c r="Y2831" i="3"/>
  <c r="Z2832" i="3"/>
  <c r="AB2583" i="3" l="1"/>
  <c r="AC2583" i="3"/>
  <c r="AD2583" i="3"/>
  <c r="AE2583" i="3"/>
  <c r="AF2583" i="3"/>
  <c r="AF2595" i="3"/>
  <c r="AB2595" i="3"/>
  <c r="AC2595" i="3"/>
  <c r="AD2595" i="3"/>
  <c r="AE2595" i="3"/>
  <c r="AB421" i="3"/>
  <c r="AC421" i="3"/>
  <c r="AD421" i="3"/>
  <c r="AF421" i="3"/>
  <c r="AE421" i="3"/>
  <c r="Y2024" i="3"/>
  <c r="Z2024" i="3" s="1"/>
  <c r="Z2025" i="3"/>
  <c r="AB1715" i="3"/>
  <c r="AC1715" i="3"/>
  <c r="AD1715" i="3"/>
  <c r="AE1715" i="3"/>
  <c r="AF1715" i="3"/>
  <c r="AF1029" i="3"/>
  <c r="AB1029" i="3"/>
  <c r="AC1029" i="3"/>
  <c r="AE1029" i="3"/>
  <c r="AD1029" i="3"/>
  <c r="AD3190" i="3"/>
  <c r="AE3190" i="3"/>
  <c r="AF3190" i="3"/>
  <c r="AB3190" i="3"/>
  <c r="AC3190" i="3"/>
  <c r="AB1170" i="3"/>
  <c r="AC1170" i="3"/>
  <c r="AD1170" i="3"/>
  <c r="AE1170" i="3"/>
  <c r="AF1170" i="3"/>
  <c r="AC3123" i="3"/>
  <c r="AD3123" i="3"/>
  <c r="AE3123" i="3"/>
  <c r="AF3123" i="3"/>
  <c r="AB3123" i="3"/>
  <c r="AF128" i="3"/>
  <c r="AE128" i="3"/>
  <c r="AB128" i="3"/>
  <c r="AD128" i="3"/>
  <c r="AC128" i="3"/>
  <c r="AB77" i="3"/>
  <c r="AC77" i="3"/>
  <c r="AE77" i="3"/>
  <c r="AF77" i="3"/>
  <c r="AD77" i="3"/>
  <c r="AC65" i="3"/>
  <c r="AD65" i="3"/>
  <c r="AF65" i="3"/>
  <c r="AE65" i="3"/>
  <c r="AB65" i="3"/>
  <c r="AB1775" i="3"/>
  <c r="AC1775" i="3"/>
  <c r="AD1775" i="3"/>
  <c r="AE1775" i="3"/>
  <c r="AF1775" i="3"/>
  <c r="AF436" i="3"/>
  <c r="AC436" i="3"/>
  <c r="AD436" i="3"/>
  <c r="AB436" i="3"/>
  <c r="AE436" i="3"/>
  <c r="Y1806" i="3"/>
  <c r="Z1807" i="3"/>
  <c r="Y2321" i="3"/>
  <c r="Z2322" i="3"/>
  <c r="Y715" i="3"/>
  <c r="Z716" i="3"/>
  <c r="Y1462" i="3"/>
  <c r="Z1463" i="3"/>
  <c r="AB2053" i="3"/>
  <c r="AC2053" i="3"/>
  <c r="AD2053" i="3"/>
  <c r="AE2053" i="3"/>
  <c r="AF2053" i="3"/>
  <c r="AB1358" i="3"/>
  <c r="AC1358" i="3"/>
  <c r="AD1358" i="3"/>
  <c r="AE1358" i="3"/>
  <c r="AF1358" i="3"/>
  <c r="AD794" i="3"/>
  <c r="AE794" i="3"/>
  <c r="AF794" i="3"/>
  <c r="AC794" i="3"/>
  <c r="AB794" i="3"/>
  <c r="AE836" i="3"/>
  <c r="AF836" i="3"/>
  <c r="AB836" i="3"/>
  <c r="AD836" i="3"/>
  <c r="AC836" i="3"/>
  <c r="AE264" i="3"/>
  <c r="AB264" i="3"/>
  <c r="AF264" i="3"/>
  <c r="AC264" i="3"/>
  <c r="AD264" i="3"/>
  <c r="Y2581" i="3"/>
  <c r="Z2582" i="3"/>
  <c r="Y834" i="3"/>
  <c r="Z835" i="3"/>
  <c r="AC263" i="3"/>
  <c r="AD263" i="3"/>
  <c r="AE263" i="3"/>
  <c r="AB263" i="3"/>
  <c r="AF263" i="3"/>
  <c r="AF2594" i="3"/>
  <c r="AB2594" i="3"/>
  <c r="AC2594" i="3"/>
  <c r="AD2594" i="3"/>
  <c r="AE2594" i="3"/>
  <c r="Y419" i="3"/>
  <c r="Z420" i="3"/>
  <c r="Y1713" i="3"/>
  <c r="Z1714" i="3"/>
  <c r="Y1027" i="3"/>
  <c r="Z1028" i="3"/>
  <c r="Y3188" i="3"/>
  <c r="Z3189" i="3"/>
  <c r="Y1168" i="3"/>
  <c r="Z1169" i="3"/>
  <c r="Y3121" i="3"/>
  <c r="Z3122" i="3"/>
  <c r="Y126" i="3"/>
  <c r="Z127" i="3"/>
  <c r="AB76" i="3"/>
  <c r="AC76" i="3"/>
  <c r="AE76" i="3"/>
  <c r="AF76" i="3"/>
  <c r="AD76" i="3"/>
  <c r="Y63" i="3"/>
  <c r="Z64" i="3"/>
  <c r="Y1773" i="3"/>
  <c r="Z1773" i="3" s="1"/>
  <c r="Z1774" i="3"/>
  <c r="Z435" i="3"/>
  <c r="Y434" i="3"/>
  <c r="AC1634" i="3"/>
  <c r="AD1634" i="3"/>
  <c r="AE1634" i="3"/>
  <c r="AF1634" i="3"/>
  <c r="AB1634" i="3"/>
  <c r="AE2393" i="3"/>
  <c r="AF2393" i="3"/>
  <c r="AB2393" i="3"/>
  <c r="AC2393" i="3"/>
  <c r="AD2393" i="3"/>
  <c r="AD732" i="3"/>
  <c r="AE732" i="3"/>
  <c r="AF732" i="3"/>
  <c r="AC732" i="3"/>
  <c r="AB732" i="3"/>
  <c r="Y2051" i="3"/>
  <c r="Z2052" i="3"/>
  <c r="Y1356" i="3"/>
  <c r="Z1357" i="3"/>
  <c r="AD2618" i="3"/>
  <c r="AE2618" i="3"/>
  <c r="AF2618" i="3"/>
  <c r="AB2618" i="3"/>
  <c r="AC2618" i="3"/>
  <c r="AD3084" i="3"/>
  <c r="AE3084" i="3"/>
  <c r="AF3084" i="3"/>
  <c r="AB3084" i="3"/>
  <c r="AC3084" i="3"/>
  <c r="AB516" i="3"/>
  <c r="AC516" i="3"/>
  <c r="AD516" i="3"/>
  <c r="AF516" i="3"/>
  <c r="AE516" i="3"/>
  <c r="AD2456" i="3"/>
  <c r="AE2456" i="3"/>
  <c r="AF2456" i="3"/>
  <c r="AB2456" i="3"/>
  <c r="AC2456" i="3"/>
  <c r="AB2804" i="3"/>
  <c r="AC2804" i="3"/>
  <c r="AD2804" i="3"/>
  <c r="AE2804" i="3"/>
  <c r="AF2804" i="3"/>
  <c r="AF3034" i="3"/>
  <c r="AB3034" i="3"/>
  <c r="AC3034" i="3"/>
  <c r="AD3034" i="3"/>
  <c r="AE3034" i="3"/>
  <c r="AD1295" i="3"/>
  <c r="AE1295" i="3"/>
  <c r="AF1295" i="3"/>
  <c r="AB1295" i="3"/>
  <c r="AC1295" i="3"/>
  <c r="AB3054" i="3"/>
  <c r="AC3054" i="3"/>
  <c r="AD3054" i="3"/>
  <c r="AE3054" i="3"/>
  <c r="AF3054" i="3"/>
  <c r="AC684" i="3"/>
  <c r="AD684" i="3"/>
  <c r="AE684" i="3"/>
  <c r="AF684" i="3"/>
  <c r="AB684" i="3"/>
  <c r="AD2534" i="3"/>
  <c r="AE2534" i="3"/>
  <c r="AF2534" i="3"/>
  <c r="AB2534" i="3"/>
  <c r="AC2534" i="3"/>
  <c r="AC362" i="3"/>
  <c r="AD362" i="3"/>
  <c r="AE362" i="3"/>
  <c r="AF362" i="3"/>
  <c r="AB362" i="3"/>
  <c r="AD1198" i="3"/>
  <c r="AE1198" i="3"/>
  <c r="AF1198" i="3"/>
  <c r="AC1198" i="3"/>
  <c r="AB1198" i="3"/>
  <c r="AF983" i="3"/>
  <c r="AB983" i="3"/>
  <c r="AC983" i="3"/>
  <c r="AE983" i="3"/>
  <c r="AD983" i="3"/>
  <c r="Y1632" i="3"/>
  <c r="Z1633" i="3"/>
  <c r="Y2391" i="3"/>
  <c r="Z2392" i="3"/>
  <c r="Y730" i="3"/>
  <c r="Z731" i="3"/>
  <c r="AE2553" i="3"/>
  <c r="AF2553" i="3"/>
  <c r="AB2553" i="3"/>
  <c r="AC2553" i="3"/>
  <c r="AD2553" i="3"/>
  <c r="AD2470" i="3"/>
  <c r="AE2470" i="3"/>
  <c r="AF2470" i="3"/>
  <c r="AB2470" i="3"/>
  <c r="AC2470" i="3"/>
  <c r="AB2197" i="3"/>
  <c r="AC2197" i="3"/>
  <c r="AD2197" i="3"/>
  <c r="AE2197" i="3"/>
  <c r="AF2197" i="3"/>
  <c r="AB1839" i="3"/>
  <c r="AC1839" i="3"/>
  <c r="AD1839" i="3"/>
  <c r="AE1839" i="3"/>
  <c r="AF1839" i="3"/>
  <c r="AF3142" i="3"/>
  <c r="AB3142" i="3"/>
  <c r="AC3142" i="3"/>
  <c r="AD3142" i="3"/>
  <c r="AE3142" i="3"/>
  <c r="Y2454" i="3"/>
  <c r="Z2455" i="3"/>
  <c r="Y2802" i="3"/>
  <c r="Z2803" i="3"/>
  <c r="Y3032" i="3"/>
  <c r="Z3032" i="3" s="1"/>
  <c r="Z3033" i="3"/>
  <c r="Y1293" i="3"/>
  <c r="Z1294" i="3"/>
  <c r="AF2408" i="3"/>
  <c r="AB2408" i="3"/>
  <c r="AC2408" i="3"/>
  <c r="AD2408" i="3"/>
  <c r="AE2408" i="3"/>
  <c r="AB2426" i="3"/>
  <c r="AC2426" i="3"/>
  <c r="AD2426" i="3"/>
  <c r="AE2426" i="3"/>
  <c r="AF2426" i="3"/>
  <c r="Y3052" i="3"/>
  <c r="Z3053" i="3"/>
  <c r="AC685" i="3"/>
  <c r="AD685" i="3"/>
  <c r="AE685" i="3"/>
  <c r="AF685" i="3"/>
  <c r="AB685" i="3"/>
  <c r="Y2532" i="3"/>
  <c r="Z2533" i="3"/>
  <c r="Y360" i="3"/>
  <c r="Z361" i="3"/>
  <c r="Y1196" i="3"/>
  <c r="Z1197" i="3"/>
  <c r="Y981" i="3"/>
  <c r="Z982" i="3"/>
  <c r="AD963" i="3"/>
  <c r="AE963" i="3"/>
  <c r="AF963" i="3"/>
  <c r="AC963" i="3"/>
  <c r="AB963" i="3"/>
  <c r="AB2069" i="3"/>
  <c r="AC2069" i="3"/>
  <c r="AD2069" i="3"/>
  <c r="AE2069" i="3"/>
  <c r="AF2069" i="3"/>
  <c r="Y2551" i="3"/>
  <c r="Z2552" i="3"/>
  <c r="Y2468" i="3"/>
  <c r="Z2468" i="3" s="1"/>
  <c r="Z2469" i="3"/>
  <c r="Y2195" i="3"/>
  <c r="Z2196" i="3"/>
  <c r="Y514" i="3"/>
  <c r="Z514" i="3" s="1"/>
  <c r="Z515" i="3"/>
  <c r="AB2832" i="3"/>
  <c r="AC2832" i="3"/>
  <c r="AD2832" i="3"/>
  <c r="AE2832" i="3"/>
  <c r="AF2832" i="3"/>
  <c r="AC101" i="3"/>
  <c r="AD101" i="3"/>
  <c r="AF101" i="3"/>
  <c r="AB101" i="3"/>
  <c r="AE101" i="3"/>
  <c r="AC563" i="3"/>
  <c r="AD563" i="3"/>
  <c r="AE563" i="3"/>
  <c r="AF563" i="3"/>
  <c r="AB563" i="3"/>
  <c r="AB2118" i="3"/>
  <c r="AC2118" i="3"/>
  <c r="AD2118" i="3"/>
  <c r="AE2118" i="3"/>
  <c r="AF2118" i="3"/>
  <c r="Y1837" i="3"/>
  <c r="Z1837" i="3" s="1"/>
  <c r="Z1838" i="3"/>
  <c r="Y3140" i="3"/>
  <c r="Z3140" i="3" s="1"/>
  <c r="Z3141" i="3"/>
  <c r="AD1109" i="3"/>
  <c r="AE1109" i="3"/>
  <c r="AF1109" i="3"/>
  <c r="AB1109" i="3"/>
  <c r="AC1109" i="3"/>
  <c r="AD579" i="3"/>
  <c r="AE579" i="3"/>
  <c r="AF579" i="3"/>
  <c r="AB579" i="3"/>
  <c r="AC579" i="3"/>
  <c r="AC3015" i="3"/>
  <c r="AD3015" i="3"/>
  <c r="AE3015" i="3"/>
  <c r="AF3015" i="3"/>
  <c r="AB3015" i="3"/>
  <c r="Y2406" i="3"/>
  <c r="Z2407" i="3"/>
  <c r="Y2424" i="3"/>
  <c r="Z2424" i="3" s="1"/>
  <c r="Z2425" i="3"/>
  <c r="AE1337" i="3"/>
  <c r="AF1337" i="3"/>
  <c r="AB1337" i="3"/>
  <c r="AC1337" i="3"/>
  <c r="AD1337" i="3"/>
  <c r="AB2088" i="3"/>
  <c r="AC2088" i="3"/>
  <c r="AD2088" i="3"/>
  <c r="AE2088" i="3"/>
  <c r="AF2088" i="3"/>
  <c r="AB1617" i="3"/>
  <c r="AC1617" i="3"/>
  <c r="AD1617" i="3"/>
  <c r="AE1617" i="3"/>
  <c r="AF1617" i="3"/>
  <c r="AD917" i="3"/>
  <c r="AE917" i="3"/>
  <c r="AF917" i="3"/>
  <c r="AB917" i="3"/>
  <c r="AC917" i="3"/>
  <c r="AC547" i="3"/>
  <c r="AD547" i="3"/>
  <c r="AE547" i="3"/>
  <c r="AF547" i="3"/>
  <c r="AB547" i="3"/>
  <c r="AF2710" i="3"/>
  <c r="AB2710" i="3"/>
  <c r="AC2710" i="3"/>
  <c r="AD2710" i="3"/>
  <c r="AE2710" i="3"/>
  <c r="AD2303" i="3"/>
  <c r="AE2303" i="3"/>
  <c r="AF2303" i="3"/>
  <c r="AB2303" i="3"/>
  <c r="AC2303" i="3"/>
  <c r="AD811" i="3"/>
  <c r="AE811" i="3"/>
  <c r="AF811" i="3"/>
  <c r="AB811" i="3"/>
  <c r="AC811" i="3"/>
  <c r="Y961" i="3"/>
  <c r="Z962" i="3"/>
  <c r="Y2067" i="3"/>
  <c r="Z2068" i="3"/>
  <c r="AD391" i="3"/>
  <c r="AE391" i="3"/>
  <c r="AF391" i="3"/>
  <c r="AC391" i="3"/>
  <c r="AB391" i="3"/>
  <c r="AF2895" i="3"/>
  <c r="AB2895" i="3"/>
  <c r="AC2895" i="3"/>
  <c r="AD2895" i="3"/>
  <c r="AE2895" i="3"/>
  <c r="AF1696" i="3"/>
  <c r="AB1696" i="3"/>
  <c r="AC1696" i="3"/>
  <c r="AD1696" i="3"/>
  <c r="AE1696" i="3"/>
  <c r="AD1092" i="3"/>
  <c r="AE1092" i="3"/>
  <c r="AF1092" i="3"/>
  <c r="AC1092" i="3"/>
  <c r="AB1092" i="3"/>
  <c r="Y2616" i="3"/>
  <c r="Z2617" i="3"/>
  <c r="Y3082" i="3"/>
  <c r="Z3083" i="3"/>
  <c r="AF1444" i="3"/>
  <c r="AB1444" i="3"/>
  <c r="AC1444" i="3"/>
  <c r="AD1444" i="3"/>
  <c r="AE1444" i="3"/>
  <c r="Y2830" i="3"/>
  <c r="Z2831" i="3"/>
  <c r="Y99" i="3"/>
  <c r="Z100" i="3"/>
  <c r="Y1442" i="3"/>
  <c r="Z1442" i="3" s="1"/>
  <c r="Z1443" i="3"/>
  <c r="Y561" i="3"/>
  <c r="Z562" i="3"/>
  <c r="Y2116" i="3"/>
  <c r="Z2117" i="3"/>
  <c r="Y1107" i="3"/>
  <c r="Z1108" i="3"/>
  <c r="AD310" i="3"/>
  <c r="AC310" i="3"/>
  <c r="AF310" i="3"/>
  <c r="AB310" i="3"/>
  <c r="AE310" i="3"/>
  <c r="Z578" i="3"/>
  <c r="Y577" i="3"/>
  <c r="Z577" i="3" s="1"/>
  <c r="Y3013" i="3"/>
  <c r="Z3014" i="3"/>
  <c r="AD1400" i="3"/>
  <c r="AE1400" i="3"/>
  <c r="AF1400" i="3"/>
  <c r="AB1400" i="3"/>
  <c r="AC1400" i="3"/>
  <c r="Y1335" i="3"/>
  <c r="Z1335" i="3" s="1"/>
  <c r="Z1336" i="3"/>
  <c r="Y2086" i="3"/>
  <c r="Z2086" i="3" s="1"/>
  <c r="Z2087" i="3"/>
  <c r="Y1615" i="3"/>
  <c r="Z1616" i="3"/>
  <c r="Y915" i="3"/>
  <c r="Z915" i="3" s="1"/>
  <c r="Z916" i="3"/>
  <c r="Y545" i="3"/>
  <c r="Z546" i="3"/>
  <c r="Y2708" i="3"/>
  <c r="Z2709" i="3"/>
  <c r="Y2301" i="3"/>
  <c r="Z2302" i="3"/>
  <c r="Y809" i="3"/>
  <c r="Z810" i="3"/>
  <c r="AB1932" i="3"/>
  <c r="AC1932" i="3"/>
  <c r="AD1932" i="3"/>
  <c r="AE1932" i="3"/>
  <c r="AF1932" i="3"/>
  <c r="AB2977" i="3"/>
  <c r="AC2977" i="3"/>
  <c r="AD2977" i="3"/>
  <c r="AE2977" i="3"/>
  <c r="AF2977" i="3"/>
  <c r="AB1273" i="3"/>
  <c r="AC1273" i="3"/>
  <c r="AD1273" i="3"/>
  <c r="AE1273" i="3"/>
  <c r="AF1273" i="3"/>
  <c r="AC390" i="3"/>
  <c r="AD390" i="3"/>
  <c r="AE390" i="3"/>
  <c r="AF390" i="3"/>
  <c r="AB390" i="3"/>
  <c r="Y2893" i="3"/>
  <c r="Z2894" i="3"/>
  <c r="Y1694" i="3"/>
  <c r="Z1695" i="3"/>
  <c r="Y1090" i="3"/>
  <c r="Z1091" i="3"/>
  <c r="AB774" i="3"/>
  <c r="AC774" i="3"/>
  <c r="AD774" i="3"/>
  <c r="AE774" i="3"/>
  <c r="AF774" i="3"/>
  <c r="Y308" i="3"/>
  <c r="Z309" i="3"/>
  <c r="AD2768" i="3"/>
  <c r="AE2768" i="3"/>
  <c r="AF2768" i="3"/>
  <c r="AB2768" i="3"/>
  <c r="AC2768" i="3"/>
  <c r="AE2724" i="3"/>
  <c r="AF2724" i="3"/>
  <c r="AB2724" i="3"/>
  <c r="AC2724" i="3"/>
  <c r="AD2724" i="3"/>
  <c r="Y1398" i="3"/>
  <c r="Z1398" i="3" s="1"/>
  <c r="Z1399" i="3"/>
  <c r="AF1681" i="3"/>
  <c r="AB1681" i="3"/>
  <c r="AC1681" i="3"/>
  <c r="AD1681" i="3"/>
  <c r="AE1681" i="3"/>
  <c r="AD1975" i="3"/>
  <c r="AE1975" i="3"/>
  <c r="AF1975" i="3"/>
  <c r="AB1975" i="3"/>
  <c r="AC1975" i="3"/>
  <c r="AC294" i="3"/>
  <c r="AD294" i="3"/>
  <c r="AB294" i="3"/>
  <c r="AE294" i="3"/>
  <c r="AF294" i="3"/>
  <c r="AE2177" i="3"/>
  <c r="AF2177" i="3"/>
  <c r="AB2177" i="3"/>
  <c r="AC2177" i="3"/>
  <c r="AD2177" i="3"/>
  <c r="AD2866" i="3"/>
  <c r="AE2866" i="3"/>
  <c r="AF2866" i="3"/>
  <c r="AB2866" i="3"/>
  <c r="AC2866" i="3"/>
  <c r="AF905" i="3"/>
  <c r="AB905" i="3"/>
  <c r="AC905" i="3"/>
  <c r="AD905" i="3"/>
  <c r="AE905" i="3"/>
  <c r="AB186" i="3"/>
  <c r="AD186" i="3"/>
  <c r="AE186" i="3"/>
  <c r="AC186" i="3"/>
  <c r="AF186" i="3"/>
  <c r="AB2677" i="3"/>
  <c r="AC2677" i="3"/>
  <c r="AD2677" i="3"/>
  <c r="AE2677" i="3"/>
  <c r="AF2677" i="3"/>
  <c r="Y1930" i="3"/>
  <c r="Z1931" i="3"/>
  <c r="Y2975" i="3"/>
  <c r="Z2976" i="3"/>
  <c r="Y1271" i="3"/>
  <c r="Z1271" i="3" s="1"/>
  <c r="Z1272" i="3"/>
  <c r="AE1323" i="3"/>
  <c r="AF1323" i="3"/>
  <c r="AB1323" i="3"/>
  <c r="AC1323" i="3"/>
  <c r="AD1323" i="3"/>
  <c r="AC2134" i="3"/>
  <c r="AD2134" i="3"/>
  <c r="AE2134" i="3"/>
  <c r="AF2134" i="3"/>
  <c r="AB2134" i="3"/>
  <c r="AC1870" i="3"/>
  <c r="AD1870" i="3"/>
  <c r="AE1870" i="3"/>
  <c r="AF1870" i="3"/>
  <c r="AB1870" i="3"/>
  <c r="AF1137" i="3"/>
  <c r="AB1137" i="3"/>
  <c r="AC1137" i="3"/>
  <c r="AD1137" i="3"/>
  <c r="AE1137" i="3"/>
  <c r="AB2742" i="3"/>
  <c r="AC2742" i="3"/>
  <c r="AD2742" i="3"/>
  <c r="AE2742" i="3"/>
  <c r="AF2742" i="3"/>
  <c r="AB464" i="3"/>
  <c r="AC464" i="3"/>
  <c r="AE464" i="3"/>
  <c r="AF464" i="3"/>
  <c r="AD464" i="3"/>
  <c r="Y2223" i="3"/>
  <c r="Z2224" i="3"/>
  <c r="Y462" i="3"/>
  <c r="Z463" i="3"/>
  <c r="Y772" i="3"/>
  <c r="Z773" i="3"/>
  <c r="AE2644" i="3"/>
  <c r="AF2644" i="3"/>
  <c r="AB2644" i="3"/>
  <c r="AC2644" i="3"/>
  <c r="AD2644" i="3"/>
  <c r="Y2766" i="3"/>
  <c r="Z2767" i="3"/>
  <c r="Y2722" i="3"/>
  <c r="Z2723" i="3"/>
  <c r="Y1679" i="3"/>
  <c r="Z1680" i="3"/>
  <c r="Y1973" i="3"/>
  <c r="Z1974" i="3"/>
  <c r="Y292" i="3"/>
  <c r="Z293" i="3"/>
  <c r="Y2175" i="3"/>
  <c r="Z2176" i="3"/>
  <c r="Y2864" i="3"/>
  <c r="Z2864" i="3" s="1"/>
  <c r="Z2865" i="3"/>
  <c r="Y903" i="3"/>
  <c r="Z904" i="3"/>
  <c r="Y184" i="3"/>
  <c r="Z185" i="3"/>
  <c r="AB2676" i="3"/>
  <c r="AC2676" i="3"/>
  <c r="AD2676" i="3"/>
  <c r="AE2676" i="3"/>
  <c r="AF2676" i="3"/>
  <c r="AB172" i="3"/>
  <c r="AD172" i="3"/>
  <c r="AE172" i="3"/>
  <c r="AC172" i="3"/>
  <c r="AF172" i="3"/>
  <c r="AD1482" i="3"/>
  <c r="AE1482" i="3"/>
  <c r="AF1482" i="3"/>
  <c r="AB1482" i="3"/>
  <c r="AC1482" i="3"/>
  <c r="Y1321" i="3"/>
  <c r="Z1322" i="3"/>
  <c r="Y2132" i="3"/>
  <c r="Z2133" i="3"/>
  <c r="Y1868" i="3"/>
  <c r="Z1869" i="3"/>
  <c r="AD2225" i="3"/>
  <c r="AE2225" i="3"/>
  <c r="AF2225" i="3"/>
  <c r="AB2225" i="3"/>
  <c r="AC2225" i="3"/>
  <c r="AB2349" i="3"/>
  <c r="AC2349" i="3"/>
  <c r="AD2349" i="3"/>
  <c r="AE2349" i="3"/>
  <c r="AF2349" i="3"/>
  <c r="AB1946" i="3"/>
  <c r="AC1946" i="3"/>
  <c r="AD1946" i="3"/>
  <c r="AE1946" i="3"/>
  <c r="AF1946" i="3"/>
  <c r="AF1588" i="3"/>
  <c r="AB1588" i="3"/>
  <c r="AC1588" i="3"/>
  <c r="AD1588" i="3"/>
  <c r="AE1588" i="3"/>
  <c r="AF2909" i="3"/>
  <c r="AB2909" i="3"/>
  <c r="AC2909" i="3"/>
  <c r="AD2909" i="3"/>
  <c r="AE2909" i="3"/>
  <c r="AC2285" i="3"/>
  <c r="AD2285" i="3"/>
  <c r="AE2285" i="3"/>
  <c r="AF2285" i="3"/>
  <c r="AB2285" i="3"/>
  <c r="Y2642" i="3"/>
  <c r="Z2643" i="3"/>
  <c r="AF1507" i="3"/>
  <c r="AB1507" i="3"/>
  <c r="AC1507" i="3"/>
  <c r="AD1507" i="3"/>
  <c r="AE1507" i="3"/>
  <c r="AF2364" i="3"/>
  <c r="AB2364" i="3"/>
  <c r="AC2364" i="3"/>
  <c r="AD2364" i="3"/>
  <c r="AE2364" i="3"/>
  <c r="AB1063" i="3"/>
  <c r="AC1063" i="3"/>
  <c r="AD1063" i="3"/>
  <c r="AF1063" i="3"/>
  <c r="AE1063" i="3"/>
  <c r="AD1734" i="3"/>
  <c r="AE1734" i="3"/>
  <c r="AF1734" i="3"/>
  <c r="AB1734" i="3"/>
  <c r="AC1734" i="3"/>
  <c r="AB652" i="3"/>
  <c r="AC652" i="3"/>
  <c r="AD652" i="3"/>
  <c r="AE652" i="3"/>
  <c r="AF652" i="3"/>
  <c r="AC1526" i="3"/>
  <c r="AD1526" i="3"/>
  <c r="AE1526" i="3"/>
  <c r="AF1526" i="3"/>
  <c r="AB1526" i="3"/>
  <c r="AC2849" i="3"/>
  <c r="AD2849" i="3"/>
  <c r="AE2849" i="3"/>
  <c r="AF2849" i="3"/>
  <c r="AB2849" i="3"/>
  <c r="AF1758" i="3"/>
  <c r="AB1758" i="3"/>
  <c r="AC1758" i="3"/>
  <c r="AD1758" i="3"/>
  <c r="AE1758" i="3"/>
  <c r="Y170" i="3"/>
  <c r="Z171" i="3"/>
  <c r="AC1481" i="3"/>
  <c r="AD1481" i="3"/>
  <c r="AE1481" i="3"/>
  <c r="AF1481" i="3"/>
  <c r="AB1481" i="3"/>
  <c r="AD1819" i="3"/>
  <c r="AE1819" i="3"/>
  <c r="AF1819" i="3"/>
  <c r="AB1819" i="3"/>
  <c r="AC1819" i="3"/>
  <c r="AF2163" i="3"/>
  <c r="AB2163" i="3"/>
  <c r="AC2163" i="3"/>
  <c r="AD2163" i="3"/>
  <c r="AE2163" i="3"/>
  <c r="Y1135" i="3"/>
  <c r="Z1136" i="3"/>
  <c r="Y2740" i="3"/>
  <c r="Z2740" i="3" s="1"/>
  <c r="Z2741" i="3"/>
  <c r="Y2347" i="3"/>
  <c r="Z2348" i="3"/>
  <c r="Y1944" i="3"/>
  <c r="Z1944" i="3" s="1"/>
  <c r="Z1945" i="3"/>
  <c r="Y1586" i="3"/>
  <c r="Z1586" i="3" s="1"/>
  <c r="Z1587" i="3"/>
  <c r="AF2908" i="3"/>
  <c r="AB2908" i="3"/>
  <c r="AC2908" i="3"/>
  <c r="AD2908" i="3"/>
  <c r="AE2908" i="3"/>
  <c r="Y2283" i="3"/>
  <c r="Z2284" i="3"/>
  <c r="AC2941" i="3"/>
  <c r="AD2941" i="3"/>
  <c r="AE2941" i="3"/>
  <c r="AF2941" i="3"/>
  <c r="AB2941" i="3"/>
  <c r="Y1505" i="3"/>
  <c r="Z1506" i="3"/>
  <c r="Y2362" i="3"/>
  <c r="Z2363" i="3"/>
  <c r="Y1061" i="3"/>
  <c r="Z1062" i="3"/>
  <c r="Y1732" i="3"/>
  <c r="Z1732" i="3" s="1"/>
  <c r="Z1733" i="3"/>
  <c r="Y650" i="3"/>
  <c r="Z651" i="3"/>
  <c r="Y1524" i="3"/>
  <c r="Z1525" i="3"/>
  <c r="Y2847" i="3"/>
  <c r="Z2848" i="3"/>
  <c r="Y1756" i="3"/>
  <c r="Z1757" i="3"/>
  <c r="AF2490" i="3"/>
  <c r="AB2490" i="3"/>
  <c r="AC2490" i="3"/>
  <c r="AD2490" i="3"/>
  <c r="AE2490" i="3"/>
  <c r="AD1041" i="3"/>
  <c r="AE1041" i="3"/>
  <c r="AF1041" i="3"/>
  <c r="AC1041" i="3"/>
  <c r="AB1041" i="3"/>
  <c r="AB601" i="3"/>
  <c r="AC601" i="3"/>
  <c r="AD601" i="3"/>
  <c r="AF601" i="3"/>
  <c r="AE601" i="3"/>
  <c r="Y1817" i="3"/>
  <c r="Z1817" i="3" s="1"/>
  <c r="Z1818" i="3"/>
  <c r="Y2161" i="3"/>
  <c r="Z2162" i="3"/>
  <c r="AE249" i="3"/>
  <c r="AC249" i="3"/>
  <c r="AF249" i="3"/>
  <c r="AD249" i="3"/>
  <c r="AB249" i="3"/>
  <c r="AB668" i="3"/>
  <c r="AC668" i="3"/>
  <c r="AD668" i="3"/>
  <c r="AE668" i="3"/>
  <c r="AF668" i="3"/>
  <c r="AF1573" i="3"/>
  <c r="AB1573" i="3"/>
  <c r="AC1573" i="3"/>
  <c r="AD1573" i="3"/>
  <c r="AE1573" i="3"/>
  <c r="AB2993" i="3"/>
  <c r="AC2993" i="3"/>
  <c r="AD2993" i="3"/>
  <c r="AE2993" i="3"/>
  <c r="AF2993" i="3"/>
  <c r="AD3098" i="3"/>
  <c r="AE3098" i="3"/>
  <c r="AF3098" i="3"/>
  <c r="AB3098" i="3"/>
  <c r="AC3098" i="3"/>
  <c r="AF143" i="3"/>
  <c r="AE143" i="3"/>
  <c r="AC143" i="3"/>
  <c r="AD143" i="3"/>
  <c r="AB143" i="3"/>
  <c r="AE1215" i="3"/>
  <c r="AF1215" i="3"/>
  <c r="AB1215" i="3"/>
  <c r="AC1215" i="3"/>
  <c r="AD1215" i="3"/>
  <c r="AF1904" i="3"/>
  <c r="AB1904" i="3"/>
  <c r="AC1904" i="3"/>
  <c r="AD1904" i="3"/>
  <c r="AE1904" i="3"/>
  <c r="AD2782" i="3"/>
  <c r="AE2782" i="3"/>
  <c r="AF2782" i="3"/>
  <c r="AB2782" i="3"/>
  <c r="AC2782" i="3"/>
  <c r="AD1543" i="3"/>
  <c r="AE1543" i="3"/>
  <c r="AF1543" i="3"/>
  <c r="AB1543" i="3"/>
  <c r="AC1543" i="3"/>
  <c r="AF855" i="3"/>
  <c r="AB855" i="3"/>
  <c r="AC855" i="3"/>
  <c r="AD855" i="3"/>
  <c r="AE855" i="3"/>
  <c r="AE1989" i="3"/>
  <c r="AF1989" i="3"/>
  <c r="AB1989" i="3"/>
  <c r="AC1989" i="3"/>
  <c r="AD1989" i="3"/>
  <c r="AC373" i="3"/>
  <c r="AD373" i="3"/>
  <c r="AE373" i="3"/>
  <c r="AF373" i="3"/>
  <c r="AB373" i="3"/>
  <c r="Y2488" i="3"/>
  <c r="Z2489" i="3"/>
  <c r="Y1039" i="3"/>
  <c r="Z1039" i="3" s="1"/>
  <c r="Z1040" i="3"/>
  <c r="Y599" i="3"/>
  <c r="Z600" i="3"/>
  <c r="AE207" i="3"/>
  <c r="AF207" i="3"/>
  <c r="AC207" i="3"/>
  <c r="AD207" i="3"/>
  <c r="AB207" i="3"/>
  <c r="AF1258" i="3"/>
  <c r="AB1258" i="3"/>
  <c r="AC1258" i="3"/>
  <c r="AD1258" i="3"/>
  <c r="AE1258" i="3"/>
  <c r="AD2241" i="3"/>
  <c r="AE2241" i="3"/>
  <c r="AF2241" i="3"/>
  <c r="AB2241" i="3"/>
  <c r="AC2241" i="3"/>
  <c r="AE2658" i="3"/>
  <c r="AF2658" i="3"/>
  <c r="AB2658" i="3"/>
  <c r="AC2658" i="3"/>
  <c r="AD2658" i="3"/>
  <c r="Y2939" i="3"/>
  <c r="Z2940" i="3"/>
  <c r="AF1431" i="3"/>
  <c r="AB1431" i="3"/>
  <c r="AC1431" i="3"/>
  <c r="AD1431" i="3"/>
  <c r="AE1431" i="3"/>
  <c r="Y792" i="3"/>
  <c r="Z793" i="3"/>
  <c r="Y247" i="3"/>
  <c r="Z248" i="3"/>
  <c r="Y2239" i="3"/>
  <c r="Z2240" i="3"/>
  <c r="AD2657" i="3"/>
  <c r="AE2657" i="3"/>
  <c r="AF2657" i="3"/>
  <c r="AB2657" i="3"/>
  <c r="AC2657" i="3"/>
  <c r="Y666" i="3"/>
  <c r="Z667" i="3"/>
  <c r="AC2026" i="3"/>
  <c r="AD2026" i="3"/>
  <c r="AE2026" i="3"/>
  <c r="AF2026" i="3"/>
  <c r="AB2026" i="3"/>
  <c r="Y1571" i="3"/>
  <c r="Z1572" i="3"/>
  <c r="Y1429" i="3"/>
  <c r="Z1430" i="3"/>
  <c r="Y2991" i="3"/>
  <c r="Z2991" i="3" s="1"/>
  <c r="Z2992" i="3"/>
  <c r="Y3096" i="3"/>
  <c r="Z3096" i="3" s="1"/>
  <c r="Z3097" i="3"/>
  <c r="Y141" i="3"/>
  <c r="Z142" i="3"/>
  <c r="Y1213" i="3"/>
  <c r="Z1214" i="3"/>
  <c r="Y1902" i="3"/>
  <c r="Z1903" i="3"/>
  <c r="AC2781" i="3"/>
  <c r="AD2781" i="3"/>
  <c r="AE2781" i="3"/>
  <c r="AF2781" i="3"/>
  <c r="AB2781" i="3"/>
  <c r="Y1541" i="3"/>
  <c r="Z1541" i="3" s="1"/>
  <c r="Z1542" i="3"/>
  <c r="Y853" i="3"/>
  <c r="Z854" i="3"/>
  <c r="Y1987" i="3"/>
  <c r="Z1987" i="3" s="1"/>
  <c r="Z1988" i="3"/>
  <c r="Z372" i="3"/>
  <c r="Y371" i="3"/>
  <c r="Z371" i="3" s="1"/>
  <c r="AF1808" i="3"/>
  <c r="AB1808" i="3"/>
  <c r="AC1808" i="3"/>
  <c r="AD1808" i="3"/>
  <c r="AE1808" i="3"/>
  <c r="AF2323" i="3"/>
  <c r="AB2323" i="3"/>
  <c r="AC2323" i="3"/>
  <c r="AD2323" i="3"/>
  <c r="AE2323" i="3"/>
  <c r="AD717" i="3"/>
  <c r="AE717" i="3"/>
  <c r="AF717" i="3"/>
  <c r="AB717" i="3"/>
  <c r="AC717" i="3"/>
  <c r="AB1464" i="3"/>
  <c r="AC1464" i="3"/>
  <c r="AD1464" i="3"/>
  <c r="AE1464" i="3"/>
  <c r="AF1464" i="3"/>
  <c r="Y205" i="3"/>
  <c r="Z206" i="3"/>
  <c r="Y1256" i="3"/>
  <c r="Z1257" i="3"/>
  <c r="AC2940" i="3" l="1"/>
  <c r="AD2940" i="3"/>
  <c r="AE2940" i="3"/>
  <c r="AF2940" i="3"/>
  <c r="AB2940" i="3"/>
  <c r="AD1214" i="3"/>
  <c r="AE1214" i="3"/>
  <c r="AC1214" i="3"/>
  <c r="AF1214" i="3"/>
  <c r="AB1214" i="3"/>
  <c r="AC1988" i="3"/>
  <c r="AD1988" i="3"/>
  <c r="AE1988" i="3"/>
  <c r="AF1988" i="3"/>
  <c r="AB1988" i="3"/>
  <c r="Y1212" i="3"/>
  <c r="Z1213" i="3"/>
  <c r="AB600" i="3"/>
  <c r="AC600" i="3"/>
  <c r="AD600" i="3"/>
  <c r="AF600" i="3"/>
  <c r="AE600" i="3"/>
  <c r="AF1062" i="3"/>
  <c r="AB1062" i="3"/>
  <c r="AC1062" i="3"/>
  <c r="AD1062" i="3"/>
  <c r="AE1062" i="3"/>
  <c r="AF1944" i="3"/>
  <c r="AB1944" i="3"/>
  <c r="AC1944" i="3"/>
  <c r="AD1944" i="3"/>
  <c r="AE1944" i="3"/>
  <c r="Y183" i="3"/>
  <c r="Z183" i="3" s="1"/>
  <c r="Z184" i="3"/>
  <c r="Y1678" i="3"/>
  <c r="Z1679" i="3"/>
  <c r="Y2974" i="3"/>
  <c r="Z2975" i="3"/>
  <c r="AC1398" i="3"/>
  <c r="AD1398" i="3"/>
  <c r="AE1398" i="3"/>
  <c r="AF1398" i="3"/>
  <c r="AB1398" i="3"/>
  <c r="Y1693" i="3"/>
  <c r="Z1694" i="3"/>
  <c r="AD810" i="3"/>
  <c r="AE810" i="3"/>
  <c r="AF810" i="3"/>
  <c r="AC810" i="3"/>
  <c r="AB810" i="3"/>
  <c r="AC2087" i="3"/>
  <c r="AD2087" i="3"/>
  <c r="AE2087" i="3"/>
  <c r="AF2087" i="3"/>
  <c r="AB2087" i="3"/>
  <c r="AD100" i="3"/>
  <c r="AC100" i="3"/>
  <c r="AF100" i="3"/>
  <c r="AB100" i="3"/>
  <c r="AE100" i="3"/>
  <c r="AC962" i="3"/>
  <c r="AD962" i="3"/>
  <c r="AE962" i="3"/>
  <c r="AF962" i="3"/>
  <c r="AB962" i="3"/>
  <c r="AE2407" i="3"/>
  <c r="AF2407" i="3"/>
  <c r="AB2407" i="3"/>
  <c r="AC2407" i="3"/>
  <c r="AD2407" i="3"/>
  <c r="AD361" i="3"/>
  <c r="AB361" i="3"/>
  <c r="AC361" i="3"/>
  <c r="AE361" i="3"/>
  <c r="AF361" i="3"/>
  <c r="AC1294" i="3"/>
  <c r="AD1294" i="3"/>
  <c r="AE1294" i="3"/>
  <c r="AF1294" i="3"/>
  <c r="AB1294" i="3"/>
  <c r="AE2392" i="3"/>
  <c r="AF2392" i="3"/>
  <c r="AB2392" i="3"/>
  <c r="AC2392" i="3"/>
  <c r="AD2392" i="3"/>
  <c r="AB1714" i="3"/>
  <c r="AC1714" i="3"/>
  <c r="AD1714" i="3"/>
  <c r="AE1714" i="3"/>
  <c r="AF1714" i="3"/>
  <c r="AB2582" i="3"/>
  <c r="AC2582" i="3"/>
  <c r="AD2582" i="3"/>
  <c r="AE2582" i="3"/>
  <c r="AF2582" i="3"/>
  <c r="AF1430" i="3"/>
  <c r="AB1430" i="3"/>
  <c r="AC1430" i="3"/>
  <c r="AD1430" i="3"/>
  <c r="AE1430" i="3"/>
  <c r="AD1987" i="3"/>
  <c r="AE1987" i="3"/>
  <c r="AF1987" i="3"/>
  <c r="AB1987" i="3"/>
  <c r="AC1987" i="3"/>
  <c r="AF142" i="3"/>
  <c r="AB142" i="3"/>
  <c r="AD142" i="3"/>
  <c r="AC142" i="3"/>
  <c r="AE142" i="3"/>
  <c r="Y598" i="3"/>
  <c r="Z599" i="3"/>
  <c r="Y1060" i="3"/>
  <c r="Z1061" i="3"/>
  <c r="AF2348" i="3"/>
  <c r="AB2348" i="3"/>
  <c r="AC2348" i="3"/>
  <c r="AD2348" i="3"/>
  <c r="AE2348" i="3"/>
  <c r="AF904" i="3"/>
  <c r="AB904" i="3"/>
  <c r="AC904" i="3"/>
  <c r="AE904" i="3"/>
  <c r="AD904" i="3"/>
  <c r="AD2723" i="3"/>
  <c r="AE2723" i="3"/>
  <c r="AF2723" i="3"/>
  <c r="AB2723" i="3"/>
  <c r="AC2723" i="3"/>
  <c r="AB1931" i="3"/>
  <c r="AC1931" i="3"/>
  <c r="AD1931" i="3"/>
  <c r="AE1931" i="3"/>
  <c r="AF1931" i="3"/>
  <c r="AF2894" i="3"/>
  <c r="AB2894" i="3"/>
  <c r="AC2894" i="3"/>
  <c r="AD2894" i="3"/>
  <c r="AE2894" i="3"/>
  <c r="Y808" i="3"/>
  <c r="Z808" i="3" s="1"/>
  <c r="Z809" i="3"/>
  <c r="AB2086" i="3"/>
  <c r="AC2086" i="3"/>
  <c r="AD2086" i="3"/>
  <c r="AE2086" i="3"/>
  <c r="AF2086" i="3"/>
  <c r="Y98" i="3"/>
  <c r="Z99" i="3"/>
  <c r="Y960" i="3"/>
  <c r="Z961" i="3"/>
  <c r="Y2405" i="3"/>
  <c r="Z2405" i="3" s="1"/>
  <c r="Z2406" i="3"/>
  <c r="Y359" i="3"/>
  <c r="Z360" i="3"/>
  <c r="Y1292" i="3"/>
  <c r="Z1293" i="3"/>
  <c r="Y2390" i="3"/>
  <c r="Z2391" i="3"/>
  <c r="Y1712" i="3"/>
  <c r="Z1712" i="3" s="1"/>
  <c r="Z1713" i="3"/>
  <c r="Y2580" i="3"/>
  <c r="Z2581" i="3"/>
  <c r="Y2938" i="3"/>
  <c r="Z2939" i="3"/>
  <c r="AF293" i="3"/>
  <c r="AC293" i="3"/>
  <c r="AE293" i="3"/>
  <c r="AD293" i="3"/>
  <c r="AB293" i="3"/>
  <c r="AC1040" i="3"/>
  <c r="AD1040" i="3"/>
  <c r="AE1040" i="3"/>
  <c r="AF1040" i="3"/>
  <c r="AB1040" i="3"/>
  <c r="AE1757" i="3"/>
  <c r="AF1757" i="3"/>
  <c r="AB1757" i="3"/>
  <c r="AC1757" i="3"/>
  <c r="AD1757" i="3"/>
  <c r="AF2363" i="3"/>
  <c r="AB2363" i="3"/>
  <c r="AC2363" i="3"/>
  <c r="AD2363" i="3"/>
  <c r="AE2363" i="3"/>
  <c r="Y2346" i="3"/>
  <c r="Z2347" i="3"/>
  <c r="Y902" i="3"/>
  <c r="Z903" i="3"/>
  <c r="Y2721" i="3"/>
  <c r="Z2722" i="3"/>
  <c r="Y1929" i="3"/>
  <c r="Z1930" i="3"/>
  <c r="Y2892" i="3"/>
  <c r="Z2893" i="3"/>
  <c r="AC2302" i="3"/>
  <c r="AD2302" i="3"/>
  <c r="AE2302" i="3"/>
  <c r="AF2302" i="3"/>
  <c r="AB2302" i="3"/>
  <c r="AD1336" i="3"/>
  <c r="AE1336" i="3"/>
  <c r="AF1336" i="3"/>
  <c r="AB1336" i="3"/>
  <c r="AC1336" i="3"/>
  <c r="AC3014" i="3"/>
  <c r="AD3014" i="3"/>
  <c r="AE3014" i="3"/>
  <c r="AF3014" i="3"/>
  <c r="AB3014" i="3"/>
  <c r="AB2831" i="3"/>
  <c r="AC2831" i="3"/>
  <c r="AD2831" i="3"/>
  <c r="AE2831" i="3"/>
  <c r="AF2831" i="3"/>
  <c r="AC3083" i="3"/>
  <c r="AD3083" i="3"/>
  <c r="AE3083" i="3"/>
  <c r="AF3083" i="3"/>
  <c r="AB3083" i="3"/>
  <c r="AC2533" i="3"/>
  <c r="AD2533" i="3"/>
  <c r="AE2533" i="3"/>
  <c r="AF2533" i="3"/>
  <c r="AB2533" i="3"/>
  <c r="AB3053" i="3"/>
  <c r="AC3053" i="3"/>
  <c r="AD3053" i="3"/>
  <c r="AE3053" i="3"/>
  <c r="AF3053" i="3"/>
  <c r="AE3033" i="3"/>
  <c r="AF3033" i="3"/>
  <c r="AB3033" i="3"/>
  <c r="AC3033" i="3"/>
  <c r="AD3033" i="3"/>
  <c r="AC1633" i="3"/>
  <c r="AD1633" i="3"/>
  <c r="AE1633" i="3"/>
  <c r="AF1633" i="3"/>
  <c r="AB1633" i="3"/>
  <c r="AD127" i="3"/>
  <c r="AE127" i="3"/>
  <c r="AB127" i="3"/>
  <c r="AF127" i="3"/>
  <c r="AC127" i="3"/>
  <c r="AF420" i="3"/>
  <c r="AC420" i="3"/>
  <c r="AD420" i="3"/>
  <c r="AB420" i="3"/>
  <c r="AE420" i="3"/>
  <c r="Y1867" i="3"/>
  <c r="Z1868" i="3"/>
  <c r="AF1257" i="3"/>
  <c r="AB1257" i="3"/>
  <c r="AC1257" i="3"/>
  <c r="AD1257" i="3"/>
  <c r="AE1257" i="3"/>
  <c r="AF854" i="3"/>
  <c r="AB854" i="3"/>
  <c r="AC854" i="3"/>
  <c r="AE854" i="3"/>
  <c r="AD854" i="3"/>
  <c r="Y140" i="3"/>
  <c r="Z141" i="3"/>
  <c r="AC2240" i="3"/>
  <c r="AD2240" i="3"/>
  <c r="AE2240" i="3"/>
  <c r="AF2240" i="3"/>
  <c r="AB2240" i="3"/>
  <c r="Y1255" i="3"/>
  <c r="Z1256" i="3"/>
  <c r="Y852" i="3"/>
  <c r="Z852" i="3" s="1"/>
  <c r="Z853" i="3"/>
  <c r="AC3097" i="3"/>
  <c r="AD3097" i="3"/>
  <c r="AE3097" i="3"/>
  <c r="AF3097" i="3"/>
  <c r="AB3097" i="3"/>
  <c r="Y2238" i="3"/>
  <c r="Z2239" i="3"/>
  <c r="AC1039" i="3"/>
  <c r="AD1039" i="3"/>
  <c r="AE1039" i="3"/>
  <c r="AF1039" i="3"/>
  <c r="AB1039" i="3"/>
  <c r="Y1755" i="3"/>
  <c r="Z1756" i="3"/>
  <c r="Y2361" i="3"/>
  <c r="Z2361" i="3" s="1"/>
  <c r="Z2362" i="3"/>
  <c r="AF2741" i="3"/>
  <c r="AB2741" i="3"/>
  <c r="AC2741" i="3"/>
  <c r="AD2741" i="3"/>
  <c r="AE2741" i="3"/>
  <c r="AC2865" i="3"/>
  <c r="AD2865" i="3"/>
  <c r="AE2865" i="3"/>
  <c r="AF2865" i="3"/>
  <c r="AB2865" i="3"/>
  <c r="AC2767" i="3"/>
  <c r="AD2767" i="3"/>
  <c r="AE2767" i="3"/>
  <c r="AF2767" i="3"/>
  <c r="AB2767" i="3"/>
  <c r="AB773" i="3"/>
  <c r="AC773" i="3"/>
  <c r="AD773" i="3"/>
  <c r="AE773" i="3"/>
  <c r="AF773" i="3"/>
  <c r="Y2300" i="3"/>
  <c r="Z2301" i="3"/>
  <c r="AD1335" i="3"/>
  <c r="AE1335" i="3"/>
  <c r="AF1335" i="3"/>
  <c r="AB1335" i="3"/>
  <c r="AC1335" i="3"/>
  <c r="Y3012" i="3"/>
  <c r="Z3013" i="3"/>
  <c r="Y2829" i="3"/>
  <c r="Z2830" i="3"/>
  <c r="Y3081" i="3"/>
  <c r="Z3082" i="3"/>
  <c r="Y2531" i="3"/>
  <c r="Z2532" i="3"/>
  <c r="Y3051" i="3"/>
  <c r="Z3051" i="3" s="1"/>
  <c r="Z3052" i="3"/>
  <c r="AE3032" i="3"/>
  <c r="AF3032" i="3"/>
  <c r="AB3032" i="3"/>
  <c r="AC3032" i="3"/>
  <c r="AD3032" i="3"/>
  <c r="Y1631" i="3"/>
  <c r="Z1632" i="3"/>
  <c r="Y125" i="3"/>
  <c r="Z126" i="3"/>
  <c r="Y418" i="3"/>
  <c r="Z419" i="3"/>
  <c r="AC793" i="3"/>
  <c r="AD793" i="3"/>
  <c r="AE793" i="3"/>
  <c r="AF793" i="3"/>
  <c r="AB793" i="3"/>
  <c r="AC1817" i="3"/>
  <c r="AD1817" i="3"/>
  <c r="AE1817" i="3"/>
  <c r="AF1817" i="3"/>
  <c r="AB1817" i="3"/>
  <c r="Y2194" i="3"/>
  <c r="Z2195" i="3"/>
  <c r="AC206" i="3"/>
  <c r="AE206" i="3"/>
  <c r="AF206" i="3"/>
  <c r="AD206" i="3"/>
  <c r="AB206" i="3"/>
  <c r="AC1542" i="3"/>
  <c r="AD1542" i="3"/>
  <c r="AE1542" i="3"/>
  <c r="AF1542" i="3"/>
  <c r="AB1542" i="3"/>
  <c r="AD248" i="3"/>
  <c r="AB248" i="3"/>
  <c r="AC248" i="3"/>
  <c r="AE248" i="3"/>
  <c r="AF248" i="3"/>
  <c r="AE2489" i="3"/>
  <c r="AF2489" i="3"/>
  <c r="AB2489" i="3"/>
  <c r="AC2489" i="3"/>
  <c r="AD2489" i="3"/>
  <c r="AC2848" i="3"/>
  <c r="AD2848" i="3"/>
  <c r="AE2848" i="3"/>
  <c r="AF2848" i="3"/>
  <c r="AB2848" i="3"/>
  <c r="AB2284" i="3"/>
  <c r="AC2284" i="3"/>
  <c r="AD2284" i="3"/>
  <c r="AE2284" i="3"/>
  <c r="AF2284" i="3"/>
  <c r="AF2740" i="3"/>
  <c r="AB2740" i="3"/>
  <c r="AC2740" i="3"/>
  <c r="AD2740" i="3"/>
  <c r="AE2740" i="3"/>
  <c r="AD2643" i="3"/>
  <c r="AE2643" i="3"/>
  <c r="AF2643" i="3"/>
  <c r="AB2643" i="3"/>
  <c r="AC2643" i="3"/>
  <c r="AC2864" i="3"/>
  <c r="AD2864" i="3"/>
  <c r="AE2864" i="3"/>
  <c r="AF2864" i="3"/>
  <c r="AB2864" i="3"/>
  <c r="Y2765" i="3"/>
  <c r="Z2766" i="3"/>
  <c r="Y771" i="3"/>
  <c r="Z772" i="3"/>
  <c r="AE2709" i="3"/>
  <c r="AF2709" i="3"/>
  <c r="AB2709" i="3"/>
  <c r="AC2709" i="3"/>
  <c r="AD2709" i="3"/>
  <c r="AC577" i="3"/>
  <c r="AD577" i="3"/>
  <c r="AE577" i="3"/>
  <c r="AF577" i="3"/>
  <c r="AB577" i="3"/>
  <c r="AD1108" i="3"/>
  <c r="AE1108" i="3"/>
  <c r="AF1108" i="3"/>
  <c r="AC1108" i="3"/>
  <c r="AB1108" i="3"/>
  <c r="AC2617" i="3"/>
  <c r="AD2617" i="3"/>
  <c r="AE2617" i="3"/>
  <c r="AF2617" i="3"/>
  <c r="AB2617" i="3"/>
  <c r="AF515" i="3"/>
  <c r="AB515" i="3"/>
  <c r="AC515" i="3"/>
  <c r="AE515" i="3"/>
  <c r="AD515" i="3"/>
  <c r="AF2803" i="3"/>
  <c r="AB2803" i="3"/>
  <c r="AC2803" i="3"/>
  <c r="AD2803" i="3"/>
  <c r="AE2803" i="3"/>
  <c r="AC3122" i="3"/>
  <c r="AD3122" i="3"/>
  <c r="AE3122" i="3"/>
  <c r="AF3122" i="3"/>
  <c r="AB3122" i="3"/>
  <c r="AB1463" i="3"/>
  <c r="AC1463" i="3"/>
  <c r="AD1463" i="3"/>
  <c r="AE1463" i="3"/>
  <c r="AF1463" i="3"/>
  <c r="AD2025" i="3"/>
  <c r="AE2025" i="3"/>
  <c r="AF2025" i="3"/>
  <c r="AB2025" i="3"/>
  <c r="AC2025" i="3"/>
  <c r="AB2991" i="3"/>
  <c r="AC2991" i="3"/>
  <c r="AD2991" i="3"/>
  <c r="AE2991" i="3"/>
  <c r="AF2991" i="3"/>
  <c r="AC3096" i="3"/>
  <c r="AD3096" i="3"/>
  <c r="AE3096" i="3"/>
  <c r="AF3096" i="3"/>
  <c r="AB3096" i="3"/>
  <c r="AE2162" i="3"/>
  <c r="AF2162" i="3"/>
  <c r="AB2162" i="3"/>
  <c r="AC2162" i="3"/>
  <c r="AD2162" i="3"/>
  <c r="AF1506" i="3"/>
  <c r="AC1506" i="3"/>
  <c r="AD1506" i="3"/>
  <c r="AE1506" i="3"/>
  <c r="AB1506" i="3"/>
  <c r="Y204" i="3"/>
  <c r="Z205" i="3"/>
  <c r="AC1541" i="3"/>
  <c r="AD1541" i="3"/>
  <c r="AE1541" i="3"/>
  <c r="AF1541" i="3"/>
  <c r="AB1541" i="3"/>
  <c r="AB2992" i="3"/>
  <c r="AC2992" i="3"/>
  <c r="AD2992" i="3"/>
  <c r="AE2992" i="3"/>
  <c r="AF2992" i="3"/>
  <c r="Y246" i="3"/>
  <c r="Z247" i="3"/>
  <c r="Y2487" i="3"/>
  <c r="Z2487" i="3" s="1"/>
  <c r="Z2488" i="3"/>
  <c r="Y2160" i="3"/>
  <c r="Z2161" i="3"/>
  <c r="Y2846" i="3"/>
  <c r="Z2847" i="3"/>
  <c r="Y1504" i="3"/>
  <c r="Z1505" i="3"/>
  <c r="Y2282" i="3"/>
  <c r="Z2283" i="3"/>
  <c r="AF1136" i="3"/>
  <c r="AB1136" i="3"/>
  <c r="AC1136" i="3"/>
  <c r="AE1136" i="3"/>
  <c r="AD1136" i="3"/>
  <c r="Y2641" i="3"/>
  <c r="Z2642" i="3"/>
  <c r="AD2176" i="3"/>
  <c r="AE2176" i="3"/>
  <c r="AF2176" i="3"/>
  <c r="AB2176" i="3"/>
  <c r="AC2176" i="3"/>
  <c r="AC463" i="3"/>
  <c r="AD463" i="3"/>
  <c r="AE463" i="3"/>
  <c r="AB463" i="3"/>
  <c r="AF463" i="3"/>
  <c r="Y2707" i="3"/>
  <c r="Z2708" i="3"/>
  <c r="AD578" i="3"/>
  <c r="AE578" i="3"/>
  <c r="AF578" i="3"/>
  <c r="AC578" i="3"/>
  <c r="AB578" i="3"/>
  <c r="Y1106" i="3"/>
  <c r="Z1107" i="3"/>
  <c r="Y2615" i="3"/>
  <c r="Z2616" i="3"/>
  <c r="AF514" i="3"/>
  <c r="AB514" i="3"/>
  <c r="AC514" i="3"/>
  <c r="AE514" i="3"/>
  <c r="AD514" i="3"/>
  <c r="Y2801" i="3"/>
  <c r="Z2802" i="3"/>
  <c r="Y433" i="3"/>
  <c r="Z433" i="3" s="1"/>
  <c r="Z434" i="3"/>
  <c r="Y3120" i="3"/>
  <c r="Z3121" i="3"/>
  <c r="Y1461" i="3"/>
  <c r="Z1461" i="3" s="1"/>
  <c r="Z1462" i="3"/>
  <c r="AB2024" i="3"/>
  <c r="AC2024" i="3"/>
  <c r="AD2024" i="3"/>
  <c r="AE2024" i="3"/>
  <c r="AF2024" i="3"/>
  <c r="AC1818" i="3"/>
  <c r="AD1818" i="3"/>
  <c r="AE1818" i="3"/>
  <c r="AF1818" i="3"/>
  <c r="AB1818" i="3"/>
  <c r="AC1525" i="3"/>
  <c r="AD1525" i="3"/>
  <c r="AE1525" i="3"/>
  <c r="AF1525" i="3"/>
  <c r="AB1525" i="3"/>
  <c r="Y1134" i="3"/>
  <c r="Z1135" i="3"/>
  <c r="AF171" i="3"/>
  <c r="AC171" i="3"/>
  <c r="AD171" i="3"/>
  <c r="AE171" i="3"/>
  <c r="AB171" i="3"/>
  <c r="AC1869" i="3"/>
  <c r="AD1869" i="3"/>
  <c r="AE1869" i="3"/>
  <c r="AF1869" i="3"/>
  <c r="AB1869" i="3"/>
  <c r="Y2174" i="3"/>
  <c r="Z2175" i="3"/>
  <c r="Y461" i="3"/>
  <c r="Z462" i="3"/>
  <c r="AC546" i="3"/>
  <c r="AD546" i="3"/>
  <c r="AE546" i="3"/>
  <c r="AF546" i="3"/>
  <c r="AB546" i="3"/>
  <c r="AB2117" i="3"/>
  <c r="AC2117" i="3"/>
  <c r="AD2117" i="3"/>
  <c r="AE2117" i="3"/>
  <c r="AF2117" i="3"/>
  <c r="AB2196" i="3"/>
  <c r="AC2196" i="3"/>
  <c r="AD2196" i="3"/>
  <c r="AE2196" i="3"/>
  <c r="AF2196" i="3"/>
  <c r="AC2455" i="3"/>
  <c r="AD2455" i="3"/>
  <c r="AE2455" i="3"/>
  <c r="AF2455" i="3"/>
  <c r="AB2455" i="3"/>
  <c r="AB435" i="3"/>
  <c r="AC435" i="3"/>
  <c r="AE435" i="3"/>
  <c r="AD435" i="3"/>
  <c r="AF435" i="3"/>
  <c r="AB1169" i="3"/>
  <c r="AC1169" i="3"/>
  <c r="AD1169" i="3"/>
  <c r="AE1169" i="3"/>
  <c r="AF1169" i="3"/>
  <c r="AD716" i="3"/>
  <c r="AE716" i="3"/>
  <c r="AF716" i="3"/>
  <c r="AC716" i="3"/>
  <c r="AB716" i="3"/>
  <c r="Y2115" i="3"/>
  <c r="Z2116" i="3"/>
  <c r="AB1774" i="3"/>
  <c r="AC1774" i="3"/>
  <c r="AD1774" i="3"/>
  <c r="AE1774" i="3"/>
  <c r="AF1774" i="3"/>
  <c r="Y1167" i="3"/>
  <c r="Z1168" i="3"/>
  <c r="Y714" i="3"/>
  <c r="Z715" i="3"/>
  <c r="AC2224" i="3"/>
  <c r="AD2224" i="3"/>
  <c r="AE2224" i="3"/>
  <c r="AF2224" i="3"/>
  <c r="AB2224" i="3"/>
  <c r="Y544" i="3"/>
  <c r="Z545" i="3"/>
  <c r="Y1428" i="3"/>
  <c r="Z1429" i="3"/>
  <c r="AB651" i="3"/>
  <c r="AC651" i="3"/>
  <c r="AD651" i="3"/>
  <c r="AE651" i="3"/>
  <c r="AF651" i="3"/>
  <c r="AC2133" i="3"/>
  <c r="AD2133" i="3"/>
  <c r="AE2133" i="3"/>
  <c r="AF2133" i="3"/>
  <c r="AB2133" i="3"/>
  <c r="Y291" i="3"/>
  <c r="Z292" i="3"/>
  <c r="Y2222" i="3"/>
  <c r="Z2223" i="3"/>
  <c r="AD916" i="3"/>
  <c r="AE916" i="3"/>
  <c r="AF916" i="3"/>
  <c r="AC916" i="3"/>
  <c r="AB916" i="3"/>
  <c r="AC562" i="3"/>
  <c r="AD562" i="3"/>
  <c r="AE562" i="3"/>
  <c r="AF562" i="3"/>
  <c r="AB562" i="3"/>
  <c r="AE3141" i="3"/>
  <c r="AF3141" i="3"/>
  <c r="AB3141" i="3"/>
  <c r="AC3141" i="3"/>
  <c r="AD3141" i="3"/>
  <c r="AC2469" i="3"/>
  <c r="AD2469" i="3"/>
  <c r="AE2469" i="3"/>
  <c r="AF2469" i="3"/>
  <c r="AB2469" i="3"/>
  <c r="AE982" i="3"/>
  <c r="AF982" i="3"/>
  <c r="AB982" i="3"/>
  <c r="AC982" i="3"/>
  <c r="AD982" i="3"/>
  <c r="Y1355" i="3"/>
  <c r="Z1356" i="3"/>
  <c r="AF1773" i="3"/>
  <c r="AB1773" i="3"/>
  <c r="AC1773" i="3"/>
  <c r="AD1773" i="3"/>
  <c r="AE1773" i="3"/>
  <c r="AC3189" i="3"/>
  <c r="AD3189" i="3"/>
  <c r="AE3189" i="3"/>
  <c r="AF3189" i="3"/>
  <c r="AB3189" i="3"/>
  <c r="AE2322" i="3"/>
  <c r="AF2322" i="3"/>
  <c r="AB2322" i="3"/>
  <c r="AC2322" i="3"/>
  <c r="AD2322" i="3"/>
  <c r="Y791" i="3"/>
  <c r="Z792" i="3"/>
  <c r="Y2453" i="3"/>
  <c r="Z2454" i="3"/>
  <c r="AB1357" i="3"/>
  <c r="AC1357" i="3"/>
  <c r="AD1357" i="3"/>
  <c r="AE1357" i="3"/>
  <c r="AF1357" i="3"/>
  <c r="AF1903" i="3"/>
  <c r="AB1903" i="3"/>
  <c r="AC1903" i="3"/>
  <c r="AD1903" i="3"/>
  <c r="AE1903" i="3"/>
  <c r="AE1572" i="3"/>
  <c r="AF1572" i="3"/>
  <c r="AB1572" i="3"/>
  <c r="AC1572" i="3"/>
  <c r="AD1572" i="3"/>
  <c r="AB667" i="3"/>
  <c r="AC667" i="3"/>
  <c r="AD667" i="3"/>
  <c r="AE667" i="3"/>
  <c r="AF667" i="3"/>
  <c r="Y649" i="3"/>
  <c r="Z650" i="3"/>
  <c r="AF1587" i="3"/>
  <c r="AB1587" i="3"/>
  <c r="AC1587" i="3"/>
  <c r="AD1587" i="3"/>
  <c r="AE1587" i="3"/>
  <c r="Y2131" i="3"/>
  <c r="Z2132" i="3"/>
  <c r="AC1974" i="3"/>
  <c r="AD1974" i="3"/>
  <c r="AE1974" i="3"/>
  <c r="AF1974" i="3"/>
  <c r="AB1974" i="3"/>
  <c r="AF1272" i="3"/>
  <c r="AB1272" i="3"/>
  <c r="AC1272" i="3"/>
  <c r="AD1272" i="3"/>
  <c r="AE1272" i="3"/>
  <c r="AF309" i="3"/>
  <c r="AE309" i="3"/>
  <c r="AB309" i="3"/>
  <c r="AD309" i="3"/>
  <c r="AC309" i="3"/>
  <c r="AC1091" i="3"/>
  <c r="AD1091" i="3"/>
  <c r="AE1091" i="3"/>
  <c r="AF1091" i="3"/>
  <c r="AB1091" i="3"/>
  <c r="AC915" i="3"/>
  <c r="AD915" i="3"/>
  <c r="AE915" i="3"/>
  <c r="AF915" i="3"/>
  <c r="AB915" i="3"/>
  <c r="Y560" i="3"/>
  <c r="Z561" i="3"/>
  <c r="AE3140" i="3"/>
  <c r="AF3140" i="3"/>
  <c r="AB3140" i="3"/>
  <c r="AC3140" i="3"/>
  <c r="AD3140" i="3"/>
  <c r="AC2468" i="3"/>
  <c r="AD2468" i="3"/>
  <c r="AE2468" i="3"/>
  <c r="AF2468" i="3"/>
  <c r="AB2468" i="3"/>
  <c r="Y980" i="3"/>
  <c r="Z981" i="3"/>
  <c r="AE2052" i="3"/>
  <c r="AF2052" i="3"/>
  <c r="AB2052" i="3"/>
  <c r="AC2052" i="3"/>
  <c r="AD2052" i="3"/>
  <c r="AB64" i="3"/>
  <c r="AC64" i="3"/>
  <c r="AD64" i="3"/>
  <c r="AF64" i="3"/>
  <c r="AE64" i="3"/>
  <c r="Y3187" i="3"/>
  <c r="Z3188" i="3"/>
  <c r="Y2320" i="3"/>
  <c r="Z2321" i="3"/>
  <c r="Y169" i="3"/>
  <c r="Z170" i="3"/>
  <c r="AB371" i="3"/>
  <c r="AF371" i="3"/>
  <c r="AC371" i="3"/>
  <c r="AE371" i="3"/>
  <c r="AD371" i="3"/>
  <c r="Y1901" i="3"/>
  <c r="Z1902" i="3"/>
  <c r="Y1570" i="3"/>
  <c r="Z1571" i="3"/>
  <c r="Y665" i="3"/>
  <c r="Z666" i="3"/>
  <c r="AC1733" i="3"/>
  <c r="AD1733" i="3"/>
  <c r="AE1733" i="3"/>
  <c r="AF1733" i="3"/>
  <c r="AB1733" i="3"/>
  <c r="AE1586" i="3"/>
  <c r="AF1586" i="3"/>
  <c r="AB1586" i="3"/>
  <c r="AC1586" i="3"/>
  <c r="AD1586" i="3"/>
  <c r="AD1322" i="3"/>
  <c r="AE1322" i="3"/>
  <c r="AF1322" i="3"/>
  <c r="AB1322" i="3"/>
  <c r="AC1322" i="3"/>
  <c r="Y1972" i="3"/>
  <c r="Z1973" i="3"/>
  <c r="AF1271" i="3"/>
  <c r="AB1271" i="3"/>
  <c r="AC1271" i="3"/>
  <c r="AD1271" i="3"/>
  <c r="AE1271" i="3"/>
  <c r="Y307" i="3"/>
  <c r="Z307" i="3" s="1"/>
  <c r="Z308" i="3"/>
  <c r="Y1089" i="3"/>
  <c r="Z1090" i="3"/>
  <c r="AB1616" i="3"/>
  <c r="AC1616" i="3"/>
  <c r="AD1616" i="3"/>
  <c r="AE1616" i="3"/>
  <c r="AF1616" i="3"/>
  <c r="AE1443" i="3"/>
  <c r="AF1443" i="3"/>
  <c r="AB1443" i="3"/>
  <c r="AC1443" i="3"/>
  <c r="AD1443" i="3"/>
  <c r="AE2068" i="3"/>
  <c r="AF2068" i="3"/>
  <c r="AB2068" i="3"/>
  <c r="AC2068" i="3"/>
  <c r="AD2068" i="3"/>
  <c r="AB2425" i="3"/>
  <c r="AC2425" i="3"/>
  <c r="AD2425" i="3"/>
  <c r="AE2425" i="3"/>
  <c r="AF2425" i="3"/>
  <c r="AF1838" i="3"/>
  <c r="AB1838" i="3"/>
  <c r="AC1838" i="3"/>
  <c r="AD1838" i="3"/>
  <c r="AE1838" i="3"/>
  <c r="AE2552" i="3"/>
  <c r="AF2552" i="3"/>
  <c r="AB2552" i="3"/>
  <c r="AC2552" i="3"/>
  <c r="AD2552" i="3"/>
  <c r="AC1197" i="3"/>
  <c r="AD1197" i="3"/>
  <c r="AE1197" i="3"/>
  <c r="AF1197" i="3"/>
  <c r="AB1197" i="3"/>
  <c r="AC731" i="3"/>
  <c r="AD731" i="3"/>
  <c r="AE731" i="3"/>
  <c r="AF731" i="3"/>
  <c r="AB731" i="3"/>
  <c r="Y2050" i="3"/>
  <c r="Z2051" i="3"/>
  <c r="Y62" i="3"/>
  <c r="Z63" i="3"/>
  <c r="AE1028" i="3"/>
  <c r="AF1028" i="3"/>
  <c r="AB1028" i="3"/>
  <c r="AC1028" i="3"/>
  <c r="AD1028" i="3"/>
  <c r="AD835" i="3"/>
  <c r="AE835" i="3"/>
  <c r="AF835" i="3"/>
  <c r="AB835" i="3"/>
  <c r="AC835" i="3"/>
  <c r="AF1807" i="3"/>
  <c r="AB1807" i="3"/>
  <c r="AC1807" i="3"/>
  <c r="AD1807" i="3"/>
  <c r="AE1807" i="3"/>
  <c r="Y1523" i="3"/>
  <c r="Z1524" i="3"/>
  <c r="AB372" i="3"/>
  <c r="AC372" i="3"/>
  <c r="AD372" i="3"/>
  <c r="AE372" i="3"/>
  <c r="AF372" i="3"/>
  <c r="AC1732" i="3"/>
  <c r="AD1732" i="3"/>
  <c r="AE1732" i="3"/>
  <c r="AF1732" i="3"/>
  <c r="AB1732" i="3"/>
  <c r="AB1945" i="3"/>
  <c r="AC1945" i="3"/>
  <c r="AD1945" i="3"/>
  <c r="AE1945" i="3"/>
  <c r="AF1945" i="3"/>
  <c r="Y1320" i="3"/>
  <c r="Z1321" i="3"/>
  <c r="AE185" i="3"/>
  <c r="AB185" i="3"/>
  <c r="AC185" i="3"/>
  <c r="AF185" i="3"/>
  <c r="AD185" i="3"/>
  <c r="AF1680" i="3"/>
  <c r="AB1680" i="3"/>
  <c r="AC1680" i="3"/>
  <c r="AD1680" i="3"/>
  <c r="AE1680" i="3"/>
  <c r="AB2976" i="3"/>
  <c r="AC2976" i="3"/>
  <c r="AD2976" i="3"/>
  <c r="AE2976" i="3"/>
  <c r="AF2976" i="3"/>
  <c r="AC1399" i="3"/>
  <c r="AD1399" i="3"/>
  <c r="AE1399" i="3"/>
  <c r="AF1399" i="3"/>
  <c r="AB1399" i="3"/>
  <c r="AE1695" i="3"/>
  <c r="AF1695" i="3"/>
  <c r="AB1695" i="3"/>
  <c r="AC1695" i="3"/>
  <c r="AD1695" i="3"/>
  <c r="Y1614" i="3"/>
  <c r="Z1615" i="3"/>
  <c r="AE1442" i="3"/>
  <c r="AF1442" i="3"/>
  <c r="AB1442" i="3"/>
  <c r="AC1442" i="3"/>
  <c r="AD1442" i="3"/>
  <c r="Y2066" i="3"/>
  <c r="Z2066" i="3" s="1"/>
  <c r="Z2067" i="3"/>
  <c r="AB2424" i="3"/>
  <c r="AC2424" i="3"/>
  <c r="AD2424" i="3"/>
  <c r="AE2424" i="3"/>
  <c r="AF2424" i="3"/>
  <c r="AF1837" i="3"/>
  <c r="AB1837" i="3"/>
  <c r="AC1837" i="3"/>
  <c r="AD1837" i="3"/>
  <c r="AE1837" i="3"/>
  <c r="Y2550" i="3"/>
  <c r="Z2551" i="3"/>
  <c r="Y1195" i="3"/>
  <c r="Z1196" i="3"/>
  <c r="Y729" i="3"/>
  <c r="Z730" i="3"/>
  <c r="Y1026" i="3"/>
  <c r="Z1027" i="3"/>
  <c r="Y833" i="3"/>
  <c r="Z834" i="3"/>
  <c r="Y1805" i="3"/>
  <c r="Z1806" i="3"/>
  <c r="Y832" i="3" l="1"/>
  <c r="Z833" i="3"/>
  <c r="AC715" i="3"/>
  <c r="AD715" i="3"/>
  <c r="AE715" i="3"/>
  <c r="AF715" i="3"/>
  <c r="AB715" i="3"/>
  <c r="AD247" i="3"/>
  <c r="AF247" i="3"/>
  <c r="AB247" i="3"/>
  <c r="AC247" i="3"/>
  <c r="AE247" i="3"/>
  <c r="Y1754" i="3"/>
  <c r="Z1755" i="3"/>
  <c r="AD2722" i="3"/>
  <c r="AE2722" i="3"/>
  <c r="AF2722" i="3"/>
  <c r="AB2722" i="3"/>
  <c r="AC2722" i="3"/>
  <c r="AF2581" i="3"/>
  <c r="AB2581" i="3"/>
  <c r="AC2581" i="3"/>
  <c r="AD2581" i="3"/>
  <c r="AE2581" i="3"/>
  <c r="AC961" i="3"/>
  <c r="AD961" i="3"/>
  <c r="AE961" i="3"/>
  <c r="AF961" i="3"/>
  <c r="AB961" i="3"/>
  <c r="Y1059" i="3"/>
  <c r="Z1059" i="3" s="1"/>
  <c r="Z1060" i="3"/>
  <c r="Y2973" i="3"/>
  <c r="Z2974" i="3"/>
  <c r="AC730" i="3"/>
  <c r="AD730" i="3"/>
  <c r="AE730" i="3"/>
  <c r="AB730" i="3"/>
  <c r="AF730" i="3"/>
  <c r="AD1321" i="3"/>
  <c r="AE1321" i="3"/>
  <c r="AF1321" i="3"/>
  <c r="AB1321" i="3"/>
  <c r="AC1321" i="3"/>
  <c r="Y2049" i="3"/>
  <c r="Z2050" i="3"/>
  <c r="AE307" i="3"/>
  <c r="AC307" i="3"/>
  <c r="AF307" i="3"/>
  <c r="AB307" i="3"/>
  <c r="AD307" i="3"/>
  <c r="AB561" i="3"/>
  <c r="AC561" i="3"/>
  <c r="AD561" i="3"/>
  <c r="AE561" i="3"/>
  <c r="AF561" i="3"/>
  <c r="AF292" i="3"/>
  <c r="AB292" i="3"/>
  <c r="AC292" i="3"/>
  <c r="AD292" i="3"/>
  <c r="AE292" i="3"/>
  <c r="AB545" i="3"/>
  <c r="AC545" i="3"/>
  <c r="AD545" i="3"/>
  <c r="AE545" i="3"/>
  <c r="AF545" i="3"/>
  <c r="AE1027" i="3"/>
  <c r="AF1027" i="3"/>
  <c r="AB1027" i="3"/>
  <c r="AD1027" i="3"/>
  <c r="AC1027" i="3"/>
  <c r="Y1319" i="3"/>
  <c r="Z1320" i="3"/>
  <c r="AB1524" i="3"/>
  <c r="AC1524" i="3"/>
  <c r="AD1524" i="3"/>
  <c r="AE1524" i="3"/>
  <c r="AF1524" i="3"/>
  <c r="Y559" i="3"/>
  <c r="Z560" i="3"/>
  <c r="Y290" i="3"/>
  <c r="Z291" i="3"/>
  <c r="Y543" i="3"/>
  <c r="Z544" i="3"/>
  <c r="Y713" i="3"/>
  <c r="Z714" i="3"/>
  <c r="Y245" i="3"/>
  <c r="Z246" i="3"/>
  <c r="Y2720" i="3"/>
  <c r="Z2720" i="3" s="1"/>
  <c r="Z2721" i="3"/>
  <c r="Y2579" i="3"/>
  <c r="Z2580" i="3"/>
  <c r="Y959" i="3"/>
  <c r="Z960" i="3"/>
  <c r="AF599" i="3"/>
  <c r="AB599" i="3"/>
  <c r="AC599" i="3"/>
  <c r="AD599" i="3"/>
  <c r="AE599" i="3"/>
  <c r="AE1679" i="3"/>
  <c r="AF1679" i="3"/>
  <c r="AB1679" i="3"/>
  <c r="AC1679" i="3"/>
  <c r="AD1679" i="3"/>
  <c r="Y1522" i="3"/>
  <c r="Z1522" i="3" s="1"/>
  <c r="Z1523" i="3"/>
  <c r="AE170" i="3"/>
  <c r="AF170" i="3"/>
  <c r="AB170" i="3"/>
  <c r="AC170" i="3"/>
  <c r="AD170" i="3"/>
  <c r="AB1168" i="3"/>
  <c r="AC1168" i="3"/>
  <c r="AD1168" i="3"/>
  <c r="AF1168" i="3"/>
  <c r="AE1168" i="3"/>
  <c r="AB2116" i="3"/>
  <c r="AC2116" i="3"/>
  <c r="AD2116" i="3"/>
  <c r="AE2116" i="3"/>
  <c r="AF2116" i="3"/>
  <c r="AB462" i="3"/>
  <c r="AD462" i="3"/>
  <c r="AE462" i="3"/>
  <c r="AF462" i="3"/>
  <c r="AC462" i="3"/>
  <c r="AE1135" i="3"/>
  <c r="AF1135" i="3"/>
  <c r="AB1135" i="3"/>
  <c r="AC1135" i="3"/>
  <c r="AD1135" i="3"/>
  <c r="AC2616" i="3"/>
  <c r="AD2616" i="3"/>
  <c r="AE2616" i="3"/>
  <c r="AF2616" i="3"/>
  <c r="AB2616" i="3"/>
  <c r="AD2642" i="3"/>
  <c r="AE2642" i="3"/>
  <c r="AF2642" i="3"/>
  <c r="AB2642" i="3"/>
  <c r="AC2642" i="3"/>
  <c r="AB2283" i="3"/>
  <c r="AC2283" i="3"/>
  <c r="AD2283" i="3"/>
  <c r="AE2283" i="3"/>
  <c r="AF2283" i="3"/>
  <c r="AB2195" i="3"/>
  <c r="AC2195" i="3"/>
  <c r="AD2195" i="3"/>
  <c r="AE2195" i="3"/>
  <c r="AF2195" i="3"/>
  <c r="AB3052" i="3"/>
  <c r="AC3052" i="3"/>
  <c r="AD3052" i="3"/>
  <c r="AE3052" i="3"/>
  <c r="AF3052" i="3"/>
  <c r="AE903" i="3"/>
  <c r="AF903" i="3"/>
  <c r="AB903" i="3"/>
  <c r="AC903" i="3"/>
  <c r="AD903" i="3"/>
  <c r="AF1713" i="3"/>
  <c r="AB1713" i="3"/>
  <c r="AC1713" i="3"/>
  <c r="AD1713" i="3"/>
  <c r="AE1713" i="3"/>
  <c r="AB99" i="3"/>
  <c r="AC99" i="3"/>
  <c r="AE99" i="3"/>
  <c r="AD99" i="3"/>
  <c r="AF99" i="3"/>
  <c r="Y597" i="3"/>
  <c r="Z598" i="3"/>
  <c r="Y1677" i="3"/>
  <c r="Z1678" i="3"/>
  <c r="Y168" i="3"/>
  <c r="Z169" i="3"/>
  <c r="AC2454" i="3"/>
  <c r="AD2454" i="3"/>
  <c r="AE2454" i="3"/>
  <c r="AF2454" i="3"/>
  <c r="AB2454" i="3"/>
  <c r="Y1166" i="3"/>
  <c r="Z1166" i="3" s="1"/>
  <c r="Z1167" i="3"/>
  <c r="Y2114" i="3"/>
  <c r="Z2115" i="3"/>
  <c r="Y460" i="3"/>
  <c r="Z461" i="3"/>
  <c r="Y1133" i="3"/>
  <c r="Z1134" i="3"/>
  <c r="AB1462" i="3"/>
  <c r="AC1462" i="3"/>
  <c r="AD1462" i="3"/>
  <c r="AE1462" i="3"/>
  <c r="AF1462" i="3"/>
  <c r="Y2614" i="3"/>
  <c r="Z2615" i="3"/>
  <c r="Y2640" i="3"/>
  <c r="Z2641" i="3"/>
  <c r="Y2281" i="3"/>
  <c r="Z2282" i="3"/>
  <c r="AD205" i="3"/>
  <c r="AE205" i="3"/>
  <c r="AF205" i="3"/>
  <c r="AB205" i="3"/>
  <c r="AC205" i="3"/>
  <c r="Y2193" i="3"/>
  <c r="Z2193" i="3" s="1"/>
  <c r="Z2194" i="3"/>
  <c r="AF3051" i="3"/>
  <c r="AB3051" i="3"/>
  <c r="AC3051" i="3"/>
  <c r="AD3051" i="3"/>
  <c r="AE3051" i="3"/>
  <c r="AC2301" i="3"/>
  <c r="AD2301" i="3"/>
  <c r="AE2301" i="3"/>
  <c r="AF2301" i="3"/>
  <c r="AB2301" i="3"/>
  <c r="Y901" i="3"/>
  <c r="Z902" i="3"/>
  <c r="AF1712" i="3"/>
  <c r="AB1712" i="3"/>
  <c r="AC1712" i="3"/>
  <c r="AD1712" i="3"/>
  <c r="AE1712" i="3"/>
  <c r="Y97" i="3"/>
  <c r="Z98" i="3"/>
  <c r="AF184" i="3"/>
  <c r="AC184" i="3"/>
  <c r="AD184" i="3"/>
  <c r="AE184" i="3"/>
  <c r="AB184" i="3"/>
  <c r="AF2067" i="3"/>
  <c r="AB2067" i="3"/>
  <c r="AC2067" i="3"/>
  <c r="AD2067" i="3"/>
  <c r="AE2067" i="3"/>
  <c r="Y728" i="3"/>
  <c r="Z729" i="3"/>
  <c r="AD2066" i="3"/>
  <c r="AE2066" i="3"/>
  <c r="AF2066" i="3"/>
  <c r="AB2066" i="3"/>
  <c r="AC2066" i="3"/>
  <c r="AC1973" i="3"/>
  <c r="AD1973" i="3"/>
  <c r="AE1973" i="3"/>
  <c r="AF1973" i="3"/>
  <c r="AB1973" i="3"/>
  <c r="AE2321" i="3"/>
  <c r="AF2321" i="3"/>
  <c r="AB2321" i="3"/>
  <c r="AC2321" i="3"/>
  <c r="AD2321" i="3"/>
  <c r="AE981" i="3"/>
  <c r="AF981" i="3"/>
  <c r="AB981" i="3"/>
  <c r="AD981" i="3"/>
  <c r="AC981" i="3"/>
  <c r="Y2452" i="3"/>
  <c r="Z2453" i="3"/>
  <c r="AD2175" i="3"/>
  <c r="AE2175" i="3"/>
  <c r="AF2175" i="3"/>
  <c r="AB2175" i="3"/>
  <c r="AC2175" i="3"/>
  <c r="AF1461" i="3"/>
  <c r="AB1461" i="3"/>
  <c r="AC1461" i="3"/>
  <c r="AD1461" i="3"/>
  <c r="AE1461" i="3"/>
  <c r="AC1107" i="3"/>
  <c r="AD1107" i="3"/>
  <c r="AE1107" i="3"/>
  <c r="AF1107" i="3"/>
  <c r="AB1107" i="3"/>
  <c r="AE2708" i="3"/>
  <c r="AF2708" i="3"/>
  <c r="AB2708" i="3"/>
  <c r="AC2708" i="3"/>
  <c r="AD2708" i="3"/>
  <c r="AE1505" i="3"/>
  <c r="AB1505" i="3"/>
  <c r="AC1505" i="3"/>
  <c r="AD1505" i="3"/>
  <c r="AF1505" i="3"/>
  <c r="Y203" i="3"/>
  <c r="Z204" i="3"/>
  <c r="AC2532" i="3"/>
  <c r="AD2532" i="3"/>
  <c r="AE2532" i="3"/>
  <c r="AF2532" i="3"/>
  <c r="AB2532" i="3"/>
  <c r="Y2299" i="3"/>
  <c r="Z2300" i="3"/>
  <c r="AC2239" i="3"/>
  <c r="AD2239" i="3"/>
  <c r="AE2239" i="3"/>
  <c r="AF2239" i="3"/>
  <c r="AB2239" i="3"/>
  <c r="AE853" i="3"/>
  <c r="AF853" i="3"/>
  <c r="AB853" i="3"/>
  <c r="AC853" i="3"/>
  <c r="AD853" i="3"/>
  <c r="AB1868" i="3"/>
  <c r="AC1868" i="3"/>
  <c r="AD1868" i="3"/>
  <c r="AE1868" i="3"/>
  <c r="AF1868" i="3"/>
  <c r="AF2347" i="3"/>
  <c r="AB2347" i="3"/>
  <c r="AC2347" i="3"/>
  <c r="AD2347" i="3"/>
  <c r="AE2347" i="3"/>
  <c r="AD2391" i="3"/>
  <c r="AE2391" i="3"/>
  <c r="AF2391" i="3"/>
  <c r="AB2391" i="3"/>
  <c r="AC2391" i="3"/>
  <c r="AB183" i="3"/>
  <c r="AD183" i="3"/>
  <c r="AE183" i="3"/>
  <c r="AF183" i="3"/>
  <c r="AC183" i="3"/>
  <c r="AD1213" i="3"/>
  <c r="AE1213" i="3"/>
  <c r="AF1213" i="3"/>
  <c r="AB1213" i="3"/>
  <c r="AC1213" i="3"/>
  <c r="Y1971" i="3"/>
  <c r="Z1972" i="3"/>
  <c r="AB666" i="3"/>
  <c r="AC666" i="3"/>
  <c r="AD666" i="3"/>
  <c r="AF666" i="3"/>
  <c r="AE666" i="3"/>
  <c r="Y2319" i="3"/>
  <c r="Z2320" i="3"/>
  <c r="AC792" i="3"/>
  <c r="AD792" i="3"/>
  <c r="AE792" i="3"/>
  <c r="AB792" i="3"/>
  <c r="AF792" i="3"/>
  <c r="Y2173" i="3"/>
  <c r="Z2173" i="3" s="1"/>
  <c r="Z2174" i="3"/>
  <c r="AB3121" i="3"/>
  <c r="AC3121" i="3"/>
  <c r="AD3121" i="3"/>
  <c r="AE3121" i="3"/>
  <c r="AF3121" i="3"/>
  <c r="Y1105" i="3"/>
  <c r="Z1106" i="3"/>
  <c r="Y2706" i="3"/>
  <c r="Z2707" i="3"/>
  <c r="Y1503" i="3"/>
  <c r="Z1504" i="3"/>
  <c r="AB419" i="3"/>
  <c r="AC419" i="3"/>
  <c r="AE419" i="3"/>
  <c r="AF419" i="3"/>
  <c r="AD419" i="3"/>
  <c r="Y2530" i="3"/>
  <c r="Z2531" i="3"/>
  <c r="Y2237" i="3"/>
  <c r="Z2238" i="3"/>
  <c r="AE852" i="3"/>
  <c r="AF852" i="3"/>
  <c r="AB852" i="3"/>
  <c r="AD852" i="3"/>
  <c r="AC852" i="3"/>
  <c r="Y1866" i="3"/>
  <c r="Z1867" i="3"/>
  <c r="Y2345" i="3"/>
  <c r="Z2346" i="3"/>
  <c r="Y2389" i="3"/>
  <c r="Z2390" i="3"/>
  <c r="Y1211" i="3"/>
  <c r="Z1212" i="3"/>
  <c r="AC1196" i="3"/>
  <c r="AD1196" i="3"/>
  <c r="AE1196" i="3"/>
  <c r="AF1196" i="3"/>
  <c r="AB1196" i="3"/>
  <c r="Y979" i="3"/>
  <c r="Z980" i="3"/>
  <c r="Y1194" i="3"/>
  <c r="Z1195" i="3"/>
  <c r="Y664" i="3"/>
  <c r="Z664" i="3" s="1"/>
  <c r="Z665" i="3"/>
  <c r="AC3188" i="3"/>
  <c r="AD3188" i="3"/>
  <c r="AE3188" i="3"/>
  <c r="AF3188" i="3"/>
  <c r="AB3188" i="3"/>
  <c r="Y790" i="3"/>
  <c r="Z791" i="3"/>
  <c r="AF1356" i="3"/>
  <c r="AB1356" i="3"/>
  <c r="AC1356" i="3"/>
  <c r="AD1356" i="3"/>
  <c r="AE1356" i="3"/>
  <c r="Y3119" i="3"/>
  <c r="Z3120" i="3"/>
  <c r="AB2847" i="3"/>
  <c r="AC2847" i="3"/>
  <c r="AD2847" i="3"/>
  <c r="AE2847" i="3"/>
  <c r="AF2847" i="3"/>
  <c r="AB772" i="3"/>
  <c r="AC772" i="3"/>
  <c r="AF772" i="3"/>
  <c r="AD772" i="3"/>
  <c r="AE772" i="3"/>
  <c r="Y417" i="3"/>
  <c r="Z418" i="3"/>
  <c r="AC3082" i="3"/>
  <c r="AD3082" i="3"/>
  <c r="AE3082" i="3"/>
  <c r="AF3082" i="3"/>
  <c r="AB3082" i="3"/>
  <c r="AE1256" i="3"/>
  <c r="AF1256" i="3"/>
  <c r="AB1256" i="3"/>
  <c r="AC1256" i="3"/>
  <c r="AD1256" i="3"/>
  <c r="AE141" i="3"/>
  <c r="AB141" i="3"/>
  <c r="AC141" i="3"/>
  <c r="AD141" i="3"/>
  <c r="AF141" i="3"/>
  <c r="AC1293" i="3"/>
  <c r="AD1293" i="3"/>
  <c r="AE1293" i="3"/>
  <c r="AF1293" i="3"/>
  <c r="AB1293" i="3"/>
  <c r="AE1694" i="3"/>
  <c r="AF1694" i="3"/>
  <c r="AB1694" i="3"/>
  <c r="AC1694" i="3"/>
  <c r="AD1694" i="3"/>
  <c r="Y1025" i="3"/>
  <c r="Z1026" i="3"/>
  <c r="AE1571" i="3"/>
  <c r="AF1571" i="3"/>
  <c r="AB1571" i="3"/>
  <c r="AC1571" i="3"/>
  <c r="AD1571" i="3"/>
  <c r="Y3186" i="3"/>
  <c r="Z3187" i="3"/>
  <c r="Y1354" i="3"/>
  <c r="Z1354" i="3" s="1"/>
  <c r="Z1355" i="3"/>
  <c r="AE434" i="3"/>
  <c r="AF434" i="3"/>
  <c r="AB434" i="3"/>
  <c r="AC434" i="3"/>
  <c r="AD434" i="3"/>
  <c r="Y2845" i="3"/>
  <c r="Z2845" i="3" s="1"/>
  <c r="Z2846" i="3"/>
  <c r="Y770" i="3"/>
  <c r="Z771" i="3"/>
  <c r="AE126" i="3"/>
  <c r="AB126" i="3"/>
  <c r="AC126" i="3"/>
  <c r="AD126" i="3"/>
  <c r="AF126" i="3"/>
  <c r="Y3080" i="3"/>
  <c r="Z3081" i="3"/>
  <c r="Y1254" i="3"/>
  <c r="Z1255" i="3"/>
  <c r="Y139" i="3"/>
  <c r="Z139" i="3" s="1"/>
  <c r="Z140" i="3"/>
  <c r="Y1291" i="3"/>
  <c r="Z1292" i="3"/>
  <c r="AC809" i="3"/>
  <c r="AD809" i="3"/>
  <c r="AE809" i="3"/>
  <c r="AF809" i="3"/>
  <c r="AB809" i="3"/>
  <c r="Y1692" i="3"/>
  <c r="Z1692" i="3" s="1"/>
  <c r="Z1693" i="3"/>
  <c r="AD2551" i="3"/>
  <c r="AE2551" i="3"/>
  <c r="AF2551" i="3"/>
  <c r="AB2551" i="3"/>
  <c r="AC2551" i="3"/>
  <c r="Y1569" i="3"/>
  <c r="Z1570" i="3"/>
  <c r="AF433" i="3"/>
  <c r="AB433" i="3"/>
  <c r="AD433" i="3"/>
  <c r="AC433" i="3"/>
  <c r="AE433" i="3"/>
  <c r="AE2161" i="3"/>
  <c r="AF2161" i="3"/>
  <c r="AB2161" i="3"/>
  <c r="AC2161" i="3"/>
  <c r="AD2161" i="3"/>
  <c r="AC2766" i="3"/>
  <c r="AD2766" i="3"/>
  <c r="AE2766" i="3"/>
  <c r="AF2766" i="3"/>
  <c r="AB2766" i="3"/>
  <c r="Y124" i="3"/>
  <c r="Z125" i="3"/>
  <c r="AB2830" i="3"/>
  <c r="AC2830" i="3"/>
  <c r="AD2830" i="3"/>
  <c r="AE2830" i="3"/>
  <c r="AF2830" i="3"/>
  <c r="AE2893" i="3"/>
  <c r="AF2893" i="3"/>
  <c r="AB2893" i="3"/>
  <c r="AC2893" i="3"/>
  <c r="AD2893" i="3"/>
  <c r="AB360" i="3"/>
  <c r="AC360" i="3"/>
  <c r="AF360" i="3"/>
  <c r="AD360" i="3"/>
  <c r="AE360" i="3"/>
  <c r="AC808" i="3"/>
  <c r="AD808" i="3"/>
  <c r="AE808" i="3"/>
  <c r="AB808" i="3"/>
  <c r="AF808" i="3"/>
  <c r="Y2549" i="3"/>
  <c r="Z2549" i="3" s="1"/>
  <c r="Z2550" i="3"/>
  <c r="AB1615" i="3"/>
  <c r="AC1615" i="3"/>
  <c r="AD1615" i="3"/>
  <c r="AE1615" i="3"/>
  <c r="AF1615" i="3"/>
  <c r="AE1806" i="3"/>
  <c r="AF1806" i="3"/>
  <c r="AB1806" i="3"/>
  <c r="AC1806" i="3"/>
  <c r="AD1806" i="3"/>
  <c r="Y1613" i="3"/>
  <c r="Z1614" i="3"/>
  <c r="AB63" i="3"/>
  <c r="AC63" i="3"/>
  <c r="AE63" i="3"/>
  <c r="AF63" i="3"/>
  <c r="AD63" i="3"/>
  <c r="AC1090" i="3"/>
  <c r="AD1090" i="3"/>
  <c r="AE1090" i="3"/>
  <c r="AF1090" i="3"/>
  <c r="AB1090" i="3"/>
  <c r="AE1902" i="3"/>
  <c r="AF1902" i="3"/>
  <c r="AB1902" i="3"/>
  <c r="AC1902" i="3"/>
  <c r="AD1902" i="3"/>
  <c r="AB2132" i="3"/>
  <c r="AC2132" i="3"/>
  <c r="AD2132" i="3"/>
  <c r="AE2132" i="3"/>
  <c r="AF2132" i="3"/>
  <c r="AB650" i="3"/>
  <c r="AC650" i="3"/>
  <c r="AD650" i="3"/>
  <c r="AF650" i="3"/>
  <c r="AE650" i="3"/>
  <c r="AF2802" i="3"/>
  <c r="AB2802" i="3"/>
  <c r="AC2802" i="3"/>
  <c r="AD2802" i="3"/>
  <c r="AE2802" i="3"/>
  <c r="Y2159" i="3"/>
  <c r="Z2160" i="3"/>
  <c r="Y2764" i="3"/>
  <c r="Z2765" i="3"/>
  <c r="AB1632" i="3"/>
  <c r="AC1632" i="3"/>
  <c r="AD1632" i="3"/>
  <c r="AE1632" i="3"/>
  <c r="AF1632" i="3"/>
  <c r="Y2828" i="3"/>
  <c r="Z2829" i="3"/>
  <c r="AE2362" i="3"/>
  <c r="AF2362" i="3"/>
  <c r="AB2362" i="3"/>
  <c r="AC2362" i="3"/>
  <c r="AD2362" i="3"/>
  <c r="Y2891" i="3"/>
  <c r="Z2892" i="3"/>
  <c r="Y358" i="3"/>
  <c r="Z359" i="3"/>
  <c r="Y61" i="3"/>
  <c r="Z62" i="3"/>
  <c r="Y1088" i="3"/>
  <c r="Z1089" i="3"/>
  <c r="Y1900" i="3"/>
  <c r="Z1900" i="3" s="1"/>
  <c r="Z1901" i="3"/>
  <c r="Y2130" i="3"/>
  <c r="Z2130" i="3" s="1"/>
  <c r="Z2131" i="3"/>
  <c r="Y648" i="3"/>
  <c r="Z649" i="3"/>
  <c r="AC2223" i="3"/>
  <c r="AD2223" i="3"/>
  <c r="AE2223" i="3"/>
  <c r="AF2223" i="3"/>
  <c r="AB2223" i="3"/>
  <c r="AE1429" i="3"/>
  <c r="AF1429" i="3"/>
  <c r="AB1429" i="3"/>
  <c r="AC1429" i="3"/>
  <c r="AD1429" i="3"/>
  <c r="Y2800" i="3"/>
  <c r="Z2800" i="3" s="1"/>
  <c r="Z2801" i="3"/>
  <c r="AE2488" i="3"/>
  <c r="AF2488" i="3"/>
  <c r="AB2488" i="3"/>
  <c r="AC2488" i="3"/>
  <c r="AD2488" i="3"/>
  <c r="Y1630" i="3"/>
  <c r="Z1630" i="3" s="1"/>
  <c r="Z1631" i="3"/>
  <c r="AB3013" i="3"/>
  <c r="AC3013" i="3"/>
  <c r="AD3013" i="3"/>
  <c r="AE3013" i="3"/>
  <c r="AF3013" i="3"/>
  <c r="AE2361" i="3"/>
  <c r="AF2361" i="3"/>
  <c r="AB2361" i="3"/>
  <c r="AC2361" i="3"/>
  <c r="AD2361" i="3"/>
  <c r="AF1930" i="3"/>
  <c r="AB1930" i="3"/>
  <c r="AC1930" i="3"/>
  <c r="AD1930" i="3"/>
  <c r="AE1930" i="3"/>
  <c r="AB2939" i="3"/>
  <c r="AC2939" i="3"/>
  <c r="AD2939" i="3"/>
  <c r="AE2939" i="3"/>
  <c r="AF2939" i="3"/>
  <c r="AE2406" i="3"/>
  <c r="AF2406" i="3"/>
  <c r="AB2406" i="3"/>
  <c r="AC2406" i="3"/>
  <c r="AD2406" i="3"/>
  <c r="Y1804" i="3"/>
  <c r="Z1805" i="3"/>
  <c r="AD834" i="3"/>
  <c r="AE834" i="3"/>
  <c r="AF834" i="3"/>
  <c r="AC834" i="3"/>
  <c r="AB834" i="3"/>
  <c r="AF2051" i="3"/>
  <c r="AB2051" i="3"/>
  <c r="AC2051" i="3"/>
  <c r="AD2051" i="3"/>
  <c r="AE2051" i="3"/>
  <c r="AC308" i="3"/>
  <c r="AE308" i="3"/>
  <c r="AB308" i="3"/>
  <c r="AD308" i="3"/>
  <c r="AF308" i="3"/>
  <c r="Y2221" i="3"/>
  <c r="Z2222" i="3"/>
  <c r="Y1427" i="3"/>
  <c r="Z1428" i="3"/>
  <c r="AD2487" i="3"/>
  <c r="AE2487" i="3"/>
  <c r="AF2487" i="3"/>
  <c r="AB2487" i="3"/>
  <c r="AC2487" i="3"/>
  <c r="Y3011" i="3"/>
  <c r="Z3012" i="3"/>
  <c r="AE1756" i="3"/>
  <c r="AF1756" i="3"/>
  <c r="AB1756" i="3"/>
  <c r="AC1756" i="3"/>
  <c r="AD1756" i="3"/>
  <c r="Y1928" i="3"/>
  <c r="Z1929" i="3"/>
  <c r="Y2937" i="3"/>
  <c r="Z2938" i="3"/>
  <c r="AD2405" i="3"/>
  <c r="AE2405" i="3"/>
  <c r="AF2405" i="3"/>
  <c r="AB2405" i="3"/>
  <c r="AC2405" i="3"/>
  <c r="AB1061" i="3"/>
  <c r="AC1061" i="3"/>
  <c r="AE1061" i="3"/>
  <c r="AD1061" i="3"/>
  <c r="AF1061" i="3"/>
  <c r="AF2975" i="3"/>
  <c r="AB2975" i="3"/>
  <c r="AC2975" i="3"/>
  <c r="AD2975" i="3"/>
  <c r="AE2975" i="3"/>
  <c r="AC125" i="3" l="1"/>
  <c r="AD125" i="3"/>
  <c r="AF125" i="3"/>
  <c r="AB125" i="3"/>
  <c r="AE125" i="3"/>
  <c r="AB2131" i="3"/>
  <c r="AC2131" i="3"/>
  <c r="AD2131" i="3"/>
  <c r="AE2131" i="3"/>
  <c r="AF2131" i="3"/>
  <c r="AD2160" i="3"/>
  <c r="AE2160" i="3"/>
  <c r="AF2160" i="3"/>
  <c r="AB2160" i="3"/>
  <c r="AC2160" i="3"/>
  <c r="AD2550" i="3"/>
  <c r="AE2550" i="3"/>
  <c r="AF2550" i="3"/>
  <c r="AB2550" i="3"/>
  <c r="AC2550" i="3"/>
  <c r="Y123" i="3"/>
  <c r="Z124" i="3"/>
  <c r="AD1570" i="3"/>
  <c r="AE1570" i="3"/>
  <c r="AF1570" i="3"/>
  <c r="AB1570" i="3"/>
  <c r="AC1570" i="3"/>
  <c r="AD1693" i="3"/>
  <c r="AE1693" i="3"/>
  <c r="AF1693" i="3"/>
  <c r="AB1693" i="3"/>
  <c r="AC1693" i="3"/>
  <c r="AB1292" i="3"/>
  <c r="AC1292" i="3"/>
  <c r="AD1292" i="3"/>
  <c r="AE1292" i="3"/>
  <c r="AF1292" i="3"/>
  <c r="AB3120" i="3"/>
  <c r="AC3120" i="3"/>
  <c r="AD3120" i="3"/>
  <c r="AE3120" i="3"/>
  <c r="AF3120" i="3"/>
  <c r="AB791" i="3"/>
  <c r="AC791" i="3"/>
  <c r="AD791" i="3"/>
  <c r="AE791" i="3"/>
  <c r="AF791" i="3"/>
  <c r="AF665" i="3"/>
  <c r="AB665" i="3"/>
  <c r="AC665" i="3"/>
  <c r="AD665" i="3"/>
  <c r="AE665" i="3"/>
  <c r="Y2451" i="3"/>
  <c r="Z2452" i="3"/>
  <c r="AB2115" i="3"/>
  <c r="AC2115" i="3"/>
  <c r="AD2115" i="3"/>
  <c r="AE2115" i="3"/>
  <c r="AF2115" i="3"/>
  <c r="AC714" i="3"/>
  <c r="AD714" i="3"/>
  <c r="AE714" i="3"/>
  <c r="AF714" i="3"/>
  <c r="AB714" i="3"/>
  <c r="Y1753" i="3"/>
  <c r="Z1754" i="3"/>
  <c r="AB1630" i="3"/>
  <c r="AC1630" i="3"/>
  <c r="AD1630" i="3"/>
  <c r="AE1630" i="3"/>
  <c r="AF1630" i="3"/>
  <c r="AE2800" i="3"/>
  <c r="AF2800" i="3"/>
  <c r="AB2800" i="3"/>
  <c r="AC2800" i="3"/>
  <c r="AD2800" i="3"/>
  <c r="AB2130" i="3"/>
  <c r="AC2130" i="3"/>
  <c r="AD2130" i="3"/>
  <c r="AE2130" i="3"/>
  <c r="AF2130" i="3"/>
  <c r="Y2158" i="3"/>
  <c r="Z2159" i="3"/>
  <c r="AC2549" i="3"/>
  <c r="AD2549" i="3"/>
  <c r="AE2549" i="3"/>
  <c r="AF2549" i="3"/>
  <c r="AB2549" i="3"/>
  <c r="Y1568" i="3"/>
  <c r="Z1569" i="3"/>
  <c r="AD1692" i="3"/>
  <c r="AE1692" i="3"/>
  <c r="AF1692" i="3"/>
  <c r="AB1692" i="3"/>
  <c r="AC1692" i="3"/>
  <c r="Y1290" i="3"/>
  <c r="Z1290" i="3" s="1"/>
  <c r="Z1291" i="3"/>
  <c r="Y3118" i="3"/>
  <c r="Z3119" i="3"/>
  <c r="Y789" i="3"/>
  <c r="Z790" i="3"/>
  <c r="AF664" i="3"/>
  <c r="AB664" i="3"/>
  <c r="AC664" i="3"/>
  <c r="AE664" i="3"/>
  <c r="AD664" i="3"/>
  <c r="AE902" i="3"/>
  <c r="AF902" i="3"/>
  <c r="AB902" i="3"/>
  <c r="AD902" i="3"/>
  <c r="AC902" i="3"/>
  <c r="Y2113" i="3"/>
  <c r="Z2114" i="3"/>
  <c r="Y712" i="3"/>
  <c r="Z713" i="3"/>
  <c r="AF2974" i="3"/>
  <c r="AB2974" i="3"/>
  <c r="AC2974" i="3"/>
  <c r="AD2974" i="3"/>
  <c r="AE2974" i="3"/>
  <c r="Y2763" i="3"/>
  <c r="Z2764" i="3"/>
  <c r="Y727" i="3"/>
  <c r="Z727" i="3" s="1"/>
  <c r="Z728" i="3"/>
  <c r="AE2801" i="3"/>
  <c r="AF2801" i="3"/>
  <c r="AB2801" i="3"/>
  <c r="AC2801" i="3"/>
  <c r="AD2801" i="3"/>
  <c r="AE1901" i="3"/>
  <c r="AF1901" i="3"/>
  <c r="AB1901" i="3"/>
  <c r="AC1901" i="3"/>
  <c r="AD1901" i="3"/>
  <c r="AF1614" i="3"/>
  <c r="AB1614" i="3"/>
  <c r="AC1614" i="3"/>
  <c r="AD1614" i="3"/>
  <c r="AE1614" i="3"/>
  <c r="AE140" i="3"/>
  <c r="AF140" i="3"/>
  <c r="AD140" i="3"/>
  <c r="AC140" i="3"/>
  <c r="AB140" i="3"/>
  <c r="AE418" i="3"/>
  <c r="AF418" i="3"/>
  <c r="AB418" i="3"/>
  <c r="AC418" i="3"/>
  <c r="AD418" i="3"/>
  <c r="AB1195" i="3"/>
  <c r="AC1195" i="3"/>
  <c r="AD1195" i="3"/>
  <c r="AE1195" i="3"/>
  <c r="AF1195" i="3"/>
  <c r="AB2300" i="3"/>
  <c r="AC2300" i="3"/>
  <c r="AD2300" i="3"/>
  <c r="AE2300" i="3"/>
  <c r="AF2300" i="3"/>
  <c r="AB204" i="3"/>
  <c r="AD204" i="3"/>
  <c r="AE204" i="3"/>
  <c r="AF204" i="3"/>
  <c r="AC204" i="3"/>
  <c r="Y900" i="3"/>
  <c r="Z901" i="3"/>
  <c r="AF1167" i="3"/>
  <c r="AB1167" i="3"/>
  <c r="AC1167" i="3"/>
  <c r="AD1167" i="3"/>
  <c r="AE1167" i="3"/>
  <c r="AF169" i="3"/>
  <c r="AD169" i="3"/>
  <c r="AE169" i="3"/>
  <c r="AB169" i="3"/>
  <c r="AC169" i="3"/>
  <c r="AB544" i="3"/>
  <c r="AC544" i="3"/>
  <c r="AD544" i="3"/>
  <c r="AE544" i="3"/>
  <c r="AF544" i="3"/>
  <c r="Y2972" i="3"/>
  <c r="Z2973" i="3"/>
  <c r="Y459" i="3"/>
  <c r="Z460" i="3"/>
  <c r="AB3012" i="3"/>
  <c r="AC3012" i="3"/>
  <c r="AD3012" i="3"/>
  <c r="AE3012" i="3"/>
  <c r="AF3012" i="3"/>
  <c r="AD1900" i="3"/>
  <c r="AE1900" i="3"/>
  <c r="AF1900" i="3"/>
  <c r="AB1900" i="3"/>
  <c r="AC1900" i="3"/>
  <c r="Y1612" i="3"/>
  <c r="Z1613" i="3"/>
  <c r="AD139" i="3"/>
  <c r="AF139" i="3"/>
  <c r="AC139" i="3"/>
  <c r="AE139" i="3"/>
  <c r="AB139" i="3"/>
  <c r="Y416" i="3"/>
  <c r="Z417" i="3"/>
  <c r="Y1193" i="3"/>
  <c r="Z1194" i="3"/>
  <c r="AB2238" i="3"/>
  <c r="AC2238" i="3"/>
  <c r="AD2238" i="3"/>
  <c r="AE2238" i="3"/>
  <c r="AF2238" i="3"/>
  <c r="Y2298" i="3"/>
  <c r="Z2299" i="3"/>
  <c r="Y202" i="3"/>
  <c r="Z202" i="3" s="1"/>
  <c r="Z203" i="3"/>
  <c r="AF1166" i="3"/>
  <c r="AB1166" i="3"/>
  <c r="AC1166" i="3"/>
  <c r="AE1166" i="3"/>
  <c r="AD1166" i="3"/>
  <c r="Y167" i="3"/>
  <c r="Z168" i="3"/>
  <c r="Y542" i="3"/>
  <c r="Z543" i="3"/>
  <c r="AD2050" i="3"/>
  <c r="AE2050" i="3"/>
  <c r="AF2050" i="3"/>
  <c r="AB2050" i="3"/>
  <c r="AC2050" i="3"/>
  <c r="AE1060" i="3"/>
  <c r="AF1060" i="3"/>
  <c r="AB1060" i="3"/>
  <c r="AC1060" i="3"/>
  <c r="AD1060" i="3"/>
  <c r="Y3185" i="3"/>
  <c r="Z3186" i="3"/>
  <c r="AF1929" i="3"/>
  <c r="AB1929" i="3"/>
  <c r="AC1929" i="3"/>
  <c r="AD1929" i="3"/>
  <c r="AE1929" i="3"/>
  <c r="AE1255" i="3"/>
  <c r="AF1255" i="3"/>
  <c r="AB1255" i="3"/>
  <c r="AC1255" i="3"/>
  <c r="AD1255" i="3"/>
  <c r="AD980" i="3"/>
  <c r="AE980" i="3"/>
  <c r="AF980" i="3"/>
  <c r="AB980" i="3"/>
  <c r="AC980" i="3"/>
  <c r="AC1212" i="3"/>
  <c r="AD1212" i="3"/>
  <c r="AE1212" i="3"/>
  <c r="AF1212" i="3"/>
  <c r="AB1212" i="3"/>
  <c r="Y2236" i="3"/>
  <c r="Z2236" i="3" s="1"/>
  <c r="Z2237" i="3"/>
  <c r="AF2194" i="3"/>
  <c r="AB2194" i="3"/>
  <c r="AC2194" i="3"/>
  <c r="AD2194" i="3"/>
  <c r="AE2194" i="3"/>
  <c r="AB2282" i="3"/>
  <c r="AC2282" i="3"/>
  <c r="AD2282" i="3"/>
  <c r="AE2282" i="3"/>
  <c r="AF2282" i="3"/>
  <c r="AE1678" i="3"/>
  <c r="AF1678" i="3"/>
  <c r="AB1678" i="3"/>
  <c r="AC1678" i="3"/>
  <c r="AD1678" i="3"/>
  <c r="AB960" i="3"/>
  <c r="AC960" i="3"/>
  <c r="AD960" i="3"/>
  <c r="AE960" i="3"/>
  <c r="AF960" i="3"/>
  <c r="AE291" i="3"/>
  <c r="AB291" i="3"/>
  <c r="AD291" i="3"/>
  <c r="AF291" i="3"/>
  <c r="AC291" i="3"/>
  <c r="Y2048" i="3"/>
  <c r="Z2049" i="3"/>
  <c r="AF1059" i="3"/>
  <c r="AB1059" i="3"/>
  <c r="AD1059" i="3"/>
  <c r="AC1059" i="3"/>
  <c r="AE1059" i="3"/>
  <c r="Y2890" i="3"/>
  <c r="Z2891" i="3"/>
  <c r="AB2453" i="3"/>
  <c r="AC2453" i="3"/>
  <c r="AD2453" i="3"/>
  <c r="AE2453" i="3"/>
  <c r="AF2453" i="3"/>
  <c r="Y1927" i="3"/>
  <c r="Z1928" i="3"/>
  <c r="AE1805" i="3"/>
  <c r="AF1805" i="3"/>
  <c r="AB1805" i="3"/>
  <c r="AC1805" i="3"/>
  <c r="AD1805" i="3"/>
  <c r="AE1428" i="3"/>
  <c r="AF1428" i="3"/>
  <c r="AB1428" i="3"/>
  <c r="AC1428" i="3"/>
  <c r="AD1428" i="3"/>
  <c r="Y1087" i="3"/>
  <c r="Z1088" i="3"/>
  <c r="Y1253" i="3"/>
  <c r="Z1254" i="3"/>
  <c r="Y978" i="3"/>
  <c r="Z978" i="3" s="1"/>
  <c r="Z979" i="3"/>
  <c r="Y1210" i="3"/>
  <c r="Z1210" i="3" s="1"/>
  <c r="Z1211" i="3"/>
  <c r="AB2531" i="3"/>
  <c r="AC2531" i="3"/>
  <c r="AD2531" i="3"/>
  <c r="AE2531" i="3"/>
  <c r="AF2531" i="3"/>
  <c r="AE1504" i="3"/>
  <c r="AF1504" i="3"/>
  <c r="AB1504" i="3"/>
  <c r="AC1504" i="3"/>
  <c r="AD1504" i="3"/>
  <c r="AF2193" i="3"/>
  <c r="AB2193" i="3"/>
  <c r="AC2193" i="3"/>
  <c r="AD2193" i="3"/>
  <c r="AE2193" i="3"/>
  <c r="Y2280" i="3"/>
  <c r="Z2281" i="3"/>
  <c r="Y1676" i="3"/>
  <c r="Z1677" i="3"/>
  <c r="Y958" i="3"/>
  <c r="Z959" i="3"/>
  <c r="Y289" i="3"/>
  <c r="Z290" i="3"/>
  <c r="Y2827" i="3"/>
  <c r="Z2828" i="3"/>
  <c r="Y1024" i="3"/>
  <c r="Z1025" i="3"/>
  <c r="Y1803" i="3"/>
  <c r="Z1804" i="3"/>
  <c r="AB1089" i="3"/>
  <c r="AC1089" i="3"/>
  <c r="AD1089" i="3"/>
  <c r="AE1089" i="3"/>
  <c r="AF1089" i="3"/>
  <c r="Y1426" i="3"/>
  <c r="Z1427" i="3"/>
  <c r="AB62" i="3"/>
  <c r="AC62" i="3"/>
  <c r="AE62" i="3"/>
  <c r="AF62" i="3"/>
  <c r="AD62" i="3"/>
  <c r="AB3081" i="3"/>
  <c r="AC3081" i="3"/>
  <c r="AD3081" i="3"/>
  <c r="AE3081" i="3"/>
  <c r="AF3081" i="3"/>
  <c r="AF771" i="3"/>
  <c r="AB771" i="3"/>
  <c r="AC771" i="3"/>
  <c r="AE771" i="3"/>
  <c r="AD771" i="3"/>
  <c r="AD2390" i="3"/>
  <c r="AE2390" i="3"/>
  <c r="AF2390" i="3"/>
  <c r="AB2390" i="3"/>
  <c r="AC2390" i="3"/>
  <c r="Y2529" i="3"/>
  <c r="Z2530" i="3"/>
  <c r="Y1502" i="3"/>
  <c r="Z1503" i="3"/>
  <c r="AC2641" i="3"/>
  <c r="AD2641" i="3"/>
  <c r="AE2641" i="3"/>
  <c r="AF2641" i="3"/>
  <c r="AB2641" i="3"/>
  <c r="AF598" i="3"/>
  <c r="AB598" i="3"/>
  <c r="AC598" i="3"/>
  <c r="AE598" i="3"/>
  <c r="AD598" i="3"/>
  <c r="AB1523" i="3"/>
  <c r="AC1523" i="3"/>
  <c r="AD1523" i="3"/>
  <c r="AE1523" i="3"/>
  <c r="AF1523" i="3"/>
  <c r="AF2580" i="3"/>
  <c r="AB2580" i="3"/>
  <c r="AC2580" i="3"/>
  <c r="AD2580" i="3"/>
  <c r="AE2580" i="3"/>
  <c r="AB560" i="3"/>
  <c r="AC560" i="3"/>
  <c r="AD560" i="3"/>
  <c r="AE560" i="3"/>
  <c r="AF560" i="3"/>
  <c r="AC1320" i="3"/>
  <c r="AD1320" i="3"/>
  <c r="AE1320" i="3"/>
  <c r="AF1320" i="3"/>
  <c r="AB1320" i="3"/>
  <c r="Y1865" i="3"/>
  <c r="Z1866" i="3"/>
  <c r="AD1755" i="3"/>
  <c r="AE1755" i="3"/>
  <c r="AF1755" i="3"/>
  <c r="AB1755" i="3"/>
  <c r="AC1755" i="3"/>
  <c r="Y3079" i="3"/>
  <c r="Z3080" i="3"/>
  <c r="Y769" i="3"/>
  <c r="Z770" i="3"/>
  <c r="Y2388" i="3"/>
  <c r="Z2389" i="3"/>
  <c r="AD2707" i="3"/>
  <c r="AE2707" i="3"/>
  <c r="AF2707" i="3"/>
  <c r="AB2707" i="3"/>
  <c r="AC2707" i="3"/>
  <c r="Y2639" i="3"/>
  <c r="Z2640" i="3"/>
  <c r="Y596" i="3"/>
  <c r="Z596" i="3" s="1"/>
  <c r="Z597" i="3"/>
  <c r="AB1522" i="3"/>
  <c r="AC1522" i="3"/>
  <c r="AD1522" i="3"/>
  <c r="AE1522" i="3"/>
  <c r="AF1522" i="3"/>
  <c r="Y2578" i="3"/>
  <c r="Z2579" i="3"/>
  <c r="Y558" i="3"/>
  <c r="Z559" i="3"/>
  <c r="Y1318" i="3"/>
  <c r="Z1319" i="3"/>
  <c r="Y647" i="3"/>
  <c r="Z648" i="3"/>
  <c r="AB1631" i="3"/>
  <c r="AC1631" i="3"/>
  <c r="AD1631" i="3"/>
  <c r="AE1631" i="3"/>
  <c r="AF1631" i="3"/>
  <c r="Y3010" i="3"/>
  <c r="Z3010" i="3" s="1"/>
  <c r="Z3011" i="3"/>
  <c r="Y2220" i="3"/>
  <c r="Z2221" i="3"/>
  <c r="AC359" i="3"/>
  <c r="AD359" i="3"/>
  <c r="AE359" i="3"/>
  <c r="AF359" i="3"/>
  <c r="AB359" i="3"/>
  <c r="AB2846" i="3"/>
  <c r="AC2846" i="3"/>
  <c r="AD2846" i="3"/>
  <c r="AE2846" i="3"/>
  <c r="AF2846" i="3"/>
  <c r="AF1355" i="3"/>
  <c r="AB1355" i="3"/>
  <c r="AC1355" i="3"/>
  <c r="AD1355" i="3"/>
  <c r="AE1355" i="3"/>
  <c r="AE2346" i="3"/>
  <c r="AF2346" i="3"/>
  <c r="AB2346" i="3"/>
  <c r="AC2346" i="3"/>
  <c r="AD2346" i="3"/>
  <c r="Y2705" i="3"/>
  <c r="Z2706" i="3"/>
  <c r="AC98" i="3"/>
  <c r="AB98" i="3"/>
  <c r="AE98" i="3"/>
  <c r="AF98" i="3"/>
  <c r="AD98" i="3"/>
  <c r="AB2615" i="3"/>
  <c r="AC2615" i="3"/>
  <c r="AD2615" i="3"/>
  <c r="AE2615" i="3"/>
  <c r="AF2615" i="3"/>
  <c r="AE1134" i="3"/>
  <c r="AF1134" i="3"/>
  <c r="AB1134" i="3"/>
  <c r="AD1134" i="3"/>
  <c r="AC1134" i="3"/>
  <c r="AC2721" i="3"/>
  <c r="AD2721" i="3"/>
  <c r="AE2721" i="3"/>
  <c r="AF2721" i="3"/>
  <c r="AB2721" i="3"/>
  <c r="Y2936" i="3"/>
  <c r="Z2937" i="3"/>
  <c r="AB2222" i="3"/>
  <c r="AC2222" i="3"/>
  <c r="AD2222" i="3"/>
  <c r="AE2222" i="3"/>
  <c r="AF2222" i="3"/>
  <c r="Y60" i="3"/>
  <c r="Z61" i="3"/>
  <c r="Y357" i="3"/>
  <c r="Z358" i="3"/>
  <c r="AB2845" i="3"/>
  <c r="AC2845" i="3"/>
  <c r="AD2845" i="3"/>
  <c r="AE2845" i="3"/>
  <c r="AF2845" i="3"/>
  <c r="AE1354" i="3"/>
  <c r="AF1354" i="3"/>
  <c r="AB1354" i="3"/>
  <c r="AC1354" i="3"/>
  <c r="AD1354" i="3"/>
  <c r="Y2344" i="3"/>
  <c r="Z2345" i="3"/>
  <c r="AC1106" i="3"/>
  <c r="AD1106" i="3"/>
  <c r="AE1106" i="3"/>
  <c r="AF1106" i="3"/>
  <c r="AB1106" i="3"/>
  <c r="AC2174" i="3"/>
  <c r="AD2174" i="3"/>
  <c r="AE2174" i="3"/>
  <c r="AF2174" i="3"/>
  <c r="AB2174" i="3"/>
  <c r="AD2320" i="3"/>
  <c r="AE2320" i="3"/>
  <c r="AF2320" i="3"/>
  <c r="AB2320" i="3"/>
  <c r="AC2320" i="3"/>
  <c r="AB1972" i="3"/>
  <c r="AC1972" i="3"/>
  <c r="AD1972" i="3"/>
  <c r="AE1972" i="3"/>
  <c r="AF1972" i="3"/>
  <c r="Y96" i="3"/>
  <c r="Z97" i="3"/>
  <c r="Y2613" i="3"/>
  <c r="Z2613" i="3" s="1"/>
  <c r="Z2614" i="3"/>
  <c r="Y1132" i="3"/>
  <c r="Z1133" i="3"/>
  <c r="AC2720" i="3"/>
  <c r="AD2720" i="3"/>
  <c r="AE2720" i="3"/>
  <c r="AF2720" i="3"/>
  <c r="AB2720" i="3"/>
  <c r="AC833" i="3"/>
  <c r="AD833" i="3"/>
  <c r="AE833" i="3"/>
  <c r="AF833" i="3"/>
  <c r="AB833" i="3"/>
  <c r="Y244" i="3"/>
  <c r="Z245" i="3"/>
  <c r="AB2938" i="3"/>
  <c r="AC2938" i="3"/>
  <c r="AD2938" i="3"/>
  <c r="AE2938" i="3"/>
  <c r="AF2938" i="3"/>
  <c r="AF649" i="3"/>
  <c r="AB649" i="3"/>
  <c r="AC649" i="3"/>
  <c r="AE649" i="3"/>
  <c r="AD649" i="3"/>
  <c r="AE2892" i="3"/>
  <c r="AF2892" i="3"/>
  <c r="AB2892" i="3"/>
  <c r="AC2892" i="3"/>
  <c r="AD2892" i="3"/>
  <c r="AF2829" i="3"/>
  <c r="AB2829" i="3"/>
  <c r="AC2829" i="3"/>
  <c r="AD2829" i="3"/>
  <c r="AE2829" i="3"/>
  <c r="AB2765" i="3"/>
  <c r="AC2765" i="3"/>
  <c r="AD2765" i="3"/>
  <c r="AE2765" i="3"/>
  <c r="AF2765" i="3"/>
  <c r="AB3187" i="3"/>
  <c r="AC3187" i="3"/>
  <c r="AD3187" i="3"/>
  <c r="AE3187" i="3"/>
  <c r="AF3187" i="3"/>
  <c r="AD1026" i="3"/>
  <c r="AE1026" i="3"/>
  <c r="AF1026" i="3"/>
  <c r="AB1026" i="3"/>
  <c r="AC1026" i="3"/>
  <c r="AB1867" i="3"/>
  <c r="AC1867" i="3"/>
  <c r="AD1867" i="3"/>
  <c r="AE1867" i="3"/>
  <c r="AF1867" i="3"/>
  <c r="Y1104" i="3"/>
  <c r="Z1105" i="3"/>
  <c r="AC2173" i="3"/>
  <c r="AD2173" i="3"/>
  <c r="AE2173" i="3"/>
  <c r="AF2173" i="3"/>
  <c r="AB2173" i="3"/>
  <c r="Y2318" i="3"/>
  <c r="Z2319" i="3"/>
  <c r="Y1970" i="3"/>
  <c r="Z1971" i="3"/>
  <c r="AB729" i="3"/>
  <c r="AC729" i="3"/>
  <c r="AD729" i="3"/>
  <c r="AE729" i="3"/>
  <c r="AF729" i="3"/>
  <c r="AB461" i="3"/>
  <c r="AC461" i="3"/>
  <c r="AD461" i="3"/>
  <c r="AF461" i="3"/>
  <c r="AE461" i="3"/>
  <c r="AF246" i="3"/>
  <c r="AC246" i="3"/>
  <c r="AB246" i="3"/>
  <c r="AE246" i="3"/>
  <c r="AD246" i="3"/>
  <c r="Y831" i="3"/>
  <c r="Z832" i="3"/>
  <c r="Y1131" i="3" l="1"/>
  <c r="Z1132" i="3"/>
  <c r="AB2281" i="3"/>
  <c r="AC2281" i="3"/>
  <c r="AD2281" i="3"/>
  <c r="AE2281" i="3"/>
  <c r="AF2281" i="3"/>
  <c r="AE2579" i="3"/>
  <c r="AF2579" i="3"/>
  <c r="AB2579" i="3"/>
  <c r="AC2579" i="3"/>
  <c r="AD2579" i="3"/>
  <c r="Y1103" i="3"/>
  <c r="Z1103" i="3" s="1"/>
  <c r="Z1104" i="3"/>
  <c r="AD1133" i="3"/>
  <c r="AE1133" i="3"/>
  <c r="AF1133" i="3"/>
  <c r="AB1133" i="3"/>
  <c r="AC1133" i="3"/>
  <c r="AC1319" i="3"/>
  <c r="AD1319" i="3"/>
  <c r="AE1319" i="3"/>
  <c r="AF1319" i="3"/>
  <c r="AB1319" i="3"/>
  <c r="Y2638" i="3"/>
  <c r="Z2639" i="3"/>
  <c r="Y2387" i="3"/>
  <c r="Z2388" i="3"/>
  <c r="Y1675" i="3"/>
  <c r="Z1676" i="3"/>
  <c r="Y2047" i="3"/>
  <c r="Z2048" i="3"/>
  <c r="Y1611" i="3"/>
  <c r="Z1612" i="3"/>
  <c r="AD901" i="3"/>
  <c r="AE901" i="3"/>
  <c r="AF901" i="3"/>
  <c r="AB901" i="3"/>
  <c r="AC901" i="3"/>
  <c r="AB2764" i="3"/>
  <c r="AC2764" i="3"/>
  <c r="AD2764" i="3"/>
  <c r="AE2764" i="3"/>
  <c r="AF2764" i="3"/>
  <c r="AE713" i="3"/>
  <c r="AB713" i="3"/>
  <c r="AC713" i="3"/>
  <c r="AD713" i="3"/>
  <c r="AF713" i="3"/>
  <c r="AD1804" i="3"/>
  <c r="AE1804" i="3"/>
  <c r="AF1804" i="3"/>
  <c r="AB1804" i="3"/>
  <c r="AC1804" i="3"/>
  <c r="Y711" i="3"/>
  <c r="Z712" i="3"/>
  <c r="AB2614" i="3"/>
  <c r="AC2614" i="3"/>
  <c r="AD2614" i="3"/>
  <c r="AE2614" i="3"/>
  <c r="AF2614" i="3"/>
  <c r="AD2706" i="3"/>
  <c r="AE2706" i="3"/>
  <c r="AF2706" i="3"/>
  <c r="AB2706" i="3"/>
  <c r="AC2706" i="3"/>
  <c r="AB559" i="3"/>
  <c r="AC559" i="3"/>
  <c r="AD559" i="3"/>
  <c r="AE559" i="3"/>
  <c r="AF559" i="3"/>
  <c r="Y768" i="3"/>
  <c r="Z769" i="3"/>
  <c r="Y1425" i="3"/>
  <c r="Z1426" i="3"/>
  <c r="Y1802" i="3"/>
  <c r="Z1803" i="3"/>
  <c r="Y2279" i="3"/>
  <c r="Z2280" i="3"/>
  <c r="AC1211" i="3"/>
  <c r="AD1211" i="3"/>
  <c r="AE1211" i="3"/>
  <c r="AB1211" i="3"/>
  <c r="AF1211" i="3"/>
  <c r="AC203" i="3"/>
  <c r="AD203" i="3"/>
  <c r="AB203" i="3"/>
  <c r="AF203" i="3"/>
  <c r="AE203" i="3"/>
  <c r="AF460" i="3"/>
  <c r="AC460" i="3"/>
  <c r="AD460" i="3"/>
  <c r="AB460" i="3"/>
  <c r="AE460" i="3"/>
  <c r="AF2114" i="3"/>
  <c r="AB2114" i="3"/>
  <c r="AC2114" i="3"/>
  <c r="AD2114" i="3"/>
  <c r="AE2114" i="3"/>
  <c r="AD1569" i="3"/>
  <c r="AE1569" i="3"/>
  <c r="AF1569" i="3"/>
  <c r="AB1569" i="3"/>
  <c r="AC1569" i="3"/>
  <c r="AB2613" i="3"/>
  <c r="AC2613" i="3"/>
  <c r="AD2613" i="3"/>
  <c r="AE2613" i="3"/>
  <c r="AF2613" i="3"/>
  <c r="Y2704" i="3"/>
  <c r="Z2705" i="3"/>
  <c r="Y557" i="3"/>
  <c r="Z557" i="3" s="1"/>
  <c r="Z558" i="3"/>
  <c r="AB3080" i="3"/>
  <c r="AC3080" i="3"/>
  <c r="AD3080" i="3"/>
  <c r="AE3080" i="3"/>
  <c r="AF3080" i="3"/>
  <c r="AB1866" i="3"/>
  <c r="AC1866" i="3"/>
  <c r="AD1866" i="3"/>
  <c r="AE1866" i="3"/>
  <c r="AF1866" i="3"/>
  <c r="AD1025" i="3"/>
  <c r="AE1025" i="3"/>
  <c r="AF1025" i="3"/>
  <c r="AC1025" i="3"/>
  <c r="AB1025" i="3"/>
  <c r="AB1210" i="3"/>
  <c r="AC1210" i="3"/>
  <c r="AF1210" i="3"/>
  <c r="AE1210" i="3"/>
  <c r="AD1210" i="3"/>
  <c r="AB2237" i="3"/>
  <c r="AC2237" i="3"/>
  <c r="AD2237" i="3"/>
  <c r="AE2237" i="3"/>
  <c r="AF2237" i="3"/>
  <c r="AC202" i="3"/>
  <c r="AD202" i="3"/>
  <c r="AF202" i="3"/>
  <c r="AB202" i="3"/>
  <c r="AE202" i="3"/>
  <c r="Y458" i="3"/>
  <c r="Z459" i="3"/>
  <c r="Y2112" i="3"/>
  <c r="Z2113" i="3"/>
  <c r="Y1567" i="3"/>
  <c r="Z1568" i="3"/>
  <c r="Y1023" i="3"/>
  <c r="Z1024" i="3"/>
  <c r="AD979" i="3"/>
  <c r="AE979" i="3"/>
  <c r="AF979" i="3"/>
  <c r="AC979" i="3"/>
  <c r="AB979" i="3"/>
  <c r="AB2236" i="3"/>
  <c r="AC2236" i="3"/>
  <c r="AD2236" i="3"/>
  <c r="AE2236" i="3"/>
  <c r="AF2236" i="3"/>
  <c r="AB2299" i="3"/>
  <c r="AC2299" i="3"/>
  <c r="AD2299" i="3"/>
  <c r="AE2299" i="3"/>
  <c r="AF2299" i="3"/>
  <c r="AB1194" i="3"/>
  <c r="AC1194" i="3"/>
  <c r="AD1194" i="3"/>
  <c r="AE1194" i="3"/>
  <c r="AF1194" i="3"/>
  <c r="AE2973" i="3"/>
  <c r="AF2973" i="3"/>
  <c r="AB2973" i="3"/>
  <c r="AC2973" i="3"/>
  <c r="AD2973" i="3"/>
  <c r="AB2452" i="3"/>
  <c r="AC2452" i="3"/>
  <c r="AD2452" i="3"/>
  <c r="AE2452" i="3"/>
  <c r="AF2452" i="3"/>
  <c r="AF770" i="3"/>
  <c r="AB770" i="3"/>
  <c r="AE770" i="3"/>
  <c r="AC770" i="3"/>
  <c r="AD770" i="3"/>
  <c r="Y1969" i="3"/>
  <c r="Z1970" i="3"/>
  <c r="Y95" i="3"/>
  <c r="Z95" i="3" s="1"/>
  <c r="Z96" i="3"/>
  <c r="Y2577" i="3"/>
  <c r="Z2578" i="3"/>
  <c r="AD1503" i="3"/>
  <c r="AF1503" i="3"/>
  <c r="AB1503" i="3"/>
  <c r="AC1503" i="3"/>
  <c r="AE1503" i="3"/>
  <c r="AF2828" i="3"/>
  <c r="AB2828" i="3"/>
  <c r="AC2828" i="3"/>
  <c r="AD2828" i="3"/>
  <c r="AE2828" i="3"/>
  <c r="AC978" i="3"/>
  <c r="AD978" i="3"/>
  <c r="AE978" i="3"/>
  <c r="AF978" i="3"/>
  <c r="AB978" i="3"/>
  <c r="Y2297" i="3"/>
  <c r="Z2297" i="3" s="1"/>
  <c r="Z2298" i="3"/>
  <c r="Y1192" i="3"/>
  <c r="Z1193" i="3"/>
  <c r="Y2971" i="3"/>
  <c r="Z2971" i="3" s="1"/>
  <c r="Z2972" i="3"/>
  <c r="AB790" i="3"/>
  <c r="AC790" i="3"/>
  <c r="AD790" i="3"/>
  <c r="AE790" i="3"/>
  <c r="AF790" i="3"/>
  <c r="Y2450" i="3"/>
  <c r="Z2451" i="3"/>
  <c r="AB1971" i="3"/>
  <c r="AC1971" i="3"/>
  <c r="AD1971" i="3"/>
  <c r="AE1971" i="3"/>
  <c r="AF1971" i="3"/>
  <c r="AB97" i="3"/>
  <c r="AD97" i="3"/>
  <c r="AE97" i="3"/>
  <c r="AF97" i="3"/>
  <c r="AC97" i="3"/>
  <c r="AD2319" i="3"/>
  <c r="AE2319" i="3"/>
  <c r="AF2319" i="3"/>
  <c r="AB2319" i="3"/>
  <c r="AC2319" i="3"/>
  <c r="AB358" i="3"/>
  <c r="AC358" i="3"/>
  <c r="AD358" i="3"/>
  <c r="AE358" i="3"/>
  <c r="AF358" i="3"/>
  <c r="Y1501" i="3"/>
  <c r="Z1502" i="3"/>
  <c r="Y2826" i="3"/>
  <c r="Z2827" i="3"/>
  <c r="AD1254" i="3"/>
  <c r="AE1254" i="3"/>
  <c r="AF1254" i="3"/>
  <c r="AB1254" i="3"/>
  <c r="AC1254" i="3"/>
  <c r="AE1928" i="3"/>
  <c r="AF1928" i="3"/>
  <c r="AB1928" i="3"/>
  <c r="AC1928" i="3"/>
  <c r="AD1928" i="3"/>
  <c r="AD2891" i="3"/>
  <c r="AE2891" i="3"/>
  <c r="AF2891" i="3"/>
  <c r="AB2891" i="3"/>
  <c r="AC2891" i="3"/>
  <c r="AF417" i="3"/>
  <c r="AB417" i="3"/>
  <c r="AD417" i="3"/>
  <c r="AC417" i="3"/>
  <c r="AE417" i="3"/>
  <c r="Y788" i="3"/>
  <c r="Z788" i="3" s="1"/>
  <c r="Z789" i="3"/>
  <c r="AD1754" i="3"/>
  <c r="AE1754" i="3"/>
  <c r="AF1754" i="3"/>
  <c r="AB1754" i="3"/>
  <c r="AC1754" i="3"/>
  <c r="AD124" i="3"/>
  <c r="AB124" i="3"/>
  <c r="AC124" i="3"/>
  <c r="AE124" i="3"/>
  <c r="AF124" i="3"/>
  <c r="Y2317" i="3"/>
  <c r="Z2317" i="3" s="1"/>
  <c r="Z2318" i="3"/>
  <c r="Y356" i="3"/>
  <c r="Z357" i="3"/>
  <c r="AB2530" i="3"/>
  <c r="AC2530" i="3"/>
  <c r="AD2530" i="3"/>
  <c r="AE2530" i="3"/>
  <c r="AF2530" i="3"/>
  <c r="AE290" i="3"/>
  <c r="AB290" i="3"/>
  <c r="AC290" i="3"/>
  <c r="AD290" i="3"/>
  <c r="AF290" i="3"/>
  <c r="Y1252" i="3"/>
  <c r="Z1253" i="3"/>
  <c r="Y1926" i="3"/>
  <c r="Z1927" i="3"/>
  <c r="Y2889" i="3"/>
  <c r="Z2890" i="3"/>
  <c r="AB543" i="3"/>
  <c r="AC543" i="3"/>
  <c r="AD543" i="3"/>
  <c r="AE543" i="3"/>
  <c r="AF543" i="3"/>
  <c r="Y415" i="3"/>
  <c r="Z416" i="3"/>
  <c r="AB3119" i="3"/>
  <c r="AC3119" i="3"/>
  <c r="AD3119" i="3"/>
  <c r="AE3119" i="3"/>
  <c r="AF3119" i="3"/>
  <c r="AD2159" i="3"/>
  <c r="AE2159" i="3"/>
  <c r="AF2159" i="3"/>
  <c r="AB2159" i="3"/>
  <c r="AC2159" i="3"/>
  <c r="Y1752" i="3"/>
  <c r="Z1753" i="3"/>
  <c r="Y122" i="3"/>
  <c r="Z123" i="3"/>
  <c r="Y899" i="3"/>
  <c r="Z900" i="3"/>
  <c r="Y1864" i="3"/>
  <c r="Z1865" i="3"/>
  <c r="AC832" i="3"/>
  <c r="AD832" i="3"/>
  <c r="AE832" i="3"/>
  <c r="AF832" i="3"/>
  <c r="AB832" i="3"/>
  <c r="AB61" i="3"/>
  <c r="AD61" i="3"/>
  <c r="AE61" i="3"/>
  <c r="AC61" i="3"/>
  <c r="AF61" i="3"/>
  <c r="AB2937" i="3"/>
  <c r="AC2937" i="3"/>
  <c r="AD2937" i="3"/>
  <c r="AE2937" i="3"/>
  <c r="AF2937" i="3"/>
  <c r="AB2221" i="3"/>
  <c r="AC2221" i="3"/>
  <c r="AD2221" i="3"/>
  <c r="AE2221" i="3"/>
  <c r="AF2221" i="3"/>
  <c r="Y2528" i="3"/>
  <c r="Z2529" i="3"/>
  <c r="Y288" i="3"/>
  <c r="Z289" i="3"/>
  <c r="AB1088" i="3"/>
  <c r="AC1088" i="3"/>
  <c r="AD1088" i="3"/>
  <c r="AE1088" i="3"/>
  <c r="AF1088" i="3"/>
  <c r="Y541" i="3"/>
  <c r="Z542" i="3"/>
  <c r="Y3117" i="3"/>
  <c r="Z3118" i="3"/>
  <c r="Y2157" i="3"/>
  <c r="Z2158" i="3"/>
  <c r="Y2762" i="3"/>
  <c r="Z2763" i="3"/>
  <c r="Y830" i="3"/>
  <c r="Z831" i="3"/>
  <c r="AD245" i="3"/>
  <c r="AE245" i="3"/>
  <c r="AC245" i="3"/>
  <c r="AF245" i="3"/>
  <c r="AB245" i="3"/>
  <c r="Y59" i="3"/>
  <c r="Z60" i="3"/>
  <c r="Y2935" i="3"/>
  <c r="Z2936" i="3"/>
  <c r="Y2219" i="3"/>
  <c r="Z2220" i="3"/>
  <c r="AE597" i="3"/>
  <c r="AF597" i="3"/>
  <c r="AB597" i="3"/>
  <c r="AD597" i="3"/>
  <c r="AC597" i="3"/>
  <c r="AB959" i="3"/>
  <c r="AC959" i="3"/>
  <c r="AD959" i="3"/>
  <c r="AE959" i="3"/>
  <c r="AF959" i="3"/>
  <c r="Y1086" i="3"/>
  <c r="Z1087" i="3"/>
  <c r="AB3186" i="3"/>
  <c r="AC3186" i="3"/>
  <c r="AD3186" i="3"/>
  <c r="AE3186" i="3"/>
  <c r="AF3186" i="3"/>
  <c r="AC168" i="3"/>
  <c r="AD168" i="3"/>
  <c r="AB168" i="3"/>
  <c r="AE168" i="3"/>
  <c r="AF168" i="3"/>
  <c r="AB1291" i="3"/>
  <c r="AC1291" i="3"/>
  <c r="AD1291" i="3"/>
  <c r="AE1291" i="3"/>
  <c r="AF1291" i="3"/>
  <c r="Y1317" i="3"/>
  <c r="Z1318" i="3"/>
  <c r="AD1427" i="3"/>
  <c r="AE1427" i="3"/>
  <c r="AF1427" i="3"/>
  <c r="AB1427" i="3"/>
  <c r="AC1427" i="3"/>
  <c r="Y243" i="3"/>
  <c r="Z244" i="3"/>
  <c r="AE2345" i="3"/>
  <c r="AF2345" i="3"/>
  <c r="AB2345" i="3"/>
  <c r="AC2345" i="3"/>
  <c r="AD2345" i="3"/>
  <c r="AB3011" i="3"/>
  <c r="AC3011" i="3"/>
  <c r="AD3011" i="3"/>
  <c r="AE3011" i="3"/>
  <c r="AF3011" i="3"/>
  <c r="AF648" i="3"/>
  <c r="AB648" i="3"/>
  <c r="AC648" i="3"/>
  <c r="AE648" i="3"/>
  <c r="AD648" i="3"/>
  <c r="AE596" i="3"/>
  <c r="AF596" i="3"/>
  <c r="AB596" i="3"/>
  <c r="AD596" i="3"/>
  <c r="AC596" i="3"/>
  <c r="Y957" i="3"/>
  <c r="Z958" i="3"/>
  <c r="Y3184" i="3"/>
  <c r="Z3185" i="3"/>
  <c r="Y166" i="3"/>
  <c r="Z167" i="3"/>
  <c r="AB728" i="3"/>
  <c r="AC728" i="3"/>
  <c r="AD728" i="3"/>
  <c r="AE728" i="3"/>
  <c r="AF728" i="3"/>
  <c r="AB1290" i="3"/>
  <c r="AC1290" i="3"/>
  <c r="AD1290" i="3"/>
  <c r="AE1290" i="3"/>
  <c r="AF1290" i="3"/>
  <c r="Y3078" i="3"/>
  <c r="Z3079" i="3"/>
  <c r="AB1105" i="3"/>
  <c r="AC1105" i="3"/>
  <c r="AD1105" i="3"/>
  <c r="AE1105" i="3"/>
  <c r="AF1105" i="3"/>
  <c r="Y2343" i="3"/>
  <c r="Z2344" i="3"/>
  <c r="AB3010" i="3"/>
  <c r="AC3010" i="3"/>
  <c r="AD3010" i="3"/>
  <c r="AE3010" i="3"/>
  <c r="AF3010" i="3"/>
  <c r="Y646" i="3"/>
  <c r="Z647" i="3"/>
  <c r="AC2640" i="3"/>
  <c r="AD2640" i="3"/>
  <c r="AE2640" i="3"/>
  <c r="AF2640" i="3"/>
  <c r="AB2640" i="3"/>
  <c r="AC2389" i="3"/>
  <c r="AD2389" i="3"/>
  <c r="AE2389" i="3"/>
  <c r="AF2389" i="3"/>
  <c r="AB2389" i="3"/>
  <c r="AD1677" i="3"/>
  <c r="AE1677" i="3"/>
  <c r="AF1677" i="3"/>
  <c r="AB1677" i="3"/>
  <c r="AC1677" i="3"/>
  <c r="AE2049" i="3"/>
  <c r="AF2049" i="3"/>
  <c r="AB2049" i="3"/>
  <c r="AC2049" i="3"/>
  <c r="AD2049" i="3"/>
  <c r="AF1613" i="3"/>
  <c r="AB1613" i="3"/>
  <c r="AC1613" i="3"/>
  <c r="AD1613" i="3"/>
  <c r="AE1613" i="3"/>
  <c r="AB727" i="3"/>
  <c r="AC727" i="3"/>
  <c r="AD727" i="3"/>
  <c r="AF727" i="3"/>
  <c r="AE727" i="3"/>
  <c r="AD289" i="3" l="1"/>
  <c r="AC289" i="3"/>
  <c r="AE289" i="3"/>
  <c r="AB289" i="3"/>
  <c r="AF289" i="3"/>
  <c r="Y2342" i="3"/>
  <c r="Z2343" i="3"/>
  <c r="Y3077" i="3"/>
  <c r="Z3078" i="3"/>
  <c r="Y2218" i="3"/>
  <c r="Z2219" i="3"/>
  <c r="Y540" i="3"/>
  <c r="Z541" i="3"/>
  <c r="Y287" i="3"/>
  <c r="Z288" i="3"/>
  <c r="Y121" i="3"/>
  <c r="Z122" i="3"/>
  <c r="Y414" i="3"/>
  <c r="Z415" i="3"/>
  <c r="Y2888" i="3"/>
  <c r="Z2889" i="3"/>
  <c r="AB1970" i="3"/>
  <c r="AC1970" i="3"/>
  <c r="AD1970" i="3"/>
  <c r="AE1970" i="3"/>
  <c r="AF1970" i="3"/>
  <c r="Y457" i="3"/>
  <c r="Z458" i="3"/>
  <c r="AF557" i="3"/>
  <c r="AB557" i="3"/>
  <c r="AC557" i="3"/>
  <c r="AD557" i="3"/>
  <c r="AE557" i="3"/>
  <c r="AD1426" i="3"/>
  <c r="AE1426" i="3"/>
  <c r="AF1426" i="3"/>
  <c r="AB1426" i="3"/>
  <c r="AC1426" i="3"/>
  <c r="AB2639" i="3"/>
  <c r="AC2639" i="3"/>
  <c r="AD2639" i="3"/>
  <c r="AE2639" i="3"/>
  <c r="AF2639" i="3"/>
  <c r="AE712" i="3"/>
  <c r="AF712" i="3"/>
  <c r="AB712" i="3"/>
  <c r="AD712" i="3"/>
  <c r="AC712" i="3"/>
  <c r="AD2344" i="3"/>
  <c r="AE2344" i="3"/>
  <c r="AF2344" i="3"/>
  <c r="AB2344" i="3"/>
  <c r="AC2344" i="3"/>
  <c r="AB1087" i="3"/>
  <c r="AC1087" i="3"/>
  <c r="AD1087" i="3"/>
  <c r="AE1087" i="3"/>
  <c r="AF1087" i="3"/>
  <c r="AB2936" i="3"/>
  <c r="AC2936" i="3"/>
  <c r="AD2936" i="3"/>
  <c r="AE2936" i="3"/>
  <c r="AF2936" i="3"/>
  <c r="AB2529" i="3"/>
  <c r="AC2529" i="3"/>
  <c r="AD2529" i="3"/>
  <c r="AE2529" i="3"/>
  <c r="AF2529" i="3"/>
  <c r="AC1753" i="3"/>
  <c r="AD1753" i="3"/>
  <c r="AE1753" i="3"/>
  <c r="AF1753" i="3"/>
  <c r="AB1753" i="3"/>
  <c r="AE1927" i="3"/>
  <c r="AF1927" i="3"/>
  <c r="AB1927" i="3"/>
  <c r="AC1927" i="3"/>
  <c r="AD1927" i="3"/>
  <c r="AB357" i="3"/>
  <c r="AF357" i="3"/>
  <c r="AC357" i="3"/>
  <c r="AE357" i="3"/>
  <c r="AD357" i="3"/>
  <c r="AB789" i="3"/>
  <c r="AC789" i="3"/>
  <c r="AD789" i="3"/>
  <c r="AE789" i="3"/>
  <c r="AF789" i="3"/>
  <c r="Y1968" i="3"/>
  <c r="Z1969" i="3"/>
  <c r="AC2705" i="3"/>
  <c r="AD2705" i="3"/>
  <c r="AE2705" i="3"/>
  <c r="AF2705" i="3"/>
  <c r="AB2705" i="3"/>
  <c r="Y1424" i="3"/>
  <c r="Z1425" i="3"/>
  <c r="Y2637" i="3"/>
  <c r="Z2638" i="3"/>
  <c r="Y3116" i="3"/>
  <c r="Z3117" i="3"/>
  <c r="AB123" i="3"/>
  <c r="AC123" i="3"/>
  <c r="AE123" i="3"/>
  <c r="AF123" i="3"/>
  <c r="AD123" i="3"/>
  <c r="Y1085" i="3"/>
  <c r="Z1086" i="3"/>
  <c r="Y2934" i="3"/>
  <c r="Z2935" i="3"/>
  <c r="Y2527" i="3"/>
  <c r="Z2528" i="3"/>
  <c r="Y1751" i="3"/>
  <c r="Z1751" i="3" s="1"/>
  <c r="Z1752" i="3"/>
  <c r="Y1925" i="3"/>
  <c r="Z1926" i="3"/>
  <c r="Y355" i="3"/>
  <c r="Z356" i="3"/>
  <c r="AB788" i="3"/>
  <c r="AC788" i="3"/>
  <c r="AF788" i="3"/>
  <c r="AD788" i="3"/>
  <c r="AE788" i="3"/>
  <c r="Y2703" i="3"/>
  <c r="Z2704" i="3"/>
  <c r="AE769" i="3"/>
  <c r="AF769" i="3"/>
  <c r="AB769" i="3"/>
  <c r="AC769" i="3"/>
  <c r="AD769" i="3"/>
  <c r="AB542" i="3"/>
  <c r="AC542" i="3"/>
  <c r="AD542" i="3"/>
  <c r="AF542" i="3"/>
  <c r="AE542" i="3"/>
  <c r="AF95" i="3"/>
  <c r="AC95" i="3"/>
  <c r="AD95" i="3"/>
  <c r="AB95" i="3"/>
  <c r="AE95" i="3"/>
  <c r="Y165" i="3"/>
  <c r="Z166" i="3"/>
  <c r="AF60" i="3"/>
  <c r="AB60" i="3"/>
  <c r="AD60" i="3"/>
  <c r="AE60" i="3"/>
  <c r="AC60" i="3"/>
  <c r="AC831" i="3"/>
  <c r="AB831" i="3"/>
  <c r="AD831" i="3"/>
  <c r="AE831" i="3"/>
  <c r="AF831" i="3"/>
  <c r="AD1253" i="3"/>
  <c r="AE1253" i="3"/>
  <c r="AF1253" i="3"/>
  <c r="AB1253" i="3"/>
  <c r="AC1253" i="3"/>
  <c r="AC2318" i="3"/>
  <c r="AD2318" i="3"/>
  <c r="AE2318" i="3"/>
  <c r="AF2318" i="3"/>
  <c r="AB2318" i="3"/>
  <c r="AB2451" i="3"/>
  <c r="AC2451" i="3"/>
  <c r="AD2451" i="3"/>
  <c r="AE2451" i="3"/>
  <c r="AF2451" i="3"/>
  <c r="AE2972" i="3"/>
  <c r="AF2972" i="3"/>
  <c r="AB2972" i="3"/>
  <c r="AC2972" i="3"/>
  <c r="AD2972" i="3"/>
  <c r="Y767" i="3"/>
  <c r="Z768" i="3"/>
  <c r="Y1500" i="3"/>
  <c r="Z1500" i="3" s="1"/>
  <c r="Z1501" i="3"/>
  <c r="AC2388" i="3"/>
  <c r="AD2388" i="3"/>
  <c r="AE2388" i="3"/>
  <c r="AF2388" i="3"/>
  <c r="AB2388" i="3"/>
  <c r="AE167" i="3"/>
  <c r="AB167" i="3"/>
  <c r="AC167" i="3"/>
  <c r="AF167" i="3"/>
  <c r="AD167" i="3"/>
  <c r="AB3185" i="3"/>
  <c r="AC3185" i="3"/>
  <c r="AD3185" i="3"/>
  <c r="AE3185" i="3"/>
  <c r="AF3185" i="3"/>
  <c r="Y829" i="3"/>
  <c r="Z830" i="3"/>
  <c r="Y1251" i="3"/>
  <c r="Z1252" i="3"/>
  <c r="AC2317" i="3"/>
  <c r="AD2317" i="3"/>
  <c r="AE2317" i="3"/>
  <c r="AF2317" i="3"/>
  <c r="AB2317" i="3"/>
  <c r="Y2449" i="3"/>
  <c r="Z2450" i="3"/>
  <c r="AD2971" i="3"/>
  <c r="AE2971" i="3"/>
  <c r="AF2971" i="3"/>
  <c r="AB2971" i="3"/>
  <c r="AC2971" i="3"/>
  <c r="AE1612" i="3"/>
  <c r="AF1612" i="3"/>
  <c r="AB1612" i="3"/>
  <c r="AC1612" i="3"/>
  <c r="AD1612" i="3"/>
  <c r="AB96" i="3"/>
  <c r="AD96" i="3"/>
  <c r="AC96" i="3"/>
  <c r="AE96" i="3"/>
  <c r="AF96" i="3"/>
  <c r="Y2111" i="3"/>
  <c r="Z2112" i="3"/>
  <c r="AD1803" i="3"/>
  <c r="AE1803" i="3"/>
  <c r="AF1803" i="3"/>
  <c r="AB1803" i="3"/>
  <c r="AC1803" i="3"/>
  <c r="AB2220" i="3"/>
  <c r="AC2220" i="3"/>
  <c r="AD2220" i="3"/>
  <c r="AE2220" i="3"/>
  <c r="AF2220" i="3"/>
  <c r="AD2890" i="3"/>
  <c r="AE2890" i="3"/>
  <c r="AF2890" i="3"/>
  <c r="AB2890" i="3"/>
  <c r="AC2890" i="3"/>
  <c r="AB1103" i="3"/>
  <c r="AC1103" i="3"/>
  <c r="AD1103" i="3"/>
  <c r="AE1103" i="3"/>
  <c r="AF1103" i="3"/>
  <c r="Y58" i="3"/>
  <c r="Z59" i="3"/>
  <c r="Y3183" i="3"/>
  <c r="Z3184" i="3"/>
  <c r="AE244" i="3"/>
  <c r="AB244" i="3"/>
  <c r="AF244" i="3"/>
  <c r="AC244" i="3"/>
  <c r="AD244" i="3"/>
  <c r="AB1318" i="3"/>
  <c r="AC1318" i="3"/>
  <c r="AD1318" i="3"/>
  <c r="AE1318" i="3"/>
  <c r="AF1318" i="3"/>
  <c r="AB2763" i="3"/>
  <c r="AC2763" i="3"/>
  <c r="AD2763" i="3"/>
  <c r="AE2763" i="3"/>
  <c r="AF2763" i="3"/>
  <c r="AB1193" i="3"/>
  <c r="AC1193" i="3"/>
  <c r="AD1193" i="3"/>
  <c r="AE1193" i="3"/>
  <c r="AF1193" i="3"/>
  <c r="AC1024" i="3"/>
  <c r="AD1024" i="3"/>
  <c r="AE1024" i="3"/>
  <c r="AF1024" i="3"/>
  <c r="AB1024" i="3"/>
  <c r="Y1610" i="3"/>
  <c r="Z1611" i="3"/>
  <c r="AB459" i="3"/>
  <c r="AC459" i="3"/>
  <c r="AE459" i="3"/>
  <c r="AF459" i="3"/>
  <c r="AD459" i="3"/>
  <c r="Y1801" i="3"/>
  <c r="Z1802" i="3"/>
  <c r="AB958" i="3"/>
  <c r="AC958" i="3"/>
  <c r="AD958" i="3"/>
  <c r="AE958" i="3"/>
  <c r="AF958" i="3"/>
  <c r="Y242" i="3"/>
  <c r="Z243" i="3"/>
  <c r="Y1316" i="3"/>
  <c r="Z1317" i="3"/>
  <c r="Y2761" i="3"/>
  <c r="Z2762" i="3"/>
  <c r="Y1191" i="3"/>
  <c r="Z1192" i="3"/>
  <c r="Y1022" i="3"/>
  <c r="Z1023" i="3"/>
  <c r="AC2048" i="3"/>
  <c r="AD2048" i="3"/>
  <c r="AE2048" i="3"/>
  <c r="AF2048" i="3"/>
  <c r="AB2048" i="3"/>
  <c r="AB3079" i="3"/>
  <c r="AC3079" i="3"/>
  <c r="AD3079" i="3"/>
  <c r="AE3079" i="3"/>
  <c r="AF3079" i="3"/>
  <c r="Y710" i="3"/>
  <c r="Z711" i="3"/>
  <c r="AC2158" i="3"/>
  <c r="AD2158" i="3"/>
  <c r="AE2158" i="3"/>
  <c r="AF2158" i="3"/>
  <c r="AB2158" i="3"/>
  <c r="AB1865" i="3"/>
  <c r="AC1865" i="3"/>
  <c r="AD1865" i="3"/>
  <c r="AE1865" i="3"/>
  <c r="AF1865" i="3"/>
  <c r="AE2827" i="3"/>
  <c r="AF2827" i="3"/>
  <c r="AB2827" i="3"/>
  <c r="AC2827" i="3"/>
  <c r="AD2827" i="3"/>
  <c r="AB2298" i="3"/>
  <c r="AC2298" i="3"/>
  <c r="AD2298" i="3"/>
  <c r="AE2298" i="3"/>
  <c r="AF2298" i="3"/>
  <c r="AC1568" i="3"/>
  <c r="AD1568" i="3"/>
  <c r="AE1568" i="3"/>
  <c r="AF1568" i="3"/>
  <c r="AB1568" i="3"/>
  <c r="Y2046" i="3"/>
  <c r="Z2047" i="3"/>
  <c r="Y898" i="3"/>
  <c r="Z899" i="3"/>
  <c r="AB1104" i="3"/>
  <c r="AC1104" i="3"/>
  <c r="AD1104" i="3"/>
  <c r="AE1104" i="3"/>
  <c r="AF1104" i="3"/>
  <c r="AD416" i="3"/>
  <c r="AE416" i="3"/>
  <c r="AB416" i="3"/>
  <c r="AC416" i="3"/>
  <c r="AF416" i="3"/>
  <c r="AB558" i="3"/>
  <c r="AC558" i="3"/>
  <c r="AD558" i="3"/>
  <c r="AF558" i="3"/>
  <c r="AE558" i="3"/>
  <c r="AE647" i="3"/>
  <c r="AF647" i="3"/>
  <c r="AB647" i="3"/>
  <c r="AC647" i="3"/>
  <c r="AD647" i="3"/>
  <c r="Y645" i="3"/>
  <c r="Z646" i="3"/>
  <c r="Y956" i="3"/>
  <c r="Z957" i="3"/>
  <c r="Y2156" i="3"/>
  <c r="Z2157" i="3"/>
  <c r="Y1863" i="3"/>
  <c r="Z1864" i="3"/>
  <c r="Y2825" i="3"/>
  <c r="Z2826" i="3"/>
  <c r="AB2297" i="3"/>
  <c r="AC2297" i="3"/>
  <c r="AD2297" i="3"/>
  <c r="AE2297" i="3"/>
  <c r="AF2297" i="3"/>
  <c r="AE2578" i="3"/>
  <c r="AF2578" i="3"/>
  <c r="AB2578" i="3"/>
  <c r="AC2578" i="3"/>
  <c r="AD2578" i="3"/>
  <c r="Y1566" i="3"/>
  <c r="Z1567" i="3"/>
  <c r="AF2280" i="3"/>
  <c r="AB2280" i="3"/>
  <c r="AC2280" i="3"/>
  <c r="AD2280" i="3"/>
  <c r="AE2280" i="3"/>
  <c r="AD1676" i="3"/>
  <c r="AE1676" i="3"/>
  <c r="AF1676" i="3"/>
  <c r="AB1676" i="3"/>
  <c r="AC1676" i="3"/>
  <c r="AD1132" i="3"/>
  <c r="AE1132" i="3"/>
  <c r="AF1132" i="3"/>
  <c r="AC1132" i="3"/>
  <c r="AB1132" i="3"/>
  <c r="Y2386" i="3"/>
  <c r="Z2387" i="3"/>
  <c r="AB3118" i="3"/>
  <c r="AC3118" i="3"/>
  <c r="AD3118" i="3"/>
  <c r="AE3118" i="3"/>
  <c r="AF3118" i="3"/>
  <c r="AD900" i="3"/>
  <c r="AE900" i="3"/>
  <c r="AF900" i="3"/>
  <c r="AC900" i="3"/>
  <c r="AB900" i="3"/>
  <c r="AD1502" i="3"/>
  <c r="AE1502" i="3"/>
  <c r="AB1502" i="3"/>
  <c r="AC1502" i="3"/>
  <c r="AF1502" i="3"/>
  <c r="Y2576" i="3"/>
  <c r="Z2577" i="3"/>
  <c r="AF2113" i="3"/>
  <c r="AB2113" i="3"/>
  <c r="AC2113" i="3"/>
  <c r="AD2113" i="3"/>
  <c r="AE2113" i="3"/>
  <c r="Y2278" i="3"/>
  <c r="Z2279" i="3"/>
  <c r="Y1674" i="3"/>
  <c r="Z1675" i="3"/>
  <c r="Y1130" i="3"/>
  <c r="Z1131" i="3"/>
  <c r="Y1084" i="3" l="1"/>
  <c r="Z1085" i="3"/>
  <c r="Y3115" i="3"/>
  <c r="Z3115" i="3" s="1"/>
  <c r="Z3116" i="3"/>
  <c r="AE415" i="3"/>
  <c r="AF415" i="3"/>
  <c r="AC415" i="3"/>
  <c r="AB415" i="3"/>
  <c r="AD415" i="3"/>
  <c r="AD2343" i="3"/>
  <c r="AE2343" i="3"/>
  <c r="AF2343" i="3"/>
  <c r="AB2343" i="3"/>
  <c r="AC2343" i="3"/>
  <c r="AC1567" i="3"/>
  <c r="AD1567" i="3"/>
  <c r="AE1567" i="3"/>
  <c r="AF1567" i="3"/>
  <c r="AB1567" i="3"/>
  <c r="Y644" i="3"/>
  <c r="Z645" i="3"/>
  <c r="Y709" i="3"/>
  <c r="Z710" i="3"/>
  <c r="Y1190" i="3"/>
  <c r="Z1191" i="3"/>
  <c r="Y57" i="3"/>
  <c r="Z58" i="3"/>
  <c r="Y2448" i="3"/>
  <c r="Z2449" i="3"/>
  <c r="AF356" i="3"/>
  <c r="AC356" i="3"/>
  <c r="AD356" i="3"/>
  <c r="AE356" i="3"/>
  <c r="AB356" i="3"/>
  <c r="AB2638" i="3"/>
  <c r="AC2638" i="3"/>
  <c r="AD2638" i="3"/>
  <c r="AE2638" i="3"/>
  <c r="AF2638" i="3"/>
  <c r="Y413" i="3"/>
  <c r="Z414" i="3"/>
  <c r="Y2341" i="3"/>
  <c r="Z2342" i="3"/>
  <c r="AB1192" i="3"/>
  <c r="AC1192" i="3"/>
  <c r="AD1192" i="3"/>
  <c r="AF1192" i="3"/>
  <c r="AE1192" i="3"/>
  <c r="AB2762" i="3"/>
  <c r="AC2762" i="3"/>
  <c r="AD2762" i="3"/>
  <c r="AE2762" i="3"/>
  <c r="AF2762" i="3"/>
  <c r="Y354" i="3"/>
  <c r="Z355" i="3"/>
  <c r="Y2636" i="3"/>
  <c r="Z2637" i="3"/>
  <c r="AC122" i="3"/>
  <c r="AB122" i="3"/>
  <c r="AE122" i="3"/>
  <c r="AF122" i="3"/>
  <c r="AD122" i="3"/>
  <c r="Y2760" i="3"/>
  <c r="Z2761" i="3"/>
  <c r="AC1501" i="3"/>
  <c r="AE1501" i="3"/>
  <c r="AF1501" i="3"/>
  <c r="AB1501" i="3"/>
  <c r="AD1501" i="3"/>
  <c r="AD1926" i="3"/>
  <c r="AE1926" i="3"/>
  <c r="AF1926" i="3"/>
  <c r="AB1926" i="3"/>
  <c r="AC1926" i="3"/>
  <c r="AC1425" i="3"/>
  <c r="AD1425" i="3"/>
  <c r="AE1425" i="3"/>
  <c r="AF1425" i="3"/>
  <c r="AB1425" i="3"/>
  <c r="AB1969" i="3"/>
  <c r="AC1969" i="3"/>
  <c r="AD1969" i="3"/>
  <c r="AE1969" i="3"/>
  <c r="AF1969" i="3"/>
  <c r="Y120" i="3"/>
  <c r="Z121" i="3"/>
  <c r="AF59" i="3"/>
  <c r="AC59" i="3"/>
  <c r="AD59" i="3"/>
  <c r="AB59" i="3"/>
  <c r="AE59" i="3"/>
  <c r="AE2826" i="3"/>
  <c r="AF2826" i="3"/>
  <c r="AB2826" i="3"/>
  <c r="AC2826" i="3"/>
  <c r="AD2826" i="3"/>
  <c r="AB1317" i="3"/>
  <c r="AC1317" i="3"/>
  <c r="AD1317" i="3"/>
  <c r="AE1317" i="3"/>
  <c r="AF1317" i="3"/>
  <c r="AC1500" i="3"/>
  <c r="AD1500" i="3"/>
  <c r="AF1500" i="3"/>
  <c r="AB1500" i="3"/>
  <c r="AE1500" i="3"/>
  <c r="Y1924" i="3"/>
  <c r="Z1925" i="3"/>
  <c r="Y1423" i="3"/>
  <c r="Z1424" i="3"/>
  <c r="Y1967" i="3"/>
  <c r="Z1968" i="3"/>
  <c r="AD288" i="3"/>
  <c r="AF288" i="3"/>
  <c r="AB288" i="3"/>
  <c r="AC288" i="3"/>
  <c r="AE288" i="3"/>
  <c r="AD711" i="3"/>
  <c r="AE711" i="3"/>
  <c r="AF711" i="3"/>
  <c r="AC711" i="3"/>
  <c r="AB711" i="3"/>
  <c r="Y1565" i="3"/>
  <c r="Z1566" i="3"/>
  <c r="Y1315" i="3"/>
  <c r="Z1316" i="3"/>
  <c r="AF1252" i="3"/>
  <c r="AB1252" i="3"/>
  <c r="AC1252" i="3"/>
  <c r="AD1252" i="3"/>
  <c r="AE1252" i="3"/>
  <c r="AE768" i="3"/>
  <c r="AF768" i="3"/>
  <c r="AD768" i="3"/>
  <c r="AB768" i="3"/>
  <c r="AC768" i="3"/>
  <c r="AC1752" i="3"/>
  <c r="AD1752" i="3"/>
  <c r="AE1752" i="3"/>
  <c r="AF1752" i="3"/>
  <c r="AB1752" i="3"/>
  <c r="Y286" i="3"/>
  <c r="Z287" i="3"/>
  <c r="AB2450" i="3"/>
  <c r="AC2450" i="3"/>
  <c r="AD2450" i="3"/>
  <c r="AE2450" i="3"/>
  <c r="AF2450" i="3"/>
  <c r="Y2824" i="3"/>
  <c r="Z2825" i="3"/>
  <c r="Y1129" i="3"/>
  <c r="Z1130" i="3"/>
  <c r="Y2385" i="3"/>
  <c r="Z2386" i="3"/>
  <c r="AF1864" i="3"/>
  <c r="AB1864" i="3"/>
  <c r="AC1864" i="3"/>
  <c r="AD1864" i="3"/>
  <c r="AE1864" i="3"/>
  <c r="AC899" i="3"/>
  <c r="AD899" i="3"/>
  <c r="AE899" i="3"/>
  <c r="AF899" i="3"/>
  <c r="AB899" i="3"/>
  <c r="AB243" i="3"/>
  <c r="AD243" i="3"/>
  <c r="AF243" i="3"/>
  <c r="AE243" i="3"/>
  <c r="AC243" i="3"/>
  <c r="AC1802" i="3"/>
  <c r="AD1802" i="3"/>
  <c r="AE1802" i="3"/>
  <c r="AF1802" i="3"/>
  <c r="AB1802" i="3"/>
  <c r="AE1611" i="3"/>
  <c r="AF1611" i="3"/>
  <c r="AB1611" i="3"/>
  <c r="AC1611" i="3"/>
  <c r="AD1611" i="3"/>
  <c r="Y1250" i="3"/>
  <c r="Z1251" i="3"/>
  <c r="Y766" i="3"/>
  <c r="Z767" i="3"/>
  <c r="AB1751" i="3"/>
  <c r="AC1751" i="3"/>
  <c r="AD1751" i="3"/>
  <c r="AE1751" i="3"/>
  <c r="AF1751" i="3"/>
  <c r="AF541" i="3"/>
  <c r="AB541" i="3"/>
  <c r="AC541" i="3"/>
  <c r="AE541" i="3"/>
  <c r="AD541" i="3"/>
  <c r="Y2110" i="3"/>
  <c r="Z2111" i="3"/>
  <c r="Y897" i="3"/>
  <c r="Z898" i="3"/>
  <c r="Y241" i="3"/>
  <c r="Z241" i="3" s="1"/>
  <c r="Z242" i="3"/>
  <c r="Y1800" i="3"/>
  <c r="Z1801" i="3"/>
  <c r="Y1609" i="3"/>
  <c r="Z1610" i="3"/>
  <c r="AB830" i="3"/>
  <c r="AC830" i="3"/>
  <c r="AD830" i="3"/>
  <c r="AF830" i="3"/>
  <c r="AE830" i="3"/>
  <c r="AB166" i="3"/>
  <c r="AD166" i="3"/>
  <c r="AF166" i="3"/>
  <c r="AE166" i="3"/>
  <c r="AC166" i="3"/>
  <c r="AB2528" i="3"/>
  <c r="AC2528" i="3"/>
  <c r="AD2528" i="3"/>
  <c r="AE2528" i="3"/>
  <c r="AF2528" i="3"/>
  <c r="Y539" i="3"/>
  <c r="Z540" i="3"/>
  <c r="AB2387" i="3"/>
  <c r="AC2387" i="3"/>
  <c r="AD2387" i="3"/>
  <c r="AE2387" i="3"/>
  <c r="AF2387" i="3"/>
  <c r="Y1862" i="3"/>
  <c r="Z1863" i="3"/>
  <c r="Y1673" i="3"/>
  <c r="Z1674" i="3"/>
  <c r="AC2157" i="3"/>
  <c r="AD2157" i="3"/>
  <c r="AE2157" i="3"/>
  <c r="AF2157" i="3"/>
  <c r="AB2157" i="3"/>
  <c r="AD2047" i="3"/>
  <c r="AE2047" i="3"/>
  <c r="AF2047" i="3"/>
  <c r="AB2047" i="3"/>
  <c r="AC2047" i="3"/>
  <c r="Y828" i="3"/>
  <c r="Z828" i="3" s="1"/>
  <c r="Z829" i="3"/>
  <c r="Y164" i="3"/>
  <c r="Z165" i="3"/>
  <c r="AC2704" i="3"/>
  <c r="AD2704" i="3"/>
  <c r="AE2704" i="3"/>
  <c r="AF2704" i="3"/>
  <c r="AB2704" i="3"/>
  <c r="Y2526" i="3"/>
  <c r="Z2527" i="3"/>
  <c r="AB2219" i="3"/>
  <c r="AC2219" i="3"/>
  <c r="AD2219" i="3"/>
  <c r="AE2219" i="3"/>
  <c r="AF2219" i="3"/>
  <c r="AC1131" i="3"/>
  <c r="AD1131" i="3"/>
  <c r="AE1131" i="3"/>
  <c r="AF1131" i="3"/>
  <c r="AB1131" i="3"/>
  <c r="AC1675" i="3"/>
  <c r="AD1675" i="3"/>
  <c r="AE1675" i="3"/>
  <c r="AF1675" i="3"/>
  <c r="AB1675" i="3"/>
  <c r="AF2279" i="3"/>
  <c r="AB2279" i="3"/>
  <c r="AC2279" i="3"/>
  <c r="AD2279" i="3"/>
  <c r="AE2279" i="3"/>
  <c r="Y2045" i="3"/>
  <c r="Z2046" i="3"/>
  <c r="Y2702" i="3"/>
  <c r="Z2703" i="3"/>
  <c r="AF2935" i="3"/>
  <c r="AB2935" i="3"/>
  <c r="AC2935" i="3"/>
  <c r="AD2935" i="3"/>
  <c r="AE2935" i="3"/>
  <c r="Y2217" i="3"/>
  <c r="Z2218" i="3"/>
  <c r="AD2577" i="3"/>
  <c r="AE2577" i="3"/>
  <c r="AF2577" i="3"/>
  <c r="AB2577" i="3"/>
  <c r="AC2577" i="3"/>
  <c r="Y2155" i="3"/>
  <c r="Z2156" i="3"/>
  <c r="Y2277" i="3"/>
  <c r="Z2278" i="3"/>
  <c r="Y2575" i="3"/>
  <c r="Z2576" i="3"/>
  <c r="AB957" i="3"/>
  <c r="AC957" i="3"/>
  <c r="AD957" i="3"/>
  <c r="AF957" i="3"/>
  <c r="AE957" i="3"/>
  <c r="AC1023" i="3"/>
  <c r="AD1023" i="3"/>
  <c r="AE1023" i="3"/>
  <c r="AF1023" i="3"/>
  <c r="AB1023" i="3"/>
  <c r="AB3184" i="3"/>
  <c r="AC3184" i="3"/>
  <c r="AD3184" i="3"/>
  <c r="AE3184" i="3"/>
  <c r="AF3184" i="3"/>
  <c r="Y2933" i="3"/>
  <c r="Z2934" i="3"/>
  <c r="AE458" i="3"/>
  <c r="AF458" i="3"/>
  <c r="AB458" i="3"/>
  <c r="AC458" i="3"/>
  <c r="AD458" i="3"/>
  <c r="AC2889" i="3"/>
  <c r="AD2889" i="3"/>
  <c r="AE2889" i="3"/>
  <c r="AF2889" i="3"/>
  <c r="AB2889" i="3"/>
  <c r="AB3078" i="3"/>
  <c r="AC3078" i="3"/>
  <c r="AD3078" i="3"/>
  <c r="AE3078" i="3"/>
  <c r="AF3078" i="3"/>
  <c r="AE646" i="3"/>
  <c r="AF646" i="3"/>
  <c r="AB646" i="3"/>
  <c r="AD646" i="3"/>
  <c r="AC646" i="3"/>
  <c r="Y955" i="3"/>
  <c r="Z956" i="3"/>
  <c r="Y1021" i="3"/>
  <c r="Z1022" i="3"/>
  <c r="Y3182" i="3"/>
  <c r="Z3183" i="3"/>
  <c r="AE2112" i="3"/>
  <c r="AF2112" i="3"/>
  <c r="AB2112" i="3"/>
  <c r="AC2112" i="3"/>
  <c r="AD2112" i="3"/>
  <c r="AB1086" i="3"/>
  <c r="AC1086" i="3"/>
  <c r="AD1086" i="3"/>
  <c r="AF1086" i="3"/>
  <c r="AE1086" i="3"/>
  <c r="AF3117" i="3"/>
  <c r="AB3117" i="3"/>
  <c r="AC3117" i="3"/>
  <c r="AD3117" i="3"/>
  <c r="AE3117" i="3"/>
  <c r="Y456" i="3"/>
  <c r="Z457" i="3"/>
  <c r="Y2887" i="3"/>
  <c r="Z2888" i="3"/>
  <c r="Y3076" i="3"/>
  <c r="Z3077" i="3"/>
  <c r="AD645" i="3" l="1"/>
  <c r="AE645" i="3"/>
  <c r="AF645" i="3"/>
  <c r="AC645" i="3"/>
  <c r="AB645" i="3"/>
  <c r="AD767" i="3"/>
  <c r="AE767" i="3"/>
  <c r="AF767" i="3"/>
  <c r="AB767" i="3"/>
  <c r="AC767" i="3"/>
  <c r="Y643" i="3"/>
  <c r="Z644" i="3"/>
  <c r="Y2886" i="3"/>
  <c r="Z2887" i="3"/>
  <c r="AD1610" i="3"/>
  <c r="AE1610" i="3"/>
  <c r="AF1610" i="3"/>
  <c r="AB1610" i="3"/>
  <c r="AC1610" i="3"/>
  <c r="Z766" i="3"/>
  <c r="Y765" i="3"/>
  <c r="Y1020" i="3"/>
  <c r="Z1021" i="3"/>
  <c r="AF457" i="3"/>
  <c r="AB457" i="3"/>
  <c r="AD457" i="3"/>
  <c r="AC457" i="3"/>
  <c r="AE457" i="3"/>
  <c r="AF956" i="3"/>
  <c r="AB956" i="3"/>
  <c r="AC956" i="3"/>
  <c r="AD956" i="3"/>
  <c r="AE956" i="3"/>
  <c r="Y455" i="3"/>
  <c r="Z456" i="3"/>
  <c r="Y954" i="3"/>
  <c r="Z954" i="3" s="1"/>
  <c r="Z955" i="3"/>
  <c r="Y1608" i="3"/>
  <c r="Z1609" i="3"/>
  <c r="AF1251" i="3"/>
  <c r="AB1251" i="3"/>
  <c r="AE1251" i="3"/>
  <c r="AC1251" i="3"/>
  <c r="AD1251" i="3"/>
  <c r="Y285" i="3"/>
  <c r="Z286" i="3"/>
  <c r="Y1923" i="3"/>
  <c r="Z1924" i="3"/>
  <c r="AD2576" i="3"/>
  <c r="AE2576" i="3"/>
  <c r="AF2576" i="3"/>
  <c r="AB2576" i="3"/>
  <c r="AC2576" i="3"/>
  <c r="AF2527" i="3"/>
  <c r="AB2527" i="3"/>
  <c r="AC2527" i="3"/>
  <c r="AD2527" i="3"/>
  <c r="AE2527" i="3"/>
  <c r="AD165" i="3"/>
  <c r="AC165" i="3"/>
  <c r="AB165" i="3"/>
  <c r="AE165" i="3"/>
  <c r="AF165" i="3"/>
  <c r="AC1674" i="3"/>
  <c r="AD1674" i="3"/>
  <c r="AE1674" i="3"/>
  <c r="AF1674" i="3"/>
  <c r="AB1674" i="3"/>
  <c r="AD1801" i="3"/>
  <c r="AB1801" i="3"/>
  <c r="AC1801" i="3"/>
  <c r="AE1801" i="3"/>
  <c r="AF1801" i="3"/>
  <c r="Y1249" i="3"/>
  <c r="Z1249" i="3" s="1"/>
  <c r="Z1250" i="3"/>
  <c r="AF2761" i="3"/>
  <c r="AB2761" i="3"/>
  <c r="AC2761" i="3"/>
  <c r="AD2761" i="3"/>
  <c r="AE2761" i="3"/>
  <c r="AB2637" i="3"/>
  <c r="AC2637" i="3"/>
  <c r="AD2637" i="3"/>
  <c r="AE2637" i="3"/>
  <c r="AF2637" i="3"/>
  <c r="AC2342" i="3"/>
  <c r="AD2342" i="3"/>
  <c r="AE2342" i="3"/>
  <c r="AF2342" i="3"/>
  <c r="AB2342" i="3"/>
  <c r="AF2449" i="3"/>
  <c r="AB2449" i="3"/>
  <c r="AC2449" i="3"/>
  <c r="AD2449" i="3"/>
  <c r="AE2449" i="3"/>
  <c r="AC2888" i="3"/>
  <c r="AD2888" i="3"/>
  <c r="AE2888" i="3"/>
  <c r="AF2888" i="3"/>
  <c r="AB2888" i="3"/>
  <c r="Y2823" i="3"/>
  <c r="Z2824" i="3"/>
  <c r="Y2574" i="3"/>
  <c r="Z2575" i="3"/>
  <c r="Y2525" i="3"/>
  <c r="Z2525" i="3" s="1"/>
  <c r="Z2526" i="3"/>
  <c r="Y163" i="3"/>
  <c r="Z164" i="3"/>
  <c r="Y1672" i="3"/>
  <c r="Z1673" i="3"/>
  <c r="Y1799" i="3"/>
  <c r="Z1800" i="3"/>
  <c r="Y2759" i="3"/>
  <c r="Z2759" i="3" s="1"/>
  <c r="Z2760" i="3"/>
  <c r="Y2635" i="3"/>
  <c r="Z2636" i="3"/>
  <c r="Y2340" i="3"/>
  <c r="Z2341" i="3"/>
  <c r="Y2447" i="3"/>
  <c r="Z2448" i="3"/>
  <c r="AB1022" i="3"/>
  <c r="AC1022" i="3"/>
  <c r="AD1022" i="3"/>
  <c r="AE1022" i="3"/>
  <c r="AF1022" i="3"/>
  <c r="AE2278" i="3"/>
  <c r="AF2278" i="3"/>
  <c r="AB2278" i="3"/>
  <c r="AC2278" i="3"/>
  <c r="AD2278" i="3"/>
  <c r="AB829" i="3"/>
  <c r="AC829" i="3"/>
  <c r="AD829" i="3"/>
  <c r="AE829" i="3"/>
  <c r="AF829" i="3"/>
  <c r="AF1863" i="3"/>
  <c r="AB1863" i="3"/>
  <c r="AC1863" i="3"/>
  <c r="AD1863" i="3"/>
  <c r="AE1863" i="3"/>
  <c r="AF540" i="3"/>
  <c r="AB540" i="3"/>
  <c r="AC540" i="3"/>
  <c r="AE540" i="3"/>
  <c r="AD540" i="3"/>
  <c r="AD242" i="3"/>
  <c r="AF242" i="3"/>
  <c r="AB242" i="3"/>
  <c r="AC242" i="3"/>
  <c r="AE242" i="3"/>
  <c r="AE355" i="3"/>
  <c r="AB355" i="3"/>
  <c r="AC355" i="3"/>
  <c r="AD355" i="3"/>
  <c r="AF355" i="3"/>
  <c r="AC414" i="3"/>
  <c r="AD414" i="3"/>
  <c r="AF414" i="3"/>
  <c r="AB414" i="3"/>
  <c r="AE414" i="3"/>
  <c r="AE58" i="3"/>
  <c r="AF58" i="3"/>
  <c r="AC58" i="3"/>
  <c r="AD58" i="3"/>
  <c r="AB58" i="3"/>
  <c r="Y2276" i="3"/>
  <c r="Z2277" i="3"/>
  <c r="AB828" i="3"/>
  <c r="AC828" i="3"/>
  <c r="AF828" i="3"/>
  <c r="AD828" i="3"/>
  <c r="AE828" i="3"/>
  <c r="Y1861" i="3"/>
  <c r="Z1862" i="3"/>
  <c r="Y538" i="3"/>
  <c r="Z539" i="3"/>
  <c r="AD241" i="3"/>
  <c r="AB241" i="3"/>
  <c r="AE241" i="3"/>
  <c r="AF241" i="3"/>
  <c r="AC241" i="3"/>
  <c r="AB2386" i="3"/>
  <c r="AC2386" i="3"/>
  <c r="AD2386" i="3"/>
  <c r="AE2386" i="3"/>
  <c r="AF2386" i="3"/>
  <c r="AB1316" i="3"/>
  <c r="AC1316" i="3"/>
  <c r="AD1316" i="3"/>
  <c r="AE1316" i="3"/>
  <c r="AF1316" i="3"/>
  <c r="AF1968" i="3"/>
  <c r="AB1968" i="3"/>
  <c r="AC1968" i="3"/>
  <c r="AD1968" i="3"/>
  <c r="AE1968" i="3"/>
  <c r="Y353" i="3"/>
  <c r="Z354" i="3"/>
  <c r="Y412" i="3"/>
  <c r="Z413" i="3"/>
  <c r="Y56" i="3"/>
  <c r="Z57" i="3"/>
  <c r="AF2934" i="3"/>
  <c r="AB2934" i="3"/>
  <c r="AC2934" i="3"/>
  <c r="AD2934" i="3"/>
  <c r="AE2934" i="3"/>
  <c r="AF2218" i="3"/>
  <c r="AB2218" i="3"/>
  <c r="AC2218" i="3"/>
  <c r="AD2218" i="3"/>
  <c r="AE2218" i="3"/>
  <c r="AC898" i="3"/>
  <c r="AD898" i="3"/>
  <c r="AE898" i="3"/>
  <c r="AF898" i="3"/>
  <c r="AB898" i="3"/>
  <c r="Y2384" i="3"/>
  <c r="Z2385" i="3"/>
  <c r="Y1314" i="3"/>
  <c r="Z1315" i="3"/>
  <c r="Y1966" i="3"/>
  <c r="Z1967" i="3"/>
  <c r="AF1191" i="3"/>
  <c r="AB1191" i="3"/>
  <c r="AC1191" i="3"/>
  <c r="AD1191" i="3"/>
  <c r="AE1191" i="3"/>
  <c r="AF3116" i="3"/>
  <c r="AB3116" i="3"/>
  <c r="AC3116" i="3"/>
  <c r="AD3116" i="3"/>
  <c r="AE3116" i="3"/>
  <c r="Y2154" i="3"/>
  <c r="Z2155" i="3"/>
  <c r="Y2216" i="3"/>
  <c r="Z2217" i="3"/>
  <c r="Y896" i="3"/>
  <c r="Z897" i="3"/>
  <c r="AC1130" i="3"/>
  <c r="AD1130" i="3"/>
  <c r="AE1130" i="3"/>
  <c r="AF1130" i="3"/>
  <c r="AB1130" i="3"/>
  <c r="AB1566" i="3"/>
  <c r="AC1566" i="3"/>
  <c r="AD1566" i="3"/>
  <c r="AE1566" i="3"/>
  <c r="AF1566" i="3"/>
  <c r="AC1424" i="3"/>
  <c r="AD1424" i="3"/>
  <c r="AE1424" i="3"/>
  <c r="AF1424" i="3"/>
  <c r="AB1424" i="3"/>
  <c r="Y1189" i="3"/>
  <c r="Z1190" i="3"/>
  <c r="AE3115" i="3"/>
  <c r="AF3115" i="3"/>
  <c r="AB3115" i="3"/>
  <c r="AC3115" i="3"/>
  <c r="AD3115" i="3"/>
  <c r="AB2703" i="3"/>
  <c r="AC2703" i="3"/>
  <c r="AD2703" i="3"/>
  <c r="AE2703" i="3"/>
  <c r="AF2703" i="3"/>
  <c r="Y2701" i="3"/>
  <c r="Z2702" i="3"/>
  <c r="AF3077" i="3"/>
  <c r="AB3077" i="3"/>
  <c r="AC3077" i="3"/>
  <c r="AD3077" i="3"/>
  <c r="AE3077" i="3"/>
  <c r="AF3183" i="3"/>
  <c r="AB3183" i="3"/>
  <c r="AC3183" i="3"/>
  <c r="AD3183" i="3"/>
  <c r="AE3183" i="3"/>
  <c r="AB2046" i="3"/>
  <c r="AC2046" i="3"/>
  <c r="AD2046" i="3"/>
  <c r="AE2046" i="3"/>
  <c r="AF2046" i="3"/>
  <c r="AE2111" i="3"/>
  <c r="AF2111" i="3"/>
  <c r="AB2111" i="3"/>
  <c r="AC2111" i="3"/>
  <c r="AD2111" i="3"/>
  <c r="Y1128" i="3"/>
  <c r="Z1129" i="3"/>
  <c r="Y1564" i="3"/>
  <c r="Z1565" i="3"/>
  <c r="Y1422" i="3"/>
  <c r="Z1423" i="3"/>
  <c r="AB121" i="3"/>
  <c r="AD121" i="3"/>
  <c r="AC121" i="3"/>
  <c r="AE121" i="3"/>
  <c r="AF121" i="3"/>
  <c r="AD710" i="3"/>
  <c r="AE710" i="3"/>
  <c r="AF710" i="3"/>
  <c r="AC710" i="3"/>
  <c r="AB710" i="3"/>
  <c r="AF1085" i="3"/>
  <c r="AB1085" i="3"/>
  <c r="AC1085" i="3"/>
  <c r="AD1085" i="3"/>
  <c r="AE1085" i="3"/>
  <c r="AB2156" i="3"/>
  <c r="AC2156" i="3"/>
  <c r="AD2156" i="3"/>
  <c r="AE2156" i="3"/>
  <c r="AF2156" i="3"/>
  <c r="Y2932" i="3"/>
  <c r="Z2933" i="3"/>
  <c r="Y3075" i="3"/>
  <c r="Z3076" i="3"/>
  <c r="Y3181" i="3"/>
  <c r="Z3182" i="3"/>
  <c r="Y2044" i="3"/>
  <c r="Z2045" i="3"/>
  <c r="Y2109" i="3"/>
  <c r="Z2110" i="3"/>
  <c r="AD2825" i="3"/>
  <c r="AE2825" i="3"/>
  <c r="AF2825" i="3"/>
  <c r="AB2825" i="3"/>
  <c r="AC2825" i="3"/>
  <c r="AC287" i="3"/>
  <c r="AF287" i="3"/>
  <c r="AB287" i="3"/>
  <c r="AD287" i="3"/>
  <c r="AE287" i="3"/>
  <c r="AD1925" i="3"/>
  <c r="AE1925" i="3"/>
  <c r="AF1925" i="3"/>
  <c r="AB1925" i="3"/>
  <c r="AC1925" i="3"/>
  <c r="Y119" i="3"/>
  <c r="Z120" i="3"/>
  <c r="Y708" i="3"/>
  <c r="Z709" i="3"/>
  <c r="Y1083" i="3"/>
  <c r="Z1084" i="3"/>
  <c r="Y118" i="3" l="1"/>
  <c r="Z119" i="3"/>
  <c r="AB2385" i="3"/>
  <c r="AC2385" i="3"/>
  <c r="AD2385" i="3"/>
  <c r="AE2385" i="3"/>
  <c r="AF2385" i="3"/>
  <c r="AE354" i="3"/>
  <c r="AF354" i="3"/>
  <c r="AD354" i="3"/>
  <c r="AB354" i="3"/>
  <c r="AC354" i="3"/>
  <c r="Y537" i="3"/>
  <c r="Z538" i="3"/>
  <c r="AB1673" i="3"/>
  <c r="AC1673" i="3"/>
  <c r="AD1673" i="3"/>
  <c r="AE1673" i="3"/>
  <c r="AF1673" i="3"/>
  <c r="AE1250" i="3"/>
  <c r="AF1250" i="3"/>
  <c r="AB1250" i="3"/>
  <c r="AC1250" i="3"/>
  <c r="AD1250" i="3"/>
  <c r="AD644" i="3"/>
  <c r="AE644" i="3"/>
  <c r="AF644" i="3"/>
  <c r="AC644" i="3"/>
  <c r="AB644" i="3"/>
  <c r="AB2887" i="3"/>
  <c r="AC2887" i="3"/>
  <c r="AD2887" i="3"/>
  <c r="AE2887" i="3"/>
  <c r="AF2887" i="3"/>
  <c r="Y3180" i="3"/>
  <c r="Z3181" i="3"/>
  <c r="AF3076" i="3"/>
  <c r="AB3076" i="3"/>
  <c r="AC3076" i="3"/>
  <c r="AD3076" i="3"/>
  <c r="AE3076" i="3"/>
  <c r="AB1129" i="3"/>
  <c r="AC1129" i="3"/>
  <c r="AD1129" i="3"/>
  <c r="AE1129" i="3"/>
  <c r="AF1129" i="3"/>
  <c r="Y2383" i="3"/>
  <c r="Z2384" i="3"/>
  <c r="Y352" i="3"/>
  <c r="Z353" i="3"/>
  <c r="AE1862" i="3"/>
  <c r="AF1862" i="3"/>
  <c r="AB1862" i="3"/>
  <c r="AC1862" i="3"/>
  <c r="AD1862" i="3"/>
  <c r="Y1671" i="3"/>
  <c r="Z1672" i="3"/>
  <c r="AE1249" i="3"/>
  <c r="AF1249" i="3"/>
  <c r="AB1249" i="3"/>
  <c r="AC1249" i="3"/>
  <c r="AD1249" i="3"/>
  <c r="Y642" i="3"/>
  <c r="Z643" i="3"/>
  <c r="AB1315" i="3"/>
  <c r="AC1315" i="3"/>
  <c r="AD1315" i="3"/>
  <c r="AE1315" i="3"/>
  <c r="AF1315" i="3"/>
  <c r="Y1860" i="3"/>
  <c r="Z1861" i="3"/>
  <c r="AF2448" i="3"/>
  <c r="AB2448" i="3"/>
  <c r="AC2448" i="3"/>
  <c r="AD2448" i="3"/>
  <c r="AE2448" i="3"/>
  <c r="AF164" i="3"/>
  <c r="AB164" i="3"/>
  <c r="AC164" i="3"/>
  <c r="AE164" i="3"/>
  <c r="AD164" i="3"/>
  <c r="AE539" i="3"/>
  <c r="AF539" i="3"/>
  <c r="AB539" i="3"/>
  <c r="AC539" i="3"/>
  <c r="AD539" i="3"/>
  <c r="Y3074" i="3"/>
  <c r="Z3075" i="3"/>
  <c r="Y2446" i="3"/>
  <c r="Z2447" i="3"/>
  <c r="Y162" i="3"/>
  <c r="Z163" i="3"/>
  <c r="AB2155" i="3"/>
  <c r="AC2155" i="3"/>
  <c r="AD2155" i="3"/>
  <c r="AE2155" i="3"/>
  <c r="AF2155" i="3"/>
  <c r="AF3182" i="3"/>
  <c r="AB3182" i="3"/>
  <c r="AC3182" i="3"/>
  <c r="AD3182" i="3"/>
  <c r="AE3182" i="3"/>
  <c r="Y1313" i="3"/>
  <c r="Z1314" i="3"/>
  <c r="Y454" i="3"/>
  <c r="Z455" i="3"/>
  <c r="Y2931" i="3"/>
  <c r="Z2932" i="3"/>
  <c r="AC2341" i="3"/>
  <c r="AD2341" i="3"/>
  <c r="AE2341" i="3"/>
  <c r="AF2341" i="3"/>
  <c r="AB2341" i="3"/>
  <c r="AF2526" i="3"/>
  <c r="AB2526" i="3"/>
  <c r="AC2526" i="3"/>
  <c r="AD2526" i="3"/>
  <c r="AE2526" i="3"/>
  <c r="AC1924" i="3"/>
  <c r="AD1924" i="3"/>
  <c r="AE1924" i="3"/>
  <c r="AF1924" i="3"/>
  <c r="AB1924" i="3"/>
  <c r="AB1800" i="3"/>
  <c r="AD1800" i="3"/>
  <c r="AE1800" i="3"/>
  <c r="AF1800" i="3"/>
  <c r="AC1800" i="3"/>
  <c r="AD456" i="3"/>
  <c r="AE456" i="3"/>
  <c r="AB456" i="3"/>
  <c r="AF456" i="3"/>
  <c r="AC456" i="3"/>
  <c r="Y2339" i="3"/>
  <c r="Z2340" i="3"/>
  <c r="AE2525" i="3"/>
  <c r="AF2525" i="3"/>
  <c r="AB2525" i="3"/>
  <c r="AC2525" i="3"/>
  <c r="AD2525" i="3"/>
  <c r="Y1922" i="3"/>
  <c r="Z1923" i="3"/>
  <c r="Z2044" i="3"/>
  <c r="Y2043" i="3"/>
  <c r="Z2043" i="3" s="1"/>
  <c r="AF1190" i="3"/>
  <c r="AB1190" i="3"/>
  <c r="AC1190" i="3"/>
  <c r="AE1190" i="3"/>
  <c r="AD1190" i="3"/>
  <c r="AB1565" i="3"/>
  <c r="AC1565" i="3"/>
  <c r="AD1565" i="3"/>
  <c r="AE1565" i="3"/>
  <c r="AF1565" i="3"/>
  <c r="AB897" i="3"/>
  <c r="AC897" i="3"/>
  <c r="AD897" i="3"/>
  <c r="AE897" i="3"/>
  <c r="AF897" i="3"/>
  <c r="AE2277" i="3"/>
  <c r="AF2277" i="3"/>
  <c r="AB2277" i="3"/>
  <c r="AC2277" i="3"/>
  <c r="AD2277" i="3"/>
  <c r="AB2636" i="3"/>
  <c r="AC2636" i="3"/>
  <c r="AD2636" i="3"/>
  <c r="AE2636" i="3"/>
  <c r="AF2636" i="3"/>
  <c r="AC2575" i="3"/>
  <c r="AD2575" i="3"/>
  <c r="AE2575" i="3"/>
  <c r="AF2575" i="3"/>
  <c r="AB2575" i="3"/>
  <c r="AC286" i="3"/>
  <c r="AE286" i="3"/>
  <c r="AF286" i="3"/>
  <c r="AB286" i="3"/>
  <c r="AD286" i="3"/>
  <c r="AD1609" i="3"/>
  <c r="AE1609" i="3"/>
  <c r="AF1609" i="3"/>
  <c r="AB1609" i="3"/>
  <c r="AC1609" i="3"/>
  <c r="Y707" i="3"/>
  <c r="Z708" i="3"/>
  <c r="AD413" i="3"/>
  <c r="AE413" i="3"/>
  <c r="AF413" i="3"/>
  <c r="AB413" i="3"/>
  <c r="AC413" i="3"/>
  <c r="AB120" i="3"/>
  <c r="AF120" i="3"/>
  <c r="AC120" i="3"/>
  <c r="AD120" i="3"/>
  <c r="AE120" i="3"/>
  <c r="Y2153" i="3"/>
  <c r="Z2154" i="3"/>
  <c r="Y1798" i="3"/>
  <c r="Z1799" i="3"/>
  <c r="Y2885" i="3"/>
  <c r="Z2886" i="3"/>
  <c r="Y1563" i="3"/>
  <c r="Z1564" i="3"/>
  <c r="Y1127" i="3"/>
  <c r="Z1128" i="3"/>
  <c r="AE2933" i="3"/>
  <c r="AF2933" i="3"/>
  <c r="AB2933" i="3"/>
  <c r="AC2933" i="3"/>
  <c r="AD2933" i="3"/>
  <c r="AB2702" i="3"/>
  <c r="AC2702" i="3"/>
  <c r="AD2702" i="3"/>
  <c r="AE2702" i="3"/>
  <c r="AF2702" i="3"/>
  <c r="Y895" i="3"/>
  <c r="Z896" i="3"/>
  <c r="Y2275" i="3"/>
  <c r="Z2276" i="3"/>
  <c r="Y2634" i="3"/>
  <c r="Z2635" i="3"/>
  <c r="Y2573" i="3"/>
  <c r="Z2574" i="3"/>
  <c r="Y284" i="3"/>
  <c r="Z285" i="3"/>
  <c r="Y1607" i="3"/>
  <c r="Z1608" i="3"/>
  <c r="Y764" i="3"/>
  <c r="Z764" i="3" s="1"/>
  <c r="Z765" i="3"/>
  <c r="Y1188" i="3"/>
  <c r="Z1189" i="3"/>
  <c r="Y411" i="3"/>
  <c r="Z412" i="3"/>
  <c r="AD766" i="3"/>
  <c r="AE766" i="3"/>
  <c r="AF766" i="3"/>
  <c r="AC766" i="3"/>
  <c r="AB766" i="3"/>
  <c r="AF1084" i="3"/>
  <c r="AB1084" i="3"/>
  <c r="AC1084" i="3"/>
  <c r="AE1084" i="3"/>
  <c r="AD1084" i="3"/>
  <c r="AD2110" i="3"/>
  <c r="AE2110" i="3"/>
  <c r="AF2110" i="3"/>
  <c r="AB2110" i="3"/>
  <c r="AC2110" i="3"/>
  <c r="Y2700" i="3"/>
  <c r="Z2701" i="3"/>
  <c r="AF2217" i="3"/>
  <c r="AB2217" i="3"/>
  <c r="AC2217" i="3"/>
  <c r="AD2217" i="3"/>
  <c r="AE2217" i="3"/>
  <c r="AF1967" i="3"/>
  <c r="AB1967" i="3"/>
  <c r="AC1967" i="3"/>
  <c r="AD1967" i="3"/>
  <c r="AE1967" i="3"/>
  <c r="AE57" i="3"/>
  <c r="AF57" i="3"/>
  <c r="AB57" i="3"/>
  <c r="AC57" i="3"/>
  <c r="AD57" i="3"/>
  <c r="AF2760" i="3"/>
  <c r="AB2760" i="3"/>
  <c r="AC2760" i="3"/>
  <c r="AD2760" i="3"/>
  <c r="AE2760" i="3"/>
  <c r="AD2824" i="3"/>
  <c r="AE2824" i="3"/>
  <c r="AF2824" i="3"/>
  <c r="AB2824" i="3"/>
  <c r="AC2824" i="3"/>
  <c r="AF955" i="3"/>
  <c r="AB955" i="3"/>
  <c r="AC955" i="3"/>
  <c r="AE955" i="3"/>
  <c r="AD955" i="3"/>
  <c r="AB1021" i="3"/>
  <c r="AC1021" i="3"/>
  <c r="AD1021" i="3"/>
  <c r="AE1021" i="3"/>
  <c r="AF1021" i="3"/>
  <c r="Y1421" i="3"/>
  <c r="Z1422" i="3"/>
  <c r="Y1082" i="3"/>
  <c r="Z1083" i="3"/>
  <c r="Y2108" i="3"/>
  <c r="Z2109" i="3"/>
  <c r="AC709" i="3"/>
  <c r="AD709" i="3"/>
  <c r="AE709" i="3"/>
  <c r="AF709" i="3"/>
  <c r="AB709" i="3"/>
  <c r="AC2045" i="3"/>
  <c r="AD2045" i="3"/>
  <c r="AE2045" i="3"/>
  <c r="AF2045" i="3"/>
  <c r="AB2045" i="3"/>
  <c r="AB1423" i="3"/>
  <c r="AC1423" i="3"/>
  <c r="AD1423" i="3"/>
  <c r="AE1423" i="3"/>
  <c r="AF1423" i="3"/>
  <c r="Y2215" i="3"/>
  <c r="Z2216" i="3"/>
  <c r="Y1965" i="3"/>
  <c r="Z1966" i="3"/>
  <c r="Y55" i="3"/>
  <c r="Z56" i="3"/>
  <c r="AE2759" i="3"/>
  <c r="AF2759" i="3"/>
  <c r="AB2759" i="3"/>
  <c r="AC2759" i="3"/>
  <c r="AD2759" i="3"/>
  <c r="Y2822" i="3"/>
  <c r="Z2823" i="3"/>
  <c r="AE954" i="3"/>
  <c r="AF954" i="3"/>
  <c r="AB954" i="3"/>
  <c r="AC954" i="3"/>
  <c r="AD954" i="3"/>
  <c r="Y1019" i="3"/>
  <c r="Z1020" i="3"/>
  <c r="AB2043" i="3" l="1"/>
  <c r="AC2043" i="3"/>
  <c r="AD2043" i="3"/>
  <c r="AE2043" i="3"/>
  <c r="AF2043" i="3"/>
  <c r="Y2930" i="3"/>
  <c r="Z2931" i="3"/>
  <c r="AE538" i="3"/>
  <c r="AF538" i="3"/>
  <c r="AB538" i="3"/>
  <c r="AD538" i="3"/>
  <c r="AC538" i="3"/>
  <c r="AC2823" i="3"/>
  <c r="AD2823" i="3"/>
  <c r="AE2823" i="3"/>
  <c r="AF2823" i="3"/>
  <c r="AB2823" i="3"/>
  <c r="Y1606" i="3"/>
  <c r="Z1607" i="3"/>
  <c r="Y2884" i="3"/>
  <c r="Z2884" i="3" s="1"/>
  <c r="Z2885" i="3"/>
  <c r="AB2044" i="3"/>
  <c r="AC2044" i="3"/>
  <c r="AD2044" i="3"/>
  <c r="AE2044" i="3"/>
  <c r="AF2044" i="3"/>
  <c r="AE455" i="3"/>
  <c r="AF455" i="3"/>
  <c r="AC455" i="3"/>
  <c r="AB455" i="3"/>
  <c r="AD455" i="3"/>
  <c r="AC163" i="3"/>
  <c r="AE163" i="3"/>
  <c r="AB163" i="3"/>
  <c r="AD163" i="3"/>
  <c r="AF163" i="3"/>
  <c r="AE1861" i="3"/>
  <c r="AF1861" i="3"/>
  <c r="AB1861" i="3"/>
  <c r="AC1861" i="3"/>
  <c r="AD1861" i="3"/>
  <c r="AC643" i="3"/>
  <c r="AD643" i="3"/>
  <c r="AE643" i="3"/>
  <c r="AF643" i="3"/>
  <c r="AB643" i="3"/>
  <c r="Y536" i="3"/>
  <c r="Z537" i="3"/>
  <c r="AC1608" i="3"/>
  <c r="AD1608" i="3"/>
  <c r="AE1608" i="3"/>
  <c r="AF1608" i="3"/>
  <c r="AB1608" i="3"/>
  <c r="AB285" i="3"/>
  <c r="AE285" i="3"/>
  <c r="AC285" i="3"/>
  <c r="AF285" i="3"/>
  <c r="AD285" i="3"/>
  <c r="AF1799" i="3"/>
  <c r="AC1799" i="3"/>
  <c r="AD1799" i="3"/>
  <c r="AB1799" i="3"/>
  <c r="AE1799" i="3"/>
  <c r="AC708" i="3"/>
  <c r="AD708" i="3"/>
  <c r="AE708" i="3"/>
  <c r="AF708" i="3"/>
  <c r="AB708" i="3"/>
  <c r="AC1923" i="3"/>
  <c r="AD1923" i="3"/>
  <c r="AE1923" i="3"/>
  <c r="AF1923" i="3"/>
  <c r="AB1923" i="3"/>
  <c r="Z454" i="3"/>
  <c r="Y453" i="3"/>
  <c r="Z453" i="3" s="1"/>
  <c r="Y161" i="3"/>
  <c r="Z162" i="3"/>
  <c r="Y1859" i="3"/>
  <c r="Z1860" i="3"/>
  <c r="Y641" i="3"/>
  <c r="Z642" i="3"/>
  <c r="Y283" i="3"/>
  <c r="Z284" i="3"/>
  <c r="Y1797" i="3"/>
  <c r="Z1798" i="3"/>
  <c r="Y706" i="3"/>
  <c r="Z707" i="3"/>
  <c r="Y1921" i="3"/>
  <c r="Z1922" i="3"/>
  <c r="AF1314" i="3"/>
  <c r="AB1314" i="3"/>
  <c r="AC1314" i="3"/>
  <c r="AD1314" i="3"/>
  <c r="AE1314" i="3"/>
  <c r="AE2447" i="3"/>
  <c r="AF2447" i="3"/>
  <c r="AB2447" i="3"/>
  <c r="AC2447" i="3"/>
  <c r="AD2447" i="3"/>
  <c r="AC2574" i="3"/>
  <c r="AD2574" i="3"/>
  <c r="AE2574" i="3"/>
  <c r="AF2574" i="3"/>
  <c r="AB2574" i="3"/>
  <c r="AB2154" i="3"/>
  <c r="AC2154" i="3"/>
  <c r="AD2154" i="3"/>
  <c r="AE2154" i="3"/>
  <c r="AF2154" i="3"/>
  <c r="Y1312" i="3"/>
  <c r="Z1313" i="3"/>
  <c r="Y2445" i="3"/>
  <c r="Z2446" i="3"/>
  <c r="Y2572" i="3"/>
  <c r="Z2573" i="3"/>
  <c r="Y2152" i="3"/>
  <c r="Z2153" i="3"/>
  <c r="AE3075" i="3"/>
  <c r="AF3075" i="3"/>
  <c r="AB3075" i="3"/>
  <c r="AC3075" i="3"/>
  <c r="AD3075" i="3"/>
  <c r="AD56" i="3"/>
  <c r="AE56" i="3"/>
  <c r="AF56" i="3"/>
  <c r="AB56" i="3"/>
  <c r="AC56" i="3"/>
  <c r="AD2109" i="3"/>
  <c r="AE2109" i="3"/>
  <c r="AF2109" i="3"/>
  <c r="AB2109" i="3"/>
  <c r="AC2109" i="3"/>
  <c r="AB412" i="3"/>
  <c r="AC412" i="3"/>
  <c r="AE412" i="3"/>
  <c r="AF412" i="3"/>
  <c r="AD412" i="3"/>
  <c r="AF2635" i="3"/>
  <c r="AB2635" i="3"/>
  <c r="AC2635" i="3"/>
  <c r="AD2635" i="3"/>
  <c r="AE2635" i="3"/>
  <c r="Y3073" i="3"/>
  <c r="Z3074" i="3"/>
  <c r="AB1672" i="3"/>
  <c r="AC1672" i="3"/>
  <c r="AD1672" i="3"/>
  <c r="AE1672" i="3"/>
  <c r="AF1672" i="3"/>
  <c r="AF353" i="3"/>
  <c r="AB353" i="3"/>
  <c r="AD353" i="3"/>
  <c r="AC353" i="3"/>
  <c r="AE353" i="3"/>
  <c r="AE3181" i="3"/>
  <c r="AF3181" i="3"/>
  <c r="AB3181" i="3"/>
  <c r="AC3181" i="3"/>
  <c r="AD3181" i="3"/>
  <c r="Y410" i="3"/>
  <c r="Z411" i="3"/>
  <c r="Y2633" i="3"/>
  <c r="Z2633" i="3" s="1"/>
  <c r="Z2634" i="3"/>
  <c r="AB2340" i="3"/>
  <c r="AC2340" i="3"/>
  <c r="AD2340" i="3"/>
  <c r="AE2340" i="3"/>
  <c r="AF2340" i="3"/>
  <c r="Y1670" i="3"/>
  <c r="Z1671" i="3"/>
  <c r="Y351" i="3"/>
  <c r="Z352" i="3"/>
  <c r="Y3179" i="3"/>
  <c r="Z3180" i="3"/>
  <c r="AB2886" i="3"/>
  <c r="AC2886" i="3"/>
  <c r="AD2886" i="3"/>
  <c r="AE2886" i="3"/>
  <c r="AF2886" i="3"/>
  <c r="AB1020" i="3"/>
  <c r="AC1020" i="3"/>
  <c r="AD1020" i="3"/>
  <c r="AE1020" i="3"/>
  <c r="AF1020" i="3"/>
  <c r="AE1966" i="3"/>
  <c r="AF1966" i="3"/>
  <c r="AB1966" i="3"/>
  <c r="AC1966" i="3"/>
  <c r="AD1966" i="3"/>
  <c r="AE1083" i="3"/>
  <c r="AF1083" i="3"/>
  <c r="AB1083" i="3"/>
  <c r="AC1083" i="3"/>
  <c r="AD1083" i="3"/>
  <c r="AE1189" i="3"/>
  <c r="AF1189" i="3"/>
  <c r="AB1189" i="3"/>
  <c r="AC1189" i="3"/>
  <c r="AD1189" i="3"/>
  <c r="AD2276" i="3"/>
  <c r="AE2276" i="3"/>
  <c r="AF2276" i="3"/>
  <c r="AB2276" i="3"/>
  <c r="AC2276" i="3"/>
  <c r="AB1128" i="3"/>
  <c r="AC1128" i="3"/>
  <c r="AD1128" i="3"/>
  <c r="AE1128" i="3"/>
  <c r="AF1128" i="3"/>
  <c r="Y2338" i="3"/>
  <c r="Z2339" i="3"/>
  <c r="AB2384" i="3"/>
  <c r="AC2384" i="3"/>
  <c r="AD2384" i="3"/>
  <c r="AE2384" i="3"/>
  <c r="AF2384" i="3"/>
  <c r="Y54" i="3"/>
  <c r="Z55" i="3"/>
  <c r="Y1081" i="3"/>
  <c r="Z1082" i="3"/>
  <c r="Y1187" i="3"/>
  <c r="Z1188" i="3"/>
  <c r="Y2274" i="3"/>
  <c r="Z2275" i="3"/>
  <c r="Y1126" i="3"/>
  <c r="Z1127" i="3"/>
  <c r="Y2382" i="3"/>
  <c r="Z2383" i="3"/>
  <c r="Y2107" i="3"/>
  <c r="Z2108" i="3"/>
  <c r="AE2216" i="3"/>
  <c r="AF2216" i="3"/>
  <c r="AB2216" i="3"/>
  <c r="AC2216" i="3"/>
  <c r="AD2216" i="3"/>
  <c r="AB1422" i="3"/>
  <c r="AC1422" i="3"/>
  <c r="AD1422" i="3"/>
  <c r="AE1422" i="3"/>
  <c r="AF1422" i="3"/>
  <c r="AB2701" i="3"/>
  <c r="AC2701" i="3"/>
  <c r="AD2701" i="3"/>
  <c r="AE2701" i="3"/>
  <c r="AF2701" i="3"/>
  <c r="AC765" i="3"/>
  <c r="AD765" i="3"/>
  <c r="AE765" i="3"/>
  <c r="AF765" i="3"/>
  <c r="AB765" i="3"/>
  <c r="AB896" i="3"/>
  <c r="AC896" i="3"/>
  <c r="AD896" i="3"/>
  <c r="AE896" i="3"/>
  <c r="AF896" i="3"/>
  <c r="AB1564" i="3"/>
  <c r="AC1564" i="3"/>
  <c r="AD1564" i="3"/>
  <c r="AE1564" i="3"/>
  <c r="AF1564" i="3"/>
  <c r="AF119" i="3"/>
  <c r="AC119" i="3"/>
  <c r="AD119" i="3"/>
  <c r="AB119" i="3"/>
  <c r="AE119" i="3"/>
  <c r="Y2821" i="3"/>
  <c r="Z2822" i="3"/>
  <c r="Y1018" i="3"/>
  <c r="Z1019" i="3"/>
  <c r="Y1964" i="3"/>
  <c r="Z1965" i="3"/>
  <c r="Y2214" i="3"/>
  <c r="Z2215" i="3"/>
  <c r="Y1420" i="3"/>
  <c r="Z1421" i="3"/>
  <c r="Y2699" i="3"/>
  <c r="Z2700" i="3"/>
  <c r="AC764" i="3"/>
  <c r="AD764" i="3"/>
  <c r="AE764" i="3"/>
  <c r="AB764" i="3"/>
  <c r="AF764" i="3"/>
  <c r="Y894" i="3"/>
  <c r="Z895" i="3"/>
  <c r="Y1562" i="3"/>
  <c r="Z1563" i="3"/>
  <c r="AE2932" i="3"/>
  <c r="AF2932" i="3"/>
  <c r="AB2932" i="3"/>
  <c r="AC2932" i="3"/>
  <c r="AD2932" i="3"/>
  <c r="Y117" i="3"/>
  <c r="Z118" i="3"/>
  <c r="Y1963" i="3" l="1"/>
  <c r="Z1963" i="3" s="1"/>
  <c r="Z1964" i="3"/>
  <c r="AC454" i="3"/>
  <c r="AD454" i="3"/>
  <c r="AF454" i="3"/>
  <c r="AB454" i="3"/>
  <c r="AE454" i="3"/>
  <c r="Y893" i="3"/>
  <c r="Z894" i="3"/>
  <c r="AC1798" i="3"/>
  <c r="AD1798" i="3"/>
  <c r="AE1798" i="3"/>
  <c r="AB1798" i="3"/>
  <c r="AF1798" i="3"/>
  <c r="Y1017" i="3"/>
  <c r="Z1018" i="3"/>
  <c r="Y1080" i="3"/>
  <c r="Z1081" i="3"/>
  <c r="Y2444" i="3"/>
  <c r="Z2445" i="3"/>
  <c r="Y1796" i="3"/>
  <c r="Z1797" i="3"/>
  <c r="AC2108" i="3"/>
  <c r="AD2108" i="3"/>
  <c r="AE2108" i="3"/>
  <c r="AF2108" i="3"/>
  <c r="AB2108" i="3"/>
  <c r="AD55" i="3"/>
  <c r="AE55" i="3"/>
  <c r="AB55" i="3"/>
  <c r="AC55" i="3"/>
  <c r="AF55" i="3"/>
  <c r="AB2339" i="3"/>
  <c r="AC2339" i="3"/>
  <c r="AD2339" i="3"/>
  <c r="AE2339" i="3"/>
  <c r="AF2339" i="3"/>
  <c r="AE3180" i="3"/>
  <c r="AF3180" i="3"/>
  <c r="AB3180" i="3"/>
  <c r="AC3180" i="3"/>
  <c r="AD3180" i="3"/>
  <c r="AF1313" i="3"/>
  <c r="AB1313" i="3"/>
  <c r="AC1313" i="3"/>
  <c r="AD1313" i="3"/>
  <c r="AE1313" i="3"/>
  <c r="AB284" i="3"/>
  <c r="AD284" i="3"/>
  <c r="AE284" i="3"/>
  <c r="AF284" i="3"/>
  <c r="AC284" i="3"/>
  <c r="AD537" i="3"/>
  <c r="AE537" i="3"/>
  <c r="AF537" i="3"/>
  <c r="AC537" i="3"/>
  <c r="AB537" i="3"/>
  <c r="AB895" i="3"/>
  <c r="AC895" i="3"/>
  <c r="AD895" i="3"/>
  <c r="AE895" i="3"/>
  <c r="AF895" i="3"/>
  <c r="Y2820" i="3"/>
  <c r="Z2820" i="3" s="1"/>
  <c r="Z2821" i="3"/>
  <c r="Y2106" i="3"/>
  <c r="Z2107" i="3"/>
  <c r="Y53" i="3"/>
  <c r="Z54" i="3"/>
  <c r="Y2337" i="3"/>
  <c r="Z2337" i="3" s="1"/>
  <c r="Z2338" i="3"/>
  <c r="Y3178" i="3"/>
  <c r="Z3178" i="3" s="1"/>
  <c r="Z3179" i="3"/>
  <c r="Y1311" i="3"/>
  <c r="Z1312" i="3"/>
  <c r="Y282" i="3"/>
  <c r="Z282" i="3" s="1"/>
  <c r="Z283" i="3"/>
  <c r="Y535" i="3"/>
  <c r="Z536" i="3"/>
  <c r="AF2383" i="3"/>
  <c r="AB2383" i="3"/>
  <c r="AC2383" i="3"/>
  <c r="AD2383" i="3"/>
  <c r="AE2383" i="3"/>
  <c r="AD352" i="3"/>
  <c r="AE352" i="3"/>
  <c r="AC352" i="3"/>
  <c r="AF352" i="3"/>
  <c r="AB352" i="3"/>
  <c r="AE3074" i="3"/>
  <c r="AF3074" i="3"/>
  <c r="AB3074" i="3"/>
  <c r="AC3074" i="3"/>
  <c r="AD3074" i="3"/>
  <c r="AC642" i="3"/>
  <c r="AD642" i="3"/>
  <c r="AE642" i="3"/>
  <c r="AF642" i="3"/>
  <c r="AB642" i="3"/>
  <c r="Y1186" i="3"/>
  <c r="Z1186" i="3" s="1"/>
  <c r="Z1187" i="3"/>
  <c r="Y705" i="3"/>
  <c r="Z706" i="3"/>
  <c r="AC2822" i="3"/>
  <c r="AD2822" i="3"/>
  <c r="AE2822" i="3"/>
  <c r="AF2822" i="3"/>
  <c r="AB2822" i="3"/>
  <c r="Y2698" i="3"/>
  <c r="Z2699" i="3"/>
  <c r="Y2381" i="3"/>
  <c r="Z2381" i="3" s="1"/>
  <c r="Z2382" i="3"/>
  <c r="Y350" i="3"/>
  <c r="Z351" i="3"/>
  <c r="Y3072" i="3"/>
  <c r="Z3073" i="3"/>
  <c r="Y640" i="3"/>
  <c r="Z640" i="3" s="1"/>
  <c r="Z641" i="3"/>
  <c r="AB1421" i="3"/>
  <c r="AC1421" i="3"/>
  <c r="AD1421" i="3"/>
  <c r="AE1421" i="3"/>
  <c r="AF1421" i="3"/>
  <c r="AB1127" i="3"/>
  <c r="AC1127" i="3"/>
  <c r="AD1127" i="3"/>
  <c r="AE1127" i="3"/>
  <c r="AF1127" i="3"/>
  <c r="AB1671" i="3"/>
  <c r="AC1671" i="3"/>
  <c r="AD1671" i="3"/>
  <c r="AE1671" i="3"/>
  <c r="AF1671" i="3"/>
  <c r="AF2634" i="3"/>
  <c r="AB2634" i="3"/>
  <c r="AC2634" i="3"/>
  <c r="AD2634" i="3"/>
  <c r="AE2634" i="3"/>
  <c r="AD1860" i="3"/>
  <c r="AE1860" i="3"/>
  <c r="AF1860" i="3"/>
  <c r="AB1860" i="3"/>
  <c r="AC1860" i="3"/>
  <c r="AB2885" i="3"/>
  <c r="AC2885" i="3"/>
  <c r="AD2885" i="3"/>
  <c r="AE2885" i="3"/>
  <c r="AF2885" i="3"/>
  <c r="AD2931" i="3"/>
  <c r="AE2931" i="3"/>
  <c r="AF2931" i="3"/>
  <c r="AB2931" i="3"/>
  <c r="AC2931" i="3"/>
  <c r="AB1019" i="3"/>
  <c r="AC1019" i="3"/>
  <c r="AD1019" i="3"/>
  <c r="AF1019" i="3"/>
  <c r="AE1019" i="3"/>
  <c r="AE2446" i="3"/>
  <c r="AF2446" i="3"/>
  <c r="AB2446" i="3"/>
  <c r="AC2446" i="3"/>
  <c r="AD2446" i="3"/>
  <c r="AB2700" i="3"/>
  <c r="AC2700" i="3"/>
  <c r="AD2700" i="3"/>
  <c r="AE2700" i="3"/>
  <c r="AF2700" i="3"/>
  <c r="Y1419" i="3"/>
  <c r="Z1420" i="3"/>
  <c r="Y1125" i="3"/>
  <c r="Z1126" i="3"/>
  <c r="Y1669" i="3"/>
  <c r="Z1670" i="3"/>
  <c r="AE2633" i="3"/>
  <c r="AF2633" i="3"/>
  <c r="AB2633" i="3"/>
  <c r="AC2633" i="3"/>
  <c r="AD2633" i="3"/>
  <c r="Y1858" i="3"/>
  <c r="Z1859" i="3"/>
  <c r="AB2884" i="3"/>
  <c r="AC2884" i="3"/>
  <c r="AD2884" i="3"/>
  <c r="AE2884" i="3"/>
  <c r="AF2884" i="3"/>
  <c r="Y2929" i="3"/>
  <c r="Z2930" i="3"/>
  <c r="AE2215" i="3"/>
  <c r="AF2215" i="3"/>
  <c r="AB2215" i="3"/>
  <c r="AC2215" i="3"/>
  <c r="AD2215" i="3"/>
  <c r="AD2275" i="3"/>
  <c r="AE2275" i="3"/>
  <c r="AF2275" i="3"/>
  <c r="AB2275" i="3"/>
  <c r="AC2275" i="3"/>
  <c r="AC411" i="3"/>
  <c r="AD411" i="3"/>
  <c r="AE411" i="3"/>
  <c r="AB411" i="3"/>
  <c r="AF411" i="3"/>
  <c r="AB2153" i="3"/>
  <c r="AC2153" i="3"/>
  <c r="AD2153" i="3"/>
  <c r="AE2153" i="3"/>
  <c r="AF2153" i="3"/>
  <c r="AB1922" i="3"/>
  <c r="AC1922" i="3"/>
  <c r="AD1922" i="3"/>
  <c r="AE1922" i="3"/>
  <c r="AF1922" i="3"/>
  <c r="AD162" i="3"/>
  <c r="AB162" i="3"/>
  <c r="AC162" i="3"/>
  <c r="AF162" i="3"/>
  <c r="AE162" i="3"/>
  <c r="AC1607" i="3"/>
  <c r="AD1607" i="3"/>
  <c r="AE1607" i="3"/>
  <c r="AF1607" i="3"/>
  <c r="AB1607" i="3"/>
  <c r="AE1082" i="3"/>
  <c r="AF1082" i="3"/>
  <c r="AB1082" i="3"/>
  <c r="AD1082" i="3"/>
  <c r="AC1082" i="3"/>
  <c r="AF118" i="3"/>
  <c r="AB118" i="3"/>
  <c r="AC118" i="3"/>
  <c r="AE118" i="3"/>
  <c r="AD118" i="3"/>
  <c r="AB1563" i="3"/>
  <c r="AC1563" i="3"/>
  <c r="AD1563" i="3"/>
  <c r="AE1563" i="3"/>
  <c r="AF1563" i="3"/>
  <c r="Y2213" i="3"/>
  <c r="Z2214" i="3"/>
  <c r="Y2273" i="3"/>
  <c r="Z2273" i="3" s="1"/>
  <c r="Z2274" i="3"/>
  <c r="Y409" i="3"/>
  <c r="Z409" i="3" s="1"/>
  <c r="Z410" i="3"/>
  <c r="Y2151" i="3"/>
  <c r="Z2152" i="3"/>
  <c r="Y1920" i="3"/>
  <c r="Z1921" i="3"/>
  <c r="Y160" i="3"/>
  <c r="Z161" i="3"/>
  <c r="Y1605" i="3"/>
  <c r="Z1605" i="3" s="1"/>
  <c r="Z1606" i="3"/>
  <c r="Y2571" i="3"/>
  <c r="Z2572" i="3"/>
  <c r="Y116" i="3"/>
  <c r="Z117" i="3"/>
  <c r="Y1561" i="3"/>
  <c r="Z1561" i="3" s="1"/>
  <c r="Z1562" i="3"/>
  <c r="AE1965" i="3"/>
  <c r="AF1965" i="3"/>
  <c r="AB1965" i="3"/>
  <c r="AC1965" i="3"/>
  <c r="AD1965" i="3"/>
  <c r="AE1188" i="3"/>
  <c r="AF1188" i="3"/>
  <c r="AB1188" i="3"/>
  <c r="AD1188" i="3"/>
  <c r="AC1188" i="3"/>
  <c r="AB2573" i="3"/>
  <c r="AC2573" i="3"/>
  <c r="AD2573" i="3"/>
  <c r="AE2573" i="3"/>
  <c r="AF2573" i="3"/>
  <c r="AB707" i="3"/>
  <c r="AC707" i="3"/>
  <c r="AD707" i="3"/>
  <c r="AE707" i="3"/>
  <c r="AF707" i="3"/>
  <c r="AD453" i="3"/>
  <c r="AE453" i="3"/>
  <c r="AF453" i="3"/>
  <c r="AB453" i="3"/>
  <c r="AC453" i="3"/>
  <c r="AB2338" i="3" l="1"/>
  <c r="AC2338" i="3"/>
  <c r="AD2338" i="3"/>
  <c r="AE2338" i="3"/>
  <c r="AF2338" i="3"/>
  <c r="Y159" i="3"/>
  <c r="Z160" i="3"/>
  <c r="AB1921" i="3"/>
  <c r="AC1921" i="3"/>
  <c r="AD1921" i="3"/>
  <c r="AE1921" i="3"/>
  <c r="AF1921" i="3"/>
  <c r="AB1670" i="3"/>
  <c r="AC1670" i="3"/>
  <c r="AD1670" i="3"/>
  <c r="AE1670" i="3"/>
  <c r="AF1670" i="3"/>
  <c r="AD3073" i="3"/>
  <c r="AE3073" i="3"/>
  <c r="AF3073" i="3"/>
  <c r="AB3073" i="3"/>
  <c r="AC3073" i="3"/>
  <c r="AC54" i="3"/>
  <c r="AD54" i="3"/>
  <c r="AE54" i="3"/>
  <c r="AB54" i="3"/>
  <c r="AF54" i="3"/>
  <c r="AB640" i="3"/>
  <c r="AC640" i="3"/>
  <c r="AD640" i="3"/>
  <c r="AE640" i="3"/>
  <c r="AF640" i="3"/>
  <c r="Y1919" i="3"/>
  <c r="Z1919" i="3" s="1"/>
  <c r="Z1920" i="3"/>
  <c r="Y1668" i="3"/>
  <c r="Z1668" i="3" s="1"/>
  <c r="Z1669" i="3"/>
  <c r="Y3071" i="3"/>
  <c r="Z3071" i="3" s="1"/>
  <c r="Z3072" i="3"/>
  <c r="Y52" i="3"/>
  <c r="Z53" i="3"/>
  <c r="AB1126" i="3"/>
  <c r="AC1126" i="3"/>
  <c r="AD1126" i="3"/>
  <c r="AF1126" i="3"/>
  <c r="AE1126" i="3"/>
  <c r="AE351" i="3"/>
  <c r="AF351" i="3"/>
  <c r="AC351" i="3"/>
  <c r="AB351" i="3"/>
  <c r="AD351" i="3"/>
  <c r="AD536" i="3"/>
  <c r="AE536" i="3"/>
  <c r="AF536" i="3"/>
  <c r="AC536" i="3"/>
  <c r="AB536" i="3"/>
  <c r="AC2107" i="3"/>
  <c r="AD2107" i="3"/>
  <c r="AE2107" i="3"/>
  <c r="AF2107" i="3"/>
  <c r="AB2107" i="3"/>
  <c r="AE1797" i="3"/>
  <c r="AB1797" i="3"/>
  <c r="AC1797" i="3"/>
  <c r="AD1797" i="3"/>
  <c r="AF1797" i="3"/>
  <c r="AB2337" i="3"/>
  <c r="AC2337" i="3"/>
  <c r="AD2337" i="3"/>
  <c r="AE2337" i="3"/>
  <c r="AF2337" i="3"/>
  <c r="Y2928" i="3"/>
  <c r="Z2929" i="3"/>
  <c r="Y1124" i="3"/>
  <c r="Z1125" i="3"/>
  <c r="Y349" i="3"/>
  <c r="Z350" i="3"/>
  <c r="Y534" i="3"/>
  <c r="Z535" i="3"/>
  <c r="Y2105" i="3"/>
  <c r="Z2105" i="3" s="1"/>
  <c r="Z2106" i="3"/>
  <c r="Y1795" i="3"/>
  <c r="Z1796" i="3"/>
  <c r="AB641" i="3"/>
  <c r="AC641" i="3"/>
  <c r="AD641" i="3"/>
  <c r="AE641" i="3"/>
  <c r="AF641" i="3"/>
  <c r="AE117" i="3"/>
  <c r="AF117" i="3"/>
  <c r="AB117" i="3"/>
  <c r="AC117" i="3"/>
  <c r="AD117" i="3"/>
  <c r="AB1420" i="3"/>
  <c r="AC1420" i="3"/>
  <c r="AD1420" i="3"/>
  <c r="AE1420" i="3"/>
  <c r="AF1420" i="3"/>
  <c r="AF2382" i="3"/>
  <c r="AB2382" i="3"/>
  <c r="AC2382" i="3"/>
  <c r="AD2382" i="3"/>
  <c r="AE2382" i="3"/>
  <c r="AD283" i="3"/>
  <c r="AF283" i="3"/>
  <c r="AB283" i="3"/>
  <c r="AE283" i="3"/>
  <c r="AC283" i="3"/>
  <c r="AB2821" i="3"/>
  <c r="AC2821" i="3"/>
  <c r="AD2821" i="3"/>
  <c r="AE2821" i="3"/>
  <c r="AF2821" i="3"/>
  <c r="AD2445" i="3"/>
  <c r="AE2445" i="3"/>
  <c r="AF2445" i="3"/>
  <c r="AB2445" i="3"/>
  <c r="AC2445" i="3"/>
  <c r="AB161" i="3"/>
  <c r="AC161" i="3"/>
  <c r="AE161" i="3"/>
  <c r="AF161" i="3"/>
  <c r="AD161" i="3"/>
  <c r="AF1561" i="3"/>
  <c r="AB1561" i="3"/>
  <c r="AC1561" i="3"/>
  <c r="AD1561" i="3"/>
  <c r="AE1561" i="3"/>
  <c r="AB410" i="3"/>
  <c r="AD410" i="3"/>
  <c r="AE410" i="3"/>
  <c r="AC410" i="3"/>
  <c r="AF410" i="3"/>
  <c r="Y115" i="3"/>
  <c r="Z115" i="3" s="1"/>
  <c r="Z116" i="3"/>
  <c r="AB409" i="3"/>
  <c r="AC409" i="3"/>
  <c r="AD409" i="3"/>
  <c r="AF409" i="3"/>
  <c r="AE409" i="3"/>
  <c r="Y1418" i="3"/>
  <c r="Z1419" i="3"/>
  <c r="AE2381" i="3"/>
  <c r="AF2381" i="3"/>
  <c r="AB2381" i="3"/>
  <c r="AC2381" i="3"/>
  <c r="AD2381" i="3"/>
  <c r="AC282" i="3"/>
  <c r="AD282" i="3"/>
  <c r="AE282" i="3"/>
  <c r="AB282" i="3"/>
  <c r="AF282" i="3"/>
  <c r="AB2820" i="3"/>
  <c r="AC2820" i="3"/>
  <c r="AD2820" i="3"/>
  <c r="AE2820" i="3"/>
  <c r="AF2820" i="3"/>
  <c r="Y2443" i="3"/>
  <c r="Z2443" i="3" s="1"/>
  <c r="Z2444" i="3"/>
  <c r="AF2152" i="3"/>
  <c r="AB2152" i="3"/>
  <c r="AC2152" i="3"/>
  <c r="AD2152" i="3"/>
  <c r="AE2152" i="3"/>
  <c r="AD2930" i="3"/>
  <c r="AE2930" i="3"/>
  <c r="AF2930" i="3"/>
  <c r="AB2930" i="3"/>
  <c r="AC2930" i="3"/>
  <c r="AB2572" i="3"/>
  <c r="AC2572" i="3"/>
  <c r="AD2572" i="3"/>
  <c r="AE2572" i="3"/>
  <c r="AF2572" i="3"/>
  <c r="AF2699" i="3"/>
  <c r="AB2699" i="3"/>
  <c r="AC2699" i="3"/>
  <c r="AD2699" i="3"/>
  <c r="AE2699" i="3"/>
  <c r="AB706" i="3"/>
  <c r="AC706" i="3"/>
  <c r="AD706" i="3"/>
  <c r="AE706" i="3"/>
  <c r="AF706" i="3"/>
  <c r="AE1312" i="3"/>
  <c r="AF1312" i="3"/>
  <c r="AB1312" i="3"/>
  <c r="AC1312" i="3"/>
  <c r="AD1312" i="3"/>
  <c r="AD1081" i="3"/>
  <c r="AE1081" i="3"/>
  <c r="AF1081" i="3"/>
  <c r="AB1081" i="3"/>
  <c r="AC1081" i="3"/>
  <c r="AF1562" i="3"/>
  <c r="AB1562" i="3"/>
  <c r="AC1562" i="3"/>
  <c r="AD1562" i="3"/>
  <c r="AE1562" i="3"/>
  <c r="Y2150" i="3"/>
  <c r="Z2151" i="3"/>
  <c r="AC2274" i="3"/>
  <c r="AD2274" i="3"/>
  <c r="AE2274" i="3"/>
  <c r="AF2274" i="3"/>
  <c r="AB2274" i="3"/>
  <c r="Y2570" i="3"/>
  <c r="Z2571" i="3"/>
  <c r="AC2273" i="3"/>
  <c r="AD2273" i="3"/>
  <c r="AE2273" i="3"/>
  <c r="AF2273" i="3"/>
  <c r="AB2273" i="3"/>
  <c r="AD1859" i="3"/>
  <c r="AE1859" i="3"/>
  <c r="AF1859" i="3"/>
  <c r="AB1859" i="3"/>
  <c r="AC1859" i="3"/>
  <c r="Y2697" i="3"/>
  <c r="Z2698" i="3"/>
  <c r="Y704" i="3"/>
  <c r="Z705" i="3"/>
  <c r="Y1310" i="3"/>
  <c r="Z1310" i="3" s="1"/>
  <c r="Z1311" i="3"/>
  <c r="Y1079" i="3"/>
  <c r="Z1079" i="3" s="1"/>
  <c r="Z1080" i="3"/>
  <c r="AB1606" i="3"/>
  <c r="AC1606" i="3"/>
  <c r="AD1606" i="3"/>
  <c r="AE1606" i="3"/>
  <c r="AF1606" i="3"/>
  <c r="AD2214" i="3"/>
  <c r="AE2214" i="3"/>
  <c r="AF2214" i="3"/>
  <c r="AB2214" i="3"/>
  <c r="AC2214" i="3"/>
  <c r="Y1857" i="3"/>
  <c r="Z1858" i="3"/>
  <c r="AD1187" i="3"/>
  <c r="AE1187" i="3"/>
  <c r="AF1187" i="3"/>
  <c r="AB1187" i="3"/>
  <c r="AC1187" i="3"/>
  <c r="AD3179" i="3"/>
  <c r="AE3179" i="3"/>
  <c r="AF3179" i="3"/>
  <c r="AB3179" i="3"/>
  <c r="AC3179" i="3"/>
  <c r="AF1018" i="3"/>
  <c r="AB1018" i="3"/>
  <c r="AC1018" i="3"/>
  <c r="AD1018" i="3"/>
  <c r="AE1018" i="3"/>
  <c r="AB894" i="3"/>
  <c r="AC894" i="3"/>
  <c r="AD894" i="3"/>
  <c r="AF894" i="3"/>
  <c r="AE894" i="3"/>
  <c r="AD1964" i="3"/>
  <c r="AE1964" i="3"/>
  <c r="AF1964" i="3"/>
  <c r="AB1964" i="3"/>
  <c r="AC1964" i="3"/>
  <c r="AB1605" i="3"/>
  <c r="AC1605" i="3"/>
  <c r="AD1605" i="3"/>
  <c r="AE1605" i="3"/>
  <c r="AF1605" i="3"/>
  <c r="Y2212" i="3"/>
  <c r="Z2212" i="3" s="1"/>
  <c r="Z2213" i="3"/>
  <c r="AD1186" i="3"/>
  <c r="AE1186" i="3"/>
  <c r="AF1186" i="3"/>
  <c r="AC1186" i="3"/>
  <c r="AB1186" i="3"/>
  <c r="AD3178" i="3"/>
  <c r="AE3178" i="3"/>
  <c r="AF3178" i="3"/>
  <c r="AB3178" i="3"/>
  <c r="AC3178" i="3"/>
  <c r="Y1016" i="3"/>
  <c r="Z1017" i="3"/>
  <c r="Y892" i="3"/>
  <c r="Z893" i="3"/>
  <c r="AD1963" i="3"/>
  <c r="AE1963" i="3"/>
  <c r="AF1963" i="3"/>
  <c r="AB1963" i="3"/>
  <c r="AC1963" i="3"/>
  <c r="AC3071" i="3" l="1"/>
  <c r="AD3071" i="3"/>
  <c r="AE3071" i="3"/>
  <c r="AF3071" i="3"/>
  <c r="AB3071" i="3"/>
  <c r="AD2213" i="3"/>
  <c r="AE2213" i="3"/>
  <c r="AF2213" i="3"/>
  <c r="AB2213" i="3"/>
  <c r="AC2213" i="3"/>
  <c r="AC2212" i="3"/>
  <c r="AD2212" i="3"/>
  <c r="AE2212" i="3"/>
  <c r="AF2212" i="3"/>
  <c r="AB2212" i="3"/>
  <c r="AC2443" i="3"/>
  <c r="AD2443" i="3"/>
  <c r="AE2443" i="3"/>
  <c r="AF2443" i="3"/>
  <c r="AB2443" i="3"/>
  <c r="AC2929" i="3"/>
  <c r="AD2929" i="3"/>
  <c r="AE2929" i="3"/>
  <c r="AF2929" i="3"/>
  <c r="AB2929" i="3"/>
  <c r="AF1668" i="3"/>
  <c r="AB1668" i="3"/>
  <c r="AC1668" i="3"/>
  <c r="AD1668" i="3"/>
  <c r="AE1668" i="3"/>
  <c r="AF1669" i="3"/>
  <c r="AB1669" i="3"/>
  <c r="AC1669" i="3"/>
  <c r="AD1669" i="3"/>
  <c r="AE1669" i="3"/>
  <c r="AF893" i="3"/>
  <c r="AB893" i="3"/>
  <c r="AC893" i="3"/>
  <c r="AD893" i="3"/>
  <c r="AE893" i="3"/>
  <c r="AB2571" i="3"/>
  <c r="AC2571" i="3"/>
  <c r="AD2571" i="3"/>
  <c r="AE2571" i="3"/>
  <c r="AF2571" i="3"/>
  <c r="AF2151" i="3"/>
  <c r="AB2151" i="3"/>
  <c r="AC2151" i="3"/>
  <c r="AD2151" i="3"/>
  <c r="AE2151" i="3"/>
  <c r="Y2927" i="3"/>
  <c r="Z2927" i="3" s="1"/>
  <c r="Z2928" i="3"/>
  <c r="AB1920" i="3"/>
  <c r="AC1920" i="3"/>
  <c r="AD1920" i="3"/>
  <c r="AE1920" i="3"/>
  <c r="AF1920" i="3"/>
  <c r="AF2698" i="3"/>
  <c r="AB2698" i="3"/>
  <c r="AC2698" i="3"/>
  <c r="AD2698" i="3"/>
  <c r="AE2698" i="3"/>
  <c r="AB160" i="3"/>
  <c r="AC160" i="3"/>
  <c r="AD160" i="3"/>
  <c r="AE160" i="3"/>
  <c r="AF160" i="3"/>
  <c r="Y2696" i="3"/>
  <c r="Z2696" i="3" s="1"/>
  <c r="Z2697" i="3"/>
  <c r="Y1123" i="3"/>
  <c r="Z1123" i="3" s="1"/>
  <c r="Z1124" i="3"/>
  <c r="Y891" i="3"/>
  <c r="Z891" i="3" s="1"/>
  <c r="Z892" i="3"/>
  <c r="Y2569" i="3"/>
  <c r="Z2569" i="3" s="1"/>
  <c r="Z2570" i="3"/>
  <c r="Y2149" i="3"/>
  <c r="Z2149" i="3" s="1"/>
  <c r="Z2150" i="3"/>
  <c r="AF1796" i="3"/>
  <c r="AB1796" i="3"/>
  <c r="AC1796" i="3"/>
  <c r="AD1796" i="3"/>
  <c r="AE1796" i="3"/>
  <c r="AB1919" i="3"/>
  <c r="AC1919" i="3"/>
  <c r="AD1919" i="3"/>
  <c r="AE1919" i="3"/>
  <c r="AF1919" i="3"/>
  <c r="AD2444" i="3"/>
  <c r="AE2444" i="3"/>
  <c r="AF2444" i="3"/>
  <c r="AB2444" i="3"/>
  <c r="AC2444" i="3"/>
  <c r="AF116" i="3"/>
  <c r="AB116" i="3"/>
  <c r="AC116" i="3"/>
  <c r="AD116" i="3"/>
  <c r="AE116" i="3"/>
  <c r="Y1794" i="3"/>
  <c r="Z1795" i="3"/>
  <c r="AF1419" i="3"/>
  <c r="AB1419" i="3"/>
  <c r="AC1419" i="3"/>
  <c r="AD1419" i="3"/>
  <c r="AE1419" i="3"/>
  <c r="AD1080" i="3"/>
  <c r="AE1080" i="3"/>
  <c r="AF1080" i="3"/>
  <c r="AC1080" i="3"/>
  <c r="AB1080" i="3"/>
  <c r="AD115" i="3"/>
  <c r="AE115" i="3"/>
  <c r="AC115" i="3"/>
  <c r="AF115" i="3"/>
  <c r="AB115" i="3"/>
  <c r="AB2106" i="3"/>
  <c r="AC2106" i="3"/>
  <c r="AD2106" i="3"/>
  <c r="AE2106" i="3"/>
  <c r="AF2106" i="3"/>
  <c r="Y158" i="3"/>
  <c r="Z158" i="3" s="1"/>
  <c r="Z159" i="3"/>
  <c r="Y1015" i="3"/>
  <c r="Z1015" i="3" s="1"/>
  <c r="Z1016" i="3"/>
  <c r="AC1079" i="3"/>
  <c r="AD1079" i="3"/>
  <c r="AE1079" i="3"/>
  <c r="AF1079" i="3"/>
  <c r="AB1079" i="3"/>
  <c r="AB2105" i="3"/>
  <c r="AC2105" i="3"/>
  <c r="AD2105" i="3"/>
  <c r="AE2105" i="3"/>
  <c r="AF2105" i="3"/>
  <c r="AF1125" i="3"/>
  <c r="AB1125" i="3"/>
  <c r="AC1125" i="3"/>
  <c r="AD1125" i="3"/>
  <c r="AE1125" i="3"/>
  <c r="Y1417" i="3"/>
  <c r="Z1417" i="3" s="1"/>
  <c r="Z1418" i="3"/>
  <c r="AF1017" i="3"/>
  <c r="AB1017" i="3"/>
  <c r="AC1017" i="3"/>
  <c r="AE1017" i="3"/>
  <c r="AD1017" i="3"/>
  <c r="AC1858" i="3"/>
  <c r="AD1858" i="3"/>
  <c r="AE1858" i="3"/>
  <c r="AF1858" i="3"/>
  <c r="AB1858" i="3"/>
  <c r="AE1311" i="3"/>
  <c r="AF1311" i="3"/>
  <c r="AB1311" i="3"/>
  <c r="AC1311" i="3"/>
  <c r="AD1311" i="3"/>
  <c r="AC535" i="3"/>
  <c r="AD535" i="3"/>
  <c r="AE535" i="3"/>
  <c r="AF535" i="3"/>
  <c r="AB535" i="3"/>
  <c r="AD1310" i="3"/>
  <c r="AE1310" i="3"/>
  <c r="AF1310" i="3"/>
  <c r="AB1310" i="3"/>
  <c r="AC1310" i="3"/>
  <c r="Y533" i="3"/>
  <c r="Z534" i="3"/>
  <c r="AC53" i="3"/>
  <c r="AD53" i="3"/>
  <c r="AF53" i="3"/>
  <c r="AB53" i="3"/>
  <c r="AE53" i="3"/>
  <c r="AB705" i="3"/>
  <c r="AC705" i="3"/>
  <c r="AD705" i="3"/>
  <c r="AF705" i="3"/>
  <c r="AE705" i="3"/>
  <c r="AC350" i="3"/>
  <c r="AD350" i="3"/>
  <c r="AF350" i="3"/>
  <c r="AB350" i="3"/>
  <c r="AE350" i="3"/>
  <c r="Y51" i="3"/>
  <c r="Z51" i="3" s="1"/>
  <c r="Z52" i="3"/>
  <c r="Y1856" i="3"/>
  <c r="Z1856" i="3" s="1"/>
  <c r="Z1857" i="3"/>
  <c r="Y703" i="3"/>
  <c r="Z703" i="3" s="1"/>
  <c r="Z704" i="3"/>
  <c r="Y348" i="3"/>
  <c r="Z349" i="3"/>
  <c r="AD3072" i="3"/>
  <c r="AE3072" i="3"/>
  <c r="AF3072" i="3"/>
  <c r="AB3072" i="3"/>
  <c r="AC3072" i="3"/>
  <c r="AF1418" i="3" l="1"/>
  <c r="AB1418" i="3"/>
  <c r="AC1418" i="3"/>
  <c r="AD1418" i="3"/>
  <c r="AE1418" i="3"/>
  <c r="AF1124" i="3"/>
  <c r="AB1124" i="3"/>
  <c r="AC1124" i="3"/>
  <c r="AE1124" i="3"/>
  <c r="AD1124" i="3"/>
  <c r="AE2697" i="3"/>
  <c r="AF2697" i="3"/>
  <c r="AB2697" i="3"/>
  <c r="AC2697" i="3"/>
  <c r="AD2697" i="3"/>
  <c r="AE2696" i="3"/>
  <c r="AF2696" i="3"/>
  <c r="AB2696" i="3"/>
  <c r="AC2696" i="3"/>
  <c r="AD2696" i="3"/>
  <c r="Y347" i="3"/>
  <c r="Z348" i="3"/>
  <c r="AB1856" i="3"/>
  <c r="AC1856" i="3"/>
  <c r="AD1856" i="3"/>
  <c r="AE1856" i="3"/>
  <c r="AF1856" i="3"/>
  <c r="AE1016" i="3"/>
  <c r="AF1016" i="3"/>
  <c r="AB1016" i="3"/>
  <c r="AC1016" i="3"/>
  <c r="AD1016" i="3"/>
  <c r="AE2150" i="3"/>
  <c r="AF2150" i="3"/>
  <c r="AB2150" i="3"/>
  <c r="AC2150" i="3"/>
  <c r="AD2150" i="3"/>
  <c r="AC534" i="3"/>
  <c r="AD534" i="3"/>
  <c r="AE534" i="3"/>
  <c r="AF534" i="3"/>
  <c r="AB534" i="3"/>
  <c r="Y532" i="3"/>
  <c r="Z532" i="3" s="1"/>
  <c r="Z533" i="3"/>
  <c r="AB52" i="3"/>
  <c r="AC52" i="3"/>
  <c r="AD52" i="3"/>
  <c r="AF52" i="3"/>
  <c r="AE52" i="3"/>
  <c r="AE1015" i="3"/>
  <c r="AF1015" i="3"/>
  <c r="AB1015" i="3"/>
  <c r="AD1015" i="3"/>
  <c r="AC1015" i="3"/>
  <c r="AD1795" i="3"/>
  <c r="AB1795" i="3"/>
  <c r="AE1795" i="3"/>
  <c r="AF1795" i="3"/>
  <c r="AC1795" i="3"/>
  <c r="AE2149" i="3"/>
  <c r="AF2149" i="3"/>
  <c r="AB2149" i="3"/>
  <c r="AC2149" i="3"/>
  <c r="AD2149" i="3"/>
  <c r="AC1857" i="3"/>
  <c r="AD1857" i="3"/>
  <c r="AE1857" i="3"/>
  <c r="AF1857" i="3"/>
  <c r="AB1857" i="3"/>
  <c r="AB51" i="3"/>
  <c r="AC51" i="3"/>
  <c r="AE51" i="3"/>
  <c r="AF51" i="3"/>
  <c r="AD51" i="3"/>
  <c r="AB159" i="3"/>
  <c r="AD159" i="3"/>
  <c r="AE159" i="3"/>
  <c r="AF159" i="3"/>
  <c r="AC159" i="3"/>
  <c r="Y1793" i="3"/>
  <c r="Z1794" i="3"/>
  <c r="AB2570" i="3"/>
  <c r="AC2570" i="3"/>
  <c r="AD2570" i="3"/>
  <c r="AE2570" i="3"/>
  <c r="AF2570" i="3"/>
  <c r="AE1123" i="3"/>
  <c r="AF1123" i="3"/>
  <c r="AB1123" i="3"/>
  <c r="AC1123" i="3"/>
  <c r="AD1123" i="3"/>
  <c r="AB704" i="3"/>
  <c r="AC704" i="3"/>
  <c r="AD704" i="3"/>
  <c r="AF704" i="3"/>
  <c r="AE704" i="3"/>
  <c r="AF158" i="3"/>
  <c r="AB158" i="3"/>
  <c r="AC158" i="3"/>
  <c r="AD158" i="3"/>
  <c r="AE158" i="3"/>
  <c r="AF2569" i="3"/>
  <c r="AB2569" i="3"/>
  <c r="AC2569" i="3"/>
  <c r="AD2569" i="3"/>
  <c r="AE2569" i="3"/>
  <c r="AD349" i="3"/>
  <c r="AE349" i="3"/>
  <c r="AF349" i="3"/>
  <c r="AB349" i="3"/>
  <c r="AC349" i="3"/>
  <c r="AF892" i="3"/>
  <c r="AB892" i="3"/>
  <c r="AC892" i="3"/>
  <c r="AE892" i="3"/>
  <c r="AD892" i="3"/>
  <c r="AC2928" i="3"/>
  <c r="AD2928" i="3"/>
  <c r="AE2928" i="3"/>
  <c r="AF2928" i="3"/>
  <c r="AB2928" i="3"/>
  <c r="AE1417" i="3"/>
  <c r="AF1417" i="3"/>
  <c r="AB1417" i="3"/>
  <c r="AC1417" i="3"/>
  <c r="AD1417" i="3"/>
  <c r="AF703" i="3"/>
  <c r="AB703" i="3"/>
  <c r="AC703" i="3"/>
  <c r="AD703" i="3"/>
  <c r="AE703" i="3"/>
  <c r="AE891" i="3"/>
  <c r="AF891" i="3"/>
  <c r="AB891" i="3"/>
  <c r="AC891" i="3"/>
  <c r="AD891" i="3"/>
  <c r="AB2927" i="3"/>
  <c r="AC2927" i="3"/>
  <c r="AD2927" i="3"/>
  <c r="AE2927" i="3"/>
  <c r="AF2927" i="3"/>
  <c r="Y1792" i="3" l="1"/>
  <c r="Z1792" i="3" s="1"/>
  <c r="Z1793" i="3"/>
  <c r="AB533" i="3"/>
  <c r="AC533" i="3"/>
  <c r="AD533" i="3"/>
  <c r="AE533" i="3"/>
  <c r="AF533" i="3"/>
  <c r="Y346" i="3"/>
  <c r="Z346" i="3" s="1"/>
  <c r="Z347" i="3"/>
  <c r="AE1794" i="3"/>
  <c r="AB1794" i="3"/>
  <c r="AC1794" i="3"/>
  <c r="AD1794" i="3"/>
  <c r="AF1794" i="3"/>
  <c r="AB532" i="3"/>
  <c r="AC532" i="3"/>
  <c r="AD532" i="3"/>
  <c r="AE532" i="3"/>
  <c r="AF532" i="3"/>
  <c r="AB348" i="3"/>
  <c r="AC348" i="3"/>
  <c r="AE348" i="3"/>
  <c r="AD348" i="3"/>
  <c r="AF348" i="3"/>
  <c r="AC1793" i="3" l="1"/>
  <c r="AF1793" i="3"/>
  <c r="AB1793" i="3"/>
  <c r="AD1793" i="3"/>
  <c r="AE1793" i="3"/>
  <c r="AB346" i="3"/>
  <c r="AD346" i="3"/>
  <c r="AC346" i="3"/>
  <c r="AF346" i="3"/>
  <c r="AE346" i="3"/>
  <c r="AD1792" i="3"/>
  <c r="AF1792" i="3"/>
  <c r="AB1792" i="3"/>
  <c r="AC1792" i="3"/>
  <c r="AE1792" i="3"/>
  <c r="AC347" i="3"/>
  <c r="AD347" i="3"/>
  <c r="AE347" i="3"/>
  <c r="AB347" i="3"/>
  <c r="AF347" i="3"/>
</calcChain>
</file>

<file path=xl/sharedStrings.xml><?xml version="1.0" encoding="utf-8"?>
<sst xmlns="http://schemas.openxmlformats.org/spreadsheetml/2006/main" count="281" uniqueCount="42">
  <si>
    <t>Date</t>
  </si>
  <si>
    <t>First Month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</si>
  <si>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</si>
  <si>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</si>
  <si>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</si>
  <si>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</si>
  <si>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</si>
  <si>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</si>
  <si>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</si>
  <si>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</si>
  <si>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</si>
  <si>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Contango 2/1</t>
  </si>
  <si>
    <t>Contango 7/4</t>
  </si>
  <si>
    <t>Con 7/4 div 3</t>
  </si>
  <si>
    <t>-</t>
  </si>
  <si>
    <t>CMF30</t>
  </si>
  <si>
    <t>CMF90</t>
  </si>
  <si>
    <t>CMF60</t>
  </si>
  <si>
    <t>CMF120</t>
  </si>
  <si>
    <t>CMF150</t>
  </si>
  <si>
    <t>roll30</t>
  </si>
  <si>
    <t>roll60</t>
  </si>
  <si>
    <t>roll90</t>
  </si>
  <si>
    <t>roll120</t>
  </si>
  <si>
    <t>roll150</t>
  </si>
  <si>
    <t>VIX</t>
  </si>
  <si>
    <t>VIX Open</t>
  </si>
  <si>
    <t>VIX High</t>
  </si>
  <si>
    <t>VIX Low</t>
  </si>
  <si>
    <t>VIX Close</t>
  </si>
  <si>
    <t>mat_indicator</t>
  </si>
  <si>
    <t>w</t>
  </si>
  <si>
    <t>mat_date1</t>
  </si>
  <si>
    <t>mat_date2</t>
  </si>
  <si>
    <t>mat_date3</t>
  </si>
  <si>
    <t>mat_date4</t>
  </si>
  <si>
    <t>mat_date5</t>
  </si>
  <si>
    <t>mat_date6</t>
  </si>
  <si>
    <t>mat_date7</t>
  </si>
  <si>
    <t>mat_date9</t>
  </si>
  <si>
    <t>mat_date8</t>
  </si>
  <si>
    <t>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</si>
</sst>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;@"/>
    <numFmt numFmtId="165" formatCode="0.000"/>
    <numFmt numFmtId="166" formatCode="0.00000"/>
  </numFmts>
  <fonts count="8" x14ac:knownFonts="1">
    <font>
      <sz val="12"/>
      <color theme="1"/>
      <name val="Calibri"/>
      <family val="2"/>
      <scheme val="minor"/>
    </font>
    <font>
      <sz val="11"/>
      <color rgb="FF000000"/>
      <name val="Bookman Old Style"/>
      <family val="1"/>
    </font>
    <font>
      <sz val="11"/>
      <color theme="1"/>
      <name val="Bookman Old Style"/>
      <family val="1"/>
    </font>
    <font>
      <b/>
      <sz val="11"/>
      <color rgb="FF000000"/>
      <name val="Bookman Old Style"/>
      <family val="1"/>
    </font>
    <font>
      <b/>
      <sz val="11"/>
      <color theme="1"/>
      <name val="Bookman Old Style"/>
      <family val="1"/>
    </font>
    <font>
      <sz val="11"/>
      <color rgb="FFFF0000"/>
      <name val="Bookman Old Style"/>
      <family val="1"/>
    </font>
    <font>
      <b/>
      <sz val="11"/>
      <color rgb="FFFF0000"/>
      <name val="Bookman Old Style"/>
      <family val="1"/>
    </font>
    <font>
      <sz val="11"/>
      <name val="Bookman Old Style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1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165" fontId="5" fillId="0" borderId="3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65" fontId="1" fillId="0" borderId="0" xfId="0" applyNumberFormat="1" applyFont="1" applyBorder="1" applyAlignment="1">
      <alignment horizontal="center" vertical="center"/>
    </xf>
    <xf numFmtId="10" fontId="1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64" fontId="7" fillId="0" borderId="4" xfId="0" applyNumberFormat="1" applyFont="1" applyBorder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68F45-FAA2-FE4C-8BB0-0A1616DFBEA3}">
  <sheetPr codeName="Sheet1"/>
  <dimension ref="A1:AK3215"/>
  <sheetViews>
    <sheetView tabSelected="1" topLeftCell="T1" zoomScale="85" zoomScaleNormal="85" workbookViewId="0">
      <selection activeCell="AJ2" sqref="AJ2"/>
    </sheetView>
  </sheetViews>
  <sheetFormatPr baseColWidth="10" defaultColWidth="11" defaultRowHeight="15" x14ac:dyDescent="0.2"/>
  <cols>
    <col min="1" max="1" width="13.6640625" style="6" bestFit="1" customWidth="1"/>
    <col min="2" max="2" width="14.6640625" style="4" customWidth="1"/>
    <col min="3" max="10" width="11.1640625" style="8" bestFit="1" customWidth="1"/>
    <col min="11" max="11" width="11" style="8"/>
    <col min="12" max="12" width="18.83203125" style="9" customWidth="1"/>
    <col min="13" max="13" width="19.6640625" style="9" customWidth="1"/>
    <col min="14" max="14" width="19.1640625" style="9" customWidth="1"/>
    <col min="15" max="15" width="15.83203125" style="4" customWidth="1"/>
    <col min="16" max="17" width="13.6640625" style="6" bestFit="1" customWidth="1"/>
    <col min="18" max="24" width="13.5" style="6" bestFit="1" customWidth="1"/>
    <col min="25" max="25" width="10.83203125" style="4"/>
    <col min="26" max="26" width="10.83203125" style="10"/>
    <col min="27" max="37" width="11" style="10"/>
    <col min="38" max="16384" width="11" style="2"/>
  </cols>
  <sheetData>
    <row r="1" spans="1:37" s="12" customFormat="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30</v>
      </c>
      <c r="P1" s="11" t="s">
        <v>32</v>
      </c>
      <c r="Q1" s="11" t="s">
        <v>33</v>
      </c>
      <c r="R1" s="11" t="s">
        <v>34</v>
      </c>
      <c r="S1" s="11" t="s">
        <v>35</v>
      </c>
      <c r="T1" s="11" t="s">
        <v>36</v>
      </c>
      <c r="U1" s="11" t="s">
        <v>37</v>
      </c>
      <c r="V1" s="11" t="s">
        <v>38</v>
      </c>
      <c r="W1" s="11" t="s">
        <v>40</v>
      </c>
      <c r="X1" s="11" t="s">
        <v>39</v>
      </c>
      <c r="Y1" s="11" t="s">
        <v>41</v>
      </c>
      <c r="Z1" s="11" t="s">
        <v>31</v>
      </c>
      <c r="AA1" s="12" t="s">
        <v>25</v>
      </c>
      <c r="AB1" s="11" t="s">
        <v>15</v>
      </c>
      <c r="AC1" s="11" t="s">
        <v>17</v>
      </c>
      <c r="AD1" s="11" t="s">
        <v>16</v>
      </c>
      <c r="AE1" s="11" t="s">
        <v>18</v>
      </c>
      <c r="AF1" s="11" t="s">
        <v>19</v>
      </c>
      <c r="AG1" s="11" t="s">
        <v>20</v>
      </c>
      <c r="AH1" s="11" t="s">
        <v>21</v>
      </c>
      <c r="AI1" s="11" t="s">
        <v>22</v>
      </c>
      <c r="AJ1" s="11" t="s">
        <v>23</v>
      </c>
      <c r="AK1" s="11" t="s">
        <v>24</v>
      </c>
    </row>
    <row r="2" spans="1:37" s="32" customFormat="1" x14ac:dyDescent="0.2">
      <c r="A2" s="31">
        <v>44196</v>
      </c>
      <c r="B2" s="32">
        <v>1</v>
      </c>
      <c r="C2" s="37">
        <v>23.53</v>
      </c>
      <c r="D2" s="37">
        <v>25.35</v>
      </c>
      <c r="E2" s="37">
        <v>25.68</v>
      </c>
      <c r="F2" s="37">
        <v>25.88</v>
      </c>
      <c r="G2" s="37">
        <v>25.85</v>
      </c>
      <c r="H2" s="37">
        <v>25.88</v>
      </c>
      <c r="I2" s="37">
        <v>25.95</v>
      </c>
      <c r="J2" s="37">
        <v>26.05</v>
      </c>
      <c r="K2" s="37">
        <v>26.05</v>
      </c>
      <c r="L2" s="33">
        <v>8.0299999999999996E-2</v>
      </c>
      <c r="M2" s="33">
        <v>1.9E-3</v>
      </c>
      <c r="N2" s="33">
        <v>5.9999999999999995E-4</v>
      </c>
      <c r="O2" s="34">
        <f>IF(B4-B3=0,0,1)</f>
        <v>0</v>
      </c>
      <c r="P2" s="35">
        <v>44216</v>
      </c>
      <c r="Q2" s="35">
        <v>44244</v>
      </c>
      <c r="R2" s="35">
        <v>44272</v>
      </c>
      <c r="S2" s="35">
        <v>44307</v>
      </c>
      <c r="T2" s="35">
        <v>44335</v>
      </c>
      <c r="U2" s="35">
        <v>44363</v>
      </c>
      <c r="V2" s="35">
        <v>44398</v>
      </c>
      <c r="W2" s="35">
        <v>44427</v>
      </c>
      <c r="X2" s="35">
        <v>44455</v>
      </c>
      <c r="Y2" s="34">
        <f>IF(O2=1,DATEDIF(P3,P2,"d"),Y3)</f>
        <v>35</v>
      </c>
      <c r="Z2" s="36">
        <f t="shared" ref="Z2:Z8" si="0">DATEDIF(A2,P2,"d")/Y2</f>
        <v>0.5714285714285714</v>
      </c>
      <c r="AA2" s="36">
        <f>VLOOKUP(A2, VIX!$A$2:$E$3205, 5, FALSE)</f>
        <v>22.6</v>
      </c>
      <c r="AB2" s="36">
        <f>Z2*C2 + (1-Z2)*D2</f>
        <v>24.310000000000002</v>
      </c>
      <c r="AC2" s="36">
        <f>Z2*D2 + (1-Z2)*E2</f>
        <v>25.491428571428571</v>
      </c>
      <c r="AD2" s="36">
        <f t="shared" ref="AD2" si="1">Z2*E2 + (1-Z2)*F2</f>
        <v>25.765714285714285</v>
      </c>
      <c r="AE2" s="36">
        <f t="shared" ref="AE2" si="2">Z2*F2 + (1-Z2)*G2</f>
        <v>25.867142857142856</v>
      </c>
      <c r="AF2" s="36">
        <f t="shared" ref="AF2" si="3">Z2*G2 + (1-Z2)*H2</f>
        <v>25.862857142857145</v>
      </c>
      <c r="AG2" s="36">
        <f>252*IF(Z2-Z3&lt;0,(Z2-Z3)*(D2-C2)/AB3,(Z2-1)*(D2-C2)/AB3)</f>
        <v>-0.53584134123901073</v>
      </c>
      <c r="AH2" s="36">
        <f>252*IF(Z2-Z3&lt;0,(Z2-Z3)*(E2-D2)/AC3,(Z2-1)*(E2-D2)/AC3)</f>
        <v>-9.2361516034984978E-2</v>
      </c>
      <c r="AI2" s="36">
        <f>252*IF(Z2-Z3&lt;0,(Z2-Z3)*(F2-E2)/AD3,(Z2-1)*(F2-E2)/AD3)</f>
        <v>-5.5609190963506291E-2</v>
      </c>
      <c r="AJ2" s="36">
        <f>252*IF(Z2-Z3&lt;0,(Z2-Z3)*(G2-F2)/AE3,(Z2-1)*(G2-F2)/AE3)</f>
        <v>8.3381586566293256E-3</v>
      </c>
      <c r="AK2" s="36">
        <f>252*IF(Z2-Z3&lt;0,(Z2-Z3)*(H2-G2)/AF3,(Z2-1)*(H2-G2)/AF3)</f>
        <v>-8.3510535472639726E-3</v>
      </c>
    </row>
    <row r="3" spans="1:37" s="30" customFormat="1" x14ac:dyDescent="0.2">
      <c r="A3" s="21">
        <v>44195</v>
      </c>
      <c r="B3" s="28">
        <v>1</v>
      </c>
      <c r="C3" s="7">
        <v>23.675000000000001</v>
      </c>
      <c r="D3" s="7">
        <v>25.625</v>
      </c>
      <c r="E3" s="7">
        <v>25.875</v>
      </c>
      <c r="F3" s="7">
        <v>25.925000000000001</v>
      </c>
      <c r="G3" s="7">
        <v>25.875</v>
      </c>
      <c r="H3" s="7">
        <v>25.85</v>
      </c>
      <c r="I3" s="7">
        <v>25.9</v>
      </c>
      <c r="J3" s="7">
        <v>26.1</v>
      </c>
      <c r="K3" s="7">
        <v>26.1</v>
      </c>
      <c r="L3" s="3">
        <v>8.2400000000000001E-2</v>
      </c>
      <c r="M3" s="3">
        <v>-1E-3</v>
      </c>
      <c r="N3" s="3">
        <v>-2.9999999999999997E-4</v>
      </c>
      <c r="O3" s="18">
        <f>IF(B5-B4=0,0,1)</f>
        <v>0</v>
      </c>
      <c r="P3" s="19">
        <f t="shared" ref="P3" si="4">IF(O2=1,A3,P2)</f>
        <v>44216</v>
      </c>
      <c r="Q3" s="19">
        <f t="shared" ref="Q3" si="5">IF(O2=1,P2,Q2)</f>
        <v>44244</v>
      </c>
      <c r="R3" s="19">
        <f t="shared" ref="R3" si="6">IF(O2=1,Q2,R2)</f>
        <v>44272</v>
      </c>
      <c r="S3" s="19">
        <f t="shared" ref="S3" si="7">IF(O2=1,R2,S2)</f>
        <v>44307</v>
      </c>
      <c r="T3" s="19">
        <f t="shared" ref="T3" si="8">IF(O2=1,S2,T2)</f>
        <v>44335</v>
      </c>
      <c r="U3" s="19">
        <f t="shared" ref="U3" si="9">IF(O2=1,T2,U2)</f>
        <v>44363</v>
      </c>
      <c r="V3" s="19">
        <f t="shared" ref="V3" si="10">IF(O2=1,U2,V2)</f>
        <v>44398</v>
      </c>
      <c r="W3" s="19">
        <f t="shared" ref="W3" si="11">IF(O2=1,V2,W2)</f>
        <v>44427</v>
      </c>
      <c r="X3" s="19">
        <f t="shared" ref="X3" si="12">IF(O2=1,W2,X2)</f>
        <v>44455</v>
      </c>
      <c r="Y3" s="18">
        <f>IF(O3=1,DATEDIF(P4,P3,"d"),Y4)</f>
        <v>35</v>
      </c>
      <c r="Z3" s="10">
        <f t="shared" si="0"/>
        <v>0.6</v>
      </c>
      <c r="AA3" s="10">
        <f>VLOOKUP(A3, VIX!$A$2:$E$3205, 5, FALSE)</f>
        <v>22.77</v>
      </c>
      <c r="AB3" s="10">
        <f>Z3*C3 + (1-Z3)*D3</f>
        <v>24.454999999999998</v>
      </c>
      <c r="AC3" s="10">
        <f>Z3*D3 + (1-Z3)*E3</f>
        <v>25.725000000000001</v>
      </c>
      <c r="AD3" s="10">
        <f t="shared" ref="AD3" si="13">Z3*E3 + (1-Z3)*F3</f>
        <v>25.895</v>
      </c>
      <c r="AE3" s="10">
        <f t="shared" ref="AE3" si="14">Z3*F3 + (1-Z3)*G3</f>
        <v>25.905000000000001</v>
      </c>
      <c r="AF3" s="10">
        <f t="shared" ref="AF3" si="15">Z3*G3 + (1-Z3)*H3</f>
        <v>25.865000000000002</v>
      </c>
      <c r="AG3" s="36">
        <f t="shared" ref="AG3:AG66" si="16">252*IF(Z3-Z4&lt;0,(Z3-Z4)*(D3-C3)/AB4,(Z3-1)*(D3-C3)/AB4)</f>
        <v>-0.55508175425715167</v>
      </c>
      <c r="AH3" s="36">
        <f t="shared" ref="AH3:AH66" si="17">252*IF(Z3-Z4&lt;0,(Z3-Z4)*(E3-D3)/AC4,(Z3-1)*(E3-D3)/AC4)</f>
        <v>-6.8117313150425754E-2</v>
      </c>
      <c r="AI3" s="36">
        <f t="shared" ref="AI3:AI66" si="18">252*IF(Z3-Z4&lt;0,(Z3-Z4)*(F3-E3)/AD4,(Z3-1)*(F3-E3)/AD4)</f>
        <v>-1.3613894816455722E-2</v>
      </c>
      <c r="AJ3" s="36">
        <f>252*IF(Z3-Z4&lt;0,(Z3-Z4)*(G3-F3)/AE4,(Z3-1)*(G3-F3)/AE4)</f>
        <v>1.3616837327425696E-2</v>
      </c>
      <c r="AK3" s="36">
        <f t="shared" ref="AK3:AK66" si="19">252*IF(Z3-Z4&lt;0,(Z3-Z4)*(H3-G3)/AF4,(Z3-1)*(H3-G3)/AF4)</f>
        <v>6.8198424941134416E-3</v>
      </c>
    </row>
    <row r="4" spans="1:37" s="12" customFormat="1" x14ac:dyDescent="0.2">
      <c r="A4" s="21">
        <v>44194</v>
      </c>
      <c r="B4" s="28">
        <v>1</v>
      </c>
      <c r="C4" s="7">
        <v>24.625</v>
      </c>
      <c r="D4" s="7">
        <v>26.425000000000001</v>
      </c>
      <c r="E4" s="7">
        <v>26.425000000000001</v>
      </c>
      <c r="F4" s="7">
        <v>26.475000000000001</v>
      </c>
      <c r="G4" s="7">
        <v>26.375</v>
      </c>
      <c r="H4" s="7">
        <v>26.425000000000001</v>
      </c>
      <c r="I4" s="7">
        <v>26.425000000000001</v>
      </c>
      <c r="J4" s="7">
        <v>26.05</v>
      </c>
      <c r="K4" s="7">
        <v>26.05</v>
      </c>
      <c r="L4" s="3">
        <v>7.3099999999999998E-2</v>
      </c>
      <c r="M4" s="3">
        <v>-1.9E-3</v>
      </c>
      <c r="N4" s="3">
        <v>-5.9999999999999995E-4</v>
      </c>
      <c r="O4" s="18">
        <f>IF(B6-B5=0,0,1)</f>
        <v>0</v>
      </c>
      <c r="P4" s="19">
        <f t="shared" ref="P4" si="20">IF(O3=1,A4,P3)</f>
        <v>44216</v>
      </c>
      <c r="Q4" s="19">
        <f t="shared" ref="Q4" si="21">IF(O3=1,P3,Q3)</f>
        <v>44244</v>
      </c>
      <c r="R4" s="19">
        <f t="shared" ref="R4" si="22">IF(O3=1,Q3,R3)</f>
        <v>44272</v>
      </c>
      <c r="S4" s="19">
        <f t="shared" ref="S4" si="23">IF(O3=1,R3,S3)</f>
        <v>44307</v>
      </c>
      <c r="T4" s="19">
        <f t="shared" ref="T4" si="24">IF(O3=1,S3,T3)</f>
        <v>44335</v>
      </c>
      <c r="U4" s="19">
        <f t="shared" ref="U4" si="25">IF(O3=1,T3,U3)</f>
        <v>44363</v>
      </c>
      <c r="V4" s="19">
        <f t="shared" ref="V4" si="26">IF(O3=1,U3,V3)</f>
        <v>44398</v>
      </c>
      <c r="W4" s="19">
        <f t="shared" ref="W4" si="27">IF(O3=1,V3,W3)</f>
        <v>44427</v>
      </c>
      <c r="X4" s="19">
        <f t="shared" ref="X4" si="28">IF(O3=1,W3,X3)</f>
        <v>44455</v>
      </c>
      <c r="Y4" s="18">
        <f>IF(O4=1,DATEDIF(P5,P4,"d"),Y5)</f>
        <v>35</v>
      </c>
      <c r="Z4" s="10">
        <f t="shared" si="0"/>
        <v>0.62857142857142856</v>
      </c>
      <c r="AA4" s="10">
        <f>VLOOKUP(A4, VIX!$A$2:$E$3205, 5, FALSE)</f>
        <v>23.08</v>
      </c>
      <c r="AB4" s="10">
        <f>Z4*C4 + (1-Z4)*D4</f>
        <v>25.293571428571429</v>
      </c>
      <c r="AC4" s="10">
        <f>Z4*D4 + (1-Z4)*E4</f>
        <v>26.425000000000001</v>
      </c>
      <c r="AD4" s="10">
        <f t="shared" ref="AD4" si="29">Z4*E4 + (1-Z4)*F4</f>
        <v>26.443571428571431</v>
      </c>
      <c r="AE4" s="10">
        <f t="shared" ref="AE4" si="30">Z4*F4 + (1-Z4)*G4</f>
        <v>26.437857142857148</v>
      </c>
      <c r="AF4" s="10">
        <f t="shared" ref="AF4" si="31">Z4*G4 + (1-Z4)*H4</f>
        <v>26.39357142857143</v>
      </c>
      <c r="AG4" s="36">
        <f t="shared" si="16"/>
        <v>-0.53275391255835847</v>
      </c>
      <c r="AH4" s="36">
        <f t="shared" si="17"/>
        <v>0</v>
      </c>
      <c r="AI4" s="36">
        <f t="shared" si="18"/>
        <v>-1.4002722751646358E-2</v>
      </c>
      <c r="AJ4" s="36">
        <f t="shared" ref="AJ3:AJ66" si="32">252*IF(Z4-Z5&lt;0,(Z4-Z5)*(G4-F4)/AE5,(Z4-1)*(G4-F4)/AE5)</f>
        <v>2.7934044616877225E-2</v>
      </c>
      <c r="AK4" s="36">
        <f t="shared" si="19"/>
        <v>-1.3967022308438612E-2</v>
      </c>
    </row>
    <row r="5" spans="1:37" s="12" customFormat="1" x14ac:dyDescent="0.2">
      <c r="A5" s="21">
        <v>44193</v>
      </c>
      <c r="B5" s="22">
        <v>1</v>
      </c>
      <c r="C5" s="23">
        <v>23.675000000000001</v>
      </c>
      <c r="D5" s="23">
        <v>25.574999999999999</v>
      </c>
      <c r="E5" s="23">
        <v>25.675000000000001</v>
      </c>
      <c r="F5" s="23">
        <v>25.774999999999999</v>
      </c>
      <c r="G5" s="23">
        <v>25.774999999999999</v>
      </c>
      <c r="H5" s="23">
        <v>25.774999999999999</v>
      </c>
      <c r="I5" s="23">
        <v>25.824999999999999</v>
      </c>
      <c r="J5" s="23">
        <v>25.824999999999999</v>
      </c>
      <c r="K5" s="23">
        <v>25.824999999999999</v>
      </c>
      <c r="L5" s="24">
        <v>8.0299999999999996E-2</v>
      </c>
      <c r="M5" s="24">
        <v>1.9E-3</v>
      </c>
      <c r="N5" s="24">
        <v>5.9999999999999995E-4</v>
      </c>
      <c r="O5" s="18">
        <f>IF(B7-B6=0,0,1)</f>
        <v>0</v>
      </c>
      <c r="P5" s="19">
        <f t="shared" ref="P5:P7" si="33">IF(O4=1,A5,P4)</f>
        <v>44216</v>
      </c>
      <c r="Q5" s="19">
        <f t="shared" ref="Q5:Q7" si="34">IF(O4=1,P4,Q4)</f>
        <v>44244</v>
      </c>
      <c r="R5" s="19">
        <f t="shared" ref="R5:R7" si="35">IF(O4=1,Q4,R4)</f>
        <v>44272</v>
      </c>
      <c r="S5" s="19">
        <f t="shared" ref="S5:S7" si="36">IF(O4=1,R4,S4)</f>
        <v>44307</v>
      </c>
      <c r="T5" s="19">
        <f t="shared" ref="T5:T7" si="37">IF(O4=1,S4,T4)</f>
        <v>44335</v>
      </c>
      <c r="U5" s="19">
        <f t="shared" ref="U5:U7" si="38">IF(O4=1,T4,U4)</f>
        <v>44363</v>
      </c>
      <c r="V5" s="19">
        <f t="shared" ref="V5:V7" si="39">IF(O4=1,U4,V4)</f>
        <v>44398</v>
      </c>
      <c r="W5" s="19">
        <f t="shared" ref="W5:W7" si="40">IF(O4=1,V4,W4)</f>
        <v>44427</v>
      </c>
      <c r="X5" s="19">
        <f t="shared" ref="X5:X7" si="41">IF(O4=1,W4,X4)</f>
        <v>44455</v>
      </c>
      <c r="Y5" s="18">
        <f>IF(O5=1,DATEDIF(P6,P5,"d"),Y6)</f>
        <v>35</v>
      </c>
      <c r="Z5" s="10">
        <f t="shared" si="0"/>
        <v>0.65714285714285714</v>
      </c>
      <c r="AA5" s="10">
        <f>VLOOKUP(A5, VIX!$A$2:$E$3205, 5, FALSE)</f>
        <v>21.7</v>
      </c>
      <c r="AB5" s="10">
        <f t="shared" ref="AB5" si="42">Z5*C5 + (1-Z5)*D5</f>
        <v>24.326428571428572</v>
      </c>
      <c r="AC5" s="10">
        <f t="shared" ref="AC5" si="43">Z5*D5 + (1-Z5)*E5</f>
        <v>25.609285714285715</v>
      </c>
      <c r="AD5" s="10">
        <f t="shared" ref="AD5" si="44">Z5*E5 + (1-Z5)*F5</f>
        <v>25.709285714285713</v>
      </c>
      <c r="AE5" s="10">
        <f t="shared" ref="AE5" si="45">Z5*F5 + (1-Z5)*G5</f>
        <v>25.774999999999999</v>
      </c>
      <c r="AF5" s="10">
        <f t="shared" ref="AF5" si="46">Z5*G5 + (1-Z5)*H5</f>
        <v>25.774999999999999</v>
      </c>
      <c r="AG5" s="36">
        <f t="shared" si="16"/>
        <v>-2.2577583920308855</v>
      </c>
      <c r="AH5" s="36">
        <f t="shared" si="17"/>
        <v>-0.11229008271367863</v>
      </c>
      <c r="AI5" s="36">
        <f t="shared" si="18"/>
        <v>-0.11187879796886471</v>
      </c>
      <c r="AJ5" s="36">
        <f t="shared" si="32"/>
        <v>0</v>
      </c>
      <c r="AK5" s="36">
        <f t="shared" si="19"/>
        <v>0</v>
      </c>
    </row>
    <row r="6" spans="1:37" s="12" customFormat="1" x14ac:dyDescent="0.2">
      <c r="A6" s="21">
        <v>44189</v>
      </c>
      <c r="B6" s="22">
        <v>1</v>
      </c>
      <c r="C6" s="23">
        <v>23.824999999999999</v>
      </c>
      <c r="D6" s="23">
        <v>25.625</v>
      </c>
      <c r="E6" s="23">
        <v>25.725000000000001</v>
      </c>
      <c r="F6" s="23">
        <v>25.8</v>
      </c>
      <c r="G6" s="23">
        <v>25.824999999999999</v>
      </c>
      <c r="H6" s="23">
        <v>25.9</v>
      </c>
      <c r="I6" s="23">
        <v>26.05</v>
      </c>
      <c r="J6" s="23">
        <v>25.925000000000001</v>
      </c>
      <c r="K6" s="23">
        <v>25.925000000000001</v>
      </c>
      <c r="L6" s="24">
        <v>7.5600000000000001E-2</v>
      </c>
      <c r="M6" s="24">
        <v>9.7000000000000003E-3</v>
      </c>
      <c r="N6" s="24">
        <v>3.2000000000000002E-3</v>
      </c>
      <c r="O6" s="18">
        <f t="shared" ref="O6:O10" si="47">IF(B8-B7=0,0,1)</f>
        <v>0</v>
      </c>
      <c r="P6" s="19">
        <f t="shared" si="33"/>
        <v>44216</v>
      </c>
      <c r="Q6" s="19">
        <f t="shared" si="34"/>
        <v>44244</v>
      </c>
      <c r="R6" s="19">
        <f t="shared" si="35"/>
        <v>44272</v>
      </c>
      <c r="S6" s="19">
        <f t="shared" si="36"/>
        <v>44307</v>
      </c>
      <c r="T6" s="19">
        <f t="shared" si="37"/>
        <v>44335</v>
      </c>
      <c r="U6" s="19">
        <f t="shared" si="38"/>
        <v>44363</v>
      </c>
      <c r="V6" s="19">
        <f t="shared" si="39"/>
        <v>44398</v>
      </c>
      <c r="W6" s="19">
        <f t="shared" si="40"/>
        <v>44427</v>
      </c>
      <c r="X6" s="19">
        <f t="shared" si="41"/>
        <v>44455</v>
      </c>
      <c r="Y6" s="18">
        <f t="shared" ref="Y6:Y10" si="48">IF(O6=1,DATEDIF(P7,P6,"d"),Y7)</f>
        <v>35</v>
      </c>
      <c r="Z6" s="10">
        <f t="shared" si="0"/>
        <v>0.77142857142857146</v>
      </c>
      <c r="AA6" s="10">
        <f>VLOOKUP(A6, VIX!$A$2:$E$3205, 5, FALSE)</f>
        <v>21.53</v>
      </c>
      <c r="AB6" s="10">
        <f t="shared" ref="AB6:AB9" si="49">Z6*C6 + (1-Z6)*D6</f>
        <v>24.236428571428569</v>
      </c>
      <c r="AC6" s="10">
        <f t="shared" ref="AC6:AC9" si="50">Z6*D6 + (1-Z6)*E6</f>
        <v>25.647857142857141</v>
      </c>
      <c r="AD6" s="10">
        <f t="shared" ref="AD6:AD9" si="51">Z6*E6 + (1-Z6)*F6</f>
        <v>25.742142857142859</v>
      </c>
      <c r="AE6" s="10">
        <f t="shared" ref="AE6:AE9" si="52">Z6*F6 + (1-Z6)*G6</f>
        <v>25.805714285714288</v>
      </c>
      <c r="AF6" s="10">
        <f t="shared" ref="AF6:AF9" si="53">Z6*G6 + (1-Z6)*H6</f>
        <v>25.842142857142857</v>
      </c>
      <c r="AG6" s="36">
        <f t="shared" si="16"/>
        <v>-0.51975135351915014</v>
      </c>
      <c r="AH6" s="36">
        <f t="shared" si="17"/>
        <v>-2.7517676285114104E-2</v>
      </c>
      <c r="AI6" s="36">
        <f t="shared" si="18"/>
        <v>-2.0669856459329956E-2</v>
      </c>
      <c r="AJ6" s="36">
        <f t="shared" si="32"/>
        <v>-6.8925904652494662E-3</v>
      </c>
      <c r="AK6" s="36">
        <f t="shared" si="19"/>
        <v>-2.070949185043126E-2</v>
      </c>
    </row>
    <row r="7" spans="1:37" s="12" customFormat="1" x14ac:dyDescent="0.2">
      <c r="A7" s="21">
        <v>44188</v>
      </c>
      <c r="B7" s="22">
        <v>1</v>
      </c>
      <c r="C7" s="23">
        <v>24.625</v>
      </c>
      <c r="D7" s="23">
        <v>26.175000000000001</v>
      </c>
      <c r="E7" s="23">
        <v>26.125</v>
      </c>
      <c r="F7" s="23">
        <v>26.125</v>
      </c>
      <c r="G7" s="23">
        <v>26.074999999999999</v>
      </c>
      <c r="H7" s="23">
        <v>26.074999999999999</v>
      </c>
      <c r="I7" s="23">
        <v>26.175000000000001</v>
      </c>
      <c r="J7" s="23">
        <v>26</v>
      </c>
      <c r="K7" s="23">
        <v>26</v>
      </c>
      <c r="L7" s="24">
        <v>6.2899999999999998E-2</v>
      </c>
      <c r="M7" s="24">
        <v>1.9E-3</v>
      </c>
      <c r="N7" s="24">
        <v>5.9999999999999995E-4</v>
      </c>
      <c r="O7" s="18">
        <f t="shared" si="47"/>
        <v>0</v>
      </c>
      <c r="P7" s="19">
        <f t="shared" si="33"/>
        <v>44216</v>
      </c>
      <c r="Q7" s="19">
        <f t="shared" si="34"/>
        <v>44244</v>
      </c>
      <c r="R7" s="19">
        <f t="shared" si="35"/>
        <v>44272</v>
      </c>
      <c r="S7" s="19">
        <f t="shared" si="36"/>
        <v>44307</v>
      </c>
      <c r="T7" s="19">
        <f t="shared" si="37"/>
        <v>44335</v>
      </c>
      <c r="U7" s="19">
        <f t="shared" si="38"/>
        <v>44363</v>
      </c>
      <c r="V7" s="19">
        <f t="shared" si="39"/>
        <v>44398</v>
      </c>
      <c r="W7" s="19">
        <f t="shared" si="40"/>
        <v>44427</v>
      </c>
      <c r="X7" s="19">
        <f t="shared" si="41"/>
        <v>44455</v>
      </c>
      <c r="Y7" s="18">
        <f t="shared" si="48"/>
        <v>35</v>
      </c>
      <c r="Z7" s="10">
        <f t="shared" si="0"/>
        <v>0.8</v>
      </c>
      <c r="AA7" s="10">
        <f>VLOOKUP(A7, VIX!$A$2:$E$3205, 5, FALSE)</f>
        <v>23.31</v>
      </c>
      <c r="AB7" s="10">
        <f t="shared" si="49"/>
        <v>24.935000000000002</v>
      </c>
      <c r="AC7" s="10">
        <f t="shared" si="50"/>
        <v>26.164999999999999</v>
      </c>
      <c r="AD7" s="10">
        <f t="shared" si="51"/>
        <v>26.125</v>
      </c>
      <c r="AE7" s="10">
        <f t="shared" si="52"/>
        <v>26.115000000000002</v>
      </c>
      <c r="AF7" s="10">
        <f t="shared" si="53"/>
        <v>26.074999999999999</v>
      </c>
      <c r="AG7" s="36">
        <f t="shared" si="16"/>
        <v>-0.42969115260856455</v>
      </c>
      <c r="AH7" s="36">
        <f t="shared" si="17"/>
        <v>1.3378991797404031E-2</v>
      </c>
      <c r="AI7" s="36">
        <f t="shared" si="18"/>
        <v>0</v>
      </c>
      <c r="AJ7" s="36">
        <f t="shared" si="32"/>
        <v>1.3433193848450315E-2</v>
      </c>
      <c r="AK7" s="36">
        <f t="shared" si="19"/>
        <v>0</v>
      </c>
    </row>
    <row r="8" spans="1:37" s="12" customFormat="1" x14ac:dyDescent="0.2">
      <c r="A8" s="21">
        <v>44187</v>
      </c>
      <c r="B8" s="22">
        <v>1</v>
      </c>
      <c r="C8" s="23">
        <v>25.774999999999999</v>
      </c>
      <c r="D8" s="23">
        <v>26.925000000000001</v>
      </c>
      <c r="E8" s="23">
        <v>26.824999999999999</v>
      </c>
      <c r="F8" s="23">
        <v>26.824999999999999</v>
      </c>
      <c r="G8" s="23">
        <v>26.675000000000001</v>
      </c>
      <c r="H8" s="23">
        <v>26.725000000000001</v>
      </c>
      <c r="I8" s="23">
        <v>26.774999999999999</v>
      </c>
      <c r="J8" s="23">
        <v>26.574999999999999</v>
      </c>
      <c r="K8" s="23">
        <v>26.574999999999999</v>
      </c>
      <c r="L8" s="24">
        <v>4.4600000000000001E-2</v>
      </c>
      <c r="M8" s="24">
        <v>-1.9E-3</v>
      </c>
      <c r="N8" s="24">
        <v>-5.9999999999999995E-4</v>
      </c>
      <c r="O8" s="18">
        <f t="shared" si="47"/>
        <v>0</v>
      </c>
      <c r="P8" s="19">
        <f t="shared" ref="P8:P11" si="54">IF(O7=1,A8,P7)</f>
        <v>44216</v>
      </c>
      <c r="Q8" s="19">
        <f t="shared" ref="Q8:Q11" si="55">IF(O7=1,P7,Q7)</f>
        <v>44244</v>
      </c>
      <c r="R8" s="19">
        <f t="shared" ref="R8:R11" si="56">IF(O7=1,Q7,R7)</f>
        <v>44272</v>
      </c>
      <c r="S8" s="19">
        <f>IF(O7=1,R7,S7)</f>
        <v>44307</v>
      </c>
      <c r="T8" s="19">
        <f t="shared" ref="T8:T11" si="57">IF(O7=1,S7,T7)</f>
        <v>44335</v>
      </c>
      <c r="U8" s="19">
        <f t="shared" ref="U8:U11" si="58">IF(O7=1,T7,U7)</f>
        <v>44363</v>
      </c>
      <c r="V8" s="19">
        <f t="shared" ref="V8:V11" si="59">IF(O7=1,U7,V7)</f>
        <v>44398</v>
      </c>
      <c r="W8" s="19">
        <f t="shared" ref="W8:W11" si="60">IF(O7=1,V7,W7)</f>
        <v>44427</v>
      </c>
      <c r="X8" s="19">
        <f t="shared" ref="X8:X11" si="61">IF(O7=1,W7,X7)</f>
        <v>44455</v>
      </c>
      <c r="Y8" s="18">
        <f t="shared" si="48"/>
        <v>35</v>
      </c>
      <c r="Z8" s="10">
        <f t="shared" si="0"/>
        <v>0.82857142857142863</v>
      </c>
      <c r="AA8" s="10">
        <f>VLOOKUP(A8, VIX!$A$2:$E$3205, 5, FALSE)</f>
        <v>24.23</v>
      </c>
      <c r="AB8" s="10">
        <f t="shared" si="49"/>
        <v>25.972142857142856</v>
      </c>
      <c r="AC8" s="10">
        <f t="shared" si="50"/>
        <v>26.907857142857146</v>
      </c>
      <c r="AD8" s="10">
        <f t="shared" si="51"/>
        <v>26.824999999999996</v>
      </c>
      <c r="AE8" s="10">
        <f t="shared" si="52"/>
        <v>26.799285714285713</v>
      </c>
      <c r="AF8" s="10">
        <f t="shared" si="53"/>
        <v>26.68357142857143</v>
      </c>
      <c r="AG8" s="36">
        <f t="shared" si="16"/>
        <v>-0.31317033635012781</v>
      </c>
      <c r="AH8" s="36">
        <f t="shared" si="17"/>
        <v>2.6585783990505357E-2</v>
      </c>
      <c r="AI8" s="36">
        <f t="shared" si="18"/>
        <v>0</v>
      </c>
      <c r="AJ8" s="36">
        <f t="shared" si="32"/>
        <v>4.0509042196918421E-2</v>
      </c>
      <c r="AK8" s="36">
        <f t="shared" si="19"/>
        <v>-1.3553852359822652E-2</v>
      </c>
    </row>
    <row r="9" spans="1:37" s="25" customFormat="1" x14ac:dyDescent="0.2">
      <c r="A9" s="21">
        <v>44186</v>
      </c>
      <c r="B9" s="22">
        <v>1</v>
      </c>
      <c r="C9" s="23">
        <v>26.324999999999999</v>
      </c>
      <c r="D9" s="23">
        <v>27.125</v>
      </c>
      <c r="E9" s="23">
        <v>26.824999999999999</v>
      </c>
      <c r="F9" s="23">
        <v>26.675000000000001</v>
      </c>
      <c r="G9" s="23">
        <v>26.574999999999999</v>
      </c>
      <c r="H9" s="23">
        <v>26.475000000000001</v>
      </c>
      <c r="I9" s="23">
        <v>26.55</v>
      </c>
      <c r="J9" s="23">
        <v>26.824999999999999</v>
      </c>
      <c r="K9" s="23">
        <v>26.824999999999999</v>
      </c>
      <c r="L9" s="24">
        <v>3.04E-2</v>
      </c>
      <c r="M9" s="24">
        <v>-4.7000000000000002E-3</v>
      </c>
      <c r="N9" s="24">
        <v>-1.6000000000000001E-3</v>
      </c>
      <c r="O9" s="18">
        <f t="shared" si="47"/>
        <v>0</v>
      </c>
      <c r="P9" s="19">
        <f t="shared" si="54"/>
        <v>44216</v>
      </c>
      <c r="Q9" s="19">
        <f t="shared" si="55"/>
        <v>44244</v>
      </c>
      <c r="R9" s="19">
        <f t="shared" si="56"/>
        <v>44272</v>
      </c>
      <c r="S9" s="19">
        <f t="shared" ref="S9:S11" si="62">IF(O8=1,R8,S8)</f>
        <v>44307</v>
      </c>
      <c r="T9" s="19">
        <f t="shared" si="57"/>
        <v>44335</v>
      </c>
      <c r="U9" s="19">
        <f t="shared" si="58"/>
        <v>44363</v>
      </c>
      <c r="V9" s="19">
        <f t="shared" si="59"/>
        <v>44398</v>
      </c>
      <c r="W9" s="19">
        <f t="shared" si="60"/>
        <v>44427</v>
      </c>
      <c r="X9" s="19">
        <f t="shared" si="61"/>
        <v>44455</v>
      </c>
      <c r="Y9" s="18">
        <f t="shared" si="48"/>
        <v>35</v>
      </c>
      <c r="Z9" s="10">
        <f t="shared" ref="Z9" si="63">DATEDIF(A9,P9,"d")/Y9</f>
        <v>0.8571428571428571</v>
      </c>
      <c r="AA9" s="10">
        <f>VLOOKUP(A9, VIX!$A$2:$E$3205, 5, FALSE)</f>
        <v>25.16</v>
      </c>
      <c r="AB9" s="10">
        <f t="shared" si="49"/>
        <v>26.439285714285713</v>
      </c>
      <c r="AC9" s="10">
        <f t="shared" si="50"/>
        <v>27.082142857142859</v>
      </c>
      <c r="AD9" s="10">
        <f t="shared" si="51"/>
        <v>26.803571428571427</v>
      </c>
      <c r="AE9" s="10">
        <f t="shared" si="52"/>
        <v>26.660714285714285</v>
      </c>
      <c r="AF9" s="10">
        <f t="shared" si="53"/>
        <v>26.560714285714287</v>
      </c>
      <c r="AG9" s="36">
        <f t="shared" si="16"/>
        <v>-0.71217875121434338</v>
      </c>
      <c r="AH9" s="36">
        <f t="shared" si="17"/>
        <v>0.25172729542995154</v>
      </c>
      <c r="AI9" s="36">
        <f t="shared" si="18"/>
        <v>0.12445468762861027</v>
      </c>
      <c r="AJ9" s="36">
        <f t="shared" si="32"/>
        <v>8.2521489971347908E-2</v>
      </c>
      <c r="AK9" s="36">
        <f t="shared" si="19"/>
        <v>8.2512483287400379E-2</v>
      </c>
    </row>
    <row r="10" spans="1:37" x14ac:dyDescent="0.2">
      <c r="A10" s="21">
        <v>44183</v>
      </c>
      <c r="B10" s="22">
        <v>1</v>
      </c>
      <c r="C10" s="23">
        <v>24.175000000000001</v>
      </c>
      <c r="D10" s="23">
        <v>25.725000000000001</v>
      </c>
      <c r="E10" s="23">
        <v>26.024999999999999</v>
      </c>
      <c r="F10" s="23">
        <v>26.175000000000001</v>
      </c>
      <c r="G10" s="23">
        <v>26.175000000000001</v>
      </c>
      <c r="H10" s="23">
        <v>26.225000000000001</v>
      </c>
      <c r="I10" s="23">
        <v>26.324999999999999</v>
      </c>
      <c r="J10" s="23">
        <v>25.925000000000001</v>
      </c>
      <c r="K10" s="23" t="s">
        <v>14</v>
      </c>
      <c r="L10" s="24">
        <v>6.4100000000000004E-2</v>
      </c>
      <c r="M10" s="24">
        <v>5.7000000000000002E-3</v>
      </c>
      <c r="N10" s="24">
        <v>1.9E-3</v>
      </c>
      <c r="O10" s="18">
        <f t="shared" si="47"/>
        <v>0</v>
      </c>
      <c r="P10" s="19">
        <f t="shared" si="54"/>
        <v>44216</v>
      </c>
      <c r="Q10" s="19">
        <f t="shared" si="55"/>
        <v>44244</v>
      </c>
      <c r="R10" s="19">
        <f t="shared" si="56"/>
        <v>44272</v>
      </c>
      <c r="S10" s="19">
        <f t="shared" si="62"/>
        <v>44307</v>
      </c>
      <c r="T10" s="19">
        <f t="shared" si="57"/>
        <v>44335</v>
      </c>
      <c r="U10" s="19">
        <f t="shared" si="58"/>
        <v>44363</v>
      </c>
      <c r="V10" s="19">
        <f t="shared" si="59"/>
        <v>44398</v>
      </c>
      <c r="W10" s="19">
        <f t="shared" si="60"/>
        <v>44427</v>
      </c>
      <c r="X10" s="19">
        <f t="shared" si="61"/>
        <v>44455</v>
      </c>
      <c r="Y10" s="18">
        <f t="shared" si="48"/>
        <v>35</v>
      </c>
      <c r="Z10" s="10">
        <f t="shared" ref="Z10:Z73" si="64">DATEDIF(A10,P10,"d")/Y10</f>
        <v>0.94285714285714284</v>
      </c>
      <c r="AA10" s="10">
        <f>VLOOKUP(A10, VIX!$A$2:$E$3205, 5, FALSE)</f>
        <v>21.57</v>
      </c>
      <c r="AB10" s="10">
        <f t="shared" ref="AB10:AC73" si="65">Z10*C10 + (1-Z10)*D10</f>
        <v>24.263571428571431</v>
      </c>
      <c r="AC10" s="10">
        <f t="shared" ref="AC10:AC73" si="66">Z10*D10 + (1-Z10)*E10</f>
        <v>25.742142857142859</v>
      </c>
      <c r="AD10" s="10">
        <f t="shared" ref="AD10:AD73" si="67">Z10*E10 + (1-Z10)*F10</f>
        <v>26.033571428571427</v>
      </c>
      <c r="AE10" s="10">
        <f t="shared" ref="AE10:AE73" si="68">Z10*F10 + (1-Z10)*G10</f>
        <v>26.175000000000001</v>
      </c>
      <c r="AF10" s="10">
        <f t="shared" ref="AF10:AF73" si="69">Z10*G10 + (1-Z10)*H10</f>
        <v>26.177857142857142</v>
      </c>
      <c r="AG10" s="36">
        <f t="shared" si="16"/>
        <v>-0.46751847751279257</v>
      </c>
      <c r="AH10" s="36">
        <f t="shared" si="17"/>
        <v>-8.4927121071698614E-2</v>
      </c>
      <c r="AI10" s="36">
        <f t="shared" si="18"/>
        <v>-4.1973183799239984E-2</v>
      </c>
      <c r="AJ10" s="36">
        <f t="shared" si="32"/>
        <v>0</v>
      </c>
      <c r="AK10" s="36">
        <f t="shared" si="19"/>
        <v>-1.3913043478261073E-2</v>
      </c>
    </row>
    <row r="11" spans="1:37" x14ac:dyDescent="0.2">
      <c r="A11" s="21">
        <v>44182</v>
      </c>
      <c r="B11" s="22">
        <v>1</v>
      </c>
      <c r="C11" s="23">
        <v>23.824999999999999</v>
      </c>
      <c r="D11" s="23">
        <v>25.425000000000001</v>
      </c>
      <c r="E11" s="23">
        <v>25.725000000000001</v>
      </c>
      <c r="F11" s="23">
        <v>25.925000000000001</v>
      </c>
      <c r="G11" s="23">
        <v>25.875</v>
      </c>
      <c r="H11" s="23">
        <v>25.875</v>
      </c>
      <c r="I11" s="23">
        <v>26.024999999999999</v>
      </c>
      <c r="J11" s="23">
        <v>26.024999999999999</v>
      </c>
      <c r="K11" s="23" t="s">
        <v>14</v>
      </c>
      <c r="L11" s="24">
        <v>6.7199999999999996E-2</v>
      </c>
      <c r="M11" s="24">
        <v>3.8999999999999998E-3</v>
      </c>
      <c r="N11" s="24">
        <v>1.2999999999999999E-3</v>
      </c>
      <c r="O11" s="18">
        <f t="shared" ref="O11:O72" si="70">IF(B13-B12=0,0,1)</f>
        <v>1</v>
      </c>
      <c r="P11" s="19">
        <f t="shared" si="54"/>
        <v>44216</v>
      </c>
      <c r="Q11" s="19">
        <f t="shared" si="55"/>
        <v>44244</v>
      </c>
      <c r="R11" s="19">
        <f t="shared" si="56"/>
        <v>44272</v>
      </c>
      <c r="S11" s="19">
        <f t="shared" si="62"/>
        <v>44307</v>
      </c>
      <c r="T11" s="19">
        <f t="shared" si="57"/>
        <v>44335</v>
      </c>
      <c r="U11" s="19">
        <f t="shared" si="58"/>
        <v>44363</v>
      </c>
      <c r="V11" s="19">
        <f t="shared" si="59"/>
        <v>44398</v>
      </c>
      <c r="W11" s="19">
        <f t="shared" si="60"/>
        <v>44427</v>
      </c>
      <c r="X11" s="19">
        <f t="shared" si="61"/>
        <v>44455</v>
      </c>
      <c r="Y11" s="18">
        <f t="shared" ref="Y11:Y72" si="71">IF(O11=1,DATEDIF(P12,P11,"d"),Y12)</f>
        <v>35</v>
      </c>
      <c r="Z11" s="10">
        <f t="shared" si="64"/>
        <v>0.97142857142857142</v>
      </c>
      <c r="AA11" s="10">
        <f>VLOOKUP(A11, VIX!$A$2:$E$3205, 5, FALSE)</f>
        <v>21.93</v>
      </c>
      <c r="AB11" s="10">
        <f t="shared" si="65"/>
        <v>23.870714285714286</v>
      </c>
      <c r="AC11" s="10">
        <f t="shared" si="66"/>
        <v>25.43357142857143</v>
      </c>
      <c r="AD11" s="10">
        <f t="shared" si="67"/>
        <v>25.730714285714289</v>
      </c>
      <c r="AE11" s="10">
        <f t="shared" si="68"/>
        <v>25.923571428571428</v>
      </c>
      <c r="AF11" s="10">
        <f t="shared" si="69"/>
        <v>25.875</v>
      </c>
      <c r="AG11" s="36">
        <f t="shared" si="16"/>
        <v>-0.45043988269794777</v>
      </c>
      <c r="AH11" s="36">
        <f t="shared" si="17"/>
        <v>-8.3478260869565446E-2</v>
      </c>
      <c r="AI11" s="36">
        <f t="shared" si="18"/>
        <v>-5.5225311601150351E-2</v>
      </c>
      <c r="AJ11" s="36">
        <f t="shared" si="32"/>
        <v>1.3859480269490096E-2</v>
      </c>
      <c r="AK11" s="36">
        <f t="shared" si="19"/>
        <v>0</v>
      </c>
    </row>
    <row r="12" spans="1:37" x14ac:dyDescent="0.2">
      <c r="A12" s="21">
        <v>44181</v>
      </c>
      <c r="B12" s="22">
        <v>1</v>
      </c>
      <c r="C12" s="23">
        <v>24.1</v>
      </c>
      <c r="D12" s="23">
        <v>25.574999999999999</v>
      </c>
      <c r="E12" s="23">
        <v>25.875</v>
      </c>
      <c r="F12" s="23">
        <v>26.074999999999999</v>
      </c>
      <c r="G12" s="23">
        <v>25.975000000000001</v>
      </c>
      <c r="H12" s="23">
        <v>25.925000000000001</v>
      </c>
      <c r="I12" s="23">
        <v>26.125</v>
      </c>
      <c r="J12" s="23">
        <v>26.25</v>
      </c>
      <c r="K12" s="23" t="s">
        <v>14</v>
      </c>
      <c r="L12" s="24">
        <v>6.1199999999999997E-2</v>
      </c>
      <c r="M12" s="24">
        <v>1.9E-3</v>
      </c>
      <c r="N12" s="24">
        <v>5.9999999999999995E-4</v>
      </c>
      <c r="O12" s="18">
        <f t="shared" si="70"/>
        <v>0</v>
      </c>
      <c r="P12" s="19">
        <f t="shared" ref="P12:P74" si="72">IF(O11=1,A12,P11)</f>
        <v>44181</v>
      </c>
      <c r="Q12" s="19">
        <f t="shared" ref="Q12:Q74" si="73">IF(O11=1,P11,Q11)</f>
        <v>44216</v>
      </c>
      <c r="R12" s="19">
        <f t="shared" ref="R12:R74" si="74">IF(O11=1,Q11,R11)</f>
        <v>44244</v>
      </c>
      <c r="S12" s="19">
        <f t="shared" ref="S12:S74" si="75">IF(O11=1,R11,S11)</f>
        <v>44272</v>
      </c>
      <c r="T12" s="19">
        <f t="shared" ref="T12:T74" si="76">IF(O11=1,S11,T11)</f>
        <v>44307</v>
      </c>
      <c r="U12" s="19">
        <f t="shared" ref="U12:U74" si="77">IF(O11=1,T11,U11)</f>
        <v>44335</v>
      </c>
      <c r="V12" s="19">
        <f t="shared" ref="V12:V74" si="78">IF(O11=1,U11,V11)</f>
        <v>44363</v>
      </c>
      <c r="W12" s="19">
        <f t="shared" ref="W12:W74" si="79">IF(O11=1,V11,W11)</f>
        <v>44398</v>
      </c>
      <c r="X12" s="19">
        <f t="shared" ref="X12:X74" si="80">IF(O11=1,W11,X11)</f>
        <v>44427</v>
      </c>
      <c r="Y12" s="18">
        <f t="shared" si="71"/>
        <v>28</v>
      </c>
      <c r="Z12" s="10">
        <f t="shared" si="64"/>
        <v>0</v>
      </c>
      <c r="AA12" s="10">
        <f>VLOOKUP(A12, VIX!$A$2:$E$3205, 5, FALSE)</f>
        <v>22.5</v>
      </c>
      <c r="AB12" s="10">
        <f t="shared" si="65"/>
        <v>25.574999999999999</v>
      </c>
      <c r="AC12" s="10">
        <f t="shared" si="66"/>
        <v>25.875</v>
      </c>
      <c r="AD12" s="10">
        <f t="shared" si="67"/>
        <v>26.074999999999999</v>
      </c>
      <c r="AE12" s="10">
        <f t="shared" si="68"/>
        <v>25.975000000000001</v>
      </c>
      <c r="AF12" s="10">
        <f t="shared" si="69"/>
        <v>25.925000000000001</v>
      </c>
      <c r="AG12" s="36">
        <f t="shared" si="16"/>
        <v>-0.53313253012048112</v>
      </c>
      <c r="AH12" s="36">
        <f t="shared" si="17"/>
        <v>-0.10428305400372463</v>
      </c>
      <c r="AI12" s="36">
        <f t="shared" si="18"/>
        <v>-6.8791373780113046E-2</v>
      </c>
      <c r="AJ12" s="36">
        <f t="shared" si="32"/>
        <v>3.4132466477041122E-2</v>
      </c>
      <c r="AK12" s="36">
        <f t="shared" si="19"/>
        <v>1.7061611374407825E-2</v>
      </c>
    </row>
    <row r="13" spans="1:37" x14ac:dyDescent="0.2">
      <c r="A13" s="21">
        <v>44180</v>
      </c>
      <c r="B13" s="22">
        <v>12</v>
      </c>
      <c r="C13" s="23">
        <v>22.875</v>
      </c>
      <c r="D13" s="23">
        <v>24.975000000000001</v>
      </c>
      <c r="E13" s="23">
        <v>25.925000000000001</v>
      </c>
      <c r="F13" s="23">
        <v>26.175000000000001</v>
      </c>
      <c r="G13" s="23">
        <v>26.375</v>
      </c>
      <c r="H13" s="23">
        <v>26.375</v>
      </c>
      <c r="I13" s="23">
        <v>26.375</v>
      </c>
      <c r="J13" s="23">
        <v>26.45</v>
      </c>
      <c r="K13" s="23">
        <v>26.7</v>
      </c>
      <c r="L13" s="24">
        <v>9.1800000000000007E-2</v>
      </c>
      <c r="M13" s="24">
        <v>7.6E-3</v>
      </c>
      <c r="N13" s="24">
        <v>2.5000000000000001E-3</v>
      </c>
      <c r="O13" s="18">
        <f t="shared" si="70"/>
        <v>0</v>
      </c>
      <c r="P13" s="19">
        <f t="shared" si="72"/>
        <v>44181</v>
      </c>
      <c r="Q13" s="19">
        <f t="shared" si="73"/>
        <v>44216</v>
      </c>
      <c r="R13" s="19">
        <f t="shared" si="74"/>
        <v>44244</v>
      </c>
      <c r="S13" s="19">
        <f t="shared" si="75"/>
        <v>44272</v>
      </c>
      <c r="T13" s="19">
        <f t="shared" si="76"/>
        <v>44307</v>
      </c>
      <c r="U13" s="19">
        <f t="shared" si="77"/>
        <v>44335</v>
      </c>
      <c r="V13" s="19">
        <f t="shared" si="78"/>
        <v>44363</v>
      </c>
      <c r="W13" s="19">
        <f t="shared" si="79"/>
        <v>44398</v>
      </c>
      <c r="X13" s="19">
        <f t="shared" si="80"/>
        <v>44427</v>
      </c>
      <c r="Y13" s="18">
        <f t="shared" si="71"/>
        <v>28</v>
      </c>
      <c r="Z13" s="10">
        <f t="shared" si="64"/>
        <v>3.5714285714285712E-2</v>
      </c>
      <c r="AA13" s="10">
        <f>VLOOKUP(A13, VIX!$A$2:$E$3205, 5, FALSE)</f>
        <v>22.889999</v>
      </c>
      <c r="AB13" s="10">
        <f t="shared" si="65"/>
        <v>24.900000000000002</v>
      </c>
      <c r="AC13" s="10">
        <f t="shared" si="66"/>
        <v>25.891071428571429</v>
      </c>
      <c r="AD13" s="10">
        <f t="shared" si="67"/>
        <v>26.166071428571428</v>
      </c>
      <c r="AE13" s="10">
        <f t="shared" si="68"/>
        <v>26.367857142857144</v>
      </c>
      <c r="AF13" s="10">
        <f t="shared" si="69"/>
        <v>26.375</v>
      </c>
      <c r="AG13" s="36">
        <f t="shared" si="16"/>
        <v>-0.72712283594394111</v>
      </c>
      <c r="AH13" s="36">
        <f t="shared" si="17"/>
        <v>-0.32155809267965046</v>
      </c>
      <c r="AI13" s="36">
        <f t="shared" si="18"/>
        <v>-8.480279983847086E-2</v>
      </c>
      <c r="AJ13" s="36">
        <f t="shared" si="32"/>
        <v>-6.7506027323867956E-2</v>
      </c>
      <c r="AK13" s="36">
        <f t="shared" si="19"/>
        <v>0</v>
      </c>
    </row>
    <row r="14" spans="1:37" x14ac:dyDescent="0.2">
      <c r="A14" s="21">
        <v>44179</v>
      </c>
      <c r="B14" s="22">
        <v>12</v>
      </c>
      <c r="C14" s="23">
        <v>24.274999999999999</v>
      </c>
      <c r="D14" s="23">
        <v>26.125</v>
      </c>
      <c r="E14" s="23">
        <v>26.625</v>
      </c>
      <c r="F14" s="23">
        <v>26.524999999999999</v>
      </c>
      <c r="G14" s="23">
        <v>26.675000000000001</v>
      </c>
      <c r="H14" s="23">
        <v>26.625</v>
      </c>
      <c r="I14" s="23">
        <v>26.625</v>
      </c>
      <c r="J14" s="23">
        <v>26.65</v>
      </c>
      <c r="K14" s="23">
        <v>26.65</v>
      </c>
      <c r="L14" s="24">
        <v>7.6200000000000004E-2</v>
      </c>
      <c r="M14" s="24">
        <v>3.8E-3</v>
      </c>
      <c r="N14" s="24">
        <v>1.2999999999999999E-3</v>
      </c>
      <c r="O14" s="18">
        <f t="shared" si="70"/>
        <v>0</v>
      </c>
      <c r="P14" s="19">
        <f t="shared" si="72"/>
        <v>44181</v>
      </c>
      <c r="Q14" s="19">
        <f t="shared" si="73"/>
        <v>44216</v>
      </c>
      <c r="R14" s="19">
        <f t="shared" si="74"/>
        <v>44244</v>
      </c>
      <c r="S14" s="19">
        <f t="shared" si="75"/>
        <v>44272</v>
      </c>
      <c r="T14" s="19">
        <f t="shared" si="76"/>
        <v>44307</v>
      </c>
      <c r="U14" s="19">
        <f t="shared" si="77"/>
        <v>44335</v>
      </c>
      <c r="V14" s="19">
        <f t="shared" si="78"/>
        <v>44363</v>
      </c>
      <c r="W14" s="19">
        <f t="shared" si="79"/>
        <v>44398</v>
      </c>
      <c r="X14" s="19">
        <f t="shared" si="80"/>
        <v>44427</v>
      </c>
      <c r="Y14" s="18">
        <f t="shared" si="71"/>
        <v>28</v>
      </c>
      <c r="Z14" s="10">
        <f t="shared" si="64"/>
        <v>7.1428571428571425E-2</v>
      </c>
      <c r="AA14" s="10">
        <f>VLOOKUP(A14, VIX!$A$2:$E$3205, 5, FALSE)</f>
        <v>24.719999000000001</v>
      </c>
      <c r="AB14" s="10">
        <f t="shared" si="65"/>
        <v>25.992857142857144</v>
      </c>
      <c r="AC14" s="10">
        <f t="shared" si="66"/>
        <v>26.589285714285715</v>
      </c>
      <c r="AD14" s="10">
        <f t="shared" si="67"/>
        <v>26.532142857142858</v>
      </c>
      <c r="AE14" s="10">
        <f t="shared" si="68"/>
        <v>26.664285714285715</v>
      </c>
      <c r="AF14" s="10">
        <f t="shared" si="69"/>
        <v>26.62857142857143</v>
      </c>
      <c r="AG14" s="36">
        <f t="shared" si="16"/>
        <v>-1.9800382246761539</v>
      </c>
      <c r="AH14" s="36">
        <f t="shared" si="17"/>
        <v>-0.51951621770203416</v>
      </c>
      <c r="AI14" s="36">
        <f t="shared" si="18"/>
        <v>0.10354745925215872</v>
      </c>
      <c r="AJ14" s="36">
        <f t="shared" si="32"/>
        <v>-0.15291262135922551</v>
      </c>
      <c r="AK14" s="36">
        <f t="shared" si="19"/>
        <v>5.0957131302238522E-2</v>
      </c>
    </row>
    <row r="15" spans="1:37" x14ac:dyDescent="0.2">
      <c r="A15" s="21">
        <v>44176</v>
      </c>
      <c r="B15" s="22">
        <v>12</v>
      </c>
      <c r="C15" s="23">
        <v>23.625</v>
      </c>
      <c r="D15" s="23">
        <v>25.574999999999999</v>
      </c>
      <c r="E15" s="23">
        <v>26.074999999999999</v>
      </c>
      <c r="F15" s="23">
        <v>26.074999999999999</v>
      </c>
      <c r="G15" s="23">
        <v>26.574999999999999</v>
      </c>
      <c r="H15" s="23">
        <v>26.475000000000001</v>
      </c>
      <c r="I15" s="23">
        <v>26.375</v>
      </c>
      <c r="J15" s="23">
        <v>26.4</v>
      </c>
      <c r="K15" s="23">
        <v>25.324999999999999</v>
      </c>
      <c r="L15" s="24">
        <v>8.2500000000000004E-2</v>
      </c>
      <c r="M15" s="24">
        <v>1.15E-2</v>
      </c>
      <c r="N15" s="24">
        <v>3.8E-3</v>
      </c>
      <c r="O15" s="18">
        <f t="shared" si="70"/>
        <v>0</v>
      </c>
      <c r="P15" s="19">
        <f t="shared" si="72"/>
        <v>44181</v>
      </c>
      <c r="Q15" s="19">
        <f t="shared" si="73"/>
        <v>44216</v>
      </c>
      <c r="R15" s="19">
        <f t="shared" si="74"/>
        <v>44244</v>
      </c>
      <c r="S15" s="19">
        <f t="shared" si="75"/>
        <v>44272</v>
      </c>
      <c r="T15" s="19">
        <f t="shared" si="76"/>
        <v>44307</v>
      </c>
      <c r="U15" s="19">
        <f t="shared" si="77"/>
        <v>44335</v>
      </c>
      <c r="V15" s="19">
        <f t="shared" si="78"/>
        <v>44363</v>
      </c>
      <c r="W15" s="19">
        <f t="shared" si="79"/>
        <v>44398</v>
      </c>
      <c r="X15" s="19">
        <f t="shared" si="80"/>
        <v>44427</v>
      </c>
      <c r="Y15" s="18">
        <f t="shared" si="71"/>
        <v>28</v>
      </c>
      <c r="Z15" s="10">
        <f t="shared" si="64"/>
        <v>0.17857142857142858</v>
      </c>
      <c r="AA15" s="10">
        <f>VLOOKUP(A15, VIX!$A$2:$E$3205, 5, FALSE)</f>
        <v>23.309999000000001</v>
      </c>
      <c r="AB15" s="10">
        <f t="shared" si="65"/>
        <v>25.226785714285715</v>
      </c>
      <c r="AC15" s="10">
        <f t="shared" si="66"/>
        <v>25.985714285714284</v>
      </c>
      <c r="AD15" s="10">
        <f t="shared" si="67"/>
        <v>26.074999999999999</v>
      </c>
      <c r="AE15" s="10">
        <f t="shared" si="68"/>
        <v>26.485714285714284</v>
      </c>
      <c r="AF15" s="10">
        <f t="shared" si="69"/>
        <v>26.492857142857144</v>
      </c>
      <c r="AG15" s="36">
        <f t="shared" si="16"/>
        <v>-0.7247787610619465</v>
      </c>
      <c r="AH15" s="36">
        <f t="shared" si="17"/>
        <v>-0.17811704834605591</v>
      </c>
      <c r="AI15" s="36">
        <f t="shared" si="18"/>
        <v>0</v>
      </c>
      <c r="AJ15" s="36">
        <f t="shared" si="32"/>
        <v>-0.1746119733924611</v>
      </c>
      <c r="AK15" s="36">
        <f t="shared" si="19"/>
        <v>3.4744243761201506E-2</v>
      </c>
    </row>
    <row r="16" spans="1:37" x14ac:dyDescent="0.2">
      <c r="A16" s="21">
        <v>44175</v>
      </c>
      <c r="B16" s="22">
        <v>12</v>
      </c>
      <c r="C16" s="23">
        <v>22.524999999999999</v>
      </c>
      <c r="D16" s="23">
        <v>24.675000000000001</v>
      </c>
      <c r="E16" s="23">
        <v>25.425000000000001</v>
      </c>
      <c r="F16" s="23">
        <v>25.574999999999999</v>
      </c>
      <c r="G16" s="23">
        <v>25.824999999999999</v>
      </c>
      <c r="H16" s="23">
        <v>25.925000000000001</v>
      </c>
      <c r="I16" s="23">
        <v>25.875</v>
      </c>
      <c r="J16" s="23">
        <v>26</v>
      </c>
      <c r="K16" s="23">
        <v>25.2</v>
      </c>
      <c r="L16" s="24">
        <v>9.5399999999999999E-2</v>
      </c>
      <c r="M16" s="24">
        <v>1.17E-2</v>
      </c>
      <c r="N16" s="24">
        <v>3.8999999999999998E-3</v>
      </c>
      <c r="O16" s="18">
        <f t="shared" si="70"/>
        <v>0</v>
      </c>
      <c r="P16" s="19">
        <f t="shared" si="72"/>
        <v>44181</v>
      </c>
      <c r="Q16" s="19">
        <f t="shared" si="73"/>
        <v>44216</v>
      </c>
      <c r="R16" s="19">
        <f t="shared" si="74"/>
        <v>44244</v>
      </c>
      <c r="S16" s="19">
        <f t="shared" si="75"/>
        <v>44272</v>
      </c>
      <c r="T16" s="19">
        <f t="shared" si="76"/>
        <v>44307</v>
      </c>
      <c r="U16" s="19">
        <f t="shared" si="77"/>
        <v>44335</v>
      </c>
      <c r="V16" s="19">
        <f t="shared" si="78"/>
        <v>44363</v>
      </c>
      <c r="W16" s="19">
        <f t="shared" si="79"/>
        <v>44398</v>
      </c>
      <c r="X16" s="19">
        <f t="shared" si="80"/>
        <v>44427</v>
      </c>
      <c r="Y16" s="18">
        <f t="shared" si="71"/>
        <v>28</v>
      </c>
      <c r="Z16" s="10">
        <f t="shared" si="64"/>
        <v>0.21428571428571427</v>
      </c>
      <c r="AA16" s="10">
        <f>VLOOKUP(A16, VIX!$A$2:$E$3205, 5, FALSE)</f>
        <v>22.52</v>
      </c>
      <c r="AB16" s="10">
        <f t="shared" si="65"/>
        <v>24.214285714285712</v>
      </c>
      <c r="AC16" s="10">
        <f t="shared" si="66"/>
        <v>25.264285714285712</v>
      </c>
      <c r="AD16" s="10">
        <f t="shared" si="67"/>
        <v>25.542857142857141</v>
      </c>
      <c r="AE16" s="10">
        <f t="shared" si="68"/>
        <v>25.771428571428572</v>
      </c>
      <c r="AF16" s="10">
        <f t="shared" si="69"/>
        <v>25.903571428571428</v>
      </c>
      <c r="AG16" s="36">
        <f t="shared" si="16"/>
        <v>-0.80920020909566226</v>
      </c>
      <c r="AH16" s="36">
        <f t="shared" si="17"/>
        <v>-0.2694610778443115</v>
      </c>
      <c r="AI16" s="36">
        <f t="shared" si="18"/>
        <v>-5.3254437869821987E-2</v>
      </c>
      <c r="AJ16" s="36">
        <f t="shared" si="32"/>
        <v>-8.782629909734084E-2</v>
      </c>
      <c r="AK16" s="36">
        <f t="shared" si="19"/>
        <v>-3.4942975006066995E-2</v>
      </c>
    </row>
    <row r="17" spans="1:37" x14ac:dyDescent="0.2">
      <c r="A17" s="21">
        <v>44174</v>
      </c>
      <c r="B17" s="22">
        <v>12</v>
      </c>
      <c r="C17" s="23">
        <v>22.524999999999999</v>
      </c>
      <c r="D17" s="23">
        <v>24.375</v>
      </c>
      <c r="E17" s="23">
        <v>25.274999999999999</v>
      </c>
      <c r="F17" s="23">
        <v>25.375</v>
      </c>
      <c r="G17" s="23">
        <v>25.7</v>
      </c>
      <c r="H17" s="23">
        <v>25.774999999999999</v>
      </c>
      <c r="I17" s="23">
        <v>25.774999999999999</v>
      </c>
      <c r="J17" s="23">
        <v>25.8</v>
      </c>
      <c r="K17" s="23">
        <v>25.375</v>
      </c>
      <c r="L17" s="24">
        <v>8.2100000000000006E-2</v>
      </c>
      <c r="M17" s="24">
        <v>1.5800000000000002E-2</v>
      </c>
      <c r="N17" s="24">
        <v>5.3E-3</v>
      </c>
      <c r="O17" s="18">
        <f t="shared" si="70"/>
        <v>0</v>
      </c>
      <c r="P17" s="19">
        <f t="shared" si="72"/>
        <v>44181</v>
      </c>
      <c r="Q17" s="19">
        <f t="shared" si="73"/>
        <v>44216</v>
      </c>
      <c r="R17" s="19">
        <f t="shared" si="74"/>
        <v>44244</v>
      </c>
      <c r="S17" s="19">
        <f t="shared" si="75"/>
        <v>44272</v>
      </c>
      <c r="T17" s="19">
        <f t="shared" si="76"/>
        <v>44307</v>
      </c>
      <c r="U17" s="19">
        <f t="shared" si="77"/>
        <v>44335</v>
      </c>
      <c r="V17" s="19">
        <f t="shared" si="78"/>
        <v>44363</v>
      </c>
      <c r="W17" s="19">
        <f t="shared" si="79"/>
        <v>44398</v>
      </c>
      <c r="X17" s="19">
        <f t="shared" si="80"/>
        <v>44427</v>
      </c>
      <c r="Y17" s="18">
        <f t="shared" si="71"/>
        <v>28</v>
      </c>
      <c r="Z17" s="10">
        <f t="shared" si="64"/>
        <v>0.25</v>
      </c>
      <c r="AA17" s="10">
        <f>VLOOKUP(A17, VIX!$A$2:$E$3205, 5, FALSE)</f>
        <v>22.27</v>
      </c>
      <c r="AB17" s="10">
        <f t="shared" si="65"/>
        <v>23.912500000000001</v>
      </c>
      <c r="AC17" s="10">
        <f t="shared" si="66"/>
        <v>25.049999999999997</v>
      </c>
      <c r="AD17" s="10">
        <f t="shared" si="67"/>
        <v>25.35</v>
      </c>
      <c r="AE17" s="10">
        <f t="shared" si="68"/>
        <v>25.618749999999999</v>
      </c>
      <c r="AF17" s="10">
        <f t="shared" si="69"/>
        <v>25.756249999999998</v>
      </c>
      <c r="AG17" s="36">
        <f t="shared" si="16"/>
        <v>-0.72447552447552455</v>
      </c>
      <c r="AH17" s="36">
        <f t="shared" si="17"/>
        <v>-0.3332843497428355</v>
      </c>
      <c r="AI17" s="36">
        <f t="shared" si="18"/>
        <v>-3.6463608739690852E-2</v>
      </c>
      <c r="AJ17" s="36">
        <f t="shared" si="32"/>
        <v>-0.11686643835616407</v>
      </c>
      <c r="AK17" s="36">
        <f t="shared" si="19"/>
        <v>-2.670623145400567E-2</v>
      </c>
    </row>
    <row r="18" spans="1:37" x14ac:dyDescent="0.2">
      <c r="A18" s="21">
        <v>44173</v>
      </c>
      <c r="B18" s="22">
        <v>12</v>
      </c>
      <c r="C18" s="23">
        <v>21.375</v>
      </c>
      <c r="D18" s="23">
        <v>23.625</v>
      </c>
      <c r="E18" s="23">
        <v>24.574999999999999</v>
      </c>
      <c r="F18" s="23">
        <v>24.725000000000001</v>
      </c>
      <c r="G18" s="23">
        <v>25.15</v>
      </c>
      <c r="H18" s="23">
        <v>25.324999999999999</v>
      </c>
      <c r="I18" s="23">
        <v>25.274999999999999</v>
      </c>
      <c r="J18" s="23">
        <v>25.274999999999999</v>
      </c>
      <c r="K18" s="23">
        <v>25.25</v>
      </c>
      <c r="L18" s="24">
        <v>0.1053</v>
      </c>
      <c r="M18" s="24">
        <v>2.2200000000000001E-2</v>
      </c>
      <c r="N18" s="24">
        <v>7.4000000000000003E-3</v>
      </c>
      <c r="O18" s="18">
        <f t="shared" si="70"/>
        <v>0</v>
      </c>
      <c r="P18" s="19">
        <f t="shared" si="72"/>
        <v>44181</v>
      </c>
      <c r="Q18" s="19">
        <f t="shared" si="73"/>
        <v>44216</v>
      </c>
      <c r="R18" s="19">
        <f t="shared" si="74"/>
        <v>44244</v>
      </c>
      <c r="S18" s="19">
        <f t="shared" si="75"/>
        <v>44272</v>
      </c>
      <c r="T18" s="19">
        <f t="shared" si="76"/>
        <v>44307</v>
      </c>
      <c r="U18" s="19">
        <f t="shared" si="77"/>
        <v>44335</v>
      </c>
      <c r="V18" s="19">
        <f t="shared" si="78"/>
        <v>44363</v>
      </c>
      <c r="W18" s="19">
        <f t="shared" si="79"/>
        <v>44398</v>
      </c>
      <c r="X18" s="19">
        <f t="shared" si="80"/>
        <v>44427</v>
      </c>
      <c r="Y18" s="18">
        <f t="shared" si="71"/>
        <v>28</v>
      </c>
      <c r="Z18" s="10">
        <f t="shared" si="64"/>
        <v>0.2857142857142857</v>
      </c>
      <c r="AA18" s="10">
        <f>VLOOKUP(A18, VIX!$A$2:$E$3205, 5, FALSE)</f>
        <v>20.68</v>
      </c>
      <c r="AB18" s="10">
        <f t="shared" si="65"/>
        <v>22.982142857142858</v>
      </c>
      <c r="AC18" s="10">
        <f t="shared" si="66"/>
        <v>24.303571428571427</v>
      </c>
      <c r="AD18" s="10">
        <f t="shared" si="67"/>
        <v>24.682142857142857</v>
      </c>
      <c r="AE18" s="10">
        <f t="shared" si="68"/>
        <v>25.028571428571428</v>
      </c>
      <c r="AF18" s="10">
        <f t="shared" si="69"/>
        <v>25.274999999999999</v>
      </c>
      <c r="AG18" s="36">
        <f t="shared" si="16"/>
        <v>-0.85333734667770422</v>
      </c>
      <c r="AH18" s="36">
        <f t="shared" si="17"/>
        <v>-0.34428704968720797</v>
      </c>
      <c r="AI18" s="36">
        <f t="shared" si="18"/>
        <v>-5.3765735011735413E-2</v>
      </c>
      <c r="AJ18" s="36">
        <f t="shared" si="32"/>
        <v>-0.15081320847708146</v>
      </c>
      <c r="AK18" s="36">
        <f t="shared" si="19"/>
        <v>-6.1702053237259399E-2</v>
      </c>
    </row>
    <row r="19" spans="1:37" x14ac:dyDescent="0.2">
      <c r="A19" s="21">
        <v>44172</v>
      </c>
      <c r="B19" s="22">
        <v>12</v>
      </c>
      <c r="C19" s="23">
        <v>22.475000000000001</v>
      </c>
      <c r="D19" s="23">
        <v>24.324999999999999</v>
      </c>
      <c r="E19" s="23">
        <v>25.074999999999999</v>
      </c>
      <c r="F19" s="23">
        <v>25.125</v>
      </c>
      <c r="G19" s="23">
        <v>25.475000000000001</v>
      </c>
      <c r="H19" s="23">
        <v>25.55</v>
      </c>
      <c r="I19" s="23">
        <v>25.45</v>
      </c>
      <c r="J19" s="23">
        <v>25.4</v>
      </c>
      <c r="K19" s="23">
        <v>26.125</v>
      </c>
      <c r="L19" s="24">
        <v>8.2299999999999998E-2</v>
      </c>
      <c r="M19" s="24">
        <v>1.29E-2</v>
      </c>
      <c r="N19" s="24">
        <v>4.3E-3</v>
      </c>
      <c r="O19" s="18">
        <f t="shared" si="70"/>
        <v>0</v>
      </c>
      <c r="P19" s="19">
        <f t="shared" si="72"/>
        <v>44181</v>
      </c>
      <c r="Q19" s="19">
        <f t="shared" si="73"/>
        <v>44216</v>
      </c>
      <c r="R19" s="19">
        <f t="shared" si="74"/>
        <v>44244</v>
      </c>
      <c r="S19" s="19">
        <f t="shared" si="75"/>
        <v>44272</v>
      </c>
      <c r="T19" s="19">
        <f t="shared" si="76"/>
        <v>44307</v>
      </c>
      <c r="U19" s="19">
        <f t="shared" si="77"/>
        <v>44335</v>
      </c>
      <c r="V19" s="19">
        <f t="shared" si="78"/>
        <v>44363</v>
      </c>
      <c r="W19" s="19">
        <f t="shared" si="79"/>
        <v>44398</v>
      </c>
      <c r="X19" s="19">
        <f t="shared" si="80"/>
        <v>44427</v>
      </c>
      <c r="Y19" s="18">
        <f t="shared" si="71"/>
        <v>28</v>
      </c>
      <c r="Z19" s="10">
        <f t="shared" si="64"/>
        <v>0.32142857142857145</v>
      </c>
      <c r="AA19" s="10">
        <f>VLOOKUP(A19, VIX!$A$2:$E$3205, 5, FALSE)</f>
        <v>21.299999</v>
      </c>
      <c r="AB19" s="10">
        <f t="shared" si="65"/>
        <v>23.730357142857144</v>
      </c>
      <c r="AC19" s="10">
        <f t="shared" si="66"/>
        <v>24.833928571428572</v>
      </c>
      <c r="AD19" s="10">
        <f t="shared" si="67"/>
        <v>25.108928571428571</v>
      </c>
      <c r="AE19" s="10">
        <f t="shared" si="68"/>
        <v>25.362500000000001</v>
      </c>
      <c r="AF19" s="10">
        <f t="shared" si="69"/>
        <v>25.52589285714286</v>
      </c>
      <c r="AG19" s="36">
        <f t="shared" si="16"/>
        <v>-2.1277955271565463</v>
      </c>
      <c r="AH19" s="36">
        <f t="shared" si="17"/>
        <v>-0.82329025700595282</v>
      </c>
      <c r="AI19" s="36">
        <f t="shared" si="18"/>
        <v>-5.4146970348088415E-2</v>
      </c>
      <c r="AJ19" s="36">
        <f t="shared" si="32"/>
        <v>-0.37537239324727056</v>
      </c>
      <c r="AK19" s="36">
        <f t="shared" si="19"/>
        <v>-7.9870404282292501E-2</v>
      </c>
    </row>
    <row r="20" spans="1:37" x14ac:dyDescent="0.2">
      <c r="A20" s="21">
        <v>44169</v>
      </c>
      <c r="B20" s="22">
        <v>12</v>
      </c>
      <c r="C20" s="23">
        <v>22.475000000000001</v>
      </c>
      <c r="D20" s="23">
        <v>24.225000000000001</v>
      </c>
      <c r="E20" s="23">
        <v>24.875</v>
      </c>
      <c r="F20" s="23">
        <v>24.975000000000001</v>
      </c>
      <c r="G20" s="23">
        <v>25.324999999999999</v>
      </c>
      <c r="H20" s="23">
        <v>25.375</v>
      </c>
      <c r="I20" s="23">
        <v>25.324999999999999</v>
      </c>
      <c r="J20" s="23">
        <v>25.5</v>
      </c>
      <c r="K20" s="23">
        <v>26.125</v>
      </c>
      <c r="L20" s="24">
        <v>7.7899999999999997E-2</v>
      </c>
      <c r="M20" s="24">
        <v>1.4E-2</v>
      </c>
      <c r="N20" s="24">
        <v>4.7000000000000002E-3</v>
      </c>
      <c r="O20" s="18">
        <f t="shared" si="70"/>
        <v>0</v>
      </c>
      <c r="P20" s="19">
        <f t="shared" si="72"/>
        <v>44181</v>
      </c>
      <c r="Q20" s="19">
        <f t="shared" si="73"/>
        <v>44216</v>
      </c>
      <c r="R20" s="19">
        <f t="shared" si="74"/>
        <v>44244</v>
      </c>
      <c r="S20" s="19">
        <f t="shared" si="75"/>
        <v>44272</v>
      </c>
      <c r="T20" s="19">
        <f t="shared" si="76"/>
        <v>44307</v>
      </c>
      <c r="U20" s="19">
        <f t="shared" si="77"/>
        <v>44335</v>
      </c>
      <c r="V20" s="19">
        <f t="shared" si="78"/>
        <v>44363</v>
      </c>
      <c r="W20" s="19">
        <f t="shared" si="79"/>
        <v>44398</v>
      </c>
      <c r="X20" s="19">
        <f t="shared" si="80"/>
        <v>44427</v>
      </c>
      <c r="Y20" s="18">
        <f t="shared" si="71"/>
        <v>28</v>
      </c>
      <c r="Z20" s="10">
        <f t="shared" si="64"/>
        <v>0.42857142857142855</v>
      </c>
      <c r="AA20" s="10">
        <f>VLOOKUP(A20, VIX!$A$2:$E$3205, 5, FALSE)</f>
        <v>20.790001</v>
      </c>
      <c r="AB20" s="10">
        <f t="shared" si="65"/>
        <v>23.475000000000001</v>
      </c>
      <c r="AC20" s="10">
        <f t="shared" si="66"/>
        <v>24.596428571428572</v>
      </c>
      <c r="AD20" s="10">
        <f t="shared" si="67"/>
        <v>24.932142857142857</v>
      </c>
      <c r="AE20" s="10">
        <f t="shared" si="68"/>
        <v>25.174999999999997</v>
      </c>
      <c r="AF20" s="10">
        <f t="shared" si="69"/>
        <v>25.353571428571428</v>
      </c>
      <c r="AG20" s="36">
        <f t="shared" si="16"/>
        <v>-0.662361069390208</v>
      </c>
      <c r="AH20" s="36">
        <f t="shared" si="17"/>
        <v>-0.23617619493908132</v>
      </c>
      <c r="AI20" s="36">
        <f t="shared" si="18"/>
        <v>-3.5848922398464163E-2</v>
      </c>
      <c r="AJ20" s="36">
        <f t="shared" si="32"/>
        <v>-0.12433042007330077</v>
      </c>
      <c r="AK20" s="36">
        <f t="shared" si="19"/>
        <v>-1.7664376840039523E-2</v>
      </c>
    </row>
    <row r="21" spans="1:37" x14ac:dyDescent="0.2">
      <c r="A21" s="21">
        <v>44168</v>
      </c>
      <c r="B21" s="22">
        <v>12</v>
      </c>
      <c r="C21" s="23">
        <v>22.975000000000001</v>
      </c>
      <c r="D21" s="23">
        <v>24.475000000000001</v>
      </c>
      <c r="E21" s="23">
        <v>25.024999999999999</v>
      </c>
      <c r="F21" s="23">
        <v>25.175000000000001</v>
      </c>
      <c r="G21" s="23">
        <v>25.475000000000001</v>
      </c>
      <c r="H21" s="23">
        <v>25.475000000000001</v>
      </c>
      <c r="I21" s="23">
        <v>25.375</v>
      </c>
      <c r="J21" s="23">
        <v>25.75</v>
      </c>
      <c r="K21" s="23">
        <v>26.024999999999999</v>
      </c>
      <c r="L21" s="24">
        <v>6.5299999999999997E-2</v>
      </c>
      <c r="M21" s="24">
        <v>7.9000000000000008E-3</v>
      </c>
      <c r="N21" s="24">
        <v>2.5999999999999999E-3</v>
      </c>
      <c r="O21" s="18">
        <f t="shared" si="70"/>
        <v>0</v>
      </c>
      <c r="P21" s="19">
        <f t="shared" si="72"/>
        <v>44181</v>
      </c>
      <c r="Q21" s="19">
        <f t="shared" si="73"/>
        <v>44216</v>
      </c>
      <c r="R21" s="19">
        <f t="shared" si="74"/>
        <v>44244</v>
      </c>
      <c r="S21" s="19">
        <f t="shared" si="75"/>
        <v>44272</v>
      </c>
      <c r="T21" s="19">
        <f t="shared" si="76"/>
        <v>44307</v>
      </c>
      <c r="U21" s="19">
        <f t="shared" si="77"/>
        <v>44335</v>
      </c>
      <c r="V21" s="19">
        <f t="shared" si="78"/>
        <v>44363</v>
      </c>
      <c r="W21" s="19">
        <f t="shared" si="79"/>
        <v>44398</v>
      </c>
      <c r="X21" s="19">
        <f t="shared" si="80"/>
        <v>44427</v>
      </c>
      <c r="Y21" s="18">
        <f t="shared" si="71"/>
        <v>28</v>
      </c>
      <c r="Z21" s="10">
        <f t="shared" si="64"/>
        <v>0.4642857142857143</v>
      </c>
      <c r="AA21" s="10">
        <f>VLOOKUP(A21, VIX!$A$2:$E$3205, 5, FALSE)</f>
        <v>21.280000999999999</v>
      </c>
      <c r="AB21" s="10">
        <f t="shared" si="65"/>
        <v>23.778571428571428</v>
      </c>
      <c r="AC21" s="10">
        <f t="shared" si="66"/>
        <v>24.769642857142856</v>
      </c>
      <c r="AD21" s="10">
        <f t="shared" si="67"/>
        <v>25.105357142857144</v>
      </c>
      <c r="AE21" s="10">
        <f t="shared" si="68"/>
        <v>25.335714285714289</v>
      </c>
      <c r="AF21" s="10">
        <f t="shared" si="69"/>
        <v>25.475000000000001</v>
      </c>
      <c r="AG21" s="36">
        <f t="shared" si="16"/>
        <v>-0.5744680851063827</v>
      </c>
      <c r="AH21" s="36">
        <f t="shared" si="17"/>
        <v>-0.20142421159715043</v>
      </c>
      <c r="AI21" s="36">
        <f t="shared" si="18"/>
        <v>-5.4216867469880262E-2</v>
      </c>
      <c r="AJ21" s="36">
        <f t="shared" si="32"/>
        <v>-0.10730253353204193</v>
      </c>
      <c r="AK21" s="36">
        <f t="shared" si="19"/>
        <v>0</v>
      </c>
    </row>
    <row r="22" spans="1:37" x14ac:dyDescent="0.2">
      <c r="A22" s="21">
        <v>44167</v>
      </c>
      <c r="B22" s="22">
        <v>12</v>
      </c>
      <c r="C22" s="23">
        <v>22.675000000000001</v>
      </c>
      <c r="D22" s="23">
        <v>24.324999999999999</v>
      </c>
      <c r="E22" s="23">
        <v>24.824999999999999</v>
      </c>
      <c r="F22" s="23">
        <v>24.975000000000001</v>
      </c>
      <c r="G22" s="23">
        <v>25.35</v>
      </c>
      <c r="H22" s="23">
        <v>25.375</v>
      </c>
      <c r="I22" s="23">
        <v>25.225000000000001</v>
      </c>
      <c r="J22" s="23">
        <v>25.625</v>
      </c>
      <c r="K22" s="23">
        <v>26.225000000000001</v>
      </c>
      <c r="L22" s="24">
        <v>7.2800000000000004E-2</v>
      </c>
      <c r="M22" s="24">
        <v>0.01</v>
      </c>
      <c r="N22" s="24">
        <v>3.3E-3</v>
      </c>
      <c r="O22" s="18">
        <f t="shared" si="70"/>
        <v>0</v>
      </c>
      <c r="P22" s="19">
        <f t="shared" si="72"/>
        <v>44181</v>
      </c>
      <c r="Q22" s="19">
        <f t="shared" si="73"/>
        <v>44216</v>
      </c>
      <c r="R22" s="19">
        <f t="shared" si="74"/>
        <v>44244</v>
      </c>
      <c r="S22" s="19">
        <f t="shared" si="75"/>
        <v>44272</v>
      </c>
      <c r="T22" s="19">
        <f t="shared" si="76"/>
        <v>44307</v>
      </c>
      <c r="U22" s="19">
        <f t="shared" si="77"/>
        <v>44335</v>
      </c>
      <c r="V22" s="19">
        <f t="shared" si="78"/>
        <v>44363</v>
      </c>
      <c r="W22" s="19">
        <f t="shared" si="79"/>
        <v>44398</v>
      </c>
      <c r="X22" s="19">
        <f t="shared" si="80"/>
        <v>44427</v>
      </c>
      <c r="Y22" s="18">
        <f t="shared" si="71"/>
        <v>28</v>
      </c>
      <c r="Z22" s="10">
        <f t="shared" si="64"/>
        <v>0.5</v>
      </c>
      <c r="AA22" s="10">
        <f>VLOOKUP(A22, VIX!$A$2:$E$3205, 5, FALSE)</f>
        <v>21.17</v>
      </c>
      <c r="AB22" s="10">
        <f t="shared" si="65"/>
        <v>23.5</v>
      </c>
      <c r="AC22" s="10">
        <f t="shared" si="66"/>
        <v>24.574999999999999</v>
      </c>
      <c r="AD22" s="10">
        <f t="shared" si="67"/>
        <v>24.9</v>
      </c>
      <c r="AE22" s="10">
        <f t="shared" si="68"/>
        <v>25.162500000000001</v>
      </c>
      <c r="AF22" s="10">
        <f t="shared" si="69"/>
        <v>25.362500000000001</v>
      </c>
      <c r="AG22" s="36">
        <f t="shared" si="16"/>
        <v>-0.63009546901045521</v>
      </c>
      <c r="AH22" s="36">
        <f t="shared" si="17"/>
        <v>-0.18233123507705656</v>
      </c>
      <c r="AI22" s="36">
        <f t="shared" si="18"/>
        <v>-5.3903743315508762E-2</v>
      </c>
      <c r="AJ22" s="36">
        <f t="shared" si="32"/>
        <v>-0.13352644035465747</v>
      </c>
      <c r="AK22" s="36">
        <f t="shared" si="19"/>
        <v>-8.836834169091614E-3</v>
      </c>
    </row>
    <row r="23" spans="1:37" x14ac:dyDescent="0.2">
      <c r="A23" s="21">
        <v>44166</v>
      </c>
      <c r="B23" s="22">
        <v>12</v>
      </c>
      <c r="C23" s="23">
        <v>22.824999999999999</v>
      </c>
      <c r="D23" s="23">
        <v>24.425000000000001</v>
      </c>
      <c r="E23" s="23">
        <v>24.975000000000001</v>
      </c>
      <c r="F23" s="23">
        <v>25.125</v>
      </c>
      <c r="G23" s="23">
        <v>25.45</v>
      </c>
      <c r="H23" s="23">
        <v>25.475000000000001</v>
      </c>
      <c r="I23" s="23">
        <v>25.324999999999999</v>
      </c>
      <c r="J23" s="23">
        <v>25.375</v>
      </c>
      <c r="K23" s="23">
        <v>25.975000000000001</v>
      </c>
      <c r="L23" s="24">
        <v>7.0099999999999996E-2</v>
      </c>
      <c r="M23" s="24">
        <v>8.0000000000000002E-3</v>
      </c>
      <c r="N23" s="24">
        <v>2.7000000000000001E-3</v>
      </c>
      <c r="O23" s="18">
        <f t="shared" si="70"/>
        <v>0</v>
      </c>
      <c r="P23" s="19">
        <f t="shared" si="72"/>
        <v>44181</v>
      </c>
      <c r="Q23" s="19">
        <f t="shared" si="73"/>
        <v>44216</v>
      </c>
      <c r="R23" s="19">
        <f t="shared" si="74"/>
        <v>44244</v>
      </c>
      <c r="S23" s="19">
        <f t="shared" si="75"/>
        <v>44272</v>
      </c>
      <c r="T23" s="19">
        <f t="shared" si="76"/>
        <v>44307</v>
      </c>
      <c r="U23" s="19">
        <f t="shared" si="77"/>
        <v>44335</v>
      </c>
      <c r="V23" s="19">
        <f t="shared" si="78"/>
        <v>44363</v>
      </c>
      <c r="W23" s="19">
        <f t="shared" si="79"/>
        <v>44398</v>
      </c>
      <c r="X23" s="19">
        <f t="shared" si="80"/>
        <v>44427</v>
      </c>
      <c r="Y23" s="18">
        <f t="shared" si="71"/>
        <v>28</v>
      </c>
      <c r="Z23" s="10">
        <f t="shared" si="64"/>
        <v>0.5357142857142857</v>
      </c>
      <c r="AA23" s="10">
        <f>VLOOKUP(A23, VIX!$A$2:$E$3205, 5, FALSE)</f>
        <v>20.77</v>
      </c>
      <c r="AB23" s="10">
        <f t="shared" si="65"/>
        <v>23.567857142857143</v>
      </c>
      <c r="AC23" s="10">
        <f t="shared" si="66"/>
        <v>24.680357142857144</v>
      </c>
      <c r="AD23" s="10">
        <f t="shared" si="67"/>
        <v>25.044642857142858</v>
      </c>
      <c r="AE23" s="10">
        <f t="shared" si="68"/>
        <v>25.275892857142857</v>
      </c>
      <c r="AF23" s="10">
        <f t="shared" si="69"/>
        <v>25.461607142857144</v>
      </c>
      <c r="AG23" s="36">
        <f t="shared" si="16"/>
        <v>-0.61755245826313399</v>
      </c>
      <c r="AH23" s="36">
        <f t="shared" si="17"/>
        <v>-0.1998558038932951</v>
      </c>
      <c r="AI23" s="36">
        <f t="shared" si="18"/>
        <v>-5.3899900185369498E-2</v>
      </c>
      <c r="AJ23" s="36">
        <f t="shared" si="32"/>
        <v>-0.11625266146202951</v>
      </c>
      <c r="AK23" s="36">
        <f t="shared" si="19"/>
        <v>-8.8870080406270764E-3</v>
      </c>
    </row>
    <row r="24" spans="1:37" x14ac:dyDescent="0.2">
      <c r="A24" s="21">
        <v>44165</v>
      </c>
      <c r="B24" s="22">
        <v>12</v>
      </c>
      <c r="C24" s="23">
        <v>22.375</v>
      </c>
      <c r="D24" s="23">
        <v>24.574999999999999</v>
      </c>
      <c r="E24" s="23">
        <v>25.024999999999999</v>
      </c>
      <c r="F24" s="23">
        <v>25.074999999999999</v>
      </c>
      <c r="G24" s="23">
        <v>25.274999999999999</v>
      </c>
      <c r="H24" s="23">
        <v>25.375</v>
      </c>
      <c r="I24" s="23">
        <v>25.3</v>
      </c>
      <c r="J24" s="23">
        <v>25.625</v>
      </c>
      <c r="K24" s="23">
        <v>25.95</v>
      </c>
      <c r="L24" s="24">
        <v>9.8299999999999998E-2</v>
      </c>
      <c r="M24" s="24">
        <v>8.9999999999999993E-3</v>
      </c>
      <c r="N24" s="24">
        <v>3.0000000000000001E-3</v>
      </c>
      <c r="O24" s="18">
        <f t="shared" si="70"/>
        <v>0</v>
      </c>
      <c r="P24" s="19">
        <f t="shared" si="72"/>
        <v>44181</v>
      </c>
      <c r="Q24" s="19">
        <f t="shared" si="73"/>
        <v>44216</v>
      </c>
      <c r="R24" s="19">
        <f t="shared" si="74"/>
        <v>44244</v>
      </c>
      <c r="S24" s="19">
        <f t="shared" si="75"/>
        <v>44272</v>
      </c>
      <c r="T24" s="19">
        <f t="shared" si="76"/>
        <v>44307</v>
      </c>
      <c r="U24" s="19">
        <f t="shared" si="77"/>
        <v>44335</v>
      </c>
      <c r="V24" s="19">
        <f t="shared" si="78"/>
        <v>44363</v>
      </c>
      <c r="W24" s="19">
        <f t="shared" si="79"/>
        <v>44398</v>
      </c>
      <c r="X24" s="19">
        <f t="shared" si="80"/>
        <v>44427</v>
      </c>
      <c r="Y24" s="18">
        <f t="shared" si="71"/>
        <v>28</v>
      </c>
      <c r="Z24" s="10">
        <f t="shared" si="64"/>
        <v>0.5714285714285714</v>
      </c>
      <c r="AA24" s="10">
        <f>VLOOKUP(A24, VIX!$A$2:$E$3205, 5, FALSE)</f>
        <v>20.57</v>
      </c>
      <c r="AB24" s="10">
        <f t="shared" si="65"/>
        <v>23.317857142857143</v>
      </c>
      <c r="AC24" s="10">
        <f t="shared" si="66"/>
        <v>24.767857142857139</v>
      </c>
      <c r="AD24" s="10">
        <f t="shared" si="67"/>
        <v>25.046428571428571</v>
      </c>
      <c r="AE24" s="10">
        <f t="shared" si="68"/>
        <v>25.160714285714285</v>
      </c>
      <c r="AF24" s="10">
        <f t="shared" si="69"/>
        <v>25.317857142857143</v>
      </c>
      <c r="AG24" s="36">
        <f t="shared" si="16"/>
        <v>-2.5242070116861441</v>
      </c>
      <c r="AH24" s="36">
        <f t="shared" si="17"/>
        <v>-0.48334162108403733</v>
      </c>
      <c r="AI24" s="36">
        <f t="shared" si="18"/>
        <v>-5.3235687627632644E-2</v>
      </c>
      <c r="AJ24" s="36">
        <f t="shared" si="32"/>
        <v>-0.21302525448205356</v>
      </c>
      <c r="AK24" s="36">
        <f t="shared" si="19"/>
        <v>-0.10616486448532667</v>
      </c>
    </row>
    <row r="25" spans="1:37" x14ac:dyDescent="0.2">
      <c r="A25" s="21">
        <v>44162</v>
      </c>
      <c r="B25" s="22">
        <v>12</v>
      </c>
      <c r="C25" s="23">
        <v>22.824999999999999</v>
      </c>
      <c r="D25" s="23">
        <v>25.024999999999999</v>
      </c>
      <c r="E25" s="23">
        <v>25.375</v>
      </c>
      <c r="F25" s="23">
        <v>25.324999999999999</v>
      </c>
      <c r="G25" s="23">
        <v>25.4</v>
      </c>
      <c r="H25" s="23">
        <v>25.5</v>
      </c>
      <c r="I25" s="23">
        <v>25.475000000000001</v>
      </c>
      <c r="J25" s="23">
        <v>25.5</v>
      </c>
      <c r="K25" s="23">
        <v>25.7</v>
      </c>
      <c r="L25" s="24">
        <v>9.64E-2</v>
      </c>
      <c r="M25" s="24">
        <v>5.8999999999999999E-3</v>
      </c>
      <c r="N25" s="24">
        <v>2E-3</v>
      </c>
      <c r="O25" s="18">
        <f t="shared" si="70"/>
        <v>0</v>
      </c>
      <c r="P25" s="19">
        <f t="shared" si="72"/>
        <v>44181</v>
      </c>
      <c r="Q25" s="19">
        <f t="shared" si="73"/>
        <v>44216</v>
      </c>
      <c r="R25" s="19">
        <f t="shared" si="74"/>
        <v>44244</v>
      </c>
      <c r="S25" s="19">
        <f t="shared" si="75"/>
        <v>44272</v>
      </c>
      <c r="T25" s="19">
        <f t="shared" si="76"/>
        <v>44307</v>
      </c>
      <c r="U25" s="19">
        <f t="shared" si="77"/>
        <v>44335</v>
      </c>
      <c r="V25" s="19">
        <f t="shared" si="78"/>
        <v>44363</v>
      </c>
      <c r="W25" s="19">
        <f t="shared" si="79"/>
        <v>44398</v>
      </c>
      <c r="X25" s="19">
        <f t="shared" si="80"/>
        <v>44427</v>
      </c>
      <c r="Y25" s="18">
        <f t="shared" si="71"/>
        <v>28</v>
      </c>
      <c r="Z25" s="10">
        <f t="shared" si="64"/>
        <v>0.6785714285714286</v>
      </c>
      <c r="AA25" s="10">
        <f>VLOOKUP(A25, VIX!$A$2:$E$3205, 5, FALSE)</f>
        <v>20.84</v>
      </c>
      <c r="AB25" s="10">
        <f t="shared" si="65"/>
        <v>23.532142857142858</v>
      </c>
      <c r="AC25" s="10">
        <f t="shared" si="66"/>
        <v>25.137499999999999</v>
      </c>
      <c r="AD25" s="10">
        <f t="shared" si="67"/>
        <v>25.358928571428571</v>
      </c>
      <c r="AE25" s="10">
        <f t="shared" si="68"/>
        <v>25.349107142857143</v>
      </c>
      <c r="AF25" s="10">
        <f t="shared" si="69"/>
        <v>25.432142857142857</v>
      </c>
      <c r="AG25" s="36">
        <f t="shared" si="16"/>
        <v>-1.7087378640776685</v>
      </c>
      <c r="AH25" s="36">
        <f t="shared" si="17"/>
        <v>-0.42857142857142883</v>
      </c>
      <c r="AI25" s="36">
        <f t="shared" si="18"/>
        <v>3.5555555555556041E-2</v>
      </c>
      <c r="AJ25" s="36">
        <f t="shared" si="32"/>
        <v>-5.3412462908011341E-2</v>
      </c>
      <c r="AK25" s="36">
        <f t="shared" si="19"/>
        <v>-7.1111111111112096E-2</v>
      </c>
    </row>
    <row r="26" spans="1:37" x14ac:dyDescent="0.2">
      <c r="A26" s="21">
        <v>44160</v>
      </c>
      <c r="B26" s="22">
        <v>12</v>
      </c>
      <c r="C26" s="23">
        <v>22.625</v>
      </c>
      <c r="D26" s="23">
        <v>24.824999999999999</v>
      </c>
      <c r="E26" s="23">
        <v>25.324999999999999</v>
      </c>
      <c r="F26" s="23">
        <v>25.274999999999999</v>
      </c>
      <c r="G26" s="23">
        <v>25.274999999999999</v>
      </c>
      <c r="H26" s="23">
        <v>25.425000000000001</v>
      </c>
      <c r="I26" s="23">
        <v>25.425000000000001</v>
      </c>
      <c r="J26" s="23">
        <v>25.65</v>
      </c>
      <c r="K26" s="23">
        <v>25.75</v>
      </c>
      <c r="L26" s="24">
        <v>9.7199999999999995E-2</v>
      </c>
      <c r="M26" s="24">
        <v>5.8999999999999999E-3</v>
      </c>
      <c r="N26" s="24">
        <v>2E-3</v>
      </c>
      <c r="O26" s="18">
        <f t="shared" si="70"/>
        <v>0</v>
      </c>
      <c r="P26" s="19">
        <f t="shared" si="72"/>
        <v>44181</v>
      </c>
      <c r="Q26" s="19">
        <f t="shared" si="73"/>
        <v>44216</v>
      </c>
      <c r="R26" s="19">
        <f t="shared" si="74"/>
        <v>44244</v>
      </c>
      <c r="S26" s="19">
        <f t="shared" si="75"/>
        <v>44272</v>
      </c>
      <c r="T26" s="19">
        <f t="shared" si="76"/>
        <v>44307</v>
      </c>
      <c r="U26" s="19">
        <f t="shared" si="77"/>
        <v>44335</v>
      </c>
      <c r="V26" s="19">
        <f t="shared" si="78"/>
        <v>44363</v>
      </c>
      <c r="W26" s="19">
        <f t="shared" si="79"/>
        <v>44398</v>
      </c>
      <c r="X26" s="19">
        <f t="shared" si="80"/>
        <v>44427</v>
      </c>
      <c r="Y26" s="18">
        <f t="shared" si="71"/>
        <v>28</v>
      </c>
      <c r="Z26" s="10">
        <f t="shared" si="64"/>
        <v>0.75</v>
      </c>
      <c r="AA26" s="10">
        <f>VLOOKUP(A26, VIX!$A$2:$E$3205, 5, FALSE)</f>
        <v>21.25</v>
      </c>
      <c r="AB26" s="10">
        <f t="shared" si="65"/>
        <v>23.175000000000001</v>
      </c>
      <c r="AC26" s="10">
        <f t="shared" si="65"/>
        <v>14.700000000000045</v>
      </c>
      <c r="AD26" s="10">
        <f t="shared" si="67"/>
        <v>25.3125</v>
      </c>
      <c r="AE26" s="10">
        <f t="shared" si="68"/>
        <v>25.274999999999999</v>
      </c>
      <c r="AF26" s="10">
        <f t="shared" si="69"/>
        <v>25.312499999999996</v>
      </c>
      <c r="AG26" s="36">
        <f t="shared" si="16"/>
        <v>-0.82383535180919765</v>
      </c>
      <c r="AH26" s="36">
        <f t="shared" si="17"/>
        <v>-0.17531654375956582</v>
      </c>
      <c r="AI26" s="36">
        <f t="shared" si="18"/>
        <v>1.7443067764934136E-2</v>
      </c>
      <c r="AJ26" s="36">
        <f t="shared" si="32"/>
        <v>0</v>
      </c>
      <c r="AK26" s="36">
        <f t="shared" si="19"/>
        <v>-5.2412645590682913E-2</v>
      </c>
    </row>
    <row r="27" spans="1:37" x14ac:dyDescent="0.2">
      <c r="A27" s="21">
        <v>44159</v>
      </c>
      <c r="B27" s="22">
        <v>12</v>
      </c>
      <c r="C27" s="23">
        <v>23.6</v>
      </c>
      <c r="D27" s="23">
        <v>25.625</v>
      </c>
      <c r="E27" s="23">
        <v>25.824999999999999</v>
      </c>
      <c r="F27" s="23">
        <v>25.7</v>
      </c>
      <c r="G27" s="23">
        <v>25.725000000000001</v>
      </c>
      <c r="H27" s="23">
        <v>25.875</v>
      </c>
      <c r="I27" s="23">
        <v>25.875</v>
      </c>
      <c r="J27" s="23">
        <v>25.95</v>
      </c>
      <c r="K27" s="23">
        <v>25.75</v>
      </c>
      <c r="L27" s="24">
        <v>8.5800000000000001E-2</v>
      </c>
      <c r="M27" s="24">
        <v>6.7999999999999996E-3</v>
      </c>
      <c r="N27" s="24">
        <v>2.3E-3</v>
      </c>
      <c r="O27" s="18">
        <f t="shared" si="70"/>
        <v>0</v>
      </c>
      <c r="P27" s="19">
        <f t="shared" si="72"/>
        <v>44181</v>
      </c>
      <c r="Q27" s="19">
        <f t="shared" si="73"/>
        <v>44216</v>
      </c>
      <c r="R27" s="19">
        <f t="shared" si="74"/>
        <v>44244</v>
      </c>
      <c r="S27" s="19">
        <f t="shared" si="75"/>
        <v>44272</v>
      </c>
      <c r="T27" s="19">
        <f t="shared" si="76"/>
        <v>44307</v>
      </c>
      <c r="U27" s="19">
        <f t="shared" si="77"/>
        <v>44335</v>
      </c>
      <c r="V27" s="19">
        <f t="shared" si="78"/>
        <v>44363</v>
      </c>
      <c r="W27" s="19">
        <f t="shared" si="79"/>
        <v>44398</v>
      </c>
      <c r="X27" s="19">
        <f t="shared" si="80"/>
        <v>44427</v>
      </c>
      <c r="Y27" s="18">
        <f t="shared" si="71"/>
        <v>28</v>
      </c>
      <c r="Z27" s="10">
        <f t="shared" si="64"/>
        <v>0.7857142857142857</v>
      </c>
      <c r="AA27" s="10">
        <f>VLOOKUP(A27, VIX!$A$2:$E$3205, 5, FALSE)</f>
        <v>21.639999</v>
      </c>
      <c r="AB27" s="10">
        <f t="shared" si="65"/>
        <v>24.033928571428575</v>
      </c>
      <c r="AC27" s="10">
        <f t="shared" si="66"/>
        <v>25.667857142857141</v>
      </c>
      <c r="AD27" s="10">
        <f t="shared" si="67"/>
        <v>25.798214285714284</v>
      </c>
      <c r="AE27" s="10">
        <f t="shared" si="68"/>
        <v>25.705357142857146</v>
      </c>
      <c r="AF27" s="10">
        <f t="shared" si="69"/>
        <v>25.75714285714286</v>
      </c>
      <c r="AG27" s="36">
        <f t="shared" si="16"/>
        <v>-0.74722700150089616</v>
      </c>
      <c r="AH27" s="36">
        <f t="shared" si="17"/>
        <v>-6.9898065321405994E-2</v>
      </c>
      <c r="AI27" s="36">
        <f t="shared" si="18"/>
        <v>4.3523316062176153E-2</v>
      </c>
      <c r="AJ27" s="36">
        <f t="shared" si="32"/>
        <v>-8.7402885682582327E-3</v>
      </c>
      <c r="AK27" s="36">
        <f t="shared" si="19"/>
        <v>-5.2256860441003146E-2</v>
      </c>
    </row>
    <row r="28" spans="1:37" x14ac:dyDescent="0.2">
      <c r="A28" s="21">
        <v>44158</v>
      </c>
      <c r="B28" s="22">
        <v>12</v>
      </c>
      <c r="C28" s="23">
        <v>24.1</v>
      </c>
      <c r="D28" s="23">
        <v>25.725000000000001</v>
      </c>
      <c r="E28" s="23">
        <v>25.875</v>
      </c>
      <c r="F28" s="23">
        <v>25.725000000000001</v>
      </c>
      <c r="G28" s="23">
        <v>25.824999999999999</v>
      </c>
      <c r="H28" s="23">
        <v>25.875</v>
      </c>
      <c r="I28" s="23">
        <v>25.85</v>
      </c>
      <c r="J28" s="23">
        <v>26</v>
      </c>
      <c r="K28" s="23">
        <v>26</v>
      </c>
      <c r="L28" s="24">
        <v>6.7400000000000002E-2</v>
      </c>
      <c r="M28" s="24">
        <v>4.8999999999999998E-3</v>
      </c>
      <c r="N28" s="24">
        <v>1.6000000000000001E-3</v>
      </c>
      <c r="O28" s="18">
        <f t="shared" si="70"/>
        <v>0</v>
      </c>
      <c r="P28" s="19">
        <f t="shared" si="72"/>
        <v>44181</v>
      </c>
      <c r="Q28" s="19">
        <f t="shared" si="73"/>
        <v>44216</v>
      </c>
      <c r="R28" s="19">
        <f t="shared" si="74"/>
        <v>44244</v>
      </c>
      <c r="S28" s="19">
        <f t="shared" si="75"/>
        <v>44272</v>
      </c>
      <c r="T28" s="19">
        <f t="shared" si="76"/>
        <v>44307</v>
      </c>
      <c r="U28" s="19">
        <f t="shared" si="77"/>
        <v>44335</v>
      </c>
      <c r="V28" s="19">
        <f t="shared" si="78"/>
        <v>44363</v>
      </c>
      <c r="W28" s="19">
        <f t="shared" si="79"/>
        <v>44398</v>
      </c>
      <c r="X28" s="19">
        <f t="shared" si="80"/>
        <v>44427</v>
      </c>
      <c r="Y28" s="18">
        <f t="shared" si="71"/>
        <v>28</v>
      </c>
      <c r="Z28" s="10">
        <f t="shared" si="64"/>
        <v>0.8214285714285714</v>
      </c>
      <c r="AA28" s="10">
        <f>VLOOKUP(A28, VIX!$A$2:$E$3205, 5, FALSE)</f>
        <v>22.66</v>
      </c>
      <c r="AB28" s="10">
        <f t="shared" si="65"/>
        <v>24.390178571428571</v>
      </c>
      <c r="AC28" s="10">
        <f t="shared" si="66"/>
        <v>25.751785714285717</v>
      </c>
      <c r="AD28" s="10">
        <f t="shared" si="67"/>
        <v>25.848214285714285</v>
      </c>
      <c r="AE28" s="10">
        <f t="shared" si="68"/>
        <v>25.742857142857144</v>
      </c>
      <c r="AF28" s="10">
        <f t="shared" si="69"/>
        <v>25.833928571428572</v>
      </c>
      <c r="AG28" s="36">
        <f t="shared" si="16"/>
        <v>-1.7923840093376142</v>
      </c>
      <c r="AH28" s="36">
        <f t="shared" si="17"/>
        <v>-0.15675974564556122</v>
      </c>
      <c r="AI28" s="36">
        <f t="shared" si="18"/>
        <v>0.15594059405940452</v>
      </c>
      <c r="AJ28" s="36">
        <f t="shared" si="32"/>
        <v>-0.10411789009778052</v>
      </c>
      <c r="AK28" s="36">
        <f t="shared" si="19"/>
        <v>-5.1866081229418985E-2</v>
      </c>
    </row>
    <row r="29" spans="1:37" x14ac:dyDescent="0.2">
      <c r="A29" s="21">
        <v>44155</v>
      </c>
      <c r="B29" s="22">
        <v>12</v>
      </c>
      <c r="C29" s="23">
        <v>24.375</v>
      </c>
      <c r="D29" s="23">
        <v>25.824999999999999</v>
      </c>
      <c r="E29" s="23">
        <v>25.975000000000001</v>
      </c>
      <c r="F29" s="23">
        <v>25.925000000000001</v>
      </c>
      <c r="G29" s="23">
        <v>26.024999999999999</v>
      </c>
      <c r="H29" s="23">
        <v>26.074999999999999</v>
      </c>
      <c r="I29" s="23">
        <v>26.1</v>
      </c>
      <c r="J29" s="23">
        <v>26.15</v>
      </c>
      <c r="K29" s="23" t="s">
        <v>14</v>
      </c>
      <c r="L29" s="24">
        <v>5.9499999999999997E-2</v>
      </c>
      <c r="M29" s="24">
        <v>6.7999999999999996E-3</v>
      </c>
      <c r="N29" s="24">
        <v>2.3E-3</v>
      </c>
      <c r="O29" s="18">
        <f t="shared" si="70"/>
        <v>0</v>
      </c>
      <c r="P29" s="19">
        <f t="shared" si="72"/>
        <v>44181</v>
      </c>
      <c r="Q29" s="19">
        <f t="shared" si="73"/>
        <v>44216</v>
      </c>
      <c r="R29" s="19">
        <f t="shared" si="74"/>
        <v>44244</v>
      </c>
      <c r="S29" s="19">
        <f t="shared" si="75"/>
        <v>44272</v>
      </c>
      <c r="T29" s="19">
        <f t="shared" si="76"/>
        <v>44307</v>
      </c>
      <c r="U29" s="19">
        <f t="shared" si="77"/>
        <v>44335</v>
      </c>
      <c r="V29" s="19">
        <f t="shared" si="78"/>
        <v>44363</v>
      </c>
      <c r="W29" s="19">
        <f t="shared" si="79"/>
        <v>44398</v>
      </c>
      <c r="X29" s="19">
        <f t="shared" si="80"/>
        <v>44427</v>
      </c>
      <c r="Y29" s="18">
        <f t="shared" si="71"/>
        <v>28</v>
      </c>
      <c r="Z29" s="10">
        <f t="shared" si="64"/>
        <v>0.9285714285714286</v>
      </c>
      <c r="AA29" s="10">
        <f>VLOOKUP(A29, VIX!$A$2:$E$3205, 5, FALSE)</f>
        <v>23.700001</v>
      </c>
      <c r="AB29" s="10">
        <f t="shared" si="65"/>
        <v>24.478571428571428</v>
      </c>
      <c r="AC29" s="10">
        <f t="shared" si="66"/>
        <v>25.835714285714285</v>
      </c>
      <c r="AD29" s="10">
        <f t="shared" si="67"/>
        <v>25.971428571428575</v>
      </c>
      <c r="AE29" s="10">
        <f t="shared" si="68"/>
        <v>25.932142857142857</v>
      </c>
      <c r="AF29" s="10">
        <f t="shared" si="69"/>
        <v>26.028571428571428</v>
      </c>
      <c r="AG29" s="36">
        <f t="shared" si="16"/>
        <v>-0.53207135056425148</v>
      </c>
      <c r="AH29" s="36">
        <f t="shared" si="17"/>
        <v>-5.2062530128779726E-2</v>
      </c>
      <c r="AI29" s="36">
        <f t="shared" si="18"/>
        <v>1.7261456264127919E-2</v>
      </c>
      <c r="AJ29" s="36">
        <f t="shared" si="32"/>
        <v>-3.4713134513395479E-2</v>
      </c>
      <c r="AK29" s="36">
        <f t="shared" si="19"/>
        <v>-1.7324350336862606E-2</v>
      </c>
    </row>
    <row r="30" spans="1:37" x14ac:dyDescent="0.2">
      <c r="A30" s="21">
        <v>44154</v>
      </c>
      <c r="B30" s="22">
        <v>12</v>
      </c>
      <c r="C30" s="23">
        <v>24.475000000000001</v>
      </c>
      <c r="D30" s="23">
        <v>25.925000000000001</v>
      </c>
      <c r="E30" s="23">
        <v>26.074999999999999</v>
      </c>
      <c r="F30" s="23">
        <v>25.925000000000001</v>
      </c>
      <c r="G30" s="23">
        <v>25.975000000000001</v>
      </c>
      <c r="H30" s="23">
        <v>25.975000000000001</v>
      </c>
      <c r="I30" s="23">
        <v>25.925000000000001</v>
      </c>
      <c r="J30" s="23">
        <v>26.2</v>
      </c>
      <c r="K30" s="23" t="s">
        <v>14</v>
      </c>
      <c r="L30" s="24">
        <v>5.9200000000000003E-2</v>
      </c>
      <c r="M30" s="24">
        <v>0</v>
      </c>
      <c r="N30" s="24">
        <v>0</v>
      </c>
      <c r="O30" s="18">
        <f t="shared" si="70"/>
        <v>1</v>
      </c>
      <c r="P30" s="19">
        <f t="shared" si="72"/>
        <v>44181</v>
      </c>
      <c r="Q30" s="19">
        <f t="shared" si="73"/>
        <v>44216</v>
      </c>
      <c r="R30" s="19">
        <f t="shared" si="74"/>
        <v>44244</v>
      </c>
      <c r="S30" s="19">
        <f t="shared" si="75"/>
        <v>44272</v>
      </c>
      <c r="T30" s="19">
        <f t="shared" si="76"/>
        <v>44307</v>
      </c>
      <c r="U30" s="19">
        <f t="shared" si="77"/>
        <v>44335</v>
      </c>
      <c r="V30" s="19">
        <f t="shared" si="78"/>
        <v>44363</v>
      </c>
      <c r="W30" s="19">
        <f t="shared" si="79"/>
        <v>44398</v>
      </c>
      <c r="X30" s="19">
        <f t="shared" si="80"/>
        <v>44427</v>
      </c>
      <c r="Y30" s="18">
        <f t="shared" si="71"/>
        <v>28</v>
      </c>
      <c r="Z30" s="10">
        <f t="shared" si="64"/>
        <v>0.9642857142857143</v>
      </c>
      <c r="AA30" s="10">
        <f>VLOOKUP(A30, VIX!$A$2:$E$3205, 5, FALSE)</f>
        <v>23.110001</v>
      </c>
      <c r="AB30" s="10">
        <f t="shared" si="65"/>
        <v>24.526785714285715</v>
      </c>
      <c r="AC30" s="10">
        <f t="shared" si="66"/>
        <v>25.930357142857144</v>
      </c>
      <c r="AD30" s="10">
        <f t="shared" si="67"/>
        <v>26.069642857142856</v>
      </c>
      <c r="AE30" s="10">
        <f t="shared" si="68"/>
        <v>25.926785714285717</v>
      </c>
      <c r="AF30" s="10">
        <f t="shared" si="69"/>
        <v>25.975000000000001</v>
      </c>
      <c r="AG30" s="36">
        <f t="shared" si="16"/>
        <v>-0.49856733524355257</v>
      </c>
      <c r="AH30" s="36">
        <f t="shared" si="17"/>
        <v>-5.1477597712106256E-2</v>
      </c>
      <c r="AI30" s="36">
        <f t="shared" si="18"/>
        <v>5.1674641148324846E-2</v>
      </c>
      <c r="AJ30" s="36">
        <f t="shared" si="32"/>
        <v>-1.7224880382775358E-2</v>
      </c>
      <c r="AK30" s="36">
        <f t="shared" si="19"/>
        <v>0</v>
      </c>
    </row>
    <row r="31" spans="1:37" x14ac:dyDescent="0.2">
      <c r="A31" s="21">
        <v>44153</v>
      </c>
      <c r="B31" s="22">
        <v>12</v>
      </c>
      <c r="C31" s="23">
        <v>24.875</v>
      </c>
      <c r="D31" s="23">
        <v>26.175000000000001</v>
      </c>
      <c r="E31" s="23">
        <v>26.225000000000001</v>
      </c>
      <c r="F31" s="23">
        <v>26.125</v>
      </c>
      <c r="G31" s="23">
        <v>26.125</v>
      </c>
      <c r="H31" s="23">
        <v>26.175000000000001</v>
      </c>
      <c r="I31" s="23">
        <v>26.274999999999999</v>
      </c>
      <c r="J31" s="23">
        <v>25.15</v>
      </c>
      <c r="K31" s="23" t="s">
        <v>14</v>
      </c>
      <c r="L31" s="24">
        <v>5.2299999999999999E-2</v>
      </c>
      <c r="M31" s="24">
        <v>5.7000000000000002E-3</v>
      </c>
      <c r="N31" s="24">
        <v>1.9E-3</v>
      </c>
      <c r="O31" s="18">
        <f t="shared" si="70"/>
        <v>0</v>
      </c>
      <c r="P31" s="19">
        <f t="shared" si="72"/>
        <v>44153</v>
      </c>
      <c r="Q31" s="19">
        <f t="shared" si="73"/>
        <v>44181</v>
      </c>
      <c r="R31" s="19">
        <f t="shared" si="74"/>
        <v>44216</v>
      </c>
      <c r="S31" s="19">
        <f t="shared" si="75"/>
        <v>44244</v>
      </c>
      <c r="T31" s="19">
        <f t="shared" si="76"/>
        <v>44272</v>
      </c>
      <c r="U31" s="19">
        <f t="shared" si="77"/>
        <v>44307</v>
      </c>
      <c r="V31" s="19">
        <f t="shared" si="78"/>
        <v>44335</v>
      </c>
      <c r="W31" s="19">
        <f t="shared" si="79"/>
        <v>44363</v>
      </c>
      <c r="X31" s="19">
        <f t="shared" si="80"/>
        <v>44398</v>
      </c>
      <c r="Y31" s="18">
        <f t="shared" si="71"/>
        <v>28</v>
      </c>
      <c r="Z31" s="10">
        <f t="shared" si="64"/>
        <v>0</v>
      </c>
      <c r="AA31" s="10">
        <f>VLOOKUP(A31, VIX!$A$2:$E$3205, 5, FALSE)</f>
        <v>23.84</v>
      </c>
      <c r="AB31" s="10">
        <f t="shared" si="65"/>
        <v>26.175000000000001</v>
      </c>
      <c r="AC31" s="10">
        <f t="shared" si="66"/>
        <v>26.225000000000001</v>
      </c>
      <c r="AD31" s="10">
        <f t="shared" si="67"/>
        <v>26.125</v>
      </c>
      <c r="AE31" s="10">
        <f t="shared" si="68"/>
        <v>26.125</v>
      </c>
      <c r="AF31" s="10">
        <f t="shared" si="69"/>
        <v>26.175000000000001</v>
      </c>
      <c r="AG31" s="36">
        <f t="shared" si="16"/>
        <v>-0.48775403856175115</v>
      </c>
      <c r="AH31" s="36">
        <f t="shared" si="17"/>
        <v>-1.7869805701319214E-2</v>
      </c>
      <c r="AI31" s="36">
        <f t="shared" si="18"/>
        <v>3.5475469838812362E-2</v>
      </c>
      <c r="AJ31" s="36">
        <f t="shared" si="32"/>
        <v>0</v>
      </c>
      <c r="AK31" s="36">
        <f t="shared" si="19"/>
        <v>-1.7700358221535685E-2</v>
      </c>
    </row>
    <row r="32" spans="1:37" x14ac:dyDescent="0.2">
      <c r="A32" s="21">
        <v>44152</v>
      </c>
      <c r="B32" s="22">
        <v>11</v>
      </c>
      <c r="C32" s="23">
        <v>22.975000000000001</v>
      </c>
      <c r="D32" s="23">
        <v>24.024999999999999</v>
      </c>
      <c r="E32" s="23">
        <v>25.225000000000001</v>
      </c>
      <c r="F32" s="23">
        <v>25.375</v>
      </c>
      <c r="G32" s="23">
        <v>25.375</v>
      </c>
      <c r="H32" s="23">
        <v>25.425000000000001</v>
      </c>
      <c r="I32" s="23">
        <v>25.425000000000001</v>
      </c>
      <c r="J32" s="23">
        <v>25.524999999999999</v>
      </c>
      <c r="K32" s="23">
        <v>25.4</v>
      </c>
      <c r="L32" s="24">
        <v>4.5699999999999998E-2</v>
      </c>
      <c r="M32" s="24">
        <v>2E-3</v>
      </c>
      <c r="N32" s="24">
        <v>6.9999999999999999E-4</v>
      </c>
      <c r="O32" s="18">
        <f t="shared" si="70"/>
        <v>0</v>
      </c>
      <c r="P32" s="19">
        <f t="shared" si="72"/>
        <v>44153</v>
      </c>
      <c r="Q32" s="19">
        <f t="shared" si="73"/>
        <v>44181</v>
      </c>
      <c r="R32" s="19">
        <f t="shared" si="74"/>
        <v>44216</v>
      </c>
      <c r="S32" s="19">
        <f t="shared" si="75"/>
        <v>44244</v>
      </c>
      <c r="T32" s="19">
        <f t="shared" si="76"/>
        <v>44272</v>
      </c>
      <c r="U32" s="19">
        <f t="shared" si="77"/>
        <v>44307</v>
      </c>
      <c r="V32" s="19">
        <f t="shared" si="78"/>
        <v>44335</v>
      </c>
      <c r="W32" s="19">
        <f t="shared" si="79"/>
        <v>44363</v>
      </c>
      <c r="X32" s="19">
        <f t="shared" si="80"/>
        <v>44398</v>
      </c>
      <c r="Y32" s="18">
        <f t="shared" si="71"/>
        <v>28</v>
      </c>
      <c r="Z32" s="10">
        <f t="shared" si="64"/>
        <v>3.5714285714285712E-2</v>
      </c>
      <c r="AA32" s="10">
        <f>VLOOKUP(A32, VIX!$A$2:$E$3205, 5, FALSE)</f>
        <v>22.709999</v>
      </c>
      <c r="AB32" s="10">
        <f t="shared" si="65"/>
        <v>23.987500000000001</v>
      </c>
      <c r="AC32" s="10">
        <f t="shared" si="66"/>
        <v>25.182142857142857</v>
      </c>
      <c r="AD32" s="10">
        <f t="shared" si="67"/>
        <v>25.369642857142857</v>
      </c>
      <c r="AE32" s="10">
        <f t="shared" si="68"/>
        <v>25.375</v>
      </c>
      <c r="AF32" s="10">
        <f t="shared" si="69"/>
        <v>25.423214285714288</v>
      </c>
      <c r="AG32" s="36">
        <f t="shared" si="16"/>
        <v>-0.38712509144111085</v>
      </c>
      <c r="AH32" s="36">
        <f t="shared" si="17"/>
        <v>-0.424301950329733</v>
      </c>
      <c r="AI32" s="36">
        <f t="shared" si="18"/>
        <v>-5.2793296089384968E-2</v>
      </c>
      <c r="AJ32" s="36">
        <f t="shared" si="32"/>
        <v>0</v>
      </c>
      <c r="AK32" s="36">
        <f t="shared" si="19"/>
        <v>-1.7549968660770496E-2</v>
      </c>
    </row>
    <row r="33" spans="1:37" x14ac:dyDescent="0.2">
      <c r="A33" s="21">
        <v>44151</v>
      </c>
      <c r="B33" s="22">
        <v>11</v>
      </c>
      <c r="C33" s="23">
        <v>22.925000000000001</v>
      </c>
      <c r="D33" s="23">
        <v>24.524999999999999</v>
      </c>
      <c r="E33" s="23">
        <v>25.524999999999999</v>
      </c>
      <c r="F33" s="23">
        <v>25.574999999999999</v>
      </c>
      <c r="G33" s="23">
        <v>25.524999999999999</v>
      </c>
      <c r="H33" s="23">
        <v>25.65</v>
      </c>
      <c r="I33" s="23">
        <v>25.675000000000001</v>
      </c>
      <c r="J33" s="23">
        <v>25.524999999999999</v>
      </c>
      <c r="K33" s="23">
        <v>24.65</v>
      </c>
      <c r="L33" s="24">
        <v>6.9800000000000001E-2</v>
      </c>
      <c r="M33" s="24">
        <v>3.8999999999999998E-3</v>
      </c>
      <c r="N33" s="24">
        <v>1.2999999999999999E-3</v>
      </c>
      <c r="O33" s="18">
        <f t="shared" si="70"/>
        <v>0</v>
      </c>
      <c r="P33" s="19">
        <f t="shared" si="72"/>
        <v>44153</v>
      </c>
      <c r="Q33" s="19">
        <f t="shared" si="73"/>
        <v>44181</v>
      </c>
      <c r="R33" s="19">
        <f t="shared" si="74"/>
        <v>44216</v>
      </c>
      <c r="S33" s="19">
        <f t="shared" si="75"/>
        <v>44244</v>
      </c>
      <c r="T33" s="19">
        <f t="shared" si="76"/>
        <v>44272</v>
      </c>
      <c r="U33" s="19">
        <f t="shared" si="77"/>
        <v>44307</v>
      </c>
      <c r="V33" s="19">
        <f t="shared" si="78"/>
        <v>44335</v>
      </c>
      <c r="W33" s="19">
        <f t="shared" si="79"/>
        <v>44363</v>
      </c>
      <c r="X33" s="19">
        <f t="shared" si="80"/>
        <v>44398</v>
      </c>
      <c r="Y33" s="18">
        <f t="shared" si="71"/>
        <v>28</v>
      </c>
      <c r="Z33" s="10">
        <f t="shared" si="64"/>
        <v>7.1428571428571425E-2</v>
      </c>
      <c r="AA33" s="10">
        <f>VLOOKUP(A33, VIX!$A$2:$E$3205, 5, FALSE)</f>
        <v>22.450001</v>
      </c>
      <c r="AB33" s="10">
        <f t="shared" si="65"/>
        <v>24.410714285714285</v>
      </c>
      <c r="AC33" s="10">
        <f t="shared" si="66"/>
        <v>25.453571428571426</v>
      </c>
      <c r="AD33" s="10">
        <f t="shared" si="67"/>
        <v>25.571428571428573</v>
      </c>
      <c r="AE33" s="10">
        <f t="shared" si="68"/>
        <v>25.528571428571425</v>
      </c>
      <c r="AF33" s="10">
        <f t="shared" si="69"/>
        <v>25.641071428571429</v>
      </c>
      <c r="AG33" s="36">
        <f t="shared" si="16"/>
        <v>-1.7445734477536576</v>
      </c>
      <c r="AH33" s="36">
        <f t="shared" si="17"/>
        <v>-1.0543197824419499</v>
      </c>
      <c r="AI33" s="36">
        <f t="shared" si="18"/>
        <v>-5.2562052423000126E-2</v>
      </c>
      <c r="AJ33" s="36">
        <f t="shared" si="32"/>
        <v>5.2833880774338586E-2</v>
      </c>
      <c r="AK33" s="36">
        <f t="shared" si="19"/>
        <v>-0.13222331047992167</v>
      </c>
    </row>
    <row r="34" spans="1:37" x14ac:dyDescent="0.2">
      <c r="A34" s="21">
        <v>44148</v>
      </c>
      <c r="B34" s="22">
        <v>11</v>
      </c>
      <c r="C34" s="23">
        <v>23.324999999999999</v>
      </c>
      <c r="D34" s="23">
        <v>25.074999999999999</v>
      </c>
      <c r="E34" s="23">
        <v>25.725000000000001</v>
      </c>
      <c r="F34" s="23">
        <v>25.675000000000001</v>
      </c>
      <c r="G34" s="23">
        <v>25.524999999999999</v>
      </c>
      <c r="H34" s="23">
        <v>25.524999999999999</v>
      </c>
      <c r="I34" s="23">
        <v>25.425000000000001</v>
      </c>
      <c r="J34" s="23">
        <v>25.324999999999999</v>
      </c>
      <c r="K34" s="23">
        <v>25</v>
      </c>
      <c r="L34" s="24">
        <v>7.4999999999999997E-2</v>
      </c>
      <c r="M34" s="24">
        <v>-9.7000000000000003E-3</v>
      </c>
      <c r="N34" s="24">
        <v>-3.2000000000000002E-3</v>
      </c>
      <c r="O34" s="18">
        <f t="shared" si="70"/>
        <v>0</v>
      </c>
      <c r="P34" s="19">
        <f t="shared" si="72"/>
        <v>44153</v>
      </c>
      <c r="Q34" s="19">
        <f t="shared" si="73"/>
        <v>44181</v>
      </c>
      <c r="R34" s="19">
        <f t="shared" si="74"/>
        <v>44216</v>
      </c>
      <c r="S34" s="19">
        <f t="shared" si="75"/>
        <v>44244</v>
      </c>
      <c r="T34" s="19">
        <f t="shared" si="76"/>
        <v>44272</v>
      </c>
      <c r="U34" s="19">
        <f t="shared" si="77"/>
        <v>44307</v>
      </c>
      <c r="V34" s="19">
        <f t="shared" si="78"/>
        <v>44335</v>
      </c>
      <c r="W34" s="19">
        <f t="shared" si="79"/>
        <v>44363</v>
      </c>
      <c r="X34" s="19">
        <f t="shared" si="80"/>
        <v>44398</v>
      </c>
      <c r="Y34" s="18">
        <f t="shared" si="71"/>
        <v>28</v>
      </c>
      <c r="Z34" s="10">
        <f t="shared" si="64"/>
        <v>0.17857142857142858</v>
      </c>
      <c r="AA34" s="10">
        <f>VLOOKUP(A34, VIX!$A$2:$E$3205, 5, FALSE)</f>
        <v>23.1</v>
      </c>
      <c r="AB34" s="10">
        <f t="shared" si="65"/>
        <v>24.762499999999996</v>
      </c>
      <c r="AC34" s="10">
        <f t="shared" si="66"/>
        <v>25.608928571428571</v>
      </c>
      <c r="AD34" s="10">
        <f t="shared" si="67"/>
        <v>25.68392857142857</v>
      </c>
      <c r="AE34" s="10">
        <f t="shared" si="68"/>
        <v>25.551785714285714</v>
      </c>
      <c r="AF34" s="10">
        <f t="shared" si="69"/>
        <v>25.524999999999999</v>
      </c>
      <c r="AG34" s="36">
        <f t="shared" si="16"/>
        <v>-0.59602649006622488</v>
      </c>
      <c r="AH34" s="36">
        <f t="shared" si="17"/>
        <v>-0.21948278172316826</v>
      </c>
      <c r="AI34" s="36">
        <f t="shared" si="18"/>
        <v>1.7070857607370513E-2</v>
      </c>
      <c r="AJ34" s="36">
        <f t="shared" si="32"/>
        <v>5.1688773417202953E-2</v>
      </c>
      <c r="AK34" s="36">
        <f t="shared" si="19"/>
        <v>0</v>
      </c>
    </row>
    <row r="35" spans="1:37" x14ac:dyDescent="0.2">
      <c r="A35" s="21">
        <v>44147</v>
      </c>
      <c r="B35" s="22">
        <v>11</v>
      </c>
      <c r="C35" s="23">
        <v>25.875</v>
      </c>
      <c r="D35" s="23">
        <v>26.574999999999999</v>
      </c>
      <c r="E35" s="23">
        <v>26.675000000000001</v>
      </c>
      <c r="F35" s="23">
        <v>26.274999999999999</v>
      </c>
      <c r="G35" s="23">
        <v>26.074999999999999</v>
      </c>
      <c r="H35" s="23">
        <v>26.125</v>
      </c>
      <c r="I35" s="23">
        <v>26.074999999999999</v>
      </c>
      <c r="J35" s="23">
        <v>25.85</v>
      </c>
      <c r="K35" s="23">
        <v>25.975000000000001</v>
      </c>
      <c r="L35" s="24">
        <v>2.7099999999999999E-2</v>
      </c>
      <c r="M35" s="24">
        <v>-7.6E-3</v>
      </c>
      <c r="N35" s="24">
        <v>-2.5000000000000001E-3</v>
      </c>
      <c r="O35" s="18">
        <f t="shared" si="70"/>
        <v>0</v>
      </c>
      <c r="P35" s="19">
        <f t="shared" si="72"/>
        <v>44153</v>
      </c>
      <c r="Q35" s="19">
        <f t="shared" si="73"/>
        <v>44181</v>
      </c>
      <c r="R35" s="19">
        <f t="shared" si="74"/>
        <v>44216</v>
      </c>
      <c r="S35" s="19">
        <f t="shared" si="75"/>
        <v>44244</v>
      </c>
      <c r="T35" s="19">
        <f t="shared" si="76"/>
        <v>44272</v>
      </c>
      <c r="U35" s="19">
        <f t="shared" si="77"/>
        <v>44307</v>
      </c>
      <c r="V35" s="19">
        <f t="shared" si="78"/>
        <v>44335</v>
      </c>
      <c r="W35" s="19">
        <f t="shared" si="79"/>
        <v>44363</v>
      </c>
      <c r="X35" s="19">
        <f t="shared" si="80"/>
        <v>44398</v>
      </c>
      <c r="Y35" s="18">
        <f t="shared" si="71"/>
        <v>28</v>
      </c>
      <c r="Z35" s="10">
        <f t="shared" si="64"/>
        <v>0.21428571428571427</v>
      </c>
      <c r="AA35" s="10">
        <f>VLOOKUP(A35, VIX!$A$2:$E$3205, 5, FALSE)</f>
        <v>25.35</v>
      </c>
      <c r="AB35" s="10">
        <f t="shared" si="65"/>
        <v>26.425000000000001</v>
      </c>
      <c r="AC35" s="10">
        <f t="shared" si="66"/>
        <v>26.653571428571428</v>
      </c>
      <c r="AD35" s="10">
        <f t="shared" si="67"/>
        <v>26.360714285714284</v>
      </c>
      <c r="AE35" s="10">
        <f t="shared" si="68"/>
        <v>26.117857142857144</v>
      </c>
      <c r="AF35" s="10">
        <f t="shared" si="69"/>
        <v>26.114285714285714</v>
      </c>
      <c r="AG35" s="36">
        <f t="shared" si="16"/>
        <v>-0.25518987341772131</v>
      </c>
      <c r="AH35" s="36">
        <f t="shared" si="17"/>
        <v>-3.5555555555556069E-2</v>
      </c>
      <c r="AI35" s="36">
        <f t="shared" si="18"/>
        <v>0.14138438880707002</v>
      </c>
      <c r="AJ35" s="36">
        <f t="shared" si="32"/>
        <v>7.0761670761670531E-2</v>
      </c>
      <c r="AK35" s="36">
        <f t="shared" si="19"/>
        <v>-1.7673048600883909E-2</v>
      </c>
    </row>
    <row r="36" spans="1:37" x14ac:dyDescent="0.2">
      <c r="A36" s="21">
        <v>44146</v>
      </c>
      <c r="B36" s="22">
        <v>11</v>
      </c>
      <c r="C36" s="23">
        <v>23.824999999999999</v>
      </c>
      <c r="D36" s="23">
        <v>24.975000000000001</v>
      </c>
      <c r="E36" s="23">
        <v>25.425000000000001</v>
      </c>
      <c r="F36" s="23">
        <v>25.475000000000001</v>
      </c>
      <c r="G36" s="23">
        <v>25.425000000000001</v>
      </c>
      <c r="H36" s="23">
        <v>25.475000000000001</v>
      </c>
      <c r="I36" s="23">
        <v>25.475000000000001</v>
      </c>
      <c r="J36" s="23">
        <v>25.375</v>
      </c>
      <c r="K36" s="23">
        <v>24.524999999999999</v>
      </c>
      <c r="L36" s="24">
        <v>4.8300000000000003E-2</v>
      </c>
      <c r="M36" s="24">
        <v>0</v>
      </c>
      <c r="N36" s="24">
        <v>0</v>
      </c>
      <c r="O36" s="18">
        <f t="shared" si="70"/>
        <v>0</v>
      </c>
      <c r="P36" s="19">
        <f t="shared" si="72"/>
        <v>44153</v>
      </c>
      <c r="Q36" s="19">
        <f t="shared" si="73"/>
        <v>44181</v>
      </c>
      <c r="R36" s="19">
        <f t="shared" si="74"/>
        <v>44216</v>
      </c>
      <c r="S36" s="19">
        <f t="shared" si="75"/>
        <v>44244</v>
      </c>
      <c r="T36" s="19">
        <f t="shared" si="76"/>
        <v>44272</v>
      </c>
      <c r="U36" s="19">
        <f t="shared" si="77"/>
        <v>44307</v>
      </c>
      <c r="V36" s="19">
        <f t="shared" si="78"/>
        <v>44335</v>
      </c>
      <c r="W36" s="19">
        <f t="shared" si="79"/>
        <v>44363</v>
      </c>
      <c r="X36" s="19">
        <f t="shared" si="80"/>
        <v>44398</v>
      </c>
      <c r="Y36" s="18">
        <f t="shared" si="71"/>
        <v>28</v>
      </c>
      <c r="Z36" s="10">
        <f t="shared" si="64"/>
        <v>0.25</v>
      </c>
      <c r="AA36" s="10">
        <f>VLOOKUP(A36, VIX!$A$2:$E$3205, 5, FALSE)</f>
        <v>23.450001</v>
      </c>
      <c r="AB36" s="10">
        <f t="shared" si="65"/>
        <v>24.687500000000004</v>
      </c>
      <c r="AC36" s="10">
        <f t="shared" si="66"/>
        <v>25.3125</v>
      </c>
      <c r="AD36" s="10">
        <f t="shared" si="67"/>
        <v>25.462500000000002</v>
      </c>
      <c r="AE36" s="10">
        <f t="shared" si="68"/>
        <v>25.4375</v>
      </c>
      <c r="AF36" s="10">
        <f t="shared" si="69"/>
        <v>25.462500000000002</v>
      </c>
      <c r="AG36" s="36">
        <f t="shared" si="16"/>
        <v>-0.41053973650658787</v>
      </c>
      <c r="AH36" s="36">
        <f t="shared" si="17"/>
        <v>-0.15730337078651652</v>
      </c>
      <c r="AI36" s="36">
        <f t="shared" si="18"/>
        <v>-1.751216122307182E-2</v>
      </c>
      <c r="AJ36" s="36">
        <f t="shared" si="32"/>
        <v>1.7610062893082003E-2</v>
      </c>
      <c r="AK36" s="36">
        <f t="shared" si="19"/>
        <v>-1.7654476670870355E-2</v>
      </c>
    </row>
    <row r="37" spans="1:37" x14ac:dyDescent="0.2">
      <c r="A37" s="21">
        <v>44145</v>
      </c>
      <c r="B37" s="22">
        <v>11</v>
      </c>
      <c r="C37" s="23">
        <v>24.675000000000001</v>
      </c>
      <c r="D37" s="23">
        <v>25.425000000000001</v>
      </c>
      <c r="E37" s="23">
        <v>25.875</v>
      </c>
      <c r="F37" s="23">
        <v>25.625</v>
      </c>
      <c r="G37" s="23">
        <v>25.524999999999999</v>
      </c>
      <c r="H37" s="23">
        <v>25.475000000000001</v>
      </c>
      <c r="I37" s="23">
        <v>25.4</v>
      </c>
      <c r="J37" s="23">
        <v>25.15</v>
      </c>
      <c r="K37" s="23">
        <v>24.3</v>
      </c>
      <c r="L37" s="24">
        <v>3.04E-2</v>
      </c>
      <c r="M37" s="24">
        <v>-8.8000000000000005E-3</v>
      </c>
      <c r="N37" s="24">
        <v>-2.8999999999999998E-3</v>
      </c>
      <c r="O37" s="18">
        <f t="shared" si="70"/>
        <v>0</v>
      </c>
      <c r="P37" s="19">
        <f t="shared" si="72"/>
        <v>44153</v>
      </c>
      <c r="Q37" s="19">
        <f t="shared" si="73"/>
        <v>44181</v>
      </c>
      <c r="R37" s="19">
        <f t="shared" si="74"/>
        <v>44216</v>
      </c>
      <c r="S37" s="19">
        <f t="shared" si="75"/>
        <v>44244</v>
      </c>
      <c r="T37" s="19">
        <f t="shared" si="76"/>
        <v>44272</v>
      </c>
      <c r="U37" s="19">
        <f t="shared" si="77"/>
        <v>44307</v>
      </c>
      <c r="V37" s="19">
        <f t="shared" si="78"/>
        <v>44335</v>
      </c>
      <c r="W37" s="19">
        <f t="shared" si="79"/>
        <v>44363</v>
      </c>
      <c r="X37" s="19">
        <f t="shared" si="80"/>
        <v>44398</v>
      </c>
      <c r="Y37" s="18">
        <f t="shared" si="71"/>
        <v>28</v>
      </c>
      <c r="Z37" s="10">
        <f t="shared" si="64"/>
        <v>0.2857142857142857</v>
      </c>
      <c r="AA37" s="10">
        <f>VLOOKUP(A37, VIX!$A$2:$E$3205, 5, FALSE)</f>
        <v>24.799999</v>
      </c>
      <c r="AB37" s="10">
        <f t="shared" si="65"/>
        <v>25.210714285714289</v>
      </c>
      <c r="AC37" s="10">
        <f t="shared" si="66"/>
        <v>25.746428571428574</v>
      </c>
      <c r="AD37" s="10">
        <f t="shared" si="67"/>
        <v>25.696428571428573</v>
      </c>
      <c r="AE37" s="10">
        <f t="shared" si="68"/>
        <v>25.553571428571431</v>
      </c>
      <c r="AF37" s="10">
        <f t="shared" si="69"/>
        <v>25.489285714285714</v>
      </c>
      <c r="AG37" s="36">
        <f t="shared" si="16"/>
        <v>-0.25911708253358956</v>
      </c>
      <c r="AH37" s="36">
        <f t="shared" si="17"/>
        <v>-0.15413891531874399</v>
      </c>
      <c r="AI37" s="36">
        <f t="shared" si="18"/>
        <v>8.6980532928344692E-2</v>
      </c>
      <c r="AJ37" s="36">
        <f t="shared" si="32"/>
        <v>3.5263249956271309E-2</v>
      </c>
      <c r="AK37" s="36">
        <f t="shared" si="19"/>
        <v>1.7693522906792061E-2</v>
      </c>
    </row>
    <row r="38" spans="1:37" x14ac:dyDescent="0.2">
      <c r="A38" s="21">
        <v>44144</v>
      </c>
      <c r="B38" s="22">
        <v>11</v>
      </c>
      <c r="C38" s="23">
        <v>25.574999999999999</v>
      </c>
      <c r="D38" s="23">
        <v>26.274999999999999</v>
      </c>
      <c r="E38" s="23">
        <v>26.274999999999999</v>
      </c>
      <c r="F38" s="23">
        <v>25.675000000000001</v>
      </c>
      <c r="G38" s="23">
        <v>25.45</v>
      </c>
      <c r="H38" s="23">
        <v>25.425000000000001</v>
      </c>
      <c r="I38" s="23">
        <v>25.2</v>
      </c>
      <c r="J38" s="23">
        <v>24.975000000000001</v>
      </c>
      <c r="K38" s="23">
        <v>24.45</v>
      </c>
      <c r="L38" s="24">
        <v>2.7400000000000001E-2</v>
      </c>
      <c r="M38" s="24">
        <v>-1.8499999999999999E-2</v>
      </c>
      <c r="N38" s="24">
        <v>-6.1999999999999998E-3</v>
      </c>
      <c r="O38" s="18">
        <f t="shared" si="70"/>
        <v>0</v>
      </c>
      <c r="P38" s="19">
        <f t="shared" si="72"/>
        <v>44153</v>
      </c>
      <c r="Q38" s="19">
        <f t="shared" si="73"/>
        <v>44181</v>
      </c>
      <c r="R38" s="19">
        <f t="shared" si="74"/>
        <v>44216</v>
      </c>
      <c r="S38" s="19">
        <f t="shared" si="75"/>
        <v>44244</v>
      </c>
      <c r="T38" s="19">
        <f t="shared" si="76"/>
        <v>44272</v>
      </c>
      <c r="U38" s="19">
        <f t="shared" si="77"/>
        <v>44307</v>
      </c>
      <c r="V38" s="19">
        <f t="shared" si="78"/>
        <v>44335</v>
      </c>
      <c r="W38" s="19">
        <f t="shared" si="79"/>
        <v>44363</v>
      </c>
      <c r="X38" s="19">
        <f t="shared" si="80"/>
        <v>44398</v>
      </c>
      <c r="Y38" s="18">
        <f t="shared" si="71"/>
        <v>28</v>
      </c>
      <c r="Z38" s="10">
        <f t="shared" si="64"/>
        <v>0.32142857142857145</v>
      </c>
      <c r="AA38" s="10">
        <f>VLOOKUP(A38, VIX!$A$2:$E$3205, 5, FALSE)</f>
        <v>25.75</v>
      </c>
      <c r="AB38" s="10">
        <f t="shared" si="65"/>
        <v>26.049999999999997</v>
      </c>
      <c r="AC38" s="10">
        <f t="shared" si="66"/>
        <v>26.274999999999999</v>
      </c>
      <c r="AD38" s="10">
        <f t="shared" si="67"/>
        <v>25.867857142857144</v>
      </c>
      <c r="AE38" s="10">
        <f t="shared" si="68"/>
        <v>25.522321428571431</v>
      </c>
      <c r="AF38" s="10">
        <f t="shared" si="69"/>
        <v>25.433035714285715</v>
      </c>
      <c r="AG38" s="36">
        <f t="shared" si="16"/>
        <v>-0.7146522619851442</v>
      </c>
      <c r="AH38" s="36">
        <f t="shared" si="17"/>
        <v>0</v>
      </c>
      <c r="AI38" s="36">
        <f t="shared" si="18"/>
        <v>0.58970358814352342</v>
      </c>
      <c r="AJ38" s="36">
        <f t="shared" si="32"/>
        <v>0.2247621564482043</v>
      </c>
      <c r="AK38" s="36">
        <f t="shared" si="19"/>
        <v>2.5136321319322936E-2</v>
      </c>
    </row>
    <row r="39" spans="1:37" s="12" customFormat="1" x14ac:dyDescent="0.2">
      <c r="A39" s="21">
        <v>44141</v>
      </c>
      <c r="B39" s="22">
        <v>11</v>
      </c>
      <c r="C39" s="23">
        <v>25.475000000000001</v>
      </c>
      <c r="D39" s="23">
        <v>27.175000000000001</v>
      </c>
      <c r="E39" s="23">
        <v>27.7</v>
      </c>
      <c r="F39" s="23">
        <v>27.3</v>
      </c>
      <c r="G39" s="23">
        <v>26.824999999999999</v>
      </c>
      <c r="H39" s="23">
        <v>26.875</v>
      </c>
      <c r="I39" s="23">
        <v>26.425000000000001</v>
      </c>
      <c r="J39" s="23">
        <v>26.175000000000001</v>
      </c>
      <c r="K39" s="23">
        <v>26.925000000000001</v>
      </c>
      <c r="L39" s="24">
        <v>6.6699999999999995E-2</v>
      </c>
      <c r="M39" s="24">
        <v>-3.2099999999999997E-2</v>
      </c>
      <c r="N39" s="24">
        <v>-1.0699999999999999E-2</v>
      </c>
      <c r="O39" s="18">
        <f t="shared" si="70"/>
        <v>0</v>
      </c>
      <c r="P39" s="19">
        <f t="shared" si="72"/>
        <v>44153</v>
      </c>
      <c r="Q39" s="19">
        <f t="shared" si="73"/>
        <v>44181</v>
      </c>
      <c r="R39" s="19">
        <f t="shared" si="74"/>
        <v>44216</v>
      </c>
      <c r="S39" s="19">
        <f t="shared" si="75"/>
        <v>44244</v>
      </c>
      <c r="T39" s="19">
        <f t="shared" si="76"/>
        <v>44272</v>
      </c>
      <c r="U39" s="19">
        <f t="shared" si="77"/>
        <v>44307</v>
      </c>
      <c r="V39" s="19">
        <f t="shared" si="78"/>
        <v>44335</v>
      </c>
      <c r="W39" s="19">
        <f t="shared" si="79"/>
        <v>44363</v>
      </c>
      <c r="X39" s="19">
        <f t="shared" si="80"/>
        <v>44398</v>
      </c>
      <c r="Y39" s="18">
        <f t="shared" si="71"/>
        <v>28</v>
      </c>
      <c r="Z39" s="10">
        <f t="shared" si="64"/>
        <v>0.42857142857142855</v>
      </c>
      <c r="AA39" s="10">
        <f>VLOOKUP(A39, VIX!$A$2:$E$3205, 5, FALSE)</f>
        <v>24.860001</v>
      </c>
      <c r="AB39" s="10">
        <f t="shared" si="65"/>
        <v>26.446428571428569</v>
      </c>
      <c r="AC39" s="10">
        <f t="shared" si="66"/>
        <v>27.474999999999998</v>
      </c>
      <c r="AD39" s="10">
        <f t="shared" si="67"/>
        <v>27.471428571428568</v>
      </c>
      <c r="AE39" s="10">
        <f t="shared" si="68"/>
        <v>27.028571428571425</v>
      </c>
      <c r="AF39" s="10">
        <f t="shared" si="69"/>
        <v>26.853571428571428</v>
      </c>
      <c r="AG39" s="36">
        <f t="shared" si="16"/>
        <v>-0.54043143686136041</v>
      </c>
      <c r="AH39" s="36">
        <f t="shared" si="17"/>
        <v>-0.16497287860839177</v>
      </c>
      <c r="AI39" s="36">
        <f t="shared" si="18"/>
        <v>0.12825243336090048</v>
      </c>
      <c r="AJ39" s="36">
        <f t="shared" si="32"/>
        <v>0.15567694108466704</v>
      </c>
      <c r="AK39" s="36">
        <f t="shared" si="19"/>
        <v>-1.6450159932110704E-2</v>
      </c>
    </row>
    <row r="40" spans="1:37" s="12" customFormat="1" x14ac:dyDescent="0.2">
      <c r="A40" s="21">
        <v>44140</v>
      </c>
      <c r="B40" s="22">
        <v>11</v>
      </c>
      <c r="C40" s="23">
        <v>27.774999999999999</v>
      </c>
      <c r="D40" s="23">
        <v>28.774999999999999</v>
      </c>
      <c r="E40" s="23">
        <v>28.524999999999999</v>
      </c>
      <c r="F40" s="23">
        <v>27.675000000000001</v>
      </c>
      <c r="G40" s="23">
        <v>27.274999999999999</v>
      </c>
      <c r="H40" s="23">
        <v>27.425000000000001</v>
      </c>
      <c r="I40" s="23">
        <v>26.975000000000001</v>
      </c>
      <c r="J40" s="23">
        <v>26.725000000000001</v>
      </c>
      <c r="K40" s="23">
        <v>26.725000000000001</v>
      </c>
      <c r="L40" s="24">
        <v>3.5999999999999997E-2</v>
      </c>
      <c r="M40" s="24">
        <v>-2.53E-2</v>
      </c>
      <c r="N40" s="24">
        <v>-8.3999999999999995E-3</v>
      </c>
      <c r="O40" s="18">
        <f t="shared" si="70"/>
        <v>0</v>
      </c>
      <c r="P40" s="19">
        <f t="shared" si="72"/>
        <v>44153</v>
      </c>
      <c r="Q40" s="19">
        <f t="shared" si="73"/>
        <v>44181</v>
      </c>
      <c r="R40" s="19">
        <f t="shared" si="74"/>
        <v>44216</v>
      </c>
      <c r="S40" s="19">
        <f t="shared" si="75"/>
        <v>44244</v>
      </c>
      <c r="T40" s="19">
        <f t="shared" si="76"/>
        <v>44272</v>
      </c>
      <c r="U40" s="19">
        <f t="shared" si="77"/>
        <v>44307</v>
      </c>
      <c r="V40" s="19">
        <f t="shared" si="78"/>
        <v>44335</v>
      </c>
      <c r="W40" s="19">
        <f t="shared" si="79"/>
        <v>44363</v>
      </c>
      <c r="X40" s="19">
        <f t="shared" si="80"/>
        <v>44398</v>
      </c>
      <c r="Y40" s="18">
        <f t="shared" si="71"/>
        <v>28</v>
      </c>
      <c r="Z40" s="10">
        <f t="shared" si="64"/>
        <v>0.4642857142857143</v>
      </c>
      <c r="AA40" s="10">
        <f>VLOOKUP(A40, VIX!$A$2:$E$3205, 5, FALSE)</f>
        <v>27.58</v>
      </c>
      <c r="AB40" s="10">
        <f t="shared" si="65"/>
        <v>28.310714285714283</v>
      </c>
      <c r="AC40" s="10">
        <f t="shared" si="66"/>
        <v>28.641071428571429</v>
      </c>
      <c r="AD40" s="10">
        <f t="shared" si="67"/>
        <v>28.06964285714286</v>
      </c>
      <c r="AE40" s="10">
        <f t="shared" si="68"/>
        <v>27.460714285714285</v>
      </c>
      <c r="AF40" s="10">
        <f t="shared" si="69"/>
        <v>27.355357142857144</v>
      </c>
      <c r="AG40" s="36">
        <f t="shared" si="16"/>
        <v>-0.3127715030408339</v>
      </c>
      <c r="AH40" s="36">
        <f t="shared" si="17"/>
        <v>7.8124999999999972E-2</v>
      </c>
      <c r="AI40" s="36">
        <f t="shared" si="18"/>
        <v>0.27370304114490079</v>
      </c>
      <c r="AJ40" s="36">
        <f t="shared" si="32"/>
        <v>0.13174748398902167</v>
      </c>
      <c r="AK40" s="36">
        <f t="shared" si="19"/>
        <v>-4.9450549450550128E-2</v>
      </c>
    </row>
    <row r="41" spans="1:37" s="12" customFormat="1" x14ac:dyDescent="0.2">
      <c r="A41" s="21">
        <v>44139</v>
      </c>
      <c r="B41" s="22">
        <v>11</v>
      </c>
      <c r="C41" s="23">
        <v>28.375</v>
      </c>
      <c r="D41" s="23">
        <v>29.175000000000001</v>
      </c>
      <c r="E41" s="23">
        <v>28.425000000000001</v>
      </c>
      <c r="F41" s="23">
        <v>27.475000000000001</v>
      </c>
      <c r="G41" s="23">
        <v>27.175000000000001</v>
      </c>
      <c r="H41" s="23">
        <v>27.425000000000001</v>
      </c>
      <c r="I41" s="23">
        <v>27.05</v>
      </c>
      <c r="J41" s="23">
        <v>26.625</v>
      </c>
      <c r="K41" s="23">
        <v>26.625</v>
      </c>
      <c r="L41" s="24">
        <v>2.8199999999999999E-2</v>
      </c>
      <c r="M41" s="24">
        <v>-1.55E-2</v>
      </c>
      <c r="N41" s="24">
        <v>-5.1999999999999998E-3</v>
      </c>
      <c r="O41" s="18">
        <f t="shared" si="70"/>
        <v>0</v>
      </c>
      <c r="P41" s="19">
        <f t="shared" si="72"/>
        <v>44153</v>
      </c>
      <c r="Q41" s="19">
        <f t="shared" si="73"/>
        <v>44181</v>
      </c>
      <c r="R41" s="19">
        <f t="shared" si="74"/>
        <v>44216</v>
      </c>
      <c r="S41" s="19">
        <f t="shared" si="75"/>
        <v>44244</v>
      </c>
      <c r="T41" s="19">
        <f t="shared" si="76"/>
        <v>44272</v>
      </c>
      <c r="U41" s="19">
        <f t="shared" si="77"/>
        <v>44307</v>
      </c>
      <c r="V41" s="19">
        <f t="shared" si="78"/>
        <v>44335</v>
      </c>
      <c r="W41" s="19">
        <f t="shared" si="79"/>
        <v>44363</v>
      </c>
      <c r="X41" s="19">
        <f t="shared" si="80"/>
        <v>44398</v>
      </c>
      <c r="Y41" s="18">
        <f t="shared" si="71"/>
        <v>28</v>
      </c>
      <c r="Z41" s="10">
        <f t="shared" si="64"/>
        <v>0.5</v>
      </c>
      <c r="AA41" s="10">
        <f>VLOOKUP(A41, VIX!$A$2:$E$3205, 5, FALSE)</f>
        <v>29.57</v>
      </c>
      <c r="AB41" s="10">
        <f t="shared" si="65"/>
        <v>28.774999999999999</v>
      </c>
      <c r="AC41" s="10">
        <f t="shared" si="66"/>
        <v>28.8</v>
      </c>
      <c r="AD41" s="10">
        <f t="shared" si="67"/>
        <v>27.950000000000003</v>
      </c>
      <c r="AE41" s="10">
        <f t="shared" si="68"/>
        <v>27.325000000000003</v>
      </c>
      <c r="AF41" s="10">
        <f t="shared" si="69"/>
        <v>27.3</v>
      </c>
      <c r="AG41" s="36">
        <f t="shared" si="16"/>
        <v>-0.22861030787548914</v>
      </c>
      <c r="AH41" s="36">
        <f t="shared" si="17"/>
        <v>0.22008733624454141</v>
      </c>
      <c r="AI41" s="36">
        <f t="shared" si="18"/>
        <v>0.29460989416687144</v>
      </c>
      <c r="AJ41" s="36">
        <f t="shared" si="32"/>
        <v>9.6109839816933829E-2</v>
      </c>
      <c r="AK41" s="36">
        <f t="shared" si="19"/>
        <v>-8.0795126643154816E-2</v>
      </c>
    </row>
    <row r="42" spans="1:37" s="12" customFormat="1" x14ac:dyDescent="0.2">
      <c r="A42" s="21">
        <v>44138</v>
      </c>
      <c r="B42" s="22">
        <v>11</v>
      </c>
      <c r="C42" s="23">
        <v>31.425000000000001</v>
      </c>
      <c r="D42" s="23">
        <v>31.574999999999999</v>
      </c>
      <c r="E42" s="23">
        <v>29.625</v>
      </c>
      <c r="F42" s="23">
        <v>28.324999999999999</v>
      </c>
      <c r="G42" s="23">
        <v>27.824999999999999</v>
      </c>
      <c r="H42" s="23">
        <v>27.875</v>
      </c>
      <c r="I42" s="23">
        <v>27.55</v>
      </c>
      <c r="J42" s="23">
        <v>27.074999999999999</v>
      </c>
      <c r="K42" s="23">
        <v>27.3</v>
      </c>
      <c r="L42" s="24">
        <v>4.7999999999999996E-3</v>
      </c>
      <c r="M42" s="24">
        <v>-2.7400000000000001E-2</v>
      </c>
      <c r="N42" s="24">
        <v>-9.1000000000000004E-3</v>
      </c>
      <c r="O42" s="18">
        <f t="shared" si="70"/>
        <v>0</v>
      </c>
      <c r="P42" s="19">
        <f t="shared" si="72"/>
        <v>44153</v>
      </c>
      <c r="Q42" s="19">
        <f t="shared" si="73"/>
        <v>44181</v>
      </c>
      <c r="R42" s="19">
        <f t="shared" si="74"/>
        <v>44216</v>
      </c>
      <c r="S42" s="19">
        <f t="shared" si="75"/>
        <v>44244</v>
      </c>
      <c r="T42" s="19">
        <f t="shared" si="76"/>
        <v>44272</v>
      </c>
      <c r="U42" s="19">
        <f t="shared" si="77"/>
        <v>44307</v>
      </c>
      <c r="V42" s="19">
        <f t="shared" si="78"/>
        <v>44335</v>
      </c>
      <c r="W42" s="19">
        <f t="shared" si="79"/>
        <v>44363</v>
      </c>
      <c r="X42" s="19">
        <f t="shared" si="80"/>
        <v>44398</v>
      </c>
      <c r="Y42" s="18">
        <f t="shared" si="71"/>
        <v>28</v>
      </c>
      <c r="Z42" s="10">
        <f t="shared" si="64"/>
        <v>0.5357142857142857</v>
      </c>
      <c r="AA42" s="10">
        <f>VLOOKUP(A42, VIX!$A$2:$E$3205, 5, FALSE)</f>
        <v>35.549999</v>
      </c>
      <c r="AB42" s="10">
        <f t="shared" si="65"/>
        <v>31.494642857142857</v>
      </c>
      <c r="AC42" s="10">
        <f t="shared" si="66"/>
        <v>30.669642857142854</v>
      </c>
      <c r="AD42" s="10">
        <f t="shared" si="67"/>
        <v>29.021428571428572</v>
      </c>
      <c r="AE42" s="10">
        <f t="shared" si="68"/>
        <v>28.092857142857142</v>
      </c>
      <c r="AF42" s="10">
        <f t="shared" si="69"/>
        <v>27.848214285714285</v>
      </c>
      <c r="AG42" s="36">
        <f t="shared" si="16"/>
        <v>-4.0553588670743088E-2</v>
      </c>
      <c r="AH42" s="36">
        <f t="shared" si="17"/>
        <v>0.54557566337293173</v>
      </c>
      <c r="AI42" s="36">
        <f t="shared" si="18"/>
        <v>0.38847385272145146</v>
      </c>
      <c r="AJ42" s="36">
        <f t="shared" si="32"/>
        <v>0.15572858731924355</v>
      </c>
      <c r="AK42" s="36">
        <f t="shared" si="19"/>
        <v>-1.5787495301340902E-2</v>
      </c>
    </row>
    <row r="43" spans="1:37" s="12" customFormat="1" x14ac:dyDescent="0.2">
      <c r="A43" s="21">
        <v>44137</v>
      </c>
      <c r="B43" s="22">
        <v>11</v>
      </c>
      <c r="C43" s="23">
        <v>33.375</v>
      </c>
      <c r="D43" s="23">
        <v>33.174999999999997</v>
      </c>
      <c r="E43" s="23">
        <v>30.824999999999999</v>
      </c>
      <c r="F43" s="23">
        <v>29.175000000000001</v>
      </c>
      <c r="G43" s="23">
        <v>28.524999999999999</v>
      </c>
      <c r="H43" s="23">
        <v>28.475000000000001</v>
      </c>
      <c r="I43" s="23">
        <v>28.175000000000001</v>
      </c>
      <c r="J43" s="23">
        <v>27.625</v>
      </c>
      <c r="K43" s="23">
        <v>25.725000000000001</v>
      </c>
      <c r="L43" s="24">
        <v>-6.0000000000000001E-3</v>
      </c>
      <c r="M43" s="24">
        <v>-3.4299999999999997E-2</v>
      </c>
      <c r="N43" s="24">
        <v>-1.14E-2</v>
      </c>
      <c r="O43" s="18">
        <f t="shared" si="70"/>
        <v>0</v>
      </c>
      <c r="P43" s="19">
        <f t="shared" si="72"/>
        <v>44153</v>
      </c>
      <c r="Q43" s="19">
        <f t="shared" si="73"/>
        <v>44181</v>
      </c>
      <c r="R43" s="19">
        <f t="shared" si="74"/>
        <v>44216</v>
      </c>
      <c r="S43" s="19">
        <f t="shared" si="75"/>
        <v>44244</v>
      </c>
      <c r="T43" s="19">
        <f t="shared" si="76"/>
        <v>44272</v>
      </c>
      <c r="U43" s="19">
        <f t="shared" si="77"/>
        <v>44307</v>
      </c>
      <c r="V43" s="19">
        <f t="shared" si="78"/>
        <v>44335</v>
      </c>
      <c r="W43" s="19">
        <f t="shared" si="79"/>
        <v>44363</v>
      </c>
      <c r="X43" s="19">
        <f t="shared" si="80"/>
        <v>44398</v>
      </c>
      <c r="Y43" s="18">
        <f t="shared" si="71"/>
        <v>28</v>
      </c>
      <c r="Z43" s="10">
        <f t="shared" si="64"/>
        <v>0.5714285714285714</v>
      </c>
      <c r="AA43" s="10">
        <f>VLOOKUP(A43, VIX!$A$2:$E$3205, 5, FALSE)</f>
        <v>37.130001</v>
      </c>
      <c r="AB43" s="10">
        <f t="shared" si="65"/>
        <v>33.289285714285711</v>
      </c>
      <c r="AC43" s="10">
        <f t="shared" si="66"/>
        <v>32.167857142857144</v>
      </c>
      <c r="AD43" s="10">
        <f t="shared" si="67"/>
        <v>30.117857142857144</v>
      </c>
      <c r="AE43" s="10">
        <f t="shared" si="68"/>
        <v>28.896428571428572</v>
      </c>
      <c r="AF43" s="10">
        <f t="shared" si="69"/>
        <v>28.503571428571426</v>
      </c>
      <c r="AG43" s="36">
        <f t="shared" si="16"/>
        <v>0.1583950972946099</v>
      </c>
      <c r="AH43" s="36">
        <f t="shared" si="17"/>
        <v>1.9024468597740529</v>
      </c>
      <c r="AI43" s="36">
        <f t="shared" si="18"/>
        <v>1.4235663338088442</v>
      </c>
      <c r="AJ43" s="36">
        <f t="shared" si="32"/>
        <v>0.58692146909525456</v>
      </c>
      <c r="AK43" s="36">
        <f t="shared" si="19"/>
        <v>4.6124279308133224E-2</v>
      </c>
    </row>
    <row r="44" spans="1:37" s="12" customFormat="1" x14ac:dyDescent="0.2">
      <c r="A44" s="21">
        <v>44134</v>
      </c>
      <c r="B44" s="22">
        <v>11</v>
      </c>
      <c r="C44" s="23">
        <v>34.1</v>
      </c>
      <c r="D44" s="23">
        <v>34.075000000000003</v>
      </c>
      <c r="E44" s="23">
        <v>31.824999999999999</v>
      </c>
      <c r="F44" s="23">
        <v>30.175000000000001</v>
      </c>
      <c r="G44" s="23">
        <v>29.324999999999999</v>
      </c>
      <c r="H44" s="23">
        <v>29.15</v>
      </c>
      <c r="I44" s="23">
        <v>28.725000000000001</v>
      </c>
      <c r="J44" s="23">
        <v>27.95</v>
      </c>
      <c r="K44" s="23">
        <v>22.95</v>
      </c>
      <c r="L44" s="24">
        <v>-6.9999999999999999E-4</v>
      </c>
      <c r="M44" s="24">
        <v>-4.8099999999999997E-2</v>
      </c>
      <c r="N44" s="24">
        <v>-1.6E-2</v>
      </c>
      <c r="O44" s="18">
        <f t="shared" si="70"/>
        <v>0</v>
      </c>
      <c r="P44" s="19">
        <f t="shared" si="72"/>
        <v>44153</v>
      </c>
      <c r="Q44" s="19">
        <f t="shared" si="73"/>
        <v>44181</v>
      </c>
      <c r="R44" s="19">
        <f t="shared" si="74"/>
        <v>44216</v>
      </c>
      <c r="S44" s="19">
        <f t="shared" si="75"/>
        <v>44244</v>
      </c>
      <c r="T44" s="19">
        <f t="shared" si="76"/>
        <v>44272</v>
      </c>
      <c r="U44" s="19">
        <f t="shared" si="77"/>
        <v>44307</v>
      </c>
      <c r="V44" s="19">
        <f t="shared" si="78"/>
        <v>44335</v>
      </c>
      <c r="W44" s="19">
        <f t="shared" si="79"/>
        <v>44363</v>
      </c>
      <c r="X44" s="19">
        <f t="shared" si="80"/>
        <v>44398</v>
      </c>
      <c r="Y44" s="18">
        <f t="shared" si="71"/>
        <v>28</v>
      </c>
      <c r="Z44" s="10">
        <f t="shared" si="64"/>
        <v>0.6785714285714286</v>
      </c>
      <c r="AA44" s="10">
        <f>VLOOKUP(A44, VIX!$A$2:$E$3205, 5, FALSE)</f>
        <v>38.020000000000003</v>
      </c>
      <c r="AB44" s="10">
        <f t="shared" si="65"/>
        <v>34.091964285714283</v>
      </c>
      <c r="AC44" s="10">
        <f t="shared" si="66"/>
        <v>33.351785714285718</v>
      </c>
      <c r="AD44" s="10">
        <f t="shared" si="67"/>
        <v>31.294642857142854</v>
      </c>
      <c r="AE44" s="10">
        <f t="shared" si="68"/>
        <v>29.901785714285715</v>
      </c>
      <c r="AF44" s="10">
        <f t="shared" si="69"/>
        <v>29.268749999999997</v>
      </c>
      <c r="AG44" s="36">
        <f t="shared" si="16"/>
        <v>6.8248293792651273E-3</v>
      </c>
      <c r="AH44" s="36">
        <f t="shared" si="17"/>
        <v>0.63161412498607616</v>
      </c>
      <c r="AI44" s="36">
        <f t="shared" si="18"/>
        <v>0.48820007044733993</v>
      </c>
      <c r="AJ44" s="36">
        <f t="shared" si="32"/>
        <v>0.26048887267420684</v>
      </c>
      <c r="AK44" s="36">
        <f t="shared" si="19"/>
        <v>5.451848188898524E-2</v>
      </c>
    </row>
    <row r="45" spans="1:37" s="12" customFormat="1" x14ac:dyDescent="0.2">
      <c r="A45" s="21">
        <v>44133</v>
      </c>
      <c r="B45" s="22">
        <v>11</v>
      </c>
      <c r="C45" s="23">
        <v>33.125</v>
      </c>
      <c r="D45" s="23">
        <v>32.575000000000003</v>
      </c>
      <c r="E45" s="23">
        <v>30.774999999999999</v>
      </c>
      <c r="F45" s="23">
        <v>29.524999999999999</v>
      </c>
      <c r="G45" s="23">
        <v>28.975000000000001</v>
      </c>
      <c r="H45" s="23">
        <v>28.675000000000001</v>
      </c>
      <c r="I45" s="23">
        <v>28.2</v>
      </c>
      <c r="J45" s="23">
        <v>27.55</v>
      </c>
      <c r="K45" s="23">
        <v>27.2</v>
      </c>
      <c r="L45" s="24">
        <v>-1.66E-2</v>
      </c>
      <c r="M45" s="24">
        <v>-4.4900000000000002E-2</v>
      </c>
      <c r="N45" s="24">
        <v>-1.4999999999999999E-2</v>
      </c>
      <c r="O45" s="18">
        <f t="shared" si="70"/>
        <v>0</v>
      </c>
      <c r="P45" s="19">
        <f t="shared" si="72"/>
        <v>44153</v>
      </c>
      <c r="Q45" s="19">
        <f t="shared" si="73"/>
        <v>44181</v>
      </c>
      <c r="R45" s="19">
        <f t="shared" si="74"/>
        <v>44216</v>
      </c>
      <c r="S45" s="19">
        <f t="shared" si="75"/>
        <v>44244</v>
      </c>
      <c r="T45" s="19">
        <f t="shared" si="76"/>
        <v>44272</v>
      </c>
      <c r="U45" s="19">
        <f t="shared" si="77"/>
        <v>44307</v>
      </c>
      <c r="V45" s="19">
        <f t="shared" si="78"/>
        <v>44335</v>
      </c>
      <c r="W45" s="19">
        <f t="shared" si="79"/>
        <v>44363</v>
      </c>
      <c r="X45" s="19">
        <f t="shared" si="80"/>
        <v>44398</v>
      </c>
      <c r="Y45" s="18">
        <f t="shared" si="71"/>
        <v>28</v>
      </c>
      <c r="Z45" s="10">
        <f t="shared" si="64"/>
        <v>0.7142857142857143</v>
      </c>
      <c r="AA45" s="10">
        <f>VLOOKUP(A45, VIX!$A$2:$E$3205, 5, FALSE)</f>
        <v>37.590000000000003</v>
      </c>
      <c r="AB45" s="10">
        <f t="shared" si="65"/>
        <v>32.967857142857142</v>
      </c>
      <c r="AC45" s="10">
        <f t="shared" si="66"/>
        <v>32.06071428571429</v>
      </c>
      <c r="AD45" s="10">
        <f t="shared" si="67"/>
        <v>30.417857142857144</v>
      </c>
      <c r="AE45" s="10">
        <f t="shared" si="68"/>
        <v>29.367857142857144</v>
      </c>
      <c r="AF45" s="10">
        <f t="shared" si="69"/>
        <v>28.889285714285716</v>
      </c>
      <c r="AG45" s="36">
        <f t="shared" si="16"/>
        <v>0.13872832369942117</v>
      </c>
      <c r="AH45" s="36">
        <f t="shared" si="17"/>
        <v>0.47455144635664676</v>
      </c>
      <c r="AI45" s="36">
        <f t="shared" si="18"/>
        <v>0.35183737294761513</v>
      </c>
      <c r="AJ45" s="36">
        <f t="shared" si="32"/>
        <v>0.16169865251122817</v>
      </c>
      <c r="AK45" s="36">
        <f t="shared" si="19"/>
        <v>8.9962515618492472E-2</v>
      </c>
    </row>
    <row r="46" spans="1:37" s="12" customFormat="1" x14ac:dyDescent="0.2">
      <c r="A46" s="21">
        <v>44132</v>
      </c>
      <c r="B46" s="22">
        <v>11</v>
      </c>
      <c r="C46" s="23">
        <v>36</v>
      </c>
      <c r="D46" s="23">
        <v>34.725000000000001</v>
      </c>
      <c r="E46" s="23">
        <v>32.375</v>
      </c>
      <c r="F46" s="23">
        <v>30.774999999999999</v>
      </c>
      <c r="G46" s="23">
        <v>30.125</v>
      </c>
      <c r="H46" s="23">
        <v>29.675000000000001</v>
      </c>
      <c r="I46" s="23">
        <v>29.05</v>
      </c>
      <c r="J46" s="23">
        <v>28.4</v>
      </c>
      <c r="K46" s="23">
        <v>27.425000000000001</v>
      </c>
      <c r="L46" s="24">
        <v>-3.5400000000000001E-2</v>
      </c>
      <c r="M46" s="24">
        <v>-5.6099999999999997E-2</v>
      </c>
      <c r="N46" s="24">
        <v>-1.8700000000000001E-2</v>
      </c>
      <c r="O46" s="18">
        <f t="shared" si="70"/>
        <v>0</v>
      </c>
      <c r="P46" s="19">
        <f t="shared" si="72"/>
        <v>44153</v>
      </c>
      <c r="Q46" s="19">
        <f t="shared" si="73"/>
        <v>44181</v>
      </c>
      <c r="R46" s="19">
        <f t="shared" si="74"/>
        <v>44216</v>
      </c>
      <c r="S46" s="19">
        <f t="shared" si="75"/>
        <v>44244</v>
      </c>
      <c r="T46" s="19">
        <f t="shared" si="76"/>
        <v>44272</v>
      </c>
      <c r="U46" s="19">
        <f t="shared" si="77"/>
        <v>44307</v>
      </c>
      <c r="V46" s="19">
        <f t="shared" si="78"/>
        <v>44335</v>
      </c>
      <c r="W46" s="19">
        <f t="shared" si="79"/>
        <v>44363</v>
      </c>
      <c r="X46" s="19">
        <f t="shared" si="80"/>
        <v>44398</v>
      </c>
      <c r="Y46" s="18">
        <f t="shared" si="71"/>
        <v>28</v>
      </c>
      <c r="Z46" s="10">
        <f t="shared" si="64"/>
        <v>0.75</v>
      </c>
      <c r="AA46" s="10">
        <f>VLOOKUP(A46, VIX!$A$2:$E$3205, 5, FALSE)</f>
        <v>40.279998999999997</v>
      </c>
      <c r="AB46" s="10">
        <f t="shared" si="65"/>
        <v>35.681249999999999</v>
      </c>
      <c r="AC46" s="10">
        <f t="shared" si="66"/>
        <v>34.137500000000003</v>
      </c>
      <c r="AD46" s="10">
        <f t="shared" si="67"/>
        <v>31.975000000000001</v>
      </c>
      <c r="AE46" s="10">
        <f t="shared" si="68"/>
        <v>30.612499999999997</v>
      </c>
      <c r="AF46" s="10">
        <f t="shared" si="69"/>
        <v>30.012499999999999</v>
      </c>
      <c r="AG46" s="36">
        <f t="shared" si="16"/>
        <v>0.36732594032239568</v>
      </c>
      <c r="AH46" s="36">
        <f t="shared" si="17"/>
        <v>0.69012935555296595</v>
      </c>
      <c r="AI46" s="36">
        <f t="shared" si="18"/>
        <v>0.48863842937647717</v>
      </c>
      <c r="AJ46" s="36">
        <f t="shared" si="32"/>
        <v>0.2030620467365023</v>
      </c>
      <c r="AK46" s="36">
        <f t="shared" si="19"/>
        <v>0.14244441653058632</v>
      </c>
    </row>
    <row r="47" spans="1:37" s="12" customFormat="1" x14ac:dyDescent="0.2">
      <c r="A47" s="21">
        <v>44131</v>
      </c>
      <c r="B47" s="22">
        <v>11</v>
      </c>
      <c r="C47" s="23">
        <v>31.324999999999999</v>
      </c>
      <c r="D47" s="23">
        <v>30.925000000000001</v>
      </c>
      <c r="E47" s="23">
        <v>29.625</v>
      </c>
      <c r="F47" s="23">
        <v>28.9</v>
      </c>
      <c r="G47" s="23">
        <v>28.475000000000001</v>
      </c>
      <c r="H47" s="23">
        <v>28.274999999999999</v>
      </c>
      <c r="I47" s="23">
        <v>27.925000000000001</v>
      </c>
      <c r="J47" s="23">
        <v>27.225000000000001</v>
      </c>
      <c r="K47" s="23">
        <v>27.225000000000001</v>
      </c>
      <c r="L47" s="24">
        <v>-1.2800000000000001E-2</v>
      </c>
      <c r="M47" s="24">
        <v>-3.3700000000000001E-2</v>
      </c>
      <c r="N47" s="24">
        <v>-1.12E-2</v>
      </c>
      <c r="O47" s="18">
        <f t="shared" si="70"/>
        <v>0</v>
      </c>
      <c r="P47" s="19">
        <f t="shared" si="72"/>
        <v>44153</v>
      </c>
      <c r="Q47" s="19">
        <f t="shared" si="73"/>
        <v>44181</v>
      </c>
      <c r="R47" s="19">
        <f t="shared" si="74"/>
        <v>44216</v>
      </c>
      <c r="S47" s="19">
        <f t="shared" si="75"/>
        <v>44244</v>
      </c>
      <c r="T47" s="19">
        <f t="shared" si="76"/>
        <v>44272</v>
      </c>
      <c r="U47" s="19">
        <f t="shared" si="77"/>
        <v>44307</v>
      </c>
      <c r="V47" s="19">
        <f t="shared" si="78"/>
        <v>44335</v>
      </c>
      <c r="W47" s="19">
        <f t="shared" si="79"/>
        <v>44363</v>
      </c>
      <c r="X47" s="19">
        <f t="shared" si="80"/>
        <v>44398</v>
      </c>
      <c r="Y47" s="18">
        <f t="shared" si="71"/>
        <v>28</v>
      </c>
      <c r="Z47" s="10">
        <f t="shared" si="64"/>
        <v>0.7857142857142857</v>
      </c>
      <c r="AA47" s="10">
        <f>VLOOKUP(A47, VIX!$A$2:$E$3205, 5, FALSE)</f>
        <v>33.349997999999999</v>
      </c>
      <c r="AB47" s="10">
        <f t="shared" si="65"/>
        <v>31.239285714285714</v>
      </c>
      <c r="AC47" s="10">
        <f t="shared" si="66"/>
        <v>30.646428571428572</v>
      </c>
      <c r="AD47" s="10">
        <f t="shared" si="67"/>
        <v>29.469642857142858</v>
      </c>
      <c r="AE47" s="10">
        <f t="shared" si="68"/>
        <v>28.80892857142857</v>
      </c>
      <c r="AF47" s="10">
        <f t="shared" si="69"/>
        <v>28.432142857142857</v>
      </c>
      <c r="AG47" s="36">
        <f t="shared" si="16"/>
        <v>0.11554995128102206</v>
      </c>
      <c r="AH47" s="36">
        <f t="shared" si="17"/>
        <v>0.38769230769230767</v>
      </c>
      <c r="AI47" s="36">
        <f t="shared" si="18"/>
        <v>0.22349990825126953</v>
      </c>
      <c r="AJ47" s="36">
        <f t="shared" si="32"/>
        <v>0.13294438927507354</v>
      </c>
      <c r="AK47" s="36">
        <f t="shared" si="19"/>
        <v>6.3201454636655205E-2</v>
      </c>
    </row>
    <row r="48" spans="1:37" s="12" customFormat="1" x14ac:dyDescent="0.2">
      <c r="A48" s="27">
        <v>44130</v>
      </c>
      <c r="B48" s="22">
        <v>11</v>
      </c>
      <c r="C48" s="23">
        <v>31.324999999999999</v>
      </c>
      <c r="D48" s="23">
        <v>30.375</v>
      </c>
      <c r="E48" s="23">
        <v>29.274999999999999</v>
      </c>
      <c r="F48" s="23">
        <v>28.824999999999999</v>
      </c>
      <c r="G48" s="23">
        <v>28.524999999999999</v>
      </c>
      <c r="H48" s="23">
        <v>28.274999999999999</v>
      </c>
      <c r="I48" s="23">
        <v>27.95</v>
      </c>
      <c r="J48" s="23">
        <v>27.4</v>
      </c>
      <c r="K48" s="23">
        <v>26.725000000000001</v>
      </c>
      <c r="L48" s="24">
        <v>-3.0300000000000001E-2</v>
      </c>
      <c r="M48" s="24">
        <v>-3.04E-2</v>
      </c>
      <c r="N48" s="24">
        <v>-1.01E-2</v>
      </c>
      <c r="O48" s="18">
        <f t="shared" si="70"/>
        <v>0</v>
      </c>
      <c r="P48" s="19">
        <f t="shared" si="72"/>
        <v>44153</v>
      </c>
      <c r="Q48" s="19">
        <f t="shared" si="73"/>
        <v>44181</v>
      </c>
      <c r="R48" s="19">
        <f t="shared" si="74"/>
        <v>44216</v>
      </c>
      <c r="S48" s="19">
        <f t="shared" si="75"/>
        <v>44244</v>
      </c>
      <c r="T48" s="19">
        <f t="shared" si="76"/>
        <v>44272</v>
      </c>
      <c r="U48" s="19">
        <f t="shared" si="77"/>
        <v>44307</v>
      </c>
      <c r="V48" s="19">
        <f t="shared" si="78"/>
        <v>44335</v>
      </c>
      <c r="W48" s="19">
        <f t="shared" si="79"/>
        <v>44363</v>
      </c>
      <c r="X48" s="19">
        <f t="shared" si="80"/>
        <v>44398</v>
      </c>
      <c r="Y48" s="18">
        <f t="shared" si="71"/>
        <v>28</v>
      </c>
      <c r="Z48" s="10">
        <f t="shared" si="64"/>
        <v>0.8214285714285714</v>
      </c>
      <c r="AA48" s="10">
        <f>VLOOKUP(A48, VIX!$A$2:$E$3205, 5, FALSE)</f>
        <v>32.459999000000003</v>
      </c>
      <c r="AB48" s="10">
        <f t="shared" si="65"/>
        <v>31.155357142857142</v>
      </c>
      <c r="AC48" s="10">
        <f t="shared" si="66"/>
        <v>30.178571428571431</v>
      </c>
      <c r="AD48" s="10">
        <f t="shared" si="67"/>
        <v>29.194642857142856</v>
      </c>
      <c r="AE48" s="10">
        <f t="shared" si="68"/>
        <v>28.771428571428569</v>
      </c>
      <c r="AF48" s="10">
        <f t="shared" si="69"/>
        <v>28.480357142857141</v>
      </c>
      <c r="AG48" s="36">
        <f t="shared" si="16"/>
        <v>0.89173081698534862</v>
      </c>
      <c r="AH48" s="36">
        <f t="shared" si="17"/>
        <v>1.0393700787401594</v>
      </c>
      <c r="AI48" s="36">
        <f t="shared" si="18"/>
        <v>0.43542813259951324</v>
      </c>
      <c r="AJ48" s="36">
        <f t="shared" si="32"/>
        <v>0.29336437718277147</v>
      </c>
      <c r="AK48" s="36">
        <f t="shared" si="19"/>
        <v>0.24617388472810176</v>
      </c>
    </row>
    <row r="49" spans="1:37" s="12" customFormat="1" x14ac:dyDescent="0.2">
      <c r="A49" s="27">
        <v>44127</v>
      </c>
      <c r="B49" s="22">
        <v>11</v>
      </c>
      <c r="C49" s="23">
        <v>28.774999999999999</v>
      </c>
      <c r="D49" s="23">
        <v>28.625</v>
      </c>
      <c r="E49" s="23">
        <v>27.925000000000001</v>
      </c>
      <c r="F49" s="23">
        <v>27.625</v>
      </c>
      <c r="G49" s="23">
        <v>27.425000000000001</v>
      </c>
      <c r="H49" s="23">
        <v>27.35</v>
      </c>
      <c r="I49" s="23">
        <v>27.074999999999999</v>
      </c>
      <c r="J49" s="23">
        <v>26.625</v>
      </c>
      <c r="K49" s="23" t="s">
        <v>14</v>
      </c>
      <c r="L49" s="24">
        <v>-5.1999999999999998E-3</v>
      </c>
      <c r="M49" s="24">
        <v>-1.9900000000000001E-2</v>
      </c>
      <c r="N49" s="24">
        <v>-6.6E-3</v>
      </c>
      <c r="O49" s="18">
        <f t="shared" si="70"/>
        <v>0</v>
      </c>
      <c r="P49" s="19">
        <f t="shared" si="72"/>
        <v>44153</v>
      </c>
      <c r="Q49" s="19">
        <f t="shared" si="73"/>
        <v>44181</v>
      </c>
      <c r="R49" s="19">
        <f t="shared" si="74"/>
        <v>44216</v>
      </c>
      <c r="S49" s="19">
        <f t="shared" si="75"/>
        <v>44244</v>
      </c>
      <c r="T49" s="19">
        <f t="shared" si="76"/>
        <v>44272</v>
      </c>
      <c r="U49" s="19">
        <f t="shared" si="77"/>
        <v>44307</v>
      </c>
      <c r="V49" s="19">
        <f t="shared" si="78"/>
        <v>44335</v>
      </c>
      <c r="W49" s="19">
        <f t="shared" si="79"/>
        <v>44363</v>
      </c>
      <c r="X49" s="19">
        <f t="shared" si="80"/>
        <v>44398</v>
      </c>
      <c r="Y49" s="18">
        <f t="shared" si="71"/>
        <v>28</v>
      </c>
      <c r="Z49" s="10">
        <f t="shared" si="64"/>
        <v>0.9285714285714286</v>
      </c>
      <c r="AA49" s="10">
        <f>VLOOKUP(A49, VIX!$A$2:$E$3205, 5, FALSE)</f>
        <v>27.549999</v>
      </c>
      <c r="AB49" s="10">
        <f t="shared" si="65"/>
        <v>28.764285714285716</v>
      </c>
      <c r="AC49" s="10">
        <f t="shared" si="66"/>
        <v>28.574999999999999</v>
      </c>
      <c r="AD49" s="10">
        <f t="shared" si="67"/>
        <v>27.903571428571428</v>
      </c>
      <c r="AE49" s="10">
        <f t="shared" si="68"/>
        <v>27.610714285714288</v>
      </c>
      <c r="AF49" s="10">
        <f t="shared" si="69"/>
        <v>27.419642857142858</v>
      </c>
      <c r="AG49" s="36">
        <f t="shared" si="16"/>
        <v>4.6851760039662405E-2</v>
      </c>
      <c r="AH49" s="36">
        <f t="shared" si="17"/>
        <v>0.22102493421876926</v>
      </c>
      <c r="AI49" s="36">
        <f t="shared" si="18"/>
        <v>9.6724667349027821E-2</v>
      </c>
      <c r="AJ49" s="36">
        <f t="shared" si="32"/>
        <v>6.5183652353853858E-2</v>
      </c>
      <c r="AK49" s="36">
        <f t="shared" si="19"/>
        <v>2.4705882352940932E-2</v>
      </c>
    </row>
    <row r="50" spans="1:37" s="12" customFormat="1" x14ac:dyDescent="0.2">
      <c r="A50" s="5">
        <v>44126</v>
      </c>
      <c r="B50" s="1">
        <v>11</v>
      </c>
      <c r="C50" s="7">
        <v>28.824999999999999</v>
      </c>
      <c r="D50" s="7">
        <v>28.524999999999999</v>
      </c>
      <c r="E50" s="7">
        <v>27.925000000000001</v>
      </c>
      <c r="F50" s="7">
        <v>27.625</v>
      </c>
      <c r="G50" s="7">
        <v>27.324999999999999</v>
      </c>
      <c r="H50" s="7">
        <v>27.225000000000001</v>
      </c>
      <c r="I50" s="7">
        <v>26.975000000000001</v>
      </c>
      <c r="J50" s="7">
        <v>26.574999999999999</v>
      </c>
      <c r="K50" s="7" t="s">
        <v>14</v>
      </c>
      <c r="L50" s="3">
        <v>-1.04E-2</v>
      </c>
      <c r="M50" s="3">
        <v>-2.35E-2</v>
      </c>
      <c r="N50" s="3">
        <v>-7.7999999999999996E-3</v>
      </c>
      <c r="O50" s="18">
        <f t="shared" si="70"/>
        <v>1</v>
      </c>
      <c r="P50" s="19">
        <f t="shared" si="72"/>
        <v>44153</v>
      </c>
      <c r="Q50" s="19">
        <f t="shared" si="73"/>
        <v>44181</v>
      </c>
      <c r="R50" s="19">
        <f t="shared" si="74"/>
        <v>44216</v>
      </c>
      <c r="S50" s="19">
        <f t="shared" si="75"/>
        <v>44244</v>
      </c>
      <c r="T50" s="19">
        <f t="shared" si="76"/>
        <v>44272</v>
      </c>
      <c r="U50" s="19">
        <f t="shared" si="77"/>
        <v>44307</v>
      </c>
      <c r="V50" s="19">
        <f t="shared" si="78"/>
        <v>44335</v>
      </c>
      <c r="W50" s="19">
        <f t="shared" si="79"/>
        <v>44363</v>
      </c>
      <c r="X50" s="19">
        <f t="shared" si="80"/>
        <v>44398</v>
      </c>
      <c r="Y50" s="18">
        <f t="shared" si="71"/>
        <v>28</v>
      </c>
      <c r="Z50" s="10">
        <f t="shared" si="64"/>
        <v>0.9642857142857143</v>
      </c>
      <c r="AA50" s="10">
        <f>VLOOKUP(A50, VIX!$A$2:$E$3205, 5, FALSE)</f>
        <v>28.110001</v>
      </c>
      <c r="AB50" s="10">
        <f t="shared" si="65"/>
        <v>28.814285714285713</v>
      </c>
      <c r="AC50" s="10">
        <f t="shared" si="66"/>
        <v>28.503571428571426</v>
      </c>
      <c r="AD50" s="10">
        <f t="shared" si="67"/>
        <v>27.914285714285715</v>
      </c>
      <c r="AE50" s="10">
        <f t="shared" si="68"/>
        <v>27.614285714285714</v>
      </c>
      <c r="AF50" s="10">
        <f t="shared" si="69"/>
        <v>27.321428571428573</v>
      </c>
      <c r="AG50" s="36">
        <f t="shared" si="16"/>
        <v>9.366869037294033E-2</v>
      </c>
      <c r="AH50" s="36">
        <f t="shared" si="17"/>
        <v>0.19131975199291329</v>
      </c>
      <c r="AI50" s="36">
        <f t="shared" si="18"/>
        <v>9.6860986547085387E-2</v>
      </c>
      <c r="AJ50" s="36">
        <f t="shared" si="32"/>
        <v>9.8092643051771317E-2</v>
      </c>
      <c r="AK50" s="36">
        <f t="shared" si="19"/>
        <v>3.2816773017319244E-2</v>
      </c>
    </row>
    <row r="51" spans="1:37" s="12" customFormat="1" x14ac:dyDescent="0.2">
      <c r="A51" s="5">
        <v>44125</v>
      </c>
      <c r="B51" s="1">
        <v>11</v>
      </c>
      <c r="C51" s="7">
        <v>29.225000000000001</v>
      </c>
      <c r="D51" s="7">
        <v>28.824999999999999</v>
      </c>
      <c r="E51" s="7">
        <v>28.225000000000001</v>
      </c>
      <c r="F51" s="7">
        <v>27.875</v>
      </c>
      <c r="G51" s="7">
        <v>27.524999999999999</v>
      </c>
      <c r="H51" s="7">
        <v>27.425000000000001</v>
      </c>
      <c r="I51" s="7">
        <v>27.125</v>
      </c>
      <c r="J51" s="7">
        <v>26.875</v>
      </c>
      <c r="K51" s="7" t="s">
        <v>14</v>
      </c>
      <c r="L51" s="3">
        <v>-1.37E-2</v>
      </c>
      <c r="M51" s="3">
        <v>-2.69E-2</v>
      </c>
      <c r="N51" s="3">
        <v>-8.9999999999999993E-3</v>
      </c>
      <c r="O51" s="18">
        <f t="shared" si="70"/>
        <v>0</v>
      </c>
      <c r="P51" s="19">
        <f t="shared" si="72"/>
        <v>44125</v>
      </c>
      <c r="Q51" s="19">
        <f t="shared" si="73"/>
        <v>44153</v>
      </c>
      <c r="R51" s="19">
        <f t="shared" si="74"/>
        <v>44181</v>
      </c>
      <c r="S51" s="19">
        <f t="shared" si="75"/>
        <v>44216</v>
      </c>
      <c r="T51" s="19">
        <f t="shared" si="76"/>
        <v>44244</v>
      </c>
      <c r="U51" s="19">
        <f t="shared" si="77"/>
        <v>44272</v>
      </c>
      <c r="V51" s="19">
        <f t="shared" si="78"/>
        <v>44307</v>
      </c>
      <c r="W51" s="19">
        <f t="shared" si="79"/>
        <v>44335</v>
      </c>
      <c r="X51" s="19">
        <f t="shared" si="80"/>
        <v>44363</v>
      </c>
      <c r="Y51" s="18">
        <f t="shared" si="71"/>
        <v>35</v>
      </c>
      <c r="Z51" s="10">
        <f t="shared" si="64"/>
        <v>0</v>
      </c>
      <c r="AA51" s="10">
        <f>VLOOKUP(A51, VIX!$A$2:$E$3205, 5, FALSE)</f>
        <v>28.65</v>
      </c>
      <c r="AB51" s="10">
        <f t="shared" si="65"/>
        <v>28.824999999999999</v>
      </c>
      <c r="AC51" s="10">
        <f t="shared" si="66"/>
        <v>28.225000000000001</v>
      </c>
      <c r="AD51" s="10">
        <f t="shared" si="67"/>
        <v>27.875</v>
      </c>
      <c r="AE51" s="10">
        <f t="shared" si="68"/>
        <v>27.524999999999999</v>
      </c>
      <c r="AF51" s="10">
        <f t="shared" si="69"/>
        <v>27.425000000000001</v>
      </c>
      <c r="AG51" s="36">
        <f t="shared" si="16"/>
        <v>9.6144216324487247E-2</v>
      </c>
      <c r="AH51" s="36">
        <f t="shared" si="17"/>
        <v>0.14709959868661018</v>
      </c>
      <c r="AI51" s="36">
        <f t="shared" si="18"/>
        <v>8.7748097298910963E-2</v>
      </c>
      <c r="AJ51" s="36">
        <f t="shared" si="32"/>
        <v>8.878151894911708E-2</v>
      </c>
      <c r="AK51" s="36">
        <f t="shared" si="19"/>
        <v>2.5771482627258927E-2</v>
      </c>
    </row>
    <row r="52" spans="1:37" s="12" customFormat="1" x14ac:dyDescent="0.2">
      <c r="A52" s="5">
        <v>44124</v>
      </c>
      <c r="B52" s="1">
        <v>10</v>
      </c>
      <c r="C52" s="7">
        <v>29.274999999999999</v>
      </c>
      <c r="D52" s="7">
        <v>29.975000000000001</v>
      </c>
      <c r="E52" s="7">
        <v>29.35</v>
      </c>
      <c r="F52" s="7">
        <v>28.7</v>
      </c>
      <c r="G52" s="7">
        <v>28.375</v>
      </c>
      <c r="H52" s="7">
        <v>27.925000000000001</v>
      </c>
      <c r="I52" s="7">
        <v>27.675000000000001</v>
      </c>
      <c r="J52" s="7">
        <v>27.524999999999999</v>
      </c>
      <c r="K52" s="7">
        <v>26.725000000000001</v>
      </c>
      <c r="L52" s="3">
        <v>2.3900000000000001E-2</v>
      </c>
      <c r="M52" s="3">
        <v>-3.5700000000000003E-2</v>
      </c>
      <c r="N52" s="3">
        <v>-1.1900000000000001E-2</v>
      </c>
      <c r="O52" s="18">
        <f t="shared" si="70"/>
        <v>0</v>
      </c>
      <c r="P52" s="19">
        <f t="shared" si="72"/>
        <v>44125</v>
      </c>
      <c r="Q52" s="19">
        <f t="shared" si="73"/>
        <v>44153</v>
      </c>
      <c r="R52" s="19">
        <f t="shared" si="74"/>
        <v>44181</v>
      </c>
      <c r="S52" s="19">
        <f t="shared" si="75"/>
        <v>44216</v>
      </c>
      <c r="T52" s="19">
        <f t="shared" si="76"/>
        <v>44244</v>
      </c>
      <c r="U52" s="19">
        <f t="shared" si="77"/>
        <v>44272</v>
      </c>
      <c r="V52" s="19">
        <f t="shared" si="78"/>
        <v>44307</v>
      </c>
      <c r="W52" s="19">
        <f t="shared" si="79"/>
        <v>44335</v>
      </c>
      <c r="X52" s="19">
        <f t="shared" si="80"/>
        <v>44363</v>
      </c>
      <c r="Y52" s="18">
        <f t="shared" si="71"/>
        <v>35</v>
      </c>
      <c r="Z52" s="10">
        <f t="shared" si="64"/>
        <v>2.8571428571428571E-2</v>
      </c>
      <c r="AA52" s="10">
        <f>VLOOKUP(A52, VIX!$A$2:$E$3205, 5, FALSE)</f>
        <v>29.35</v>
      </c>
      <c r="AB52" s="10">
        <f t="shared" si="65"/>
        <v>29.954999999999998</v>
      </c>
      <c r="AC52" s="10">
        <f t="shared" si="66"/>
        <v>29.367857142857147</v>
      </c>
      <c r="AD52" s="10">
        <f t="shared" si="67"/>
        <v>28.718571428571426</v>
      </c>
      <c r="AE52" s="10">
        <f t="shared" si="68"/>
        <v>28.384285714285713</v>
      </c>
      <c r="AF52" s="10">
        <f t="shared" si="69"/>
        <v>27.937857142857144</v>
      </c>
      <c r="AG52" s="36">
        <f t="shared" si="16"/>
        <v>-0.16708105420189029</v>
      </c>
      <c r="AH52" s="36">
        <f t="shared" si="17"/>
        <v>0.15392508978963568</v>
      </c>
      <c r="AI52" s="36">
        <f t="shared" si="18"/>
        <v>0.16358325219084768</v>
      </c>
      <c r="AJ52" s="36">
        <f t="shared" si="32"/>
        <v>8.236536430834196E-2</v>
      </c>
      <c r="AK52" s="36">
        <f t="shared" si="19"/>
        <v>0.11571723768463461</v>
      </c>
    </row>
    <row r="53" spans="1:37" s="12" customFormat="1" x14ac:dyDescent="0.2">
      <c r="A53" s="5">
        <v>44123</v>
      </c>
      <c r="B53" s="1">
        <v>10</v>
      </c>
      <c r="C53" s="7">
        <v>29.175000000000001</v>
      </c>
      <c r="D53" s="7">
        <v>30.225000000000001</v>
      </c>
      <c r="E53" s="7">
        <v>29.175000000000001</v>
      </c>
      <c r="F53" s="7">
        <v>28.574999999999999</v>
      </c>
      <c r="G53" s="7">
        <v>28.4</v>
      </c>
      <c r="H53" s="7">
        <v>27.975000000000001</v>
      </c>
      <c r="I53" s="7">
        <v>27.824999999999999</v>
      </c>
      <c r="J53" s="7">
        <v>27.524999999999999</v>
      </c>
      <c r="K53" s="7">
        <v>26.65</v>
      </c>
      <c r="L53" s="3">
        <v>3.5999999999999997E-2</v>
      </c>
      <c r="M53" s="3">
        <v>-2.6200000000000001E-2</v>
      </c>
      <c r="N53" s="3">
        <v>-8.6999999999999994E-3</v>
      </c>
      <c r="O53" s="18">
        <f t="shared" si="70"/>
        <v>0</v>
      </c>
      <c r="P53" s="19">
        <f t="shared" si="72"/>
        <v>44125</v>
      </c>
      <c r="Q53" s="19">
        <f t="shared" si="73"/>
        <v>44153</v>
      </c>
      <c r="R53" s="19">
        <f t="shared" si="74"/>
        <v>44181</v>
      </c>
      <c r="S53" s="19">
        <f t="shared" si="75"/>
        <v>44216</v>
      </c>
      <c r="T53" s="19">
        <f t="shared" si="76"/>
        <v>44244</v>
      </c>
      <c r="U53" s="19">
        <f t="shared" si="77"/>
        <v>44272</v>
      </c>
      <c r="V53" s="19">
        <f t="shared" si="78"/>
        <v>44307</v>
      </c>
      <c r="W53" s="19">
        <f t="shared" si="79"/>
        <v>44335</v>
      </c>
      <c r="X53" s="19">
        <f t="shared" si="80"/>
        <v>44363</v>
      </c>
      <c r="Y53" s="18">
        <f t="shared" si="71"/>
        <v>35</v>
      </c>
      <c r="Z53" s="10">
        <f t="shared" si="64"/>
        <v>5.7142857142857141E-2</v>
      </c>
      <c r="AA53" s="10">
        <f>VLOOKUP(A53, VIX!$A$2:$E$3205, 5, FALSE)</f>
        <v>29.18</v>
      </c>
      <c r="AB53" s="10">
        <f t="shared" si="65"/>
        <v>30.164999999999999</v>
      </c>
      <c r="AC53" s="10">
        <f t="shared" si="66"/>
        <v>29.235000000000003</v>
      </c>
      <c r="AD53" s="10">
        <f t="shared" si="67"/>
        <v>28.609285714285711</v>
      </c>
      <c r="AE53" s="10">
        <f t="shared" si="68"/>
        <v>28.41</v>
      </c>
      <c r="AF53" s="10">
        <f t="shared" si="69"/>
        <v>27.999285714285715</v>
      </c>
      <c r="AG53" s="36">
        <f t="shared" si="16"/>
        <v>-0.7858433362207653</v>
      </c>
      <c r="AH53" s="36">
        <f t="shared" si="17"/>
        <v>0.79788918205804804</v>
      </c>
      <c r="AI53" s="36">
        <f t="shared" si="18"/>
        <v>0.4624442462087433</v>
      </c>
      <c r="AJ53" s="36">
        <f t="shared" si="32"/>
        <v>0.13532796317606499</v>
      </c>
      <c r="AK53" s="36">
        <f t="shared" si="19"/>
        <v>0.3317929521104922</v>
      </c>
    </row>
    <row r="54" spans="1:37" s="12" customFormat="1" x14ac:dyDescent="0.2">
      <c r="A54" s="5">
        <v>44120</v>
      </c>
      <c r="B54" s="1">
        <v>10</v>
      </c>
      <c r="C54" s="7">
        <v>27.875</v>
      </c>
      <c r="D54" s="7">
        <v>29.024999999999999</v>
      </c>
      <c r="E54" s="7">
        <v>28.324999999999999</v>
      </c>
      <c r="F54" s="7">
        <v>27.975000000000001</v>
      </c>
      <c r="G54" s="7">
        <v>27.925000000000001</v>
      </c>
      <c r="H54" s="7">
        <v>27.625</v>
      </c>
      <c r="I54" s="7">
        <v>27.425000000000001</v>
      </c>
      <c r="J54" s="7">
        <v>27.05</v>
      </c>
      <c r="K54" s="7">
        <v>26.6</v>
      </c>
      <c r="L54" s="3">
        <v>4.1300000000000003E-2</v>
      </c>
      <c r="M54" s="3">
        <v>-1.9699999999999999E-2</v>
      </c>
      <c r="N54" s="3">
        <v>-6.6E-3</v>
      </c>
      <c r="O54" s="18">
        <f t="shared" si="70"/>
        <v>0</v>
      </c>
      <c r="P54" s="19">
        <f t="shared" si="72"/>
        <v>44125</v>
      </c>
      <c r="Q54" s="19">
        <f t="shared" si="73"/>
        <v>44153</v>
      </c>
      <c r="R54" s="19">
        <f t="shared" si="74"/>
        <v>44181</v>
      </c>
      <c r="S54" s="19">
        <f t="shared" si="75"/>
        <v>44216</v>
      </c>
      <c r="T54" s="19">
        <f t="shared" si="76"/>
        <v>44244</v>
      </c>
      <c r="U54" s="19">
        <f t="shared" si="77"/>
        <v>44272</v>
      </c>
      <c r="V54" s="19">
        <f t="shared" si="78"/>
        <v>44307</v>
      </c>
      <c r="W54" s="19">
        <f t="shared" si="79"/>
        <v>44335</v>
      </c>
      <c r="X54" s="19">
        <f t="shared" si="80"/>
        <v>44363</v>
      </c>
      <c r="Y54" s="18">
        <f t="shared" si="71"/>
        <v>35</v>
      </c>
      <c r="Z54" s="10">
        <f t="shared" si="64"/>
        <v>0.14285714285714285</v>
      </c>
      <c r="AA54" s="10">
        <f>VLOOKUP(A54, VIX!$A$2:$E$3205, 5, FALSE)</f>
        <v>27.41</v>
      </c>
      <c r="AB54" s="10">
        <f t="shared" si="65"/>
        <v>28.860714285714288</v>
      </c>
      <c r="AC54" s="10">
        <f t="shared" si="66"/>
        <v>28.425000000000001</v>
      </c>
      <c r="AD54" s="10">
        <f t="shared" si="67"/>
        <v>28.025000000000002</v>
      </c>
      <c r="AE54" s="10">
        <f t="shared" si="68"/>
        <v>27.932142857142857</v>
      </c>
      <c r="AF54" s="10">
        <f t="shared" si="69"/>
        <v>27.667857142857144</v>
      </c>
      <c r="AG54" s="36">
        <f t="shared" si="16"/>
        <v>-0.28898362126991223</v>
      </c>
      <c r="AH54" s="36">
        <f t="shared" si="17"/>
        <v>0.17930473673510866</v>
      </c>
      <c r="AI54" s="36">
        <f t="shared" si="18"/>
        <v>9.0834191555097324E-2</v>
      </c>
      <c r="AJ54" s="36">
        <f t="shared" si="32"/>
        <v>1.3045166299987249E-2</v>
      </c>
      <c r="AK54" s="36">
        <f t="shared" si="19"/>
        <v>7.8924703118883152E-2</v>
      </c>
    </row>
    <row r="55" spans="1:37" s="12" customFormat="1" x14ac:dyDescent="0.2">
      <c r="A55" s="5">
        <v>44119</v>
      </c>
      <c r="B55" s="1">
        <v>10</v>
      </c>
      <c r="C55" s="7">
        <v>27.574999999999999</v>
      </c>
      <c r="D55" s="7">
        <v>28.875</v>
      </c>
      <c r="E55" s="7">
        <v>27.95</v>
      </c>
      <c r="F55" s="7">
        <v>27.7</v>
      </c>
      <c r="G55" s="7">
        <v>27.574999999999999</v>
      </c>
      <c r="H55" s="7">
        <v>27.324999999999999</v>
      </c>
      <c r="I55" s="7">
        <v>27.125</v>
      </c>
      <c r="J55" s="7">
        <v>26.774999999999999</v>
      </c>
      <c r="K55" s="7">
        <v>26.5</v>
      </c>
      <c r="L55" s="3">
        <v>4.7100000000000003E-2</v>
      </c>
      <c r="M55" s="3">
        <v>-2.0799999999999999E-2</v>
      </c>
      <c r="N55" s="3">
        <v>-6.8999999999999999E-3</v>
      </c>
      <c r="O55" s="18">
        <f t="shared" si="70"/>
        <v>0</v>
      </c>
      <c r="P55" s="19">
        <f t="shared" si="72"/>
        <v>44125</v>
      </c>
      <c r="Q55" s="19">
        <f t="shared" si="73"/>
        <v>44153</v>
      </c>
      <c r="R55" s="19">
        <f t="shared" si="74"/>
        <v>44181</v>
      </c>
      <c r="S55" s="19">
        <f t="shared" si="75"/>
        <v>44216</v>
      </c>
      <c r="T55" s="19">
        <f t="shared" si="76"/>
        <v>44244</v>
      </c>
      <c r="U55" s="19">
        <f t="shared" si="77"/>
        <v>44272</v>
      </c>
      <c r="V55" s="19">
        <f t="shared" si="78"/>
        <v>44307</v>
      </c>
      <c r="W55" s="19">
        <f t="shared" si="79"/>
        <v>44335</v>
      </c>
      <c r="X55" s="19">
        <f t="shared" si="80"/>
        <v>44363</v>
      </c>
      <c r="Y55" s="18">
        <f t="shared" si="71"/>
        <v>35</v>
      </c>
      <c r="Z55" s="10">
        <f t="shared" si="64"/>
        <v>0.17142857142857143</v>
      </c>
      <c r="AA55" s="10">
        <f>VLOOKUP(A55, VIX!$A$2:$E$3205, 5, FALSE)</f>
        <v>26.969999000000001</v>
      </c>
      <c r="AB55" s="10">
        <f t="shared" si="65"/>
        <v>28.652142857142856</v>
      </c>
      <c r="AC55" s="10">
        <f t="shared" si="66"/>
        <v>28.108571428571427</v>
      </c>
      <c r="AD55" s="10">
        <f t="shared" si="67"/>
        <v>27.74285714285714</v>
      </c>
      <c r="AE55" s="10">
        <f t="shared" si="68"/>
        <v>27.596428571428568</v>
      </c>
      <c r="AF55" s="10">
        <f t="shared" si="69"/>
        <v>27.36785714285714</v>
      </c>
      <c r="AG55" s="36">
        <f t="shared" si="16"/>
        <v>-0.33458445040214507</v>
      </c>
      <c r="AH55" s="36">
        <f t="shared" si="17"/>
        <v>0.24095513748191053</v>
      </c>
      <c r="AI55" s="36">
        <f t="shared" si="18"/>
        <v>6.564551422319477E-2</v>
      </c>
      <c r="AJ55" s="36">
        <f t="shared" si="32"/>
        <v>3.2774945375091048E-2</v>
      </c>
      <c r="AK55" s="36">
        <f t="shared" si="19"/>
        <v>6.5994500458295163E-2</v>
      </c>
    </row>
    <row r="56" spans="1:37" s="12" customFormat="1" x14ac:dyDescent="0.2">
      <c r="A56" s="5">
        <v>44118</v>
      </c>
      <c r="B56" s="1">
        <v>10</v>
      </c>
      <c r="C56" s="7">
        <v>27.074999999999999</v>
      </c>
      <c r="D56" s="7">
        <v>28.2</v>
      </c>
      <c r="E56" s="7">
        <v>27.5</v>
      </c>
      <c r="F56" s="7">
        <v>27.4</v>
      </c>
      <c r="G56" s="7">
        <v>27.475000000000001</v>
      </c>
      <c r="H56" s="7">
        <v>27.225000000000001</v>
      </c>
      <c r="I56" s="7">
        <v>27</v>
      </c>
      <c r="J56" s="7">
        <v>26.675000000000001</v>
      </c>
      <c r="K56" s="7">
        <v>26.524999999999999</v>
      </c>
      <c r="L56" s="3">
        <v>4.1599999999999998E-2</v>
      </c>
      <c r="M56" s="3">
        <v>-1.46E-2</v>
      </c>
      <c r="N56" s="3">
        <v>-4.8999999999999998E-3</v>
      </c>
      <c r="O56" s="18">
        <f t="shared" si="70"/>
        <v>0</v>
      </c>
      <c r="P56" s="19">
        <f t="shared" si="72"/>
        <v>44125</v>
      </c>
      <c r="Q56" s="19">
        <f t="shared" si="73"/>
        <v>44153</v>
      </c>
      <c r="R56" s="19">
        <f t="shared" si="74"/>
        <v>44181</v>
      </c>
      <c r="S56" s="19">
        <f t="shared" si="75"/>
        <v>44216</v>
      </c>
      <c r="T56" s="19">
        <f t="shared" si="76"/>
        <v>44244</v>
      </c>
      <c r="U56" s="19">
        <f t="shared" si="77"/>
        <v>44272</v>
      </c>
      <c r="V56" s="19">
        <f t="shared" si="78"/>
        <v>44307</v>
      </c>
      <c r="W56" s="19">
        <f t="shared" si="79"/>
        <v>44335</v>
      </c>
      <c r="X56" s="19">
        <f t="shared" si="80"/>
        <v>44363</v>
      </c>
      <c r="Y56" s="18">
        <f t="shared" si="71"/>
        <v>35</v>
      </c>
      <c r="Z56" s="10">
        <f t="shared" si="64"/>
        <v>0.2</v>
      </c>
      <c r="AA56" s="10">
        <f>VLOOKUP(A56, VIX!$A$2:$E$3205, 5, FALSE)</f>
        <v>26.4</v>
      </c>
      <c r="AB56" s="10">
        <f t="shared" si="65"/>
        <v>27.975000000000001</v>
      </c>
      <c r="AC56" s="10">
        <f t="shared" si="66"/>
        <v>27.64</v>
      </c>
      <c r="AD56" s="10">
        <f t="shared" si="67"/>
        <v>27.42</v>
      </c>
      <c r="AE56" s="10">
        <f t="shared" si="68"/>
        <v>27.460000000000004</v>
      </c>
      <c r="AF56" s="10">
        <f t="shared" si="69"/>
        <v>27.275000000000002</v>
      </c>
      <c r="AG56" s="36">
        <f t="shared" si="16"/>
        <v>-0.28760556950467914</v>
      </c>
      <c r="AH56" s="36">
        <f t="shared" si="17"/>
        <v>0.18052037761915696</v>
      </c>
      <c r="AI56" s="36">
        <f t="shared" si="18"/>
        <v>2.6114666183062091E-2</v>
      </c>
      <c r="AJ56" s="36">
        <f t="shared" si="32"/>
        <v>-1.9591075176864602E-2</v>
      </c>
      <c r="AK56" s="36">
        <f t="shared" si="19"/>
        <v>6.5643804214748983E-2</v>
      </c>
    </row>
    <row r="57" spans="1:37" s="12" customFormat="1" x14ac:dyDescent="0.2">
      <c r="A57" s="5">
        <v>44117</v>
      </c>
      <c r="B57" s="1">
        <v>10</v>
      </c>
      <c r="C57" s="7">
        <v>26.774999999999999</v>
      </c>
      <c r="D57" s="7">
        <v>28.574999999999999</v>
      </c>
      <c r="E57" s="7">
        <v>27.725000000000001</v>
      </c>
      <c r="F57" s="7">
        <v>27.524999999999999</v>
      </c>
      <c r="G57" s="7">
        <v>27.574999999999999</v>
      </c>
      <c r="H57" s="7">
        <v>27.375</v>
      </c>
      <c r="I57" s="7">
        <v>27.074999999999999</v>
      </c>
      <c r="J57" s="7">
        <v>26.7</v>
      </c>
      <c r="K57" s="7">
        <v>26.725000000000001</v>
      </c>
      <c r="L57" s="3">
        <v>6.7199999999999996E-2</v>
      </c>
      <c r="M57" s="3">
        <v>-1.6299999999999999E-2</v>
      </c>
      <c r="N57" s="3">
        <v>-5.4000000000000003E-3</v>
      </c>
      <c r="O57" s="18">
        <f t="shared" si="70"/>
        <v>0</v>
      </c>
      <c r="P57" s="19">
        <f t="shared" si="72"/>
        <v>44125</v>
      </c>
      <c r="Q57" s="19">
        <f t="shared" si="73"/>
        <v>44153</v>
      </c>
      <c r="R57" s="19">
        <f t="shared" si="74"/>
        <v>44181</v>
      </c>
      <c r="S57" s="19">
        <f t="shared" si="75"/>
        <v>44216</v>
      </c>
      <c r="T57" s="19">
        <f t="shared" si="76"/>
        <v>44244</v>
      </c>
      <c r="U57" s="19">
        <f t="shared" si="77"/>
        <v>44272</v>
      </c>
      <c r="V57" s="19">
        <f t="shared" si="78"/>
        <v>44307</v>
      </c>
      <c r="W57" s="19">
        <f t="shared" si="79"/>
        <v>44335</v>
      </c>
      <c r="X57" s="19">
        <f t="shared" si="80"/>
        <v>44363</v>
      </c>
      <c r="Y57" s="18">
        <f t="shared" si="71"/>
        <v>35</v>
      </c>
      <c r="Z57" s="10">
        <f t="shared" si="64"/>
        <v>0.22857142857142856</v>
      </c>
      <c r="AA57" s="10">
        <f>VLOOKUP(A57, VIX!$A$2:$E$3205, 5, FALSE)</f>
        <v>26.07</v>
      </c>
      <c r="AB57" s="10">
        <f t="shared" si="65"/>
        <v>28.16357142857143</v>
      </c>
      <c r="AC57" s="10">
        <f t="shared" si="66"/>
        <v>27.919285714285714</v>
      </c>
      <c r="AD57" s="10">
        <f t="shared" si="67"/>
        <v>27.570714285714285</v>
      </c>
      <c r="AE57" s="10">
        <f t="shared" si="68"/>
        <v>27.563571428571429</v>
      </c>
      <c r="AF57" s="10">
        <f t="shared" si="69"/>
        <v>27.420714285714286</v>
      </c>
      <c r="AG57" s="36">
        <f t="shared" si="16"/>
        <v>-0.46291618828932246</v>
      </c>
      <c r="AH57" s="36">
        <f t="shared" si="17"/>
        <v>0.21930430776318754</v>
      </c>
      <c r="AI57" s="36">
        <f t="shared" si="18"/>
        <v>5.2102447471119515E-2</v>
      </c>
      <c r="AJ57" s="36">
        <f t="shared" si="32"/>
        <v>-1.3049219377055299E-2</v>
      </c>
      <c r="AK57" s="36">
        <f t="shared" si="19"/>
        <v>5.2575303168600644E-2</v>
      </c>
    </row>
    <row r="58" spans="1:37" s="12" customFormat="1" x14ac:dyDescent="0.2">
      <c r="A58" s="5">
        <v>44116</v>
      </c>
      <c r="B58" s="1">
        <v>10</v>
      </c>
      <c r="C58" s="7">
        <v>26.324999999999999</v>
      </c>
      <c r="D58" s="7">
        <v>28.574999999999999</v>
      </c>
      <c r="E58" s="7">
        <v>27.675000000000001</v>
      </c>
      <c r="F58" s="7">
        <v>27.625</v>
      </c>
      <c r="G58" s="7">
        <v>27.574999999999999</v>
      </c>
      <c r="H58" s="7">
        <v>27.324999999999999</v>
      </c>
      <c r="I58" s="7">
        <v>27</v>
      </c>
      <c r="J58" s="7">
        <v>26.65</v>
      </c>
      <c r="K58" s="7">
        <v>26.75</v>
      </c>
      <c r="L58" s="3">
        <v>8.5500000000000007E-2</v>
      </c>
      <c r="M58" s="3">
        <v>-2.2599999999999999E-2</v>
      </c>
      <c r="N58" s="3">
        <v>-7.4999999999999997E-3</v>
      </c>
      <c r="O58" s="18">
        <f t="shared" si="70"/>
        <v>0</v>
      </c>
      <c r="P58" s="19">
        <f t="shared" si="72"/>
        <v>44125</v>
      </c>
      <c r="Q58" s="19">
        <f t="shared" si="73"/>
        <v>44153</v>
      </c>
      <c r="R58" s="19">
        <f t="shared" si="74"/>
        <v>44181</v>
      </c>
      <c r="S58" s="19">
        <f t="shared" si="75"/>
        <v>44216</v>
      </c>
      <c r="T58" s="19">
        <f t="shared" si="76"/>
        <v>44244</v>
      </c>
      <c r="U58" s="19">
        <f t="shared" si="77"/>
        <v>44272</v>
      </c>
      <c r="V58" s="19">
        <f t="shared" si="78"/>
        <v>44307</v>
      </c>
      <c r="W58" s="19">
        <f t="shared" si="79"/>
        <v>44335</v>
      </c>
      <c r="X58" s="19">
        <f t="shared" si="80"/>
        <v>44363</v>
      </c>
      <c r="Y58" s="18">
        <f t="shared" si="71"/>
        <v>35</v>
      </c>
      <c r="Z58" s="10">
        <f t="shared" si="64"/>
        <v>0.25714285714285712</v>
      </c>
      <c r="AA58" s="10">
        <f>VLOOKUP(A58, VIX!$A$2:$E$3205, 5, FALSE)</f>
        <v>25.07</v>
      </c>
      <c r="AB58" s="10">
        <f t="shared" si="65"/>
        <v>27.996428571428574</v>
      </c>
      <c r="AC58" s="10">
        <f t="shared" si="66"/>
        <v>27.90642857142857</v>
      </c>
      <c r="AD58" s="10">
        <f t="shared" si="67"/>
        <v>27.637857142857143</v>
      </c>
      <c r="AE58" s="10">
        <f t="shared" si="68"/>
        <v>27.587857142857143</v>
      </c>
      <c r="AF58" s="10">
        <f t="shared" si="69"/>
        <v>27.389285714285712</v>
      </c>
      <c r="AG58" s="36">
        <f t="shared" si="16"/>
        <v>-1.7180516627528224</v>
      </c>
      <c r="AH58" s="36">
        <f t="shared" si="17"/>
        <v>0.68528263880145956</v>
      </c>
      <c r="AI58" s="36">
        <f t="shared" si="18"/>
        <v>3.8604912424041835E-2</v>
      </c>
      <c r="AJ58" s="36">
        <f t="shared" si="32"/>
        <v>3.8663154933899865E-2</v>
      </c>
      <c r="AK58" s="36">
        <f t="shared" si="19"/>
        <v>0.19474999355985478</v>
      </c>
    </row>
    <row r="59" spans="1:37" s="12" customFormat="1" x14ac:dyDescent="0.2">
      <c r="A59" s="5">
        <v>44113</v>
      </c>
      <c r="B59" s="1">
        <v>10</v>
      </c>
      <c r="C59" s="7">
        <v>26.875</v>
      </c>
      <c r="D59" s="7">
        <v>29.024999999999999</v>
      </c>
      <c r="E59" s="7">
        <v>28.024999999999999</v>
      </c>
      <c r="F59" s="7">
        <v>27.95</v>
      </c>
      <c r="G59" s="7">
        <v>27.925000000000001</v>
      </c>
      <c r="H59" s="7">
        <v>27.625</v>
      </c>
      <c r="I59" s="7">
        <v>27.274999999999999</v>
      </c>
      <c r="J59" s="7">
        <v>26.824999999999999</v>
      </c>
      <c r="K59" s="7">
        <v>26.824999999999999</v>
      </c>
      <c r="L59" s="3">
        <v>0.08</v>
      </c>
      <c r="M59" s="3">
        <v>-2.4199999999999999E-2</v>
      </c>
      <c r="N59" s="3">
        <v>-8.0999999999999996E-3</v>
      </c>
      <c r="O59" s="18">
        <f t="shared" si="70"/>
        <v>0</v>
      </c>
      <c r="P59" s="19">
        <f t="shared" si="72"/>
        <v>44125</v>
      </c>
      <c r="Q59" s="19">
        <f t="shared" si="73"/>
        <v>44153</v>
      </c>
      <c r="R59" s="19">
        <f t="shared" si="74"/>
        <v>44181</v>
      </c>
      <c r="S59" s="19">
        <f t="shared" si="75"/>
        <v>44216</v>
      </c>
      <c r="T59" s="19">
        <f t="shared" si="76"/>
        <v>44244</v>
      </c>
      <c r="U59" s="19">
        <f t="shared" si="77"/>
        <v>44272</v>
      </c>
      <c r="V59" s="19">
        <f t="shared" si="78"/>
        <v>44307</v>
      </c>
      <c r="W59" s="19">
        <f t="shared" si="79"/>
        <v>44335</v>
      </c>
      <c r="X59" s="19">
        <f t="shared" si="80"/>
        <v>44363</v>
      </c>
      <c r="Y59" s="18">
        <f t="shared" si="71"/>
        <v>35</v>
      </c>
      <c r="Z59" s="10">
        <f t="shared" si="64"/>
        <v>0.34285714285714286</v>
      </c>
      <c r="AA59" s="10">
        <f>VLOOKUP(A59, VIX!$A$2:$E$3205, 5, FALSE)</f>
        <v>25</v>
      </c>
      <c r="AB59" s="10">
        <f t="shared" si="65"/>
        <v>28.287857142857142</v>
      </c>
      <c r="AC59" s="10">
        <f t="shared" si="66"/>
        <v>28.36785714285714</v>
      </c>
      <c r="AD59" s="10">
        <f t="shared" si="67"/>
        <v>27.975714285714282</v>
      </c>
      <c r="AE59" s="10">
        <f t="shared" si="68"/>
        <v>27.933571428571426</v>
      </c>
      <c r="AF59" s="10">
        <f t="shared" si="69"/>
        <v>27.727857142857143</v>
      </c>
      <c r="AG59" s="36">
        <f t="shared" si="16"/>
        <v>-0.52349090557742917</v>
      </c>
      <c r="AH59" s="36">
        <f t="shared" si="17"/>
        <v>0.24240675275954121</v>
      </c>
      <c r="AI59" s="36">
        <f t="shared" si="18"/>
        <v>1.8585441404233183E-2</v>
      </c>
      <c r="AJ59" s="36">
        <f t="shared" si="32"/>
        <v>6.2501550137648697E-3</v>
      </c>
      <c r="AK59" s="36">
        <f t="shared" si="19"/>
        <v>7.5859819883099797E-2</v>
      </c>
    </row>
    <row r="60" spans="1:37" s="12" customFormat="1" x14ac:dyDescent="0.2">
      <c r="A60" s="5">
        <v>44112</v>
      </c>
      <c r="B60" s="1">
        <v>10</v>
      </c>
      <c r="C60" s="7">
        <v>28.125</v>
      </c>
      <c r="D60" s="7">
        <v>30.425000000000001</v>
      </c>
      <c r="E60" s="7">
        <v>29.274999999999999</v>
      </c>
      <c r="F60" s="7">
        <v>28.925000000000001</v>
      </c>
      <c r="G60" s="7">
        <v>28.725000000000001</v>
      </c>
      <c r="H60" s="7">
        <v>28.324999999999999</v>
      </c>
      <c r="I60" s="7">
        <v>27.875</v>
      </c>
      <c r="J60" s="7">
        <v>27.475000000000001</v>
      </c>
      <c r="K60" s="7">
        <v>27.475000000000001</v>
      </c>
      <c r="L60" s="3">
        <v>8.1799999999999998E-2</v>
      </c>
      <c r="M60" s="3">
        <v>-3.6299999999999999E-2</v>
      </c>
      <c r="N60" s="3">
        <v>-1.21E-2</v>
      </c>
      <c r="O60" s="18">
        <f t="shared" si="70"/>
        <v>0</v>
      </c>
      <c r="P60" s="19">
        <f t="shared" si="72"/>
        <v>44125</v>
      </c>
      <c r="Q60" s="19">
        <f t="shared" si="73"/>
        <v>44153</v>
      </c>
      <c r="R60" s="19">
        <f t="shared" si="74"/>
        <v>44181</v>
      </c>
      <c r="S60" s="19">
        <f t="shared" si="75"/>
        <v>44216</v>
      </c>
      <c r="T60" s="19">
        <f t="shared" si="76"/>
        <v>44244</v>
      </c>
      <c r="U60" s="19">
        <f t="shared" si="77"/>
        <v>44272</v>
      </c>
      <c r="V60" s="19">
        <f t="shared" si="78"/>
        <v>44307</v>
      </c>
      <c r="W60" s="19">
        <f t="shared" si="79"/>
        <v>44335</v>
      </c>
      <c r="X60" s="19">
        <f t="shared" si="80"/>
        <v>44363</v>
      </c>
      <c r="Y60" s="18">
        <f t="shared" si="71"/>
        <v>35</v>
      </c>
      <c r="Z60" s="10">
        <f t="shared" si="64"/>
        <v>0.37142857142857144</v>
      </c>
      <c r="AA60" s="10">
        <f>VLOOKUP(A60, VIX!$A$2:$E$3205, 5, FALSE)</f>
        <v>26.360001</v>
      </c>
      <c r="AB60" s="10">
        <f t="shared" si="65"/>
        <v>29.570714285714288</v>
      </c>
      <c r="AC60" s="10">
        <f t="shared" si="66"/>
        <v>29.70214285714286</v>
      </c>
      <c r="AD60" s="10">
        <f t="shared" si="67"/>
        <v>29.055</v>
      </c>
      <c r="AE60" s="10">
        <f t="shared" si="68"/>
        <v>28.799285714285716</v>
      </c>
      <c r="AF60" s="10">
        <f t="shared" si="69"/>
        <v>28.473571428571432</v>
      </c>
      <c r="AG60" s="36">
        <f t="shared" si="16"/>
        <v>-0.53341923014978287</v>
      </c>
      <c r="AH60" s="36">
        <f t="shared" si="17"/>
        <v>0.26861313868613196</v>
      </c>
      <c r="AI60" s="36">
        <f t="shared" si="18"/>
        <v>8.4210526315788986E-2</v>
      </c>
      <c r="AJ60" s="36">
        <f t="shared" si="32"/>
        <v>4.8937977909940367E-2</v>
      </c>
      <c r="AK60" s="36">
        <f t="shared" si="19"/>
        <v>9.9361738830430091E-2</v>
      </c>
    </row>
    <row r="61" spans="1:37" s="12" customFormat="1" x14ac:dyDescent="0.2">
      <c r="A61" s="5">
        <v>44111</v>
      </c>
      <c r="B61" s="1">
        <v>10</v>
      </c>
      <c r="C61" s="7">
        <v>30.024999999999999</v>
      </c>
      <c r="D61" s="7">
        <v>31.725000000000001</v>
      </c>
      <c r="E61" s="7">
        <v>30.225000000000001</v>
      </c>
      <c r="F61" s="7">
        <v>29.725000000000001</v>
      </c>
      <c r="G61" s="7">
        <v>29.225000000000001</v>
      </c>
      <c r="H61" s="7">
        <v>28.824999999999999</v>
      </c>
      <c r="I61" s="7">
        <v>28.3</v>
      </c>
      <c r="J61" s="7">
        <v>27.85</v>
      </c>
      <c r="K61" s="7">
        <v>26.375</v>
      </c>
      <c r="L61" s="3">
        <v>5.6599999999999998E-2</v>
      </c>
      <c r="M61" s="3">
        <v>-4.7899999999999998E-2</v>
      </c>
      <c r="N61" s="3">
        <v>-1.6E-2</v>
      </c>
      <c r="O61" s="18">
        <f t="shared" si="70"/>
        <v>0</v>
      </c>
      <c r="P61" s="19">
        <f t="shared" si="72"/>
        <v>44125</v>
      </c>
      <c r="Q61" s="19">
        <f t="shared" si="73"/>
        <v>44153</v>
      </c>
      <c r="R61" s="19">
        <f t="shared" si="74"/>
        <v>44181</v>
      </c>
      <c r="S61" s="19">
        <f t="shared" si="75"/>
        <v>44216</v>
      </c>
      <c r="T61" s="19">
        <f t="shared" si="76"/>
        <v>44244</v>
      </c>
      <c r="U61" s="19">
        <f t="shared" si="77"/>
        <v>44272</v>
      </c>
      <c r="V61" s="19">
        <f t="shared" si="78"/>
        <v>44307</v>
      </c>
      <c r="W61" s="19">
        <f t="shared" si="79"/>
        <v>44335</v>
      </c>
      <c r="X61" s="19">
        <f t="shared" si="80"/>
        <v>44363</v>
      </c>
      <c r="Y61" s="18">
        <f t="shared" si="71"/>
        <v>35</v>
      </c>
      <c r="Z61" s="10">
        <f t="shared" si="64"/>
        <v>0.4</v>
      </c>
      <c r="AA61" s="10">
        <f>VLOOKUP(A61, VIX!$A$2:$E$3205, 5, FALSE)</f>
        <v>28.059999000000001</v>
      </c>
      <c r="AB61" s="10">
        <f t="shared" si="65"/>
        <v>31.045000000000002</v>
      </c>
      <c r="AC61" s="10">
        <f t="shared" si="66"/>
        <v>30.825000000000003</v>
      </c>
      <c r="AD61" s="10">
        <f t="shared" si="67"/>
        <v>29.925000000000004</v>
      </c>
      <c r="AE61" s="10">
        <f t="shared" si="68"/>
        <v>29.425000000000001</v>
      </c>
      <c r="AF61" s="10">
        <f t="shared" si="69"/>
        <v>28.984999999999999</v>
      </c>
      <c r="AG61" s="36">
        <f t="shared" si="16"/>
        <v>-0.38494889363136026</v>
      </c>
      <c r="AH61" s="36">
        <f t="shared" si="17"/>
        <v>0.34367541766109733</v>
      </c>
      <c r="AI61" s="36">
        <f t="shared" si="18"/>
        <v>0.11865803413772788</v>
      </c>
      <c r="AJ61" s="36">
        <f t="shared" si="32"/>
        <v>0.12131423757371507</v>
      </c>
      <c r="AK61" s="36">
        <f t="shared" si="19"/>
        <v>9.8606016140866129E-2</v>
      </c>
    </row>
    <row r="62" spans="1:37" s="12" customFormat="1" x14ac:dyDescent="0.2">
      <c r="A62" s="5">
        <v>44110</v>
      </c>
      <c r="B62" s="1">
        <v>10</v>
      </c>
      <c r="C62" s="7">
        <v>31.225000000000001</v>
      </c>
      <c r="D62" s="7">
        <v>32.225000000000001</v>
      </c>
      <c r="E62" s="7">
        <v>30.824999999999999</v>
      </c>
      <c r="F62" s="7">
        <v>29.975000000000001</v>
      </c>
      <c r="G62" s="7">
        <v>29.45</v>
      </c>
      <c r="H62" s="7">
        <v>29.024999999999999</v>
      </c>
      <c r="I62" s="7">
        <v>28.425000000000001</v>
      </c>
      <c r="J62" s="7">
        <v>28</v>
      </c>
      <c r="K62" s="7">
        <v>26.024999999999999</v>
      </c>
      <c r="L62" s="3">
        <v>3.2000000000000001E-2</v>
      </c>
      <c r="M62" s="3">
        <v>-5.1700000000000003E-2</v>
      </c>
      <c r="N62" s="3">
        <v>-1.72E-2</v>
      </c>
      <c r="O62" s="18">
        <f t="shared" si="70"/>
        <v>0</v>
      </c>
      <c r="P62" s="19">
        <f t="shared" si="72"/>
        <v>44125</v>
      </c>
      <c r="Q62" s="19">
        <f t="shared" si="73"/>
        <v>44153</v>
      </c>
      <c r="R62" s="19">
        <f t="shared" si="74"/>
        <v>44181</v>
      </c>
      <c r="S62" s="19">
        <f t="shared" si="75"/>
        <v>44216</v>
      </c>
      <c r="T62" s="19">
        <f t="shared" si="76"/>
        <v>44244</v>
      </c>
      <c r="U62" s="19">
        <f t="shared" si="77"/>
        <v>44272</v>
      </c>
      <c r="V62" s="19">
        <f t="shared" si="78"/>
        <v>44307</v>
      </c>
      <c r="W62" s="19">
        <f t="shared" si="79"/>
        <v>44335</v>
      </c>
      <c r="X62" s="19">
        <f t="shared" si="80"/>
        <v>44363</v>
      </c>
      <c r="Y62" s="18">
        <f t="shared" si="71"/>
        <v>35</v>
      </c>
      <c r="Z62" s="10">
        <f t="shared" si="64"/>
        <v>0.42857142857142855</v>
      </c>
      <c r="AA62" s="10">
        <f>VLOOKUP(A62, VIX!$A$2:$E$3205, 5, FALSE)</f>
        <v>29.48</v>
      </c>
      <c r="AB62" s="10">
        <f t="shared" si="65"/>
        <v>31.796428571428571</v>
      </c>
      <c r="AC62" s="10">
        <f t="shared" si="66"/>
        <v>31.424999999999997</v>
      </c>
      <c r="AD62" s="10">
        <f t="shared" si="67"/>
        <v>30.339285714285715</v>
      </c>
      <c r="AE62" s="10">
        <f t="shared" si="68"/>
        <v>29.674999999999997</v>
      </c>
      <c r="AF62" s="10">
        <f t="shared" si="69"/>
        <v>29.207142857142856</v>
      </c>
      <c r="AG62" s="36">
        <f t="shared" si="16"/>
        <v>-0.22795630837422834</v>
      </c>
      <c r="AH62" s="36">
        <f t="shared" si="17"/>
        <v>0.32063254038579569</v>
      </c>
      <c r="AI62" s="36">
        <f t="shared" si="18"/>
        <v>0.20216129488933937</v>
      </c>
      <c r="AJ62" s="36">
        <f t="shared" si="32"/>
        <v>0.12773660962128033</v>
      </c>
      <c r="AK62" s="36">
        <f t="shared" si="19"/>
        <v>0.10504376823676551</v>
      </c>
    </row>
    <row r="63" spans="1:37" s="12" customFormat="1" x14ac:dyDescent="0.2">
      <c r="A63" s="5">
        <v>44109</v>
      </c>
      <c r="B63" s="1">
        <v>10</v>
      </c>
      <c r="C63" s="7">
        <v>30.824999999999999</v>
      </c>
      <c r="D63" s="7">
        <v>32.225000000000001</v>
      </c>
      <c r="E63" s="7">
        <v>30.774999999999999</v>
      </c>
      <c r="F63" s="7">
        <v>29.85</v>
      </c>
      <c r="G63" s="7">
        <v>29.375</v>
      </c>
      <c r="H63" s="7">
        <v>28.925000000000001</v>
      </c>
      <c r="I63" s="7">
        <v>28.375</v>
      </c>
      <c r="J63" s="7">
        <v>27.95</v>
      </c>
      <c r="K63" s="7">
        <v>27.55</v>
      </c>
      <c r="L63" s="3">
        <v>4.5400000000000003E-2</v>
      </c>
      <c r="M63" s="3">
        <v>-4.9399999999999999E-2</v>
      </c>
      <c r="N63" s="3">
        <v>-1.6500000000000001E-2</v>
      </c>
      <c r="O63" s="18">
        <f t="shared" si="70"/>
        <v>0</v>
      </c>
      <c r="P63" s="19">
        <f t="shared" si="72"/>
        <v>44125</v>
      </c>
      <c r="Q63" s="19">
        <f t="shared" si="73"/>
        <v>44153</v>
      </c>
      <c r="R63" s="19">
        <f t="shared" si="74"/>
        <v>44181</v>
      </c>
      <c r="S63" s="19">
        <f t="shared" si="75"/>
        <v>44216</v>
      </c>
      <c r="T63" s="19">
        <f t="shared" si="76"/>
        <v>44244</v>
      </c>
      <c r="U63" s="19">
        <f t="shared" si="77"/>
        <v>44272</v>
      </c>
      <c r="V63" s="19">
        <f t="shared" si="78"/>
        <v>44307</v>
      </c>
      <c r="W63" s="19">
        <f t="shared" si="79"/>
        <v>44335</v>
      </c>
      <c r="X63" s="19">
        <f t="shared" si="80"/>
        <v>44363</v>
      </c>
      <c r="Y63" s="18">
        <f t="shared" si="71"/>
        <v>35</v>
      </c>
      <c r="Z63" s="10">
        <f t="shared" si="64"/>
        <v>0.45714285714285713</v>
      </c>
      <c r="AA63" s="10">
        <f>VLOOKUP(A63, VIX!$A$2:$E$3205, 5, FALSE)</f>
        <v>27.959999</v>
      </c>
      <c r="AB63" s="10">
        <f t="shared" si="65"/>
        <v>31.585000000000001</v>
      </c>
      <c r="AC63" s="10">
        <f t="shared" si="66"/>
        <v>31.437857142857148</v>
      </c>
      <c r="AD63" s="10">
        <f t="shared" si="67"/>
        <v>30.272857142857145</v>
      </c>
      <c r="AE63" s="10">
        <f t="shared" si="68"/>
        <v>29.592142857142861</v>
      </c>
      <c r="AF63" s="10">
        <f t="shared" si="69"/>
        <v>29.130714285714291</v>
      </c>
      <c r="AG63" s="36">
        <f t="shared" si="16"/>
        <v>-0.92823784779319995</v>
      </c>
      <c r="AH63" s="36">
        <f t="shared" si="17"/>
        <v>0.96401011322414132</v>
      </c>
      <c r="AI63" s="36">
        <f t="shared" si="18"/>
        <v>0.64095689832955027</v>
      </c>
      <c r="AJ63" s="36">
        <f t="shared" si="32"/>
        <v>0.33809579851712462</v>
      </c>
      <c r="AK63" s="36">
        <f t="shared" si="19"/>
        <v>0.32591670059636374</v>
      </c>
    </row>
    <row r="64" spans="1:37" s="12" customFormat="1" x14ac:dyDescent="0.2">
      <c r="A64" s="5">
        <v>44106</v>
      </c>
      <c r="B64" s="1">
        <v>10</v>
      </c>
      <c r="C64" s="7">
        <v>32.075000000000003</v>
      </c>
      <c r="D64" s="7">
        <v>33.174999999999997</v>
      </c>
      <c r="E64" s="7">
        <v>31.675000000000001</v>
      </c>
      <c r="F64" s="7">
        <v>30.574999999999999</v>
      </c>
      <c r="G64" s="7">
        <v>30.074999999999999</v>
      </c>
      <c r="H64" s="7">
        <v>29.524999999999999</v>
      </c>
      <c r="I64" s="7">
        <v>28.925000000000001</v>
      </c>
      <c r="J64" s="7">
        <v>28.425000000000001</v>
      </c>
      <c r="K64" s="7">
        <v>27.475000000000001</v>
      </c>
      <c r="L64" s="3">
        <v>3.4299999999999997E-2</v>
      </c>
      <c r="M64" s="3">
        <v>-5.3999999999999999E-2</v>
      </c>
      <c r="N64" s="3">
        <v>-1.7999999999999999E-2</v>
      </c>
      <c r="O64" s="18">
        <f t="shared" si="70"/>
        <v>0</v>
      </c>
      <c r="P64" s="19">
        <f t="shared" si="72"/>
        <v>44125</v>
      </c>
      <c r="Q64" s="19">
        <f t="shared" si="73"/>
        <v>44153</v>
      </c>
      <c r="R64" s="19">
        <f t="shared" si="74"/>
        <v>44181</v>
      </c>
      <c r="S64" s="19">
        <f t="shared" si="75"/>
        <v>44216</v>
      </c>
      <c r="T64" s="19">
        <f t="shared" si="76"/>
        <v>44244</v>
      </c>
      <c r="U64" s="19">
        <f t="shared" si="77"/>
        <v>44272</v>
      </c>
      <c r="V64" s="19">
        <f t="shared" si="78"/>
        <v>44307</v>
      </c>
      <c r="W64" s="19">
        <f t="shared" si="79"/>
        <v>44335</v>
      </c>
      <c r="X64" s="19">
        <f t="shared" si="80"/>
        <v>44363</v>
      </c>
      <c r="Y64" s="18">
        <f t="shared" si="71"/>
        <v>35</v>
      </c>
      <c r="Z64" s="10">
        <f t="shared" si="64"/>
        <v>0.54285714285714282</v>
      </c>
      <c r="AA64" s="10">
        <f>VLOOKUP(A64, VIX!$A$2:$E$3205, 5, FALSE)</f>
        <v>27.629999000000002</v>
      </c>
      <c r="AB64" s="10">
        <f t="shared" si="65"/>
        <v>32.577857142857141</v>
      </c>
      <c r="AC64" s="10">
        <f t="shared" si="66"/>
        <v>32.489285714285714</v>
      </c>
      <c r="AD64" s="10">
        <f t="shared" si="67"/>
        <v>31.172142857142859</v>
      </c>
      <c r="AE64" s="10">
        <f t="shared" si="68"/>
        <v>30.346428571428568</v>
      </c>
      <c r="AF64" s="10">
        <f t="shared" si="69"/>
        <v>29.823571428571427</v>
      </c>
      <c r="AG64" s="36">
        <f t="shared" si="16"/>
        <v>-0.25185689948892553</v>
      </c>
      <c r="AH64" s="36">
        <f t="shared" si="17"/>
        <v>0.33882352941176402</v>
      </c>
      <c r="AI64" s="36">
        <f t="shared" si="18"/>
        <v>0.25816065192083859</v>
      </c>
      <c r="AJ64" s="36">
        <f t="shared" si="32"/>
        <v>0.1202146690518784</v>
      </c>
      <c r="AK64" s="36">
        <f t="shared" si="19"/>
        <v>0.13451413320393082</v>
      </c>
    </row>
    <row r="65" spans="1:37" s="12" customFormat="1" x14ac:dyDescent="0.2">
      <c r="A65" s="5">
        <v>44105</v>
      </c>
      <c r="B65" s="1">
        <v>10</v>
      </c>
      <c r="C65" s="7">
        <v>30.675000000000001</v>
      </c>
      <c r="D65" s="7">
        <v>32.475000000000001</v>
      </c>
      <c r="E65" s="7">
        <v>31.074999999999999</v>
      </c>
      <c r="F65" s="7">
        <v>30.15</v>
      </c>
      <c r="G65" s="7">
        <v>29.675000000000001</v>
      </c>
      <c r="H65" s="7">
        <v>29.125</v>
      </c>
      <c r="I65" s="7">
        <v>28.574999999999999</v>
      </c>
      <c r="J65" s="7">
        <v>28.024999999999999</v>
      </c>
      <c r="K65" s="7">
        <v>27.7</v>
      </c>
      <c r="L65" s="3">
        <v>5.8700000000000002E-2</v>
      </c>
      <c r="M65" s="3">
        <v>-5.2200000000000003E-2</v>
      </c>
      <c r="N65" s="3">
        <v>-1.7399999999999999E-2</v>
      </c>
      <c r="O65" s="18">
        <f t="shared" si="70"/>
        <v>0</v>
      </c>
      <c r="P65" s="19">
        <f t="shared" si="72"/>
        <v>44125</v>
      </c>
      <c r="Q65" s="19">
        <f t="shared" si="73"/>
        <v>44153</v>
      </c>
      <c r="R65" s="19">
        <f t="shared" si="74"/>
        <v>44181</v>
      </c>
      <c r="S65" s="19">
        <f t="shared" si="75"/>
        <v>44216</v>
      </c>
      <c r="T65" s="19">
        <f t="shared" si="76"/>
        <v>44244</v>
      </c>
      <c r="U65" s="19">
        <f t="shared" si="77"/>
        <v>44272</v>
      </c>
      <c r="V65" s="19">
        <f t="shared" si="78"/>
        <v>44307</v>
      </c>
      <c r="W65" s="19">
        <f t="shared" si="79"/>
        <v>44335</v>
      </c>
      <c r="X65" s="19">
        <f t="shared" si="80"/>
        <v>44363</v>
      </c>
      <c r="Y65" s="18">
        <f t="shared" si="71"/>
        <v>35</v>
      </c>
      <c r="Z65" s="10">
        <f t="shared" si="64"/>
        <v>0.5714285714285714</v>
      </c>
      <c r="AA65" s="10">
        <f>VLOOKUP(A65, VIX!$A$2:$E$3205, 5, FALSE)</f>
        <v>26.700001</v>
      </c>
      <c r="AB65" s="10">
        <f t="shared" si="65"/>
        <v>31.446428571428573</v>
      </c>
      <c r="AC65" s="10">
        <f t="shared" si="66"/>
        <v>31.875</v>
      </c>
      <c r="AD65" s="10">
        <f t="shared" si="67"/>
        <v>30.678571428571431</v>
      </c>
      <c r="AE65" s="10">
        <f t="shared" si="68"/>
        <v>29.946428571428569</v>
      </c>
      <c r="AF65" s="10">
        <f t="shared" si="69"/>
        <v>29.439285714285713</v>
      </c>
      <c r="AG65" s="36">
        <f t="shared" si="16"/>
        <v>-0.41306772908366568</v>
      </c>
      <c r="AH65" s="36">
        <f t="shared" si="17"/>
        <v>0.31406761177753606</v>
      </c>
      <c r="AI65" s="36">
        <f t="shared" si="18"/>
        <v>0.21832486477626642</v>
      </c>
      <c r="AJ65" s="36">
        <f t="shared" si="32"/>
        <v>0.11520970186963064</v>
      </c>
      <c r="AK65" s="36">
        <f t="shared" si="19"/>
        <v>0.13557001027045557</v>
      </c>
    </row>
    <row r="66" spans="1:37" s="12" customFormat="1" x14ac:dyDescent="0.2">
      <c r="A66" s="5">
        <v>44104</v>
      </c>
      <c r="B66" s="1">
        <v>10</v>
      </c>
      <c r="C66" s="7">
        <v>30.375</v>
      </c>
      <c r="D66" s="7">
        <v>32.875</v>
      </c>
      <c r="E66" s="7">
        <v>30.925000000000001</v>
      </c>
      <c r="F66" s="7">
        <v>29.875</v>
      </c>
      <c r="G66" s="7">
        <v>29.4</v>
      </c>
      <c r="H66" s="7">
        <v>28.925000000000001</v>
      </c>
      <c r="I66" s="7">
        <v>28.375</v>
      </c>
      <c r="J66" s="7">
        <v>27.774999999999999</v>
      </c>
      <c r="K66" s="7">
        <v>27.774999999999999</v>
      </c>
      <c r="L66" s="3">
        <v>8.2299999999999998E-2</v>
      </c>
      <c r="M66" s="3">
        <v>-5.0200000000000002E-2</v>
      </c>
      <c r="N66" s="3">
        <v>-1.67E-2</v>
      </c>
      <c r="O66" s="18">
        <f t="shared" si="70"/>
        <v>0</v>
      </c>
      <c r="P66" s="19">
        <f t="shared" si="72"/>
        <v>44125</v>
      </c>
      <c r="Q66" s="19">
        <f t="shared" si="73"/>
        <v>44153</v>
      </c>
      <c r="R66" s="19">
        <f t="shared" si="74"/>
        <v>44181</v>
      </c>
      <c r="S66" s="19">
        <f t="shared" si="75"/>
        <v>44216</v>
      </c>
      <c r="T66" s="19">
        <f t="shared" si="76"/>
        <v>44244</v>
      </c>
      <c r="U66" s="19">
        <f t="shared" si="77"/>
        <v>44272</v>
      </c>
      <c r="V66" s="19">
        <f t="shared" si="78"/>
        <v>44307</v>
      </c>
      <c r="W66" s="19">
        <f t="shared" si="79"/>
        <v>44335</v>
      </c>
      <c r="X66" s="19">
        <f t="shared" si="80"/>
        <v>44363</v>
      </c>
      <c r="Y66" s="18">
        <f t="shared" si="71"/>
        <v>35</v>
      </c>
      <c r="Z66" s="10">
        <f t="shared" si="64"/>
        <v>0.6</v>
      </c>
      <c r="AA66" s="10">
        <f>VLOOKUP(A66, VIX!$A$2:$E$3205, 5, FALSE)</f>
        <v>26.370000999999998</v>
      </c>
      <c r="AB66" s="10">
        <f t="shared" si="65"/>
        <v>31.375</v>
      </c>
      <c r="AC66" s="10">
        <f t="shared" si="66"/>
        <v>32.094999999999999</v>
      </c>
      <c r="AD66" s="10">
        <f t="shared" si="67"/>
        <v>30.505000000000003</v>
      </c>
      <c r="AE66" s="10">
        <f t="shared" si="68"/>
        <v>29.685000000000002</v>
      </c>
      <c r="AF66" s="10">
        <f t="shared" si="69"/>
        <v>29.209999999999997</v>
      </c>
      <c r="AG66" s="36">
        <f t="shared" si="16"/>
        <v>-0.58767286210676073</v>
      </c>
      <c r="AH66" s="36">
        <f t="shared" si="17"/>
        <v>0.44598733918725741</v>
      </c>
      <c r="AI66" s="36">
        <f t="shared" si="18"/>
        <v>0.25066906662245719</v>
      </c>
      <c r="AJ66" s="36">
        <f t="shared" si="32"/>
        <v>0.11620795107033677</v>
      </c>
      <c r="AK66" s="36">
        <f t="shared" si="19"/>
        <v>0.11824265922505076</v>
      </c>
    </row>
    <row r="67" spans="1:37" s="12" customFormat="1" x14ac:dyDescent="0.2">
      <c r="A67" s="5">
        <v>44103</v>
      </c>
      <c r="B67" s="1">
        <v>10</v>
      </c>
      <c r="C67" s="7">
        <v>29.774999999999999</v>
      </c>
      <c r="D67" s="7">
        <v>32.075000000000003</v>
      </c>
      <c r="E67" s="7">
        <v>30.475000000000001</v>
      </c>
      <c r="F67" s="7">
        <v>29.625</v>
      </c>
      <c r="G67" s="7">
        <v>29.1</v>
      </c>
      <c r="H67" s="7">
        <v>28.625</v>
      </c>
      <c r="I67" s="7">
        <v>28.074999999999999</v>
      </c>
      <c r="J67" s="7">
        <v>27.65</v>
      </c>
      <c r="K67" s="7">
        <v>26.4</v>
      </c>
      <c r="L67" s="3">
        <v>7.7200000000000005E-2</v>
      </c>
      <c r="M67" s="3">
        <v>-5.2299999999999999E-2</v>
      </c>
      <c r="N67" s="3">
        <v>-1.7399999999999999E-2</v>
      </c>
      <c r="O67" s="18">
        <f t="shared" si="70"/>
        <v>0</v>
      </c>
      <c r="P67" s="19">
        <f t="shared" si="72"/>
        <v>44125</v>
      </c>
      <c r="Q67" s="19">
        <f t="shared" si="73"/>
        <v>44153</v>
      </c>
      <c r="R67" s="19">
        <f t="shared" si="74"/>
        <v>44181</v>
      </c>
      <c r="S67" s="19">
        <f t="shared" si="75"/>
        <v>44216</v>
      </c>
      <c r="T67" s="19">
        <f t="shared" si="76"/>
        <v>44244</v>
      </c>
      <c r="U67" s="19">
        <f t="shared" si="77"/>
        <v>44272</v>
      </c>
      <c r="V67" s="19">
        <f t="shared" si="78"/>
        <v>44307</v>
      </c>
      <c r="W67" s="19">
        <f t="shared" si="79"/>
        <v>44335</v>
      </c>
      <c r="X67" s="19">
        <f t="shared" si="80"/>
        <v>44363</v>
      </c>
      <c r="Y67" s="18">
        <f t="shared" si="71"/>
        <v>35</v>
      </c>
      <c r="Z67" s="10">
        <f t="shared" si="64"/>
        <v>0.62857142857142856</v>
      </c>
      <c r="AA67" s="10">
        <f>VLOOKUP(A67, VIX!$A$2:$E$3205, 5, FALSE)</f>
        <v>26.27</v>
      </c>
      <c r="AB67" s="10">
        <f t="shared" si="65"/>
        <v>30.629285714285714</v>
      </c>
      <c r="AC67" s="10">
        <f t="shared" si="66"/>
        <v>31.480714285714289</v>
      </c>
      <c r="AD67" s="10">
        <f t="shared" si="67"/>
        <v>30.159285714285716</v>
      </c>
      <c r="AE67" s="10">
        <f t="shared" si="68"/>
        <v>29.43</v>
      </c>
      <c r="AF67" s="10">
        <f t="shared" si="69"/>
        <v>28.923571428571428</v>
      </c>
      <c r="AG67" s="36">
        <f t="shared" ref="AG67:AG130" si="81">252*IF(Z67-Z68&lt;0,(Z67-Z68)*(D67-C67)/AB68,(Z67-1)*(D67-C67)/AB68)</f>
        <v>-0.52467920429085591</v>
      </c>
      <c r="AH67" s="36">
        <f t="shared" ref="AH67:AH130" si="82">252*IF(Z67-Z68&lt;0,(Z67-Z68)*(E67-D67)/AC68,(Z67-1)*(E67-D67)/AC68)</f>
        <v>0.3568694266811237</v>
      </c>
      <c r="AI67" s="36">
        <f t="shared" ref="AI67:AI130" si="83">252*IF(Z67-Z68&lt;0,(Z67-Z68)*(F67-E67)/AD68,(Z67-1)*(F67-E67)/AD68)</f>
        <v>0.20000933750408559</v>
      </c>
      <c r="AJ67" s="36">
        <f t="shared" ref="AJ67:AJ130" si="84">252*IF(Z67-Z68&lt;0,(Z67-Z68)*(G67-F67)/AE68,(Z67-1)*(G67-F67)/AE68)</f>
        <v>0.12711681199106406</v>
      </c>
      <c r="AK67" s="36">
        <f t="shared" ref="AK67:AK130" si="85">252*IF(Z67-Z68&lt;0,(Z67-Z68)*(H67-G67)/AF68,(Z67-1)*(H67-G67)/AF68)</f>
        <v>0.116903093488293</v>
      </c>
    </row>
    <row r="68" spans="1:37" s="12" customFormat="1" x14ac:dyDescent="0.2">
      <c r="A68" s="5">
        <v>44102</v>
      </c>
      <c r="B68" s="1">
        <v>10</v>
      </c>
      <c r="C68" s="7">
        <v>30.824999999999999</v>
      </c>
      <c r="D68" s="7">
        <v>32.975000000000001</v>
      </c>
      <c r="E68" s="7">
        <v>30.95</v>
      </c>
      <c r="F68" s="7">
        <v>29.925000000000001</v>
      </c>
      <c r="G68" s="7">
        <v>29.375</v>
      </c>
      <c r="H68" s="7">
        <v>29.024999999999999</v>
      </c>
      <c r="I68" s="7">
        <v>28.425000000000001</v>
      </c>
      <c r="J68" s="7">
        <v>28.05</v>
      </c>
      <c r="K68" s="7">
        <v>26.95</v>
      </c>
      <c r="L68" s="3">
        <v>6.9699999999999998E-2</v>
      </c>
      <c r="M68" s="3">
        <v>-5.0099999999999999E-2</v>
      </c>
      <c r="N68" s="3">
        <v>-1.67E-2</v>
      </c>
      <c r="O68" s="18">
        <f t="shared" si="70"/>
        <v>0</v>
      </c>
      <c r="P68" s="19">
        <f t="shared" si="72"/>
        <v>44125</v>
      </c>
      <c r="Q68" s="19">
        <f t="shared" si="73"/>
        <v>44153</v>
      </c>
      <c r="R68" s="19">
        <f t="shared" si="74"/>
        <v>44181</v>
      </c>
      <c r="S68" s="19">
        <f t="shared" si="75"/>
        <v>44216</v>
      </c>
      <c r="T68" s="19">
        <f t="shared" si="76"/>
        <v>44244</v>
      </c>
      <c r="U68" s="19">
        <f t="shared" si="77"/>
        <v>44272</v>
      </c>
      <c r="V68" s="19">
        <f t="shared" si="78"/>
        <v>44307</v>
      </c>
      <c r="W68" s="19">
        <f t="shared" si="79"/>
        <v>44335</v>
      </c>
      <c r="X68" s="19">
        <f t="shared" si="80"/>
        <v>44363</v>
      </c>
      <c r="Y68" s="18">
        <f t="shared" si="71"/>
        <v>35</v>
      </c>
      <c r="Z68" s="10">
        <f t="shared" si="64"/>
        <v>0.65714285714285714</v>
      </c>
      <c r="AA68" s="10">
        <f>VLOOKUP(A68, VIX!$A$2:$E$3205, 5, FALSE)</f>
        <v>26.190000999999999</v>
      </c>
      <c r="AB68" s="10">
        <f t="shared" si="65"/>
        <v>31.562142857142859</v>
      </c>
      <c r="AC68" s="10">
        <f t="shared" si="66"/>
        <v>32.280714285714282</v>
      </c>
      <c r="AD68" s="10">
        <f t="shared" si="67"/>
        <v>30.598571428571425</v>
      </c>
      <c r="AE68" s="10">
        <f t="shared" si="68"/>
        <v>29.736428571428569</v>
      </c>
      <c r="AF68" s="10">
        <f t="shared" si="69"/>
        <v>29.254999999999995</v>
      </c>
      <c r="AG68" s="36">
        <f t="shared" si="81"/>
        <v>-1.4667358494822587</v>
      </c>
      <c r="AH68" s="36">
        <f t="shared" si="82"/>
        <v>1.3452843867396052</v>
      </c>
      <c r="AI68" s="36">
        <f t="shared" si="83"/>
        <v>0.71263363605011987</v>
      </c>
      <c r="AJ68" s="36">
        <f t="shared" si="84"/>
        <v>0.39401118165450655</v>
      </c>
      <c r="AK68" s="36">
        <f t="shared" si="85"/>
        <v>0.25591798244553632</v>
      </c>
    </row>
    <row r="69" spans="1:37" s="12" customFormat="1" x14ac:dyDescent="0.2">
      <c r="A69" s="5">
        <v>44099</v>
      </c>
      <c r="B69" s="1">
        <v>10</v>
      </c>
      <c r="C69" s="7">
        <v>31.225000000000001</v>
      </c>
      <c r="D69" s="7">
        <v>32.924999999999997</v>
      </c>
      <c r="E69" s="7">
        <v>31.324999999999999</v>
      </c>
      <c r="F69" s="7">
        <v>30.324999999999999</v>
      </c>
      <c r="G69" s="7">
        <v>29.65</v>
      </c>
      <c r="H69" s="7">
        <v>29.225000000000001</v>
      </c>
      <c r="I69" s="7">
        <v>28.7</v>
      </c>
      <c r="J69" s="7">
        <v>28.324999999999999</v>
      </c>
      <c r="K69" s="7">
        <v>27.95</v>
      </c>
      <c r="L69" s="3">
        <v>5.4399999999999997E-2</v>
      </c>
      <c r="M69" s="3">
        <v>-5.3600000000000002E-2</v>
      </c>
      <c r="N69" s="3">
        <v>-1.7899999999999999E-2</v>
      </c>
      <c r="O69" s="18">
        <f t="shared" si="70"/>
        <v>0</v>
      </c>
      <c r="P69" s="19">
        <f t="shared" si="72"/>
        <v>44125</v>
      </c>
      <c r="Q69" s="19">
        <f t="shared" si="73"/>
        <v>44153</v>
      </c>
      <c r="R69" s="19">
        <f t="shared" si="74"/>
        <v>44181</v>
      </c>
      <c r="S69" s="19">
        <f t="shared" si="75"/>
        <v>44216</v>
      </c>
      <c r="T69" s="19">
        <f t="shared" si="76"/>
        <v>44244</v>
      </c>
      <c r="U69" s="19">
        <f t="shared" si="77"/>
        <v>44272</v>
      </c>
      <c r="V69" s="19">
        <f t="shared" si="78"/>
        <v>44307</v>
      </c>
      <c r="W69" s="19">
        <f t="shared" si="79"/>
        <v>44335</v>
      </c>
      <c r="X69" s="19">
        <f t="shared" si="80"/>
        <v>44363</v>
      </c>
      <c r="Y69" s="18">
        <f t="shared" si="71"/>
        <v>35</v>
      </c>
      <c r="Z69" s="10">
        <f t="shared" si="64"/>
        <v>0.74285714285714288</v>
      </c>
      <c r="AA69" s="10">
        <f>VLOOKUP(A69, VIX!$A$2:$E$3205, 5, FALSE)</f>
        <v>26.379999000000002</v>
      </c>
      <c r="AB69" s="10">
        <f t="shared" si="65"/>
        <v>31.662142857142861</v>
      </c>
      <c r="AC69" s="10">
        <f t="shared" si="66"/>
        <v>32.513571428571424</v>
      </c>
      <c r="AD69" s="10">
        <f t="shared" si="67"/>
        <v>31.067857142857143</v>
      </c>
      <c r="AE69" s="10">
        <f t="shared" si="68"/>
        <v>30.151428571428568</v>
      </c>
      <c r="AF69" s="10">
        <f t="shared" si="69"/>
        <v>29.540714285714287</v>
      </c>
      <c r="AG69" s="36">
        <f t="shared" si="81"/>
        <v>-0.37596261436187639</v>
      </c>
      <c r="AH69" s="36">
        <f t="shared" si="82"/>
        <v>0.34596820902245928</v>
      </c>
      <c r="AI69" s="36">
        <f t="shared" si="83"/>
        <v>0.22644052566550613</v>
      </c>
      <c r="AJ69" s="36">
        <f t="shared" si="84"/>
        <v>0.15754741010026188</v>
      </c>
      <c r="AK69" s="36">
        <f t="shared" si="85"/>
        <v>0.10154064944299533</v>
      </c>
    </row>
    <row r="70" spans="1:37" s="12" customFormat="1" x14ac:dyDescent="0.2">
      <c r="A70" s="5">
        <v>44098</v>
      </c>
      <c r="B70" s="1">
        <v>10</v>
      </c>
      <c r="C70" s="7">
        <v>32.225000000000001</v>
      </c>
      <c r="D70" s="7">
        <v>33.674999999999997</v>
      </c>
      <c r="E70" s="7">
        <v>32.024999999999999</v>
      </c>
      <c r="F70" s="7">
        <v>31.024999999999999</v>
      </c>
      <c r="G70" s="7">
        <v>30.25</v>
      </c>
      <c r="H70" s="7">
        <v>29.75</v>
      </c>
      <c r="I70" s="7">
        <v>29.175000000000001</v>
      </c>
      <c r="J70" s="7">
        <v>28.75</v>
      </c>
      <c r="K70" s="7">
        <v>28.425000000000001</v>
      </c>
      <c r="L70" s="3">
        <v>4.4999999999999998E-2</v>
      </c>
      <c r="M70" s="3">
        <v>-5.96E-2</v>
      </c>
      <c r="N70" s="3">
        <v>-1.9900000000000001E-2</v>
      </c>
      <c r="O70" s="18">
        <f t="shared" si="70"/>
        <v>0</v>
      </c>
      <c r="P70" s="19">
        <f t="shared" si="72"/>
        <v>44125</v>
      </c>
      <c r="Q70" s="19">
        <f t="shared" si="73"/>
        <v>44153</v>
      </c>
      <c r="R70" s="19">
        <f t="shared" si="74"/>
        <v>44181</v>
      </c>
      <c r="S70" s="19">
        <f t="shared" si="75"/>
        <v>44216</v>
      </c>
      <c r="T70" s="19">
        <f t="shared" si="76"/>
        <v>44244</v>
      </c>
      <c r="U70" s="19">
        <f t="shared" si="77"/>
        <v>44272</v>
      </c>
      <c r="V70" s="19">
        <f t="shared" si="78"/>
        <v>44307</v>
      </c>
      <c r="W70" s="19">
        <f t="shared" si="79"/>
        <v>44335</v>
      </c>
      <c r="X70" s="19">
        <f t="shared" si="80"/>
        <v>44363</v>
      </c>
      <c r="Y70" s="18">
        <f t="shared" si="71"/>
        <v>35</v>
      </c>
      <c r="Z70" s="10">
        <f t="shared" si="64"/>
        <v>0.77142857142857146</v>
      </c>
      <c r="AA70" s="10">
        <f>VLOOKUP(A70, VIX!$A$2:$E$3205, 5, FALSE)</f>
        <v>28.51</v>
      </c>
      <c r="AB70" s="10">
        <f t="shared" si="65"/>
        <v>32.556428571428569</v>
      </c>
      <c r="AC70" s="10">
        <f t="shared" si="66"/>
        <v>33.29785714285714</v>
      </c>
      <c r="AD70" s="10">
        <f t="shared" si="67"/>
        <v>31.796428571428567</v>
      </c>
      <c r="AE70" s="10">
        <f t="shared" si="68"/>
        <v>30.847857142857144</v>
      </c>
      <c r="AF70" s="10">
        <f t="shared" si="69"/>
        <v>30.135714285714286</v>
      </c>
      <c r="AG70" s="36">
        <f t="shared" si="81"/>
        <v>-0.31980395160055053</v>
      </c>
      <c r="AH70" s="36">
        <f t="shared" si="82"/>
        <v>0.35961858634781269</v>
      </c>
      <c r="AI70" s="36">
        <f t="shared" si="83"/>
        <v>0.22702191392085774</v>
      </c>
      <c r="AJ70" s="36">
        <f t="shared" si="84"/>
        <v>0.18037821238079818</v>
      </c>
      <c r="AK70" s="36">
        <f t="shared" si="85"/>
        <v>0.11883149034494145</v>
      </c>
    </row>
    <row r="71" spans="1:37" s="12" customFormat="1" x14ac:dyDescent="0.2">
      <c r="A71" s="5">
        <v>44097</v>
      </c>
      <c r="B71" s="1">
        <v>10</v>
      </c>
      <c r="C71" s="7">
        <v>32.475000000000001</v>
      </c>
      <c r="D71" s="7">
        <v>33.325000000000003</v>
      </c>
      <c r="E71" s="7">
        <v>31.875</v>
      </c>
      <c r="F71" s="7">
        <v>31.074999999999999</v>
      </c>
      <c r="G71" s="7">
        <v>30.375</v>
      </c>
      <c r="H71" s="7">
        <v>29.975000000000001</v>
      </c>
      <c r="I71" s="7">
        <v>29.4</v>
      </c>
      <c r="J71" s="7">
        <v>28.975000000000001</v>
      </c>
      <c r="K71" s="7">
        <v>27.975000000000001</v>
      </c>
      <c r="L71" s="3">
        <v>2.6200000000000001E-2</v>
      </c>
      <c r="M71" s="3">
        <v>-5.3900000000000003E-2</v>
      </c>
      <c r="N71" s="3">
        <v>-1.7999999999999999E-2</v>
      </c>
      <c r="O71" s="18">
        <f t="shared" si="70"/>
        <v>0</v>
      </c>
      <c r="P71" s="19">
        <f t="shared" si="72"/>
        <v>44125</v>
      </c>
      <c r="Q71" s="19">
        <f t="shared" si="73"/>
        <v>44153</v>
      </c>
      <c r="R71" s="19">
        <f t="shared" si="74"/>
        <v>44181</v>
      </c>
      <c r="S71" s="19">
        <f t="shared" si="75"/>
        <v>44216</v>
      </c>
      <c r="T71" s="19">
        <f t="shared" si="76"/>
        <v>44244</v>
      </c>
      <c r="U71" s="19">
        <f t="shared" si="77"/>
        <v>44272</v>
      </c>
      <c r="V71" s="19">
        <f t="shared" si="78"/>
        <v>44307</v>
      </c>
      <c r="W71" s="19">
        <f t="shared" si="79"/>
        <v>44335</v>
      </c>
      <c r="X71" s="19">
        <f t="shared" si="80"/>
        <v>44363</v>
      </c>
      <c r="Y71" s="18">
        <f t="shared" si="71"/>
        <v>35</v>
      </c>
      <c r="Z71" s="10">
        <f t="shared" si="64"/>
        <v>0.8</v>
      </c>
      <c r="AA71" s="10">
        <f>VLOOKUP(A71, VIX!$A$2:$E$3205, 5, FALSE)</f>
        <v>28.58</v>
      </c>
      <c r="AB71" s="10">
        <f t="shared" si="65"/>
        <v>32.645000000000003</v>
      </c>
      <c r="AC71" s="10">
        <f t="shared" si="66"/>
        <v>33.035000000000004</v>
      </c>
      <c r="AD71" s="10">
        <f t="shared" si="67"/>
        <v>31.714999999999996</v>
      </c>
      <c r="AE71" s="10">
        <f t="shared" si="68"/>
        <v>30.934999999999999</v>
      </c>
      <c r="AF71" s="10">
        <f t="shared" si="69"/>
        <v>30.295000000000002</v>
      </c>
      <c r="AG71" s="36">
        <f t="shared" si="81"/>
        <v>-0.19421084842577732</v>
      </c>
      <c r="AH71" s="36">
        <f t="shared" si="82"/>
        <v>0.32612624673673013</v>
      </c>
      <c r="AI71" s="36">
        <f t="shared" si="83"/>
        <v>0.18512821690121464</v>
      </c>
      <c r="AJ71" s="36">
        <f t="shared" si="84"/>
        <v>0.16549006731242805</v>
      </c>
      <c r="AK71" s="36">
        <f t="shared" si="85"/>
        <v>9.656791128781135E-2</v>
      </c>
    </row>
    <row r="72" spans="1:37" s="12" customFormat="1" x14ac:dyDescent="0.2">
      <c r="A72" s="5">
        <v>44096</v>
      </c>
      <c r="B72" s="1">
        <v>10</v>
      </c>
      <c r="C72" s="7">
        <v>31.375</v>
      </c>
      <c r="D72" s="7">
        <v>32.174999999999997</v>
      </c>
      <c r="E72" s="7">
        <v>31.225000000000001</v>
      </c>
      <c r="F72" s="7">
        <v>30.574999999999999</v>
      </c>
      <c r="G72" s="7">
        <v>29.875</v>
      </c>
      <c r="H72" s="7">
        <v>29.574999999999999</v>
      </c>
      <c r="I72" s="7">
        <v>29.024999999999999</v>
      </c>
      <c r="J72" s="7">
        <v>28.5</v>
      </c>
      <c r="K72" s="7">
        <v>27.95</v>
      </c>
      <c r="L72" s="3">
        <v>2.5499999999999998E-2</v>
      </c>
      <c r="M72" s="3">
        <v>-5.0700000000000002E-2</v>
      </c>
      <c r="N72" s="3">
        <v>-1.6899999999999998E-2</v>
      </c>
      <c r="O72" s="18">
        <f t="shared" si="70"/>
        <v>0</v>
      </c>
      <c r="P72" s="19">
        <f t="shared" si="72"/>
        <v>44125</v>
      </c>
      <c r="Q72" s="19">
        <f t="shared" si="73"/>
        <v>44153</v>
      </c>
      <c r="R72" s="19">
        <f t="shared" si="74"/>
        <v>44181</v>
      </c>
      <c r="S72" s="19">
        <f t="shared" si="75"/>
        <v>44216</v>
      </c>
      <c r="T72" s="19">
        <f t="shared" si="76"/>
        <v>44244</v>
      </c>
      <c r="U72" s="19">
        <f t="shared" si="77"/>
        <v>44272</v>
      </c>
      <c r="V72" s="19">
        <f t="shared" si="78"/>
        <v>44307</v>
      </c>
      <c r="W72" s="19">
        <f t="shared" si="79"/>
        <v>44335</v>
      </c>
      <c r="X72" s="19">
        <f t="shared" si="80"/>
        <v>44363</v>
      </c>
      <c r="Y72" s="18">
        <f t="shared" si="71"/>
        <v>35</v>
      </c>
      <c r="Z72" s="10">
        <f t="shared" si="64"/>
        <v>0.82857142857142863</v>
      </c>
      <c r="AA72" s="10">
        <f>VLOOKUP(A72, VIX!$A$2:$E$3205, 5, FALSE)</f>
        <v>26.860001</v>
      </c>
      <c r="AB72" s="10">
        <f t="shared" si="65"/>
        <v>31.512142857142855</v>
      </c>
      <c r="AC72" s="10">
        <f t="shared" si="66"/>
        <v>32.012142857142855</v>
      </c>
      <c r="AD72" s="10">
        <f t="shared" si="67"/>
        <v>31.113571428571433</v>
      </c>
      <c r="AE72" s="10">
        <f t="shared" si="68"/>
        <v>30.454999999999998</v>
      </c>
      <c r="AF72" s="10">
        <f t="shared" si="69"/>
        <v>29.823571428571427</v>
      </c>
      <c r="AG72" s="36">
        <f t="shared" si="81"/>
        <v>-0.1840885743636558</v>
      </c>
      <c r="AH72" s="36">
        <f t="shared" si="82"/>
        <v>0.21665158371040549</v>
      </c>
      <c r="AI72" s="36">
        <f t="shared" si="83"/>
        <v>0.15168422271096185</v>
      </c>
      <c r="AJ72" s="36">
        <f t="shared" si="84"/>
        <v>0.1670652302592629</v>
      </c>
      <c r="AK72" s="36">
        <f t="shared" si="85"/>
        <v>7.3282442748091522E-2</v>
      </c>
    </row>
    <row r="73" spans="1:37" s="12" customFormat="1" x14ac:dyDescent="0.2">
      <c r="A73" s="5">
        <v>44095</v>
      </c>
      <c r="B73" s="1">
        <v>10</v>
      </c>
      <c r="C73" s="7">
        <v>31.225000000000001</v>
      </c>
      <c r="D73" s="7">
        <v>31.675000000000001</v>
      </c>
      <c r="E73" s="7">
        <v>30.95</v>
      </c>
      <c r="F73" s="7">
        <v>30.274999999999999</v>
      </c>
      <c r="G73" s="7">
        <v>29.524999999999999</v>
      </c>
      <c r="H73" s="7">
        <v>29.175000000000001</v>
      </c>
      <c r="I73" s="7">
        <v>28.65</v>
      </c>
      <c r="J73" s="7">
        <v>28.024999999999999</v>
      </c>
      <c r="K73" s="7">
        <v>27.75</v>
      </c>
      <c r="L73" s="3">
        <v>1.44E-2</v>
      </c>
      <c r="M73" s="3">
        <v>-5.3699999999999998E-2</v>
      </c>
      <c r="N73" s="3">
        <v>-1.7899999999999999E-2</v>
      </c>
      <c r="O73" s="18">
        <f t="shared" ref="O73:O136" si="86">IF(B75-B74=0,0,1)</f>
        <v>0</v>
      </c>
      <c r="P73" s="19">
        <f t="shared" si="72"/>
        <v>44125</v>
      </c>
      <c r="Q73" s="19">
        <f t="shared" si="73"/>
        <v>44153</v>
      </c>
      <c r="R73" s="19">
        <f t="shared" si="74"/>
        <v>44181</v>
      </c>
      <c r="S73" s="19">
        <f t="shared" si="75"/>
        <v>44216</v>
      </c>
      <c r="T73" s="19">
        <f t="shared" si="76"/>
        <v>44244</v>
      </c>
      <c r="U73" s="19">
        <f t="shared" si="77"/>
        <v>44272</v>
      </c>
      <c r="V73" s="19">
        <f t="shared" si="78"/>
        <v>44307</v>
      </c>
      <c r="W73" s="19">
        <f t="shared" si="79"/>
        <v>44335</v>
      </c>
      <c r="X73" s="19">
        <f t="shared" si="80"/>
        <v>44363</v>
      </c>
      <c r="Y73" s="18">
        <f t="shared" ref="Y73:Y136" si="87">IF(O73=1,DATEDIF(P74,P73,"d"),Y74)</f>
        <v>35</v>
      </c>
      <c r="Z73" s="10">
        <f t="shared" si="64"/>
        <v>0.8571428571428571</v>
      </c>
      <c r="AA73" s="10">
        <f>VLOOKUP(A73, VIX!$A$2:$E$3205, 5, FALSE)</f>
        <v>27.780000999999999</v>
      </c>
      <c r="AB73" s="10">
        <f t="shared" si="65"/>
        <v>31.289285714285715</v>
      </c>
      <c r="AC73" s="10">
        <f t="shared" si="66"/>
        <v>31.571428571428569</v>
      </c>
      <c r="AD73" s="10">
        <f t="shared" si="67"/>
        <v>30.853571428571428</v>
      </c>
      <c r="AE73" s="10">
        <f t="shared" si="68"/>
        <v>30.167857142857141</v>
      </c>
      <c r="AF73" s="10">
        <f t="shared" si="69"/>
        <v>29.474999999999998</v>
      </c>
      <c r="AG73" s="36">
        <f t="shared" si="81"/>
        <v>-0.32282399829193609</v>
      </c>
      <c r="AH73" s="36">
        <f t="shared" si="82"/>
        <v>0.51113235259832723</v>
      </c>
      <c r="AI73" s="36">
        <f t="shared" si="83"/>
        <v>0.48582649053909394</v>
      </c>
      <c r="AJ73" s="36">
        <f t="shared" si="84"/>
        <v>0.54457704036305143</v>
      </c>
      <c r="AK73" s="36">
        <f t="shared" si="85"/>
        <v>0.25818412450602385</v>
      </c>
    </row>
    <row r="74" spans="1:37" s="12" customFormat="1" x14ac:dyDescent="0.2">
      <c r="A74" s="5">
        <v>44092</v>
      </c>
      <c r="B74" s="1">
        <v>10</v>
      </c>
      <c r="C74" s="7">
        <v>30.074999999999999</v>
      </c>
      <c r="D74" s="7">
        <v>30.675000000000001</v>
      </c>
      <c r="E74" s="7">
        <v>30.024999999999999</v>
      </c>
      <c r="F74" s="7">
        <v>29.774999999999999</v>
      </c>
      <c r="G74" s="7">
        <v>29.3</v>
      </c>
      <c r="H74" s="7">
        <v>28.975000000000001</v>
      </c>
      <c r="I74" s="7">
        <v>28.35</v>
      </c>
      <c r="J74" s="7">
        <v>27.75</v>
      </c>
      <c r="K74" s="7" t="s">
        <v>14</v>
      </c>
      <c r="L74" s="3">
        <v>0.02</v>
      </c>
      <c r="M74" s="3">
        <v>-4.7899999999999998E-2</v>
      </c>
      <c r="N74" s="3">
        <v>-1.6E-2</v>
      </c>
      <c r="O74" s="18">
        <f t="shared" si="86"/>
        <v>0</v>
      </c>
      <c r="P74" s="19">
        <f t="shared" si="72"/>
        <v>44125</v>
      </c>
      <c r="Q74" s="19">
        <f t="shared" si="73"/>
        <v>44153</v>
      </c>
      <c r="R74" s="19">
        <f t="shared" si="74"/>
        <v>44181</v>
      </c>
      <c r="S74" s="19">
        <f t="shared" si="75"/>
        <v>44216</v>
      </c>
      <c r="T74" s="19">
        <f t="shared" si="76"/>
        <v>44244</v>
      </c>
      <c r="U74" s="19">
        <f t="shared" si="77"/>
        <v>44272</v>
      </c>
      <c r="V74" s="19">
        <f t="shared" si="78"/>
        <v>44307</v>
      </c>
      <c r="W74" s="19">
        <f t="shared" si="79"/>
        <v>44335</v>
      </c>
      <c r="X74" s="19">
        <f t="shared" si="80"/>
        <v>44363</v>
      </c>
      <c r="Y74" s="18">
        <f t="shared" si="87"/>
        <v>35</v>
      </c>
      <c r="Z74" s="10">
        <f t="shared" ref="Z74:Z137" si="88">DATEDIF(A74,P74,"d")/Y74</f>
        <v>0.94285714285714284</v>
      </c>
      <c r="AA74" s="10">
        <f>VLOOKUP(A74, VIX!$A$2:$E$3205, 5, FALSE)</f>
        <v>25.83</v>
      </c>
      <c r="AB74" s="10">
        <f t="shared" ref="AB74:AB137" si="89">Z74*C74 + (1-Z74)*D74</f>
        <v>30.109285714285711</v>
      </c>
      <c r="AC74" s="10">
        <f t="shared" ref="AC74:AC137" si="90">Z74*D74 + (1-Z74)*E74</f>
        <v>30.637857142857143</v>
      </c>
      <c r="AD74" s="10">
        <f t="shared" ref="AD74:AD137" si="91">Z74*E74 + (1-Z74)*F74</f>
        <v>30.010714285714283</v>
      </c>
      <c r="AE74" s="10">
        <f t="shared" ref="AE74:AE137" si="92">Z74*F74 + (1-Z74)*G74</f>
        <v>29.747857142857143</v>
      </c>
      <c r="AF74" s="10">
        <f t="shared" ref="AF74:AF137" si="93">Z74*G74 + (1-Z74)*H74</f>
        <v>29.28142857142857</v>
      </c>
      <c r="AG74" s="36">
        <f t="shared" si="81"/>
        <v>-0.14474093574249175</v>
      </c>
      <c r="AH74" s="36">
        <f t="shared" si="82"/>
        <v>0.15312704496587881</v>
      </c>
      <c r="AI74" s="36">
        <f t="shared" si="83"/>
        <v>5.9728378090114026E-2</v>
      </c>
      <c r="AJ74" s="36">
        <f t="shared" si="84"/>
        <v>0.11532069654856765</v>
      </c>
      <c r="AK74" s="36">
        <f t="shared" si="85"/>
        <v>8.0647940720316932E-2</v>
      </c>
    </row>
    <row r="75" spans="1:37" s="12" customFormat="1" x14ac:dyDescent="0.2">
      <c r="A75" s="5">
        <v>44091</v>
      </c>
      <c r="B75" s="1">
        <v>10</v>
      </c>
      <c r="C75" s="7">
        <v>29.824999999999999</v>
      </c>
      <c r="D75" s="7">
        <v>30.574999999999999</v>
      </c>
      <c r="E75" s="7">
        <v>30.15</v>
      </c>
      <c r="F75" s="7">
        <v>29.675000000000001</v>
      </c>
      <c r="G75" s="7">
        <v>29.024999999999999</v>
      </c>
      <c r="H75" s="7">
        <v>28.675000000000001</v>
      </c>
      <c r="I75" s="7">
        <v>28.125</v>
      </c>
      <c r="J75" s="7">
        <v>27.425000000000001</v>
      </c>
      <c r="K75" s="7" t="s">
        <v>14</v>
      </c>
      <c r="L75" s="3">
        <v>2.5100000000000001E-2</v>
      </c>
      <c r="M75" s="3">
        <v>-5.2200000000000003E-2</v>
      </c>
      <c r="N75" s="3">
        <v>-1.7399999999999999E-2</v>
      </c>
      <c r="O75" s="18">
        <f t="shared" si="86"/>
        <v>1</v>
      </c>
      <c r="P75" s="19">
        <f t="shared" ref="P75:P138" si="94">IF(O74=1,A75,P74)</f>
        <v>44125</v>
      </c>
      <c r="Q75" s="19">
        <f t="shared" ref="Q75:Q138" si="95">IF(O74=1,P74,Q74)</f>
        <v>44153</v>
      </c>
      <c r="R75" s="19">
        <f t="shared" ref="R75:R138" si="96">IF(O74=1,Q74,R74)</f>
        <v>44181</v>
      </c>
      <c r="S75" s="19">
        <f t="shared" ref="S75:S138" si="97">IF(O74=1,R74,S74)</f>
        <v>44216</v>
      </c>
      <c r="T75" s="19">
        <f t="shared" ref="T75:T138" si="98">IF(O74=1,S74,T74)</f>
        <v>44244</v>
      </c>
      <c r="U75" s="19">
        <f t="shared" ref="U75:U138" si="99">IF(O74=1,T74,U74)</f>
        <v>44272</v>
      </c>
      <c r="V75" s="19">
        <f t="shared" ref="V75:V138" si="100">IF(O74=1,U74,V74)</f>
        <v>44307</v>
      </c>
      <c r="W75" s="19">
        <f t="shared" ref="W75:W138" si="101">IF(O74=1,V74,W74)</f>
        <v>44335</v>
      </c>
      <c r="X75" s="19">
        <f t="shared" ref="X75:X138" si="102">IF(O74=1,W74,X74)</f>
        <v>44363</v>
      </c>
      <c r="Y75" s="18">
        <f t="shared" si="87"/>
        <v>35</v>
      </c>
      <c r="Z75" s="10">
        <f t="shared" si="88"/>
        <v>0.97142857142857142</v>
      </c>
      <c r="AA75" s="10">
        <f>VLOOKUP(A75, VIX!$A$2:$E$3205, 5, FALSE)</f>
        <v>26.459999</v>
      </c>
      <c r="AB75" s="10">
        <f t="shared" si="89"/>
        <v>29.846428571428568</v>
      </c>
      <c r="AC75" s="10">
        <f t="shared" si="90"/>
        <v>30.562857142857144</v>
      </c>
      <c r="AD75" s="10">
        <f t="shared" si="91"/>
        <v>30.136428571428571</v>
      </c>
      <c r="AE75" s="10">
        <f t="shared" si="92"/>
        <v>29.65642857142857</v>
      </c>
      <c r="AF75" s="10">
        <f t="shared" si="93"/>
        <v>29.015000000000001</v>
      </c>
      <c r="AG75" s="36">
        <f t="shared" si="81"/>
        <v>-0.1754670999187653</v>
      </c>
      <c r="AH75" s="36">
        <f t="shared" si="82"/>
        <v>0.10208507089241053</v>
      </c>
      <c r="AI75" s="36">
        <f t="shared" si="83"/>
        <v>0.11672354948805412</v>
      </c>
      <c r="AJ75" s="36">
        <f t="shared" si="84"/>
        <v>0.16392294220665557</v>
      </c>
      <c r="AK75" s="36">
        <f t="shared" si="85"/>
        <v>8.9520426287743718E-2</v>
      </c>
    </row>
    <row r="76" spans="1:37" s="12" customFormat="1" x14ac:dyDescent="0.2">
      <c r="A76" s="5">
        <v>44090</v>
      </c>
      <c r="B76" s="1">
        <v>10</v>
      </c>
      <c r="C76" s="7">
        <v>30.524999999999999</v>
      </c>
      <c r="D76" s="7">
        <v>30.774999999999999</v>
      </c>
      <c r="E76" s="7">
        <v>29.975000000000001</v>
      </c>
      <c r="F76" s="7">
        <v>29.3</v>
      </c>
      <c r="G76" s="7">
        <v>28.55</v>
      </c>
      <c r="H76" s="7">
        <v>28.15</v>
      </c>
      <c r="I76" s="7">
        <v>27.625</v>
      </c>
      <c r="J76" s="7">
        <v>27.05</v>
      </c>
      <c r="K76" s="7" t="s">
        <v>14</v>
      </c>
      <c r="L76" s="3">
        <v>8.2000000000000007E-3</v>
      </c>
      <c r="M76" s="3">
        <v>-5.7200000000000001E-2</v>
      </c>
      <c r="N76" s="3">
        <v>-1.9099999999999999E-2</v>
      </c>
      <c r="O76" s="18">
        <f t="shared" si="86"/>
        <v>0</v>
      </c>
      <c r="P76" s="19">
        <f t="shared" si="94"/>
        <v>44090</v>
      </c>
      <c r="Q76" s="19">
        <f t="shared" si="95"/>
        <v>44125</v>
      </c>
      <c r="R76" s="19">
        <f t="shared" si="96"/>
        <v>44153</v>
      </c>
      <c r="S76" s="19">
        <f t="shared" si="97"/>
        <v>44181</v>
      </c>
      <c r="T76" s="19">
        <f t="shared" si="98"/>
        <v>44216</v>
      </c>
      <c r="U76" s="19">
        <f t="shared" si="99"/>
        <v>44244</v>
      </c>
      <c r="V76" s="19">
        <f t="shared" si="100"/>
        <v>44272</v>
      </c>
      <c r="W76" s="19">
        <f t="shared" si="101"/>
        <v>44307</v>
      </c>
      <c r="X76" s="19">
        <f t="shared" si="102"/>
        <v>44335</v>
      </c>
      <c r="Y76" s="18">
        <f t="shared" si="87"/>
        <v>28</v>
      </c>
      <c r="Z76" s="10">
        <f t="shared" si="88"/>
        <v>0</v>
      </c>
      <c r="AA76" s="10">
        <f>VLOOKUP(A76, VIX!$A$2:$E$3205, 5, FALSE)</f>
        <v>26.040001</v>
      </c>
      <c r="AB76" s="10">
        <f t="shared" si="89"/>
        <v>30.774999999999999</v>
      </c>
      <c r="AC76" s="10">
        <f t="shared" si="90"/>
        <v>29.975000000000001</v>
      </c>
      <c r="AD76" s="10">
        <f t="shared" si="91"/>
        <v>29.3</v>
      </c>
      <c r="AE76" s="10">
        <f t="shared" si="92"/>
        <v>28.55</v>
      </c>
      <c r="AF76" s="10">
        <f t="shared" si="93"/>
        <v>28.15</v>
      </c>
      <c r="AG76" s="36">
        <f t="shared" si="81"/>
        <v>-7.4393340024797777E-2</v>
      </c>
      <c r="AH76" s="36">
        <f t="shared" si="82"/>
        <v>0.23739990579368733</v>
      </c>
      <c r="AI76" s="36">
        <f t="shared" si="83"/>
        <v>0.20623181377303607</v>
      </c>
      <c r="AJ76" s="36">
        <f t="shared" si="84"/>
        <v>0.23596978587926837</v>
      </c>
      <c r="AK76" s="36">
        <f t="shared" si="85"/>
        <v>0.12792689891490644</v>
      </c>
    </row>
    <row r="77" spans="1:37" s="12" customFormat="1" x14ac:dyDescent="0.2">
      <c r="A77" s="5">
        <v>44089</v>
      </c>
      <c r="B77" s="1">
        <v>9</v>
      </c>
      <c r="C77" s="7">
        <v>25.375</v>
      </c>
      <c r="D77" s="7">
        <v>30.425000000000001</v>
      </c>
      <c r="E77" s="7">
        <v>30.324999999999999</v>
      </c>
      <c r="F77" s="7">
        <v>29.425000000000001</v>
      </c>
      <c r="G77" s="7">
        <v>28.574999999999999</v>
      </c>
      <c r="H77" s="7">
        <v>28.125</v>
      </c>
      <c r="I77" s="7">
        <v>27.8</v>
      </c>
      <c r="J77" s="7">
        <v>27.2</v>
      </c>
      <c r="K77" s="7">
        <v>26.3</v>
      </c>
      <c r="L77" s="3">
        <v>0.19900000000000001</v>
      </c>
      <c r="M77" s="3">
        <v>-5.5199999999999999E-2</v>
      </c>
      <c r="N77" s="3">
        <v>-1.84E-2</v>
      </c>
      <c r="O77" s="18">
        <f t="shared" si="86"/>
        <v>0</v>
      </c>
      <c r="P77" s="19">
        <f t="shared" si="94"/>
        <v>44090</v>
      </c>
      <c r="Q77" s="19">
        <f t="shared" si="95"/>
        <v>44125</v>
      </c>
      <c r="R77" s="19">
        <f t="shared" si="96"/>
        <v>44153</v>
      </c>
      <c r="S77" s="19">
        <f t="shared" si="97"/>
        <v>44181</v>
      </c>
      <c r="T77" s="19">
        <f t="shared" si="98"/>
        <v>44216</v>
      </c>
      <c r="U77" s="19">
        <f t="shared" si="99"/>
        <v>44244</v>
      </c>
      <c r="V77" s="19">
        <f t="shared" si="100"/>
        <v>44272</v>
      </c>
      <c r="W77" s="19">
        <f t="shared" si="101"/>
        <v>44307</v>
      </c>
      <c r="X77" s="19">
        <f t="shared" si="102"/>
        <v>44335</v>
      </c>
      <c r="Y77" s="18">
        <f t="shared" si="87"/>
        <v>28</v>
      </c>
      <c r="Z77" s="10">
        <f t="shared" si="88"/>
        <v>3.5714285714285712E-2</v>
      </c>
      <c r="AA77" s="10">
        <f>VLOOKUP(A77, VIX!$A$2:$E$3205, 5, FALSE)</f>
        <v>25.59</v>
      </c>
      <c r="AB77" s="10">
        <f t="shared" si="89"/>
        <v>30.244642857142857</v>
      </c>
      <c r="AC77" s="10">
        <f t="shared" si="90"/>
        <v>30.328571428571429</v>
      </c>
      <c r="AD77" s="10">
        <f t="shared" si="91"/>
        <v>29.457142857142859</v>
      </c>
      <c r="AE77" s="10">
        <f t="shared" si="92"/>
        <v>28.605357142857141</v>
      </c>
      <c r="AF77" s="10">
        <f t="shared" si="93"/>
        <v>28.141071428571429</v>
      </c>
      <c r="AG77" s="36">
        <f t="shared" si="81"/>
        <v>-1.4674815498154983</v>
      </c>
      <c r="AH77" s="36">
        <f t="shared" si="82"/>
        <v>2.9764365440264999E-2</v>
      </c>
      <c r="AI77" s="36">
        <f t="shared" si="83"/>
        <v>0.27829928216454958</v>
      </c>
      <c r="AJ77" s="36">
        <f t="shared" si="84"/>
        <v>0.27048869806793829</v>
      </c>
      <c r="AK77" s="36">
        <f t="shared" si="85"/>
        <v>0.14444019870080221</v>
      </c>
    </row>
    <row r="78" spans="1:37" s="12" customFormat="1" x14ac:dyDescent="0.2">
      <c r="A78" s="5">
        <v>44088</v>
      </c>
      <c r="B78" s="1">
        <v>9</v>
      </c>
      <c r="C78" s="7">
        <v>25.725000000000001</v>
      </c>
      <c r="D78" s="7">
        <v>31.375</v>
      </c>
      <c r="E78" s="7">
        <v>30.15</v>
      </c>
      <c r="F78" s="7">
        <v>29.024999999999999</v>
      </c>
      <c r="G78" s="7">
        <v>28.225000000000001</v>
      </c>
      <c r="H78" s="7">
        <v>28.024999999999999</v>
      </c>
      <c r="I78" s="7">
        <v>27.75</v>
      </c>
      <c r="J78" s="7">
        <v>27.074999999999999</v>
      </c>
      <c r="K78" s="7">
        <v>26.225000000000001</v>
      </c>
      <c r="L78" s="3">
        <v>0.21959999999999999</v>
      </c>
      <c r="M78" s="3">
        <v>-4.3900000000000002E-2</v>
      </c>
      <c r="N78" s="3">
        <v>-1.46E-2</v>
      </c>
      <c r="O78" s="18">
        <f t="shared" si="86"/>
        <v>0</v>
      </c>
      <c r="P78" s="19">
        <f t="shared" si="94"/>
        <v>44090</v>
      </c>
      <c r="Q78" s="19">
        <f t="shared" si="95"/>
        <v>44125</v>
      </c>
      <c r="R78" s="19">
        <f t="shared" si="96"/>
        <v>44153</v>
      </c>
      <c r="S78" s="19">
        <f t="shared" si="97"/>
        <v>44181</v>
      </c>
      <c r="T78" s="19">
        <f t="shared" si="98"/>
        <v>44216</v>
      </c>
      <c r="U78" s="19">
        <f t="shared" si="99"/>
        <v>44244</v>
      </c>
      <c r="V78" s="19">
        <f t="shared" si="100"/>
        <v>44272</v>
      </c>
      <c r="W78" s="19">
        <f t="shared" si="101"/>
        <v>44307</v>
      </c>
      <c r="X78" s="19">
        <f t="shared" si="102"/>
        <v>44335</v>
      </c>
      <c r="Y78" s="18">
        <f t="shared" si="87"/>
        <v>28</v>
      </c>
      <c r="Z78" s="10">
        <f t="shared" si="88"/>
        <v>7.1428571428571425E-2</v>
      </c>
      <c r="AA78" s="10">
        <f>VLOOKUP(A78, VIX!$A$2:$E$3205, 5, FALSE)</f>
        <v>25.85</v>
      </c>
      <c r="AB78" s="10">
        <f t="shared" si="89"/>
        <v>30.971428571428572</v>
      </c>
      <c r="AC78" s="10">
        <f t="shared" si="90"/>
        <v>30.237499999999997</v>
      </c>
      <c r="AD78" s="10">
        <f t="shared" si="91"/>
        <v>29.105357142857141</v>
      </c>
      <c r="AE78" s="10">
        <f t="shared" si="92"/>
        <v>28.282142857142858</v>
      </c>
      <c r="AF78" s="10">
        <f t="shared" si="93"/>
        <v>28.039285714285715</v>
      </c>
      <c r="AG78" s="36">
        <f t="shared" si="81"/>
        <v>-4.939462272333043</v>
      </c>
      <c r="AH78" s="36">
        <f t="shared" si="82"/>
        <v>1.0736146533735236</v>
      </c>
      <c r="AI78" s="36">
        <f t="shared" si="83"/>
        <v>1.0251310793708193</v>
      </c>
      <c r="AJ78" s="36">
        <f t="shared" si="84"/>
        <v>0.75460869022739063</v>
      </c>
      <c r="AK78" s="36">
        <f t="shared" si="85"/>
        <v>0.19132580430862947</v>
      </c>
    </row>
    <row r="79" spans="1:37" s="12" customFormat="1" x14ac:dyDescent="0.2">
      <c r="A79" s="5">
        <v>44085</v>
      </c>
      <c r="B79" s="1">
        <v>9</v>
      </c>
      <c r="C79" s="7">
        <v>26.324999999999999</v>
      </c>
      <c r="D79" s="7">
        <v>31.875</v>
      </c>
      <c r="E79" s="7">
        <v>30.574999999999999</v>
      </c>
      <c r="F79" s="7">
        <v>29.425000000000001</v>
      </c>
      <c r="G79" s="7">
        <v>28.45</v>
      </c>
      <c r="H79" s="7">
        <v>28.175000000000001</v>
      </c>
      <c r="I79" s="7">
        <v>27.75</v>
      </c>
      <c r="J79" s="7">
        <v>27</v>
      </c>
      <c r="K79" s="7">
        <v>26.15</v>
      </c>
      <c r="L79" s="3">
        <v>0.21079999999999999</v>
      </c>
      <c r="M79" s="3">
        <v>-5.6899999999999999E-2</v>
      </c>
      <c r="N79" s="3">
        <v>-1.9E-2</v>
      </c>
      <c r="O79" s="18">
        <f t="shared" si="86"/>
        <v>0</v>
      </c>
      <c r="P79" s="19">
        <f t="shared" si="94"/>
        <v>44090</v>
      </c>
      <c r="Q79" s="19">
        <f t="shared" si="95"/>
        <v>44125</v>
      </c>
      <c r="R79" s="19">
        <f t="shared" si="96"/>
        <v>44153</v>
      </c>
      <c r="S79" s="19">
        <f t="shared" si="97"/>
        <v>44181</v>
      </c>
      <c r="T79" s="19">
        <f t="shared" si="98"/>
        <v>44216</v>
      </c>
      <c r="U79" s="19">
        <f t="shared" si="99"/>
        <v>44244</v>
      </c>
      <c r="V79" s="19">
        <f t="shared" si="100"/>
        <v>44272</v>
      </c>
      <c r="W79" s="19">
        <f t="shared" si="101"/>
        <v>44307</v>
      </c>
      <c r="X79" s="19">
        <f t="shared" si="102"/>
        <v>44335</v>
      </c>
      <c r="Y79" s="18">
        <f t="shared" si="87"/>
        <v>28</v>
      </c>
      <c r="Z79" s="10">
        <f t="shared" si="88"/>
        <v>0.17857142857142858</v>
      </c>
      <c r="AA79" s="10">
        <f>VLOOKUP(A79, VIX!$A$2:$E$3205, 5, FALSE)</f>
        <v>26.870000999999998</v>
      </c>
      <c r="AB79" s="10">
        <f t="shared" si="89"/>
        <v>30.883928571428569</v>
      </c>
      <c r="AC79" s="10">
        <f t="shared" si="90"/>
        <v>30.807142857142853</v>
      </c>
      <c r="AD79" s="10">
        <f t="shared" si="91"/>
        <v>29.630357142857143</v>
      </c>
      <c r="AE79" s="10">
        <f t="shared" si="92"/>
        <v>28.624107142857142</v>
      </c>
      <c r="AF79" s="10">
        <f t="shared" si="93"/>
        <v>28.224107142857143</v>
      </c>
      <c r="AG79" s="36">
        <f t="shared" si="81"/>
        <v>-1.5688166012338751</v>
      </c>
      <c r="AH79" s="36">
        <f t="shared" si="82"/>
        <v>0.37427167828173202</v>
      </c>
      <c r="AI79" s="36">
        <f t="shared" si="83"/>
        <v>0.35131531094678087</v>
      </c>
      <c r="AJ79" s="36">
        <f t="shared" si="84"/>
        <v>0.30783687276827693</v>
      </c>
      <c r="AK79" s="36">
        <f t="shared" si="85"/>
        <v>8.8095086760312219E-2</v>
      </c>
    </row>
    <row r="80" spans="1:37" s="12" customFormat="1" x14ac:dyDescent="0.2">
      <c r="A80" s="5">
        <v>44084</v>
      </c>
      <c r="B80" s="1">
        <v>9</v>
      </c>
      <c r="C80" s="7">
        <v>28.774999999999999</v>
      </c>
      <c r="D80" s="7">
        <v>32.674999999999997</v>
      </c>
      <c r="E80" s="7">
        <v>30.875</v>
      </c>
      <c r="F80" s="7">
        <v>29.074999999999999</v>
      </c>
      <c r="G80" s="7">
        <v>28.35</v>
      </c>
      <c r="H80" s="7">
        <v>28.024999999999999</v>
      </c>
      <c r="I80" s="7">
        <v>27.574999999999999</v>
      </c>
      <c r="J80" s="7">
        <v>26.95</v>
      </c>
      <c r="K80" s="7">
        <v>26.574999999999999</v>
      </c>
      <c r="L80" s="3">
        <v>0.13550000000000001</v>
      </c>
      <c r="M80" s="3">
        <v>-5.16E-2</v>
      </c>
      <c r="N80" s="3">
        <v>-1.72E-2</v>
      </c>
      <c r="O80" s="18">
        <f t="shared" si="86"/>
        <v>0</v>
      </c>
      <c r="P80" s="19">
        <f t="shared" si="94"/>
        <v>44090</v>
      </c>
      <c r="Q80" s="19">
        <f t="shared" si="95"/>
        <v>44125</v>
      </c>
      <c r="R80" s="19">
        <f t="shared" si="96"/>
        <v>44153</v>
      </c>
      <c r="S80" s="19">
        <f t="shared" si="97"/>
        <v>44181</v>
      </c>
      <c r="T80" s="19">
        <f t="shared" si="98"/>
        <v>44216</v>
      </c>
      <c r="U80" s="19">
        <f t="shared" si="99"/>
        <v>44244</v>
      </c>
      <c r="V80" s="19">
        <f t="shared" si="100"/>
        <v>44272</v>
      </c>
      <c r="W80" s="19">
        <f t="shared" si="101"/>
        <v>44307</v>
      </c>
      <c r="X80" s="19">
        <f t="shared" si="102"/>
        <v>44335</v>
      </c>
      <c r="Y80" s="18">
        <f t="shared" si="87"/>
        <v>28</v>
      </c>
      <c r="Z80" s="10">
        <f t="shared" si="88"/>
        <v>0.21428571428571427</v>
      </c>
      <c r="AA80" s="10">
        <f>VLOOKUP(A80, VIX!$A$2:$E$3205, 5, FALSE)</f>
        <v>29.709999</v>
      </c>
      <c r="AB80" s="10">
        <f t="shared" si="89"/>
        <v>31.839285714285712</v>
      </c>
      <c r="AC80" s="10">
        <f t="shared" si="90"/>
        <v>31.260714285714283</v>
      </c>
      <c r="AD80" s="10">
        <f t="shared" si="91"/>
        <v>29.460714285714282</v>
      </c>
      <c r="AE80" s="10">
        <f t="shared" si="92"/>
        <v>28.505357142857143</v>
      </c>
      <c r="AF80" s="10">
        <f t="shared" si="93"/>
        <v>28.094642857142855</v>
      </c>
      <c r="AG80" s="36">
        <f t="shared" si="81"/>
        <v>-1.0964467005076142</v>
      </c>
      <c r="AH80" s="36">
        <f t="shared" si="82"/>
        <v>0.50943396226415039</v>
      </c>
      <c r="AI80" s="36">
        <f t="shared" si="83"/>
        <v>0.5431684828164296</v>
      </c>
      <c r="AJ80" s="36">
        <f t="shared" si="84"/>
        <v>0.22685788787483646</v>
      </c>
      <c r="AK80" s="36">
        <f t="shared" si="85"/>
        <v>0.10365448504983482</v>
      </c>
    </row>
    <row r="81" spans="1:37" s="12" customFormat="1" x14ac:dyDescent="0.2">
      <c r="A81" s="5">
        <v>44083</v>
      </c>
      <c r="B81" s="1">
        <v>9</v>
      </c>
      <c r="C81" s="7">
        <v>28.375</v>
      </c>
      <c r="D81" s="7">
        <v>33.225000000000001</v>
      </c>
      <c r="E81" s="7">
        <v>31.324999999999999</v>
      </c>
      <c r="F81" s="7">
        <v>29.324999999999999</v>
      </c>
      <c r="G81" s="7">
        <v>28.574999999999999</v>
      </c>
      <c r="H81" s="7">
        <v>28.1</v>
      </c>
      <c r="I81" s="7">
        <v>27.65</v>
      </c>
      <c r="J81" s="7">
        <v>27.024999999999999</v>
      </c>
      <c r="K81" s="7">
        <v>26.175000000000001</v>
      </c>
      <c r="L81" s="3">
        <v>0.1709</v>
      </c>
      <c r="M81" s="3">
        <v>-5.7099999999999998E-2</v>
      </c>
      <c r="N81" s="3">
        <v>-1.9E-2</v>
      </c>
      <c r="O81" s="18">
        <f t="shared" si="86"/>
        <v>0</v>
      </c>
      <c r="P81" s="19">
        <f t="shared" si="94"/>
        <v>44090</v>
      </c>
      <c r="Q81" s="19">
        <f t="shared" si="95"/>
        <v>44125</v>
      </c>
      <c r="R81" s="19">
        <f t="shared" si="96"/>
        <v>44153</v>
      </c>
      <c r="S81" s="19">
        <f t="shared" si="97"/>
        <v>44181</v>
      </c>
      <c r="T81" s="19">
        <f t="shared" si="98"/>
        <v>44216</v>
      </c>
      <c r="U81" s="19">
        <f t="shared" si="99"/>
        <v>44244</v>
      </c>
      <c r="V81" s="19">
        <f t="shared" si="100"/>
        <v>44272</v>
      </c>
      <c r="W81" s="19">
        <f t="shared" si="101"/>
        <v>44307</v>
      </c>
      <c r="X81" s="19">
        <f t="shared" si="102"/>
        <v>44335</v>
      </c>
      <c r="Y81" s="18">
        <f t="shared" si="87"/>
        <v>28</v>
      </c>
      <c r="Z81" s="10">
        <f t="shared" si="88"/>
        <v>0.25</v>
      </c>
      <c r="AA81" s="10">
        <f>VLOOKUP(A81, VIX!$A$2:$E$3205, 5, FALSE)</f>
        <v>28.809999000000001</v>
      </c>
      <c r="AB81" s="10">
        <f t="shared" si="89"/>
        <v>32.012500000000003</v>
      </c>
      <c r="AC81" s="10">
        <f t="shared" si="90"/>
        <v>31.799999999999997</v>
      </c>
      <c r="AD81" s="10">
        <f t="shared" si="91"/>
        <v>29.824999999999999</v>
      </c>
      <c r="AE81" s="10">
        <f t="shared" si="92"/>
        <v>28.762499999999999</v>
      </c>
      <c r="AF81" s="10">
        <f t="shared" si="93"/>
        <v>28.218750000000004</v>
      </c>
      <c r="AG81" s="36">
        <f t="shared" si="81"/>
        <v>-1.3081451353954827</v>
      </c>
      <c r="AH81" s="36">
        <f t="shared" si="82"/>
        <v>0.52413793103448314</v>
      </c>
      <c r="AI81" s="36">
        <f t="shared" si="83"/>
        <v>0.59814858770472323</v>
      </c>
      <c r="AJ81" s="36">
        <f t="shared" si="84"/>
        <v>0.23370842092246807</v>
      </c>
      <c r="AK81" s="36">
        <f t="shared" si="85"/>
        <v>0.15067975830815633</v>
      </c>
    </row>
    <row r="82" spans="1:37" s="12" customFormat="1" x14ac:dyDescent="0.2">
      <c r="A82" s="5">
        <v>44082</v>
      </c>
      <c r="B82" s="1">
        <v>9</v>
      </c>
      <c r="C82" s="7">
        <v>30.225000000000001</v>
      </c>
      <c r="D82" s="7">
        <v>34.625</v>
      </c>
      <c r="E82" s="7">
        <v>31.824999999999999</v>
      </c>
      <c r="F82" s="7">
        <v>29.4</v>
      </c>
      <c r="G82" s="7">
        <v>28.675000000000001</v>
      </c>
      <c r="H82" s="7">
        <v>28.25</v>
      </c>
      <c r="I82" s="7">
        <v>27.774999999999999</v>
      </c>
      <c r="J82" s="7">
        <v>27.3</v>
      </c>
      <c r="K82" s="7">
        <v>26.95</v>
      </c>
      <c r="L82" s="3">
        <v>0.14560000000000001</v>
      </c>
      <c r="M82" s="3">
        <v>-5.5300000000000002E-2</v>
      </c>
      <c r="N82" s="3">
        <v>-1.84E-2</v>
      </c>
      <c r="O82" s="18">
        <f t="shared" si="86"/>
        <v>0</v>
      </c>
      <c r="P82" s="19">
        <f t="shared" si="94"/>
        <v>44090</v>
      </c>
      <c r="Q82" s="19">
        <f t="shared" si="95"/>
        <v>44125</v>
      </c>
      <c r="R82" s="19">
        <f t="shared" si="96"/>
        <v>44153</v>
      </c>
      <c r="S82" s="19">
        <f t="shared" si="97"/>
        <v>44181</v>
      </c>
      <c r="T82" s="19">
        <f t="shared" si="98"/>
        <v>44216</v>
      </c>
      <c r="U82" s="19">
        <f t="shared" si="99"/>
        <v>44244</v>
      </c>
      <c r="V82" s="19">
        <f t="shared" si="100"/>
        <v>44272</v>
      </c>
      <c r="W82" s="19">
        <f t="shared" si="101"/>
        <v>44307</v>
      </c>
      <c r="X82" s="19">
        <f t="shared" si="102"/>
        <v>44335</v>
      </c>
      <c r="Y82" s="18">
        <f t="shared" si="87"/>
        <v>28</v>
      </c>
      <c r="Z82" s="10">
        <f t="shared" si="88"/>
        <v>0.2857142857142857</v>
      </c>
      <c r="AA82" s="10">
        <f>VLOOKUP(A82, VIX!$A$2:$E$3205, 5, FALSE)</f>
        <v>31.459999</v>
      </c>
      <c r="AB82" s="10">
        <f t="shared" si="89"/>
        <v>33.367857142857147</v>
      </c>
      <c r="AC82" s="10">
        <f t="shared" si="90"/>
        <v>32.625</v>
      </c>
      <c r="AD82" s="10">
        <f t="shared" si="91"/>
        <v>30.092857142857142</v>
      </c>
      <c r="AE82" s="10">
        <f t="shared" si="92"/>
        <v>28.882142857142856</v>
      </c>
      <c r="AF82" s="10">
        <f t="shared" si="93"/>
        <v>28.371428571428574</v>
      </c>
      <c r="AG82" s="36">
        <f t="shared" si="81"/>
        <v>-4.7455595976888505</v>
      </c>
      <c r="AH82" s="36">
        <f t="shared" si="82"/>
        <v>2.8950661606318611</v>
      </c>
      <c r="AI82" s="36">
        <f t="shared" si="83"/>
        <v>2.7147934251443808</v>
      </c>
      <c r="AJ82" s="36">
        <f t="shared" si="84"/>
        <v>0.85986586657253528</v>
      </c>
      <c r="AK82" s="36">
        <f t="shared" si="85"/>
        <v>0.52072444390421868</v>
      </c>
    </row>
    <row r="83" spans="1:37" s="12" customFormat="1" x14ac:dyDescent="0.2">
      <c r="A83" s="5">
        <v>44078</v>
      </c>
      <c r="B83" s="1">
        <v>9</v>
      </c>
      <c r="C83" s="7">
        <v>29.65</v>
      </c>
      <c r="D83" s="7">
        <v>36.174999999999997</v>
      </c>
      <c r="E83" s="7">
        <v>33.799999999999997</v>
      </c>
      <c r="F83" s="7">
        <v>30.925000000000001</v>
      </c>
      <c r="G83" s="7">
        <v>29.925000000000001</v>
      </c>
      <c r="H83" s="7">
        <v>28.975000000000001</v>
      </c>
      <c r="I83" s="7">
        <v>27.925000000000001</v>
      </c>
      <c r="J83" s="7">
        <v>27.175000000000001</v>
      </c>
      <c r="K83" s="7">
        <v>27.15</v>
      </c>
      <c r="L83" s="3">
        <v>0.22009999999999999</v>
      </c>
      <c r="M83" s="3">
        <v>-9.7000000000000003E-2</v>
      </c>
      <c r="N83" s="3">
        <v>-3.2300000000000002E-2</v>
      </c>
      <c r="O83" s="18">
        <f t="shared" si="86"/>
        <v>0</v>
      </c>
      <c r="P83" s="19">
        <f t="shared" si="94"/>
        <v>44090</v>
      </c>
      <c r="Q83" s="19">
        <f t="shared" si="95"/>
        <v>44125</v>
      </c>
      <c r="R83" s="19">
        <f t="shared" si="96"/>
        <v>44153</v>
      </c>
      <c r="S83" s="19">
        <f t="shared" si="97"/>
        <v>44181</v>
      </c>
      <c r="T83" s="19">
        <f t="shared" si="98"/>
        <v>44216</v>
      </c>
      <c r="U83" s="19">
        <f t="shared" si="99"/>
        <v>44244</v>
      </c>
      <c r="V83" s="19">
        <f t="shared" si="100"/>
        <v>44272</v>
      </c>
      <c r="W83" s="19">
        <f t="shared" si="101"/>
        <v>44307</v>
      </c>
      <c r="X83" s="19">
        <f t="shared" si="102"/>
        <v>44335</v>
      </c>
      <c r="Y83" s="18">
        <f t="shared" si="87"/>
        <v>28</v>
      </c>
      <c r="Z83" s="10">
        <f t="shared" si="88"/>
        <v>0.42857142857142855</v>
      </c>
      <c r="AA83" s="10">
        <f>VLOOKUP(A83, VIX!$A$2:$E$3205, 5, FALSE)</f>
        <v>30.75</v>
      </c>
      <c r="AB83" s="10">
        <f t="shared" si="89"/>
        <v>33.378571428571419</v>
      </c>
      <c r="AC83" s="10">
        <f t="shared" si="90"/>
        <v>34.817857142857136</v>
      </c>
      <c r="AD83" s="10">
        <f t="shared" si="91"/>
        <v>32.157142857142858</v>
      </c>
      <c r="AE83" s="10">
        <f t="shared" si="92"/>
        <v>30.353571428571428</v>
      </c>
      <c r="AF83" s="10">
        <f t="shared" si="93"/>
        <v>29.382142857142856</v>
      </c>
      <c r="AG83" s="36">
        <f t="shared" si="81"/>
        <v>-1.603022178893494</v>
      </c>
      <c r="AH83" s="36">
        <f t="shared" si="82"/>
        <v>0.57849841722446471</v>
      </c>
      <c r="AI83" s="36">
        <f t="shared" si="83"/>
        <v>0.7785508959514279</v>
      </c>
      <c r="AJ83" s="36">
        <f t="shared" si="84"/>
        <v>0.28846153846153882</v>
      </c>
      <c r="AK83" s="36">
        <f t="shared" si="85"/>
        <v>0.28045101771855335</v>
      </c>
    </row>
    <row r="84" spans="1:37" s="12" customFormat="1" x14ac:dyDescent="0.2">
      <c r="A84" s="5">
        <v>44077</v>
      </c>
      <c r="B84" s="1">
        <v>9</v>
      </c>
      <c r="C84" s="7">
        <v>33.875</v>
      </c>
      <c r="D84" s="7">
        <v>39.024999999999999</v>
      </c>
      <c r="E84" s="7">
        <v>35.15</v>
      </c>
      <c r="F84" s="7">
        <v>31.574999999999999</v>
      </c>
      <c r="G84" s="7">
        <v>30.875</v>
      </c>
      <c r="H84" s="7">
        <v>30.15</v>
      </c>
      <c r="I84" s="7">
        <v>28.7</v>
      </c>
      <c r="J84" s="7">
        <v>27.9</v>
      </c>
      <c r="K84" s="7">
        <v>27.274999999999999</v>
      </c>
      <c r="L84" s="3">
        <v>0.152</v>
      </c>
      <c r="M84" s="3">
        <v>-9.11E-2</v>
      </c>
      <c r="N84" s="3">
        <v>-3.04E-2</v>
      </c>
      <c r="O84" s="18">
        <f t="shared" si="86"/>
        <v>0</v>
      </c>
      <c r="P84" s="19">
        <f t="shared" si="94"/>
        <v>44090</v>
      </c>
      <c r="Q84" s="19">
        <f t="shared" si="95"/>
        <v>44125</v>
      </c>
      <c r="R84" s="19">
        <f t="shared" si="96"/>
        <v>44153</v>
      </c>
      <c r="S84" s="19">
        <f t="shared" si="97"/>
        <v>44181</v>
      </c>
      <c r="T84" s="19">
        <f t="shared" si="98"/>
        <v>44216</v>
      </c>
      <c r="U84" s="19">
        <f t="shared" si="99"/>
        <v>44244</v>
      </c>
      <c r="V84" s="19">
        <f t="shared" si="100"/>
        <v>44272</v>
      </c>
      <c r="W84" s="19">
        <f t="shared" si="101"/>
        <v>44307</v>
      </c>
      <c r="X84" s="19">
        <f t="shared" si="102"/>
        <v>44335</v>
      </c>
      <c r="Y84" s="18">
        <f t="shared" si="87"/>
        <v>28</v>
      </c>
      <c r="Z84" s="10">
        <f t="shared" si="88"/>
        <v>0.4642857142857143</v>
      </c>
      <c r="AA84" s="10">
        <f>VLOOKUP(A84, VIX!$A$2:$E$3205, 5, FALSE)</f>
        <v>33.599997999999999</v>
      </c>
      <c r="AB84" s="10">
        <f t="shared" si="89"/>
        <v>36.633928571428569</v>
      </c>
      <c r="AC84" s="10">
        <f t="shared" si="90"/>
        <v>36.949107142857144</v>
      </c>
      <c r="AD84" s="10">
        <f t="shared" si="91"/>
        <v>33.234821428571422</v>
      </c>
      <c r="AE84" s="10">
        <f t="shared" si="92"/>
        <v>31.199999999999996</v>
      </c>
      <c r="AF84" s="10">
        <f t="shared" si="93"/>
        <v>30.486607142857139</v>
      </c>
      <c r="AG84" s="36">
        <f t="shared" si="81"/>
        <v>-1.4439252336448587</v>
      </c>
      <c r="AH84" s="36">
        <f t="shared" si="82"/>
        <v>1.0116026105873817</v>
      </c>
      <c r="AI84" s="36">
        <f t="shared" si="83"/>
        <v>0.9992236024844714</v>
      </c>
      <c r="AJ84" s="36">
        <f t="shared" si="84"/>
        <v>0.20588235294117616</v>
      </c>
      <c r="AK84" s="36">
        <f t="shared" si="85"/>
        <v>0.21605960264900692</v>
      </c>
    </row>
    <row r="85" spans="1:37" s="12" customFormat="1" x14ac:dyDescent="0.2">
      <c r="A85" s="5">
        <v>44076</v>
      </c>
      <c r="B85" s="1">
        <v>9</v>
      </c>
      <c r="C85" s="7">
        <v>28.875</v>
      </c>
      <c r="D85" s="7">
        <v>35.325000000000003</v>
      </c>
      <c r="E85" s="7">
        <v>33.625</v>
      </c>
      <c r="F85" s="7">
        <v>30.774999999999999</v>
      </c>
      <c r="G85" s="7">
        <v>30.425000000000001</v>
      </c>
      <c r="H85" s="7">
        <v>29.975000000000001</v>
      </c>
      <c r="I85" s="7">
        <v>28.524999999999999</v>
      </c>
      <c r="J85" s="7">
        <v>27.85</v>
      </c>
      <c r="K85" s="7">
        <v>26.774999999999999</v>
      </c>
      <c r="L85" s="3">
        <v>0.22339999999999999</v>
      </c>
      <c r="M85" s="3">
        <v>-7.3099999999999998E-2</v>
      </c>
      <c r="N85" s="3">
        <v>-2.4400000000000002E-2</v>
      </c>
      <c r="O85" s="18">
        <f t="shared" si="86"/>
        <v>0</v>
      </c>
      <c r="P85" s="19">
        <f t="shared" si="94"/>
        <v>44090</v>
      </c>
      <c r="Q85" s="19">
        <f t="shared" si="95"/>
        <v>44125</v>
      </c>
      <c r="R85" s="19">
        <f t="shared" si="96"/>
        <v>44153</v>
      </c>
      <c r="S85" s="19">
        <f t="shared" si="97"/>
        <v>44181</v>
      </c>
      <c r="T85" s="19">
        <f t="shared" si="98"/>
        <v>44216</v>
      </c>
      <c r="U85" s="19">
        <f t="shared" si="99"/>
        <v>44244</v>
      </c>
      <c r="V85" s="19">
        <f t="shared" si="100"/>
        <v>44272</v>
      </c>
      <c r="W85" s="19">
        <f t="shared" si="101"/>
        <v>44307</v>
      </c>
      <c r="X85" s="19">
        <f t="shared" si="102"/>
        <v>44335</v>
      </c>
      <c r="Y85" s="18">
        <f t="shared" si="87"/>
        <v>28</v>
      </c>
      <c r="Z85" s="10">
        <f t="shared" si="88"/>
        <v>0.5</v>
      </c>
      <c r="AA85" s="10">
        <f>VLOOKUP(A85, VIX!$A$2:$E$3205, 5, FALSE)</f>
        <v>26.57</v>
      </c>
      <c r="AB85" s="10">
        <f t="shared" si="89"/>
        <v>32.1</v>
      </c>
      <c r="AC85" s="10">
        <f t="shared" si="90"/>
        <v>34.475000000000001</v>
      </c>
      <c r="AD85" s="10">
        <f t="shared" si="91"/>
        <v>32.200000000000003</v>
      </c>
      <c r="AE85" s="10">
        <f t="shared" si="92"/>
        <v>30.6</v>
      </c>
      <c r="AF85" s="10">
        <f t="shared" si="93"/>
        <v>30.200000000000003</v>
      </c>
      <c r="AG85" s="36">
        <f t="shared" si="81"/>
        <v>-1.8884628790519342</v>
      </c>
      <c r="AH85" s="36">
        <f t="shared" si="82"/>
        <v>0.4670482420278011</v>
      </c>
      <c r="AI85" s="36">
        <f t="shared" si="83"/>
        <v>0.8288517022504327</v>
      </c>
      <c r="AJ85" s="36">
        <f t="shared" si="84"/>
        <v>0.10585058505850517</v>
      </c>
      <c r="AK85" s="36">
        <f t="shared" si="85"/>
        <v>0.13735465116279039</v>
      </c>
    </row>
    <row r="86" spans="1:37" s="12" customFormat="1" x14ac:dyDescent="0.2">
      <c r="A86" s="5">
        <v>44075</v>
      </c>
      <c r="B86" s="1">
        <v>9</v>
      </c>
      <c r="C86" s="7">
        <v>28.324999999999999</v>
      </c>
      <c r="D86" s="7">
        <v>33.524999999999999</v>
      </c>
      <c r="E86" s="7">
        <v>31.875</v>
      </c>
      <c r="F86" s="7">
        <v>29.875</v>
      </c>
      <c r="G86" s="7">
        <v>29.625</v>
      </c>
      <c r="H86" s="7">
        <v>29.324999999999999</v>
      </c>
      <c r="I86" s="7">
        <v>28.274999999999999</v>
      </c>
      <c r="J86" s="7">
        <v>27.55</v>
      </c>
      <c r="K86" s="7">
        <v>27</v>
      </c>
      <c r="L86" s="3">
        <v>0.18360000000000001</v>
      </c>
      <c r="M86" s="3">
        <v>-5.3600000000000002E-2</v>
      </c>
      <c r="N86" s="3">
        <v>-1.7899999999999999E-2</v>
      </c>
      <c r="O86" s="18">
        <f t="shared" si="86"/>
        <v>0</v>
      </c>
      <c r="P86" s="19">
        <f t="shared" si="94"/>
        <v>44090</v>
      </c>
      <c r="Q86" s="19">
        <f t="shared" si="95"/>
        <v>44125</v>
      </c>
      <c r="R86" s="19">
        <f t="shared" si="96"/>
        <v>44153</v>
      </c>
      <c r="S86" s="19">
        <f t="shared" si="97"/>
        <v>44181</v>
      </c>
      <c r="T86" s="19">
        <f t="shared" si="98"/>
        <v>44216</v>
      </c>
      <c r="U86" s="19">
        <f t="shared" si="99"/>
        <v>44244</v>
      </c>
      <c r="V86" s="19">
        <f t="shared" si="100"/>
        <v>44272</v>
      </c>
      <c r="W86" s="19">
        <f t="shared" si="101"/>
        <v>44307</v>
      </c>
      <c r="X86" s="19">
        <f t="shared" si="102"/>
        <v>44335</v>
      </c>
      <c r="Y86" s="18">
        <f t="shared" si="87"/>
        <v>28</v>
      </c>
      <c r="Z86" s="10">
        <f t="shared" si="88"/>
        <v>0.5357142857142857</v>
      </c>
      <c r="AA86" s="10">
        <f>VLOOKUP(A86, VIX!$A$2:$E$3205, 5, FALSE)</f>
        <v>26.120000999999998</v>
      </c>
      <c r="AB86" s="10">
        <f t="shared" si="89"/>
        <v>30.739285714285714</v>
      </c>
      <c r="AC86" s="10">
        <f t="shared" si="90"/>
        <v>32.758928571428569</v>
      </c>
      <c r="AD86" s="10">
        <f t="shared" si="91"/>
        <v>30.946428571428573</v>
      </c>
      <c r="AE86" s="10">
        <f t="shared" si="92"/>
        <v>29.758928571428569</v>
      </c>
      <c r="AF86" s="10">
        <f t="shared" si="93"/>
        <v>29.485714285714288</v>
      </c>
      <c r="AG86" s="36">
        <f t="shared" si="81"/>
        <v>-1.55131999526459</v>
      </c>
      <c r="AH86" s="36">
        <f t="shared" si="82"/>
        <v>0.45637141916364782</v>
      </c>
      <c r="AI86" s="36">
        <f t="shared" si="83"/>
        <v>0.58461895371766592</v>
      </c>
      <c r="AJ86" s="36">
        <f t="shared" si="84"/>
        <v>7.6178960096735152E-2</v>
      </c>
      <c r="AK86" s="36">
        <f t="shared" si="85"/>
        <v>9.2296422903186598E-2</v>
      </c>
    </row>
    <row r="87" spans="1:37" s="12" customFormat="1" x14ac:dyDescent="0.2">
      <c r="A87" s="5">
        <v>44074</v>
      </c>
      <c r="B87" s="1">
        <v>9</v>
      </c>
      <c r="C87" s="7">
        <v>27.875</v>
      </c>
      <c r="D87" s="7">
        <v>33.225000000000001</v>
      </c>
      <c r="E87" s="7">
        <v>31.625</v>
      </c>
      <c r="F87" s="7">
        <v>29.675000000000001</v>
      </c>
      <c r="G87" s="7">
        <v>29.35</v>
      </c>
      <c r="H87" s="7">
        <v>29.125</v>
      </c>
      <c r="I87" s="7">
        <v>28.225000000000001</v>
      </c>
      <c r="J87" s="7">
        <v>27.5</v>
      </c>
      <c r="K87" s="7">
        <v>26.55</v>
      </c>
      <c r="L87" s="3">
        <v>0.19189999999999999</v>
      </c>
      <c r="M87" s="3">
        <v>-4.8899999999999999E-2</v>
      </c>
      <c r="N87" s="3">
        <v>-1.6299999999999999E-2</v>
      </c>
      <c r="O87" s="18">
        <f t="shared" si="86"/>
        <v>0</v>
      </c>
      <c r="P87" s="19">
        <f t="shared" si="94"/>
        <v>44090</v>
      </c>
      <c r="Q87" s="19">
        <f t="shared" si="95"/>
        <v>44125</v>
      </c>
      <c r="R87" s="19">
        <f t="shared" si="96"/>
        <v>44153</v>
      </c>
      <c r="S87" s="19">
        <f t="shared" si="97"/>
        <v>44181</v>
      </c>
      <c r="T87" s="19">
        <f t="shared" si="98"/>
        <v>44216</v>
      </c>
      <c r="U87" s="19">
        <f t="shared" si="99"/>
        <v>44244</v>
      </c>
      <c r="V87" s="19">
        <f t="shared" si="100"/>
        <v>44272</v>
      </c>
      <c r="W87" s="19">
        <f t="shared" si="101"/>
        <v>44307</v>
      </c>
      <c r="X87" s="19">
        <f t="shared" si="102"/>
        <v>44335</v>
      </c>
      <c r="Y87" s="18">
        <f t="shared" si="87"/>
        <v>28</v>
      </c>
      <c r="Z87" s="10">
        <f t="shared" si="88"/>
        <v>0.5714285714285714</v>
      </c>
      <c r="AA87" s="10">
        <f>VLOOKUP(A87, VIX!$A$2:$E$3205, 5, FALSE)</f>
        <v>26.41</v>
      </c>
      <c r="AB87" s="10">
        <f t="shared" si="89"/>
        <v>30.167857142857144</v>
      </c>
      <c r="AC87" s="10">
        <f t="shared" si="90"/>
        <v>32.539285714285711</v>
      </c>
      <c r="AD87" s="10">
        <f t="shared" si="91"/>
        <v>30.789285714285711</v>
      </c>
      <c r="AE87" s="10">
        <f t="shared" si="92"/>
        <v>29.535714285714285</v>
      </c>
      <c r="AF87" s="10">
        <f t="shared" si="93"/>
        <v>29.25357142857143</v>
      </c>
      <c r="AG87" s="36">
        <f t="shared" si="81"/>
        <v>-5.0739846322722331</v>
      </c>
      <c r="AH87" s="36">
        <f t="shared" si="82"/>
        <v>1.381018981018983</v>
      </c>
      <c r="AI87" s="36">
        <f t="shared" si="83"/>
        <v>1.7573535985695128</v>
      </c>
      <c r="AJ87" s="36">
        <f t="shared" si="84"/>
        <v>0.30404652889493827</v>
      </c>
      <c r="AK87" s="36">
        <f t="shared" si="85"/>
        <v>0.21160664303041757</v>
      </c>
    </row>
    <row r="88" spans="1:37" s="12" customFormat="1" x14ac:dyDescent="0.2">
      <c r="A88" s="5">
        <v>44071</v>
      </c>
      <c r="B88" s="1">
        <v>9</v>
      </c>
      <c r="C88" s="7">
        <v>26.95</v>
      </c>
      <c r="D88" s="7">
        <v>31.675000000000001</v>
      </c>
      <c r="E88" s="7">
        <v>30.45</v>
      </c>
      <c r="F88" s="7">
        <v>28.925000000000001</v>
      </c>
      <c r="G88" s="7">
        <v>28.725000000000001</v>
      </c>
      <c r="H88" s="7">
        <v>28.675000000000001</v>
      </c>
      <c r="I88" s="7">
        <v>27.875</v>
      </c>
      <c r="J88" s="7">
        <v>27.3</v>
      </c>
      <c r="K88" s="7">
        <v>26.824999999999999</v>
      </c>
      <c r="L88" s="3">
        <v>0.17530000000000001</v>
      </c>
      <c r="M88" s="3">
        <v>-3.6299999999999999E-2</v>
      </c>
      <c r="N88" s="3">
        <v>-1.21E-2</v>
      </c>
      <c r="O88" s="18">
        <f t="shared" si="86"/>
        <v>0</v>
      </c>
      <c r="P88" s="19">
        <f t="shared" si="94"/>
        <v>44090</v>
      </c>
      <c r="Q88" s="19">
        <f t="shared" si="95"/>
        <v>44125</v>
      </c>
      <c r="R88" s="19">
        <f t="shared" si="96"/>
        <v>44153</v>
      </c>
      <c r="S88" s="19">
        <f t="shared" si="97"/>
        <v>44181</v>
      </c>
      <c r="T88" s="19">
        <f t="shared" si="98"/>
        <v>44216</v>
      </c>
      <c r="U88" s="19">
        <f t="shared" si="99"/>
        <v>44244</v>
      </c>
      <c r="V88" s="19">
        <f t="shared" si="100"/>
        <v>44272</v>
      </c>
      <c r="W88" s="19">
        <f t="shared" si="101"/>
        <v>44307</v>
      </c>
      <c r="X88" s="19">
        <f t="shared" si="102"/>
        <v>44335</v>
      </c>
      <c r="Y88" s="18">
        <f t="shared" si="87"/>
        <v>28</v>
      </c>
      <c r="Z88" s="10">
        <f t="shared" si="88"/>
        <v>0.6785714285714286</v>
      </c>
      <c r="AA88" s="10">
        <f>VLOOKUP(A88, VIX!$A$2:$E$3205, 5, FALSE)</f>
        <v>22.959999</v>
      </c>
      <c r="AB88" s="10">
        <f t="shared" si="89"/>
        <v>28.46875</v>
      </c>
      <c r="AC88" s="10">
        <f t="shared" si="90"/>
        <v>31.28125</v>
      </c>
      <c r="AD88" s="10">
        <f t="shared" si="91"/>
        <v>29.959821428571431</v>
      </c>
      <c r="AE88" s="10">
        <f t="shared" si="92"/>
        <v>28.860714285714288</v>
      </c>
      <c r="AF88" s="10">
        <f t="shared" si="93"/>
        <v>28.708928571428572</v>
      </c>
      <c r="AG88" s="36">
        <f t="shared" si="81"/>
        <v>-1.5051194539249146</v>
      </c>
      <c r="AH88" s="36">
        <f t="shared" si="82"/>
        <v>0.3555222849245655</v>
      </c>
      <c r="AI88" s="36">
        <f t="shared" si="83"/>
        <v>0.46018440905280733</v>
      </c>
      <c r="AJ88" s="36">
        <f t="shared" si="84"/>
        <v>6.2538776523141576E-2</v>
      </c>
      <c r="AK88" s="36">
        <f t="shared" si="85"/>
        <v>1.5708764493205553E-2</v>
      </c>
    </row>
    <row r="89" spans="1:37" s="12" customFormat="1" x14ac:dyDescent="0.2">
      <c r="A89" s="5">
        <v>44070</v>
      </c>
      <c r="B89" s="1">
        <v>9</v>
      </c>
      <c r="C89" s="7">
        <v>27.024999999999999</v>
      </c>
      <c r="D89" s="7">
        <v>31.324999999999999</v>
      </c>
      <c r="E89" s="7">
        <v>30.225000000000001</v>
      </c>
      <c r="F89" s="7">
        <v>28.824999999999999</v>
      </c>
      <c r="G89" s="7">
        <v>28.675000000000001</v>
      </c>
      <c r="H89" s="7">
        <v>28.574999999999999</v>
      </c>
      <c r="I89" s="7">
        <v>27.9</v>
      </c>
      <c r="J89" s="7">
        <v>27.8</v>
      </c>
      <c r="K89" s="7">
        <v>26.774999999999999</v>
      </c>
      <c r="L89" s="3">
        <v>0.15909999999999999</v>
      </c>
      <c r="M89" s="3">
        <v>-3.2099999999999997E-2</v>
      </c>
      <c r="N89" s="3">
        <v>-1.0699999999999999E-2</v>
      </c>
      <c r="O89" s="18">
        <f t="shared" si="86"/>
        <v>0</v>
      </c>
      <c r="P89" s="19">
        <f t="shared" si="94"/>
        <v>44090</v>
      </c>
      <c r="Q89" s="19">
        <f t="shared" si="95"/>
        <v>44125</v>
      </c>
      <c r="R89" s="19">
        <f t="shared" si="96"/>
        <v>44153</v>
      </c>
      <c r="S89" s="19">
        <f t="shared" si="97"/>
        <v>44181</v>
      </c>
      <c r="T89" s="19">
        <f t="shared" si="98"/>
        <v>44216</v>
      </c>
      <c r="U89" s="19">
        <f t="shared" si="99"/>
        <v>44244</v>
      </c>
      <c r="V89" s="19">
        <f t="shared" si="100"/>
        <v>44272</v>
      </c>
      <c r="W89" s="19">
        <f t="shared" si="101"/>
        <v>44307</v>
      </c>
      <c r="X89" s="19">
        <f t="shared" si="102"/>
        <v>44335</v>
      </c>
      <c r="Y89" s="18">
        <f t="shared" si="87"/>
        <v>28</v>
      </c>
      <c r="Z89" s="10">
        <f t="shared" si="88"/>
        <v>0.7142857142857143</v>
      </c>
      <c r="AA89" s="10">
        <f>VLOOKUP(A89, VIX!$A$2:$E$3205, 5, FALSE)</f>
        <v>24.469999000000001</v>
      </c>
      <c r="AB89" s="10">
        <f t="shared" si="89"/>
        <v>28.253571428571426</v>
      </c>
      <c r="AC89" s="10">
        <f t="shared" si="90"/>
        <v>31.010714285714286</v>
      </c>
      <c r="AD89" s="10">
        <f t="shared" si="91"/>
        <v>29.825000000000003</v>
      </c>
      <c r="AE89" s="10">
        <f t="shared" si="92"/>
        <v>28.782142857142858</v>
      </c>
      <c r="AF89" s="10">
        <f t="shared" si="93"/>
        <v>28.646428571428572</v>
      </c>
      <c r="AG89" s="36">
        <f t="shared" si="81"/>
        <v>-1.4254143646408837</v>
      </c>
      <c r="AH89" s="36">
        <f t="shared" si="82"/>
        <v>0.32795031055900542</v>
      </c>
      <c r="AI89" s="36">
        <f t="shared" si="83"/>
        <v>0.42930153321976194</v>
      </c>
      <c r="AJ89" s="36">
        <f t="shared" si="84"/>
        <v>4.7275114904792706E-2</v>
      </c>
      <c r="AK89" s="36">
        <f t="shared" si="85"/>
        <v>3.142046694305084E-2</v>
      </c>
    </row>
    <row r="90" spans="1:37" s="12" customFormat="1" x14ac:dyDescent="0.2">
      <c r="A90" s="5">
        <v>44069</v>
      </c>
      <c r="B90" s="1">
        <v>9</v>
      </c>
      <c r="C90" s="7">
        <v>26.074999999999999</v>
      </c>
      <c r="D90" s="7">
        <v>30.375</v>
      </c>
      <c r="E90" s="7">
        <v>29.625</v>
      </c>
      <c r="F90" s="7">
        <v>28.524999999999999</v>
      </c>
      <c r="G90" s="7">
        <v>28.65</v>
      </c>
      <c r="H90" s="7">
        <v>28.625</v>
      </c>
      <c r="I90" s="7">
        <v>28.074999999999999</v>
      </c>
      <c r="J90" s="7">
        <v>27.725000000000001</v>
      </c>
      <c r="K90" s="7">
        <v>27.2</v>
      </c>
      <c r="L90" s="3">
        <v>0.16489999999999999</v>
      </c>
      <c r="M90" s="3">
        <v>-1.5800000000000002E-2</v>
      </c>
      <c r="N90" s="3">
        <v>-5.3E-3</v>
      </c>
      <c r="O90" s="18">
        <f t="shared" si="86"/>
        <v>0</v>
      </c>
      <c r="P90" s="19">
        <f t="shared" si="94"/>
        <v>44090</v>
      </c>
      <c r="Q90" s="19">
        <f t="shared" si="95"/>
        <v>44125</v>
      </c>
      <c r="R90" s="19">
        <f t="shared" si="96"/>
        <v>44153</v>
      </c>
      <c r="S90" s="19">
        <f t="shared" si="97"/>
        <v>44181</v>
      </c>
      <c r="T90" s="19">
        <f t="shared" si="98"/>
        <v>44216</v>
      </c>
      <c r="U90" s="19">
        <f t="shared" si="99"/>
        <v>44244</v>
      </c>
      <c r="V90" s="19">
        <f t="shared" si="100"/>
        <v>44272</v>
      </c>
      <c r="W90" s="19">
        <f t="shared" si="101"/>
        <v>44307</v>
      </c>
      <c r="X90" s="19">
        <f t="shared" si="102"/>
        <v>44335</v>
      </c>
      <c r="Y90" s="18">
        <f t="shared" si="87"/>
        <v>28</v>
      </c>
      <c r="Z90" s="10">
        <f t="shared" si="88"/>
        <v>0.75</v>
      </c>
      <c r="AA90" s="10">
        <f>VLOOKUP(A90, VIX!$A$2:$E$3205, 5, FALSE)</f>
        <v>23.27</v>
      </c>
      <c r="AB90" s="10">
        <f t="shared" si="89"/>
        <v>27.15</v>
      </c>
      <c r="AC90" s="10">
        <f t="shared" si="90"/>
        <v>30.1875</v>
      </c>
      <c r="AD90" s="10">
        <f t="shared" si="91"/>
        <v>29.35</v>
      </c>
      <c r="AE90" s="10">
        <f t="shared" si="92"/>
        <v>28.556249999999999</v>
      </c>
      <c r="AF90" s="10">
        <f t="shared" si="93"/>
        <v>28.643749999999997</v>
      </c>
      <c r="AG90" s="36">
        <f t="shared" si="81"/>
        <v>-1.4696866946968663</v>
      </c>
      <c r="AH90" s="36">
        <f t="shared" si="82"/>
        <v>0.23009495982468944</v>
      </c>
      <c r="AI90" s="36">
        <f t="shared" si="83"/>
        <v>0.34537752305008751</v>
      </c>
      <c r="AJ90" s="36">
        <f t="shared" si="84"/>
        <v>-3.9979692854423141E-2</v>
      </c>
      <c r="AK90" s="36">
        <f t="shared" si="85"/>
        <v>7.9235316312408974E-3</v>
      </c>
    </row>
    <row r="91" spans="1:37" s="12" customFormat="1" x14ac:dyDescent="0.2">
      <c r="A91" s="5">
        <v>44068</v>
      </c>
      <c r="B91" s="1">
        <v>9</v>
      </c>
      <c r="C91" s="7">
        <v>25.475000000000001</v>
      </c>
      <c r="D91" s="7">
        <v>29.475000000000001</v>
      </c>
      <c r="E91" s="7">
        <v>28.824999999999999</v>
      </c>
      <c r="F91" s="7">
        <v>28.074999999999999</v>
      </c>
      <c r="G91" s="7">
        <v>28.375</v>
      </c>
      <c r="H91" s="7">
        <v>28.475000000000001</v>
      </c>
      <c r="I91" s="7">
        <v>28.074999999999999</v>
      </c>
      <c r="J91" s="7">
        <v>27.85</v>
      </c>
      <c r="K91" s="7">
        <v>27.875</v>
      </c>
      <c r="L91" s="3">
        <v>0.157</v>
      </c>
      <c r="M91" s="3">
        <v>0</v>
      </c>
      <c r="N91" s="3">
        <v>0</v>
      </c>
      <c r="O91" s="18">
        <f t="shared" si="86"/>
        <v>0</v>
      </c>
      <c r="P91" s="19">
        <f t="shared" si="94"/>
        <v>44090</v>
      </c>
      <c r="Q91" s="19">
        <f t="shared" si="95"/>
        <v>44125</v>
      </c>
      <c r="R91" s="19">
        <f t="shared" si="96"/>
        <v>44153</v>
      </c>
      <c r="S91" s="19">
        <f t="shared" si="97"/>
        <v>44181</v>
      </c>
      <c r="T91" s="19">
        <f t="shared" si="98"/>
        <v>44216</v>
      </c>
      <c r="U91" s="19">
        <f t="shared" si="99"/>
        <v>44244</v>
      </c>
      <c r="V91" s="19">
        <f t="shared" si="100"/>
        <v>44272</v>
      </c>
      <c r="W91" s="19">
        <f t="shared" si="101"/>
        <v>44307</v>
      </c>
      <c r="X91" s="19">
        <f t="shared" si="102"/>
        <v>44335</v>
      </c>
      <c r="Y91" s="18">
        <f t="shared" si="87"/>
        <v>28</v>
      </c>
      <c r="Z91" s="10">
        <f t="shared" si="88"/>
        <v>0.7857142857142857</v>
      </c>
      <c r="AA91" s="10">
        <f>VLOOKUP(A91, VIX!$A$2:$E$3205, 5, FALSE)</f>
        <v>22.030000999999999</v>
      </c>
      <c r="AB91" s="10">
        <f t="shared" si="89"/>
        <v>26.332142857142859</v>
      </c>
      <c r="AC91" s="10">
        <f t="shared" si="90"/>
        <v>29.335714285714285</v>
      </c>
      <c r="AD91" s="10">
        <f t="shared" si="91"/>
        <v>28.664285714285715</v>
      </c>
      <c r="AE91" s="10">
        <f t="shared" si="92"/>
        <v>28.139285714285712</v>
      </c>
      <c r="AF91" s="10">
        <f t="shared" si="93"/>
        <v>28.396428571428572</v>
      </c>
      <c r="AG91" s="36">
        <f t="shared" si="81"/>
        <v>-1.3587652490395628</v>
      </c>
      <c r="AH91" s="36">
        <f t="shared" si="82"/>
        <v>0.19861165843159898</v>
      </c>
      <c r="AI91" s="36">
        <f t="shared" si="83"/>
        <v>0.23457862728062545</v>
      </c>
      <c r="AJ91" s="36">
        <f t="shared" si="84"/>
        <v>-9.5548042592183205E-2</v>
      </c>
      <c r="AK91" s="36">
        <f t="shared" si="85"/>
        <v>-3.152660056923072E-2</v>
      </c>
    </row>
    <row r="92" spans="1:37" s="12" customFormat="1" x14ac:dyDescent="0.2">
      <c r="A92" s="5">
        <v>44067</v>
      </c>
      <c r="B92" s="1">
        <v>9</v>
      </c>
      <c r="C92" s="7">
        <v>25.824999999999999</v>
      </c>
      <c r="D92" s="7">
        <v>29.574999999999999</v>
      </c>
      <c r="E92" s="7">
        <v>28.9</v>
      </c>
      <c r="F92" s="7">
        <v>28.2</v>
      </c>
      <c r="G92" s="7">
        <v>28.524999999999999</v>
      </c>
      <c r="H92" s="7">
        <v>28.65</v>
      </c>
      <c r="I92" s="7">
        <v>28.225000000000001</v>
      </c>
      <c r="J92" s="7">
        <v>27.95</v>
      </c>
      <c r="K92" s="7">
        <v>27.5</v>
      </c>
      <c r="L92" s="3">
        <v>0.1452</v>
      </c>
      <c r="M92" s="3">
        <v>8.9999999999999998E-4</v>
      </c>
      <c r="N92" s="3">
        <v>2.9999999999999997E-4</v>
      </c>
      <c r="O92" s="18">
        <f t="shared" si="86"/>
        <v>0</v>
      </c>
      <c r="P92" s="19">
        <f t="shared" si="94"/>
        <v>44090</v>
      </c>
      <c r="Q92" s="19">
        <f t="shared" si="95"/>
        <v>44125</v>
      </c>
      <c r="R92" s="19">
        <f t="shared" si="96"/>
        <v>44153</v>
      </c>
      <c r="S92" s="19">
        <f t="shared" si="97"/>
        <v>44181</v>
      </c>
      <c r="T92" s="19">
        <f t="shared" si="98"/>
        <v>44216</v>
      </c>
      <c r="U92" s="19">
        <f t="shared" si="99"/>
        <v>44244</v>
      </c>
      <c r="V92" s="19">
        <f t="shared" si="100"/>
        <v>44272</v>
      </c>
      <c r="W92" s="19">
        <f t="shared" si="101"/>
        <v>44307</v>
      </c>
      <c r="X92" s="19">
        <f t="shared" si="102"/>
        <v>44335</v>
      </c>
      <c r="Y92" s="18">
        <f t="shared" si="87"/>
        <v>28</v>
      </c>
      <c r="Z92" s="10">
        <f t="shared" si="88"/>
        <v>0.8214285714285714</v>
      </c>
      <c r="AA92" s="10">
        <f>VLOOKUP(A92, VIX!$A$2:$E$3205, 5, FALSE)</f>
        <v>22.370000999999998</v>
      </c>
      <c r="AB92" s="10">
        <f t="shared" si="89"/>
        <v>26.494642857142857</v>
      </c>
      <c r="AC92" s="10">
        <f t="shared" si="90"/>
        <v>29.454464285714288</v>
      </c>
      <c r="AD92" s="10">
        <f t="shared" si="91"/>
        <v>28.774999999999999</v>
      </c>
      <c r="AE92" s="10">
        <f t="shared" si="92"/>
        <v>28.258035714285711</v>
      </c>
      <c r="AF92" s="10">
        <f t="shared" si="93"/>
        <v>28.547321428571429</v>
      </c>
      <c r="AG92" s="36">
        <f t="shared" si="81"/>
        <v>-3.866612111292965</v>
      </c>
      <c r="AH92" s="36">
        <f t="shared" si="82"/>
        <v>0.61727349703641088</v>
      </c>
      <c r="AI92" s="36">
        <f t="shared" si="83"/>
        <v>0.65568083261058085</v>
      </c>
      <c r="AJ92" s="36">
        <f t="shared" si="84"/>
        <v>-0.31117021276595697</v>
      </c>
      <c r="AK92" s="36">
        <f t="shared" si="85"/>
        <v>-0.11826544021024975</v>
      </c>
    </row>
    <row r="93" spans="1:37" s="12" customFormat="1" x14ac:dyDescent="0.2">
      <c r="A93" s="5">
        <v>44064</v>
      </c>
      <c r="B93" s="1">
        <v>9</v>
      </c>
      <c r="C93" s="7">
        <v>25.925000000000001</v>
      </c>
      <c r="D93" s="7">
        <v>29.574999999999999</v>
      </c>
      <c r="E93" s="7">
        <v>28.875</v>
      </c>
      <c r="F93" s="7">
        <v>28.175000000000001</v>
      </c>
      <c r="G93" s="7">
        <v>28.524999999999999</v>
      </c>
      <c r="H93" s="7">
        <v>28.7</v>
      </c>
      <c r="I93" s="7">
        <v>28.375</v>
      </c>
      <c r="J93" s="7">
        <v>27.824999999999999</v>
      </c>
      <c r="K93" s="7" t="s">
        <v>14</v>
      </c>
      <c r="L93" s="3">
        <v>0.14080000000000001</v>
      </c>
      <c r="M93" s="3">
        <v>7.1000000000000004E-3</v>
      </c>
      <c r="N93" s="3">
        <v>2.3999999999999998E-3</v>
      </c>
      <c r="O93" s="18">
        <f t="shared" si="86"/>
        <v>0</v>
      </c>
      <c r="P93" s="19">
        <f t="shared" si="94"/>
        <v>44090</v>
      </c>
      <c r="Q93" s="19">
        <f t="shared" si="95"/>
        <v>44125</v>
      </c>
      <c r="R93" s="19">
        <f t="shared" si="96"/>
        <v>44153</v>
      </c>
      <c r="S93" s="19">
        <f t="shared" si="97"/>
        <v>44181</v>
      </c>
      <c r="T93" s="19">
        <f t="shared" si="98"/>
        <v>44216</v>
      </c>
      <c r="U93" s="19">
        <f t="shared" si="99"/>
        <v>44244</v>
      </c>
      <c r="V93" s="19">
        <f t="shared" si="100"/>
        <v>44272</v>
      </c>
      <c r="W93" s="19">
        <f t="shared" si="101"/>
        <v>44307</v>
      </c>
      <c r="X93" s="19">
        <f t="shared" si="102"/>
        <v>44335</v>
      </c>
      <c r="Y93" s="18">
        <f t="shared" si="87"/>
        <v>28</v>
      </c>
      <c r="Z93" s="10">
        <f t="shared" si="88"/>
        <v>0.9285714285714286</v>
      </c>
      <c r="AA93" s="10">
        <f>VLOOKUP(A93, VIX!$A$2:$E$3205, 5, FALSE)</f>
        <v>22.540001</v>
      </c>
      <c r="AB93" s="10">
        <f t="shared" si="89"/>
        <v>26.185714285714283</v>
      </c>
      <c r="AC93" s="10">
        <f t="shared" si="90"/>
        <v>29.524999999999999</v>
      </c>
      <c r="AD93" s="10">
        <f t="shared" si="91"/>
        <v>28.824999999999999</v>
      </c>
      <c r="AE93" s="10">
        <f t="shared" si="92"/>
        <v>28.2</v>
      </c>
      <c r="AF93" s="10">
        <f t="shared" si="93"/>
        <v>28.537500000000001</v>
      </c>
      <c r="AG93" s="36">
        <f t="shared" si="81"/>
        <v>-1.2637219207254233</v>
      </c>
      <c r="AH93" s="36">
        <f t="shared" si="82"/>
        <v>0.21574023115024735</v>
      </c>
      <c r="AI93" s="36">
        <f t="shared" si="83"/>
        <v>0.22067930193282012</v>
      </c>
      <c r="AJ93" s="36">
        <f t="shared" si="84"/>
        <v>-0.11318575553416674</v>
      </c>
      <c r="AK93" s="36">
        <f t="shared" si="85"/>
        <v>-5.6300268096514949E-2</v>
      </c>
    </row>
    <row r="94" spans="1:37" s="12" customFormat="1" x14ac:dyDescent="0.2">
      <c r="A94" s="5">
        <v>44063</v>
      </c>
      <c r="B94" s="1">
        <v>9</v>
      </c>
      <c r="C94" s="7">
        <v>25.875</v>
      </c>
      <c r="D94" s="7">
        <v>29.225000000000001</v>
      </c>
      <c r="E94" s="7">
        <v>28.574999999999999</v>
      </c>
      <c r="F94" s="7">
        <v>27.824999999999999</v>
      </c>
      <c r="G94" s="7">
        <v>27.975000000000001</v>
      </c>
      <c r="H94" s="7">
        <v>27.975000000000001</v>
      </c>
      <c r="I94" s="7">
        <v>27.625</v>
      </c>
      <c r="J94" s="7">
        <v>27.375</v>
      </c>
      <c r="K94" s="7" t="s">
        <v>14</v>
      </c>
      <c r="L94" s="3">
        <v>0.1295</v>
      </c>
      <c r="M94" s="3">
        <v>-7.1999999999999998E-3</v>
      </c>
      <c r="N94" s="3">
        <v>-2.3999999999999998E-3</v>
      </c>
      <c r="O94" s="18">
        <f t="shared" si="86"/>
        <v>1</v>
      </c>
      <c r="P94" s="19">
        <f t="shared" si="94"/>
        <v>44090</v>
      </c>
      <c r="Q94" s="19">
        <f t="shared" si="95"/>
        <v>44125</v>
      </c>
      <c r="R94" s="19">
        <f t="shared" si="96"/>
        <v>44153</v>
      </c>
      <c r="S94" s="19">
        <f t="shared" si="97"/>
        <v>44181</v>
      </c>
      <c r="T94" s="19">
        <f t="shared" si="98"/>
        <v>44216</v>
      </c>
      <c r="U94" s="19">
        <f t="shared" si="99"/>
        <v>44244</v>
      </c>
      <c r="V94" s="19">
        <f t="shared" si="100"/>
        <v>44272</v>
      </c>
      <c r="W94" s="19">
        <f t="shared" si="101"/>
        <v>44307</v>
      </c>
      <c r="X94" s="19">
        <f t="shared" si="102"/>
        <v>44335</v>
      </c>
      <c r="Y94" s="18">
        <f t="shared" si="87"/>
        <v>28</v>
      </c>
      <c r="Z94" s="10">
        <f t="shared" si="88"/>
        <v>0.9642857142857143</v>
      </c>
      <c r="AA94" s="10">
        <f>VLOOKUP(A94, VIX!$A$2:$E$3205, 5, FALSE)</f>
        <v>22.719999000000001</v>
      </c>
      <c r="AB94" s="10">
        <f t="shared" si="89"/>
        <v>25.994642857142857</v>
      </c>
      <c r="AC94" s="10">
        <f t="shared" si="90"/>
        <v>29.201785714285716</v>
      </c>
      <c r="AD94" s="10">
        <f t="shared" si="91"/>
        <v>28.548214285714284</v>
      </c>
      <c r="AE94" s="10">
        <f t="shared" si="92"/>
        <v>27.830357142857142</v>
      </c>
      <c r="AF94" s="10">
        <f t="shared" si="93"/>
        <v>27.975000000000001</v>
      </c>
      <c r="AG94" s="36">
        <f t="shared" si="81"/>
        <v>-1.0263829787234042</v>
      </c>
      <c r="AH94" s="36">
        <f t="shared" si="82"/>
        <v>0.2040104620749788</v>
      </c>
      <c r="AI94" s="36">
        <f t="shared" si="83"/>
        <v>0.24193548387096767</v>
      </c>
      <c r="AJ94" s="36">
        <f t="shared" si="84"/>
        <v>-4.8000000000000667E-2</v>
      </c>
      <c r="AK94" s="36">
        <f t="shared" si="85"/>
        <v>0</v>
      </c>
    </row>
    <row r="95" spans="1:37" s="12" customFormat="1" x14ac:dyDescent="0.2">
      <c r="A95" s="5">
        <v>44062</v>
      </c>
      <c r="B95" s="1">
        <v>9</v>
      </c>
      <c r="C95" s="7">
        <v>26.225000000000001</v>
      </c>
      <c r="D95" s="7">
        <v>29.375</v>
      </c>
      <c r="E95" s="7">
        <v>28.675000000000001</v>
      </c>
      <c r="F95" s="7">
        <v>27.9</v>
      </c>
      <c r="G95" s="7">
        <v>28.125</v>
      </c>
      <c r="H95" s="7">
        <v>28.125</v>
      </c>
      <c r="I95" s="7">
        <v>27.8</v>
      </c>
      <c r="J95" s="7">
        <v>25.35</v>
      </c>
      <c r="K95" s="7" t="s">
        <v>14</v>
      </c>
      <c r="L95" s="3">
        <v>0.1201</v>
      </c>
      <c r="M95" s="3">
        <v>-3.5999999999999999E-3</v>
      </c>
      <c r="N95" s="3">
        <v>-1.1999999999999999E-3</v>
      </c>
      <c r="O95" s="18">
        <f t="shared" si="86"/>
        <v>0</v>
      </c>
      <c r="P95" s="19">
        <f t="shared" si="94"/>
        <v>44062</v>
      </c>
      <c r="Q95" s="19">
        <f t="shared" si="95"/>
        <v>44090</v>
      </c>
      <c r="R95" s="19">
        <f t="shared" si="96"/>
        <v>44125</v>
      </c>
      <c r="S95" s="19">
        <f t="shared" si="97"/>
        <v>44153</v>
      </c>
      <c r="T95" s="19">
        <f t="shared" si="98"/>
        <v>44181</v>
      </c>
      <c r="U95" s="19">
        <f t="shared" si="99"/>
        <v>44216</v>
      </c>
      <c r="V95" s="19">
        <f t="shared" si="100"/>
        <v>44244</v>
      </c>
      <c r="W95" s="19">
        <f t="shared" si="101"/>
        <v>44272</v>
      </c>
      <c r="X95" s="19">
        <f t="shared" si="102"/>
        <v>44307</v>
      </c>
      <c r="Y95" s="18">
        <f t="shared" si="87"/>
        <v>28</v>
      </c>
      <c r="Z95" s="10">
        <f t="shared" si="88"/>
        <v>0</v>
      </c>
      <c r="AA95" s="10">
        <f>VLOOKUP(A95, VIX!$A$2:$E$3205, 5, FALSE)</f>
        <v>22.540001</v>
      </c>
      <c r="AB95" s="10">
        <f t="shared" si="89"/>
        <v>29.375</v>
      </c>
      <c r="AC95" s="10">
        <f t="shared" si="90"/>
        <v>28.675000000000001</v>
      </c>
      <c r="AD95" s="10">
        <f t="shared" si="91"/>
        <v>27.9</v>
      </c>
      <c r="AE95" s="10">
        <f t="shared" si="92"/>
        <v>28.125</v>
      </c>
      <c r="AF95" s="10">
        <f t="shared" si="93"/>
        <v>28.125</v>
      </c>
      <c r="AG95" s="36">
        <f t="shared" si="81"/>
        <v>-1.118658399098083</v>
      </c>
      <c r="AH95" s="36">
        <f t="shared" si="82"/>
        <v>0.21947122861586293</v>
      </c>
      <c r="AI95" s="36">
        <f t="shared" si="83"/>
        <v>0.24693387280313633</v>
      </c>
      <c r="AJ95" s="36">
        <f t="shared" si="84"/>
        <v>-7.3631582364781956E-2</v>
      </c>
      <c r="AK95" s="36">
        <f t="shared" si="85"/>
        <v>0</v>
      </c>
    </row>
    <row r="96" spans="1:37" s="12" customFormat="1" x14ac:dyDescent="0.2">
      <c r="A96" s="5">
        <v>44061</v>
      </c>
      <c r="B96" s="1">
        <v>8</v>
      </c>
      <c r="C96" s="7">
        <v>21.774999999999999</v>
      </c>
      <c r="D96" s="7">
        <v>25.475000000000001</v>
      </c>
      <c r="E96" s="7">
        <v>28.824999999999999</v>
      </c>
      <c r="F96" s="7">
        <v>28.225000000000001</v>
      </c>
      <c r="G96" s="7">
        <v>27.475000000000001</v>
      </c>
      <c r="H96" s="7">
        <v>27.774999999999999</v>
      </c>
      <c r="I96" s="7">
        <v>27.675000000000001</v>
      </c>
      <c r="J96" s="7">
        <v>27.375</v>
      </c>
      <c r="K96" s="7">
        <v>25.4</v>
      </c>
      <c r="L96" s="3">
        <v>0.1699</v>
      </c>
      <c r="M96" s="3">
        <v>-1.95E-2</v>
      </c>
      <c r="N96" s="3">
        <v>-6.4999999999999997E-3</v>
      </c>
      <c r="O96" s="18">
        <f t="shared" si="86"/>
        <v>0</v>
      </c>
      <c r="P96" s="19">
        <f t="shared" si="94"/>
        <v>44062</v>
      </c>
      <c r="Q96" s="19">
        <f t="shared" si="95"/>
        <v>44090</v>
      </c>
      <c r="R96" s="19">
        <f t="shared" si="96"/>
        <v>44125</v>
      </c>
      <c r="S96" s="19">
        <f t="shared" si="97"/>
        <v>44153</v>
      </c>
      <c r="T96" s="19">
        <f t="shared" si="98"/>
        <v>44181</v>
      </c>
      <c r="U96" s="19">
        <f t="shared" si="99"/>
        <v>44216</v>
      </c>
      <c r="V96" s="19">
        <f t="shared" si="100"/>
        <v>44244</v>
      </c>
      <c r="W96" s="19">
        <f t="shared" si="101"/>
        <v>44272</v>
      </c>
      <c r="X96" s="19">
        <f t="shared" si="102"/>
        <v>44307</v>
      </c>
      <c r="Y96" s="18">
        <f t="shared" si="87"/>
        <v>28</v>
      </c>
      <c r="Z96" s="10">
        <f t="shared" si="88"/>
        <v>3.5714285714285712E-2</v>
      </c>
      <c r="AA96" s="10">
        <f>VLOOKUP(A96, VIX!$A$2:$E$3205, 5, FALSE)</f>
        <v>21.51</v>
      </c>
      <c r="AB96" s="10">
        <f t="shared" si="89"/>
        <v>25.342857142857142</v>
      </c>
      <c r="AC96" s="10">
        <f t="shared" si="90"/>
        <v>28.705357142857142</v>
      </c>
      <c r="AD96" s="10">
        <f t="shared" si="91"/>
        <v>28.246428571428574</v>
      </c>
      <c r="AE96" s="10">
        <f t="shared" si="92"/>
        <v>27.501785714285717</v>
      </c>
      <c r="AF96" s="10">
        <f t="shared" si="93"/>
        <v>27.764285714285712</v>
      </c>
      <c r="AG96" s="36">
        <f t="shared" si="81"/>
        <v>-1.3040559440559447</v>
      </c>
      <c r="AH96" s="36">
        <f t="shared" si="82"/>
        <v>-1.0436395104462843</v>
      </c>
      <c r="AI96" s="36">
        <f t="shared" si="83"/>
        <v>0.19151361621279223</v>
      </c>
      <c r="AJ96" s="36">
        <f t="shared" si="84"/>
        <v>0.24609374999999997</v>
      </c>
      <c r="AK96" s="36">
        <f t="shared" si="85"/>
        <v>-9.6985246953174176E-2</v>
      </c>
    </row>
    <row r="97" spans="1:37" s="12" customFormat="1" x14ac:dyDescent="0.2">
      <c r="A97" s="5">
        <v>44060</v>
      </c>
      <c r="B97" s="1">
        <v>8</v>
      </c>
      <c r="C97" s="7">
        <v>21.774999999999999</v>
      </c>
      <c r="D97" s="7">
        <v>25.824999999999999</v>
      </c>
      <c r="E97" s="7">
        <v>29.125</v>
      </c>
      <c r="F97" s="7">
        <v>28.125</v>
      </c>
      <c r="G97" s="7">
        <v>27.375</v>
      </c>
      <c r="H97" s="7">
        <v>27.875</v>
      </c>
      <c r="I97" s="7">
        <v>27.774999999999999</v>
      </c>
      <c r="J97" s="7">
        <v>27.4</v>
      </c>
      <c r="K97" s="7">
        <v>26.15</v>
      </c>
      <c r="L97" s="3">
        <v>0.186</v>
      </c>
      <c r="M97" s="3">
        <v>-1.24E-2</v>
      </c>
      <c r="N97" s="3">
        <v>-4.1000000000000003E-3</v>
      </c>
      <c r="O97" s="18">
        <f t="shared" si="86"/>
        <v>0</v>
      </c>
      <c r="P97" s="19">
        <f t="shared" si="94"/>
        <v>44062</v>
      </c>
      <c r="Q97" s="19">
        <f t="shared" si="95"/>
        <v>44090</v>
      </c>
      <c r="R97" s="19">
        <f t="shared" si="96"/>
        <v>44125</v>
      </c>
      <c r="S97" s="19">
        <f t="shared" si="97"/>
        <v>44153</v>
      </c>
      <c r="T97" s="19">
        <f t="shared" si="98"/>
        <v>44181</v>
      </c>
      <c r="U97" s="19">
        <f t="shared" si="99"/>
        <v>44216</v>
      </c>
      <c r="V97" s="19">
        <f t="shared" si="100"/>
        <v>44244</v>
      </c>
      <c r="W97" s="19">
        <f t="shared" si="101"/>
        <v>44272</v>
      </c>
      <c r="X97" s="19">
        <f t="shared" si="102"/>
        <v>44307</v>
      </c>
      <c r="Y97" s="18">
        <f t="shared" si="87"/>
        <v>28</v>
      </c>
      <c r="Z97" s="10">
        <f t="shared" si="88"/>
        <v>7.1428571428571425E-2</v>
      </c>
      <c r="AA97" s="10">
        <f>VLOOKUP(A97, VIX!$A$2:$E$3205, 5, FALSE)</f>
        <v>21.35</v>
      </c>
      <c r="AB97" s="10">
        <f t="shared" si="89"/>
        <v>25.535714285714288</v>
      </c>
      <c r="AC97" s="10">
        <f t="shared" si="90"/>
        <v>28.889285714285716</v>
      </c>
      <c r="AD97" s="10">
        <f t="shared" si="91"/>
        <v>28.196428571428573</v>
      </c>
      <c r="AE97" s="10">
        <f t="shared" si="92"/>
        <v>27.428571428571431</v>
      </c>
      <c r="AF97" s="10">
        <f t="shared" si="93"/>
        <v>27.839285714285715</v>
      </c>
      <c r="AG97" s="36">
        <f t="shared" si="81"/>
        <v>-4.1555374592833889</v>
      </c>
      <c r="AH97" s="36">
        <f t="shared" si="82"/>
        <v>-3.0202475711994197</v>
      </c>
      <c r="AI97" s="36">
        <f t="shared" si="83"/>
        <v>0.93094849613644082</v>
      </c>
      <c r="AJ97" s="36">
        <f t="shared" si="84"/>
        <v>0.71340945550627544</v>
      </c>
      <c r="AK97" s="36">
        <f t="shared" si="85"/>
        <v>-0.47189538403919984</v>
      </c>
    </row>
    <row r="98" spans="1:37" s="12" customFormat="1" x14ac:dyDescent="0.2">
      <c r="A98" s="5">
        <v>44057</v>
      </c>
      <c r="B98" s="1">
        <v>8</v>
      </c>
      <c r="C98" s="7">
        <v>23.274999999999999</v>
      </c>
      <c r="D98" s="7">
        <v>26.975000000000001</v>
      </c>
      <c r="E98" s="7">
        <v>30.05</v>
      </c>
      <c r="F98" s="7">
        <v>28.774999999999999</v>
      </c>
      <c r="G98" s="7">
        <v>28.3</v>
      </c>
      <c r="H98" s="7">
        <v>28.675000000000001</v>
      </c>
      <c r="I98" s="7">
        <v>28.324999999999999</v>
      </c>
      <c r="J98" s="7">
        <v>27.95</v>
      </c>
      <c r="K98" s="7">
        <v>27.574999999999999</v>
      </c>
      <c r="L98" s="3">
        <v>0.159</v>
      </c>
      <c r="M98" s="3">
        <v>-1.5599999999999999E-2</v>
      </c>
      <c r="N98" s="3">
        <v>-5.1999999999999998E-3</v>
      </c>
      <c r="O98" s="18">
        <f t="shared" si="86"/>
        <v>0</v>
      </c>
      <c r="P98" s="19">
        <f t="shared" si="94"/>
        <v>44062</v>
      </c>
      <c r="Q98" s="19">
        <f t="shared" si="95"/>
        <v>44090</v>
      </c>
      <c r="R98" s="19">
        <f t="shared" si="96"/>
        <v>44125</v>
      </c>
      <c r="S98" s="19">
        <f t="shared" si="97"/>
        <v>44153</v>
      </c>
      <c r="T98" s="19">
        <f t="shared" si="98"/>
        <v>44181</v>
      </c>
      <c r="U98" s="19">
        <f t="shared" si="99"/>
        <v>44216</v>
      </c>
      <c r="V98" s="19">
        <f t="shared" si="100"/>
        <v>44244</v>
      </c>
      <c r="W98" s="19">
        <f t="shared" si="101"/>
        <v>44272</v>
      </c>
      <c r="X98" s="19">
        <f t="shared" si="102"/>
        <v>44307</v>
      </c>
      <c r="Y98" s="18">
        <f t="shared" si="87"/>
        <v>28</v>
      </c>
      <c r="Z98" s="10">
        <f t="shared" si="88"/>
        <v>0.17857142857142858</v>
      </c>
      <c r="AA98" s="10">
        <f>VLOOKUP(A98, VIX!$A$2:$E$3205, 5, FALSE)</f>
        <v>22.049999</v>
      </c>
      <c r="AB98" s="10">
        <f t="shared" si="89"/>
        <v>26.314285714285713</v>
      </c>
      <c r="AC98" s="10">
        <f t="shared" si="90"/>
        <v>29.500892857142858</v>
      </c>
      <c r="AD98" s="10">
        <f t="shared" si="91"/>
        <v>29.002678571428568</v>
      </c>
      <c r="AE98" s="10">
        <f t="shared" si="92"/>
        <v>28.384821428571428</v>
      </c>
      <c r="AF98" s="10">
        <f t="shared" si="93"/>
        <v>28.608035714285712</v>
      </c>
      <c r="AG98" s="36">
        <f t="shared" si="81"/>
        <v>-1.2781357093899937</v>
      </c>
      <c r="AH98" s="36">
        <f t="shared" si="82"/>
        <v>-0.94327449786974982</v>
      </c>
      <c r="AI98" s="36">
        <f t="shared" si="83"/>
        <v>0.39725519287833877</v>
      </c>
      <c r="AJ98" s="36">
        <f t="shared" si="84"/>
        <v>0.15275650842266386</v>
      </c>
      <c r="AK98" s="36">
        <f t="shared" si="85"/>
        <v>-0.11977186311787068</v>
      </c>
    </row>
    <row r="99" spans="1:37" s="12" customFormat="1" x14ac:dyDescent="0.2">
      <c r="A99" s="5">
        <v>44056</v>
      </c>
      <c r="B99" s="1">
        <v>8</v>
      </c>
      <c r="C99" s="7">
        <v>23.225000000000001</v>
      </c>
      <c r="D99" s="7">
        <v>26.824999999999999</v>
      </c>
      <c r="E99" s="7">
        <v>30.024999999999999</v>
      </c>
      <c r="F99" s="7">
        <v>28.574999999999999</v>
      </c>
      <c r="G99" s="7">
        <v>27.824999999999999</v>
      </c>
      <c r="H99" s="7">
        <v>28.274999999999999</v>
      </c>
      <c r="I99" s="7">
        <v>27.925000000000001</v>
      </c>
      <c r="J99" s="7">
        <v>27.675000000000001</v>
      </c>
      <c r="K99" s="7">
        <v>27.324999999999999</v>
      </c>
      <c r="L99" s="3">
        <v>0.155</v>
      </c>
      <c r="M99" s="3">
        <v>-2.2700000000000001E-2</v>
      </c>
      <c r="N99" s="3">
        <v>-7.6E-3</v>
      </c>
      <c r="O99" s="18">
        <f t="shared" si="86"/>
        <v>0</v>
      </c>
      <c r="P99" s="19">
        <f t="shared" si="94"/>
        <v>44062</v>
      </c>
      <c r="Q99" s="19">
        <f t="shared" si="95"/>
        <v>44090</v>
      </c>
      <c r="R99" s="19">
        <f t="shared" si="96"/>
        <v>44125</v>
      </c>
      <c r="S99" s="19">
        <f t="shared" si="97"/>
        <v>44153</v>
      </c>
      <c r="T99" s="19">
        <f t="shared" si="98"/>
        <v>44181</v>
      </c>
      <c r="U99" s="19">
        <f t="shared" si="99"/>
        <v>44216</v>
      </c>
      <c r="V99" s="19">
        <f t="shared" si="100"/>
        <v>44244</v>
      </c>
      <c r="W99" s="19">
        <f t="shared" si="101"/>
        <v>44272</v>
      </c>
      <c r="X99" s="19">
        <f t="shared" si="102"/>
        <v>44307</v>
      </c>
      <c r="Y99" s="18">
        <f t="shared" si="87"/>
        <v>28</v>
      </c>
      <c r="Z99" s="10">
        <f t="shared" si="88"/>
        <v>0.21428571428571427</v>
      </c>
      <c r="AA99" s="10">
        <f>VLOOKUP(A99, VIX!$A$2:$E$3205, 5, FALSE)</f>
        <v>22.129999000000002</v>
      </c>
      <c r="AB99" s="10">
        <f t="shared" si="89"/>
        <v>26.053571428571427</v>
      </c>
      <c r="AC99" s="10">
        <f t="shared" si="90"/>
        <v>29.339285714285715</v>
      </c>
      <c r="AD99" s="10">
        <f t="shared" si="91"/>
        <v>28.885714285714283</v>
      </c>
      <c r="AE99" s="10">
        <f t="shared" si="92"/>
        <v>27.985714285714288</v>
      </c>
      <c r="AF99" s="10">
        <f t="shared" si="93"/>
        <v>28.178571428571427</v>
      </c>
      <c r="AG99" s="36">
        <f t="shared" si="81"/>
        <v>-1.2473532242540899</v>
      </c>
      <c r="AH99" s="36">
        <f t="shared" si="82"/>
        <v>-0.98503634031637477</v>
      </c>
      <c r="AI99" s="36">
        <f t="shared" si="83"/>
        <v>0.45155709342560546</v>
      </c>
      <c r="AJ99" s="36">
        <f t="shared" si="84"/>
        <v>0.24204392649036313</v>
      </c>
      <c r="AK99" s="36">
        <f t="shared" si="85"/>
        <v>-0.14477211796246633</v>
      </c>
    </row>
    <row r="100" spans="1:37" s="12" customFormat="1" x14ac:dyDescent="0.2">
      <c r="A100" s="5">
        <v>44055</v>
      </c>
      <c r="B100" s="1">
        <v>8</v>
      </c>
      <c r="C100" s="7">
        <v>23.274999999999999</v>
      </c>
      <c r="D100" s="7">
        <v>26.875</v>
      </c>
      <c r="E100" s="7">
        <v>30.024999999999999</v>
      </c>
      <c r="F100" s="7">
        <v>28.524999999999999</v>
      </c>
      <c r="G100" s="7">
        <v>27.675000000000001</v>
      </c>
      <c r="H100" s="7">
        <v>28.074999999999999</v>
      </c>
      <c r="I100" s="7">
        <v>27.725000000000001</v>
      </c>
      <c r="J100" s="7">
        <v>27.45</v>
      </c>
      <c r="K100" s="7">
        <v>27.6</v>
      </c>
      <c r="L100" s="3">
        <v>0.1547</v>
      </c>
      <c r="M100" s="3">
        <v>-2.8000000000000001E-2</v>
      </c>
      <c r="N100" s="3">
        <v>-9.2999999999999992E-3</v>
      </c>
      <c r="O100" s="18">
        <f t="shared" si="86"/>
        <v>0</v>
      </c>
      <c r="P100" s="19">
        <f t="shared" si="94"/>
        <v>44062</v>
      </c>
      <c r="Q100" s="19">
        <f t="shared" si="95"/>
        <v>44090</v>
      </c>
      <c r="R100" s="19">
        <f t="shared" si="96"/>
        <v>44125</v>
      </c>
      <c r="S100" s="19">
        <f t="shared" si="97"/>
        <v>44153</v>
      </c>
      <c r="T100" s="19">
        <f t="shared" si="98"/>
        <v>44181</v>
      </c>
      <c r="U100" s="19">
        <f t="shared" si="99"/>
        <v>44216</v>
      </c>
      <c r="V100" s="19">
        <f t="shared" si="100"/>
        <v>44244</v>
      </c>
      <c r="W100" s="19">
        <f t="shared" si="101"/>
        <v>44272</v>
      </c>
      <c r="X100" s="19">
        <f t="shared" si="102"/>
        <v>44307</v>
      </c>
      <c r="Y100" s="18">
        <f t="shared" si="87"/>
        <v>28</v>
      </c>
      <c r="Z100" s="10">
        <f t="shared" si="88"/>
        <v>0.25</v>
      </c>
      <c r="AA100" s="10">
        <f>VLOOKUP(A100, VIX!$A$2:$E$3205, 5, FALSE)</f>
        <v>22.280000999999999</v>
      </c>
      <c r="AB100" s="10">
        <f t="shared" si="89"/>
        <v>25.975000000000001</v>
      </c>
      <c r="AC100" s="10">
        <f t="shared" si="90"/>
        <v>29.237499999999997</v>
      </c>
      <c r="AD100" s="10">
        <f t="shared" si="91"/>
        <v>28.9</v>
      </c>
      <c r="AE100" s="10">
        <f t="shared" si="92"/>
        <v>27.887500000000003</v>
      </c>
      <c r="AF100" s="10">
        <f t="shared" si="93"/>
        <v>27.974999999999998</v>
      </c>
      <c r="AG100" s="36">
        <f t="shared" si="81"/>
        <v>-1.1891466771529688</v>
      </c>
      <c r="AH100" s="36">
        <f t="shared" si="82"/>
        <v>-0.93951946975973422</v>
      </c>
      <c r="AI100" s="36">
        <f t="shared" si="83"/>
        <v>0.45361814472578882</v>
      </c>
      <c r="AJ100" s="36">
        <f t="shared" si="84"/>
        <v>0.26818580192813241</v>
      </c>
      <c r="AK100" s="36">
        <f t="shared" si="85"/>
        <v>-0.12626832018038281</v>
      </c>
    </row>
    <row r="101" spans="1:37" s="12" customFormat="1" x14ac:dyDescent="0.2">
      <c r="A101" s="5">
        <v>44054</v>
      </c>
      <c r="B101" s="1">
        <v>8</v>
      </c>
      <c r="C101" s="7">
        <v>24.925000000000001</v>
      </c>
      <c r="D101" s="7">
        <v>28.175000000000001</v>
      </c>
      <c r="E101" s="7">
        <v>30.975000000000001</v>
      </c>
      <c r="F101" s="7">
        <v>29.274999999999999</v>
      </c>
      <c r="G101" s="7">
        <v>28.225000000000001</v>
      </c>
      <c r="H101" s="7">
        <v>28.625</v>
      </c>
      <c r="I101" s="7">
        <v>28.225000000000001</v>
      </c>
      <c r="J101" s="7">
        <v>27.975000000000001</v>
      </c>
      <c r="K101" s="7">
        <v>27</v>
      </c>
      <c r="L101" s="3">
        <v>0.13039999999999999</v>
      </c>
      <c r="M101" s="3">
        <v>-3.5900000000000001E-2</v>
      </c>
      <c r="N101" s="3">
        <v>-1.2E-2</v>
      </c>
      <c r="O101" s="18">
        <f t="shared" si="86"/>
        <v>0</v>
      </c>
      <c r="P101" s="19">
        <f t="shared" si="94"/>
        <v>44062</v>
      </c>
      <c r="Q101" s="19">
        <f t="shared" si="95"/>
        <v>44090</v>
      </c>
      <c r="R101" s="19">
        <f t="shared" si="96"/>
        <v>44125</v>
      </c>
      <c r="S101" s="19">
        <f t="shared" si="97"/>
        <v>44153</v>
      </c>
      <c r="T101" s="19">
        <f t="shared" si="98"/>
        <v>44181</v>
      </c>
      <c r="U101" s="19">
        <f t="shared" si="99"/>
        <v>44216</v>
      </c>
      <c r="V101" s="19">
        <f t="shared" si="100"/>
        <v>44244</v>
      </c>
      <c r="W101" s="19">
        <f t="shared" si="101"/>
        <v>44272</v>
      </c>
      <c r="X101" s="19">
        <f t="shared" si="102"/>
        <v>44307</v>
      </c>
      <c r="Y101" s="18">
        <f t="shared" si="87"/>
        <v>28</v>
      </c>
      <c r="Z101" s="10">
        <f t="shared" si="88"/>
        <v>0.2857142857142857</v>
      </c>
      <c r="AA101" s="10">
        <f>VLOOKUP(A101, VIX!$A$2:$E$3205, 5, FALSE)</f>
        <v>24.030000999999999</v>
      </c>
      <c r="AB101" s="10">
        <f t="shared" si="89"/>
        <v>27.24642857142857</v>
      </c>
      <c r="AC101" s="10">
        <f t="shared" si="90"/>
        <v>30.174999999999997</v>
      </c>
      <c r="AD101" s="10">
        <f t="shared" si="91"/>
        <v>29.760714285714286</v>
      </c>
      <c r="AE101" s="10">
        <f t="shared" si="92"/>
        <v>28.525000000000002</v>
      </c>
      <c r="AF101" s="10">
        <f t="shared" si="93"/>
        <v>28.510714285714286</v>
      </c>
      <c r="AG101" s="36">
        <f t="shared" si="81"/>
        <v>-1.1229176664153024</v>
      </c>
      <c r="AH101" s="36">
        <f t="shared" si="82"/>
        <v>-0.86619199607169284</v>
      </c>
      <c r="AI101" s="36">
        <f t="shared" si="83"/>
        <v>0.52684006640841319</v>
      </c>
      <c r="AJ101" s="36">
        <f t="shared" si="84"/>
        <v>0.33834153826481628</v>
      </c>
      <c r="AK101" s="36">
        <f t="shared" si="85"/>
        <v>-0.12889201457707275</v>
      </c>
    </row>
    <row r="102" spans="1:37" s="12" customFormat="1" x14ac:dyDescent="0.2">
      <c r="A102" s="5">
        <v>44053</v>
      </c>
      <c r="B102" s="1">
        <v>8</v>
      </c>
      <c r="C102" s="7">
        <v>23.774999999999999</v>
      </c>
      <c r="D102" s="7">
        <v>27.125</v>
      </c>
      <c r="E102" s="7">
        <v>30.024999999999999</v>
      </c>
      <c r="F102" s="7">
        <v>28.574999999999999</v>
      </c>
      <c r="G102" s="7">
        <v>27.625</v>
      </c>
      <c r="H102" s="7">
        <v>28.074999999999999</v>
      </c>
      <c r="I102" s="7">
        <v>27.725000000000001</v>
      </c>
      <c r="J102" s="7">
        <v>27.45</v>
      </c>
      <c r="K102" s="7">
        <v>27.475000000000001</v>
      </c>
      <c r="L102" s="3">
        <v>0.1409</v>
      </c>
      <c r="M102" s="3">
        <v>-2.9700000000000001E-2</v>
      </c>
      <c r="N102" s="3">
        <v>-9.9000000000000008E-3</v>
      </c>
      <c r="O102" s="18">
        <f t="shared" si="86"/>
        <v>0</v>
      </c>
      <c r="P102" s="19">
        <f t="shared" si="94"/>
        <v>44062</v>
      </c>
      <c r="Q102" s="19">
        <f t="shared" si="95"/>
        <v>44090</v>
      </c>
      <c r="R102" s="19">
        <f t="shared" si="96"/>
        <v>44125</v>
      </c>
      <c r="S102" s="19">
        <f t="shared" si="97"/>
        <v>44153</v>
      </c>
      <c r="T102" s="19">
        <f t="shared" si="98"/>
        <v>44181</v>
      </c>
      <c r="U102" s="19">
        <f t="shared" si="99"/>
        <v>44216</v>
      </c>
      <c r="V102" s="19">
        <f t="shared" si="100"/>
        <v>44244</v>
      </c>
      <c r="W102" s="19">
        <f t="shared" si="101"/>
        <v>44272</v>
      </c>
      <c r="X102" s="19">
        <f t="shared" si="102"/>
        <v>44307</v>
      </c>
      <c r="Y102" s="18">
        <f t="shared" si="87"/>
        <v>28</v>
      </c>
      <c r="Z102" s="10">
        <f t="shared" si="88"/>
        <v>0.32142857142857145</v>
      </c>
      <c r="AA102" s="10">
        <f>VLOOKUP(A102, VIX!$A$2:$E$3205, 5, FALSE)</f>
        <v>22.129999000000002</v>
      </c>
      <c r="AB102" s="10">
        <f t="shared" si="89"/>
        <v>26.048214285714288</v>
      </c>
      <c r="AC102" s="10">
        <f t="shared" si="90"/>
        <v>29.092857142857142</v>
      </c>
      <c r="AD102" s="10">
        <f t="shared" si="91"/>
        <v>29.041071428571428</v>
      </c>
      <c r="AE102" s="10">
        <f t="shared" si="92"/>
        <v>27.930357142857144</v>
      </c>
      <c r="AF102" s="10">
        <f t="shared" si="93"/>
        <v>27.930357142857147</v>
      </c>
      <c r="AG102" s="36">
        <f t="shared" si="81"/>
        <v>-3.4191980558930744</v>
      </c>
      <c r="AH102" s="36">
        <f t="shared" si="82"/>
        <v>-2.6661802261948173</v>
      </c>
      <c r="AI102" s="36">
        <f t="shared" si="83"/>
        <v>1.3208820339799965</v>
      </c>
      <c r="AJ102" s="36">
        <f t="shared" si="84"/>
        <v>0.90305545077329197</v>
      </c>
      <c r="AK102" s="36">
        <f t="shared" si="85"/>
        <v>-0.43036053130929702</v>
      </c>
    </row>
    <row r="103" spans="1:37" s="12" customFormat="1" x14ac:dyDescent="0.2">
      <c r="A103" s="5">
        <v>44050</v>
      </c>
      <c r="B103" s="1">
        <v>8</v>
      </c>
      <c r="C103" s="7">
        <v>24.625</v>
      </c>
      <c r="D103" s="7">
        <v>27.824999999999999</v>
      </c>
      <c r="E103" s="7">
        <v>30.524999999999999</v>
      </c>
      <c r="F103" s="7">
        <v>28.975000000000001</v>
      </c>
      <c r="G103" s="7">
        <v>27.975000000000001</v>
      </c>
      <c r="H103" s="7">
        <v>28.425000000000001</v>
      </c>
      <c r="I103" s="7">
        <v>28.024999999999999</v>
      </c>
      <c r="J103" s="7">
        <v>27.774999999999999</v>
      </c>
      <c r="K103" s="7">
        <v>26.85</v>
      </c>
      <c r="L103" s="3">
        <v>0.12989999999999999</v>
      </c>
      <c r="M103" s="3">
        <v>-3.2800000000000003E-2</v>
      </c>
      <c r="N103" s="3">
        <v>-1.09E-2</v>
      </c>
      <c r="O103" s="18">
        <f t="shared" si="86"/>
        <v>0</v>
      </c>
      <c r="P103" s="19">
        <f t="shared" si="94"/>
        <v>44062</v>
      </c>
      <c r="Q103" s="19">
        <f t="shared" si="95"/>
        <v>44090</v>
      </c>
      <c r="R103" s="19">
        <f t="shared" si="96"/>
        <v>44125</v>
      </c>
      <c r="S103" s="19">
        <f t="shared" si="97"/>
        <v>44153</v>
      </c>
      <c r="T103" s="19">
        <f t="shared" si="98"/>
        <v>44181</v>
      </c>
      <c r="U103" s="19">
        <f t="shared" si="99"/>
        <v>44216</v>
      </c>
      <c r="V103" s="19">
        <f t="shared" si="100"/>
        <v>44244</v>
      </c>
      <c r="W103" s="19">
        <f t="shared" si="101"/>
        <v>44272</v>
      </c>
      <c r="X103" s="19">
        <f t="shared" si="102"/>
        <v>44307</v>
      </c>
      <c r="Y103" s="18">
        <f t="shared" si="87"/>
        <v>28</v>
      </c>
      <c r="Z103" s="10">
        <f t="shared" si="88"/>
        <v>0.42857142857142855</v>
      </c>
      <c r="AA103" s="10">
        <f>VLOOKUP(A103, VIX!$A$2:$E$3205, 5, FALSE)</f>
        <v>22.209999</v>
      </c>
      <c r="AB103" s="10">
        <f t="shared" si="89"/>
        <v>26.453571428571429</v>
      </c>
      <c r="AC103" s="10">
        <f t="shared" si="90"/>
        <v>29.36785714285714</v>
      </c>
      <c r="AD103" s="10">
        <f t="shared" si="91"/>
        <v>29.639285714285712</v>
      </c>
      <c r="AE103" s="10">
        <f t="shared" si="92"/>
        <v>28.403571428571428</v>
      </c>
      <c r="AF103" s="10">
        <f t="shared" si="93"/>
        <v>28.232142857142858</v>
      </c>
      <c r="AG103" s="36">
        <f t="shared" si="81"/>
        <v>-1.087525286581255</v>
      </c>
      <c r="AH103" s="36">
        <f t="shared" si="82"/>
        <v>-0.8310229007633595</v>
      </c>
      <c r="AI103" s="36">
        <f t="shared" si="83"/>
        <v>0.471582505810268</v>
      </c>
      <c r="AJ103" s="36">
        <f t="shared" si="84"/>
        <v>0.3177104674252218</v>
      </c>
      <c r="AK103" s="36">
        <f t="shared" si="85"/>
        <v>-0.14418308963763501</v>
      </c>
    </row>
    <row r="104" spans="1:37" s="12" customFormat="1" x14ac:dyDescent="0.2">
      <c r="A104" s="5">
        <v>44049</v>
      </c>
      <c r="B104" s="1">
        <v>8</v>
      </c>
      <c r="C104" s="7">
        <v>24.875</v>
      </c>
      <c r="D104" s="7">
        <v>27.875</v>
      </c>
      <c r="E104" s="7">
        <v>30.425000000000001</v>
      </c>
      <c r="F104" s="7">
        <v>28.85</v>
      </c>
      <c r="G104" s="7">
        <v>27.875</v>
      </c>
      <c r="H104" s="7">
        <v>28.274999999999999</v>
      </c>
      <c r="I104" s="7">
        <v>27.875</v>
      </c>
      <c r="J104" s="7">
        <v>27.65</v>
      </c>
      <c r="K104" s="7">
        <v>27.5</v>
      </c>
      <c r="L104" s="3">
        <v>0.1206</v>
      </c>
      <c r="M104" s="3">
        <v>-3.3799999999999997E-2</v>
      </c>
      <c r="N104" s="3">
        <v>-1.1299999999999999E-2</v>
      </c>
      <c r="O104" s="18">
        <f t="shared" si="86"/>
        <v>0</v>
      </c>
      <c r="P104" s="19">
        <f t="shared" si="94"/>
        <v>44062</v>
      </c>
      <c r="Q104" s="19">
        <f t="shared" si="95"/>
        <v>44090</v>
      </c>
      <c r="R104" s="19">
        <f t="shared" si="96"/>
        <v>44125</v>
      </c>
      <c r="S104" s="19">
        <f t="shared" si="97"/>
        <v>44153</v>
      </c>
      <c r="T104" s="19">
        <f t="shared" si="98"/>
        <v>44181</v>
      </c>
      <c r="U104" s="19">
        <f t="shared" si="99"/>
        <v>44216</v>
      </c>
      <c r="V104" s="19">
        <f t="shared" si="100"/>
        <v>44244</v>
      </c>
      <c r="W104" s="19">
        <f t="shared" si="101"/>
        <v>44272</v>
      </c>
      <c r="X104" s="19">
        <f t="shared" si="102"/>
        <v>44307</v>
      </c>
      <c r="Y104" s="18">
        <f t="shared" si="87"/>
        <v>28</v>
      </c>
      <c r="Z104" s="10">
        <f t="shared" si="88"/>
        <v>0.4642857142857143</v>
      </c>
      <c r="AA104" s="10">
        <f>VLOOKUP(A104, VIX!$A$2:$E$3205, 5, FALSE)</f>
        <v>22.65</v>
      </c>
      <c r="AB104" s="10">
        <f t="shared" si="89"/>
        <v>26.482142857142858</v>
      </c>
      <c r="AC104" s="10">
        <f t="shared" si="90"/>
        <v>29.241071428571431</v>
      </c>
      <c r="AD104" s="10">
        <f t="shared" si="91"/>
        <v>29.581250000000001</v>
      </c>
      <c r="AE104" s="10">
        <f t="shared" si="92"/>
        <v>28.327678571428571</v>
      </c>
      <c r="AF104" s="10">
        <f t="shared" si="93"/>
        <v>28.089285714285715</v>
      </c>
      <c r="AG104" s="36">
        <f t="shared" si="81"/>
        <v>-1.0102899906454625</v>
      </c>
      <c r="AH104" s="36">
        <f t="shared" si="82"/>
        <v>-0.77928692699490654</v>
      </c>
      <c r="AI104" s="36">
        <f t="shared" si="83"/>
        <v>0.47408026755852806</v>
      </c>
      <c r="AJ104" s="36">
        <f t="shared" si="84"/>
        <v>0.30789473684210561</v>
      </c>
      <c r="AK104" s="36">
        <f t="shared" si="85"/>
        <v>-0.12777284826974217</v>
      </c>
    </row>
    <row r="105" spans="1:37" s="12" customFormat="1" x14ac:dyDescent="0.2">
      <c r="A105" s="5">
        <v>44048</v>
      </c>
      <c r="B105" s="1">
        <v>8</v>
      </c>
      <c r="C105" s="7">
        <v>25.324999999999999</v>
      </c>
      <c r="D105" s="7">
        <v>28.125</v>
      </c>
      <c r="E105" s="7">
        <v>30.774999999999999</v>
      </c>
      <c r="F105" s="7">
        <v>29.024999999999999</v>
      </c>
      <c r="G105" s="7">
        <v>27.975000000000001</v>
      </c>
      <c r="H105" s="7">
        <v>28.375</v>
      </c>
      <c r="I105" s="7">
        <v>27.975000000000001</v>
      </c>
      <c r="J105" s="7">
        <v>27.774999999999999</v>
      </c>
      <c r="K105" s="7">
        <v>29.824999999999999</v>
      </c>
      <c r="L105" s="3">
        <v>0.1106</v>
      </c>
      <c r="M105" s="3">
        <v>-3.6200000000000003E-2</v>
      </c>
      <c r="N105" s="3">
        <v>-1.21E-2</v>
      </c>
      <c r="O105" s="18">
        <f t="shared" si="86"/>
        <v>0</v>
      </c>
      <c r="P105" s="19">
        <f t="shared" si="94"/>
        <v>44062</v>
      </c>
      <c r="Q105" s="19">
        <f t="shared" si="95"/>
        <v>44090</v>
      </c>
      <c r="R105" s="19">
        <f t="shared" si="96"/>
        <v>44125</v>
      </c>
      <c r="S105" s="19">
        <f t="shared" si="97"/>
        <v>44153</v>
      </c>
      <c r="T105" s="19">
        <f t="shared" si="98"/>
        <v>44181</v>
      </c>
      <c r="U105" s="19">
        <f t="shared" si="99"/>
        <v>44216</v>
      </c>
      <c r="V105" s="19">
        <f t="shared" si="100"/>
        <v>44244</v>
      </c>
      <c r="W105" s="19">
        <f t="shared" si="101"/>
        <v>44272</v>
      </c>
      <c r="X105" s="19">
        <f t="shared" si="102"/>
        <v>44307</v>
      </c>
      <c r="Y105" s="18">
        <f t="shared" si="87"/>
        <v>28</v>
      </c>
      <c r="Z105" s="10">
        <f t="shared" si="88"/>
        <v>0.5</v>
      </c>
      <c r="AA105" s="10">
        <f>VLOOKUP(A105, VIX!$A$2:$E$3205, 5, FALSE)</f>
        <v>22.99</v>
      </c>
      <c r="AB105" s="10">
        <f t="shared" si="89"/>
        <v>26.725000000000001</v>
      </c>
      <c r="AC105" s="10">
        <f t="shared" si="90"/>
        <v>29.45</v>
      </c>
      <c r="AD105" s="10">
        <f t="shared" si="91"/>
        <v>29.9</v>
      </c>
      <c r="AE105" s="10">
        <f t="shared" si="92"/>
        <v>28.5</v>
      </c>
      <c r="AF105" s="10">
        <f t="shared" si="93"/>
        <v>28.175000000000001</v>
      </c>
      <c r="AG105" s="36">
        <f t="shared" si="81"/>
        <v>-0.93130073252821188</v>
      </c>
      <c r="AH105" s="36">
        <f t="shared" si="82"/>
        <v>-0.80550027139496949</v>
      </c>
      <c r="AI105" s="36">
        <f t="shared" si="83"/>
        <v>0.52297657871331127</v>
      </c>
      <c r="AJ105" s="36">
        <f t="shared" si="84"/>
        <v>0.33025461807288958</v>
      </c>
      <c r="AK105" s="36">
        <f t="shared" si="85"/>
        <v>-0.12750616659287786</v>
      </c>
    </row>
    <row r="106" spans="1:37" s="12" customFormat="1" x14ac:dyDescent="0.2">
      <c r="A106" s="5">
        <v>44047</v>
      </c>
      <c r="B106" s="1">
        <v>8</v>
      </c>
      <c r="C106" s="7">
        <v>25.875</v>
      </c>
      <c r="D106" s="7">
        <v>28.425000000000001</v>
      </c>
      <c r="E106" s="7">
        <v>30.975000000000001</v>
      </c>
      <c r="F106" s="7">
        <v>29.125</v>
      </c>
      <c r="G106" s="7">
        <v>28.024999999999999</v>
      </c>
      <c r="H106" s="7">
        <v>28.475000000000001</v>
      </c>
      <c r="I106" s="7">
        <v>28.074999999999999</v>
      </c>
      <c r="J106" s="7">
        <v>27.95</v>
      </c>
      <c r="K106" s="7">
        <v>29.425000000000001</v>
      </c>
      <c r="L106" s="3">
        <v>9.8599999999999993E-2</v>
      </c>
      <c r="M106" s="3">
        <v>-3.61E-2</v>
      </c>
      <c r="N106" s="3">
        <v>-1.2E-2</v>
      </c>
      <c r="O106" s="18">
        <f t="shared" si="86"/>
        <v>0</v>
      </c>
      <c r="P106" s="19">
        <f t="shared" si="94"/>
        <v>44062</v>
      </c>
      <c r="Q106" s="19">
        <f t="shared" si="95"/>
        <v>44090</v>
      </c>
      <c r="R106" s="19">
        <f t="shared" si="96"/>
        <v>44125</v>
      </c>
      <c r="S106" s="19">
        <f t="shared" si="97"/>
        <v>44153</v>
      </c>
      <c r="T106" s="19">
        <f t="shared" si="98"/>
        <v>44181</v>
      </c>
      <c r="U106" s="19">
        <f t="shared" si="99"/>
        <v>44216</v>
      </c>
      <c r="V106" s="19">
        <f t="shared" si="100"/>
        <v>44244</v>
      </c>
      <c r="W106" s="19">
        <f t="shared" si="101"/>
        <v>44272</v>
      </c>
      <c r="X106" s="19">
        <f t="shared" si="102"/>
        <v>44307</v>
      </c>
      <c r="Y106" s="18">
        <f t="shared" si="87"/>
        <v>28</v>
      </c>
      <c r="Z106" s="10">
        <f t="shared" si="88"/>
        <v>0.5357142857142857</v>
      </c>
      <c r="AA106" s="10">
        <f>VLOOKUP(A106, VIX!$A$2:$E$3205, 5, FALSE)</f>
        <v>23.76</v>
      </c>
      <c r="AB106" s="10">
        <f t="shared" si="89"/>
        <v>27.058928571428574</v>
      </c>
      <c r="AC106" s="10">
        <f t="shared" si="90"/>
        <v>29.608928571428571</v>
      </c>
      <c r="AD106" s="10">
        <f t="shared" si="91"/>
        <v>30.116071428571431</v>
      </c>
      <c r="AE106" s="10">
        <f t="shared" si="92"/>
        <v>28.614285714285714</v>
      </c>
      <c r="AF106" s="10">
        <f t="shared" si="93"/>
        <v>28.233928571428571</v>
      </c>
      <c r="AG106" s="36">
        <f t="shared" si="81"/>
        <v>-0.82289665770265075</v>
      </c>
      <c r="AH106" s="36">
        <f t="shared" si="82"/>
        <v>-0.75404834545881227</v>
      </c>
      <c r="AI106" s="36">
        <f t="shared" si="83"/>
        <v>0.53703490381292496</v>
      </c>
      <c r="AJ106" s="36">
        <f t="shared" si="84"/>
        <v>0.33780160857908875</v>
      </c>
      <c r="AK106" s="36">
        <f t="shared" si="85"/>
        <v>-0.14095711622125628</v>
      </c>
    </row>
    <row r="107" spans="1:37" s="12" customFormat="1" x14ac:dyDescent="0.2">
      <c r="A107" s="5">
        <v>44046</v>
      </c>
      <c r="B107" s="1">
        <v>8</v>
      </c>
      <c r="C107" s="7">
        <v>26.774999999999999</v>
      </c>
      <c r="D107" s="7">
        <v>29.375</v>
      </c>
      <c r="E107" s="7">
        <v>31.85</v>
      </c>
      <c r="F107" s="7">
        <v>29.875</v>
      </c>
      <c r="G107" s="7">
        <v>28.55</v>
      </c>
      <c r="H107" s="7">
        <v>28.975000000000001</v>
      </c>
      <c r="I107" s="7">
        <v>28.475000000000001</v>
      </c>
      <c r="J107" s="7">
        <v>28.35</v>
      </c>
      <c r="K107" s="7">
        <v>29.125</v>
      </c>
      <c r="L107" s="3">
        <v>9.7100000000000006E-2</v>
      </c>
      <c r="M107" s="3">
        <v>-4.6899999999999997E-2</v>
      </c>
      <c r="N107" s="3">
        <v>-1.5599999999999999E-2</v>
      </c>
      <c r="O107" s="18">
        <f t="shared" si="86"/>
        <v>0</v>
      </c>
      <c r="P107" s="19">
        <f t="shared" si="94"/>
        <v>44062</v>
      </c>
      <c r="Q107" s="19">
        <f t="shared" si="95"/>
        <v>44090</v>
      </c>
      <c r="R107" s="19">
        <f t="shared" si="96"/>
        <v>44125</v>
      </c>
      <c r="S107" s="19">
        <f t="shared" si="97"/>
        <v>44153</v>
      </c>
      <c r="T107" s="19">
        <f t="shared" si="98"/>
        <v>44181</v>
      </c>
      <c r="U107" s="19">
        <f t="shared" si="99"/>
        <v>44216</v>
      </c>
      <c r="V107" s="19">
        <f t="shared" si="100"/>
        <v>44244</v>
      </c>
      <c r="W107" s="19">
        <f t="shared" si="101"/>
        <v>44272</v>
      </c>
      <c r="X107" s="19">
        <f t="shared" si="102"/>
        <v>44307</v>
      </c>
      <c r="Y107" s="18">
        <f t="shared" si="87"/>
        <v>28</v>
      </c>
      <c r="Z107" s="10">
        <f t="shared" si="88"/>
        <v>0.5714285714285714</v>
      </c>
      <c r="AA107" s="10">
        <f>VLOOKUP(A107, VIX!$A$2:$E$3205, 5, FALSE)</f>
        <v>24.280000999999999</v>
      </c>
      <c r="AB107" s="10">
        <f t="shared" si="89"/>
        <v>27.889285714285712</v>
      </c>
      <c r="AC107" s="10">
        <f t="shared" si="90"/>
        <v>30.435714285714287</v>
      </c>
      <c r="AD107" s="10">
        <f t="shared" si="91"/>
        <v>31.003571428571426</v>
      </c>
      <c r="AE107" s="10">
        <f t="shared" si="92"/>
        <v>29.307142857142857</v>
      </c>
      <c r="AF107" s="10">
        <f t="shared" si="93"/>
        <v>28.732142857142858</v>
      </c>
      <c r="AG107" s="36">
        <f t="shared" si="81"/>
        <v>-2.5320108205590652</v>
      </c>
      <c r="AH107" s="36">
        <f t="shared" si="82"/>
        <v>-2.196126760563383</v>
      </c>
      <c r="AI107" s="36">
        <f t="shared" si="83"/>
        <v>1.695548489666139</v>
      </c>
      <c r="AJ107" s="36">
        <f t="shared" si="84"/>
        <v>1.21029420648825</v>
      </c>
      <c r="AK107" s="36">
        <f t="shared" si="85"/>
        <v>-0.39977603583426741</v>
      </c>
    </row>
    <row r="108" spans="1:37" s="12" customFormat="1" x14ac:dyDescent="0.2">
      <c r="A108" s="5">
        <v>44043</v>
      </c>
      <c r="B108" s="1">
        <v>8</v>
      </c>
      <c r="C108" s="7">
        <v>26.824999999999999</v>
      </c>
      <c r="D108" s="7">
        <v>29.625</v>
      </c>
      <c r="E108" s="7">
        <v>32.125</v>
      </c>
      <c r="F108" s="7">
        <v>30.024999999999999</v>
      </c>
      <c r="G108" s="7">
        <v>28.574999999999999</v>
      </c>
      <c r="H108" s="7">
        <v>28.975000000000001</v>
      </c>
      <c r="I108" s="7">
        <v>28.475000000000001</v>
      </c>
      <c r="J108" s="7">
        <v>28.4</v>
      </c>
      <c r="K108" s="7">
        <v>28.95</v>
      </c>
      <c r="L108" s="3">
        <v>0.10440000000000001</v>
      </c>
      <c r="M108" s="3">
        <v>-5.16E-2</v>
      </c>
      <c r="N108" s="3">
        <v>-1.72E-2</v>
      </c>
      <c r="O108" s="18">
        <f t="shared" si="86"/>
        <v>0</v>
      </c>
      <c r="P108" s="19">
        <f t="shared" si="94"/>
        <v>44062</v>
      </c>
      <c r="Q108" s="19">
        <f t="shared" si="95"/>
        <v>44090</v>
      </c>
      <c r="R108" s="19">
        <f t="shared" si="96"/>
        <v>44125</v>
      </c>
      <c r="S108" s="19">
        <f t="shared" si="97"/>
        <v>44153</v>
      </c>
      <c r="T108" s="19">
        <f t="shared" si="98"/>
        <v>44181</v>
      </c>
      <c r="U108" s="19">
        <f t="shared" si="99"/>
        <v>44216</v>
      </c>
      <c r="V108" s="19">
        <f t="shared" si="100"/>
        <v>44244</v>
      </c>
      <c r="W108" s="19">
        <f t="shared" si="101"/>
        <v>44272</v>
      </c>
      <c r="X108" s="19">
        <f t="shared" si="102"/>
        <v>44307</v>
      </c>
      <c r="Y108" s="18">
        <f t="shared" si="87"/>
        <v>28</v>
      </c>
      <c r="Z108" s="10">
        <f t="shared" si="88"/>
        <v>0.6785714285714286</v>
      </c>
      <c r="AA108" s="10">
        <f>VLOOKUP(A108, VIX!$A$2:$E$3205, 5, FALSE)</f>
        <v>24.459999</v>
      </c>
      <c r="AB108" s="10">
        <f t="shared" si="89"/>
        <v>27.724999999999998</v>
      </c>
      <c r="AC108" s="10">
        <f t="shared" si="90"/>
        <v>30.428571428571431</v>
      </c>
      <c r="AD108" s="10">
        <f t="shared" si="91"/>
        <v>31.449999999999996</v>
      </c>
      <c r="AE108" s="10">
        <f t="shared" si="92"/>
        <v>29.558928571428567</v>
      </c>
      <c r="AF108" s="10">
        <f t="shared" si="93"/>
        <v>28.703571428571429</v>
      </c>
      <c r="AG108" s="36">
        <f t="shared" si="81"/>
        <v>-0.90218642117376269</v>
      </c>
      <c r="AH108" s="36">
        <f t="shared" si="82"/>
        <v>-0.73779131045789881</v>
      </c>
      <c r="AI108" s="36">
        <f t="shared" si="83"/>
        <v>0.59884576213647178</v>
      </c>
      <c r="AJ108" s="36">
        <f t="shared" si="84"/>
        <v>0.44071885176697595</v>
      </c>
      <c r="AK108" s="36">
        <f t="shared" si="85"/>
        <v>-0.12535754259420531</v>
      </c>
    </row>
    <row r="109" spans="1:37" s="12" customFormat="1" x14ac:dyDescent="0.2">
      <c r="A109" s="5">
        <v>44042</v>
      </c>
      <c r="B109" s="1">
        <v>8</v>
      </c>
      <c r="C109" s="7">
        <v>27.175000000000001</v>
      </c>
      <c r="D109" s="7">
        <v>29.824999999999999</v>
      </c>
      <c r="E109" s="7">
        <v>32.174999999999997</v>
      </c>
      <c r="F109" s="7">
        <v>30.024999999999999</v>
      </c>
      <c r="G109" s="7">
        <v>28.574999999999999</v>
      </c>
      <c r="H109" s="7">
        <v>29.074999999999999</v>
      </c>
      <c r="I109" s="7">
        <v>28.65</v>
      </c>
      <c r="J109" s="7">
        <v>28.55</v>
      </c>
      <c r="K109" s="7">
        <v>28.824999999999999</v>
      </c>
      <c r="L109" s="3">
        <v>9.7500000000000003E-2</v>
      </c>
      <c r="M109" s="3">
        <v>-4.58E-2</v>
      </c>
      <c r="N109" s="3">
        <v>-1.5299999999999999E-2</v>
      </c>
      <c r="O109" s="18">
        <f t="shared" si="86"/>
        <v>0</v>
      </c>
      <c r="P109" s="19">
        <f t="shared" si="94"/>
        <v>44062</v>
      </c>
      <c r="Q109" s="19">
        <f t="shared" si="95"/>
        <v>44090</v>
      </c>
      <c r="R109" s="19">
        <f t="shared" si="96"/>
        <v>44125</v>
      </c>
      <c r="S109" s="19">
        <f t="shared" si="97"/>
        <v>44153</v>
      </c>
      <c r="T109" s="19">
        <f t="shared" si="98"/>
        <v>44181</v>
      </c>
      <c r="U109" s="19">
        <f t="shared" si="99"/>
        <v>44216</v>
      </c>
      <c r="V109" s="19">
        <f t="shared" si="100"/>
        <v>44244</v>
      </c>
      <c r="W109" s="19">
        <f t="shared" si="101"/>
        <v>44272</v>
      </c>
      <c r="X109" s="19">
        <f t="shared" si="102"/>
        <v>44307</v>
      </c>
      <c r="Y109" s="18">
        <f t="shared" si="87"/>
        <v>28</v>
      </c>
      <c r="Z109" s="10">
        <f t="shared" si="88"/>
        <v>0.7142857142857143</v>
      </c>
      <c r="AA109" s="10">
        <f>VLOOKUP(A109, VIX!$A$2:$E$3205, 5, FALSE)</f>
        <v>24.76</v>
      </c>
      <c r="AB109" s="10">
        <f t="shared" si="89"/>
        <v>27.932142857142857</v>
      </c>
      <c r="AC109" s="10">
        <f t="shared" si="90"/>
        <v>30.496428571428567</v>
      </c>
      <c r="AD109" s="10">
        <f t="shared" si="91"/>
        <v>31.560714285714283</v>
      </c>
      <c r="AE109" s="10">
        <f t="shared" si="92"/>
        <v>29.61071428571428</v>
      </c>
      <c r="AF109" s="10">
        <f t="shared" si="93"/>
        <v>28.717857142857142</v>
      </c>
      <c r="AG109" s="36">
        <f t="shared" si="81"/>
        <v>-0.86885245901639274</v>
      </c>
      <c r="AH109" s="36">
        <f t="shared" si="82"/>
        <v>-0.70294972995429883</v>
      </c>
      <c r="AI109" s="36">
        <f t="shared" si="83"/>
        <v>0.61624203821655987</v>
      </c>
      <c r="AJ109" s="36">
        <f t="shared" si="84"/>
        <v>0.44293593551124272</v>
      </c>
      <c r="AK109" s="36">
        <f t="shared" si="85"/>
        <v>-0.15796401930671339</v>
      </c>
    </row>
    <row r="110" spans="1:37" s="12" customFormat="1" x14ac:dyDescent="0.2">
      <c r="A110" s="5">
        <v>44041</v>
      </c>
      <c r="B110" s="1">
        <v>8</v>
      </c>
      <c r="C110" s="7">
        <v>26.774999999999999</v>
      </c>
      <c r="D110" s="7">
        <v>29.475000000000001</v>
      </c>
      <c r="E110" s="7">
        <v>31.925000000000001</v>
      </c>
      <c r="F110" s="7">
        <v>29.824999999999999</v>
      </c>
      <c r="G110" s="7">
        <v>28.375</v>
      </c>
      <c r="H110" s="7">
        <v>28.824999999999999</v>
      </c>
      <c r="I110" s="7">
        <v>28.375</v>
      </c>
      <c r="J110" s="7">
        <v>28.1</v>
      </c>
      <c r="K110" s="7">
        <v>28.55</v>
      </c>
      <c r="L110" s="3">
        <v>0.1008</v>
      </c>
      <c r="M110" s="3">
        <v>-4.8599999999999997E-2</v>
      </c>
      <c r="N110" s="3">
        <v>-1.6199999999999999E-2</v>
      </c>
      <c r="O110" s="18">
        <f t="shared" si="86"/>
        <v>0</v>
      </c>
      <c r="P110" s="19">
        <f t="shared" si="94"/>
        <v>44062</v>
      </c>
      <c r="Q110" s="19">
        <f t="shared" si="95"/>
        <v>44090</v>
      </c>
      <c r="R110" s="19">
        <f t="shared" si="96"/>
        <v>44125</v>
      </c>
      <c r="S110" s="19">
        <f t="shared" si="97"/>
        <v>44153</v>
      </c>
      <c r="T110" s="19">
        <f t="shared" si="98"/>
        <v>44181</v>
      </c>
      <c r="U110" s="19">
        <f t="shared" si="99"/>
        <v>44216</v>
      </c>
      <c r="V110" s="19">
        <f t="shared" si="100"/>
        <v>44244</v>
      </c>
      <c r="W110" s="19">
        <f t="shared" si="101"/>
        <v>44272</v>
      </c>
      <c r="X110" s="19">
        <f t="shared" si="102"/>
        <v>44307</v>
      </c>
      <c r="Y110" s="18">
        <f t="shared" si="87"/>
        <v>28</v>
      </c>
      <c r="Z110" s="10">
        <f t="shared" si="88"/>
        <v>0.75</v>
      </c>
      <c r="AA110" s="10">
        <f>VLOOKUP(A110, VIX!$A$2:$E$3205, 5, FALSE)</f>
        <v>24.1</v>
      </c>
      <c r="AB110" s="10">
        <f t="shared" si="89"/>
        <v>27.449999999999996</v>
      </c>
      <c r="AC110" s="10">
        <f t="shared" si="90"/>
        <v>30.087500000000002</v>
      </c>
      <c r="AD110" s="10">
        <f t="shared" si="91"/>
        <v>31.400000000000002</v>
      </c>
      <c r="AE110" s="10">
        <f t="shared" si="92"/>
        <v>29.462499999999999</v>
      </c>
      <c r="AF110" s="10">
        <f t="shared" si="93"/>
        <v>28.487500000000001</v>
      </c>
      <c r="AG110" s="36">
        <f t="shared" si="81"/>
        <v>-0.86697247706422076</v>
      </c>
      <c r="AH110" s="36">
        <f t="shared" si="82"/>
        <v>-0.72584058311779875</v>
      </c>
      <c r="AI110" s="36">
        <f t="shared" si="83"/>
        <v>0.59500787047447734</v>
      </c>
      <c r="AJ110" s="36">
        <f t="shared" si="84"/>
        <v>0.43876080691642616</v>
      </c>
      <c r="AK110" s="36">
        <f t="shared" si="85"/>
        <v>-0.14150237085101047</v>
      </c>
    </row>
    <row r="111" spans="1:37" s="12" customFormat="1" x14ac:dyDescent="0.2">
      <c r="A111" s="5">
        <v>44040</v>
      </c>
      <c r="B111" s="1">
        <v>8</v>
      </c>
      <c r="C111" s="7">
        <v>27.524999999999999</v>
      </c>
      <c r="D111" s="7">
        <v>29.875</v>
      </c>
      <c r="E111" s="7">
        <v>32.225000000000001</v>
      </c>
      <c r="F111" s="7">
        <v>30.074999999999999</v>
      </c>
      <c r="G111" s="7">
        <v>28.524999999999999</v>
      </c>
      <c r="H111" s="7">
        <v>28.975000000000001</v>
      </c>
      <c r="I111" s="7">
        <v>28.574999999999999</v>
      </c>
      <c r="J111" s="7">
        <v>28.274999999999999</v>
      </c>
      <c r="K111" s="7">
        <v>28.5</v>
      </c>
      <c r="L111" s="3">
        <v>8.5400000000000004E-2</v>
      </c>
      <c r="M111" s="3">
        <v>-4.99E-2</v>
      </c>
      <c r="N111" s="3">
        <v>-1.66E-2</v>
      </c>
      <c r="O111" s="18">
        <f t="shared" si="86"/>
        <v>0</v>
      </c>
      <c r="P111" s="19">
        <f t="shared" si="94"/>
        <v>44062</v>
      </c>
      <c r="Q111" s="19">
        <f t="shared" si="95"/>
        <v>44090</v>
      </c>
      <c r="R111" s="19">
        <f t="shared" si="96"/>
        <v>44125</v>
      </c>
      <c r="S111" s="19">
        <f t="shared" si="97"/>
        <v>44153</v>
      </c>
      <c r="T111" s="19">
        <f t="shared" si="98"/>
        <v>44181</v>
      </c>
      <c r="U111" s="19">
        <f t="shared" si="99"/>
        <v>44216</v>
      </c>
      <c r="V111" s="19">
        <f t="shared" si="100"/>
        <v>44244</v>
      </c>
      <c r="W111" s="19">
        <f t="shared" si="101"/>
        <v>44272</v>
      </c>
      <c r="X111" s="19">
        <f t="shared" si="102"/>
        <v>44307</v>
      </c>
      <c r="Y111" s="18">
        <f t="shared" si="87"/>
        <v>28</v>
      </c>
      <c r="Z111" s="10">
        <f t="shared" si="88"/>
        <v>0.7857142857142857</v>
      </c>
      <c r="AA111" s="10">
        <f>VLOOKUP(A111, VIX!$A$2:$E$3205, 5, FALSE)</f>
        <v>25.440000999999999</v>
      </c>
      <c r="AB111" s="10">
        <f t="shared" si="89"/>
        <v>28.028571428571428</v>
      </c>
      <c r="AC111" s="10">
        <f t="shared" si="90"/>
        <v>30.378571428571426</v>
      </c>
      <c r="AD111" s="10">
        <f t="shared" si="91"/>
        <v>31.764285714285712</v>
      </c>
      <c r="AE111" s="10">
        <f t="shared" si="92"/>
        <v>29.742857142857144</v>
      </c>
      <c r="AF111" s="10">
        <f t="shared" si="93"/>
        <v>28.62142857142857</v>
      </c>
      <c r="AG111" s="36">
        <f t="shared" si="81"/>
        <v>-0.75661172863165982</v>
      </c>
      <c r="AH111" s="36">
        <f t="shared" si="82"/>
        <v>-0.69760867004358595</v>
      </c>
      <c r="AI111" s="36">
        <f t="shared" si="83"/>
        <v>0.60962025316455726</v>
      </c>
      <c r="AJ111" s="36">
        <f t="shared" si="84"/>
        <v>0.46972521195358063</v>
      </c>
      <c r="AK111" s="36">
        <f t="shared" si="85"/>
        <v>-0.14212307306680119</v>
      </c>
    </row>
    <row r="112" spans="1:37" s="12" customFormat="1" x14ac:dyDescent="0.2">
      <c r="A112" s="5">
        <v>44039</v>
      </c>
      <c r="B112" s="1">
        <v>8</v>
      </c>
      <c r="C112" s="7">
        <v>27.524999999999999</v>
      </c>
      <c r="D112" s="7">
        <v>29.925000000000001</v>
      </c>
      <c r="E112" s="7">
        <v>32.125</v>
      </c>
      <c r="F112" s="7">
        <v>29.975000000000001</v>
      </c>
      <c r="G112" s="7">
        <v>28.425000000000001</v>
      </c>
      <c r="H112" s="7">
        <v>28.824999999999999</v>
      </c>
      <c r="I112" s="7">
        <v>28.475000000000001</v>
      </c>
      <c r="J112" s="7">
        <v>28.375</v>
      </c>
      <c r="K112" s="7">
        <v>28.3</v>
      </c>
      <c r="L112" s="3">
        <v>8.72E-2</v>
      </c>
      <c r="M112" s="3">
        <v>-0.05</v>
      </c>
      <c r="N112" s="3">
        <v>-1.67E-2</v>
      </c>
      <c r="O112" s="18">
        <f t="shared" si="86"/>
        <v>0</v>
      </c>
      <c r="P112" s="19">
        <f t="shared" si="94"/>
        <v>44062</v>
      </c>
      <c r="Q112" s="19">
        <f t="shared" si="95"/>
        <v>44090</v>
      </c>
      <c r="R112" s="19">
        <f t="shared" si="96"/>
        <v>44125</v>
      </c>
      <c r="S112" s="19">
        <f t="shared" si="97"/>
        <v>44153</v>
      </c>
      <c r="T112" s="19">
        <f t="shared" si="98"/>
        <v>44181</v>
      </c>
      <c r="U112" s="19">
        <f t="shared" si="99"/>
        <v>44216</v>
      </c>
      <c r="V112" s="19">
        <f t="shared" si="100"/>
        <v>44244</v>
      </c>
      <c r="W112" s="19">
        <f t="shared" si="101"/>
        <v>44272</v>
      </c>
      <c r="X112" s="19">
        <f t="shared" si="102"/>
        <v>44307</v>
      </c>
      <c r="Y112" s="18">
        <f t="shared" si="87"/>
        <v>28</v>
      </c>
      <c r="Z112" s="10">
        <f t="shared" si="88"/>
        <v>0.8214285714285714</v>
      </c>
      <c r="AA112" s="10">
        <f>VLOOKUP(A112, VIX!$A$2:$E$3205, 5, FALSE)</f>
        <v>24.74</v>
      </c>
      <c r="AB112" s="10">
        <f t="shared" si="89"/>
        <v>27.953571428571426</v>
      </c>
      <c r="AC112" s="10">
        <f t="shared" si="90"/>
        <v>30.317857142857143</v>
      </c>
      <c r="AD112" s="10">
        <f t="shared" si="91"/>
        <v>31.741071428571431</v>
      </c>
      <c r="AE112" s="10">
        <f t="shared" si="92"/>
        <v>29.698214285714286</v>
      </c>
      <c r="AF112" s="10">
        <f t="shared" si="93"/>
        <v>28.496428571428574</v>
      </c>
      <c r="AG112" s="36">
        <f t="shared" si="81"/>
        <v>-2.2458225027850016</v>
      </c>
      <c r="AH112" s="36">
        <f t="shared" si="82"/>
        <v>-1.9368813322464193</v>
      </c>
      <c r="AI112" s="36">
        <f t="shared" si="83"/>
        <v>1.7932480141218006</v>
      </c>
      <c r="AJ112" s="36">
        <f t="shared" si="84"/>
        <v>1.38330775587298</v>
      </c>
      <c r="AK112" s="36">
        <f t="shared" si="85"/>
        <v>-0.37625979843224977</v>
      </c>
    </row>
    <row r="113" spans="1:37" s="12" customFormat="1" x14ac:dyDescent="0.2">
      <c r="A113" s="5">
        <v>44036</v>
      </c>
      <c r="B113" s="1">
        <v>8</v>
      </c>
      <c r="C113" s="7">
        <v>28.725000000000001</v>
      </c>
      <c r="D113" s="7">
        <v>30.524999999999999</v>
      </c>
      <c r="E113" s="7">
        <v>32.524999999999999</v>
      </c>
      <c r="F113" s="7">
        <v>30.375</v>
      </c>
      <c r="G113" s="7">
        <v>28.675000000000001</v>
      </c>
      <c r="H113" s="7">
        <v>29.074999999999999</v>
      </c>
      <c r="I113" s="7">
        <v>28.675000000000001</v>
      </c>
      <c r="J113" s="7">
        <v>28.524999999999999</v>
      </c>
      <c r="K113" s="7" t="s">
        <v>14</v>
      </c>
      <c r="L113" s="3">
        <v>6.2700000000000006E-2</v>
      </c>
      <c r="M113" s="3">
        <v>-5.6000000000000001E-2</v>
      </c>
      <c r="N113" s="3">
        <v>-1.8700000000000001E-2</v>
      </c>
      <c r="O113" s="18">
        <f t="shared" si="86"/>
        <v>0</v>
      </c>
      <c r="P113" s="19">
        <f t="shared" si="94"/>
        <v>44062</v>
      </c>
      <c r="Q113" s="19">
        <f t="shared" si="95"/>
        <v>44090</v>
      </c>
      <c r="R113" s="19">
        <f t="shared" si="96"/>
        <v>44125</v>
      </c>
      <c r="S113" s="19">
        <f t="shared" si="97"/>
        <v>44153</v>
      </c>
      <c r="T113" s="19">
        <f t="shared" si="98"/>
        <v>44181</v>
      </c>
      <c r="U113" s="19">
        <f t="shared" si="99"/>
        <v>44216</v>
      </c>
      <c r="V113" s="19">
        <f t="shared" si="100"/>
        <v>44244</v>
      </c>
      <c r="W113" s="19">
        <f t="shared" si="101"/>
        <v>44272</v>
      </c>
      <c r="X113" s="19">
        <f t="shared" si="102"/>
        <v>44307</v>
      </c>
      <c r="Y113" s="18">
        <f t="shared" si="87"/>
        <v>28</v>
      </c>
      <c r="Z113" s="10">
        <f t="shared" si="88"/>
        <v>0.9285714285714286</v>
      </c>
      <c r="AA113" s="10">
        <f>VLOOKUP(A113, VIX!$A$2:$E$3205, 5, FALSE)</f>
        <v>25.84</v>
      </c>
      <c r="AB113" s="10">
        <f t="shared" si="89"/>
        <v>28.853571428571428</v>
      </c>
      <c r="AC113" s="10">
        <f t="shared" si="90"/>
        <v>30.667857142857144</v>
      </c>
      <c r="AD113" s="10">
        <f t="shared" si="91"/>
        <v>32.371428571428567</v>
      </c>
      <c r="AE113" s="10">
        <f t="shared" si="92"/>
        <v>30.253571428571426</v>
      </c>
      <c r="AF113" s="10">
        <f t="shared" si="93"/>
        <v>28.703571428571429</v>
      </c>
      <c r="AG113" s="36">
        <f t="shared" si="81"/>
        <v>-0.56194251734390377</v>
      </c>
      <c r="AH113" s="36">
        <f t="shared" si="82"/>
        <v>-0.5932203389830506</v>
      </c>
      <c r="AI113" s="36">
        <f t="shared" si="83"/>
        <v>0.60287081339712867</v>
      </c>
      <c r="AJ113" s="36">
        <f t="shared" si="84"/>
        <v>0.51135448061830402</v>
      </c>
      <c r="AK113" s="36">
        <f t="shared" si="85"/>
        <v>-0.12649411764705834</v>
      </c>
    </row>
    <row r="114" spans="1:37" s="12" customFormat="1" x14ac:dyDescent="0.2">
      <c r="A114" s="5">
        <v>44035</v>
      </c>
      <c r="B114" s="1">
        <v>8</v>
      </c>
      <c r="C114" s="7">
        <v>28.774999999999999</v>
      </c>
      <c r="D114" s="7">
        <v>30.274999999999999</v>
      </c>
      <c r="E114" s="7">
        <v>32.174999999999997</v>
      </c>
      <c r="F114" s="7">
        <v>29.975000000000001</v>
      </c>
      <c r="G114" s="7">
        <v>28.45</v>
      </c>
      <c r="H114" s="7">
        <v>28.725000000000001</v>
      </c>
      <c r="I114" s="7">
        <v>28.4</v>
      </c>
      <c r="J114" s="7">
        <v>28.074999999999999</v>
      </c>
      <c r="K114" s="7" t="s">
        <v>14</v>
      </c>
      <c r="L114" s="3">
        <v>5.21E-2</v>
      </c>
      <c r="M114" s="3">
        <v>-5.2499999999999998E-2</v>
      </c>
      <c r="N114" s="3">
        <v>-1.7500000000000002E-2</v>
      </c>
      <c r="O114" s="18">
        <f t="shared" si="86"/>
        <v>1</v>
      </c>
      <c r="P114" s="19">
        <f t="shared" si="94"/>
        <v>44062</v>
      </c>
      <c r="Q114" s="19">
        <f t="shared" si="95"/>
        <v>44090</v>
      </c>
      <c r="R114" s="19">
        <f t="shared" si="96"/>
        <v>44125</v>
      </c>
      <c r="S114" s="19">
        <f t="shared" si="97"/>
        <v>44153</v>
      </c>
      <c r="T114" s="19">
        <f t="shared" si="98"/>
        <v>44181</v>
      </c>
      <c r="U114" s="19">
        <f t="shared" si="99"/>
        <v>44216</v>
      </c>
      <c r="V114" s="19">
        <f t="shared" si="100"/>
        <v>44244</v>
      </c>
      <c r="W114" s="19">
        <f t="shared" si="101"/>
        <v>44272</v>
      </c>
      <c r="X114" s="19">
        <f t="shared" si="102"/>
        <v>44307</v>
      </c>
      <c r="Y114" s="18">
        <f t="shared" si="87"/>
        <v>28</v>
      </c>
      <c r="Z114" s="10">
        <f t="shared" si="88"/>
        <v>0.9642857142857143</v>
      </c>
      <c r="AA114" s="10">
        <f>VLOOKUP(A114, VIX!$A$2:$E$3205, 5, FALSE)</f>
        <v>26.08</v>
      </c>
      <c r="AB114" s="10">
        <f t="shared" si="89"/>
        <v>28.828571428571429</v>
      </c>
      <c r="AC114" s="10">
        <f t="shared" si="90"/>
        <v>30.342857142857142</v>
      </c>
      <c r="AD114" s="10">
        <f t="shared" si="91"/>
        <v>32.096428571428568</v>
      </c>
      <c r="AE114" s="10">
        <f t="shared" si="92"/>
        <v>29.920535714285716</v>
      </c>
      <c r="AF114" s="10">
        <f t="shared" si="93"/>
        <v>28.459821428571427</v>
      </c>
      <c r="AG114" s="36">
        <f t="shared" si="81"/>
        <v>-0.46351931330472085</v>
      </c>
      <c r="AH114" s="36">
        <f t="shared" si="82"/>
        <v>-0.54719999999999935</v>
      </c>
      <c r="AI114" s="36">
        <f t="shared" si="83"/>
        <v>0.6780821917808203</v>
      </c>
      <c r="AJ114" s="36">
        <f t="shared" si="84"/>
        <v>0.49237668161435022</v>
      </c>
      <c r="AK114" s="36">
        <f t="shared" si="85"/>
        <v>-8.7843833185448722E-2</v>
      </c>
    </row>
    <row r="115" spans="1:37" s="12" customFormat="1" x14ac:dyDescent="0.2">
      <c r="A115" s="5">
        <v>44034</v>
      </c>
      <c r="B115" s="1">
        <v>8</v>
      </c>
      <c r="C115" s="7">
        <v>27.25</v>
      </c>
      <c r="D115" s="7">
        <v>29.125</v>
      </c>
      <c r="E115" s="7">
        <v>31.25</v>
      </c>
      <c r="F115" s="7">
        <v>29.2</v>
      </c>
      <c r="G115" s="7">
        <v>27.875</v>
      </c>
      <c r="H115" s="7">
        <v>28.175000000000001</v>
      </c>
      <c r="I115" s="7">
        <v>27.824999999999999</v>
      </c>
      <c r="J115" s="7">
        <v>27.55</v>
      </c>
      <c r="K115" s="7" t="s">
        <v>14</v>
      </c>
      <c r="L115" s="3">
        <v>6.88E-2</v>
      </c>
      <c r="M115" s="3">
        <v>-4.7100000000000003E-2</v>
      </c>
      <c r="N115" s="3">
        <v>-1.5699999999999999E-2</v>
      </c>
      <c r="O115" s="18">
        <f t="shared" si="86"/>
        <v>0</v>
      </c>
      <c r="P115" s="19">
        <f t="shared" si="94"/>
        <v>44034</v>
      </c>
      <c r="Q115" s="19">
        <f t="shared" si="95"/>
        <v>44062</v>
      </c>
      <c r="R115" s="19">
        <f t="shared" si="96"/>
        <v>44090</v>
      </c>
      <c r="S115" s="19">
        <f t="shared" si="97"/>
        <v>44125</v>
      </c>
      <c r="T115" s="19">
        <f t="shared" si="98"/>
        <v>44153</v>
      </c>
      <c r="U115" s="19">
        <f t="shared" si="99"/>
        <v>44181</v>
      </c>
      <c r="V115" s="19">
        <f t="shared" si="100"/>
        <v>44216</v>
      </c>
      <c r="W115" s="19">
        <f t="shared" si="101"/>
        <v>44244</v>
      </c>
      <c r="X115" s="19">
        <f t="shared" si="102"/>
        <v>44272</v>
      </c>
      <c r="Y115" s="18">
        <f t="shared" si="87"/>
        <v>35</v>
      </c>
      <c r="Z115" s="10">
        <f t="shared" si="88"/>
        <v>0</v>
      </c>
      <c r="AA115" s="10">
        <f>VLOOKUP(A115, VIX!$A$2:$E$3205, 5, FALSE)</f>
        <v>24.32</v>
      </c>
      <c r="AB115" s="10">
        <f t="shared" si="89"/>
        <v>29.125</v>
      </c>
      <c r="AC115" s="10">
        <f t="shared" si="90"/>
        <v>31.25</v>
      </c>
      <c r="AD115" s="10">
        <f t="shared" si="91"/>
        <v>29.2</v>
      </c>
      <c r="AE115" s="10">
        <f t="shared" si="92"/>
        <v>27.875</v>
      </c>
      <c r="AF115" s="10">
        <f t="shared" si="93"/>
        <v>28.175000000000001</v>
      </c>
      <c r="AG115" s="36">
        <f t="shared" si="81"/>
        <v>-0.48669945664769654</v>
      </c>
      <c r="AH115" s="36">
        <f t="shared" si="82"/>
        <v>-0.52250274423710208</v>
      </c>
      <c r="AI115" s="36">
        <f t="shared" si="83"/>
        <v>0.46986061529366296</v>
      </c>
      <c r="AJ115" s="36">
        <f t="shared" si="84"/>
        <v>0.32357002689148895</v>
      </c>
      <c r="AK115" s="36">
        <f t="shared" si="85"/>
        <v>-7.6964190272581681E-2</v>
      </c>
    </row>
    <row r="116" spans="1:37" s="12" customFormat="1" x14ac:dyDescent="0.2">
      <c r="A116" s="5">
        <v>44033</v>
      </c>
      <c r="B116" s="1">
        <v>7</v>
      </c>
      <c r="C116" s="7">
        <v>24.774999999999999</v>
      </c>
      <c r="D116" s="7">
        <v>27.824999999999999</v>
      </c>
      <c r="E116" s="7">
        <v>29.324999999999999</v>
      </c>
      <c r="F116" s="7">
        <v>31.475000000000001</v>
      </c>
      <c r="G116" s="7">
        <v>29.425000000000001</v>
      </c>
      <c r="H116" s="7">
        <v>28.024999999999999</v>
      </c>
      <c r="I116" s="7">
        <v>28.274999999999999</v>
      </c>
      <c r="J116" s="7">
        <v>27.824999999999999</v>
      </c>
      <c r="K116" s="7">
        <v>27.875</v>
      </c>
      <c r="L116" s="3">
        <v>0.1231</v>
      </c>
      <c r="M116" s="3">
        <v>-0.1017</v>
      </c>
      <c r="N116" s="3">
        <v>-3.39E-2</v>
      </c>
      <c r="O116" s="18">
        <f t="shared" si="86"/>
        <v>0</v>
      </c>
      <c r="P116" s="19">
        <f t="shared" si="94"/>
        <v>44034</v>
      </c>
      <c r="Q116" s="19">
        <f t="shared" si="95"/>
        <v>44062</v>
      </c>
      <c r="R116" s="19">
        <f t="shared" si="96"/>
        <v>44090</v>
      </c>
      <c r="S116" s="19">
        <f t="shared" si="97"/>
        <v>44125</v>
      </c>
      <c r="T116" s="19">
        <f t="shared" si="98"/>
        <v>44153</v>
      </c>
      <c r="U116" s="19">
        <f t="shared" si="99"/>
        <v>44181</v>
      </c>
      <c r="V116" s="19">
        <f t="shared" si="100"/>
        <v>44216</v>
      </c>
      <c r="W116" s="19">
        <f t="shared" si="101"/>
        <v>44244</v>
      </c>
      <c r="X116" s="19">
        <f t="shared" si="102"/>
        <v>44272</v>
      </c>
      <c r="Y116" s="18">
        <f t="shared" si="87"/>
        <v>35</v>
      </c>
      <c r="Z116" s="10">
        <f t="shared" si="88"/>
        <v>2.8571428571428571E-2</v>
      </c>
      <c r="AA116" s="10">
        <f>VLOOKUP(A116, VIX!$A$2:$E$3205, 5, FALSE)</f>
        <v>24.84</v>
      </c>
      <c r="AB116" s="10">
        <f t="shared" si="89"/>
        <v>27.737857142857141</v>
      </c>
      <c r="AC116" s="10">
        <f t="shared" si="90"/>
        <v>29.282142857142858</v>
      </c>
      <c r="AD116" s="10">
        <f t="shared" si="91"/>
        <v>31.41357142857143</v>
      </c>
      <c r="AE116" s="10">
        <f t="shared" si="92"/>
        <v>29.48357142857143</v>
      </c>
      <c r="AF116" s="10">
        <f t="shared" si="93"/>
        <v>28.064999999999998</v>
      </c>
      <c r="AG116" s="36">
        <f t="shared" si="81"/>
        <v>-0.80248492600036558</v>
      </c>
      <c r="AH116" s="36">
        <f t="shared" si="82"/>
        <v>-0.37380404954387009</v>
      </c>
      <c r="AI116" s="36">
        <f t="shared" si="83"/>
        <v>-0.49705281988945255</v>
      </c>
      <c r="AJ116" s="36">
        <f t="shared" si="84"/>
        <v>0.50222384250820284</v>
      </c>
      <c r="AK116" s="36">
        <f t="shared" si="85"/>
        <v>0.36118860535947428</v>
      </c>
    </row>
    <row r="117" spans="1:37" s="12" customFormat="1" x14ac:dyDescent="0.2">
      <c r="A117" s="5">
        <v>44032</v>
      </c>
      <c r="B117" s="1">
        <v>7</v>
      </c>
      <c r="C117" s="7">
        <v>24.725000000000001</v>
      </c>
      <c r="D117" s="7">
        <v>27.524999999999999</v>
      </c>
      <c r="E117" s="7">
        <v>28.975000000000001</v>
      </c>
      <c r="F117" s="7">
        <v>31.274999999999999</v>
      </c>
      <c r="G117" s="7">
        <v>29.274999999999999</v>
      </c>
      <c r="H117" s="7">
        <v>27.824999999999999</v>
      </c>
      <c r="I117" s="7">
        <v>28.024999999999999</v>
      </c>
      <c r="J117" s="7">
        <v>27.574999999999999</v>
      </c>
      <c r="K117" s="7">
        <v>27.675000000000001</v>
      </c>
      <c r="L117" s="3">
        <v>0.1132</v>
      </c>
      <c r="M117" s="3">
        <v>-0.10390000000000001</v>
      </c>
      <c r="N117" s="3">
        <v>-3.4599999999999999E-2</v>
      </c>
      <c r="O117" s="18">
        <f t="shared" si="86"/>
        <v>0</v>
      </c>
      <c r="P117" s="19">
        <f t="shared" si="94"/>
        <v>44034</v>
      </c>
      <c r="Q117" s="19">
        <f t="shared" si="95"/>
        <v>44062</v>
      </c>
      <c r="R117" s="19">
        <f t="shared" si="96"/>
        <v>44090</v>
      </c>
      <c r="S117" s="19">
        <f t="shared" si="97"/>
        <v>44125</v>
      </c>
      <c r="T117" s="19">
        <f t="shared" si="98"/>
        <v>44153</v>
      </c>
      <c r="U117" s="19">
        <f t="shared" si="99"/>
        <v>44181</v>
      </c>
      <c r="V117" s="19">
        <f t="shared" si="100"/>
        <v>44216</v>
      </c>
      <c r="W117" s="19">
        <f t="shared" si="101"/>
        <v>44244</v>
      </c>
      <c r="X117" s="19">
        <f t="shared" si="102"/>
        <v>44272</v>
      </c>
      <c r="Y117" s="18">
        <f t="shared" si="87"/>
        <v>35</v>
      </c>
      <c r="Z117" s="10">
        <f t="shared" si="88"/>
        <v>5.7142857142857141E-2</v>
      </c>
      <c r="AA117" s="10">
        <f>VLOOKUP(A117, VIX!$A$2:$E$3205, 5, FALSE)</f>
        <v>24.459999</v>
      </c>
      <c r="AB117" s="10">
        <f t="shared" si="89"/>
        <v>27.364999999999998</v>
      </c>
      <c r="AC117" s="10">
        <f t="shared" si="90"/>
        <v>28.892142857142858</v>
      </c>
      <c r="AD117" s="10">
        <f t="shared" si="91"/>
        <v>31.143571428571427</v>
      </c>
      <c r="AE117" s="10">
        <f t="shared" si="92"/>
        <v>29.389285714285712</v>
      </c>
      <c r="AF117" s="10">
        <f t="shared" si="93"/>
        <v>27.907857142857143</v>
      </c>
      <c r="AG117" s="36">
        <f t="shared" si="81"/>
        <v>-2.1138933965797007</v>
      </c>
      <c r="AH117" s="36">
        <f t="shared" si="82"/>
        <v>-1.0438757290798735</v>
      </c>
      <c r="AI117" s="36">
        <f t="shared" si="83"/>
        <v>-1.5474913783513162</v>
      </c>
      <c r="AJ117" s="36">
        <f t="shared" si="84"/>
        <v>1.4047148995470908</v>
      </c>
      <c r="AK117" s="36">
        <f t="shared" si="85"/>
        <v>1.0737847434798575</v>
      </c>
    </row>
    <row r="118" spans="1:37" s="12" customFormat="1" x14ac:dyDescent="0.2">
      <c r="A118" s="5">
        <v>44029</v>
      </c>
      <c r="B118" s="1">
        <v>7</v>
      </c>
      <c r="C118" s="7">
        <v>26.425000000000001</v>
      </c>
      <c r="D118" s="7">
        <v>28.975000000000001</v>
      </c>
      <c r="E118" s="7">
        <v>30.175000000000001</v>
      </c>
      <c r="F118" s="7">
        <v>32.424999999999997</v>
      </c>
      <c r="G118" s="7">
        <v>30.475000000000001</v>
      </c>
      <c r="H118" s="7">
        <v>28.95</v>
      </c>
      <c r="I118" s="7">
        <v>29</v>
      </c>
      <c r="J118" s="7">
        <v>28.5</v>
      </c>
      <c r="K118" s="7">
        <v>28.024999999999999</v>
      </c>
      <c r="L118" s="3">
        <v>9.6500000000000002E-2</v>
      </c>
      <c r="M118" s="3">
        <v>-0.1056</v>
      </c>
      <c r="N118" s="3">
        <v>-3.5200000000000002E-2</v>
      </c>
      <c r="O118" s="18">
        <f t="shared" si="86"/>
        <v>0</v>
      </c>
      <c r="P118" s="19">
        <f t="shared" si="94"/>
        <v>44034</v>
      </c>
      <c r="Q118" s="19">
        <f t="shared" si="95"/>
        <v>44062</v>
      </c>
      <c r="R118" s="19">
        <f t="shared" si="96"/>
        <v>44090</v>
      </c>
      <c r="S118" s="19">
        <f t="shared" si="97"/>
        <v>44125</v>
      </c>
      <c r="T118" s="19">
        <f t="shared" si="98"/>
        <v>44153</v>
      </c>
      <c r="U118" s="19">
        <f t="shared" si="99"/>
        <v>44181</v>
      </c>
      <c r="V118" s="19">
        <f t="shared" si="100"/>
        <v>44216</v>
      </c>
      <c r="W118" s="19">
        <f t="shared" si="101"/>
        <v>44244</v>
      </c>
      <c r="X118" s="19">
        <f t="shared" si="102"/>
        <v>44272</v>
      </c>
      <c r="Y118" s="18">
        <f t="shared" si="87"/>
        <v>35</v>
      </c>
      <c r="Z118" s="10">
        <f t="shared" si="88"/>
        <v>0.14285714285714285</v>
      </c>
      <c r="AA118" s="10">
        <f>VLOOKUP(A118, VIX!$A$2:$E$3205, 5, FALSE)</f>
        <v>25.68</v>
      </c>
      <c r="AB118" s="10">
        <f t="shared" si="89"/>
        <v>28.610714285714288</v>
      </c>
      <c r="AC118" s="10">
        <f t="shared" si="90"/>
        <v>30.003571428571433</v>
      </c>
      <c r="AD118" s="10">
        <f t="shared" si="91"/>
        <v>32.103571428571428</v>
      </c>
      <c r="AE118" s="10">
        <f t="shared" si="92"/>
        <v>30.75357142857143</v>
      </c>
      <c r="AF118" s="10">
        <f t="shared" si="93"/>
        <v>29.167857142857144</v>
      </c>
      <c r="AG118" s="36">
        <f t="shared" si="81"/>
        <v>-0.6139148295875233</v>
      </c>
      <c r="AH118" s="36">
        <f t="shared" si="82"/>
        <v>-0.27926950338235629</v>
      </c>
      <c r="AI118" s="36">
        <f t="shared" si="83"/>
        <v>-0.49430072140008219</v>
      </c>
      <c r="AJ118" s="36">
        <f t="shared" si="84"/>
        <v>0.44793874341970247</v>
      </c>
      <c r="AK118" s="36">
        <f t="shared" si="85"/>
        <v>0.37162750217580576</v>
      </c>
    </row>
    <row r="119" spans="1:37" s="12" customFormat="1" x14ac:dyDescent="0.2">
      <c r="A119" s="5">
        <v>44028</v>
      </c>
      <c r="B119" s="1">
        <v>7</v>
      </c>
      <c r="C119" s="7">
        <v>28.125</v>
      </c>
      <c r="D119" s="7">
        <v>30.274999999999999</v>
      </c>
      <c r="E119" s="7">
        <v>31.074999999999999</v>
      </c>
      <c r="F119" s="7">
        <v>33.125</v>
      </c>
      <c r="G119" s="7">
        <v>30.975000000000001</v>
      </c>
      <c r="H119" s="7">
        <v>29.25</v>
      </c>
      <c r="I119" s="7">
        <v>29.375</v>
      </c>
      <c r="J119" s="7">
        <v>28.85</v>
      </c>
      <c r="K119" s="7">
        <v>26.65</v>
      </c>
      <c r="L119" s="3">
        <v>7.6399999999999996E-2</v>
      </c>
      <c r="M119" s="3">
        <v>-0.1132</v>
      </c>
      <c r="N119" s="3">
        <v>-3.7699999999999997E-2</v>
      </c>
      <c r="O119" s="18">
        <f t="shared" si="86"/>
        <v>0</v>
      </c>
      <c r="P119" s="19">
        <f t="shared" si="94"/>
        <v>44034</v>
      </c>
      <c r="Q119" s="19">
        <f t="shared" si="95"/>
        <v>44062</v>
      </c>
      <c r="R119" s="19">
        <f t="shared" si="96"/>
        <v>44090</v>
      </c>
      <c r="S119" s="19">
        <f t="shared" si="97"/>
        <v>44125</v>
      </c>
      <c r="T119" s="19">
        <f t="shared" si="98"/>
        <v>44153</v>
      </c>
      <c r="U119" s="19">
        <f t="shared" si="99"/>
        <v>44181</v>
      </c>
      <c r="V119" s="19">
        <f t="shared" si="100"/>
        <v>44216</v>
      </c>
      <c r="W119" s="19">
        <f t="shared" si="101"/>
        <v>44244</v>
      </c>
      <c r="X119" s="19">
        <f t="shared" si="102"/>
        <v>44272</v>
      </c>
      <c r="Y119" s="18">
        <f t="shared" si="87"/>
        <v>35</v>
      </c>
      <c r="Z119" s="10">
        <f t="shared" si="88"/>
        <v>0.17142857142857143</v>
      </c>
      <c r="AA119" s="10">
        <f>VLOOKUP(A119, VIX!$A$2:$E$3205, 5, FALSE)</f>
        <v>28</v>
      </c>
      <c r="AB119" s="10">
        <f t="shared" si="89"/>
        <v>29.90642857142857</v>
      </c>
      <c r="AC119" s="10">
        <f t="shared" si="90"/>
        <v>30.937857142857141</v>
      </c>
      <c r="AD119" s="10">
        <f t="shared" si="91"/>
        <v>32.773571428571429</v>
      </c>
      <c r="AE119" s="10">
        <f t="shared" si="92"/>
        <v>31.34357142857143</v>
      </c>
      <c r="AF119" s="10">
        <f t="shared" si="93"/>
        <v>29.545714285714283</v>
      </c>
      <c r="AG119" s="36">
        <f t="shared" si="81"/>
        <v>-0.51660270315367918</v>
      </c>
      <c r="AH119" s="36">
        <f t="shared" si="82"/>
        <v>-0.18571658874738053</v>
      </c>
      <c r="AI119" s="36">
        <f t="shared" si="83"/>
        <v>-0.45089353902550816</v>
      </c>
      <c r="AJ119" s="36">
        <f t="shared" si="84"/>
        <v>0.49228812211798362</v>
      </c>
      <c r="AK119" s="36">
        <f t="shared" si="85"/>
        <v>0.41924050632911442</v>
      </c>
    </row>
    <row r="120" spans="1:37" s="12" customFormat="1" x14ac:dyDescent="0.2">
      <c r="A120" s="5">
        <v>44027</v>
      </c>
      <c r="B120" s="1">
        <v>7</v>
      </c>
      <c r="C120" s="7">
        <v>28.324999999999999</v>
      </c>
      <c r="D120" s="7">
        <v>30.375</v>
      </c>
      <c r="E120" s="7">
        <v>31.175000000000001</v>
      </c>
      <c r="F120" s="7">
        <v>33.125</v>
      </c>
      <c r="G120" s="7">
        <v>31.024999999999999</v>
      </c>
      <c r="H120" s="7">
        <v>29.274999999999999</v>
      </c>
      <c r="I120" s="7">
        <v>29.324999999999999</v>
      </c>
      <c r="J120" s="7">
        <v>28.875</v>
      </c>
      <c r="K120" s="7">
        <v>27.6</v>
      </c>
      <c r="L120" s="3">
        <v>7.2400000000000006E-2</v>
      </c>
      <c r="M120" s="3">
        <v>-0.1147</v>
      </c>
      <c r="N120" s="3">
        <v>-3.8199999999999998E-2</v>
      </c>
      <c r="O120" s="18">
        <f t="shared" si="86"/>
        <v>0</v>
      </c>
      <c r="P120" s="19">
        <f t="shared" si="94"/>
        <v>44034</v>
      </c>
      <c r="Q120" s="19">
        <f t="shared" si="95"/>
        <v>44062</v>
      </c>
      <c r="R120" s="19">
        <f t="shared" si="96"/>
        <v>44090</v>
      </c>
      <c r="S120" s="19">
        <f t="shared" si="97"/>
        <v>44125</v>
      </c>
      <c r="T120" s="19">
        <f t="shared" si="98"/>
        <v>44153</v>
      </c>
      <c r="U120" s="19">
        <f t="shared" si="99"/>
        <v>44181</v>
      </c>
      <c r="V120" s="19">
        <f t="shared" si="100"/>
        <v>44216</v>
      </c>
      <c r="W120" s="19">
        <f t="shared" si="101"/>
        <v>44244</v>
      </c>
      <c r="X120" s="19">
        <f t="shared" si="102"/>
        <v>44272</v>
      </c>
      <c r="Y120" s="18">
        <f t="shared" si="87"/>
        <v>35</v>
      </c>
      <c r="Z120" s="10">
        <f t="shared" si="88"/>
        <v>0.2</v>
      </c>
      <c r="AA120" s="10">
        <f>VLOOKUP(A120, VIX!$A$2:$E$3205, 5, FALSE)</f>
        <v>27.76</v>
      </c>
      <c r="AB120" s="10">
        <f t="shared" si="89"/>
        <v>29.965</v>
      </c>
      <c r="AC120" s="10">
        <f t="shared" si="90"/>
        <v>31.015000000000001</v>
      </c>
      <c r="AD120" s="10">
        <f t="shared" si="91"/>
        <v>32.734999999999999</v>
      </c>
      <c r="AE120" s="10">
        <f t="shared" si="92"/>
        <v>31.445</v>
      </c>
      <c r="AF120" s="10">
        <f t="shared" si="93"/>
        <v>29.625</v>
      </c>
      <c r="AG120" s="36">
        <f t="shared" si="81"/>
        <v>-0.47770303072335096</v>
      </c>
      <c r="AH120" s="36">
        <f t="shared" si="82"/>
        <v>-0.18237329533889685</v>
      </c>
      <c r="AI120" s="36">
        <f t="shared" si="83"/>
        <v>-0.42414172582698528</v>
      </c>
      <c r="AJ120" s="36">
        <f t="shared" si="84"/>
        <v>0.47505554433447794</v>
      </c>
      <c r="AK120" s="36">
        <f t="shared" si="85"/>
        <v>0.42089188995729016</v>
      </c>
    </row>
    <row r="121" spans="1:37" s="12" customFormat="1" x14ac:dyDescent="0.2">
      <c r="A121" s="5">
        <v>44026</v>
      </c>
      <c r="B121" s="1">
        <v>7</v>
      </c>
      <c r="C121" s="7">
        <v>29.625</v>
      </c>
      <c r="D121" s="7">
        <v>31.274999999999999</v>
      </c>
      <c r="E121" s="7">
        <v>31.675000000000001</v>
      </c>
      <c r="F121" s="7">
        <v>33.524999999999999</v>
      </c>
      <c r="G121" s="7">
        <v>31.324999999999999</v>
      </c>
      <c r="H121" s="7">
        <v>29.524999999999999</v>
      </c>
      <c r="I121" s="7">
        <v>29.524999999999999</v>
      </c>
      <c r="J121" s="7">
        <v>29.05</v>
      </c>
      <c r="K121" s="7">
        <v>28.324999999999999</v>
      </c>
      <c r="L121" s="3">
        <v>5.57E-2</v>
      </c>
      <c r="M121" s="3">
        <v>-0.1193</v>
      </c>
      <c r="N121" s="3">
        <v>-3.9800000000000002E-2</v>
      </c>
      <c r="O121" s="18">
        <f t="shared" si="86"/>
        <v>0</v>
      </c>
      <c r="P121" s="19">
        <f t="shared" si="94"/>
        <v>44034</v>
      </c>
      <c r="Q121" s="19">
        <f t="shared" si="95"/>
        <v>44062</v>
      </c>
      <c r="R121" s="19">
        <f t="shared" si="96"/>
        <v>44090</v>
      </c>
      <c r="S121" s="19">
        <f t="shared" si="97"/>
        <v>44125</v>
      </c>
      <c r="T121" s="19">
        <f t="shared" si="98"/>
        <v>44153</v>
      </c>
      <c r="U121" s="19">
        <f t="shared" si="99"/>
        <v>44181</v>
      </c>
      <c r="V121" s="19">
        <f t="shared" si="100"/>
        <v>44216</v>
      </c>
      <c r="W121" s="19">
        <f t="shared" si="101"/>
        <v>44244</v>
      </c>
      <c r="X121" s="19">
        <f t="shared" si="102"/>
        <v>44272</v>
      </c>
      <c r="Y121" s="18">
        <f t="shared" si="87"/>
        <v>35</v>
      </c>
      <c r="Z121" s="10">
        <f t="shared" si="88"/>
        <v>0.22857142857142856</v>
      </c>
      <c r="AA121" s="10">
        <f>VLOOKUP(A121, VIX!$A$2:$E$3205, 5, FALSE)</f>
        <v>29.52</v>
      </c>
      <c r="AB121" s="10">
        <f t="shared" si="89"/>
        <v>30.897857142857145</v>
      </c>
      <c r="AC121" s="10">
        <f t="shared" si="90"/>
        <v>31.583571428571432</v>
      </c>
      <c r="AD121" s="10">
        <f t="shared" si="91"/>
        <v>33.102142857142859</v>
      </c>
      <c r="AE121" s="10">
        <f t="shared" si="92"/>
        <v>31.827857142857141</v>
      </c>
      <c r="AF121" s="10">
        <f t="shared" si="93"/>
        <v>29.936428571428571</v>
      </c>
      <c r="AG121" s="36">
        <f t="shared" si="81"/>
        <v>-0.36353303752923372</v>
      </c>
      <c r="AH121" s="36">
        <f t="shared" si="82"/>
        <v>-8.6849757673667621E-2</v>
      </c>
      <c r="AI121" s="36">
        <f t="shared" si="83"/>
        <v>-0.38663929837656213</v>
      </c>
      <c r="AJ121" s="36">
        <f t="shared" si="84"/>
        <v>0.47920133111480823</v>
      </c>
      <c r="AK121" s="36">
        <f t="shared" si="85"/>
        <v>0.41688302736484151</v>
      </c>
    </row>
    <row r="122" spans="1:37" s="12" customFormat="1" x14ac:dyDescent="0.2">
      <c r="A122" s="5">
        <v>44025</v>
      </c>
      <c r="B122" s="1">
        <v>7</v>
      </c>
      <c r="C122" s="7">
        <v>31.824999999999999</v>
      </c>
      <c r="D122" s="7">
        <v>32.975000000000001</v>
      </c>
      <c r="E122" s="7">
        <v>33.225000000000001</v>
      </c>
      <c r="F122" s="7">
        <v>34.875</v>
      </c>
      <c r="G122" s="7">
        <v>32.424999999999997</v>
      </c>
      <c r="H122" s="7">
        <v>30.625</v>
      </c>
      <c r="I122" s="7">
        <v>30.65</v>
      </c>
      <c r="J122" s="7">
        <v>30.225000000000001</v>
      </c>
      <c r="K122" s="7">
        <v>28.05</v>
      </c>
      <c r="L122" s="3">
        <v>3.61E-2</v>
      </c>
      <c r="M122" s="3">
        <v>-0.1211</v>
      </c>
      <c r="N122" s="3">
        <v>-4.0399999999999998E-2</v>
      </c>
      <c r="O122" s="18">
        <f t="shared" si="86"/>
        <v>0</v>
      </c>
      <c r="P122" s="19">
        <f t="shared" si="94"/>
        <v>44034</v>
      </c>
      <c r="Q122" s="19">
        <f t="shared" si="95"/>
        <v>44062</v>
      </c>
      <c r="R122" s="19">
        <f t="shared" si="96"/>
        <v>44090</v>
      </c>
      <c r="S122" s="19">
        <f t="shared" si="97"/>
        <v>44125</v>
      </c>
      <c r="T122" s="19">
        <f t="shared" si="98"/>
        <v>44153</v>
      </c>
      <c r="U122" s="19">
        <f t="shared" si="99"/>
        <v>44181</v>
      </c>
      <c r="V122" s="19">
        <f t="shared" si="100"/>
        <v>44216</v>
      </c>
      <c r="W122" s="19">
        <f t="shared" si="101"/>
        <v>44244</v>
      </c>
      <c r="X122" s="19">
        <f t="shared" si="102"/>
        <v>44272</v>
      </c>
      <c r="Y122" s="18">
        <f t="shared" si="87"/>
        <v>35</v>
      </c>
      <c r="Z122" s="10">
        <f t="shared" si="88"/>
        <v>0.25714285714285712</v>
      </c>
      <c r="AA122" s="10">
        <f>VLOOKUP(A122, VIX!$A$2:$E$3205, 5, FALSE)</f>
        <v>32.189999</v>
      </c>
      <c r="AB122" s="10">
        <f t="shared" si="89"/>
        <v>32.679285714285719</v>
      </c>
      <c r="AC122" s="10">
        <f t="shared" si="90"/>
        <v>33.160714285714285</v>
      </c>
      <c r="AD122" s="10">
        <f t="shared" si="91"/>
        <v>34.450714285714284</v>
      </c>
      <c r="AE122" s="10">
        <f t="shared" si="92"/>
        <v>33.054999999999993</v>
      </c>
      <c r="AF122" s="10">
        <f t="shared" si="93"/>
        <v>31.087857142857139</v>
      </c>
      <c r="AG122" s="36">
        <f t="shared" si="81"/>
        <v>-0.83373690393421584</v>
      </c>
      <c r="AH122" s="36">
        <f t="shared" si="82"/>
        <v>-0.17597355741253703</v>
      </c>
      <c r="AI122" s="36">
        <f t="shared" si="83"/>
        <v>-1.1094656794076441</v>
      </c>
      <c r="AJ122" s="36">
        <f t="shared" si="84"/>
        <v>1.6909277644642271</v>
      </c>
      <c r="AK122" s="36">
        <f t="shared" si="85"/>
        <v>1.3228346456692897</v>
      </c>
    </row>
    <row r="123" spans="1:37" s="12" customFormat="1" x14ac:dyDescent="0.2">
      <c r="A123" s="5">
        <v>44022</v>
      </c>
      <c r="B123" s="1">
        <v>7</v>
      </c>
      <c r="C123" s="7">
        <v>28.774999999999999</v>
      </c>
      <c r="D123" s="7">
        <v>30.324999999999999</v>
      </c>
      <c r="E123" s="7">
        <v>30.875</v>
      </c>
      <c r="F123" s="7">
        <v>32.774999999999999</v>
      </c>
      <c r="G123" s="7">
        <v>30.524999999999999</v>
      </c>
      <c r="H123" s="7">
        <v>28.8</v>
      </c>
      <c r="I123" s="7">
        <v>28.975000000000001</v>
      </c>
      <c r="J123" s="7">
        <v>28.675000000000001</v>
      </c>
      <c r="K123" s="7">
        <v>28.675000000000001</v>
      </c>
      <c r="L123" s="3">
        <v>5.3900000000000003E-2</v>
      </c>
      <c r="M123" s="3">
        <v>-0.1159</v>
      </c>
      <c r="N123" s="3">
        <v>-3.8600000000000002E-2</v>
      </c>
      <c r="O123" s="18">
        <f t="shared" si="86"/>
        <v>0</v>
      </c>
      <c r="P123" s="19">
        <f t="shared" si="94"/>
        <v>44034</v>
      </c>
      <c r="Q123" s="19">
        <f t="shared" si="95"/>
        <v>44062</v>
      </c>
      <c r="R123" s="19">
        <f t="shared" si="96"/>
        <v>44090</v>
      </c>
      <c r="S123" s="19">
        <f t="shared" si="97"/>
        <v>44125</v>
      </c>
      <c r="T123" s="19">
        <f t="shared" si="98"/>
        <v>44153</v>
      </c>
      <c r="U123" s="19">
        <f t="shared" si="99"/>
        <v>44181</v>
      </c>
      <c r="V123" s="19">
        <f t="shared" si="100"/>
        <v>44216</v>
      </c>
      <c r="W123" s="19">
        <f t="shared" si="101"/>
        <v>44244</v>
      </c>
      <c r="X123" s="19">
        <f t="shared" si="102"/>
        <v>44272</v>
      </c>
      <c r="Y123" s="18">
        <f t="shared" si="87"/>
        <v>35</v>
      </c>
      <c r="Z123" s="10">
        <f t="shared" si="88"/>
        <v>0.34285714285714286</v>
      </c>
      <c r="AA123" s="10">
        <f>VLOOKUP(A123, VIX!$A$2:$E$3205, 5, FALSE)</f>
        <v>27.290001</v>
      </c>
      <c r="AB123" s="10">
        <f t="shared" si="89"/>
        <v>29.793571428571425</v>
      </c>
      <c r="AC123" s="10">
        <f t="shared" si="90"/>
        <v>30.686428571428571</v>
      </c>
      <c r="AD123" s="10">
        <f t="shared" si="91"/>
        <v>32.123571428571424</v>
      </c>
      <c r="AE123" s="10">
        <f t="shared" si="92"/>
        <v>31.296428571428571</v>
      </c>
      <c r="AF123" s="10">
        <f t="shared" si="93"/>
        <v>29.39142857142857</v>
      </c>
      <c r="AG123" s="36">
        <f t="shared" si="81"/>
        <v>-0.36170853107998646</v>
      </c>
      <c r="AH123" s="36">
        <f t="shared" si="82"/>
        <v>-0.12637625658209692</v>
      </c>
      <c r="AI123" s="36">
        <f t="shared" si="83"/>
        <v>-0.42051642367820113</v>
      </c>
      <c r="AJ123" s="36">
        <f t="shared" si="84"/>
        <v>0.51143282370450571</v>
      </c>
      <c r="AK123" s="36">
        <f t="shared" si="85"/>
        <v>0.41720853228399313</v>
      </c>
    </row>
    <row r="124" spans="1:37" s="12" customFormat="1" x14ac:dyDescent="0.2">
      <c r="A124" s="5">
        <v>44021</v>
      </c>
      <c r="B124" s="1">
        <v>7</v>
      </c>
      <c r="C124" s="7">
        <v>30.225000000000001</v>
      </c>
      <c r="D124" s="7">
        <v>31.225000000000001</v>
      </c>
      <c r="E124" s="7">
        <v>31.4</v>
      </c>
      <c r="F124" s="7">
        <v>33.200000000000003</v>
      </c>
      <c r="G124" s="7">
        <v>30.774999999999999</v>
      </c>
      <c r="H124" s="7">
        <v>29.175000000000001</v>
      </c>
      <c r="I124" s="7">
        <v>29.324999999999999</v>
      </c>
      <c r="J124" s="7">
        <v>29.1</v>
      </c>
      <c r="K124" s="7">
        <v>29.1</v>
      </c>
      <c r="L124" s="3">
        <v>3.3099999999999997E-2</v>
      </c>
      <c r="M124" s="3">
        <v>-0.1167</v>
      </c>
      <c r="N124" s="3">
        <v>-3.8899999999999997E-2</v>
      </c>
      <c r="O124" s="18">
        <f t="shared" si="86"/>
        <v>0</v>
      </c>
      <c r="P124" s="19">
        <f t="shared" si="94"/>
        <v>44034</v>
      </c>
      <c r="Q124" s="19">
        <f t="shared" si="95"/>
        <v>44062</v>
      </c>
      <c r="R124" s="19">
        <f t="shared" si="96"/>
        <v>44090</v>
      </c>
      <c r="S124" s="19">
        <f t="shared" si="97"/>
        <v>44125</v>
      </c>
      <c r="T124" s="19">
        <f t="shared" si="98"/>
        <v>44153</v>
      </c>
      <c r="U124" s="19">
        <f t="shared" si="99"/>
        <v>44181</v>
      </c>
      <c r="V124" s="19">
        <f t="shared" si="100"/>
        <v>44216</v>
      </c>
      <c r="W124" s="19">
        <f t="shared" si="101"/>
        <v>44244</v>
      </c>
      <c r="X124" s="19">
        <f t="shared" si="102"/>
        <v>44272</v>
      </c>
      <c r="Y124" s="18">
        <f t="shared" si="87"/>
        <v>35</v>
      </c>
      <c r="Z124" s="10">
        <f t="shared" si="88"/>
        <v>0.37142857142857144</v>
      </c>
      <c r="AA124" s="10">
        <f>VLOOKUP(A124, VIX!$A$2:$E$3205, 5, FALSE)</f>
        <v>29.26</v>
      </c>
      <c r="AB124" s="10">
        <f t="shared" si="89"/>
        <v>30.853571428571428</v>
      </c>
      <c r="AC124" s="10">
        <f t="shared" si="90"/>
        <v>31.335000000000001</v>
      </c>
      <c r="AD124" s="10">
        <f t="shared" si="91"/>
        <v>32.53142857142857</v>
      </c>
      <c r="AE124" s="10">
        <f t="shared" si="92"/>
        <v>31.675714285714285</v>
      </c>
      <c r="AF124" s="10">
        <f t="shared" si="93"/>
        <v>29.769285714285715</v>
      </c>
      <c r="AG124" s="36">
        <f t="shared" si="81"/>
        <v>-0.23948112423083331</v>
      </c>
      <c r="AH124" s="36">
        <f t="shared" si="82"/>
        <v>-4.1331802525831719E-2</v>
      </c>
      <c r="AI124" s="36">
        <f t="shared" si="83"/>
        <v>-0.40812470477090329</v>
      </c>
      <c r="AJ124" s="36">
        <f t="shared" si="84"/>
        <v>0.56024386330819953</v>
      </c>
      <c r="AK124" s="36">
        <f t="shared" si="85"/>
        <v>0.39324116743471538</v>
      </c>
    </row>
    <row r="125" spans="1:37" s="12" customFormat="1" x14ac:dyDescent="0.2">
      <c r="A125" s="5">
        <v>44020</v>
      </c>
      <c r="B125" s="1">
        <v>7</v>
      </c>
      <c r="C125" s="7">
        <v>29.524999999999999</v>
      </c>
      <c r="D125" s="7">
        <v>30.425000000000001</v>
      </c>
      <c r="E125" s="7">
        <v>30.524999999999999</v>
      </c>
      <c r="F125" s="7">
        <v>32.575000000000003</v>
      </c>
      <c r="G125" s="7">
        <v>30.225000000000001</v>
      </c>
      <c r="H125" s="7">
        <v>28.675000000000001</v>
      </c>
      <c r="I125" s="7">
        <v>28.824999999999999</v>
      </c>
      <c r="J125" s="7">
        <v>28.625</v>
      </c>
      <c r="K125" s="7">
        <v>29.274999999999999</v>
      </c>
      <c r="L125" s="3">
        <v>3.0499999999999999E-2</v>
      </c>
      <c r="M125" s="3">
        <v>-0.11509999999999999</v>
      </c>
      <c r="N125" s="3">
        <v>-3.8399999999999997E-2</v>
      </c>
      <c r="O125" s="18">
        <f t="shared" si="86"/>
        <v>0</v>
      </c>
      <c r="P125" s="19">
        <f t="shared" si="94"/>
        <v>44034</v>
      </c>
      <c r="Q125" s="19">
        <f t="shared" si="95"/>
        <v>44062</v>
      </c>
      <c r="R125" s="19">
        <f t="shared" si="96"/>
        <v>44090</v>
      </c>
      <c r="S125" s="19">
        <f t="shared" si="97"/>
        <v>44125</v>
      </c>
      <c r="T125" s="19">
        <f t="shared" si="98"/>
        <v>44153</v>
      </c>
      <c r="U125" s="19">
        <f t="shared" si="99"/>
        <v>44181</v>
      </c>
      <c r="V125" s="19">
        <f t="shared" si="100"/>
        <v>44216</v>
      </c>
      <c r="W125" s="19">
        <f t="shared" si="101"/>
        <v>44244</v>
      </c>
      <c r="X125" s="19">
        <f t="shared" si="102"/>
        <v>44272</v>
      </c>
      <c r="Y125" s="18">
        <f t="shared" si="87"/>
        <v>35</v>
      </c>
      <c r="Z125" s="10">
        <f t="shared" si="88"/>
        <v>0.4</v>
      </c>
      <c r="AA125" s="10">
        <f>VLOOKUP(A125, VIX!$A$2:$E$3205, 5, FALSE)</f>
        <v>28.08</v>
      </c>
      <c r="AB125" s="10">
        <f t="shared" si="89"/>
        <v>30.064999999999998</v>
      </c>
      <c r="AC125" s="10">
        <f t="shared" si="90"/>
        <v>30.484999999999999</v>
      </c>
      <c r="AD125" s="10">
        <f t="shared" si="91"/>
        <v>31.755000000000003</v>
      </c>
      <c r="AE125" s="10">
        <f t="shared" si="92"/>
        <v>31.165000000000003</v>
      </c>
      <c r="AF125" s="10">
        <f t="shared" si="93"/>
        <v>29.295000000000002</v>
      </c>
      <c r="AG125" s="36">
        <f t="shared" si="81"/>
        <v>-0.20978147762747157</v>
      </c>
      <c r="AH125" s="36">
        <f t="shared" si="82"/>
        <v>-2.3175077595125347E-2</v>
      </c>
      <c r="AI125" s="36">
        <f t="shared" si="83"/>
        <v>-0.45762374044956289</v>
      </c>
      <c r="AJ125" s="36">
        <f t="shared" si="84"/>
        <v>0.53201572150477205</v>
      </c>
      <c r="AK125" s="36">
        <f t="shared" si="85"/>
        <v>0.37337794240649974</v>
      </c>
    </row>
    <row r="126" spans="1:37" s="12" customFormat="1" x14ac:dyDescent="0.2">
      <c r="A126" s="5">
        <v>44019</v>
      </c>
      <c r="B126" s="1">
        <v>7</v>
      </c>
      <c r="C126" s="7">
        <v>30.574999999999999</v>
      </c>
      <c r="D126" s="7">
        <v>31.125</v>
      </c>
      <c r="E126" s="7">
        <v>31.024999999999999</v>
      </c>
      <c r="F126" s="7">
        <v>33.174999999999997</v>
      </c>
      <c r="G126" s="7">
        <v>30.774999999999999</v>
      </c>
      <c r="H126" s="7">
        <v>29.225000000000001</v>
      </c>
      <c r="I126" s="7">
        <v>29.35</v>
      </c>
      <c r="J126" s="7">
        <v>29.125</v>
      </c>
      <c r="K126" s="7">
        <v>29.125</v>
      </c>
      <c r="L126" s="3">
        <v>1.7999999999999999E-2</v>
      </c>
      <c r="M126" s="3">
        <v>-0.1153</v>
      </c>
      <c r="N126" s="3">
        <v>-3.8399999999999997E-2</v>
      </c>
      <c r="O126" s="18">
        <f t="shared" si="86"/>
        <v>0</v>
      </c>
      <c r="P126" s="19">
        <f t="shared" si="94"/>
        <v>44034</v>
      </c>
      <c r="Q126" s="19">
        <f t="shared" si="95"/>
        <v>44062</v>
      </c>
      <c r="R126" s="19">
        <f t="shared" si="96"/>
        <v>44090</v>
      </c>
      <c r="S126" s="19">
        <f t="shared" si="97"/>
        <v>44125</v>
      </c>
      <c r="T126" s="19">
        <f t="shared" si="98"/>
        <v>44153</v>
      </c>
      <c r="U126" s="19">
        <f t="shared" si="99"/>
        <v>44181</v>
      </c>
      <c r="V126" s="19">
        <f t="shared" si="100"/>
        <v>44216</v>
      </c>
      <c r="W126" s="19">
        <f t="shared" si="101"/>
        <v>44244</v>
      </c>
      <c r="X126" s="19">
        <f t="shared" si="102"/>
        <v>44272</v>
      </c>
      <c r="Y126" s="18">
        <f t="shared" si="87"/>
        <v>35</v>
      </c>
      <c r="Z126" s="10">
        <f t="shared" si="88"/>
        <v>0.42857142857142855</v>
      </c>
      <c r="AA126" s="10">
        <f>VLOOKUP(A126, VIX!$A$2:$E$3205, 5, FALSE)</f>
        <v>29.43</v>
      </c>
      <c r="AB126" s="10">
        <f t="shared" si="89"/>
        <v>30.889285714285712</v>
      </c>
      <c r="AC126" s="10">
        <f t="shared" si="90"/>
        <v>31.067857142857143</v>
      </c>
      <c r="AD126" s="10">
        <f t="shared" si="91"/>
        <v>32.253571428571426</v>
      </c>
      <c r="AE126" s="10">
        <f t="shared" si="92"/>
        <v>31.803571428571427</v>
      </c>
      <c r="AF126" s="10">
        <f t="shared" si="93"/>
        <v>29.889285714285712</v>
      </c>
      <c r="AG126" s="36">
        <f t="shared" si="81"/>
        <v>-0.13303897101171072</v>
      </c>
      <c r="AH126" s="36">
        <f t="shared" si="82"/>
        <v>2.3808961428538031E-2</v>
      </c>
      <c r="AI126" s="36">
        <f t="shared" si="83"/>
        <v>-0.49190820981909777</v>
      </c>
      <c r="AJ126" s="36">
        <f t="shared" si="84"/>
        <v>0.55482420934339349</v>
      </c>
      <c r="AK126" s="36">
        <f t="shared" si="85"/>
        <v>0.38169691935602018</v>
      </c>
    </row>
    <row r="127" spans="1:37" s="12" customFormat="1" x14ac:dyDescent="0.2">
      <c r="A127" s="5">
        <v>44018</v>
      </c>
      <c r="B127" s="1">
        <v>7</v>
      </c>
      <c r="C127" s="7">
        <v>29.25</v>
      </c>
      <c r="D127" s="7">
        <v>30.2</v>
      </c>
      <c r="E127" s="7">
        <v>30.274999999999999</v>
      </c>
      <c r="F127" s="7">
        <v>32.475000000000001</v>
      </c>
      <c r="G127" s="7">
        <v>30.024999999999999</v>
      </c>
      <c r="H127" s="7">
        <v>28.574999999999999</v>
      </c>
      <c r="I127" s="7">
        <v>28.725000000000001</v>
      </c>
      <c r="J127" s="7">
        <v>28.55</v>
      </c>
      <c r="K127" s="7">
        <v>29.625</v>
      </c>
      <c r="L127" s="3">
        <v>3.2500000000000001E-2</v>
      </c>
      <c r="M127" s="3">
        <v>-0.11550000000000001</v>
      </c>
      <c r="N127" s="3">
        <v>-3.85E-2</v>
      </c>
      <c r="O127" s="18">
        <f t="shared" si="86"/>
        <v>0</v>
      </c>
      <c r="P127" s="19">
        <f t="shared" si="94"/>
        <v>44034</v>
      </c>
      <c r="Q127" s="19">
        <f t="shared" si="95"/>
        <v>44062</v>
      </c>
      <c r="R127" s="19">
        <f t="shared" si="96"/>
        <v>44090</v>
      </c>
      <c r="S127" s="19">
        <f t="shared" si="97"/>
        <v>44125</v>
      </c>
      <c r="T127" s="19">
        <f t="shared" si="98"/>
        <v>44153</v>
      </c>
      <c r="U127" s="19">
        <f t="shared" si="99"/>
        <v>44181</v>
      </c>
      <c r="V127" s="19">
        <f t="shared" si="100"/>
        <v>44216</v>
      </c>
      <c r="W127" s="19">
        <f t="shared" si="101"/>
        <v>44244</v>
      </c>
      <c r="X127" s="19">
        <f t="shared" si="102"/>
        <v>44272</v>
      </c>
      <c r="Y127" s="18">
        <f t="shared" si="87"/>
        <v>35</v>
      </c>
      <c r="Z127" s="10">
        <f t="shared" si="88"/>
        <v>0.45714285714285713</v>
      </c>
      <c r="AA127" s="10">
        <f>VLOOKUP(A127, VIX!$A$2:$E$3205, 5, FALSE)</f>
        <v>27.940000999999999</v>
      </c>
      <c r="AB127" s="10">
        <f t="shared" si="89"/>
        <v>29.765714285714289</v>
      </c>
      <c r="AC127" s="10">
        <f t="shared" si="90"/>
        <v>30.240714285714287</v>
      </c>
      <c r="AD127" s="10">
        <f t="shared" si="91"/>
        <v>31.469285714285718</v>
      </c>
      <c r="AE127" s="10">
        <f t="shared" si="92"/>
        <v>31.145000000000003</v>
      </c>
      <c r="AF127" s="10">
        <f t="shared" si="93"/>
        <v>29.237857142857145</v>
      </c>
      <c r="AG127" s="36">
        <f t="shared" si="81"/>
        <v>-0.92734535770487758</v>
      </c>
      <c r="AH127" s="36">
        <f t="shared" si="82"/>
        <v>-7.1667259153927507E-2</v>
      </c>
      <c r="AI127" s="36">
        <f t="shared" si="83"/>
        <v>-2.0328635269852202</v>
      </c>
      <c r="AJ127" s="36">
        <f t="shared" si="84"/>
        <v>2.2496925529492171</v>
      </c>
      <c r="AK127" s="36">
        <f t="shared" si="85"/>
        <v>1.4233475349969558</v>
      </c>
    </row>
    <row r="128" spans="1:37" s="12" customFormat="1" x14ac:dyDescent="0.2">
      <c r="A128" s="5">
        <v>44014</v>
      </c>
      <c r="B128" s="1">
        <v>7</v>
      </c>
      <c r="C128" s="7">
        <v>29.074999999999999</v>
      </c>
      <c r="D128" s="7">
        <v>30.074999999999999</v>
      </c>
      <c r="E128" s="7">
        <v>30.225000000000001</v>
      </c>
      <c r="F128" s="7">
        <v>32.424999999999997</v>
      </c>
      <c r="G128" s="7">
        <v>29.95</v>
      </c>
      <c r="H128" s="7">
        <v>28.524999999999999</v>
      </c>
      <c r="I128" s="7">
        <v>28.725000000000001</v>
      </c>
      <c r="J128" s="7">
        <v>28.7</v>
      </c>
      <c r="K128" s="7">
        <v>29.4</v>
      </c>
      <c r="L128" s="3">
        <v>3.44E-2</v>
      </c>
      <c r="M128" s="3">
        <v>-0.11409999999999999</v>
      </c>
      <c r="N128" s="3">
        <v>-3.7999999999999999E-2</v>
      </c>
      <c r="O128" s="18">
        <f t="shared" si="86"/>
        <v>0</v>
      </c>
      <c r="P128" s="19">
        <f t="shared" si="94"/>
        <v>44034</v>
      </c>
      <c r="Q128" s="19">
        <f t="shared" si="95"/>
        <v>44062</v>
      </c>
      <c r="R128" s="19">
        <f t="shared" si="96"/>
        <v>44090</v>
      </c>
      <c r="S128" s="19">
        <f t="shared" si="97"/>
        <v>44125</v>
      </c>
      <c r="T128" s="19">
        <f t="shared" si="98"/>
        <v>44153</v>
      </c>
      <c r="U128" s="19">
        <f t="shared" si="99"/>
        <v>44181</v>
      </c>
      <c r="V128" s="19">
        <f t="shared" si="100"/>
        <v>44216</v>
      </c>
      <c r="W128" s="19">
        <f t="shared" si="101"/>
        <v>44244</v>
      </c>
      <c r="X128" s="19">
        <f t="shared" si="102"/>
        <v>44272</v>
      </c>
      <c r="Y128" s="18">
        <f t="shared" si="87"/>
        <v>35</v>
      </c>
      <c r="Z128" s="10">
        <f t="shared" si="88"/>
        <v>0.5714285714285714</v>
      </c>
      <c r="AA128" s="10">
        <f>VLOOKUP(A128, VIX!$A$2:$E$3205, 5, FALSE)</f>
        <v>27.68</v>
      </c>
      <c r="AB128" s="10">
        <f t="shared" si="89"/>
        <v>29.503571428571426</v>
      </c>
      <c r="AC128" s="10">
        <f t="shared" si="90"/>
        <v>30.139285714285712</v>
      </c>
      <c r="AD128" s="10">
        <f t="shared" si="91"/>
        <v>31.167857142857144</v>
      </c>
      <c r="AE128" s="10">
        <f t="shared" si="92"/>
        <v>31.364285714285714</v>
      </c>
      <c r="AF128" s="10">
        <f t="shared" si="93"/>
        <v>29.339285714285715</v>
      </c>
      <c r="AG128" s="36">
        <f t="shared" si="81"/>
        <v>-0.23821339950372217</v>
      </c>
      <c r="AH128" s="36">
        <f t="shared" si="82"/>
        <v>-3.499109023165449E-2</v>
      </c>
      <c r="AI128" s="36">
        <f t="shared" si="83"/>
        <v>-0.50023685457129241</v>
      </c>
      <c r="AJ128" s="36">
        <f t="shared" si="84"/>
        <v>0.5608182533438234</v>
      </c>
      <c r="AK128" s="36">
        <f t="shared" si="85"/>
        <v>0.34597875569044034</v>
      </c>
    </row>
    <row r="129" spans="1:37" s="12" customFormat="1" x14ac:dyDescent="0.2">
      <c r="A129" s="5">
        <v>44013</v>
      </c>
      <c r="B129" s="1">
        <v>7</v>
      </c>
      <c r="C129" s="7">
        <v>29.824999999999999</v>
      </c>
      <c r="D129" s="7">
        <v>30.824999999999999</v>
      </c>
      <c r="E129" s="7">
        <v>30.925000000000001</v>
      </c>
      <c r="F129" s="7">
        <v>32.774999999999999</v>
      </c>
      <c r="G129" s="7">
        <v>30.274999999999999</v>
      </c>
      <c r="H129" s="7">
        <v>28.725000000000001</v>
      </c>
      <c r="I129" s="7">
        <v>28.925000000000001</v>
      </c>
      <c r="J129" s="7">
        <v>29.074999999999999</v>
      </c>
      <c r="K129" s="7">
        <v>31.324999999999999</v>
      </c>
      <c r="L129" s="3">
        <v>3.3500000000000002E-2</v>
      </c>
      <c r="M129" s="3">
        <v>-0.11749999999999999</v>
      </c>
      <c r="N129" s="3">
        <v>-3.9199999999999999E-2</v>
      </c>
      <c r="O129" s="18">
        <f t="shared" si="86"/>
        <v>0</v>
      </c>
      <c r="P129" s="19">
        <f t="shared" si="94"/>
        <v>44034</v>
      </c>
      <c r="Q129" s="19">
        <f t="shared" si="95"/>
        <v>44062</v>
      </c>
      <c r="R129" s="19">
        <f t="shared" si="96"/>
        <v>44090</v>
      </c>
      <c r="S129" s="19">
        <f t="shared" si="97"/>
        <v>44125</v>
      </c>
      <c r="T129" s="19">
        <f t="shared" si="98"/>
        <v>44153</v>
      </c>
      <c r="U129" s="19">
        <f t="shared" si="99"/>
        <v>44181</v>
      </c>
      <c r="V129" s="19">
        <f t="shared" si="100"/>
        <v>44216</v>
      </c>
      <c r="W129" s="19">
        <f t="shared" si="101"/>
        <v>44244</v>
      </c>
      <c r="X129" s="19">
        <f t="shared" si="102"/>
        <v>44272</v>
      </c>
      <c r="Y129" s="18">
        <f t="shared" si="87"/>
        <v>35</v>
      </c>
      <c r="Z129" s="10">
        <f t="shared" si="88"/>
        <v>0.6</v>
      </c>
      <c r="AA129" s="10">
        <f>VLOOKUP(A129, VIX!$A$2:$E$3205, 5, FALSE)</f>
        <v>28.620000999999998</v>
      </c>
      <c r="AB129" s="10">
        <f t="shared" si="89"/>
        <v>30.225000000000001</v>
      </c>
      <c r="AC129" s="10">
        <f t="shared" si="90"/>
        <v>30.864999999999998</v>
      </c>
      <c r="AD129" s="10">
        <f t="shared" si="91"/>
        <v>31.664999999999999</v>
      </c>
      <c r="AE129" s="10">
        <f t="shared" si="92"/>
        <v>31.774999999999999</v>
      </c>
      <c r="AF129" s="10">
        <f t="shared" si="93"/>
        <v>29.655000000000001</v>
      </c>
      <c r="AG129" s="36">
        <f t="shared" si="81"/>
        <v>-0.23056337061689433</v>
      </c>
      <c r="AH129" s="36">
        <f t="shared" si="82"/>
        <v>-2.2636933234521657E-2</v>
      </c>
      <c r="AI129" s="36">
        <f t="shared" si="83"/>
        <v>-0.41244774732930761</v>
      </c>
      <c r="AJ129" s="36">
        <f t="shared" si="84"/>
        <v>0.55884505355598446</v>
      </c>
      <c r="AK129" s="36">
        <f t="shared" si="85"/>
        <v>0.37177870315288469</v>
      </c>
    </row>
    <row r="130" spans="1:37" s="12" customFormat="1" x14ac:dyDescent="0.2">
      <c r="A130" s="5">
        <v>44012</v>
      </c>
      <c r="B130" s="1">
        <v>7</v>
      </c>
      <c r="C130" s="7">
        <v>30.875</v>
      </c>
      <c r="D130" s="7">
        <v>31.824999999999999</v>
      </c>
      <c r="E130" s="7">
        <v>31.774999999999999</v>
      </c>
      <c r="F130" s="7">
        <v>33.174999999999997</v>
      </c>
      <c r="G130" s="7">
        <v>30.574999999999999</v>
      </c>
      <c r="H130" s="7">
        <v>29.074999999999999</v>
      </c>
      <c r="I130" s="7">
        <v>29.425000000000001</v>
      </c>
      <c r="J130" s="7">
        <v>29.425000000000001</v>
      </c>
      <c r="K130" s="7">
        <v>32.6</v>
      </c>
      <c r="L130" s="3">
        <v>3.0800000000000001E-2</v>
      </c>
      <c r="M130" s="3">
        <v>-0.113</v>
      </c>
      <c r="N130" s="3">
        <v>-3.7699999999999997E-2</v>
      </c>
      <c r="O130" s="18">
        <f t="shared" si="86"/>
        <v>0</v>
      </c>
      <c r="P130" s="19">
        <f t="shared" si="94"/>
        <v>44034</v>
      </c>
      <c r="Q130" s="19">
        <f t="shared" si="95"/>
        <v>44062</v>
      </c>
      <c r="R130" s="19">
        <f t="shared" si="96"/>
        <v>44090</v>
      </c>
      <c r="S130" s="19">
        <f t="shared" si="97"/>
        <v>44125</v>
      </c>
      <c r="T130" s="19">
        <f t="shared" si="98"/>
        <v>44153</v>
      </c>
      <c r="U130" s="19">
        <f t="shared" si="99"/>
        <v>44181</v>
      </c>
      <c r="V130" s="19">
        <f t="shared" si="100"/>
        <v>44216</v>
      </c>
      <c r="W130" s="19">
        <f t="shared" si="101"/>
        <v>44244</v>
      </c>
      <c r="X130" s="19">
        <f t="shared" si="102"/>
        <v>44272</v>
      </c>
      <c r="Y130" s="18">
        <f t="shared" si="87"/>
        <v>35</v>
      </c>
      <c r="Z130" s="10">
        <f t="shared" si="88"/>
        <v>0.62857142857142856</v>
      </c>
      <c r="AA130" s="10">
        <f>VLOOKUP(A130, VIX!$A$2:$E$3205, 5, FALSE)</f>
        <v>30.43</v>
      </c>
      <c r="AB130" s="10">
        <f t="shared" si="89"/>
        <v>31.227857142857147</v>
      </c>
      <c r="AC130" s="10">
        <f t="shared" si="90"/>
        <v>31.806428571428569</v>
      </c>
      <c r="AD130" s="10">
        <f t="shared" si="91"/>
        <v>32.294999999999995</v>
      </c>
      <c r="AE130" s="10">
        <f t="shared" si="92"/>
        <v>32.209285714285713</v>
      </c>
      <c r="AF130" s="10">
        <f t="shared" si="93"/>
        <v>30.017857142857139</v>
      </c>
      <c r="AG130" s="36">
        <f t="shared" si="81"/>
        <v>-0.21048466864490592</v>
      </c>
      <c r="AH130" s="36">
        <f t="shared" si="82"/>
        <v>1.0972981210947015E-2</v>
      </c>
      <c r="AI130" s="36">
        <f t="shared" si="83"/>
        <v>-0.30358180058083228</v>
      </c>
      <c r="AJ130" s="36">
        <f t="shared" si="84"/>
        <v>0.56454774572948729</v>
      </c>
      <c r="AK130" s="36">
        <f t="shared" si="85"/>
        <v>0.3484513274336285</v>
      </c>
    </row>
    <row r="131" spans="1:37" s="12" customFormat="1" x14ac:dyDescent="0.2">
      <c r="A131" s="5">
        <v>44011</v>
      </c>
      <c r="B131" s="1">
        <v>7</v>
      </c>
      <c r="C131" s="7">
        <v>32.325000000000003</v>
      </c>
      <c r="D131" s="7">
        <v>32.825000000000003</v>
      </c>
      <c r="E131" s="7">
        <v>32.774999999999999</v>
      </c>
      <c r="F131" s="7">
        <v>34.024999999999999</v>
      </c>
      <c r="G131" s="7">
        <v>31.5</v>
      </c>
      <c r="H131" s="7">
        <v>30.024999999999999</v>
      </c>
      <c r="I131" s="7">
        <v>30.55</v>
      </c>
      <c r="J131" s="7">
        <v>30.375</v>
      </c>
      <c r="K131" s="7">
        <v>31.975000000000001</v>
      </c>
      <c r="L131" s="3">
        <v>1.55E-2</v>
      </c>
      <c r="M131" s="3">
        <v>-0.1021</v>
      </c>
      <c r="N131" s="3">
        <v>-3.4000000000000002E-2</v>
      </c>
      <c r="O131" s="18">
        <f t="shared" si="86"/>
        <v>0</v>
      </c>
      <c r="P131" s="19">
        <f t="shared" si="94"/>
        <v>44034</v>
      </c>
      <c r="Q131" s="19">
        <f t="shared" si="95"/>
        <v>44062</v>
      </c>
      <c r="R131" s="19">
        <f t="shared" si="96"/>
        <v>44090</v>
      </c>
      <c r="S131" s="19">
        <f t="shared" si="97"/>
        <v>44125</v>
      </c>
      <c r="T131" s="19">
        <f t="shared" si="98"/>
        <v>44153</v>
      </c>
      <c r="U131" s="19">
        <f t="shared" si="99"/>
        <v>44181</v>
      </c>
      <c r="V131" s="19">
        <f t="shared" si="100"/>
        <v>44216</v>
      </c>
      <c r="W131" s="19">
        <f t="shared" si="101"/>
        <v>44244</v>
      </c>
      <c r="X131" s="19">
        <f t="shared" si="102"/>
        <v>44272</v>
      </c>
      <c r="Y131" s="18">
        <f t="shared" si="87"/>
        <v>35</v>
      </c>
      <c r="Z131" s="10">
        <f t="shared" si="88"/>
        <v>0.65714285714285714</v>
      </c>
      <c r="AA131" s="10">
        <f>VLOOKUP(A131, VIX!$A$2:$E$3205, 5, FALSE)</f>
        <v>31.780000999999999</v>
      </c>
      <c r="AB131" s="10">
        <f t="shared" si="89"/>
        <v>32.496428571428574</v>
      </c>
      <c r="AC131" s="10">
        <f t="shared" si="90"/>
        <v>32.807857142857145</v>
      </c>
      <c r="AD131" s="10">
        <f t="shared" si="91"/>
        <v>33.203571428571429</v>
      </c>
      <c r="AE131" s="10">
        <f t="shared" si="92"/>
        <v>33.159285714285716</v>
      </c>
      <c r="AF131" s="10">
        <f t="shared" si="93"/>
        <v>30.994285714285713</v>
      </c>
      <c r="AG131" s="36">
        <f t="shared" ref="AG131:AG194" si="103">252*IF(Z131-Z132&lt;0,(Z131-Z132)*(D131-C131)/AB132,(Z131-1)*(D131-C131)/AB132)</f>
        <v>-0.3129333360928867</v>
      </c>
      <c r="AH131" s="36">
        <f t="shared" ref="AH131:AH194" si="104">252*IF(Z131-Z132&lt;0,(Z131-Z132)*(E131-D131)/AC132,(Z131-1)*(E131-D131)/AC132)</f>
        <v>3.1385573430205073E-2</v>
      </c>
      <c r="AI131" s="36">
        <f t="shared" ref="AI131:AI194" si="105">252*IF(Z131-Z132&lt;0,(Z131-Z132)*(F131-E131)/AD132,(Z131-1)*(F131-E131)/AD132)</f>
        <v>-0.78243050237006084</v>
      </c>
      <c r="AJ131" s="36">
        <f t="shared" ref="AJ131:AJ194" si="106">252*IF(Z131-Z132&lt;0,(Z131-Z132)*(G131-F131)/AE132,(Z131-1)*(G131-F131)/AE132)</f>
        <v>1.5731503801223803</v>
      </c>
      <c r="AK131" s="36">
        <f t="shared" ref="AK131:AK194" si="107">252*IF(Z131-Z132&lt;0,(Z131-Z132)*(H131-G131)/AF132,(Z131-1)*(H131-G131)/AF132)</f>
        <v>0.98444017744819046</v>
      </c>
    </row>
    <row r="132" spans="1:37" s="12" customFormat="1" x14ac:dyDescent="0.2">
      <c r="A132" s="5">
        <v>44008</v>
      </c>
      <c r="B132" s="1">
        <v>7</v>
      </c>
      <c r="C132" s="7">
        <v>34.524999999999999</v>
      </c>
      <c r="D132" s="7">
        <v>34.475000000000001</v>
      </c>
      <c r="E132" s="7">
        <v>34.225000000000001</v>
      </c>
      <c r="F132" s="7">
        <v>35.325000000000003</v>
      </c>
      <c r="G132" s="7">
        <v>32.774999999999999</v>
      </c>
      <c r="H132" s="7">
        <v>31.175000000000001</v>
      </c>
      <c r="I132" s="7">
        <v>31.574999999999999</v>
      </c>
      <c r="J132" s="7">
        <v>31.1</v>
      </c>
      <c r="K132" s="7">
        <v>31.574999999999999</v>
      </c>
      <c r="L132" s="3">
        <v>-1.4E-3</v>
      </c>
      <c r="M132" s="3">
        <v>-0.1062</v>
      </c>
      <c r="N132" s="3">
        <v>-3.5400000000000001E-2</v>
      </c>
      <c r="O132" s="18">
        <f t="shared" si="86"/>
        <v>0</v>
      </c>
      <c r="P132" s="19">
        <f t="shared" si="94"/>
        <v>44034</v>
      </c>
      <c r="Q132" s="19">
        <f t="shared" si="95"/>
        <v>44062</v>
      </c>
      <c r="R132" s="19">
        <f t="shared" si="96"/>
        <v>44090</v>
      </c>
      <c r="S132" s="19">
        <f t="shared" si="97"/>
        <v>44125</v>
      </c>
      <c r="T132" s="19">
        <f t="shared" si="98"/>
        <v>44153</v>
      </c>
      <c r="U132" s="19">
        <f t="shared" si="99"/>
        <v>44181</v>
      </c>
      <c r="V132" s="19">
        <f t="shared" si="100"/>
        <v>44216</v>
      </c>
      <c r="W132" s="19">
        <f t="shared" si="101"/>
        <v>44244</v>
      </c>
      <c r="X132" s="19">
        <f t="shared" si="102"/>
        <v>44272</v>
      </c>
      <c r="Y132" s="18">
        <f t="shared" si="87"/>
        <v>35</v>
      </c>
      <c r="Z132" s="10">
        <f t="shared" si="88"/>
        <v>0.74285714285714288</v>
      </c>
      <c r="AA132" s="10">
        <f>VLOOKUP(A132, VIX!$A$2:$E$3205, 5, FALSE)</f>
        <v>34.729999999999997</v>
      </c>
      <c r="AB132" s="10">
        <f t="shared" si="89"/>
        <v>34.512142857142855</v>
      </c>
      <c r="AC132" s="10">
        <f t="shared" si="90"/>
        <v>34.410714285714292</v>
      </c>
      <c r="AD132" s="10">
        <f t="shared" si="91"/>
        <v>34.507857142857148</v>
      </c>
      <c r="AE132" s="10">
        <f t="shared" si="92"/>
        <v>34.669285714285721</v>
      </c>
      <c r="AF132" s="10">
        <f t="shared" si="93"/>
        <v>32.363571428571426</v>
      </c>
      <c r="AG132" s="36">
        <f t="shared" si="103"/>
        <v>1.1176901071119055E-2</v>
      </c>
      <c r="AH132" s="36">
        <f t="shared" si="104"/>
        <v>5.5684454756380522E-2</v>
      </c>
      <c r="AI132" s="36">
        <f t="shared" si="105"/>
        <v>-0.24286496550213596</v>
      </c>
      <c r="AJ132" s="36">
        <f t="shared" si="106"/>
        <v>0.55611085870059174</v>
      </c>
      <c r="AK132" s="36">
        <f t="shared" si="107"/>
        <v>0.37424295161851678</v>
      </c>
    </row>
    <row r="133" spans="1:37" s="12" customFormat="1" x14ac:dyDescent="0.2">
      <c r="A133" s="5">
        <v>44007</v>
      </c>
      <c r="B133" s="1">
        <v>7</v>
      </c>
      <c r="C133" s="7">
        <v>32.174999999999997</v>
      </c>
      <c r="D133" s="7">
        <v>32.325000000000003</v>
      </c>
      <c r="E133" s="7">
        <v>32.325000000000003</v>
      </c>
      <c r="F133" s="7">
        <v>33.575000000000003</v>
      </c>
      <c r="G133" s="7">
        <v>31.125</v>
      </c>
      <c r="H133" s="7">
        <v>29.625</v>
      </c>
      <c r="I133" s="7">
        <v>30.175000000000001</v>
      </c>
      <c r="J133" s="7">
        <v>30</v>
      </c>
      <c r="K133" s="7">
        <v>31.55</v>
      </c>
      <c r="L133" s="3">
        <v>4.7000000000000002E-3</v>
      </c>
      <c r="M133" s="3">
        <v>-0.1013</v>
      </c>
      <c r="N133" s="3">
        <v>-3.3799999999999997E-2</v>
      </c>
      <c r="O133" s="18">
        <f t="shared" si="86"/>
        <v>0</v>
      </c>
      <c r="P133" s="19">
        <f t="shared" si="94"/>
        <v>44034</v>
      </c>
      <c r="Q133" s="19">
        <f t="shared" si="95"/>
        <v>44062</v>
      </c>
      <c r="R133" s="19">
        <f t="shared" si="96"/>
        <v>44090</v>
      </c>
      <c r="S133" s="19">
        <f t="shared" si="97"/>
        <v>44125</v>
      </c>
      <c r="T133" s="19">
        <f t="shared" si="98"/>
        <v>44153</v>
      </c>
      <c r="U133" s="19">
        <f t="shared" si="99"/>
        <v>44181</v>
      </c>
      <c r="V133" s="19">
        <f t="shared" si="100"/>
        <v>44216</v>
      </c>
      <c r="W133" s="19">
        <f t="shared" si="101"/>
        <v>44244</v>
      </c>
      <c r="X133" s="19">
        <f t="shared" si="102"/>
        <v>44272</v>
      </c>
      <c r="Y133" s="18">
        <f t="shared" si="87"/>
        <v>35</v>
      </c>
      <c r="Z133" s="10">
        <f t="shared" si="88"/>
        <v>0.77142857142857146</v>
      </c>
      <c r="AA133" s="10">
        <f>VLOOKUP(A133, VIX!$A$2:$E$3205, 5, FALSE)</f>
        <v>32.220001000000003</v>
      </c>
      <c r="AB133" s="10">
        <f t="shared" si="89"/>
        <v>32.209285714285713</v>
      </c>
      <c r="AC133" s="10">
        <f t="shared" si="90"/>
        <v>32.325000000000003</v>
      </c>
      <c r="AD133" s="10">
        <f t="shared" si="91"/>
        <v>32.610714285714288</v>
      </c>
      <c r="AE133" s="10">
        <f t="shared" si="92"/>
        <v>33.015000000000001</v>
      </c>
      <c r="AF133" s="10">
        <f t="shared" si="93"/>
        <v>30.782142857142858</v>
      </c>
      <c r="AG133" s="36">
        <f t="shared" si="103"/>
        <v>-3.2185963343765202E-2</v>
      </c>
      <c r="AH133" s="36">
        <f t="shared" si="104"/>
        <v>0</v>
      </c>
      <c r="AI133" s="36">
        <f t="shared" si="105"/>
        <v>-0.2688573562359971</v>
      </c>
      <c r="AJ133" s="36">
        <f t="shared" si="106"/>
        <v>0.51874724305249309</v>
      </c>
      <c r="AK133" s="36">
        <f t="shared" si="107"/>
        <v>0.33924925396576106</v>
      </c>
    </row>
    <row r="134" spans="1:37" s="12" customFormat="1" x14ac:dyDescent="0.2">
      <c r="A134" s="5">
        <v>44006</v>
      </c>
      <c r="B134" s="1">
        <v>7</v>
      </c>
      <c r="C134" s="7">
        <v>33.575000000000003</v>
      </c>
      <c r="D134" s="7">
        <v>33.475000000000001</v>
      </c>
      <c r="E134" s="7">
        <v>33.225000000000001</v>
      </c>
      <c r="F134" s="7">
        <v>34.475000000000001</v>
      </c>
      <c r="G134" s="7">
        <v>32.125</v>
      </c>
      <c r="H134" s="7">
        <v>30.675000000000001</v>
      </c>
      <c r="I134" s="7">
        <v>31.125</v>
      </c>
      <c r="J134" s="7">
        <v>30.725000000000001</v>
      </c>
      <c r="K134" s="7">
        <v>31.375</v>
      </c>
      <c r="L134" s="3">
        <v>-3.0000000000000001E-3</v>
      </c>
      <c r="M134" s="3">
        <v>-9.7199999999999995E-2</v>
      </c>
      <c r="N134" s="3">
        <v>-3.2399999999999998E-2</v>
      </c>
      <c r="O134" s="18">
        <f t="shared" si="86"/>
        <v>0</v>
      </c>
      <c r="P134" s="19">
        <f t="shared" si="94"/>
        <v>44034</v>
      </c>
      <c r="Q134" s="19">
        <f t="shared" si="95"/>
        <v>44062</v>
      </c>
      <c r="R134" s="19">
        <f t="shared" si="96"/>
        <v>44090</v>
      </c>
      <c r="S134" s="19">
        <f t="shared" si="97"/>
        <v>44125</v>
      </c>
      <c r="T134" s="19">
        <f t="shared" si="98"/>
        <v>44153</v>
      </c>
      <c r="U134" s="19">
        <f t="shared" si="99"/>
        <v>44181</v>
      </c>
      <c r="V134" s="19">
        <f t="shared" si="100"/>
        <v>44216</v>
      </c>
      <c r="W134" s="19">
        <f t="shared" si="101"/>
        <v>44244</v>
      </c>
      <c r="X134" s="19">
        <f t="shared" si="102"/>
        <v>44272</v>
      </c>
      <c r="Y134" s="18">
        <f t="shared" si="87"/>
        <v>35</v>
      </c>
      <c r="Z134" s="10">
        <f t="shared" si="88"/>
        <v>0.8</v>
      </c>
      <c r="AA134" s="10">
        <f>VLOOKUP(A134, VIX!$A$2:$E$3205, 5, FALSE)</f>
        <v>33.840000000000003</v>
      </c>
      <c r="AB134" s="10">
        <f t="shared" si="89"/>
        <v>33.555</v>
      </c>
      <c r="AC134" s="10">
        <f t="shared" si="90"/>
        <v>33.424999999999997</v>
      </c>
      <c r="AD134" s="10">
        <f t="shared" si="91"/>
        <v>33.475000000000001</v>
      </c>
      <c r="AE134" s="10">
        <f t="shared" si="92"/>
        <v>34.005000000000003</v>
      </c>
      <c r="AF134" s="10">
        <f t="shared" si="93"/>
        <v>31.835000000000001</v>
      </c>
      <c r="AG134" s="36">
        <f t="shared" si="103"/>
        <v>2.2552858261550835E-2</v>
      </c>
      <c r="AH134" s="36">
        <f t="shared" si="104"/>
        <v>5.6442762111676051E-2</v>
      </c>
      <c r="AI134" s="36">
        <f t="shared" si="105"/>
        <v>-0.28163347415007051</v>
      </c>
      <c r="AJ134" s="36">
        <f t="shared" si="106"/>
        <v>0.51787236833475481</v>
      </c>
      <c r="AK134" s="36">
        <f t="shared" si="107"/>
        <v>0.34255982375137684</v>
      </c>
    </row>
    <row r="135" spans="1:37" s="12" customFormat="1" x14ac:dyDescent="0.2">
      <c r="A135" s="5">
        <v>44005</v>
      </c>
      <c r="B135" s="1">
        <v>7</v>
      </c>
      <c r="C135" s="7">
        <v>31.925000000000001</v>
      </c>
      <c r="D135" s="7">
        <v>31.925000000000001</v>
      </c>
      <c r="E135" s="7">
        <v>31.725000000000001</v>
      </c>
      <c r="F135" s="7">
        <v>33.075000000000003</v>
      </c>
      <c r="G135" s="7">
        <v>30.725000000000001</v>
      </c>
      <c r="H135" s="7">
        <v>29.274999999999999</v>
      </c>
      <c r="I135" s="7">
        <v>29.475000000000001</v>
      </c>
      <c r="J135" s="7">
        <v>29.15</v>
      </c>
      <c r="K135" s="7">
        <v>31.125</v>
      </c>
      <c r="L135" s="3">
        <v>0</v>
      </c>
      <c r="M135" s="3">
        <v>-0.10879999999999999</v>
      </c>
      <c r="N135" s="3">
        <v>-3.6299999999999999E-2</v>
      </c>
      <c r="O135" s="18">
        <f t="shared" si="86"/>
        <v>0</v>
      </c>
      <c r="P135" s="19">
        <f t="shared" si="94"/>
        <v>44034</v>
      </c>
      <c r="Q135" s="19">
        <f t="shared" si="95"/>
        <v>44062</v>
      </c>
      <c r="R135" s="19">
        <f t="shared" si="96"/>
        <v>44090</v>
      </c>
      <c r="S135" s="19">
        <f t="shared" si="97"/>
        <v>44125</v>
      </c>
      <c r="T135" s="19">
        <f t="shared" si="98"/>
        <v>44153</v>
      </c>
      <c r="U135" s="19">
        <f t="shared" si="99"/>
        <v>44181</v>
      </c>
      <c r="V135" s="19">
        <f t="shared" si="100"/>
        <v>44216</v>
      </c>
      <c r="W135" s="19">
        <f t="shared" si="101"/>
        <v>44244</v>
      </c>
      <c r="X135" s="19">
        <f t="shared" si="102"/>
        <v>44272</v>
      </c>
      <c r="Y135" s="18">
        <f t="shared" si="87"/>
        <v>35</v>
      </c>
      <c r="Z135" s="10">
        <f t="shared" si="88"/>
        <v>0.82857142857142863</v>
      </c>
      <c r="AA135" s="10">
        <f>VLOOKUP(A135, VIX!$A$2:$E$3205, 5, FALSE)</f>
        <v>31.370000999999998</v>
      </c>
      <c r="AB135" s="10">
        <f t="shared" si="89"/>
        <v>31.925000000000001</v>
      </c>
      <c r="AC135" s="10">
        <f t="shared" si="90"/>
        <v>31.890714285714289</v>
      </c>
      <c r="AD135" s="10">
        <f t="shared" si="91"/>
        <v>31.956428571428571</v>
      </c>
      <c r="AE135" s="10">
        <f t="shared" si="92"/>
        <v>32.672142857142859</v>
      </c>
      <c r="AF135" s="10">
        <f t="shared" si="93"/>
        <v>30.476428571428574</v>
      </c>
      <c r="AG135" s="36">
        <f t="shared" si="103"/>
        <v>0</v>
      </c>
      <c r="AH135" s="36">
        <f t="shared" si="104"/>
        <v>4.5451471085559365E-2</v>
      </c>
      <c r="AI135" s="36">
        <f t="shared" si="105"/>
        <v>-0.30439548148976542</v>
      </c>
      <c r="AJ135" s="36">
        <f t="shared" si="106"/>
        <v>0.51501250135884191</v>
      </c>
      <c r="AK135" s="36">
        <f t="shared" si="107"/>
        <v>0.33994650540760502</v>
      </c>
    </row>
    <row r="136" spans="1:37" s="12" customFormat="1" x14ac:dyDescent="0.2">
      <c r="A136" s="5">
        <v>44004</v>
      </c>
      <c r="B136" s="1">
        <v>7</v>
      </c>
      <c r="C136" s="7">
        <v>31.625</v>
      </c>
      <c r="D136" s="7">
        <v>31.675000000000001</v>
      </c>
      <c r="E136" s="7">
        <v>31.725000000000001</v>
      </c>
      <c r="F136" s="7">
        <v>33.174999999999997</v>
      </c>
      <c r="G136" s="7">
        <v>30.925000000000001</v>
      </c>
      <c r="H136" s="7">
        <v>29.425000000000001</v>
      </c>
      <c r="I136" s="7">
        <v>29.675000000000001</v>
      </c>
      <c r="J136" s="7">
        <v>29.5</v>
      </c>
      <c r="K136" s="7">
        <v>31</v>
      </c>
      <c r="L136" s="3">
        <v>1.6000000000000001E-3</v>
      </c>
      <c r="M136" s="3">
        <v>-0.1055</v>
      </c>
      <c r="N136" s="3">
        <v>-3.5200000000000002E-2</v>
      </c>
      <c r="O136" s="18">
        <f t="shared" si="86"/>
        <v>0</v>
      </c>
      <c r="P136" s="19">
        <f t="shared" si="94"/>
        <v>44034</v>
      </c>
      <c r="Q136" s="19">
        <f t="shared" si="95"/>
        <v>44062</v>
      </c>
      <c r="R136" s="19">
        <f t="shared" si="96"/>
        <v>44090</v>
      </c>
      <c r="S136" s="19">
        <f t="shared" si="97"/>
        <v>44125</v>
      </c>
      <c r="T136" s="19">
        <f t="shared" si="98"/>
        <v>44153</v>
      </c>
      <c r="U136" s="19">
        <f t="shared" si="99"/>
        <v>44181</v>
      </c>
      <c r="V136" s="19">
        <f t="shared" si="100"/>
        <v>44216</v>
      </c>
      <c r="W136" s="19">
        <f t="shared" si="101"/>
        <v>44244</v>
      </c>
      <c r="X136" s="19">
        <f t="shared" si="102"/>
        <v>44272</v>
      </c>
      <c r="Y136" s="18">
        <f t="shared" si="87"/>
        <v>35</v>
      </c>
      <c r="Z136" s="10">
        <f t="shared" si="88"/>
        <v>0.8571428571428571</v>
      </c>
      <c r="AA136" s="10">
        <f>VLOOKUP(A136, VIX!$A$2:$E$3205, 5, FALSE)</f>
        <v>31.77</v>
      </c>
      <c r="AB136" s="10">
        <f t="shared" si="89"/>
        <v>31.632142857142856</v>
      </c>
      <c r="AC136" s="10">
        <f t="shared" si="90"/>
        <v>31.682142857142857</v>
      </c>
      <c r="AD136" s="10">
        <f t="shared" si="91"/>
        <v>31.932142857142857</v>
      </c>
      <c r="AE136" s="10">
        <f t="shared" si="92"/>
        <v>32.853571428571428</v>
      </c>
      <c r="AF136" s="10">
        <f t="shared" si="93"/>
        <v>30.710714285714285</v>
      </c>
      <c r="AG136" s="36">
        <f t="shared" si="103"/>
        <v>-3.0643886423056325E-2</v>
      </c>
      <c r="AH136" s="36">
        <f t="shared" si="104"/>
        <v>-3.1127123005661804E-2</v>
      </c>
      <c r="AI136" s="36">
        <f t="shared" si="105"/>
        <v>-0.91374747327400929</v>
      </c>
      <c r="AJ136" s="36">
        <f t="shared" si="106"/>
        <v>1.3891667857653263</v>
      </c>
      <c r="AK136" s="36">
        <f t="shared" si="107"/>
        <v>0.9943661354319665</v>
      </c>
    </row>
    <row r="137" spans="1:37" s="12" customFormat="1" x14ac:dyDescent="0.2">
      <c r="A137" s="5">
        <v>44001</v>
      </c>
      <c r="B137" s="1">
        <v>7</v>
      </c>
      <c r="C137" s="7">
        <v>35.274999999999999</v>
      </c>
      <c r="D137" s="7">
        <v>34.725000000000001</v>
      </c>
      <c r="E137" s="7">
        <v>34.225000000000001</v>
      </c>
      <c r="F137" s="7">
        <v>35.125</v>
      </c>
      <c r="G137" s="7">
        <v>32.674999999999997</v>
      </c>
      <c r="H137" s="7">
        <v>31.074999999999999</v>
      </c>
      <c r="I137" s="7">
        <v>31</v>
      </c>
      <c r="J137" s="7">
        <v>30.55</v>
      </c>
      <c r="K137" s="7" t="s">
        <v>14</v>
      </c>
      <c r="L137" s="3">
        <v>-1.5599999999999999E-2</v>
      </c>
      <c r="M137" s="3">
        <v>-0.1174</v>
      </c>
      <c r="N137" s="3">
        <v>-3.9100000000000003E-2</v>
      </c>
      <c r="O137" s="18">
        <f t="shared" ref="O137:O200" si="108">IF(B139-B138=0,0,1)</f>
        <v>0</v>
      </c>
      <c r="P137" s="19">
        <f t="shared" si="94"/>
        <v>44034</v>
      </c>
      <c r="Q137" s="19">
        <f t="shared" si="95"/>
        <v>44062</v>
      </c>
      <c r="R137" s="19">
        <f t="shared" si="96"/>
        <v>44090</v>
      </c>
      <c r="S137" s="19">
        <f t="shared" si="97"/>
        <v>44125</v>
      </c>
      <c r="T137" s="19">
        <f t="shared" si="98"/>
        <v>44153</v>
      </c>
      <c r="U137" s="19">
        <f t="shared" si="99"/>
        <v>44181</v>
      </c>
      <c r="V137" s="19">
        <f t="shared" si="100"/>
        <v>44216</v>
      </c>
      <c r="W137" s="19">
        <f t="shared" si="101"/>
        <v>44244</v>
      </c>
      <c r="X137" s="19">
        <f t="shared" si="102"/>
        <v>44272</v>
      </c>
      <c r="Y137" s="18">
        <f t="shared" ref="Y137:Y200" si="109">IF(O137=1,DATEDIF(P138,P137,"d"),Y138)</f>
        <v>35</v>
      </c>
      <c r="Z137" s="10">
        <f t="shared" si="88"/>
        <v>0.94285714285714284</v>
      </c>
      <c r="AA137" s="10">
        <f>VLOOKUP(A137, VIX!$A$2:$E$3205, 5, FALSE)</f>
        <v>35.119999</v>
      </c>
      <c r="AB137" s="10">
        <f t="shared" si="89"/>
        <v>35.243571428571428</v>
      </c>
      <c r="AC137" s="10">
        <f t="shared" si="90"/>
        <v>34.696428571428569</v>
      </c>
      <c r="AD137" s="10">
        <f t="shared" si="91"/>
        <v>34.276428571428575</v>
      </c>
      <c r="AE137" s="10">
        <f t="shared" si="92"/>
        <v>34.984999999999999</v>
      </c>
      <c r="AF137" s="10">
        <f t="shared" si="93"/>
        <v>32.583571428571425</v>
      </c>
      <c r="AG137" s="36">
        <f t="shared" si="103"/>
        <v>0.11796497648786035</v>
      </c>
      <c r="AH137" s="36">
        <f t="shared" si="104"/>
        <v>0.10790673774808919</v>
      </c>
      <c r="AI137" s="36">
        <f t="shared" si="105"/>
        <v>-0.1966616084977236</v>
      </c>
      <c r="AJ137" s="36">
        <f t="shared" si="106"/>
        <v>0.52285478373171368</v>
      </c>
      <c r="AK137" s="36">
        <f t="shared" si="107"/>
        <v>0.36479609147044817</v>
      </c>
    </row>
    <row r="138" spans="1:37" s="12" customFormat="1" x14ac:dyDescent="0.2">
      <c r="A138" s="5">
        <v>44000</v>
      </c>
      <c r="B138" s="1">
        <v>7</v>
      </c>
      <c r="C138" s="7">
        <v>33.575000000000003</v>
      </c>
      <c r="D138" s="7">
        <v>33.375</v>
      </c>
      <c r="E138" s="7">
        <v>32.924999999999997</v>
      </c>
      <c r="F138" s="7">
        <v>33.799999999999997</v>
      </c>
      <c r="G138" s="7">
        <v>31.625</v>
      </c>
      <c r="H138" s="7">
        <v>30.024999999999999</v>
      </c>
      <c r="I138" s="7">
        <v>29.925000000000001</v>
      </c>
      <c r="J138" s="7">
        <v>29.625</v>
      </c>
      <c r="K138" s="7" t="s">
        <v>14</v>
      </c>
      <c r="L138" s="3">
        <v>-6.0000000000000001E-3</v>
      </c>
      <c r="M138" s="3">
        <v>-0.11459999999999999</v>
      </c>
      <c r="N138" s="3">
        <v>-3.8199999999999998E-2</v>
      </c>
      <c r="O138" s="18">
        <f t="shared" si="108"/>
        <v>1</v>
      </c>
      <c r="P138" s="19">
        <f t="shared" si="94"/>
        <v>44034</v>
      </c>
      <c r="Q138" s="19">
        <f t="shared" si="95"/>
        <v>44062</v>
      </c>
      <c r="R138" s="19">
        <f t="shared" si="96"/>
        <v>44090</v>
      </c>
      <c r="S138" s="19">
        <f t="shared" si="97"/>
        <v>44125</v>
      </c>
      <c r="T138" s="19">
        <f t="shared" si="98"/>
        <v>44153</v>
      </c>
      <c r="U138" s="19">
        <f t="shared" si="99"/>
        <v>44181</v>
      </c>
      <c r="V138" s="19">
        <f t="shared" si="100"/>
        <v>44216</v>
      </c>
      <c r="W138" s="19">
        <f t="shared" si="101"/>
        <v>44244</v>
      </c>
      <c r="X138" s="19">
        <f t="shared" si="102"/>
        <v>44272</v>
      </c>
      <c r="Y138" s="18">
        <f t="shared" si="109"/>
        <v>35</v>
      </c>
      <c r="Z138" s="10">
        <f t="shared" ref="Z138:Z201" si="110">DATEDIF(A138,P138,"d")/Y138</f>
        <v>0.97142857142857142</v>
      </c>
      <c r="AA138" s="10">
        <f>VLOOKUP(A138, VIX!$A$2:$E$3205, 5, FALSE)</f>
        <v>32.939999</v>
      </c>
      <c r="AB138" s="10">
        <f t="shared" ref="AB138:AB201" si="111">Z138*C138 + (1-Z138)*D138</f>
        <v>33.569285714285719</v>
      </c>
      <c r="AC138" s="10">
        <f t="shared" ref="AC138:AC201" si="112">Z138*D138 + (1-Z138)*E138</f>
        <v>33.362142857142857</v>
      </c>
      <c r="AD138" s="10">
        <f t="shared" ref="AD138:AD201" si="113">Z138*E138 + (1-Z138)*F138</f>
        <v>32.949999999999996</v>
      </c>
      <c r="AE138" s="10">
        <f t="shared" ref="AE138:AE201" si="114">Z138*F138 + (1-Z138)*G138</f>
        <v>33.737857142857145</v>
      </c>
      <c r="AF138" s="10">
        <f t="shared" ref="AF138:AF201" si="115">Z138*G138 + (1-Z138)*H138</f>
        <v>31.579285714285714</v>
      </c>
      <c r="AG138" s="36">
        <f t="shared" si="103"/>
        <v>4.327573253193151E-2</v>
      </c>
      <c r="AH138" s="36">
        <f t="shared" si="104"/>
        <v>9.9158377964805561E-2</v>
      </c>
      <c r="AI138" s="36">
        <f t="shared" si="105"/>
        <v>-0.1873605947955391</v>
      </c>
      <c r="AJ138" s="36">
        <f t="shared" si="106"/>
        <v>0.49674861221252931</v>
      </c>
      <c r="AK138" s="36">
        <f t="shared" si="107"/>
        <v>0.38560669456066993</v>
      </c>
    </row>
    <row r="139" spans="1:37" s="12" customFormat="1" x14ac:dyDescent="0.2">
      <c r="A139" s="5">
        <v>43999</v>
      </c>
      <c r="B139" s="1">
        <v>7</v>
      </c>
      <c r="C139" s="7">
        <v>33.625</v>
      </c>
      <c r="D139" s="7">
        <v>33.274999999999999</v>
      </c>
      <c r="E139" s="7">
        <v>32.674999999999997</v>
      </c>
      <c r="F139" s="7">
        <v>33.625</v>
      </c>
      <c r="G139" s="7">
        <v>31.524999999999999</v>
      </c>
      <c r="H139" s="7">
        <v>29.875</v>
      </c>
      <c r="I139" s="7">
        <v>29.774999999999999</v>
      </c>
      <c r="J139" s="7">
        <v>29.4</v>
      </c>
      <c r="K139" s="7" t="s">
        <v>14</v>
      </c>
      <c r="L139" s="3">
        <v>-1.04E-2</v>
      </c>
      <c r="M139" s="3">
        <v>-0.1145</v>
      </c>
      <c r="N139" s="3">
        <v>-3.8199999999999998E-2</v>
      </c>
      <c r="O139" s="18">
        <f t="shared" si="108"/>
        <v>0</v>
      </c>
      <c r="P139" s="19">
        <f t="shared" ref="P139:P202" si="116">IF(O138=1,A139,P138)</f>
        <v>43999</v>
      </c>
      <c r="Q139" s="19">
        <f t="shared" ref="Q139:Q202" si="117">IF(O138=1,P138,Q138)</f>
        <v>44034</v>
      </c>
      <c r="R139" s="19">
        <f t="shared" ref="R139:R202" si="118">IF(O138=1,Q138,R138)</f>
        <v>44062</v>
      </c>
      <c r="S139" s="19">
        <f t="shared" ref="S139:S202" si="119">IF(O138=1,R138,S138)</f>
        <v>44090</v>
      </c>
      <c r="T139" s="19">
        <f t="shared" ref="T139:T202" si="120">IF(O138=1,S138,T138)</f>
        <v>44125</v>
      </c>
      <c r="U139" s="19">
        <f t="shared" ref="U139:U202" si="121">IF(O138=1,T138,U138)</f>
        <v>44153</v>
      </c>
      <c r="V139" s="19">
        <f t="shared" ref="V139:V202" si="122">IF(O138=1,U138,V138)</f>
        <v>44181</v>
      </c>
      <c r="W139" s="19">
        <f t="shared" ref="W139:W202" si="123">IF(O138=1,V138,W138)</f>
        <v>44216</v>
      </c>
      <c r="X139" s="19">
        <f t="shared" ref="X139:X202" si="124">IF(O138=1,W138,X138)</f>
        <v>44244</v>
      </c>
      <c r="Y139" s="18">
        <f t="shared" si="109"/>
        <v>28</v>
      </c>
      <c r="Z139" s="10">
        <f t="shared" si="110"/>
        <v>0</v>
      </c>
      <c r="AA139" s="10">
        <f>VLOOKUP(A139, VIX!$A$2:$E$3205, 5, FALSE)</f>
        <v>33.470001000000003</v>
      </c>
      <c r="AB139" s="10">
        <f t="shared" si="111"/>
        <v>33.274999999999999</v>
      </c>
      <c r="AC139" s="10">
        <f t="shared" si="112"/>
        <v>32.674999999999997</v>
      </c>
      <c r="AD139" s="10">
        <f t="shared" si="113"/>
        <v>33.625</v>
      </c>
      <c r="AE139" s="10">
        <f t="shared" si="114"/>
        <v>31.524999999999999</v>
      </c>
      <c r="AF139" s="10">
        <f t="shared" si="115"/>
        <v>29.875</v>
      </c>
      <c r="AG139" s="36">
        <f t="shared" si="103"/>
        <v>9.373256462711585E-2</v>
      </c>
      <c r="AH139" s="36">
        <f t="shared" si="104"/>
        <v>0.16245836467175281</v>
      </c>
      <c r="AI139" s="36">
        <f t="shared" si="105"/>
        <v>-0.26016790284456831</v>
      </c>
      <c r="AJ139" s="36">
        <f t="shared" si="106"/>
        <v>0.56497717991832841</v>
      </c>
      <c r="AK139" s="36">
        <f t="shared" si="107"/>
        <v>0.47509140767824448</v>
      </c>
    </row>
    <row r="140" spans="1:37" s="12" customFormat="1" x14ac:dyDescent="0.2">
      <c r="A140" s="5">
        <v>43998</v>
      </c>
      <c r="B140" s="1">
        <v>6</v>
      </c>
      <c r="C140" s="7">
        <v>33.1</v>
      </c>
      <c r="D140" s="7">
        <v>33.625</v>
      </c>
      <c r="E140" s="7">
        <v>33.225000000000001</v>
      </c>
      <c r="F140" s="7">
        <v>32.85</v>
      </c>
      <c r="G140" s="7">
        <v>33.475000000000001</v>
      </c>
      <c r="H140" s="7">
        <v>31.175000000000001</v>
      </c>
      <c r="I140" s="7">
        <v>29.6</v>
      </c>
      <c r="J140" s="7">
        <v>29.425000000000001</v>
      </c>
      <c r="K140" s="7">
        <v>29.274999999999999</v>
      </c>
      <c r="L140" s="3">
        <v>1.5900000000000001E-2</v>
      </c>
      <c r="M140" s="3">
        <v>-9.8900000000000002E-2</v>
      </c>
      <c r="N140" s="3">
        <v>-3.3000000000000002E-2</v>
      </c>
      <c r="O140" s="18">
        <f t="shared" si="108"/>
        <v>0</v>
      </c>
      <c r="P140" s="19">
        <f t="shared" si="116"/>
        <v>43999</v>
      </c>
      <c r="Q140" s="19">
        <f t="shared" si="117"/>
        <v>44034</v>
      </c>
      <c r="R140" s="19">
        <f t="shared" si="118"/>
        <v>44062</v>
      </c>
      <c r="S140" s="19">
        <f t="shared" si="119"/>
        <v>44090</v>
      </c>
      <c r="T140" s="19">
        <f t="shared" si="120"/>
        <v>44125</v>
      </c>
      <c r="U140" s="19">
        <f t="shared" si="121"/>
        <v>44153</v>
      </c>
      <c r="V140" s="19">
        <f t="shared" si="122"/>
        <v>44181</v>
      </c>
      <c r="W140" s="19">
        <f t="shared" si="123"/>
        <v>44216</v>
      </c>
      <c r="X140" s="19">
        <f t="shared" si="124"/>
        <v>44244</v>
      </c>
      <c r="Y140" s="18">
        <f t="shared" si="109"/>
        <v>28</v>
      </c>
      <c r="Z140" s="10">
        <f t="shared" si="110"/>
        <v>3.5714285714285712E-2</v>
      </c>
      <c r="AA140" s="10">
        <f>VLOOKUP(A140, VIX!$A$2:$E$3205, 5, FALSE)</f>
        <v>33.669998</v>
      </c>
      <c r="AB140" s="10">
        <f t="shared" si="111"/>
        <v>33.606250000000003</v>
      </c>
      <c r="AC140" s="10">
        <f t="shared" si="112"/>
        <v>33.239285714285714</v>
      </c>
      <c r="AD140" s="10">
        <f t="shared" si="113"/>
        <v>32.863392857142863</v>
      </c>
      <c r="AE140" s="10">
        <f t="shared" si="114"/>
        <v>33.452678571428578</v>
      </c>
      <c r="AF140" s="10">
        <f t="shared" si="115"/>
        <v>31.25714285714286</v>
      </c>
      <c r="AG140" s="36">
        <f t="shared" si="103"/>
        <v>-0.1387155963302748</v>
      </c>
      <c r="AH140" s="36">
        <f t="shared" si="104"/>
        <v>0.10845706907682337</v>
      </c>
      <c r="AI140" s="36">
        <f t="shared" si="105"/>
        <v>0.10348226018396843</v>
      </c>
      <c r="AJ140" s="36">
        <f t="shared" si="106"/>
        <v>-0.16789254876878795</v>
      </c>
      <c r="AK140" s="36">
        <f t="shared" si="107"/>
        <v>0.65938566552901035</v>
      </c>
    </row>
    <row r="141" spans="1:37" s="12" customFormat="1" x14ac:dyDescent="0.2">
      <c r="A141" s="5">
        <v>43997</v>
      </c>
      <c r="B141" s="1">
        <v>6</v>
      </c>
      <c r="C141" s="7">
        <v>33.9</v>
      </c>
      <c r="D141" s="7">
        <v>34.075000000000003</v>
      </c>
      <c r="E141" s="7">
        <v>33.125</v>
      </c>
      <c r="F141" s="7">
        <v>32.575000000000003</v>
      </c>
      <c r="G141" s="7">
        <v>33.575000000000003</v>
      </c>
      <c r="H141" s="7">
        <v>31.225000000000001</v>
      </c>
      <c r="I141" s="7">
        <v>29.725000000000001</v>
      </c>
      <c r="J141" s="7">
        <v>29.65</v>
      </c>
      <c r="K141" s="7">
        <v>29.524999999999999</v>
      </c>
      <c r="L141" s="3">
        <v>5.1999999999999998E-3</v>
      </c>
      <c r="M141" s="3">
        <v>-8.7499999999999994E-2</v>
      </c>
      <c r="N141" s="3">
        <v>-2.92E-2</v>
      </c>
      <c r="O141" s="18">
        <f t="shared" si="108"/>
        <v>0</v>
      </c>
      <c r="P141" s="19">
        <f t="shared" si="116"/>
        <v>43999</v>
      </c>
      <c r="Q141" s="19">
        <f t="shared" si="117"/>
        <v>44034</v>
      </c>
      <c r="R141" s="19">
        <f t="shared" si="118"/>
        <v>44062</v>
      </c>
      <c r="S141" s="19">
        <f t="shared" si="119"/>
        <v>44090</v>
      </c>
      <c r="T141" s="19">
        <f t="shared" si="120"/>
        <v>44125</v>
      </c>
      <c r="U141" s="19">
        <f t="shared" si="121"/>
        <v>44153</v>
      </c>
      <c r="V141" s="19">
        <f t="shared" si="122"/>
        <v>44181</v>
      </c>
      <c r="W141" s="19">
        <f t="shared" si="123"/>
        <v>44216</v>
      </c>
      <c r="X141" s="19">
        <f t="shared" si="124"/>
        <v>44244</v>
      </c>
      <c r="Y141" s="18">
        <f t="shared" si="109"/>
        <v>28</v>
      </c>
      <c r="Z141" s="10">
        <f t="shared" si="110"/>
        <v>7.1428571428571425E-2</v>
      </c>
      <c r="AA141" s="10">
        <f>VLOOKUP(A141, VIX!$A$2:$E$3205, 5, FALSE)</f>
        <v>34.400002000000001</v>
      </c>
      <c r="AB141" s="10">
        <f t="shared" si="111"/>
        <v>34.062500000000007</v>
      </c>
      <c r="AC141" s="10">
        <f t="shared" si="112"/>
        <v>33.192857142857143</v>
      </c>
      <c r="AD141" s="10">
        <f t="shared" si="113"/>
        <v>32.614285714285721</v>
      </c>
      <c r="AE141" s="10">
        <f t="shared" si="114"/>
        <v>33.503571428571433</v>
      </c>
      <c r="AF141" s="10">
        <f t="shared" si="115"/>
        <v>31.392857142857146</v>
      </c>
      <c r="AG141" s="36">
        <f t="shared" si="103"/>
        <v>-0.13550468581963762</v>
      </c>
      <c r="AH141" s="36">
        <f t="shared" si="104"/>
        <v>0.75707584462130639</v>
      </c>
      <c r="AI141" s="36">
        <f t="shared" si="105"/>
        <v>0.44975662520281012</v>
      </c>
      <c r="AJ141" s="36">
        <f t="shared" si="106"/>
        <v>-0.79835260573419953</v>
      </c>
      <c r="AK141" s="36">
        <f t="shared" si="107"/>
        <v>1.9757012983402391</v>
      </c>
    </row>
    <row r="142" spans="1:37" s="12" customFormat="1" x14ac:dyDescent="0.2">
      <c r="A142" s="5">
        <v>43994</v>
      </c>
      <c r="B142" s="1">
        <v>6</v>
      </c>
      <c r="C142" s="7">
        <v>35.075000000000003</v>
      </c>
      <c r="D142" s="7">
        <v>34.825000000000003</v>
      </c>
      <c r="E142" s="7">
        <v>33.674999999999997</v>
      </c>
      <c r="F142" s="7">
        <v>32.875</v>
      </c>
      <c r="G142" s="7">
        <v>34.024999999999999</v>
      </c>
      <c r="H142" s="7">
        <v>31.7</v>
      </c>
      <c r="I142" s="7">
        <v>30.3</v>
      </c>
      <c r="J142" s="7">
        <v>30.1</v>
      </c>
      <c r="K142" s="7">
        <v>30.75</v>
      </c>
      <c r="L142" s="3">
        <v>-7.1000000000000004E-3</v>
      </c>
      <c r="M142" s="3">
        <v>-7.8299999999999995E-2</v>
      </c>
      <c r="N142" s="3">
        <v>-2.6100000000000002E-2</v>
      </c>
      <c r="O142" s="18">
        <f t="shared" si="108"/>
        <v>0</v>
      </c>
      <c r="P142" s="19">
        <f t="shared" si="116"/>
        <v>43999</v>
      </c>
      <c r="Q142" s="19">
        <f t="shared" si="117"/>
        <v>44034</v>
      </c>
      <c r="R142" s="19">
        <f t="shared" si="118"/>
        <v>44062</v>
      </c>
      <c r="S142" s="19">
        <f t="shared" si="119"/>
        <v>44090</v>
      </c>
      <c r="T142" s="19">
        <f t="shared" si="120"/>
        <v>44125</v>
      </c>
      <c r="U142" s="19">
        <f t="shared" si="121"/>
        <v>44153</v>
      </c>
      <c r="V142" s="19">
        <f t="shared" si="122"/>
        <v>44181</v>
      </c>
      <c r="W142" s="19">
        <f t="shared" si="123"/>
        <v>44216</v>
      </c>
      <c r="X142" s="19">
        <f t="shared" si="124"/>
        <v>44244</v>
      </c>
      <c r="Y142" s="18">
        <f t="shared" si="109"/>
        <v>28</v>
      </c>
      <c r="Z142" s="10">
        <f t="shared" si="110"/>
        <v>0.17857142857142858</v>
      </c>
      <c r="AA142" s="10">
        <f>VLOOKUP(A142, VIX!$A$2:$E$3205, 5, FALSE)</f>
        <v>36.090000000000003</v>
      </c>
      <c r="AB142" s="10">
        <f t="shared" si="111"/>
        <v>34.869642857142864</v>
      </c>
      <c r="AC142" s="10">
        <f t="shared" si="112"/>
        <v>33.880357142857143</v>
      </c>
      <c r="AD142" s="10">
        <f t="shared" si="113"/>
        <v>33.017857142857139</v>
      </c>
      <c r="AE142" s="10">
        <f t="shared" si="114"/>
        <v>33.819642857142853</v>
      </c>
      <c r="AF142" s="10">
        <f t="shared" si="115"/>
        <v>32.115178571428565</v>
      </c>
      <c r="AG142" s="36">
        <f t="shared" si="103"/>
        <v>5.6421278882321312E-2</v>
      </c>
      <c r="AH142" s="36">
        <f t="shared" si="104"/>
        <v>0.27676439690574089</v>
      </c>
      <c r="AI142" s="36">
        <f t="shared" si="105"/>
        <v>0.20316436561523649</v>
      </c>
      <c r="AJ142" s="36">
        <f t="shared" si="106"/>
        <v>-0.29020628880432553</v>
      </c>
      <c r="AK142" s="36">
        <f t="shared" si="107"/>
        <v>0.61833148646509384</v>
      </c>
    </row>
    <row r="143" spans="1:37" s="12" customFormat="1" x14ac:dyDescent="0.2">
      <c r="A143" s="5">
        <v>43993</v>
      </c>
      <c r="B143" s="1">
        <v>6</v>
      </c>
      <c r="C143" s="7">
        <v>40.625</v>
      </c>
      <c r="D143" s="7">
        <v>39.674999999999997</v>
      </c>
      <c r="E143" s="7">
        <v>36.774999999999999</v>
      </c>
      <c r="F143" s="7">
        <v>35.075000000000003</v>
      </c>
      <c r="G143" s="7">
        <v>35.825000000000003</v>
      </c>
      <c r="H143" s="7">
        <v>33.299999999999997</v>
      </c>
      <c r="I143" s="7">
        <v>31.675000000000001</v>
      </c>
      <c r="J143" s="7">
        <v>31.35</v>
      </c>
      <c r="K143" s="7">
        <v>29.75</v>
      </c>
      <c r="L143" s="3">
        <v>-2.3400000000000001E-2</v>
      </c>
      <c r="M143" s="3">
        <v>-9.69E-2</v>
      </c>
      <c r="N143" s="3">
        <v>-3.2300000000000002E-2</v>
      </c>
      <c r="O143" s="18">
        <f t="shared" si="108"/>
        <v>0</v>
      </c>
      <c r="P143" s="19">
        <f t="shared" si="116"/>
        <v>43999</v>
      </c>
      <c r="Q143" s="19">
        <f t="shared" si="117"/>
        <v>44034</v>
      </c>
      <c r="R143" s="19">
        <f t="shared" si="118"/>
        <v>44062</v>
      </c>
      <c r="S143" s="19">
        <f t="shared" si="119"/>
        <v>44090</v>
      </c>
      <c r="T143" s="19">
        <f t="shared" si="120"/>
        <v>44125</v>
      </c>
      <c r="U143" s="19">
        <f t="shared" si="121"/>
        <v>44153</v>
      </c>
      <c r="V143" s="19">
        <f t="shared" si="122"/>
        <v>44181</v>
      </c>
      <c r="W143" s="19">
        <f t="shared" si="123"/>
        <v>44216</v>
      </c>
      <c r="X143" s="19">
        <f t="shared" si="124"/>
        <v>44244</v>
      </c>
      <c r="Y143" s="18">
        <f t="shared" si="109"/>
        <v>28</v>
      </c>
      <c r="Z143" s="10">
        <f t="shared" si="110"/>
        <v>0.21428571428571427</v>
      </c>
      <c r="AA143" s="10">
        <f>VLOOKUP(A143, VIX!$A$2:$E$3205, 5, FALSE)</f>
        <v>40.790000999999997</v>
      </c>
      <c r="AB143" s="10">
        <f t="shared" si="111"/>
        <v>39.878571428571426</v>
      </c>
      <c r="AC143" s="10">
        <f t="shared" si="112"/>
        <v>37.396428571428572</v>
      </c>
      <c r="AD143" s="10">
        <f t="shared" si="113"/>
        <v>35.439285714285717</v>
      </c>
      <c r="AE143" s="10">
        <f t="shared" si="114"/>
        <v>35.664285714285718</v>
      </c>
      <c r="AF143" s="10">
        <f t="shared" si="115"/>
        <v>33.841071428571425</v>
      </c>
      <c r="AG143" s="36">
        <f t="shared" si="103"/>
        <v>0.29855958096901025</v>
      </c>
      <c r="AH143" s="36">
        <f t="shared" si="104"/>
        <v>0.90448343079922</v>
      </c>
      <c r="AI143" s="36">
        <f t="shared" si="105"/>
        <v>0.52952628163530058</v>
      </c>
      <c r="AJ143" s="36">
        <f t="shared" si="106"/>
        <v>-0.22295623451692823</v>
      </c>
      <c r="AK143" s="36">
        <f t="shared" si="107"/>
        <v>0.77858672376873861</v>
      </c>
    </row>
    <row r="144" spans="1:37" s="12" customFormat="1" x14ac:dyDescent="0.2">
      <c r="A144" s="5">
        <v>43992</v>
      </c>
      <c r="B144" s="1">
        <v>6</v>
      </c>
      <c r="C144" s="7">
        <v>27.475000000000001</v>
      </c>
      <c r="D144" s="7">
        <v>29.024999999999999</v>
      </c>
      <c r="E144" s="7">
        <v>28.8</v>
      </c>
      <c r="F144" s="7">
        <v>28.925000000000001</v>
      </c>
      <c r="G144" s="7">
        <v>30.725000000000001</v>
      </c>
      <c r="H144" s="7">
        <v>28.675000000000001</v>
      </c>
      <c r="I144" s="7">
        <v>27.274999999999999</v>
      </c>
      <c r="J144" s="7">
        <v>27.25</v>
      </c>
      <c r="K144" s="7">
        <v>27</v>
      </c>
      <c r="L144" s="3">
        <v>5.6399999999999999E-2</v>
      </c>
      <c r="M144" s="3">
        <v>-5.7000000000000002E-2</v>
      </c>
      <c r="N144" s="3">
        <v>-1.9E-2</v>
      </c>
      <c r="O144" s="18">
        <f t="shared" si="108"/>
        <v>0</v>
      </c>
      <c r="P144" s="19">
        <f t="shared" si="116"/>
        <v>43999</v>
      </c>
      <c r="Q144" s="19">
        <f t="shared" si="117"/>
        <v>44034</v>
      </c>
      <c r="R144" s="19">
        <f t="shared" si="118"/>
        <v>44062</v>
      </c>
      <c r="S144" s="19">
        <f t="shared" si="119"/>
        <v>44090</v>
      </c>
      <c r="T144" s="19">
        <f t="shared" si="120"/>
        <v>44125</v>
      </c>
      <c r="U144" s="19">
        <f t="shared" si="121"/>
        <v>44153</v>
      </c>
      <c r="V144" s="19">
        <f t="shared" si="122"/>
        <v>44181</v>
      </c>
      <c r="W144" s="19">
        <f t="shared" si="123"/>
        <v>44216</v>
      </c>
      <c r="X144" s="19">
        <f t="shared" si="124"/>
        <v>44244</v>
      </c>
      <c r="Y144" s="18">
        <f t="shared" si="109"/>
        <v>28</v>
      </c>
      <c r="Z144" s="10">
        <f t="shared" si="110"/>
        <v>0.25</v>
      </c>
      <c r="AA144" s="10">
        <f>VLOOKUP(A144, VIX!$A$2:$E$3205, 5, FALSE)</f>
        <v>27.57</v>
      </c>
      <c r="AB144" s="10">
        <f t="shared" si="111"/>
        <v>28.637499999999996</v>
      </c>
      <c r="AC144" s="10">
        <f t="shared" si="112"/>
        <v>28.856250000000003</v>
      </c>
      <c r="AD144" s="10">
        <f t="shared" si="113"/>
        <v>28.893750000000001</v>
      </c>
      <c r="AE144" s="10">
        <f t="shared" si="114"/>
        <v>30.275000000000002</v>
      </c>
      <c r="AF144" s="10">
        <f t="shared" si="115"/>
        <v>29.1875</v>
      </c>
      <c r="AG144" s="36">
        <f t="shared" si="103"/>
        <v>-0.48073846153846045</v>
      </c>
      <c r="AH144" s="36">
        <f t="shared" si="104"/>
        <v>6.926459809430667E-2</v>
      </c>
      <c r="AI144" s="36">
        <f t="shared" si="105"/>
        <v>-3.8494439692044462E-2</v>
      </c>
      <c r="AJ144" s="36">
        <f t="shared" si="106"/>
        <v>-0.53009232207549362</v>
      </c>
      <c r="AK144" s="36">
        <f t="shared" si="107"/>
        <v>0.62233465847488245</v>
      </c>
    </row>
    <row r="145" spans="1:37" s="12" customFormat="1" x14ac:dyDescent="0.2">
      <c r="A145" s="5">
        <v>43991</v>
      </c>
      <c r="B145" s="1">
        <v>6</v>
      </c>
      <c r="C145" s="7">
        <v>27.625</v>
      </c>
      <c r="D145" s="7">
        <v>29.574999999999999</v>
      </c>
      <c r="E145" s="7">
        <v>29.1</v>
      </c>
      <c r="F145" s="7">
        <v>29.274999999999999</v>
      </c>
      <c r="G145" s="7">
        <v>31.074999999999999</v>
      </c>
      <c r="H145" s="7">
        <v>29.074999999999999</v>
      </c>
      <c r="I145" s="7">
        <v>27.675000000000001</v>
      </c>
      <c r="J145" s="7">
        <v>27.55</v>
      </c>
      <c r="K145" s="7">
        <v>27</v>
      </c>
      <c r="L145" s="3">
        <v>7.0599999999999996E-2</v>
      </c>
      <c r="M145" s="3">
        <v>-5.4699999999999999E-2</v>
      </c>
      <c r="N145" s="3">
        <v>-1.8200000000000001E-2</v>
      </c>
      <c r="O145" s="18">
        <f t="shared" si="108"/>
        <v>0</v>
      </c>
      <c r="P145" s="19">
        <f t="shared" si="116"/>
        <v>43999</v>
      </c>
      <c r="Q145" s="19">
        <f t="shared" si="117"/>
        <v>44034</v>
      </c>
      <c r="R145" s="19">
        <f t="shared" si="118"/>
        <v>44062</v>
      </c>
      <c r="S145" s="19">
        <f t="shared" si="119"/>
        <v>44090</v>
      </c>
      <c r="T145" s="19">
        <f t="shared" si="120"/>
        <v>44125</v>
      </c>
      <c r="U145" s="19">
        <f t="shared" si="121"/>
        <v>44153</v>
      </c>
      <c r="V145" s="19">
        <f t="shared" si="122"/>
        <v>44181</v>
      </c>
      <c r="W145" s="19">
        <f t="shared" si="123"/>
        <v>44216</v>
      </c>
      <c r="X145" s="19">
        <f t="shared" si="124"/>
        <v>44244</v>
      </c>
      <c r="Y145" s="18">
        <f t="shared" si="109"/>
        <v>28</v>
      </c>
      <c r="Z145" s="10">
        <f t="shared" si="110"/>
        <v>0.2857142857142857</v>
      </c>
      <c r="AA145" s="10">
        <f>VLOOKUP(A145, VIX!$A$2:$E$3205, 5, FALSE)</f>
        <v>27.57</v>
      </c>
      <c r="AB145" s="10">
        <f t="shared" si="111"/>
        <v>29.017857142857142</v>
      </c>
      <c r="AC145" s="10">
        <f t="shared" si="112"/>
        <v>29.235714285714288</v>
      </c>
      <c r="AD145" s="10">
        <f t="shared" si="113"/>
        <v>29.225000000000001</v>
      </c>
      <c r="AE145" s="10">
        <f t="shared" si="114"/>
        <v>30.560714285714287</v>
      </c>
      <c r="AF145" s="10">
        <f t="shared" si="115"/>
        <v>29.646428571428572</v>
      </c>
      <c r="AG145" s="36">
        <f t="shared" si="103"/>
        <v>-0.64252092050209253</v>
      </c>
      <c r="AH145" s="36">
        <f t="shared" si="104"/>
        <v>0.15308863025962344</v>
      </c>
      <c r="AI145" s="36">
        <f t="shared" si="105"/>
        <v>-5.5858138062063759E-2</v>
      </c>
      <c r="AJ145" s="36">
        <f t="shared" si="106"/>
        <v>-0.54515954570037939</v>
      </c>
      <c r="AK145" s="36">
        <f t="shared" si="107"/>
        <v>0.6224911999011925</v>
      </c>
    </row>
    <row r="146" spans="1:37" s="12" customFormat="1" x14ac:dyDescent="0.2">
      <c r="A146" s="5">
        <v>43990</v>
      </c>
      <c r="B146" s="1">
        <v>6</v>
      </c>
      <c r="C146" s="7">
        <v>26.024999999999999</v>
      </c>
      <c r="D146" s="7">
        <v>27.925000000000001</v>
      </c>
      <c r="E146" s="7">
        <v>27.925000000000001</v>
      </c>
      <c r="F146" s="7">
        <v>28.324999999999999</v>
      </c>
      <c r="G146" s="7">
        <v>30.375</v>
      </c>
      <c r="H146" s="7">
        <v>28.225000000000001</v>
      </c>
      <c r="I146" s="7">
        <v>26.774999999999999</v>
      </c>
      <c r="J146" s="7">
        <v>26.725000000000001</v>
      </c>
      <c r="K146" s="7">
        <v>26.35</v>
      </c>
      <c r="L146" s="3">
        <v>7.2999999999999995E-2</v>
      </c>
      <c r="M146" s="3">
        <v>-5.4699999999999999E-2</v>
      </c>
      <c r="N146" s="3">
        <v>-1.8200000000000001E-2</v>
      </c>
      <c r="O146" s="18">
        <f t="shared" si="108"/>
        <v>0</v>
      </c>
      <c r="P146" s="19">
        <f t="shared" si="116"/>
        <v>43999</v>
      </c>
      <c r="Q146" s="19">
        <f t="shared" si="117"/>
        <v>44034</v>
      </c>
      <c r="R146" s="19">
        <f t="shared" si="118"/>
        <v>44062</v>
      </c>
      <c r="S146" s="19">
        <f t="shared" si="119"/>
        <v>44090</v>
      </c>
      <c r="T146" s="19">
        <f t="shared" si="120"/>
        <v>44125</v>
      </c>
      <c r="U146" s="19">
        <f t="shared" si="121"/>
        <v>44153</v>
      </c>
      <c r="V146" s="19">
        <f t="shared" si="122"/>
        <v>44181</v>
      </c>
      <c r="W146" s="19">
        <f t="shared" si="123"/>
        <v>44216</v>
      </c>
      <c r="X146" s="19">
        <f t="shared" si="124"/>
        <v>44244</v>
      </c>
      <c r="Y146" s="18">
        <f t="shared" si="109"/>
        <v>28</v>
      </c>
      <c r="Z146" s="10">
        <f t="shared" si="110"/>
        <v>0.32142857142857145</v>
      </c>
      <c r="AA146" s="10">
        <f>VLOOKUP(A146, VIX!$A$2:$E$3205, 5, FALSE)</f>
        <v>25.809999000000001</v>
      </c>
      <c r="AB146" s="10">
        <f t="shared" si="111"/>
        <v>27.314285714285717</v>
      </c>
      <c r="AC146" s="10">
        <f t="shared" si="112"/>
        <v>27.925000000000004</v>
      </c>
      <c r="AD146" s="10">
        <f t="shared" si="113"/>
        <v>28.196428571428569</v>
      </c>
      <c r="AE146" s="10">
        <f t="shared" si="114"/>
        <v>29.716071428571428</v>
      </c>
      <c r="AF146" s="10">
        <f t="shared" si="115"/>
        <v>28.916071428571431</v>
      </c>
      <c r="AG146" s="36">
        <f t="shared" si="103"/>
        <v>-1.944497089481523</v>
      </c>
      <c r="AH146" s="36">
        <f t="shared" si="104"/>
        <v>0</v>
      </c>
      <c r="AI146" s="36">
        <f t="shared" si="105"/>
        <v>-0.39298245614034932</v>
      </c>
      <c r="AJ146" s="36">
        <f t="shared" si="106"/>
        <v>-1.9206840996405996</v>
      </c>
      <c r="AK146" s="36">
        <f t="shared" si="107"/>
        <v>2.0345475028163706</v>
      </c>
    </row>
    <row r="147" spans="1:37" s="12" customFormat="1" x14ac:dyDescent="0.2">
      <c r="A147" s="5">
        <v>43987</v>
      </c>
      <c r="B147" s="1">
        <v>6</v>
      </c>
      <c r="C147" s="7">
        <v>25.324999999999999</v>
      </c>
      <c r="D147" s="7">
        <v>27.175000000000001</v>
      </c>
      <c r="E147" s="7">
        <v>27.225000000000001</v>
      </c>
      <c r="F147" s="7">
        <v>27.675000000000001</v>
      </c>
      <c r="G147" s="7">
        <v>29.675000000000001</v>
      </c>
      <c r="H147" s="7">
        <v>27.675000000000001</v>
      </c>
      <c r="I147" s="7">
        <v>26.324999999999999</v>
      </c>
      <c r="J147" s="7">
        <v>26.45</v>
      </c>
      <c r="K147" s="7">
        <v>26.55</v>
      </c>
      <c r="L147" s="3">
        <v>7.3099999999999998E-2</v>
      </c>
      <c r="M147" s="3">
        <v>-4.8800000000000003E-2</v>
      </c>
      <c r="N147" s="3">
        <v>-1.6299999999999999E-2</v>
      </c>
      <c r="O147" s="18">
        <f t="shared" si="108"/>
        <v>0</v>
      </c>
      <c r="P147" s="19">
        <f t="shared" si="116"/>
        <v>43999</v>
      </c>
      <c r="Q147" s="19">
        <f t="shared" si="117"/>
        <v>44034</v>
      </c>
      <c r="R147" s="19">
        <f t="shared" si="118"/>
        <v>44062</v>
      </c>
      <c r="S147" s="19">
        <f t="shared" si="119"/>
        <v>44090</v>
      </c>
      <c r="T147" s="19">
        <f t="shared" si="120"/>
        <v>44125</v>
      </c>
      <c r="U147" s="19">
        <f t="shared" si="121"/>
        <v>44153</v>
      </c>
      <c r="V147" s="19">
        <f t="shared" si="122"/>
        <v>44181</v>
      </c>
      <c r="W147" s="19">
        <f t="shared" si="123"/>
        <v>44216</v>
      </c>
      <c r="X147" s="19">
        <f t="shared" si="124"/>
        <v>44244</v>
      </c>
      <c r="Y147" s="18">
        <f t="shared" si="109"/>
        <v>28</v>
      </c>
      <c r="Z147" s="10">
        <f t="shared" si="110"/>
        <v>0.42857142857142855</v>
      </c>
      <c r="AA147" s="10">
        <f>VLOOKUP(A147, VIX!$A$2:$E$3205, 5, FALSE)</f>
        <v>24.52</v>
      </c>
      <c r="AB147" s="10">
        <f t="shared" si="111"/>
        <v>26.382142857142856</v>
      </c>
      <c r="AC147" s="10">
        <f t="shared" si="112"/>
        <v>27.203571428571429</v>
      </c>
      <c r="AD147" s="10">
        <f t="shared" si="113"/>
        <v>27.482142857142854</v>
      </c>
      <c r="AE147" s="10">
        <f t="shared" si="114"/>
        <v>28.817857142857143</v>
      </c>
      <c r="AF147" s="10">
        <f t="shared" si="115"/>
        <v>28.532142857142855</v>
      </c>
      <c r="AG147" s="36">
        <f t="shared" si="103"/>
        <v>-0.59899781575228173</v>
      </c>
      <c r="AH147" s="36">
        <f t="shared" si="104"/>
        <v>-1.5680418144484093E-2</v>
      </c>
      <c r="AI147" s="36">
        <f t="shared" si="105"/>
        <v>-0.14019038200024719</v>
      </c>
      <c r="AJ147" s="36">
        <f t="shared" si="106"/>
        <v>-0.59814858770472423</v>
      </c>
      <c r="AK147" s="36">
        <f t="shared" si="107"/>
        <v>0.60220449861098735</v>
      </c>
    </row>
    <row r="148" spans="1:37" s="12" customFormat="1" x14ac:dyDescent="0.2">
      <c r="A148" s="5">
        <v>43986</v>
      </c>
      <c r="B148" s="1">
        <v>6</v>
      </c>
      <c r="C148" s="7">
        <v>26.725000000000001</v>
      </c>
      <c r="D148" s="7">
        <v>28.725000000000001</v>
      </c>
      <c r="E148" s="7">
        <v>28.675000000000001</v>
      </c>
      <c r="F148" s="7">
        <v>29.074999999999999</v>
      </c>
      <c r="G148" s="7">
        <v>30.975000000000001</v>
      </c>
      <c r="H148" s="7">
        <v>28.95</v>
      </c>
      <c r="I148" s="7">
        <v>27.4</v>
      </c>
      <c r="J148" s="7">
        <v>27.375</v>
      </c>
      <c r="K148" s="7">
        <v>27.25</v>
      </c>
      <c r="L148" s="3">
        <v>7.4800000000000005E-2</v>
      </c>
      <c r="M148" s="3">
        <v>-5.7599999999999998E-2</v>
      </c>
      <c r="N148" s="3">
        <v>-1.9199999999999998E-2</v>
      </c>
      <c r="O148" s="18">
        <f t="shared" si="108"/>
        <v>0</v>
      </c>
      <c r="P148" s="19">
        <f t="shared" si="116"/>
        <v>43999</v>
      </c>
      <c r="Q148" s="19">
        <f t="shared" si="117"/>
        <v>44034</v>
      </c>
      <c r="R148" s="19">
        <f t="shared" si="118"/>
        <v>44062</v>
      </c>
      <c r="S148" s="19">
        <f t="shared" si="119"/>
        <v>44090</v>
      </c>
      <c r="T148" s="19">
        <f t="shared" si="120"/>
        <v>44125</v>
      </c>
      <c r="U148" s="19">
        <f t="shared" si="121"/>
        <v>44153</v>
      </c>
      <c r="V148" s="19">
        <f t="shared" si="122"/>
        <v>44181</v>
      </c>
      <c r="W148" s="19">
        <f t="shared" si="123"/>
        <v>44216</v>
      </c>
      <c r="X148" s="19">
        <f t="shared" si="124"/>
        <v>44244</v>
      </c>
      <c r="Y148" s="18">
        <f t="shared" si="109"/>
        <v>28</v>
      </c>
      <c r="Z148" s="10">
        <f t="shared" si="110"/>
        <v>0.4642857142857143</v>
      </c>
      <c r="AA148" s="10">
        <f>VLOOKUP(A148, VIX!$A$2:$E$3205, 5, FALSE)</f>
        <v>25.809999000000001</v>
      </c>
      <c r="AB148" s="10">
        <f t="shared" si="111"/>
        <v>27.796428571428571</v>
      </c>
      <c r="AC148" s="10">
        <f t="shared" si="112"/>
        <v>28.698214285714286</v>
      </c>
      <c r="AD148" s="10">
        <f t="shared" si="113"/>
        <v>28.889285714285712</v>
      </c>
      <c r="AE148" s="10">
        <f t="shared" si="114"/>
        <v>30.092857142857142</v>
      </c>
      <c r="AF148" s="10">
        <f t="shared" si="115"/>
        <v>29.890178571428571</v>
      </c>
      <c r="AG148" s="36">
        <f t="shared" si="103"/>
        <v>-0.64199732501114548</v>
      </c>
      <c r="AH148" s="36">
        <f t="shared" si="104"/>
        <v>1.5490533562822935E-2</v>
      </c>
      <c r="AI148" s="36">
        <f t="shared" si="105"/>
        <v>-0.12339331619537226</v>
      </c>
      <c r="AJ148" s="36">
        <f t="shared" si="106"/>
        <v>-0.5657568238213404</v>
      </c>
      <c r="AK148" s="36">
        <f t="shared" si="107"/>
        <v>0.60523038605230428</v>
      </c>
    </row>
    <row r="149" spans="1:37" s="12" customFormat="1" x14ac:dyDescent="0.2">
      <c r="A149" s="5">
        <v>43985</v>
      </c>
      <c r="B149" s="1">
        <v>6</v>
      </c>
      <c r="C149" s="7">
        <v>27</v>
      </c>
      <c r="D149" s="7">
        <v>29.074999999999999</v>
      </c>
      <c r="E149" s="7">
        <v>29.024999999999999</v>
      </c>
      <c r="F149" s="7">
        <v>29.324999999999999</v>
      </c>
      <c r="G149" s="7">
        <v>31.125</v>
      </c>
      <c r="H149" s="7">
        <v>29.1</v>
      </c>
      <c r="I149" s="7">
        <v>27.574999999999999</v>
      </c>
      <c r="J149" s="7">
        <v>27.574999999999999</v>
      </c>
      <c r="K149" s="7">
        <v>27.95</v>
      </c>
      <c r="L149" s="3">
        <v>7.6899999999999996E-2</v>
      </c>
      <c r="M149" s="3">
        <v>-5.9700000000000003E-2</v>
      </c>
      <c r="N149" s="3">
        <v>-1.9900000000000001E-2</v>
      </c>
      <c r="O149" s="18">
        <f t="shared" si="108"/>
        <v>0</v>
      </c>
      <c r="P149" s="19">
        <f t="shared" si="116"/>
        <v>43999</v>
      </c>
      <c r="Q149" s="19">
        <f t="shared" si="117"/>
        <v>44034</v>
      </c>
      <c r="R149" s="19">
        <f t="shared" si="118"/>
        <v>44062</v>
      </c>
      <c r="S149" s="19">
        <f t="shared" si="119"/>
        <v>44090</v>
      </c>
      <c r="T149" s="19">
        <f t="shared" si="120"/>
        <v>44125</v>
      </c>
      <c r="U149" s="19">
        <f t="shared" si="121"/>
        <v>44153</v>
      </c>
      <c r="V149" s="19">
        <f t="shared" si="122"/>
        <v>44181</v>
      </c>
      <c r="W149" s="19">
        <f t="shared" si="123"/>
        <v>44216</v>
      </c>
      <c r="X149" s="19">
        <f t="shared" si="124"/>
        <v>44244</v>
      </c>
      <c r="Y149" s="18">
        <f t="shared" si="109"/>
        <v>28</v>
      </c>
      <c r="Z149" s="10">
        <f t="shared" si="110"/>
        <v>0.5</v>
      </c>
      <c r="AA149" s="10">
        <f>VLOOKUP(A149, VIX!$A$2:$E$3205, 5, FALSE)</f>
        <v>25.66</v>
      </c>
      <c r="AB149" s="10">
        <f t="shared" si="111"/>
        <v>28.037500000000001</v>
      </c>
      <c r="AC149" s="10">
        <f t="shared" si="112"/>
        <v>29.049999999999997</v>
      </c>
      <c r="AD149" s="10">
        <f t="shared" si="113"/>
        <v>29.174999999999997</v>
      </c>
      <c r="AE149" s="10">
        <f t="shared" si="114"/>
        <v>30.225000000000001</v>
      </c>
      <c r="AF149" s="10">
        <f t="shared" si="115"/>
        <v>30.112500000000001</v>
      </c>
      <c r="AG149" s="36">
        <f t="shared" si="103"/>
        <v>-0.64262013026914044</v>
      </c>
      <c r="AH149" s="36">
        <f t="shared" si="104"/>
        <v>1.502235469448605E-2</v>
      </c>
      <c r="AI149" s="36">
        <f t="shared" si="105"/>
        <v>-9.0166378436400671E-2</v>
      </c>
      <c r="AJ149" s="36">
        <f t="shared" si="106"/>
        <v>-0.52454466608846495</v>
      </c>
      <c r="AK149" s="36">
        <f t="shared" si="107"/>
        <v>0.58936305364670483</v>
      </c>
    </row>
    <row r="150" spans="1:37" s="12" customFormat="1" x14ac:dyDescent="0.2">
      <c r="A150" s="5">
        <v>43984</v>
      </c>
      <c r="B150" s="1">
        <v>6</v>
      </c>
      <c r="C150" s="7">
        <v>28.225000000000001</v>
      </c>
      <c r="D150" s="7">
        <v>30.024999999999999</v>
      </c>
      <c r="E150" s="7">
        <v>29.875</v>
      </c>
      <c r="F150" s="7">
        <v>30.024999999999999</v>
      </c>
      <c r="G150" s="7">
        <v>31.875</v>
      </c>
      <c r="H150" s="7">
        <v>29.824999999999999</v>
      </c>
      <c r="I150" s="7">
        <v>28.324999999999999</v>
      </c>
      <c r="J150" s="7">
        <v>28.25</v>
      </c>
      <c r="K150" s="7">
        <v>28.2</v>
      </c>
      <c r="L150" s="3">
        <v>6.3799999999999996E-2</v>
      </c>
      <c r="M150" s="3">
        <v>-5.6599999999999998E-2</v>
      </c>
      <c r="N150" s="3">
        <v>-1.89E-2</v>
      </c>
      <c r="O150" s="18">
        <f t="shared" si="108"/>
        <v>0</v>
      </c>
      <c r="P150" s="19">
        <f t="shared" si="116"/>
        <v>43999</v>
      </c>
      <c r="Q150" s="19">
        <f t="shared" si="117"/>
        <v>44034</v>
      </c>
      <c r="R150" s="19">
        <f t="shared" si="118"/>
        <v>44062</v>
      </c>
      <c r="S150" s="19">
        <f t="shared" si="119"/>
        <v>44090</v>
      </c>
      <c r="T150" s="19">
        <f t="shared" si="120"/>
        <v>44125</v>
      </c>
      <c r="U150" s="19">
        <f t="shared" si="121"/>
        <v>44153</v>
      </c>
      <c r="V150" s="19">
        <f t="shared" si="122"/>
        <v>44181</v>
      </c>
      <c r="W150" s="19">
        <f t="shared" si="123"/>
        <v>44216</v>
      </c>
      <c r="X150" s="19">
        <f t="shared" si="124"/>
        <v>44244</v>
      </c>
      <c r="Y150" s="18">
        <f t="shared" si="109"/>
        <v>28</v>
      </c>
      <c r="Z150" s="10">
        <f t="shared" si="110"/>
        <v>0.5357142857142857</v>
      </c>
      <c r="AA150" s="10">
        <f>VLOOKUP(A150, VIX!$A$2:$E$3205, 5, FALSE)</f>
        <v>26.84</v>
      </c>
      <c r="AB150" s="10">
        <f t="shared" si="111"/>
        <v>29.060714285714287</v>
      </c>
      <c r="AC150" s="10">
        <f t="shared" si="112"/>
        <v>29.955357142857142</v>
      </c>
      <c r="AD150" s="10">
        <f t="shared" si="113"/>
        <v>29.944642857142856</v>
      </c>
      <c r="AE150" s="10">
        <f t="shared" si="114"/>
        <v>30.883928571428569</v>
      </c>
      <c r="AF150" s="10">
        <f t="shared" si="115"/>
        <v>30.923214285714288</v>
      </c>
      <c r="AG150" s="36">
        <f t="shared" si="103"/>
        <v>-0.53890935012474639</v>
      </c>
      <c r="AH150" s="36">
        <f t="shared" si="104"/>
        <v>4.4050809928912284E-2</v>
      </c>
      <c r="AI150" s="36">
        <f t="shared" si="105"/>
        <v>-4.4267478627473503E-2</v>
      </c>
      <c r="AJ150" s="36">
        <f t="shared" si="106"/>
        <v>-0.53310463121783891</v>
      </c>
      <c r="AK150" s="36">
        <f t="shared" si="107"/>
        <v>0.58992805755395683</v>
      </c>
    </row>
    <row r="151" spans="1:37" s="12" customFormat="1" x14ac:dyDescent="0.2">
      <c r="A151" s="5">
        <v>43983</v>
      </c>
      <c r="B151" s="1">
        <v>6</v>
      </c>
      <c r="C151" s="7">
        <v>29.524999999999999</v>
      </c>
      <c r="D151" s="7">
        <v>30.774999999999999</v>
      </c>
      <c r="E151" s="7">
        <v>30.475000000000001</v>
      </c>
      <c r="F151" s="7">
        <v>30.524999999999999</v>
      </c>
      <c r="G151" s="7">
        <v>32.174999999999997</v>
      </c>
      <c r="H151" s="7">
        <v>30.074999999999999</v>
      </c>
      <c r="I151" s="7">
        <v>28.574999999999999</v>
      </c>
      <c r="J151" s="7">
        <v>28.524999999999999</v>
      </c>
      <c r="K151" s="7">
        <v>28.524999999999999</v>
      </c>
      <c r="L151" s="3">
        <v>4.2299999999999997E-2</v>
      </c>
      <c r="M151" s="3">
        <v>-6.3899999999999998E-2</v>
      </c>
      <c r="N151" s="3">
        <v>-2.1299999999999999E-2</v>
      </c>
      <c r="O151" s="18">
        <f t="shared" si="108"/>
        <v>0</v>
      </c>
      <c r="P151" s="19">
        <f t="shared" si="116"/>
        <v>43999</v>
      </c>
      <c r="Q151" s="19">
        <f t="shared" si="117"/>
        <v>44034</v>
      </c>
      <c r="R151" s="19">
        <f t="shared" si="118"/>
        <v>44062</v>
      </c>
      <c r="S151" s="19">
        <f t="shared" si="119"/>
        <v>44090</v>
      </c>
      <c r="T151" s="19">
        <f t="shared" si="120"/>
        <v>44125</v>
      </c>
      <c r="U151" s="19">
        <f t="shared" si="121"/>
        <v>44153</v>
      </c>
      <c r="V151" s="19">
        <f t="shared" si="122"/>
        <v>44181</v>
      </c>
      <c r="W151" s="19">
        <f t="shared" si="123"/>
        <v>44216</v>
      </c>
      <c r="X151" s="19">
        <f t="shared" si="124"/>
        <v>44244</v>
      </c>
      <c r="Y151" s="18">
        <f t="shared" si="109"/>
        <v>28</v>
      </c>
      <c r="Z151" s="10">
        <f t="shared" si="110"/>
        <v>0.5714285714285714</v>
      </c>
      <c r="AA151" s="10">
        <f>VLOOKUP(A151, VIX!$A$2:$E$3205, 5, FALSE)</f>
        <v>28.23</v>
      </c>
      <c r="AB151" s="10">
        <f t="shared" si="111"/>
        <v>30.060714285714283</v>
      </c>
      <c r="AC151" s="10">
        <f t="shared" si="112"/>
        <v>30.646428571428572</v>
      </c>
      <c r="AD151" s="10">
        <f t="shared" si="113"/>
        <v>30.496428571428574</v>
      </c>
      <c r="AE151" s="10">
        <f t="shared" si="114"/>
        <v>31.232142857142854</v>
      </c>
      <c r="AF151" s="10">
        <f t="shared" si="115"/>
        <v>31.274999999999999</v>
      </c>
      <c r="AG151" s="36">
        <f t="shared" si="103"/>
        <v>-1.1534940494354602</v>
      </c>
      <c r="AH151" s="36">
        <f t="shared" si="104"/>
        <v>0.26886373066208041</v>
      </c>
      <c r="AI151" s="36">
        <f t="shared" si="105"/>
        <v>-4.486646884272745E-2</v>
      </c>
      <c r="AJ151" s="36">
        <f t="shared" si="106"/>
        <v>-1.447771587743732</v>
      </c>
      <c r="AK151" s="36">
        <f t="shared" si="107"/>
        <v>1.8143999999999991</v>
      </c>
    </row>
    <row r="152" spans="1:37" s="12" customFormat="1" x14ac:dyDescent="0.2">
      <c r="A152" s="5">
        <v>43980</v>
      </c>
      <c r="B152" s="1">
        <v>6</v>
      </c>
      <c r="C152" s="7">
        <v>28.824999999999999</v>
      </c>
      <c r="D152" s="7">
        <v>30.175000000000001</v>
      </c>
      <c r="E152" s="7">
        <v>30.024999999999999</v>
      </c>
      <c r="F152" s="7">
        <v>30.225000000000001</v>
      </c>
      <c r="G152" s="7">
        <v>31.925000000000001</v>
      </c>
      <c r="H152" s="7">
        <v>29.824999999999999</v>
      </c>
      <c r="I152" s="7">
        <v>28.35</v>
      </c>
      <c r="J152" s="7">
        <v>28.3</v>
      </c>
      <c r="K152" s="7">
        <v>28.5</v>
      </c>
      <c r="L152" s="3">
        <v>4.6800000000000001E-2</v>
      </c>
      <c r="M152" s="3">
        <v>-6.2E-2</v>
      </c>
      <c r="N152" s="3">
        <v>-2.07E-2</v>
      </c>
      <c r="O152" s="18">
        <f t="shared" si="108"/>
        <v>0</v>
      </c>
      <c r="P152" s="19">
        <f t="shared" si="116"/>
        <v>43999</v>
      </c>
      <c r="Q152" s="19">
        <f t="shared" si="117"/>
        <v>44034</v>
      </c>
      <c r="R152" s="19">
        <f t="shared" si="118"/>
        <v>44062</v>
      </c>
      <c r="S152" s="19">
        <f t="shared" si="119"/>
        <v>44090</v>
      </c>
      <c r="T152" s="19">
        <f t="shared" si="120"/>
        <v>44125</v>
      </c>
      <c r="U152" s="19">
        <f t="shared" si="121"/>
        <v>44153</v>
      </c>
      <c r="V152" s="19">
        <f t="shared" si="122"/>
        <v>44181</v>
      </c>
      <c r="W152" s="19">
        <f t="shared" si="123"/>
        <v>44216</v>
      </c>
      <c r="X152" s="19">
        <f t="shared" si="124"/>
        <v>44244</v>
      </c>
      <c r="Y152" s="18">
        <f t="shared" si="109"/>
        <v>28</v>
      </c>
      <c r="Z152" s="10">
        <f t="shared" si="110"/>
        <v>0.6785714285714286</v>
      </c>
      <c r="AA152" s="10">
        <f>VLOOKUP(A152, VIX!$A$2:$E$3205, 5, FALSE)</f>
        <v>27.51</v>
      </c>
      <c r="AB152" s="10">
        <f t="shared" si="111"/>
        <v>29.258928571428569</v>
      </c>
      <c r="AC152" s="10">
        <f t="shared" si="112"/>
        <v>30.126785714285717</v>
      </c>
      <c r="AD152" s="10">
        <f t="shared" si="113"/>
        <v>30.089285714285712</v>
      </c>
      <c r="AE152" s="10">
        <f t="shared" si="114"/>
        <v>30.771428571428572</v>
      </c>
      <c r="AF152" s="10">
        <f t="shared" si="115"/>
        <v>31.25</v>
      </c>
      <c r="AG152" s="36">
        <f t="shared" si="103"/>
        <v>-0.3976621858562247</v>
      </c>
      <c r="AH152" s="36">
        <f t="shared" si="104"/>
        <v>4.3553404770135404E-2</v>
      </c>
      <c r="AI152" s="36">
        <f t="shared" si="105"/>
        <v>-5.8625101779691401E-2</v>
      </c>
      <c r="AJ152" s="36">
        <f t="shared" si="106"/>
        <v>-0.49010410708156921</v>
      </c>
      <c r="AK152" s="36">
        <f t="shared" si="107"/>
        <v>0.59574468085106391</v>
      </c>
    </row>
    <row r="153" spans="1:37" s="12" customFormat="1" x14ac:dyDescent="0.2">
      <c r="A153" s="5">
        <v>43979</v>
      </c>
      <c r="B153" s="1">
        <v>6</v>
      </c>
      <c r="C153" s="7">
        <v>30.324999999999999</v>
      </c>
      <c r="D153" s="7">
        <v>31.125</v>
      </c>
      <c r="E153" s="7">
        <v>30.675000000000001</v>
      </c>
      <c r="F153" s="7">
        <v>30.774999999999999</v>
      </c>
      <c r="G153" s="7">
        <v>32.325000000000003</v>
      </c>
      <c r="H153" s="7">
        <v>30.225000000000001</v>
      </c>
      <c r="I153" s="7">
        <v>28.875</v>
      </c>
      <c r="J153" s="7">
        <v>28.75</v>
      </c>
      <c r="K153" s="7">
        <v>27.9</v>
      </c>
      <c r="L153" s="3">
        <v>2.64E-2</v>
      </c>
      <c r="M153" s="3">
        <v>-6.1699999999999998E-2</v>
      </c>
      <c r="N153" s="3">
        <v>-2.06E-2</v>
      </c>
      <c r="O153" s="18">
        <f t="shared" si="108"/>
        <v>0</v>
      </c>
      <c r="P153" s="19">
        <f t="shared" si="116"/>
        <v>43999</v>
      </c>
      <c r="Q153" s="19">
        <f t="shared" si="117"/>
        <v>44034</v>
      </c>
      <c r="R153" s="19">
        <f t="shared" si="118"/>
        <v>44062</v>
      </c>
      <c r="S153" s="19">
        <f t="shared" si="119"/>
        <v>44090</v>
      </c>
      <c r="T153" s="19">
        <f t="shared" si="120"/>
        <v>44125</v>
      </c>
      <c r="U153" s="19">
        <f t="shared" si="121"/>
        <v>44153</v>
      </c>
      <c r="V153" s="19">
        <f t="shared" si="122"/>
        <v>44181</v>
      </c>
      <c r="W153" s="19">
        <f t="shared" si="123"/>
        <v>44216</v>
      </c>
      <c r="X153" s="19">
        <f t="shared" si="124"/>
        <v>44244</v>
      </c>
      <c r="Y153" s="18">
        <f t="shared" si="109"/>
        <v>28</v>
      </c>
      <c r="Z153" s="10">
        <f t="shared" si="110"/>
        <v>0.7142857142857143</v>
      </c>
      <c r="AA153" s="10">
        <f>VLOOKUP(A153, VIX!$A$2:$E$3205, 5, FALSE)</f>
        <v>28.59</v>
      </c>
      <c r="AB153" s="10">
        <f t="shared" si="111"/>
        <v>30.553571428571427</v>
      </c>
      <c r="AC153" s="10">
        <f t="shared" si="112"/>
        <v>30.996428571428574</v>
      </c>
      <c r="AD153" s="10">
        <f t="shared" si="113"/>
        <v>30.703571428571429</v>
      </c>
      <c r="AE153" s="10">
        <f t="shared" si="114"/>
        <v>31.217857142857142</v>
      </c>
      <c r="AF153" s="10">
        <f t="shared" si="115"/>
        <v>31.725000000000001</v>
      </c>
      <c r="AG153" s="36">
        <f t="shared" si="103"/>
        <v>-0.24552429667519193</v>
      </c>
      <c r="AH153" s="36">
        <f t="shared" si="104"/>
        <v>0.13494377342773817</v>
      </c>
      <c r="AI153" s="36">
        <f t="shared" si="105"/>
        <v>-3.010033444815988E-2</v>
      </c>
      <c r="AJ153" s="36">
        <f t="shared" si="106"/>
        <v>-0.45718967636214775</v>
      </c>
      <c r="AK153" s="36">
        <f t="shared" si="107"/>
        <v>0.60601202404809629</v>
      </c>
    </row>
    <row r="154" spans="1:37" s="12" customFormat="1" x14ac:dyDescent="0.2">
      <c r="A154" s="5">
        <v>43978</v>
      </c>
      <c r="B154" s="1">
        <v>6</v>
      </c>
      <c r="C154" s="7">
        <v>29.074999999999999</v>
      </c>
      <c r="D154" s="7">
        <v>30.074999999999999</v>
      </c>
      <c r="E154" s="7">
        <v>29.824999999999999</v>
      </c>
      <c r="F154" s="7">
        <v>30.125</v>
      </c>
      <c r="G154" s="7">
        <v>31.675000000000001</v>
      </c>
      <c r="H154" s="7">
        <v>29.725000000000001</v>
      </c>
      <c r="I154" s="7">
        <v>28.425000000000001</v>
      </c>
      <c r="J154" s="7">
        <v>28.45</v>
      </c>
      <c r="K154" s="7">
        <v>28.1</v>
      </c>
      <c r="L154" s="3">
        <v>3.44E-2</v>
      </c>
      <c r="M154" s="3">
        <v>-5.6399999999999999E-2</v>
      </c>
      <c r="N154" s="3">
        <v>-1.8800000000000001E-2</v>
      </c>
      <c r="O154" s="18">
        <f t="shared" si="108"/>
        <v>0</v>
      </c>
      <c r="P154" s="19">
        <f t="shared" si="116"/>
        <v>43999</v>
      </c>
      <c r="Q154" s="19">
        <f t="shared" si="117"/>
        <v>44034</v>
      </c>
      <c r="R154" s="19">
        <f t="shared" si="118"/>
        <v>44062</v>
      </c>
      <c r="S154" s="19">
        <f t="shared" si="119"/>
        <v>44090</v>
      </c>
      <c r="T154" s="19">
        <f t="shared" si="120"/>
        <v>44125</v>
      </c>
      <c r="U154" s="19">
        <f t="shared" si="121"/>
        <v>44153</v>
      </c>
      <c r="V154" s="19">
        <f t="shared" si="122"/>
        <v>44181</v>
      </c>
      <c r="W154" s="19">
        <f t="shared" si="123"/>
        <v>44216</v>
      </c>
      <c r="X154" s="19">
        <f t="shared" si="124"/>
        <v>44244</v>
      </c>
      <c r="Y154" s="18">
        <f t="shared" si="109"/>
        <v>28</v>
      </c>
      <c r="Z154" s="10">
        <f t="shared" si="110"/>
        <v>0.75</v>
      </c>
      <c r="AA154" s="10">
        <f>VLOOKUP(A154, VIX!$A$2:$E$3205, 5, FALSE)</f>
        <v>27.620000999999998</v>
      </c>
      <c r="AB154" s="10">
        <f t="shared" si="111"/>
        <v>29.324999999999999</v>
      </c>
      <c r="AC154" s="10">
        <f t="shared" si="112"/>
        <v>30.012499999999999</v>
      </c>
      <c r="AD154" s="10">
        <f t="shared" si="113"/>
        <v>29.9</v>
      </c>
      <c r="AE154" s="10">
        <f t="shared" si="114"/>
        <v>30.512499999999999</v>
      </c>
      <c r="AF154" s="10">
        <f t="shared" si="115"/>
        <v>31.1875</v>
      </c>
      <c r="AG154" s="36">
        <f t="shared" si="103"/>
        <v>-0.30194104960460083</v>
      </c>
      <c r="AH154" s="36">
        <f t="shared" si="104"/>
        <v>7.3987081620669373E-2</v>
      </c>
      <c r="AI154" s="36">
        <f t="shared" si="105"/>
        <v>-8.9319470699433065E-2</v>
      </c>
      <c r="AJ154" s="36">
        <f t="shared" si="106"/>
        <v>-0.45355318160705987</v>
      </c>
      <c r="AK154" s="36">
        <f t="shared" si="107"/>
        <v>0.55622842266115757</v>
      </c>
    </row>
    <row r="155" spans="1:37" s="12" customFormat="1" x14ac:dyDescent="0.2">
      <c r="A155" s="5">
        <v>43977</v>
      </c>
      <c r="B155" s="1">
        <v>6</v>
      </c>
      <c r="C155" s="7">
        <v>29.625</v>
      </c>
      <c r="D155" s="7">
        <v>30.475000000000001</v>
      </c>
      <c r="E155" s="7">
        <v>30.175000000000001</v>
      </c>
      <c r="F155" s="7">
        <v>30.425000000000001</v>
      </c>
      <c r="G155" s="7">
        <v>31.975000000000001</v>
      </c>
      <c r="H155" s="7">
        <v>30</v>
      </c>
      <c r="I155" s="7">
        <v>28.774999999999999</v>
      </c>
      <c r="J155" s="7">
        <v>28.75</v>
      </c>
      <c r="K155" s="7">
        <v>28.524999999999999</v>
      </c>
      <c r="L155" s="3">
        <v>2.87E-2</v>
      </c>
      <c r="M155" s="3">
        <v>-5.4199999999999998E-2</v>
      </c>
      <c r="N155" s="3">
        <v>-1.8100000000000002E-2</v>
      </c>
      <c r="O155" s="18">
        <f t="shared" si="108"/>
        <v>0</v>
      </c>
      <c r="P155" s="19">
        <f t="shared" si="116"/>
        <v>43999</v>
      </c>
      <c r="Q155" s="19">
        <f t="shared" si="117"/>
        <v>44034</v>
      </c>
      <c r="R155" s="19">
        <f t="shared" si="118"/>
        <v>44062</v>
      </c>
      <c r="S155" s="19">
        <f t="shared" si="119"/>
        <v>44090</v>
      </c>
      <c r="T155" s="19">
        <f t="shared" si="120"/>
        <v>44125</v>
      </c>
      <c r="U155" s="19">
        <f t="shared" si="121"/>
        <v>44153</v>
      </c>
      <c r="V155" s="19">
        <f t="shared" si="122"/>
        <v>44181</v>
      </c>
      <c r="W155" s="19">
        <f t="shared" si="123"/>
        <v>44216</v>
      </c>
      <c r="X155" s="19">
        <f t="shared" si="124"/>
        <v>44244</v>
      </c>
      <c r="Y155" s="18">
        <f t="shared" si="109"/>
        <v>28</v>
      </c>
      <c r="Z155" s="10">
        <f t="shared" si="110"/>
        <v>0.7857142857142857</v>
      </c>
      <c r="AA155" s="10">
        <f>VLOOKUP(A155, VIX!$A$2:$E$3205, 5, FALSE)</f>
        <v>28.01</v>
      </c>
      <c r="AB155" s="10">
        <f t="shared" si="111"/>
        <v>29.807142857142857</v>
      </c>
      <c r="AC155" s="10">
        <f t="shared" si="112"/>
        <v>30.410714285714285</v>
      </c>
      <c r="AD155" s="10">
        <f t="shared" si="113"/>
        <v>30.228571428571431</v>
      </c>
      <c r="AE155" s="10">
        <f t="shared" si="114"/>
        <v>30.757142857142856</v>
      </c>
      <c r="AF155" s="10">
        <f t="shared" si="115"/>
        <v>31.551785714285714</v>
      </c>
      <c r="AG155" s="36">
        <f t="shared" si="103"/>
        <v>-1.0057518488085477</v>
      </c>
      <c r="AH155" s="36">
        <f t="shared" si="104"/>
        <v>0.34776608590650432</v>
      </c>
      <c r="AI155" s="36">
        <f t="shared" si="105"/>
        <v>-0.29200463499420637</v>
      </c>
      <c r="AJ155" s="36">
        <f t="shared" si="106"/>
        <v>-1.7890759189282051</v>
      </c>
      <c r="AK155" s="36">
        <f t="shared" si="107"/>
        <v>2.2074624383212309</v>
      </c>
    </row>
    <row r="156" spans="1:37" s="12" customFormat="1" x14ac:dyDescent="0.2">
      <c r="A156" s="5">
        <v>43973</v>
      </c>
      <c r="B156" s="1">
        <v>6</v>
      </c>
      <c r="C156" s="7">
        <v>30.375</v>
      </c>
      <c r="D156" s="7">
        <v>31.074999999999999</v>
      </c>
      <c r="E156" s="7">
        <v>30.8</v>
      </c>
      <c r="F156" s="7">
        <v>31.1</v>
      </c>
      <c r="G156" s="7">
        <v>32.35</v>
      </c>
      <c r="H156" s="7">
        <v>30.375</v>
      </c>
      <c r="I156" s="7">
        <v>29.175000000000001</v>
      </c>
      <c r="J156" s="7">
        <v>29.15</v>
      </c>
      <c r="K156" s="7" t="s">
        <v>14</v>
      </c>
      <c r="L156" s="3">
        <v>2.3E-2</v>
      </c>
      <c r="M156" s="3">
        <v>-6.1899999999999997E-2</v>
      </c>
      <c r="N156" s="3">
        <v>-2.06E-2</v>
      </c>
      <c r="O156" s="18">
        <f t="shared" si="108"/>
        <v>0</v>
      </c>
      <c r="P156" s="19">
        <f t="shared" si="116"/>
        <v>43999</v>
      </c>
      <c r="Q156" s="19">
        <f t="shared" si="117"/>
        <v>44034</v>
      </c>
      <c r="R156" s="19">
        <f t="shared" si="118"/>
        <v>44062</v>
      </c>
      <c r="S156" s="19">
        <f t="shared" si="119"/>
        <v>44090</v>
      </c>
      <c r="T156" s="19">
        <f t="shared" si="120"/>
        <v>44125</v>
      </c>
      <c r="U156" s="19">
        <f t="shared" si="121"/>
        <v>44153</v>
      </c>
      <c r="V156" s="19">
        <f t="shared" si="122"/>
        <v>44181</v>
      </c>
      <c r="W156" s="19">
        <f t="shared" si="123"/>
        <v>44216</v>
      </c>
      <c r="X156" s="19">
        <f t="shared" si="124"/>
        <v>44244</v>
      </c>
      <c r="Y156" s="18">
        <f t="shared" si="109"/>
        <v>28</v>
      </c>
      <c r="Z156" s="10">
        <f t="shared" si="110"/>
        <v>0.9285714285714286</v>
      </c>
      <c r="AA156" s="10">
        <f>VLOOKUP(A156, VIX!$A$2:$E$3205, 5, FALSE)</f>
        <v>28.16</v>
      </c>
      <c r="AB156" s="10">
        <f t="shared" si="111"/>
        <v>30.424999999999997</v>
      </c>
      <c r="AC156" s="10">
        <f t="shared" si="112"/>
        <v>31.055357142857144</v>
      </c>
      <c r="AD156" s="10">
        <f t="shared" si="113"/>
        <v>30.821428571428573</v>
      </c>
      <c r="AE156" s="10">
        <f t="shared" si="114"/>
        <v>31.189285714285713</v>
      </c>
      <c r="AF156" s="10">
        <f t="shared" si="115"/>
        <v>32.208928571428572</v>
      </c>
      <c r="AG156" s="36">
        <f t="shared" si="103"/>
        <v>-0.20292189117680862</v>
      </c>
      <c r="AH156" s="36">
        <f t="shared" si="104"/>
        <v>7.8296237713252295E-2</v>
      </c>
      <c r="AI156" s="36">
        <f t="shared" si="105"/>
        <v>-8.6444457149391279E-2</v>
      </c>
      <c r="AJ156" s="36">
        <f t="shared" si="106"/>
        <v>-0.3569607343192247</v>
      </c>
      <c r="AK156" s="36">
        <f t="shared" si="107"/>
        <v>0.54602303894679105</v>
      </c>
    </row>
    <row r="157" spans="1:37" s="12" customFormat="1" x14ac:dyDescent="0.2">
      <c r="A157" s="5">
        <v>43972</v>
      </c>
      <c r="B157" s="1">
        <v>6</v>
      </c>
      <c r="C157" s="7">
        <v>31.024999999999999</v>
      </c>
      <c r="D157" s="7">
        <v>31.625</v>
      </c>
      <c r="E157" s="7">
        <v>31.225000000000001</v>
      </c>
      <c r="F157" s="7">
        <v>31.475000000000001</v>
      </c>
      <c r="G157" s="7">
        <v>32.625</v>
      </c>
      <c r="H157" s="7">
        <v>30.625</v>
      </c>
      <c r="I157" s="7">
        <v>29.524999999999999</v>
      </c>
      <c r="J157" s="7">
        <v>29.55</v>
      </c>
      <c r="K157" s="7" t="s">
        <v>14</v>
      </c>
      <c r="L157" s="3">
        <v>1.9300000000000001E-2</v>
      </c>
      <c r="M157" s="3">
        <v>-6.2E-2</v>
      </c>
      <c r="N157" s="3">
        <v>-2.07E-2</v>
      </c>
      <c r="O157" s="18">
        <f t="shared" si="108"/>
        <v>1</v>
      </c>
      <c r="P157" s="19">
        <f t="shared" si="116"/>
        <v>43999</v>
      </c>
      <c r="Q157" s="19">
        <f t="shared" si="117"/>
        <v>44034</v>
      </c>
      <c r="R157" s="19">
        <f t="shared" si="118"/>
        <v>44062</v>
      </c>
      <c r="S157" s="19">
        <f t="shared" si="119"/>
        <v>44090</v>
      </c>
      <c r="T157" s="19">
        <f t="shared" si="120"/>
        <v>44125</v>
      </c>
      <c r="U157" s="19">
        <f t="shared" si="121"/>
        <v>44153</v>
      </c>
      <c r="V157" s="19">
        <f t="shared" si="122"/>
        <v>44181</v>
      </c>
      <c r="W157" s="19">
        <f t="shared" si="123"/>
        <v>44216</v>
      </c>
      <c r="X157" s="19">
        <f t="shared" si="124"/>
        <v>44244</v>
      </c>
      <c r="Y157" s="18">
        <f t="shared" si="109"/>
        <v>28</v>
      </c>
      <c r="Z157" s="10">
        <f t="shared" si="110"/>
        <v>0.9642857142857143</v>
      </c>
      <c r="AA157" s="10">
        <f>VLOOKUP(A157, VIX!$A$2:$E$3205, 5, FALSE)</f>
        <v>29.530000999999999</v>
      </c>
      <c r="AB157" s="10">
        <f t="shared" si="111"/>
        <v>31.046428571428571</v>
      </c>
      <c r="AC157" s="10">
        <f t="shared" si="112"/>
        <v>31.610714285714288</v>
      </c>
      <c r="AD157" s="10">
        <f t="shared" si="113"/>
        <v>31.233928571428571</v>
      </c>
      <c r="AE157" s="10">
        <f t="shared" si="114"/>
        <v>31.516071428571429</v>
      </c>
      <c r="AF157" s="10">
        <f t="shared" si="115"/>
        <v>32.553571428571431</v>
      </c>
      <c r="AG157" s="36">
        <f t="shared" si="103"/>
        <v>-0.17661488143908458</v>
      </c>
      <c r="AH157" s="36">
        <f t="shared" si="104"/>
        <v>0.11871393239901024</v>
      </c>
      <c r="AI157" s="36">
        <f t="shared" si="105"/>
        <v>-7.3589533932951728E-2</v>
      </c>
      <c r="AJ157" s="36">
        <f t="shared" si="106"/>
        <v>-0.32572777340676579</v>
      </c>
      <c r="AK157" s="36">
        <f t="shared" si="107"/>
        <v>0.60150375939849599</v>
      </c>
    </row>
    <row r="158" spans="1:37" s="12" customFormat="1" x14ac:dyDescent="0.2">
      <c r="A158" s="5">
        <v>43971</v>
      </c>
      <c r="B158" s="1">
        <v>6</v>
      </c>
      <c r="C158" s="7">
        <v>29.774999999999999</v>
      </c>
      <c r="D158" s="7">
        <v>30.574999999999999</v>
      </c>
      <c r="E158" s="7">
        <v>30.324999999999999</v>
      </c>
      <c r="F158" s="7">
        <v>30.574999999999999</v>
      </c>
      <c r="G158" s="7">
        <v>31.774999999999999</v>
      </c>
      <c r="H158" s="7">
        <v>29.925000000000001</v>
      </c>
      <c r="I158" s="7">
        <v>28.925000000000001</v>
      </c>
      <c r="J158" s="7">
        <v>28.925000000000001</v>
      </c>
      <c r="K158" s="7" t="s">
        <v>14</v>
      </c>
      <c r="L158" s="3">
        <v>2.69E-2</v>
      </c>
      <c r="M158" s="3">
        <v>-5.3999999999999999E-2</v>
      </c>
      <c r="N158" s="3">
        <v>-1.7999999999999999E-2</v>
      </c>
      <c r="O158" s="18">
        <f t="shared" si="108"/>
        <v>0</v>
      </c>
      <c r="P158" s="19">
        <f t="shared" si="116"/>
        <v>43971</v>
      </c>
      <c r="Q158" s="19">
        <f t="shared" si="117"/>
        <v>43999</v>
      </c>
      <c r="R158" s="19">
        <f t="shared" si="118"/>
        <v>44034</v>
      </c>
      <c r="S158" s="19">
        <f t="shared" si="119"/>
        <v>44062</v>
      </c>
      <c r="T158" s="19">
        <f t="shared" si="120"/>
        <v>44090</v>
      </c>
      <c r="U158" s="19">
        <f t="shared" si="121"/>
        <v>44125</v>
      </c>
      <c r="V158" s="19">
        <f t="shared" si="122"/>
        <v>44153</v>
      </c>
      <c r="W158" s="19">
        <f t="shared" si="123"/>
        <v>44181</v>
      </c>
      <c r="X158" s="19">
        <f t="shared" si="124"/>
        <v>44216</v>
      </c>
      <c r="Y158" s="18">
        <f t="shared" si="109"/>
        <v>35</v>
      </c>
      <c r="Z158" s="10">
        <f t="shared" si="110"/>
        <v>0</v>
      </c>
      <c r="AA158" s="10">
        <f>VLOOKUP(A158, VIX!$A$2:$E$3205, 5, FALSE)</f>
        <v>27.99</v>
      </c>
      <c r="AB158" s="10">
        <f t="shared" si="111"/>
        <v>30.574999999999999</v>
      </c>
      <c r="AC158" s="10">
        <f t="shared" si="112"/>
        <v>30.324999999999999</v>
      </c>
      <c r="AD158" s="10">
        <f t="shared" si="113"/>
        <v>30.574999999999999</v>
      </c>
      <c r="AE158" s="10">
        <f t="shared" si="114"/>
        <v>31.774999999999999</v>
      </c>
      <c r="AF158" s="10">
        <f t="shared" si="115"/>
        <v>29.925000000000001</v>
      </c>
      <c r="AG158" s="36">
        <f t="shared" si="103"/>
        <v>-0.17979131365379486</v>
      </c>
      <c r="AH158" s="36">
        <f t="shared" si="104"/>
        <v>5.6633031440321814E-2</v>
      </c>
      <c r="AI158" s="36">
        <f t="shared" si="105"/>
        <v>-5.7527679488642854E-2</v>
      </c>
      <c r="AJ158" s="36">
        <f t="shared" si="106"/>
        <v>-0.27370850587197054</v>
      </c>
      <c r="AK158" s="36">
        <f t="shared" si="107"/>
        <v>0.40865163368614771</v>
      </c>
    </row>
    <row r="159" spans="1:37" s="12" customFormat="1" x14ac:dyDescent="0.2">
      <c r="A159" s="5">
        <v>43970</v>
      </c>
      <c r="B159" s="1">
        <v>5</v>
      </c>
      <c r="C159" s="7">
        <v>30.75</v>
      </c>
      <c r="D159" s="7">
        <v>32.075000000000003</v>
      </c>
      <c r="E159" s="7">
        <v>31.774999999999999</v>
      </c>
      <c r="F159" s="7">
        <v>31.274999999999999</v>
      </c>
      <c r="G159" s="7">
        <v>31.574999999999999</v>
      </c>
      <c r="H159" s="7">
        <v>32.625</v>
      </c>
      <c r="I159" s="7">
        <v>30.75</v>
      </c>
      <c r="J159" s="7">
        <v>29.6</v>
      </c>
      <c r="K159" s="7">
        <v>29.85</v>
      </c>
      <c r="L159" s="3">
        <v>4.3099999999999999E-2</v>
      </c>
      <c r="M159" s="3">
        <v>-1.6799999999999999E-2</v>
      </c>
      <c r="N159" s="3">
        <v>-5.5999999999999999E-3</v>
      </c>
      <c r="O159" s="18">
        <f t="shared" si="108"/>
        <v>0</v>
      </c>
      <c r="P159" s="19">
        <f t="shared" si="116"/>
        <v>43971</v>
      </c>
      <c r="Q159" s="19">
        <f t="shared" si="117"/>
        <v>43999</v>
      </c>
      <c r="R159" s="19">
        <f t="shared" si="118"/>
        <v>44034</v>
      </c>
      <c r="S159" s="19">
        <f t="shared" si="119"/>
        <v>44062</v>
      </c>
      <c r="T159" s="19">
        <f t="shared" si="120"/>
        <v>44090</v>
      </c>
      <c r="U159" s="19">
        <f t="shared" si="121"/>
        <v>44125</v>
      </c>
      <c r="V159" s="19">
        <f t="shared" si="122"/>
        <v>44153</v>
      </c>
      <c r="W159" s="19">
        <f t="shared" si="123"/>
        <v>44181</v>
      </c>
      <c r="X159" s="19">
        <f t="shared" si="124"/>
        <v>44216</v>
      </c>
      <c r="Y159" s="18">
        <f t="shared" si="109"/>
        <v>35</v>
      </c>
      <c r="Z159" s="10">
        <f t="shared" si="110"/>
        <v>2.8571428571428571E-2</v>
      </c>
      <c r="AA159" s="10">
        <f>VLOOKUP(A159, VIX!$A$2:$E$3205, 5, FALSE)</f>
        <v>30.530000999999999</v>
      </c>
      <c r="AB159" s="10">
        <f t="shared" si="111"/>
        <v>32.037142857142861</v>
      </c>
      <c r="AC159" s="10">
        <f t="shared" si="112"/>
        <v>31.783571428571427</v>
      </c>
      <c r="AD159" s="10">
        <f t="shared" si="113"/>
        <v>31.289285714285711</v>
      </c>
      <c r="AE159" s="10">
        <f t="shared" si="114"/>
        <v>31.56642857142857</v>
      </c>
      <c r="AF159" s="10">
        <f t="shared" si="115"/>
        <v>32.594999999999999</v>
      </c>
      <c r="AG159" s="36">
        <f t="shared" si="103"/>
        <v>-0.31765209532416944</v>
      </c>
      <c r="AH159" s="36">
        <f t="shared" si="104"/>
        <v>7.109272145947064E-2</v>
      </c>
      <c r="AI159" s="36">
        <f t="shared" si="105"/>
        <v>0.11906730610219944</v>
      </c>
      <c r="AJ159" s="36">
        <f t="shared" si="106"/>
        <v>-7.0801432886141907E-2</v>
      </c>
      <c r="AK159" s="36">
        <f t="shared" si="107"/>
        <v>-0.23988576868158037</v>
      </c>
    </row>
    <row r="160" spans="1:37" s="12" customFormat="1" x14ac:dyDescent="0.2">
      <c r="A160" s="5">
        <v>43969</v>
      </c>
      <c r="B160" s="1">
        <v>5</v>
      </c>
      <c r="C160" s="7">
        <v>28.925000000000001</v>
      </c>
      <c r="D160" s="7">
        <v>30.1</v>
      </c>
      <c r="E160" s="7">
        <v>30.4</v>
      </c>
      <c r="F160" s="7">
        <v>30.225000000000001</v>
      </c>
      <c r="G160" s="7">
        <v>30.524999999999999</v>
      </c>
      <c r="H160" s="7">
        <v>31.574999999999999</v>
      </c>
      <c r="I160" s="7">
        <v>29.625</v>
      </c>
      <c r="J160" s="7">
        <v>28.625</v>
      </c>
      <c r="K160" s="7">
        <v>28.875</v>
      </c>
      <c r="L160" s="3">
        <v>4.0599999999999997E-2</v>
      </c>
      <c r="M160" s="3">
        <v>-1.9900000000000001E-2</v>
      </c>
      <c r="N160" s="3">
        <v>-6.6E-3</v>
      </c>
      <c r="O160" s="18">
        <f t="shared" si="108"/>
        <v>0</v>
      </c>
      <c r="P160" s="19">
        <f t="shared" si="116"/>
        <v>43971</v>
      </c>
      <c r="Q160" s="19">
        <f t="shared" si="117"/>
        <v>43999</v>
      </c>
      <c r="R160" s="19">
        <f t="shared" si="118"/>
        <v>44034</v>
      </c>
      <c r="S160" s="19">
        <f t="shared" si="119"/>
        <v>44062</v>
      </c>
      <c r="T160" s="19">
        <f t="shared" si="120"/>
        <v>44090</v>
      </c>
      <c r="U160" s="19">
        <f t="shared" si="121"/>
        <v>44125</v>
      </c>
      <c r="V160" s="19">
        <f t="shared" si="122"/>
        <v>44153</v>
      </c>
      <c r="W160" s="19">
        <f t="shared" si="123"/>
        <v>44181</v>
      </c>
      <c r="X160" s="19">
        <f t="shared" si="124"/>
        <v>44216</v>
      </c>
      <c r="Y160" s="18">
        <f t="shared" si="109"/>
        <v>35</v>
      </c>
      <c r="Z160" s="10">
        <f t="shared" si="110"/>
        <v>5.7142857142857141E-2</v>
      </c>
      <c r="AA160" s="10">
        <f>VLOOKUP(A160, VIX!$A$2:$E$3205, 5, FALSE)</f>
        <v>29.299999</v>
      </c>
      <c r="AB160" s="10">
        <f t="shared" si="111"/>
        <v>30.032857142857143</v>
      </c>
      <c r="AC160" s="10">
        <f t="shared" si="112"/>
        <v>30.382857142857141</v>
      </c>
      <c r="AD160" s="10">
        <f t="shared" si="113"/>
        <v>30.234999999999999</v>
      </c>
      <c r="AE160" s="10">
        <f t="shared" si="114"/>
        <v>30.507857142857141</v>
      </c>
      <c r="AF160" s="10">
        <f t="shared" si="115"/>
        <v>31.514999999999997</v>
      </c>
      <c r="AG160" s="36">
        <f t="shared" si="103"/>
        <v>-0.77759054601159894</v>
      </c>
      <c r="AH160" s="36">
        <f t="shared" si="104"/>
        <v>-0.19879478470472034</v>
      </c>
      <c r="AI160" s="36">
        <f t="shared" si="105"/>
        <v>0.11758693478502198</v>
      </c>
      <c r="AJ160" s="36">
        <f t="shared" si="106"/>
        <v>-0.20041975035899509</v>
      </c>
      <c r="AK160" s="36">
        <f t="shared" si="107"/>
        <v>-0.68335306144409824</v>
      </c>
    </row>
    <row r="161" spans="1:37" s="12" customFormat="1" x14ac:dyDescent="0.2">
      <c r="A161" s="5">
        <v>43966</v>
      </c>
      <c r="B161" s="1">
        <v>5</v>
      </c>
      <c r="C161" s="7">
        <v>32.125</v>
      </c>
      <c r="D161" s="7">
        <v>32.725000000000001</v>
      </c>
      <c r="E161" s="7">
        <v>32.575000000000003</v>
      </c>
      <c r="F161" s="7">
        <v>32.075000000000003</v>
      </c>
      <c r="G161" s="7">
        <v>32.375</v>
      </c>
      <c r="H161" s="7">
        <v>33.325000000000003</v>
      </c>
      <c r="I161" s="7">
        <v>31.3</v>
      </c>
      <c r="J161" s="7">
        <v>30.05</v>
      </c>
      <c r="K161" s="7">
        <v>29.125</v>
      </c>
      <c r="L161" s="3">
        <v>1.8700000000000001E-2</v>
      </c>
      <c r="M161" s="3">
        <v>-2.4199999999999999E-2</v>
      </c>
      <c r="N161" s="3">
        <v>-8.0999999999999996E-3</v>
      </c>
      <c r="O161" s="18">
        <f t="shared" si="108"/>
        <v>0</v>
      </c>
      <c r="P161" s="19">
        <f t="shared" si="116"/>
        <v>43971</v>
      </c>
      <c r="Q161" s="19">
        <f t="shared" si="117"/>
        <v>43999</v>
      </c>
      <c r="R161" s="19">
        <f t="shared" si="118"/>
        <v>44034</v>
      </c>
      <c r="S161" s="19">
        <f t="shared" si="119"/>
        <v>44062</v>
      </c>
      <c r="T161" s="19">
        <f t="shared" si="120"/>
        <v>44090</v>
      </c>
      <c r="U161" s="19">
        <f t="shared" si="121"/>
        <v>44125</v>
      </c>
      <c r="V161" s="19">
        <f t="shared" si="122"/>
        <v>44153</v>
      </c>
      <c r="W161" s="19">
        <f t="shared" si="123"/>
        <v>44181</v>
      </c>
      <c r="X161" s="19">
        <f t="shared" si="124"/>
        <v>44216</v>
      </c>
      <c r="Y161" s="18">
        <f t="shared" si="109"/>
        <v>35</v>
      </c>
      <c r="Z161" s="10">
        <f t="shared" si="110"/>
        <v>0.14285714285714285</v>
      </c>
      <c r="AA161" s="10">
        <f>VLOOKUP(A161, VIX!$A$2:$E$3205, 5, FALSE)</f>
        <v>31.889999</v>
      </c>
      <c r="AB161" s="10">
        <f t="shared" si="111"/>
        <v>32.63928571428572</v>
      </c>
      <c r="AC161" s="10">
        <f t="shared" si="112"/>
        <v>32.596428571428575</v>
      </c>
      <c r="AD161" s="10">
        <f t="shared" si="113"/>
        <v>32.146428571428572</v>
      </c>
      <c r="AE161" s="10">
        <f t="shared" si="114"/>
        <v>32.332142857142863</v>
      </c>
      <c r="AF161" s="10">
        <f t="shared" si="115"/>
        <v>33.189285714285717</v>
      </c>
      <c r="AG161" s="36">
        <f t="shared" si="103"/>
        <v>-0.13158410025455297</v>
      </c>
      <c r="AH161" s="36">
        <f t="shared" si="104"/>
        <v>3.3051347629352447E-2</v>
      </c>
      <c r="AI161" s="36">
        <f t="shared" si="105"/>
        <v>0.11198009242801285</v>
      </c>
      <c r="AJ161" s="36">
        <f t="shared" si="106"/>
        <v>-6.7264274751428543E-2</v>
      </c>
      <c r="AK161" s="36">
        <f t="shared" si="107"/>
        <v>-0.20743436443982394</v>
      </c>
    </row>
    <row r="162" spans="1:37" s="12" customFormat="1" x14ac:dyDescent="0.2">
      <c r="A162" s="5">
        <v>43965</v>
      </c>
      <c r="B162" s="1">
        <v>5</v>
      </c>
      <c r="C162" s="7">
        <v>32.375</v>
      </c>
      <c r="D162" s="7">
        <v>32.924999999999997</v>
      </c>
      <c r="E162" s="7">
        <v>32.625</v>
      </c>
      <c r="F162" s="7">
        <v>32.049999999999997</v>
      </c>
      <c r="G162" s="7">
        <v>32.125</v>
      </c>
      <c r="H162" s="7">
        <v>33.15</v>
      </c>
      <c r="I162" s="7">
        <v>30.824999999999999</v>
      </c>
      <c r="J162" s="7">
        <v>29.65</v>
      </c>
      <c r="K162" s="7">
        <v>30.75</v>
      </c>
      <c r="L162" s="3">
        <v>1.7000000000000001E-2</v>
      </c>
      <c r="M162" s="3">
        <v>-3.8199999999999998E-2</v>
      </c>
      <c r="N162" s="3">
        <v>-1.2699999999999999E-2</v>
      </c>
      <c r="O162" s="18">
        <f t="shared" si="108"/>
        <v>0</v>
      </c>
      <c r="P162" s="19">
        <f t="shared" si="116"/>
        <v>43971</v>
      </c>
      <c r="Q162" s="19">
        <f t="shared" si="117"/>
        <v>43999</v>
      </c>
      <c r="R162" s="19">
        <f t="shared" si="118"/>
        <v>44034</v>
      </c>
      <c r="S162" s="19">
        <f t="shared" si="119"/>
        <v>44062</v>
      </c>
      <c r="T162" s="19">
        <f t="shared" si="120"/>
        <v>44090</v>
      </c>
      <c r="U162" s="19">
        <f t="shared" si="121"/>
        <v>44125</v>
      </c>
      <c r="V162" s="19">
        <f t="shared" si="122"/>
        <v>44153</v>
      </c>
      <c r="W162" s="19">
        <f t="shared" si="123"/>
        <v>44181</v>
      </c>
      <c r="X162" s="19">
        <f t="shared" si="124"/>
        <v>44216</v>
      </c>
      <c r="Y162" s="18">
        <f t="shared" si="109"/>
        <v>35</v>
      </c>
      <c r="Z162" s="10">
        <f t="shared" si="110"/>
        <v>0.17142857142857143</v>
      </c>
      <c r="AA162" s="10">
        <f>VLOOKUP(A162, VIX!$A$2:$E$3205, 5, FALSE)</f>
        <v>32.610000999999997</v>
      </c>
      <c r="AB162" s="10">
        <f t="shared" si="111"/>
        <v>32.830714285714279</v>
      </c>
      <c r="AC162" s="10">
        <f t="shared" si="112"/>
        <v>32.676428571428566</v>
      </c>
      <c r="AD162" s="10">
        <f t="shared" si="113"/>
        <v>32.148571428571422</v>
      </c>
      <c r="AE162" s="10">
        <f t="shared" si="114"/>
        <v>32.112142857142857</v>
      </c>
      <c r="AF162" s="10">
        <f t="shared" si="115"/>
        <v>32.974285714285713</v>
      </c>
      <c r="AG162" s="36">
        <f t="shared" si="103"/>
        <v>-0.11328851380346106</v>
      </c>
      <c r="AH162" s="36">
        <f t="shared" si="104"/>
        <v>6.3445439859009564E-2</v>
      </c>
      <c r="AI162" s="36">
        <f t="shared" si="105"/>
        <v>0.1258167451755059</v>
      </c>
      <c r="AJ162" s="36">
        <f t="shared" si="106"/>
        <v>-1.6556799018856989E-2</v>
      </c>
      <c r="AK162" s="36">
        <f t="shared" si="107"/>
        <v>-0.22003577817531284</v>
      </c>
    </row>
    <row r="163" spans="1:37" s="12" customFormat="1" x14ac:dyDescent="0.2">
      <c r="A163" s="5">
        <v>43964</v>
      </c>
      <c r="B163" s="1">
        <v>5</v>
      </c>
      <c r="C163" s="7">
        <v>35.075000000000003</v>
      </c>
      <c r="D163" s="7">
        <v>34.924999999999997</v>
      </c>
      <c r="E163" s="7">
        <v>33.825000000000003</v>
      </c>
      <c r="F163" s="7">
        <v>32.674999999999997</v>
      </c>
      <c r="G163" s="7">
        <v>32.6</v>
      </c>
      <c r="H163" s="7">
        <v>33.774999999999999</v>
      </c>
      <c r="I163" s="7">
        <v>31.425000000000001</v>
      </c>
      <c r="J163" s="7">
        <v>30.1</v>
      </c>
      <c r="K163" s="7">
        <v>29.65</v>
      </c>
      <c r="L163" s="3">
        <v>-4.3E-3</v>
      </c>
      <c r="M163" s="3">
        <v>-3.8300000000000001E-2</v>
      </c>
      <c r="N163" s="3">
        <v>-1.2800000000000001E-2</v>
      </c>
      <c r="O163" s="18">
        <f t="shared" si="108"/>
        <v>0</v>
      </c>
      <c r="P163" s="19">
        <f t="shared" si="116"/>
        <v>43971</v>
      </c>
      <c r="Q163" s="19">
        <f t="shared" si="117"/>
        <v>43999</v>
      </c>
      <c r="R163" s="19">
        <f t="shared" si="118"/>
        <v>44034</v>
      </c>
      <c r="S163" s="19">
        <f t="shared" si="119"/>
        <v>44062</v>
      </c>
      <c r="T163" s="19">
        <f t="shared" si="120"/>
        <v>44090</v>
      </c>
      <c r="U163" s="19">
        <f t="shared" si="121"/>
        <v>44125</v>
      </c>
      <c r="V163" s="19">
        <f t="shared" si="122"/>
        <v>44153</v>
      </c>
      <c r="W163" s="19">
        <f t="shared" si="123"/>
        <v>44181</v>
      </c>
      <c r="X163" s="19">
        <f t="shared" si="124"/>
        <v>44216</v>
      </c>
      <c r="Y163" s="18">
        <f t="shared" si="109"/>
        <v>35</v>
      </c>
      <c r="Z163" s="10">
        <f t="shared" si="110"/>
        <v>0.2</v>
      </c>
      <c r="AA163" s="10">
        <f>VLOOKUP(A163, VIX!$A$2:$E$3205, 5, FALSE)</f>
        <v>35.279998999999997</v>
      </c>
      <c r="AB163" s="10">
        <f t="shared" si="111"/>
        <v>34.954999999999998</v>
      </c>
      <c r="AC163" s="10">
        <f t="shared" si="112"/>
        <v>34.045000000000002</v>
      </c>
      <c r="AD163" s="10">
        <f t="shared" si="113"/>
        <v>32.905000000000001</v>
      </c>
      <c r="AE163" s="10">
        <f t="shared" si="114"/>
        <v>32.615000000000002</v>
      </c>
      <c r="AF163" s="10">
        <f t="shared" si="115"/>
        <v>33.54</v>
      </c>
      <c r="AG163" s="36">
        <f t="shared" si="103"/>
        <v>3.2767700409597478E-2</v>
      </c>
      <c r="AH163" s="36">
        <f t="shared" si="104"/>
        <v>0.243976500099015</v>
      </c>
      <c r="AI163" s="36">
        <f t="shared" si="105"/>
        <v>0.26002691790040489</v>
      </c>
      <c r="AJ163" s="36">
        <f t="shared" si="106"/>
        <v>1.7055452781662154E-2</v>
      </c>
      <c r="AK163" s="36">
        <f t="shared" si="107"/>
        <v>-0.26047370851751583</v>
      </c>
    </row>
    <row r="164" spans="1:37" s="12" customFormat="1" x14ac:dyDescent="0.2">
      <c r="A164" s="5">
        <v>43963</v>
      </c>
      <c r="B164" s="1">
        <v>5</v>
      </c>
      <c r="C164" s="7">
        <v>33.075000000000003</v>
      </c>
      <c r="D164" s="7">
        <v>32.924999999999997</v>
      </c>
      <c r="E164" s="7">
        <v>32.325000000000003</v>
      </c>
      <c r="F164" s="7">
        <v>31.7</v>
      </c>
      <c r="G164" s="7">
        <v>31.65</v>
      </c>
      <c r="H164" s="7">
        <v>32.725000000000001</v>
      </c>
      <c r="I164" s="7">
        <v>30.475000000000001</v>
      </c>
      <c r="J164" s="7">
        <v>29.3</v>
      </c>
      <c r="K164" s="7">
        <v>27.175000000000001</v>
      </c>
      <c r="L164" s="3">
        <v>-4.4999999999999997E-3</v>
      </c>
      <c r="M164" s="3">
        <v>-3.8600000000000002E-2</v>
      </c>
      <c r="N164" s="3">
        <v>-1.29E-2</v>
      </c>
      <c r="O164" s="18">
        <f t="shared" si="108"/>
        <v>0</v>
      </c>
      <c r="P164" s="19">
        <f t="shared" si="116"/>
        <v>43971</v>
      </c>
      <c r="Q164" s="19">
        <f t="shared" si="117"/>
        <v>43999</v>
      </c>
      <c r="R164" s="19">
        <f t="shared" si="118"/>
        <v>44034</v>
      </c>
      <c r="S164" s="19">
        <f t="shared" si="119"/>
        <v>44062</v>
      </c>
      <c r="T164" s="19">
        <f t="shared" si="120"/>
        <v>44090</v>
      </c>
      <c r="U164" s="19">
        <f t="shared" si="121"/>
        <v>44125</v>
      </c>
      <c r="V164" s="19">
        <f t="shared" si="122"/>
        <v>44153</v>
      </c>
      <c r="W164" s="19">
        <f t="shared" si="123"/>
        <v>44181</v>
      </c>
      <c r="X164" s="19">
        <f t="shared" si="124"/>
        <v>44216</v>
      </c>
      <c r="Y164" s="18">
        <f t="shared" si="109"/>
        <v>35</v>
      </c>
      <c r="Z164" s="10">
        <f t="shared" si="110"/>
        <v>0.22857142857142856</v>
      </c>
      <c r="AA164" s="10">
        <f>VLOOKUP(A164, VIX!$A$2:$E$3205, 5, FALSE)</f>
        <v>33.040000999999997</v>
      </c>
      <c r="AB164" s="10">
        <f t="shared" si="111"/>
        <v>32.959285714285713</v>
      </c>
      <c r="AC164" s="10">
        <f t="shared" si="112"/>
        <v>32.462142857142858</v>
      </c>
      <c r="AD164" s="10">
        <f t="shared" si="113"/>
        <v>31.842857142857142</v>
      </c>
      <c r="AE164" s="10">
        <f t="shared" si="114"/>
        <v>31.661428571428573</v>
      </c>
      <c r="AF164" s="10">
        <f t="shared" si="115"/>
        <v>32.479285714285716</v>
      </c>
      <c r="AG164" s="36">
        <f t="shared" si="103"/>
        <v>3.7609133646744182E-2</v>
      </c>
      <c r="AH164" s="36">
        <f t="shared" si="104"/>
        <v>0.1473289323037183</v>
      </c>
      <c r="AI164" s="36">
        <f t="shared" si="105"/>
        <v>0.15351251248812184</v>
      </c>
      <c r="AJ164" s="36">
        <f t="shared" si="106"/>
        <v>1.2266056608824912E-2</v>
      </c>
      <c r="AK164" s="36">
        <f t="shared" si="107"/>
        <v>-0.25588589510473048</v>
      </c>
    </row>
    <row r="165" spans="1:37" s="12" customFormat="1" x14ac:dyDescent="0.2">
      <c r="A165" s="5">
        <v>43962</v>
      </c>
      <c r="B165" s="1">
        <v>5</v>
      </c>
      <c r="C165" s="7">
        <v>27.824999999999999</v>
      </c>
      <c r="D165" s="7">
        <v>29.024999999999999</v>
      </c>
      <c r="E165" s="7">
        <v>29.425000000000001</v>
      </c>
      <c r="F165" s="7">
        <v>29.274999999999999</v>
      </c>
      <c r="G165" s="7">
        <v>29.375</v>
      </c>
      <c r="H165" s="7">
        <v>30.55</v>
      </c>
      <c r="I165" s="7">
        <v>28.425000000000001</v>
      </c>
      <c r="J165" s="7">
        <v>27.45</v>
      </c>
      <c r="K165" s="7">
        <v>26.85</v>
      </c>
      <c r="L165" s="3">
        <v>4.3099999999999999E-2</v>
      </c>
      <c r="M165" s="3">
        <v>-2.9000000000000001E-2</v>
      </c>
      <c r="N165" s="3">
        <v>-9.7000000000000003E-3</v>
      </c>
      <c r="O165" s="18">
        <f t="shared" si="108"/>
        <v>0</v>
      </c>
      <c r="P165" s="19">
        <f t="shared" si="116"/>
        <v>43971</v>
      </c>
      <c r="Q165" s="19">
        <f t="shared" si="117"/>
        <v>43999</v>
      </c>
      <c r="R165" s="19">
        <f t="shared" si="118"/>
        <v>44034</v>
      </c>
      <c r="S165" s="19">
        <f t="shared" si="119"/>
        <v>44062</v>
      </c>
      <c r="T165" s="19">
        <f t="shared" si="120"/>
        <v>44090</v>
      </c>
      <c r="U165" s="19">
        <f t="shared" si="121"/>
        <v>44125</v>
      </c>
      <c r="V165" s="19">
        <f t="shared" si="122"/>
        <v>44153</v>
      </c>
      <c r="W165" s="19">
        <f t="shared" si="123"/>
        <v>44181</v>
      </c>
      <c r="X165" s="19">
        <f t="shared" si="124"/>
        <v>44216</v>
      </c>
      <c r="Y165" s="18">
        <f t="shared" si="109"/>
        <v>35</v>
      </c>
      <c r="Z165" s="10">
        <f t="shared" si="110"/>
        <v>0.25714285714285712</v>
      </c>
      <c r="AA165" s="10">
        <f>VLOOKUP(A165, VIX!$A$2:$E$3205, 5, FALSE)</f>
        <v>27.57</v>
      </c>
      <c r="AB165" s="10">
        <f t="shared" si="111"/>
        <v>28.716428571428573</v>
      </c>
      <c r="AC165" s="10">
        <f t="shared" si="112"/>
        <v>29.322142857142858</v>
      </c>
      <c r="AD165" s="10">
        <f t="shared" si="113"/>
        <v>29.313571428571429</v>
      </c>
      <c r="AE165" s="10">
        <f t="shared" si="114"/>
        <v>29.349285714285713</v>
      </c>
      <c r="AF165" s="10">
        <f t="shared" si="115"/>
        <v>30.247857142857143</v>
      </c>
      <c r="AG165" s="36">
        <f t="shared" si="103"/>
        <v>-0.85700115721606851</v>
      </c>
      <c r="AH165" s="36">
        <f t="shared" si="104"/>
        <v>-0.28210928936259694</v>
      </c>
      <c r="AI165" s="36">
        <f t="shared" si="105"/>
        <v>0.10694581977649045</v>
      </c>
      <c r="AJ165" s="36">
        <f t="shared" si="106"/>
        <v>-7.1759094468570858E-2</v>
      </c>
      <c r="AK165" s="36">
        <f t="shared" si="107"/>
        <v>-0.82584543869843186</v>
      </c>
    </row>
    <row r="166" spans="1:37" s="12" customFormat="1" x14ac:dyDescent="0.2">
      <c r="A166" s="5">
        <v>43959</v>
      </c>
      <c r="B166" s="1">
        <v>5</v>
      </c>
      <c r="C166" s="7">
        <v>29.324999999999999</v>
      </c>
      <c r="D166" s="7">
        <v>30.725000000000001</v>
      </c>
      <c r="E166" s="7">
        <v>30.574999999999999</v>
      </c>
      <c r="F166" s="7">
        <v>30.15</v>
      </c>
      <c r="G166" s="7">
        <v>30.074999999999999</v>
      </c>
      <c r="H166" s="7">
        <v>31.074999999999999</v>
      </c>
      <c r="I166" s="7">
        <v>28.95</v>
      </c>
      <c r="J166" s="7">
        <v>27.85</v>
      </c>
      <c r="K166" s="7">
        <v>27.9</v>
      </c>
      <c r="L166" s="3">
        <v>4.7699999999999999E-2</v>
      </c>
      <c r="M166" s="3">
        <v>-3.9800000000000002E-2</v>
      </c>
      <c r="N166" s="3">
        <v>-1.3299999999999999E-2</v>
      </c>
      <c r="O166" s="18">
        <f t="shared" si="108"/>
        <v>0</v>
      </c>
      <c r="P166" s="19">
        <f t="shared" si="116"/>
        <v>43971</v>
      </c>
      <c r="Q166" s="19">
        <f t="shared" si="117"/>
        <v>43999</v>
      </c>
      <c r="R166" s="19">
        <f t="shared" si="118"/>
        <v>44034</v>
      </c>
      <c r="S166" s="19">
        <f t="shared" si="119"/>
        <v>44062</v>
      </c>
      <c r="T166" s="19">
        <f t="shared" si="120"/>
        <v>44090</v>
      </c>
      <c r="U166" s="19">
        <f t="shared" si="121"/>
        <v>44125</v>
      </c>
      <c r="V166" s="19">
        <f t="shared" si="122"/>
        <v>44153</v>
      </c>
      <c r="W166" s="19">
        <f t="shared" si="123"/>
        <v>44181</v>
      </c>
      <c r="X166" s="19">
        <f t="shared" si="124"/>
        <v>44216</v>
      </c>
      <c r="Y166" s="18">
        <f t="shared" si="109"/>
        <v>35</v>
      </c>
      <c r="Z166" s="10">
        <f t="shared" si="110"/>
        <v>0.34285714285714286</v>
      </c>
      <c r="AA166" s="10">
        <f>VLOOKUP(A166, VIX!$A$2:$E$3205, 5, FALSE)</f>
        <v>27.98</v>
      </c>
      <c r="AB166" s="10">
        <f t="shared" si="111"/>
        <v>30.244999999999997</v>
      </c>
      <c r="AC166" s="10">
        <f t="shared" si="112"/>
        <v>30.626428571428573</v>
      </c>
      <c r="AD166" s="10">
        <f t="shared" si="113"/>
        <v>30.295714285714283</v>
      </c>
      <c r="AE166" s="10">
        <f t="shared" si="114"/>
        <v>30.100714285714282</v>
      </c>
      <c r="AF166" s="10">
        <f t="shared" si="115"/>
        <v>30.732142857142858</v>
      </c>
      <c r="AG166" s="36">
        <f t="shared" si="103"/>
        <v>-0.31073433887482166</v>
      </c>
      <c r="AH166" s="36">
        <f t="shared" si="104"/>
        <v>3.345798942267314E-2</v>
      </c>
      <c r="AI166" s="36">
        <f t="shared" si="105"/>
        <v>9.6728307254623239E-2</v>
      </c>
      <c r="AJ166" s="36">
        <f t="shared" si="106"/>
        <v>1.7315224113052682E-2</v>
      </c>
      <c r="AK166" s="36">
        <f t="shared" si="107"/>
        <v>-0.22778116737848286</v>
      </c>
    </row>
    <row r="167" spans="1:37" s="12" customFormat="1" x14ac:dyDescent="0.2">
      <c r="A167" s="5">
        <v>43958</v>
      </c>
      <c r="B167" s="1">
        <v>5</v>
      </c>
      <c r="C167" s="7">
        <v>32.125</v>
      </c>
      <c r="D167" s="7">
        <v>32.625</v>
      </c>
      <c r="E167" s="7">
        <v>32.075000000000003</v>
      </c>
      <c r="F167" s="7">
        <v>31.375</v>
      </c>
      <c r="G167" s="7">
        <v>31.074999999999999</v>
      </c>
      <c r="H167" s="7">
        <v>31.925000000000001</v>
      </c>
      <c r="I167" s="7">
        <v>29.774999999999999</v>
      </c>
      <c r="J167" s="7">
        <v>28.675000000000001</v>
      </c>
      <c r="K167" s="7">
        <v>28.725000000000001</v>
      </c>
      <c r="L167" s="3">
        <v>1.5599999999999999E-2</v>
      </c>
      <c r="M167" s="3">
        <v>-5.0999999999999997E-2</v>
      </c>
      <c r="N167" s="3">
        <v>-1.7000000000000001E-2</v>
      </c>
      <c r="O167" s="18">
        <f t="shared" si="108"/>
        <v>0</v>
      </c>
      <c r="P167" s="19">
        <f t="shared" si="116"/>
        <v>43971</v>
      </c>
      <c r="Q167" s="19">
        <f t="shared" si="117"/>
        <v>43999</v>
      </c>
      <c r="R167" s="19">
        <f t="shared" si="118"/>
        <v>44034</v>
      </c>
      <c r="S167" s="19">
        <f t="shared" si="119"/>
        <v>44062</v>
      </c>
      <c r="T167" s="19">
        <f t="shared" si="120"/>
        <v>44090</v>
      </c>
      <c r="U167" s="19">
        <f t="shared" si="121"/>
        <v>44125</v>
      </c>
      <c r="V167" s="19">
        <f t="shared" si="122"/>
        <v>44153</v>
      </c>
      <c r="W167" s="19">
        <f t="shared" si="123"/>
        <v>44181</v>
      </c>
      <c r="X167" s="19">
        <f t="shared" si="124"/>
        <v>44216</v>
      </c>
      <c r="Y167" s="18">
        <f t="shared" si="109"/>
        <v>35</v>
      </c>
      <c r="Z167" s="10">
        <f t="shared" si="110"/>
        <v>0.37142857142857144</v>
      </c>
      <c r="AA167" s="10">
        <f>VLOOKUP(A167, VIX!$A$2:$E$3205, 5, FALSE)</f>
        <v>31.440000999999999</v>
      </c>
      <c r="AB167" s="10">
        <f t="shared" si="111"/>
        <v>32.439285714285717</v>
      </c>
      <c r="AC167" s="10">
        <f t="shared" si="112"/>
        <v>32.27928571428572</v>
      </c>
      <c r="AD167" s="10">
        <f t="shared" si="113"/>
        <v>31.635000000000002</v>
      </c>
      <c r="AE167" s="10">
        <f t="shared" si="114"/>
        <v>31.186428571428571</v>
      </c>
      <c r="AF167" s="10">
        <f t="shared" si="115"/>
        <v>31.609285714285718</v>
      </c>
      <c r="AG167" s="36">
        <f t="shared" si="103"/>
        <v>-0.10388111383638728</v>
      </c>
      <c r="AH167" s="36">
        <f t="shared" si="104"/>
        <v>0.11655629139072791</v>
      </c>
      <c r="AI167" s="36">
        <f t="shared" si="105"/>
        <v>0.15256546087483042</v>
      </c>
      <c r="AJ167" s="36">
        <f t="shared" si="106"/>
        <v>6.6410453497309938E-2</v>
      </c>
      <c r="AK167" s="36">
        <f t="shared" si="107"/>
        <v>-0.18632973055259588</v>
      </c>
    </row>
    <row r="168" spans="1:37" s="12" customFormat="1" x14ac:dyDescent="0.2">
      <c r="A168" s="5">
        <v>43957</v>
      </c>
      <c r="B168" s="1">
        <v>5</v>
      </c>
      <c r="C168" s="7">
        <v>34.774999999999999</v>
      </c>
      <c r="D168" s="7">
        <v>34.575000000000003</v>
      </c>
      <c r="E168" s="7">
        <v>33.575000000000003</v>
      </c>
      <c r="F168" s="7">
        <v>32.674999999999997</v>
      </c>
      <c r="G168" s="7">
        <v>32.424999999999997</v>
      </c>
      <c r="H168" s="7">
        <v>33.125</v>
      </c>
      <c r="I168" s="7">
        <v>30.824999999999999</v>
      </c>
      <c r="J168" s="7">
        <v>29.574999999999999</v>
      </c>
      <c r="K168" s="7">
        <v>28.574999999999999</v>
      </c>
      <c r="L168" s="3">
        <v>-5.7999999999999996E-3</v>
      </c>
      <c r="M168" s="3">
        <v>-5.6599999999999998E-2</v>
      </c>
      <c r="N168" s="3">
        <v>-1.89E-2</v>
      </c>
      <c r="O168" s="18">
        <f t="shared" si="108"/>
        <v>0</v>
      </c>
      <c r="P168" s="19">
        <f t="shared" si="116"/>
        <v>43971</v>
      </c>
      <c r="Q168" s="19">
        <f t="shared" si="117"/>
        <v>43999</v>
      </c>
      <c r="R168" s="19">
        <f t="shared" si="118"/>
        <v>44034</v>
      </c>
      <c r="S168" s="19">
        <f t="shared" si="119"/>
        <v>44062</v>
      </c>
      <c r="T168" s="19">
        <f t="shared" si="120"/>
        <v>44090</v>
      </c>
      <c r="U168" s="19">
        <f t="shared" si="121"/>
        <v>44125</v>
      </c>
      <c r="V168" s="19">
        <f t="shared" si="122"/>
        <v>44153</v>
      </c>
      <c r="W168" s="19">
        <f t="shared" si="123"/>
        <v>44181</v>
      </c>
      <c r="X168" s="19">
        <f t="shared" si="124"/>
        <v>44216</v>
      </c>
      <c r="Y168" s="18">
        <f t="shared" si="109"/>
        <v>35</v>
      </c>
      <c r="Z168" s="10">
        <f t="shared" si="110"/>
        <v>0.4</v>
      </c>
      <c r="AA168" s="10">
        <f>VLOOKUP(A168, VIX!$A$2:$E$3205, 5, FALSE)</f>
        <v>34.119999</v>
      </c>
      <c r="AB168" s="10">
        <f t="shared" si="111"/>
        <v>34.655000000000001</v>
      </c>
      <c r="AC168" s="10">
        <f t="shared" si="112"/>
        <v>33.975000000000001</v>
      </c>
      <c r="AD168" s="10">
        <f t="shared" si="113"/>
        <v>33.034999999999997</v>
      </c>
      <c r="AE168" s="10">
        <f t="shared" si="114"/>
        <v>32.524999999999999</v>
      </c>
      <c r="AF168" s="10">
        <f t="shared" si="115"/>
        <v>32.844999999999999</v>
      </c>
      <c r="AG168" s="36">
        <f t="shared" si="103"/>
        <v>4.2500263518498033E-2</v>
      </c>
      <c r="AH168" s="36">
        <f t="shared" si="104"/>
        <v>0.21665771090811359</v>
      </c>
      <c r="AI168" s="36">
        <f t="shared" si="105"/>
        <v>0.19984579799537489</v>
      </c>
      <c r="AJ168" s="36">
        <f t="shared" si="106"/>
        <v>5.6181027756102918E-2</v>
      </c>
      <c r="AK168" s="36">
        <f t="shared" si="107"/>
        <v>-0.1557443990729504</v>
      </c>
    </row>
    <row r="169" spans="1:37" s="12" customFormat="1" x14ac:dyDescent="0.2">
      <c r="A169" s="5">
        <v>43956</v>
      </c>
      <c r="B169" s="1">
        <v>5</v>
      </c>
      <c r="C169" s="7">
        <v>34.024999999999999</v>
      </c>
      <c r="D169" s="7">
        <v>33.774999999999999</v>
      </c>
      <c r="E169" s="7">
        <v>32.825000000000003</v>
      </c>
      <c r="F169" s="7">
        <v>32.125</v>
      </c>
      <c r="G169" s="7">
        <v>31.975000000000001</v>
      </c>
      <c r="H169" s="7">
        <v>32.65</v>
      </c>
      <c r="I169" s="7">
        <v>30.4</v>
      </c>
      <c r="J169" s="7">
        <v>29.274999999999999</v>
      </c>
      <c r="K169" s="7">
        <v>30.024999999999999</v>
      </c>
      <c r="L169" s="3">
        <v>-7.3000000000000001E-3</v>
      </c>
      <c r="M169" s="3">
        <v>-5.3699999999999998E-2</v>
      </c>
      <c r="N169" s="3">
        <v>-1.7899999999999999E-2</v>
      </c>
      <c r="O169" s="18">
        <f t="shared" si="108"/>
        <v>0</v>
      </c>
      <c r="P169" s="19">
        <f t="shared" si="116"/>
        <v>43971</v>
      </c>
      <c r="Q169" s="19">
        <f t="shared" si="117"/>
        <v>43999</v>
      </c>
      <c r="R169" s="19">
        <f t="shared" si="118"/>
        <v>44034</v>
      </c>
      <c r="S169" s="19">
        <f t="shared" si="119"/>
        <v>44062</v>
      </c>
      <c r="T169" s="19">
        <f t="shared" si="120"/>
        <v>44090</v>
      </c>
      <c r="U169" s="19">
        <f t="shared" si="121"/>
        <v>44125</v>
      </c>
      <c r="V169" s="19">
        <f t="shared" si="122"/>
        <v>44153</v>
      </c>
      <c r="W169" s="19">
        <f t="shared" si="123"/>
        <v>44181</v>
      </c>
      <c r="X169" s="19">
        <f t="shared" si="124"/>
        <v>44216</v>
      </c>
      <c r="Y169" s="18">
        <f t="shared" si="109"/>
        <v>35</v>
      </c>
      <c r="Z169" s="10">
        <f t="shared" si="110"/>
        <v>0.42857142857142855</v>
      </c>
      <c r="AA169" s="10">
        <f>VLOOKUP(A169, VIX!$A$2:$E$3205, 5, FALSE)</f>
        <v>33.610000999999997</v>
      </c>
      <c r="AB169" s="10">
        <f t="shared" si="111"/>
        <v>33.882142857142853</v>
      </c>
      <c r="AC169" s="10">
        <f t="shared" si="112"/>
        <v>33.232142857142854</v>
      </c>
      <c r="AD169" s="10">
        <f t="shared" si="113"/>
        <v>32.424999999999997</v>
      </c>
      <c r="AE169" s="10">
        <f t="shared" si="114"/>
        <v>32.039285714285711</v>
      </c>
      <c r="AF169" s="10">
        <f t="shared" si="115"/>
        <v>32.36071428571428</v>
      </c>
      <c r="AG169" s="36">
        <f t="shared" si="103"/>
        <v>5.099872503187422E-2</v>
      </c>
      <c r="AH169" s="36">
        <f t="shared" si="104"/>
        <v>0.19943767572633467</v>
      </c>
      <c r="AI169" s="36">
        <f t="shared" si="105"/>
        <v>0.1510241647225023</v>
      </c>
      <c r="AJ169" s="36">
        <f t="shared" si="106"/>
        <v>3.2855280312907124E-2</v>
      </c>
      <c r="AK169" s="36">
        <f t="shared" si="107"/>
        <v>-0.14703721312183887</v>
      </c>
    </row>
    <row r="170" spans="1:37" s="12" customFormat="1" x14ac:dyDescent="0.2">
      <c r="A170" s="5">
        <v>43955</v>
      </c>
      <c r="B170" s="1">
        <v>5</v>
      </c>
      <c r="C170" s="7">
        <v>35.674999999999997</v>
      </c>
      <c r="D170" s="7">
        <v>34.975000000000001</v>
      </c>
      <c r="E170" s="7">
        <v>33.725000000000001</v>
      </c>
      <c r="F170" s="7">
        <v>33.075000000000003</v>
      </c>
      <c r="G170" s="7">
        <v>32.700000000000003</v>
      </c>
      <c r="H170" s="7">
        <v>33.35</v>
      </c>
      <c r="I170" s="7">
        <v>31.074999999999999</v>
      </c>
      <c r="J170" s="7">
        <v>29.9</v>
      </c>
      <c r="K170" s="7">
        <v>30.05</v>
      </c>
      <c r="L170" s="3">
        <v>-1.9599999999999999E-2</v>
      </c>
      <c r="M170" s="3">
        <v>-6.0499999999999998E-2</v>
      </c>
      <c r="N170" s="3">
        <v>-2.0199999999999999E-2</v>
      </c>
      <c r="O170" s="18">
        <f t="shared" si="108"/>
        <v>0</v>
      </c>
      <c r="P170" s="19">
        <f t="shared" si="116"/>
        <v>43971</v>
      </c>
      <c r="Q170" s="19">
        <f t="shared" si="117"/>
        <v>43999</v>
      </c>
      <c r="R170" s="19">
        <f t="shared" si="118"/>
        <v>44034</v>
      </c>
      <c r="S170" s="19">
        <f t="shared" si="119"/>
        <v>44062</v>
      </c>
      <c r="T170" s="19">
        <f t="shared" si="120"/>
        <v>44090</v>
      </c>
      <c r="U170" s="19">
        <f t="shared" si="121"/>
        <v>44125</v>
      </c>
      <c r="V170" s="19">
        <f t="shared" si="122"/>
        <v>44153</v>
      </c>
      <c r="W170" s="19">
        <f t="shared" si="123"/>
        <v>44181</v>
      </c>
      <c r="X170" s="19">
        <f t="shared" si="124"/>
        <v>44216</v>
      </c>
      <c r="Y170" s="18">
        <f t="shared" si="109"/>
        <v>35</v>
      </c>
      <c r="Z170" s="10">
        <f t="shared" si="110"/>
        <v>0.45714285714285713</v>
      </c>
      <c r="AA170" s="10">
        <f>VLOOKUP(A170, VIX!$A$2:$E$3205, 5, FALSE)</f>
        <v>35.970001000000003</v>
      </c>
      <c r="AB170" s="10">
        <f t="shared" si="111"/>
        <v>35.295000000000002</v>
      </c>
      <c r="AC170" s="10">
        <f t="shared" si="112"/>
        <v>34.296428571428578</v>
      </c>
      <c r="AD170" s="10">
        <f t="shared" si="113"/>
        <v>33.372142857142862</v>
      </c>
      <c r="AE170" s="10">
        <f t="shared" si="114"/>
        <v>32.871428571428581</v>
      </c>
      <c r="AF170" s="10">
        <f t="shared" si="115"/>
        <v>33.05285714285715</v>
      </c>
      <c r="AG170" s="36">
        <f t="shared" si="103"/>
        <v>0.41174868702586775</v>
      </c>
      <c r="AH170" s="36">
        <f t="shared" si="104"/>
        <v>0.7675906183368868</v>
      </c>
      <c r="AI170" s="36">
        <f t="shared" si="105"/>
        <v>0.41493740896328879</v>
      </c>
      <c r="AJ170" s="36">
        <f t="shared" si="106"/>
        <v>0.24386572331777806</v>
      </c>
      <c r="AK170" s="36">
        <f t="shared" si="107"/>
        <v>-0.42163066560844181</v>
      </c>
    </row>
    <row r="171" spans="1:37" s="12" customFormat="1" x14ac:dyDescent="0.2">
      <c r="A171" s="5">
        <v>43952</v>
      </c>
      <c r="B171" s="1">
        <v>5</v>
      </c>
      <c r="C171" s="7">
        <v>37.35</v>
      </c>
      <c r="D171" s="7">
        <v>35.975000000000001</v>
      </c>
      <c r="E171" s="7">
        <v>34.225000000000001</v>
      </c>
      <c r="F171" s="7">
        <v>33.375</v>
      </c>
      <c r="G171" s="7">
        <v>33.024999999999999</v>
      </c>
      <c r="H171" s="7">
        <v>33.625</v>
      </c>
      <c r="I171" s="7">
        <v>31.274999999999999</v>
      </c>
      <c r="J171" s="7">
        <v>30</v>
      </c>
      <c r="K171" s="7">
        <v>30.25</v>
      </c>
      <c r="L171" s="3">
        <v>-3.6799999999999999E-2</v>
      </c>
      <c r="M171" s="3">
        <v>-6.2899999999999998E-2</v>
      </c>
      <c r="N171" s="3">
        <v>-2.1000000000000001E-2</v>
      </c>
      <c r="O171" s="18">
        <f t="shared" si="108"/>
        <v>0</v>
      </c>
      <c r="P171" s="19">
        <f t="shared" si="116"/>
        <v>43971</v>
      </c>
      <c r="Q171" s="19">
        <f t="shared" si="117"/>
        <v>43999</v>
      </c>
      <c r="R171" s="19">
        <f t="shared" si="118"/>
        <v>44034</v>
      </c>
      <c r="S171" s="19">
        <f t="shared" si="119"/>
        <v>44062</v>
      </c>
      <c r="T171" s="19">
        <f t="shared" si="120"/>
        <v>44090</v>
      </c>
      <c r="U171" s="19">
        <f t="shared" si="121"/>
        <v>44125</v>
      </c>
      <c r="V171" s="19">
        <f t="shared" si="122"/>
        <v>44153</v>
      </c>
      <c r="W171" s="19">
        <f t="shared" si="123"/>
        <v>44181</v>
      </c>
      <c r="X171" s="19">
        <f t="shared" si="124"/>
        <v>44216</v>
      </c>
      <c r="Y171" s="18">
        <f t="shared" si="109"/>
        <v>35</v>
      </c>
      <c r="Z171" s="10">
        <f t="shared" si="110"/>
        <v>0.54285714285714282</v>
      </c>
      <c r="AA171" s="10">
        <f>VLOOKUP(A171, VIX!$A$2:$E$3205, 5, FALSE)</f>
        <v>37.189999</v>
      </c>
      <c r="AB171" s="10">
        <f t="shared" si="111"/>
        <v>36.721428571428575</v>
      </c>
      <c r="AC171" s="10">
        <f t="shared" si="112"/>
        <v>35.174999999999997</v>
      </c>
      <c r="AD171" s="10">
        <f t="shared" si="113"/>
        <v>33.83642857142857</v>
      </c>
      <c r="AE171" s="10">
        <f t="shared" si="114"/>
        <v>33.214999999999996</v>
      </c>
      <c r="AF171" s="10">
        <f t="shared" si="115"/>
        <v>33.299285714285716</v>
      </c>
      <c r="AG171" s="36">
        <f t="shared" si="103"/>
        <v>0.29417382999044894</v>
      </c>
      <c r="AH171" s="36">
        <f t="shared" si="104"/>
        <v>0.38494271685761056</v>
      </c>
      <c r="AI171" s="36">
        <f t="shared" si="105"/>
        <v>0.19273422562141529</v>
      </c>
      <c r="AJ171" s="36">
        <f t="shared" si="106"/>
        <v>8.1056863871338661E-2</v>
      </c>
      <c r="AK171" s="36">
        <f t="shared" si="107"/>
        <v>-0.13897058823529448</v>
      </c>
    </row>
    <row r="172" spans="1:37" s="12" customFormat="1" x14ac:dyDescent="0.2">
      <c r="A172" s="5">
        <v>43951</v>
      </c>
      <c r="B172" s="1">
        <v>5</v>
      </c>
      <c r="C172" s="7">
        <v>33.975000000000001</v>
      </c>
      <c r="D172" s="7">
        <v>33.225000000000001</v>
      </c>
      <c r="E172" s="7">
        <v>32.075000000000003</v>
      </c>
      <c r="F172" s="7">
        <v>31.324999999999999</v>
      </c>
      <c r="G172" s="7">
        <v>30.774999999999999</v>
      </c>
      <c r="H172" s="7">
        <v>31.5</v>
      </c>
      <c r="I172" s="7">
        <v>29.324999999999999</v>
      </c>
      <c r="J172" s="7">
        <v>28.024999999999999</v>
      </c>
      <c r="K172" s="7">
        <v>28.25</v>
      </c>
      <c r="L172" s="3">
        <v>-2.2100000000000002E-2</v>
      </c>
      <c r="M172" s="3">
        <v>-6.3799999999999996E-2</v>
      </c>
      <c r="N172" s="3">
        <v>-2.1299999999999999E-2</v>
      </c>
      <c r="O172" s="18">
        <f t="shared" si="108"/>
        <v>0</v>
      </c>
      <c r="P172" s="19">
        <f t="shared" si="116"/>
        <v>43971</v>
      </c>
      <c r="Q172" s="19">
        <f t="shared" si="117"/>
        <v>43999</v>
      </c>
      <c r="R172" s="19">
        <f t="shared" si="118"/>
        <v>44034</v>
      </c>
      <c r="S172" s="19">
        <f t="shared" si="119"/>
        <v>44062</v>
      </c>
      <c r="T172" s="19">
        <f t="shared" si="120"/>
        <v>44090</v>
      </c>
      <c r="U172" s="19">
        <f t="shared" si="121"/>
        <v>44125</v>
      </c>
      <c r="V172" s="19">
        <f t="shared" si="122"/>
        <v>44153</v>
      </c>
      <c r="W172" s="19">
        <f t="shared" si="123"/>
        <v>44181</v>
      </c>
      <c r="X172" s="19">
        <f t="shared" si="124"/>
        <v>44216</v>
      </c>
      <c r="Y172" s="18">
        <f t="shared" si="109"/>
        <v>35</v>
      </c>
      <c r="Z172" s="10">
        <f t="shared" si="110"/>
        <v>0.5714285714285714</v>
      </c>
      <c r="AA172" s="10">
        <f>VLOOKUP(A172, VIX!$A$2:$E$3205, 5, FALSE)</f>
        <v>34.150002000000001</v>
      </c>
      <c r="AB172" s="10">
        <f t="shared" si="111"/>
        <v>33.653571428571432</v>
      </c>
      <c r="AC172" s="10">
        <f t="shared" si="112"/>
        <v>32.732142857142861</v>
      </c>
      <c r="AD172" s="10">
        <f t="shared" si="113"/>
        <v>31.75357142857143</v>
      </c>
      <c r="AE172" s="10">
        <f t="shared" si="114"/>
        <v>31.089285714285715</v>
      </c>
      <c r="AF172" s="10">
        <f t="shared" si="115"/>
        <v>31.085714285714289</v>
      </c>
      <c r="AG172" s="36">
        <f t="shared" si="103"/>
        <v>0.16946493017417233</v>
      </c>
      <c r="AH172" s="36">
        <f t="shared" si="104"/>
        <v>0.26273203236553999</v>
      </c>
      <c r="AI172" s="36">
        <f t="shared" si="105"/>
        <v>0.17472900825109292</v>
      </c>
      <c r="AJ172" s="36">
        <f t="shared" si="106"/>
        <v>0.13045626750123562</v>
      </c>
      <c r="AK172" s="36">
        <f t="shared" si="107"/>
        <v>-0.17213520197856594</v>
      </c>
    </row>
    <row r="173" spans="1:37" s="12" customFormat="1" x14ac:dyDescent="0.2">
      <c r="A173" s="5">
        <v>43950</v>
      </c>
      <c r="B173" s="1">
        <v>5</v>
      </c>
      <c r="C173" s="7">
        <v>31.925000000000001</v>
      </c>
      <c r="D173" s="7">
        <v>31.774999999999999</v>
      </c>
      <c r="E173" s="7">
        <v>31.125</v>
      </c>
      <c r="F173" s="7">
        <v>30.574999999999999</v>
      </c>
      <c r="G173" s="7">
        <v>30.024999999999999</v>
      </c>
      <c r="H173" s="7">
        <v>30.774999999999999</v>
      </c>
      <c r="I173" s="7">
        <v>28.55</v>
      </c>
      <c r="J173" s="7">
        <v>27.375</v>
      </c>
      <c r="K173" s="7">
        <v>31.2</v>
      </c>
      <c r="L173" s="3">
        <v>-4.7000000000000002E-3</v>
      </c>
      <c r="M173" s="3">
        <v>-6.6199999999999995E-2</v>
      </c>
      <c r="N173" s="3">
        <v>-2.2100000000000002E-2</v>
      </c>
      <c r="O173" s="18">
        <f t="shared" si="108"/>
        <v>0</v>
      </c>
      <c r="P173" s="19">
        <f t="shared" si="116"/>
        <v>43971</v>
      </c>
      <c r="Q173" s="19">
        <f t="shared" si="117"/>
        <v>43999</v>
      </c>
      <c r="R173" s="19">
        <f t="shared" si="118"/>
        <v>44034</v>
      </c>
      <c r="S173" s="19">
        <f t="shared" si="119"/>
        <v>44062</v>
      </c>
      <c r="T173" s="19">
        <f t="shared" si="120"/>
        <v>44090</v>
      </c>
      <c r="U173" s="19">
        <f t="shared" si="121"/>
        <v>44125</v>
      </c>
      <c r="V173" s="19">
        <f t="shared" si="122"/>
        <v>44153</v>
      </c>
      <c r="W173" s="19">
        <f t="shared" si="123"/>
        <v>44181</v>
      </c>
      <c r="X173" s="19">
        <f t="shared" si="124"/>
        <v>44216</v>
      </c>
      <c r="Y173" s="18">
        <f t="shared" si="109"/>
        <v>35</v>
      </c>
      <c r="Z173" s="10">
        <f t="shared" si="110"/>
        <v>0.6</v>
      </c>
      <c r="AA173" s="10">
        <f>VLOOKUP(A173, VIX!$A$2:$E$3205, 5, FALSE)</f>
        <v>31.23</v>
      </c>
      <c r="AB173" s="10">
        <f t="shared" si="111"/>
        <v>31.865000000000002</v>
      </c>
      <c r="AC173" s="10">
        <f t="shared" si="112"/>
        <v>31.515000000000001</v>
      </c>
      <c r="AD173" s="10">
        <f t="shared" si="113"/>
        <v>30.905000000000001</v>
      </c>
      <c r="AE173" s="10">
        <f t="shared" si="114"/>
        <v>30.354999999999997</v>
      </c>
      <c r="AF173" s="10">
        <f t="shared" si="115"/>
        <v>30.324999999999996</v>
      </c>
      <c r="AG173" s="36">
        <f t="shared" si="103"/>
        <v>3.1722719929505531E-2</v>
      </c>
      <c r="AH173" s="36">
        <f t="shared" si="104"/>
        <v>0.13997308209959594</v>
      </c>
      <c r="AI173" s="36">
        <f t="shared" si="105"/>
        <v>0.12220875123994289</v>
      </c>
      <c r="AJ173" s="36">
        <f t="shared" si="106"/>
        <v>0.12565445026178029</v>
      </c>
      <c r="AK173" s="36">
        <f t="shared" si="107"/>
        <v>-0.17253577378642998</v>
      </c>
    </row>
    <row r="174" spans="1:37" s="12" customFormat="1" x14ac:dyDescent="0.2">
      <c r="A174" s="5">
        <v>43949</v>
      </c>
      <c r="B174" s="1">
        <v>5</v>
      </c>
      <c r="C174" s="7">
        <v>34.174999999999997</v>
      </c>
      <c r="D174" s="7">
        <v>33.825000000000003</v>
      </c>
      <c r="E174" s="7">
        <v>32.774999999999999</v>
      </c>
      <c r="F174" s="7">
        <v>31.774999999999999</v>
      </c>
      <c r="G174" s="7">
        <v>31.074999999999999</v>
      </c>
      <c r="H174" s="7">
        <v>31.675000000000001</v>
      </c>
      <c r="I174" s="7">
        <v>29.45</v>
      </c>
      <c r="J174" s="7">
        <v>28.1</v>
      </c>
      <c r="K174" s="7">
        <v>30.2</v>
      </c>
      <c r="L174" s="3">
        <v>-1.0200000000000001E-2</v>
      </c>
      <c r="M174" s="3">
        <v>-7.3200000000000001E-2</v>
      </c>
      <c r="N174" s="3">
        <v>-2.4400000000000002E-2</v>
      </c>
      <c r="O174" s="18">
        <f t="shared" si="108"/>
        <v>0</v>
      </c>
      <c r="P174" s="19">
        <f t="shared" si="116"/>
        <v>43971</v>
      </c>
      <c r="Q174" s="19">
        <f t="shared" si="117"/>
        <v>43999</v>
      </c>
      <c r="R174" s="19">
        <f t="shared" si="118"/>
        <v>44034</v>
      </c>
      <c r="S174" s="19">
        <f t="shared" si="119"/>
        <v>44062</v>
      </c>
      <c r="T174" s="19">
        <f t="shared" si="120"/>
        <v>44090</v>
      </c>
      <c r="U174" s="19">
        <f t="shared" si="121"/>
        <v>44125</v>
      </c>
      <c r="V174" s="19">
        <f t="shared" si="122"/>
        <v>44153</v>
      </c>
      <c r="W174" s="19">
        <f t="shared" si="123"/>
        <v>44181</v>
      </c>
      <c r="X174" s="19">
        <f t="shared" si="124"/>
        <v>44216</v>
      </c>
      <c r="Y174" s="18">
        <f t="shared" si="109"/>
        <v>35</v>
      </c>
      <c r="Z174" s="10">
        <f t="shared" si="110"/>
        <v>0.62857142857142856</v>
      </c>
      <c r="AA174" s="10">
        <f>VLOOKUP(A174, VIX!$A$2:$E$3205, 5, FALSE)</f>
        <v>33.57</v>
      </c>
      <c r="AB174" s="10">
        <f t="shared" si="111"/>
        <v>34.045000000000002</v>
      </c>
      <c r="AC174" s="10">
        <f t="shared" si="112"/>
        <v>33.435000000000002</v>
      </c>
      <c r="AD174" s="10">
        <f t="shared" si="113"/>
        <v>32.403571428571425</v>
      </c>
      <c r="AE174" s="10">
        <f t="shared" si="114"/>
        <v>31.515000000000001</v>
      </c>
      <c r="AF174" s="10">
        <f t="shared" si="115"/>
        <v>31.297857142857143</v>
      </c>
      <c r="AG174" s="36">
        <f t="shared" si="103"/>
        <v>7.4693540533100664E-2</v>
      </c>
      <c r="AH174" s="36">
        <f t="shared" si="104"/>
        <v>0.22794133482652526</v>
      </c>
      <c r="AI174" s="36">
        <f t="shared" si="105"/>
        <v>0.22361736584067268</v>
      </c>
      <c r="AJ174" s="36">
        <f t="shared" si="106"/>
        <v>0.16135745157675674</v>
      </c>
      <c r="AK174" s="36">
        <f t="shared" si="107"/>
        <v>-0.13944158808475357</v>
      </c>
    </row>
    <row r="175" spans="1:37" s="12" customFormat="1" x14ac:dyDescent="0.2">
      <c r="A175" s="5">
        <v>43948</v>
      </c>
      <c r="B175" s="1">
        <v>5</v>
      </c>
      <c r="C175" s="7">
        <v>33.875</v>
      </c>
      <c r="D175" s="7">
        <v>33.475000000000001</v>
      </c>
      <c r="E175" s="7">
        <v>32.575000000000003</v>
      </c>
      <c r="F175" s="7">
        <v>31.475000000000001</v>
      </c>
      <c r="G175" s="7">
        <v>30.774999999999999</v>
      </c>
      <c r="H175" s="7">
        <v>31.375</v>
      </c>
      <c r="I175" s="7">
        <v>29.274999999999999</v>
      </c>
      <c r="J175" s="7">
        <v>28.074999999999999</v>
      </c>
      <c r="K175" s="7">
        <v>30.175000000000001</v>
      </c>
      <c r="L175" s="3">
        <v>-1.18E-2</v>
      </c>
      <c r="M175" s="3">
        <v>-6.9900000000000004E-2</v>
      </c>
      <c r="N175" s="3">
        <v>-2.3300000000000001E-2</v>
      </c>
      <c r="O175" s="18">
        <f t="shared" si="108"/>
        <v>0</v>
      </c>
      <c r="P175" s="19">
        <f t="shared" si="116"/>
        <v>43971</v>
      </c>
      <c r="Q175" s="19">
        <f t="shared" si="117"/>
        <v>43999</v>
      </c>
      <c r="R175" s="19">
        <f t="shared" si="118"/>
        <v>44034</v>
      </c>
      <c r="S175" s="19">
        <f t="shared" si="119"/>
        <v>44062</v>
      </c>
      <c r="T175" s="19">
        <f t="shared" si="120"/>
        <v>44090</v>
      </c>
      <c r="U175" s="19">
        <f t="shared" si="121"/>
        <v>44125</v>
      </c>
      <c r="V175" s="19">
        <f t="shared" si="122"/>
        <v>44153</v>
      </c>
      <c r="W175" s="19">
        <f t="shared" si="123"/>
        <v>44181</v>
      </c>
      <c r="X175" s="19">
        <f t="shared" si="124"/>
        <v>44216</v>
      </c>
      <c r="Y175" s="18">
        <f t="shared" si="109"/>
        <v>35</v>
      </c>
      <c r="Z175" s="10">
        <f t="shared" si="110"/>
        <v>0.65714285714285714</v>
      </c>
      <c r="AA175" s="10">
        <f>VLOOKUP(A175, VIX!$A$2:$E$3205, 5, FALSE)</f>
        <v>33.290000999999997</v>
      </c>
      <c r="AB175" s="10">
        <f t="shared" si="111"/>
        <v>33.737857142857145</v>
      </c>
      <c r="AC175" s="10">
        <f t="shared" si="112"/>
        <v>33.166428571428568</v>
      </c>
      <c r="AD175" s="10">
        <f t="shared" si="113"/>
        <v>32.197857142857146</v>
      </c>
      <c r="AE175" s="10">
        <f t="shared" si="114"/>
        <v>31.234999999999999</v>
      </c>
      <c r="AF175" s="10">
        <f t="shared" si="115"/>
        <v>30.980714285714285</v>
      </c>
      <c r="AG175" s="36">
        <f t="shared" si="103"/>
        <v>0.23693024895696554</v>
      </c>
      <c r="AH175" s="36">
        <f t="shared" si="104"/>
        <v>0.55203748402669228</v>
      </c>
      <c r="AI175" s="36">
        <f t="shared" si="105"/>
        <v>0.70211283956350246</v>
      </c>
      <c r="AJ175" s="36">
        <f t="shared" si="106"/>
        <v>0.46300225289267244</v>
      </c>
      <c r="AK175" s="36">
        <f t="shared" si="107"/>
        <v>-0.40322688179212057</v>
      </c>
    </row>
    <row r="176" spans="1:37" s="12" customFormat="1" x14ac:dyDescent="0.2">
      <c r="A176" s="5">
        <v>43945</v>
      </c>
      <c r="B176" s="1">
        <v>5</v>
      </c>
      <c r="C176" s="7">
        <v>36.774999999999999</v>
      </c>
      <c r="D176" s="7">
        <v>35.575000000000003</v>
      </c>
      <c r="E176" s="7">
        <v>34.174999999999997</v>
      </c>
      <c r="F176" s="7">
        <v>32.875</v>
      </c>
      <c r="G176" s="7">
        <v>32.024999999999999</v>
      </c>
      <c r="H176" s="7">
        <v>32.475000000000001</v>
      </c>
      <c r="I176" s="7">
        <v>30.225000000000001</v>
      </c>
      <c r="J176" s="7">
        <v>29</v>
      </c>
      <c r="K176" s="7">
        <v>30.175000000000001</v>
      </c>
      <c r="L176" s="3">
        <v>-3.2599999999999997E-2</v>
      </c>
      <c r="M176" s="3">
        <v>-8.0600000000000005E-2</v>
      </c>
      <c r="N176" s="3">
        <v>-2.69E-2</v>
      </c>
      <c r="O176" s="18">
        <f t="shared" si="108"/>
        <v>0</v>
      </c>
      <c r="P176" s="19">
        <f t="shared" si="116"/>
        <v>43971</v>
      </c>
      <c r="Q176" s="19">
        <f t="shared" si="117"/>
        <v>43999</v>
      </c>
      <c r="R176" s="19">
        <f t="shared" si="118"/>
        <v>44034</v>
      </c>
      <c r="S176" s="19">
        <f t="shared" si="119"/>
        <v>44062</v>
      </c>
      <c r="T176" s="19">
        <f t="shared" si="120"/>
        <v>44090</v>
      </c>
      <c r="U176" s="19">
        <f t="shared" si="121"/>
        <v>44125</v>
      </c>
      <c r="V176" s="19">
        <f t="shared" si="122"/>
        <v>44153</v>
      </c>
      <c r="W176" s="19">
        <f t="shared" si="123"/>
        <v>44181</v>
      </c>
      <c r="X176" s="19">
        <f t="shared" si="124"/>
        <v>44216</v>
      </c>
      <c r="Y176" s="18">
        <f t="shared" si="109"/>
        <v>35</v>
      </c>
      <c r="Z176" s="10">
        <f t="shared" si="110"/>
        <v>0.74285714285714288</v>
      </c>
      <c r="AA176" s="10">
        <f>VLOOKUP(A176, VIX!$A$2:$E$3205, 5, FALSE)</f>
        <v>35.93</v>
      </c>
      <c r="AB176" s="10">
        <f t="shared" si="111"/>
        <v>36.466428571428573</v>
      </c>
      <c r="AC176" s="10">
        <f t="shared" si="112"/>
        <v>35.215000000000003</v>
      </c>
      <c r="AD176" s="10">
        <f t="shared" si="113"/>
        <v>33.840714285714284</v>
      </c>
      <c r="AE176" s="10">
        <f t="shared" si="114"/>
        <v>32.65642857142857</v>
      </c>
      <c r="AF176" s="10">
        <f t="shared" si="115"/>
        <v>32.140714285714282</v>
      </c>
      <c r="AG176" s="36">
        <f t="shared" si="103"/>
        <v>0.22002728512960365</v>
      </c>
      <c r="AH176" s="36">
        <f t="shared" si="104"/>
        <v>0.27055733430472328</v>
      </c>
      <c r="AI176" s="36">
        <f t="shared" si="105"/>
        <v>0.26525778830388003</v>
      </c>
      <c r="AJ176" s="36">
        <f t="shared" si="106"/>
        <v>0.18110718890697367</v>
      </c>
      <c r="AK176" s="36">
        <f t="shared" si="107"/>
        <v>-9.7295210312949743E-2</v>
      </c>
    </row>
    <row r="177" spans="1:37" s="12" customFormat="1" x14ac:dyDescent="0.2">
      <c r="A177" s="5">
        <v>43944</v>
      </c>
      <c r="B177" s="1">
        <v>5</v>
      </c>
      <c r="C177" s="7">
        <v>39.725000000000001</v>
      </c>
      <c r="D177" s="7">
        <v>37.725000000000001</v>
      </c>
      <c r="E177" s="7">
        <v>35.674999999999997</v>
      </c>
      <c r="F177" s="7">
        <v>33.975000000000001</v>
      </c>
      <c r="G177" s="7">
        <v>33.174999999999997</v>
      </c>
      <c r="H177" s="7">
        <v>33.725000000000001</v>
      </c>
      <c r="I177" s="7">
        <v>31.6</v>
      </c>
      <c r="J177" s="7">
        <v>30.324999999999999</v>
      </c>
      <c r="K177" s="7">
        <v>30.225000000000001</v>
      </c>
      <c r="L177" s="3">
        <v>-5.0299999999999997E-2</v>
      </c>
      <c r="M177" s="3">
        <v>-6.9900000000000004E-2</v>
      </c>
      <c r="N177" s="3">
        <v>-2.3300000000000001E-2</v>
      </c>
      <c r="O177" s="18">
        <f t="shared" si="108"/>
        <v>0</v>
      </c>
      <c r="P177" s="19">
        <f t="shared" si="116"/>
        <v>43971</v>
      </c>
      <c r="Q177" s="19">
        <f t="shared" si="117"/>
        <v>43999</v>
      </c>
      <c r="R177" s="19">
        <f t="shared" si="118"/>
        <v>44034</v>
      </c>
      <c r="S177" s="19">
        <f t="shared" si="119"/>
        <v>44062</v>
      </c>
      <c r="T177" s="19">
        <f t="shared" si="120"/>
        <v>44090</v>
      </c>
      <c r="U177" s="19">
        <f t="shared" si="121"/>
        <v>44125</v>
      </c>
      <c r="V177" s="19">
        <f t="shared" si="122"/>
        <v>44153</v>
      </c>
      <c r="W177" s="19">
        <f t="shared" si="123"/>
        <v>44181</v>
      </c>
      <c r="X177" s="19">
        <f t="shared" si="124"/>
        <v>44216</v>
      </c>
      <c r="Y177" s="18">
        <f t="shared" si="109"/>
        <v>35</v>
      </c>
      <c r="Z177" s="10">
        <f t="shared" si="110"/>
        <v>0.77142857142857146</v>
      </c>
      <c r="AA177" s="10">
        <f>VLOOKUP(A177, VIX!$A$2:$E$3205, 5, FALSE)</f>
        <v>41.380001</v>
      </c>
      <c r="AB177" s="10">
        <f t="shared" si="111"/>
        <v>39.267857142857146</v>
      </c>
      <c r="AC177" s="10">
        <f t="shared" si="112"/>
        <v>37.256428571428572</v>
      </c>
      <c r="AD177" s="10">
        <f t="shared" si="113"/>
        <v>35.286428571428573</v>
      </c>
      <c r="AE177" s="10">
        <f t="shared" si="114"/>
        <v>33.792142857142856</v>
      </c>
      <c r="AF177" s="10">
        <f t="shared" si="115"/>
        <v>33.300714285714285</v>
      </c>
      <c r="AG177" s="36">
        <f t="shared" si="103"/>
        <v>0.36758136566687949</v>
      </c>
      <c r="AH177" s="36">
        <f t="shared" si="104"/>
        <v>0.3990807083952963</v>
      </c>
      <c r="AI177" s="36">
        <f t="shared" si="105"/>
        <v>0.34866828087167001</v>
      </c>
      <c r="AJ177" s="36">
        <f t="shared" si="106"/>
        <v>0.17089452603471392</v>
      </c>
      <c r="AK177" s="36">
        <f t="shared" si="107"/>
        <v>-0.11886537595677718</v>
      </c>
    </row>
    <row r="178" spans="1:37" s="12" customFormat="1" x14ac:dyDescent="0.2">
      <c r="A178" s="5">
        <v>43943</v>
      </c>
      <c r="B178" s="1">
        <v>5</v>
      </c>
      <c r="C178" s="7">
        <v>39.625</v>
      </c>
      <c r="D178" s="7">
        <v>37.375</v>
      </c>
      <c r="E178" s="7">
        <v>35.424999999999997</v>
      </c>
      <c r="F178" s="7">
        <v>33.825000000000003</v>
      </c>
      <c r="G178" s="7">
        <v>33.225000000000001</v>
      </c>
      <c r="H178" s="7">
        <v>33.674999999999997</v>
      </c>
      <c r="I178" s="7">
        <v>31.574999999999999</v>
      </c>
      <c r="J178" s="7">
        <v>30.45</v>
      </c>
      <c r="K178" s="7">
        <v>30.225000000000001</v>
      </c>
      <c r="L178" s="3">
        <v>-5.6800000000000003E-2</v>
      </c>
      <c r="M178" s="3">
        <v>-6.6500000000000004E-2</v>
      </c>
      <c r="N178" s="3">
        <v>-2.2200000000000001E-2</v>
      </c>
      <c r="O178" s="18">
        <f t="shared" si="108"/>
        <v>0</v>
      </c>
      <c r="P178" s="19">
        <f t="shared" si="116"/>
        <v>43971</v>
      </c>
      <c r="Q178" s="19">
        <f t="shared" si="117"/>
        <v>43999</v>
      </c>
      <c r="R178" s="19">
        <f t="shared" si="118"/>
        <v>44034</v>
      </c>
      <c r="S178" s="19">
        <f t="shared" si="119"/>
        <v>44062</v>
      </c>
      <c r="T178" s="19">
        <f t="shared" si="120"/>
        <v>44090</v>
      </c>
      <c r="U178" s="19">
        <f t="shared" si="121"/>
        <v>44125</v>
      </c>
      <c r="V178" s="19">
        <f t="shared" si="122"/>
        <v>44153</v>
      </c>
      <c r="W178" s="19">
        <f t="shared" si="123"/>
        <v>44181</v>
      </c>
      <c r="X178" s="19">
        <f t="shared" si="124"/>
        <v>44216</v>
      </c>
      <c r="Y178" s="18">
        <f t="shared" si="109"/>
        <v>35</v>
      </c>
      <c r="Z178" s="10">
        <f t="shared" si="110"/>
        <v>0.8</v>
      </c>
      <c r="AA178" s="10">
        <f>VLOOKUP(A178, VIX!$A$2:$E$3205, 5, FALSE)</f>
        <v>41.98</v>
      </c>
      <c r="AB178" s="10">
        <f t="shared" si="111"/>
        <v>39.175000000000004</v>
      </c>
      <c r="AC178" s="10">
        <f t="shared" si="112"/>
        <v>36.984999999999999</v>
      </c>
      <c r="AD178" s="10">
        <f t="shared" si="113"/>
        <v>35.104999999999997</v>
      </c>
      <c r="AE178" s="10">
        <f t="shared" si="114"/>
        <v>33.704999999999998</v>
      </c>
      <c r="AF178" s="10">
        <f t="shared" si="115"/>
        <v>33.314999999999998</v>
      </c>
      <c r="AG178" s="36">
        <f t="shared" si="103"/>
        <v>0.39278848651737946</v>
      </c>
      <c r="AH178" s="36">
        <f t="shared" si="104"/>
        <v>0.36668221248017979</v>
      </c>
      <c r="AI178" s="36">
        <f t="shared" si="105"/>
        <v>0.31927150351380679</v>
      </c>
      <c r="AJ178" s="36">
        <f t="shared" si="106"/>
        <v>0.12602362943051856</v>
      </c>
      <c r="AK178" s="36">
        <f t="shared" si="107"/>
        <v>-9.6303687819790609E-2</v>
      </c>
    </row>
    <row r="179" spans="1:37" s="12" customFormat="1" x14ac:dyDescent="0.2">
      <c r="A179" s="5">
        <v>43942</v>
      </c>
      <c r="B179" s="1">
        <v>5</v>
      </c>
      <c r="C179" s="7">
        <v>41.774999999999999</v>
      </c>
      <c r="D179" s="7">
        <v>38.674999999999997</v>
      </c>
      <c r="E179" s="7">
        <v>36.424999999999997</v>
      </c>
      <c r="F179" s="7">
        <v>34.424999999999997</v>
      </c>
      <c r="G179" s="7">
        <v>33.575000000000003</v>
      </c>
      <c r="H179" s="7">
        <v>33.975000000000001</v>
      </c>
      <c r="I179" s="7">
        <v>31.824999999999999</v>
      </c>
      <c r="J179" s="7">
        <v>30.625</v>
      </c>
      <c r="K179" s="7">
        <v>30</v>
      </c>
      <c r="L179" s="3">
        <v>-7.4200000000000002E-2</v>
      </c>
      <c r="M179" s="3">
        <v>-7.5499999999999998E-2</v>
      </c>
      <c r="N179" s="3">
        <v>-2.52E-2</v>
      </c>
      <c r="O179" s="18">
        <f t="shared" si="108"/>
        <v>0</v>
      </c>
      <c r="P179" s="19">
        <f t="shared" si="116"/>
        <v>43971</v>
      </c>
      <c r="Q179" s="19">
        <f t="shared" si="117"/>
        <v>43999</v>
      </c>
      <c r="R179" s="19">
        <f t="shared" si="118"/>
        <v>44034</v>
      </c>
      <c r="S179" s="19">
        <f t="shared" si="119"/>
        <v>44062</v>
      </c>
      <c r="T179" s="19">
        <f t="shared" si="120"/>
        <v>44090</v>
      </c>
      <c r="U179" s="19">
        <f t="shared" si="121"/>
        <v>44125</v>
      </c>
      <c r="V179" s="19">
        <f t="shared" si="122"/>
        <v>44153</v>
      </c>
      <c r="W179" s="19">
        <f t="shared" si="123"/>
        <v>44181</v>
      </c>
      <c r="X179" s="19">
        <f t="shared" si="124"/>
        <v>44216</v>
      </c>
      <c r="Y179" s="18">
        <f t="shared" si="109"/>
        <v>35</v>
      </c>
      <c r="Z179" s="10">
        <f t="shared" si="110"/>
        <v>0.82857142857142863</v>
      </c>
      <c r="AA179" s="10">
        <f>VLOOKUP(A179, VIX!$A$2:$E$3205, 5, FALSE)</f>
        <v>45.41</v>
      </c>
      <c r="AB179" s="10">
        <f t="shared" si="111"/>
        <v>41.243571428571428</v>
      </c>
      <c r="AC179" s="10">
        <f t="shared" si="112"/>
        <v>38.289285714285711</v>
      </c>
      <c r="AD179" s="10">
        <f t="shared" si="113"/>
        <v>36.082142857142856</v>
      </c>
      <c r="AE179" s="10">
        <f t="shared" si="114"/>
        <v>34.279285714285713</v>
      </c>
      <c r="AF179" s="10">
        <f t="shared" si="115"/>
        <v>33.643571428571434</v>
      </c>
      <c r="AG179" s="36">
        <f t="shared" si="103"/>
        <v>0.57722360764754599</v>
      </c>
      <c r="AH179" s="36">
        <f t="shared" si="104"/>
        <v>0.45040214477211638</v>
      </c>
      <c r="AI179" s="36">
        <f t="shared" si="105"/>
        <v>0.42100866659705405</v>
      </c>
      <c r="AJ179" s="36">
        <f t="shared" si="106"/>
        <v>0.18666666666666473</v>
      </c>
      <c r="AK179" s="36">
        <f t="shared" si="107"/>
        <v>-8.8996799470256516E-2</v>
      </c>
    </row>
    <row r="180" spans="1:37" s="12" customFormat="1" x14ac:dyDescent="0.2">
      <c r="A180" s="5">
        <v>43941</v>
      </c>
      <c r="B180" s="1">
        <v>5</v>
      </c>
      <c r="C180" s="7">
        <v>39.075000000000003</v>
      </c>
      <c r="D180" s="7">
        <v>36.225000000000001</v>
      </c>
      <c r="E180" s="7">
        <v>34.424999999999997</v>
      </c>
      <c r="F180" s="7">
        <v>32.875</v>
      </c>
      <c r="G180" s="7">
        <v>32.25</v>
      </c>
      <c r="H180" s="7">
        <v>33.024999999999999</v>
      </c>
      <c r="I180" s="7">
        <v>31.2</v>
      </c>
      <c r="J180" s="7">
        <v>29.7</v>
      </c>
      <c r="K180" s="7">
        <v>29.524999999999999</v>
      </c>
      <c r="L180" s="3">
        <v>-7.2900000000000006E-2</v>
      </c>
      <c r="M180" s="3">
        <v>-5.0999999999999997E-2</v>
      </c>
      <c r="N180" s="3">
        <v>-1.7000000000000001E-2</v>
      </c>
      <c r="O180" s="18">
        <f t="shared" si="108"/>
        <v>0</v>
      </c>
      <c r="P180" s="19">
        <f t="shared" si="116"/>
        <v>43971</v>
      </c>
      <c r="Q180" s="19">
        <f t="shared" si="117"/>
        <v>43999</v>
      </c>
      <c r="R180" s="19">
        <f t="shared" si="118"/>
        <v>44034</v>
      </c>
      <c r="S180" s="19">
        <f t="shared" si="119"/>
        <v>44062</v>
      </c>
      <c r="T180" s="19">
        <f t="shared" si="120"/>
        <v>44090</v>
      </c>
      <c r="U180" s="19">
        <f t="shared" si="121"/>
        <v>44125</v>
      </c>
      <c r="V180" s="19">
        <f t="shared" si="122"/>
        <v>44153</v>
      </c>
      <c r="W180" s="19">
        <f t="shared" si="123"/>
        <v>44181</v>
      </c>
      <c r="X180" s="19">
        <f t="shared" si="124"/>
        <v>44216</v>
      </c>
      <c r="Y180" s="18">
        <f t="shared" si="109"/>
        <v>35</v>
      </c>
      <c r="Z180" s="10">
        <f t="shared" si="110"/>
        <v>0.8571428571428571</v>
      </c>
      <c r="AA180" s="10">
        <f>VLOOKUP(A180, VIX!$A$2:$E$3205, 5, FALSE)</f>
        <v>43.830002</v>
      </c>
      <c r="AB180" s="10">
        <f t="shared" si="111"/>
        <v>38.667857142857144</v>
      </c>
      <c r="AC180" s="10">
        <f t="shared" si="112"/>
        <v>35.967857142857142</v>
      </c>
      <c r="AD180" s="10">
        <f t="shared" si="113"/>
        <v>34.203571428571422</v>
      </c>
      <c r="AE180" s="10">
        <f t="shared" si="114"/>
        <v>32.785714285714285</v>
      </c>
      <c r="AF180" s="10">
        <f t="shared" si="115"/>
        <v>32.360714285714288</v>
      </c>
      <c r="AG180" s="36">
        <f t="shared" si="103"/>
        <v>1.7849021435228347</v>
      </c>
      <c r="AH180" s="36">
        <f t="shared" si="104"/>
        <v>1.1778503884188463</v>
      </c>
      <c r="AI180" s="36">
        <f t="shared" si="105"/>
        <v>1.0506825670798665</v>
      </c>
      <c r="AJ180" s="36">
        <f t="shared" si="106"/>
        <v>0.43763169472294922</v>
      </c>
      <c r="AK180" s="36">
        <f t="shared" si="107"/>
        <v>-0.54977948766069173</v>
      </c>
    </row>
    <row r="181" spans="1:37" s="12" customFormat="1" x14ac:dyDescent="0.2">
      <c r="A181" s="5">
        <v>43938</v>
      </c>
      <c r="B181" s="1">
        <v>5</v>
      </c>
      <c r="C181" s="7">
        <v>34.575000000000003</v>
      </c>
      <c r="D181" s="7">
        <v>33.075000000000003</v>
      </c>
      <c r="E181" s="7">
        <v>31.925000000000001</v>
      </c>
      <c r="F181" s="7">
        <v>30.875</v>
      </c>
      <c r="G181" s="7">
        <v>30.4</v>
      </c>
      <c r="H181" s="7">
        <v>31.25</v>
      </c>
      <c r="I181" s="7">
        <v>29.55</v>
      </c>
      <c r="J181" s="7">
        <v>28.5</v>
      </c>
      <c r="K181" s="7" t="s">
        <v>14</v>
      </c>
      <c r="L181" s="3">
        <v>-4.3400000000000001E-2</v>
      </c>
      <c r="M181" s="3">
        <v>-4.2900000000000001E-2</v>
      </c>
      <c r="N181" s="3">
        <v>-1.43E-2</v>
      </c>
      <c r="O181" s="18">
        <f t="shared" si="108"/>
        <v>0</v>
      </c>
      <c r="P181" s="19">
        <f t="shared" si="116"/>
        <v>43971</v>
      </c>
      <c r="Q181" s="19">
        <f t="shared" si="117"/>
        <v>43999</v>
      </c>
      <c r="R181" s="19">
        <f t="shared" si="118"/>
        <v>44034</v>
      </c>
      <c r="S181" s="19">
        <f t="shared" si="119"/>
        <v>44062</v>
      </c>
      <c r="T181" s="19">
        <f t="shared" si="120"/>
        <v>44090</v>
      </c>
      <c r="U181" s="19">
        <f t="shared" si="121"/>
        <v>44125</v>
      </c>
      <c r="V181" s="19">
        <f t="shared" si="122"/>
        <v>44153</v>
      </c>
      <c r="W181" s="19">
        <f t="shared" si="123"/>
        <v>44181</v>
      </c>
      <c r="X181" s="19">
        <f t="shared" si="124"/>
        <v>44216</v>
      </c>
      <c r="Y181" s="18">
        <f t="shared" si="109"/>
        <v>35</v>
      </c>
      <c r="Z181" s="10">
        <f t="shared" si="110"/>
        <v>0.94285714285714284</v>
      </c>
      <c r="AA181" s="10">
        <f>VLOOKUP(A181, VIX!$A$2:$E$3205, 5, FALSE)</f>
        <v>38.150002000000001</v>
      </c>
      <c r="AB181" s="10">
        <f t="shared" si="111"/>
        <v>34.489285714285714</v>
      </c>
      <c r="AC181" s="10">
        <f t="shared" si="112"/>
        <v>33.009285714285717</v>
      </c>
      <c r="AD181" s="10">
        <f t="shared" si="113"/>
        <v>31.865000000000002</v>
      </c>
      <c r="AE181" s="10">
        <f t="shared" si="114"/>
        <v>30.847857142857141</v>
      </c>
      <c r="AF181" s="10">
        <f t="shared" si="115"/>
        <v>30.448571428571427</v>
      </c>
      <c r="AG181" s="36">
        <f t="shared" si="103"/>
        <v>0.29617441382147269</v>
      </c>
      <c r="AH181" s="36">
        <f t="shared" si="104"/>
        <v>0.24079267152738887</v>
      </c>
      <c r="AI181" s="36">
        <f t="shared" si="105"/>
        <v>0.22881355932203407</v>
      </c>
      <c r="AJ181" s="36">
        <f t="shared" si="106"/>
        <v>0.10744821705078467</v>
      </c>
      <c r="AK181" s="36">
        <f t="shared" si="107"/>
        <v>-0.1965182687676327</v>
      </c>
    </row>
    <row r="182" spans="1:37" s="12" customFormat="1" x14ac:dyDescent="0.2">
      <c r="A182" s="5">
        <v>43937</v>
      </c>
      <c r="B182" s="1">
        <v>5</v>
      </c>
      <c r="C182" s="7">
        <v>36.524999999999999</v>
      </c>
      <c r="D182" s="7">
        <v>34.424999999999997</v>
      </c>
      <c r="E182" s="7">
        <v>33.075000000000003</v>
      </c>
      <c r="F182" s="7">
        <v>31.85</v>
      </c>
      <c r="G182" s="7">
        <v>31.125</v>
      </c>
      <c r="H182" s="7">
        <v>31.725000000000001</v>
      </c>
      <c r="I182" s="7">
        <v>29.9</v>
      </c>
      <c r="J182" s="7">
        <v>28.774999999999999</v>
      </c>
      <c r="K182" s="7" t="s">
        <v>14</v>
      </c>
      <c r="L182" s="3">
        <v>-5.7500000000000002E-2</v>
      </c>
      <c r="M182" s="3">
        <v>-6.1199999999999997E-2</v>
      </c>
      <c r="N182" s="3">
        <v>-2.0400000000000001E-2</v>
      </c>
      <c r="O182" s="18">
        <f t="shared" si="108"/>
        <v>1</v>
      </c>
      <c r="P182" s="19">
        <f t="shared" si="116"/>
        <v>43971</v>
      </c>
      <c r="Q182" s="19">
        <f t="shared" si="117"/>
        <v>43999</v>
      </c>
      <c r="R182" s="19">
        <f t="shared" si="118"/>
        <v>44034</v>
      </c>
      <c r="S182" s="19">
        <f t="shared" si="119"/>
        <v>44062</v>
      </c>
      <c r="T182" s="19">
        <f t="shared" si="120"/>
        <v>44090</v>
      </c>
      <c r="U182" s="19">
        <f t="shared" si="121"/>
        <v>44125</v>
      </c>
      <c r="V182" s="19">
        <f t="shared" si="122"/>
        <v>44153</v>
      </c>
      <c r="W182" s="19">
        <f t="shared" si="123"/>
        <v>44181</v>
      </c>
      <c r="X182" s="19">
        <f t="shared" si="124"/>
        <v>44216</v>
      </c>
      <c r="Y182" s="18">
        <f t="shared" si="109"/>
        <v>35</v>
      </c>
      <c r="Z182" s="10">
        <f t="shared" si="110"/>
        <v>0.97142857142857142</v>
      </c>
      <c r="AA182" s="10">
        <f>VLOOKUP(A182, VIX!$A$2:$E$3205, 5, FALSE)</f>
        <v>40.110000999999997</v>
      </c>
      <c r="AB182" s="10">
        <f t="shared" si="111"/>
        <v>36.465000000000003</v>
      </c>
      <c r="AC182" s="10">
        <f t="shared" si="112"/>
        <v>34.386428571428567</v>
      </c>
      <c r="AD182" s="10">
        <f t="shared" si="113"/>
        <v>33.040000000000006</v>
      </c>
      <c r="AE182" s="10">
        <f t="shared" si="114"/>
        <v>31.829285714285717</v>
      </c>
      <c r="AF182" s="10">
        <f t="shared" si="115"/>
        <v>31.142142857142854</v>
      </c>
      <c r="AG182" s="36">
        <f t="shared" si="103"/>
        <v>0.43731019522776615</v>
      </c>
      <c r="AH182" s="36">
        <f t="shared" si="104"/>
        <v>0.29387755102040702</v>
      </c>
      <c r="AI182" s="36">
        <f t="shared" si="105"/>
        <v>0.27933491686460854</v>
      </c>
      <c r="AJ182" s="36">
        <f t="shared" si="106"/>
        <v>0.169205834683955</v>
      </c>
      <c r="AK182" s="36">
        <f t="shared" si="107"/>
        <v>-0.1379090183559461</v>
      </c>
    </row>
    <row r="183" spans="1:37" s="12" customFormat="1" x14ac:dyDescent="0.2">
      <c r="A183" s="5">
        <v>43936</v>
      </c>
      <c r="B183" s="1">
        <v>5</v>
      </c>
      <c r="C183" s="7">
        <v>36.575000000000003</v>
      </c>
      <c r="D183" s="7">
        <v>34.575000000000003</v>
      </c>
      <c r="E183" s="7">
        <v>33.075000000000003</v>
      </c>
      <c r="F183" s="7">
        <v>31.574999999999999</v>
      </c>
      <c r="G183" s="7">
        <v>30.85</v>
      </c>
      <c r="H183" s="7">
        <v>31.324999999999999</v>
      </c>
      <c r="I183" s="7">
        <v>29.6</v>
      </c>
      <c r="J183" s="7">
        <v>28.55</v>
      </c>
      <c r="K183" s="7" t="s">
        <v>14</v>
      </c>
      <c r="L183" s="3">
        <v>-5.4699999999999999E-2</v>
      </c>
      <c r="M183" s="3">
        <v>-6.25E-2</v>
      </c>
      <c r="N183" s="3">
        <v>-2.0799999999999999E-2</v>
      </c>
      <c r="O183" s="18">
        <f t="shared" si="108"/>
        <v>0</v>
      </c>
      <c r="P183" s="19">
        <f t="shared" si="116"/>
        <v>43936</v>
      </c>
      <c r="Q183" s="19">
        <f t="shared" si="117"/>
        <v>43971</v>
      </c>
      <c r="R183" s="19">
        <f t="shared" si="118"/>
        <v>43999</v>
      </c>
      <c r="S183" s="19">
        <f t="shared" si="119"/>
        <v>44034</v>
      </c>
      <c r="T183" s="19">
        <f t="shared" si="120"/>
        <v>44062</v>
      </c>
      <c r="U183" s="19">
        <f t="shared" si="121"/>
        <v>44090</v>
      </c>
      <c r="V183" s="19">
        <f t="shared" si="122"/>
        <v>44125</v>
      </c>
      <c r="W183" s="19">
        <f t="shared" si="123"/>
        <v>44153</v>
      </c>
      <c r="X183" s="19">
        <f t="shared" si="124"/>
        <v>44181</v>
      </c>
      <c r="Y183" s="18">
        <f t="shared" si="109"/>
        <v>28</v>
      </c>
      <c r="Z183" s="10">
        <f t="shared" si="110"/>
        <v>0</v>
      </c>
      <c r="AA183" s="10">
        <f>VLOOKUP(A183, VIX!$A$2:$E$3205, 5, FALSE)</f>
        <v>40.840000000000003</v>
      </c>
      <c r="AB183" s="10">
        <f t="shared" si="111"/>
        <v>34.575000000000003</v>
      </c>
      <c r="AC183" s="10">
        <f t="shared" si="112"/>
        <v>33.075000000000003</v>
      </c>
      <c r="AD183" s="10">
        <f t="shared" si="113"/>
        <v>31.574999999999999</v>
      </c>
      <c r="AE183" s="10">
        <f t="shared" si="114"/>
        <v>30.85</v>
      </c>
      <c r="AF183" s="10">
        <f t="shared" si="115"/>
        <v>31.324999999999999</v>
      </c>
      <c r="AG183" s="36">
        <f t="shared" si="103"/>
        <v>0.54298642533936659</v>
      </c>
      <c r="AH183" s="36">
        <f t="shared" si="104"/>
        <v>0.42078312414771935</v>
      </c>
      <c r="AI183" s="36">
        <f t="shared" si="105"/>
        <v>0.43462013854954251</v>
      </c>
      <c r="AJ183" s="36">
        <f t="shared" si="106"/>
        <v>0.21775923718712686</v>
      </c>
      <c r="AK183" s="36">
        <f t="shared" si="107"/>
        <v>-0.14555403556771479</v>
      </c>
    </row>
    <row r="184" spans="1:37" s="12" customFormat="1" x14ac:dyDescent="0.2">
      <c r="A184" s="5">
        <v>43935</v>
      </c>
      <c r="B184" s="1">
        <v>4</v>
      </c>
      <c r="C184" s="7">
        <v>37.875</v>
      </c>
      <c r="D184" s="7">
        <v>32.975000000000001</v>
      </c>
      <c r="E184" s="7">
        <v>32.049999999999997</v>
      </c>
      <c r="F184" s="7">
        <v>31.024999999999999</v>
      </c>
      <c r="G184" s="7">
        <v>29.925000000000001</v>
      </c>
      <c r="H184" s="7">
        <v>29.35</v>
      </c>
      <c r="I184" s="7">
        <v>29.875</v>
      </c>
      <c r="J184" s="7">
        <v>28.35</v>
      </c>
      <c r="K184" s="7">
        <v>27.65</v>
      </c>
      <c r="L184" s="3">
        <v>-0.12939999999999999</v>
      </c>
      <c r="M184" s="3">
        <v>-3.7100000000000001E-2</v>
      </c>
      <c r="N184" s="3">
        <v>-1.24E-2</v>
      </c>
      <c r="O184" s="18">
        <f t="shared" si="108"/>
        <v>0</v>
      </c>
      <c r="P184" s="19">
        <f t="shared" si="116"/>
        <v>43936</v>
      </c>
      <c r="Q184" s="19">
        <f t="shared" si="117"/>
        <v>43971</v>
      </c>
      <c r="R184" s="19">
        <f t="shared" si="118"/>
        <v>43999</v>
      </c>
      <c r="S184" s="19">
        <f t="shared" si="119"/>
        <v>44034</v>
      </c>
      <c r="T184" s="19">
        <f t="shared" si="120"/>
        <v>44062</v>
      </c>
      <c r="U184" s="19">
        <f t="shared" si="121"/>
        <v>44090</v>
      </c>
      <c r="V184" s="19">
        <f t="shared" si="122"/>
        <v>44125</v>
      </c>
      <c r="W184" s="19">
        <f t="shared" si="123"/>
        <v>44153</v>
      </c>
      <c r="X184" s="19">
        <f t="shared" si="124"/>
        <v>44181</v>
      </c>
      <c r="Y184" s="18">
        <f t="shared" si="109"/>
        <v>28</v>
      </c>
      <c r="Z184" s="10">
        <f t="shared" si="110"/>
        <v>3.5714285714285712E-2</v>
      </c>
      <c r="AA184" s="10">
        <f>VLOOKUP(A184, VIX!$A$2:$E$3205, 5, FALSE)</f>
        <v>37.759998000000003</v>
      </c>
      <c r="AB184" s="10">
        <f t="shared" si="111"/>
        <v>33.15</v>
      </c>
      <c r="AC184" s="10">
        <f t="shared" si="112"/>
        <v>32.083035714285714</v>
      </c>
      <c r="AD184" s="10">
        <f t="shared" si="113"/>
        <v>31.061607142857142</v>
      </c>
      <c r="AE184" s="10">
        <f t="shared" si="114"/>
        <v>29.964285714285715</v>
      </c>
      <c r="AF184" s="10">
        <f t="shared" si="115"/>
        <v>29.370535714285719</v>
      </c>
      <c r="AG184" s="36">
        <f t="shared" si="103"/>
        <v>1.2101136809094466</v>
      </c>
      <c r="AH184" s="36">
        <f t="shared" si="104"/>
        <v>0.24493012503940428</v>
      </c>
      <c r="AI184" s="36">
        <f t="shared" si="105"/>
        <v>0.28628428927680749</v>
      </c>
      <c r="AJ184" s="36">
        <f t="shared" si="106"/>
        <v>0.32046242774566408</v>
      </c>
      <c r="AK184" s="36">
        <f t="shared" si="107"/>
        <v>0.17190651322814071</v>
      </c>
    </row>
    <row r="185" spans="1:37" s="12" customFormat="1" x14ac:dyDescent="0.2">
      <c r="A185" s="5">
        <v>43934</v>
      </c>
      <c r="B185" s="1">
        <v>4</v>
      </c>
      <c r="C185" s="7">
        <v>40.575000000000003</v>
      </c>
      <c r="D185" s="7">
        <v>36.125</v>
      </c>
      <c r="E185" s="7">
        <v>33.825000000000003</v>
      </c>
      <c r="F185" s="7">
        <v>32.1</v>
      </c>
      <c r="G185" s="7">
        <v>30.8</v>
      </c>
      <c r="H185" s="7">
        <v>30.05</v>
      </c>
      <c r="I185" s="7">
        <v>30.125</v>
      </c>
      <c r="J185" s="7">
        <v>28.574999999999999</v>
      </c>
      <c r="K185" s="7">
        <v>27.925000000000001</v>
      </c>
      <c r="L185" s="3">
        <v>-0.10970000000000001</v>
      </c>
      <c r="M185" s="3">
        <v>-6.1499999999999999E-2</v>
      </c>
      <c r="N185" s="3">
        <v>-2.0500000000000001E-2</v>
      </c>
      <c r="O185" s="18">
        <f t="shared" si="108"/>
        <v>0</v>
      </c>
      <c r="P185" s="19">
        <f t="shared" si="116"/>
        <v>43936</v>
      </c>
      <c r="Q185" s="19">
        <f t="shared" si="117"/>
        <v>43971</v>
      </c>
      <c r="R185" s="19">
        <f t="shared" si="118"/>
        <v>43999</v>
      </c>
      <c r="S185" s="19">
        <f t="shared" si="119"/>
        <v>44034</v>
      </c>
      <c r="T185" s="19">
        <f t="shared" si="120"/>
        <v>44062</v>
      </c>
      <c r="U185" s="19">
        <f t="shared" si="121"/>
        <v>44090</v>
      </c>
      <c r="V185" s="19">
        <f t="shared" si="122"/>
        <v>44125</v>
      </c>
      <c r="W185" s="19">
        <f t="shared" si="123"/>
        <v>44153</v>
      </c>
      <c r="X185" s="19">
        <f t="shared" si="124"/>
        <v>44181</v>
      </c>
      <c r="Y185" s="18">
        <f t="shared" si="109"/>
        <v>28</v>
      </c>
      <c r="Z185" s="10">
        <f t="shared" si="110"/>
        <v>7.1428571428571425E-2</v>
      </c>
      <c r="AA185" s="10">
        <f>VLOOKUP(A185, VIX!$A$2:$E$3205, 5, FALSE)</f>
        <v>41.169998</v>
      </c>
      <c r="AB185" s="10">
        <f t="shared" si="111"/>
        <v>36.44285714285715</v>
      </c>
      <c r="AC185" s="10">
        <f t="shared" si="112"/>
        <v>33.989285714285721</v>
      </c>
      <c r="AD185" s="10">
        <f t="shared" si="113"/>
        <v>32.223214285714292</v>
      </c>
      <c r="AE185" s="10">
        <f t="shared" si="114"/>
        <v>30.892857142857146</v>
      </c>
      <c r="AF185" s="10">
        <f t="shared" si="115"/>
        <v>30.103571428571428</v>
      </c>
      <c r="AG185" s="36">
        <f t="shared" si="103"/>
        <v>4.2316981132075506</v>
      </c>
      <c r="AH185" s="36">
        <f t="shared" si="104"/>
        <v>2.3564567769477027</v>
      </c>
      <c r="AI185" s="36">
        <f t="shared" si="105"/>
        <v>1.8829389788293913</v>
      </c>
      <c r="AJ185" s="36">
        <f t="shared" si="106"/>
        <v>1.4883298313362494</v>
      </c>
      <c r="AK185" s="36">
        <f t="shared" si="107"/>
        <v>0.88405542887212774</v>
      </c>
    </row>
    <row r="186" spans="1:37" s="12" customFormat="1" x14ac:dyDescent="0.2">
      <c r="A186" s="5">
        <v>43930</v>
      </c>
      <c r="B186" s="1">
        <v>4</v>
      </c>
      <c r="C186" s="7">
        <v>41.274999999999999</v>
      </c>
      <c r="D186" s="7">
        <v>36.924999999999997</v>
      </c>
      <c r="E186" s="7">
        <v>34.65</v>
      </c>
      <c r="F186" s="7">
        <v>32.524999999999999</v>
      </c>
      <c r="G186" s="7">
        <v>31.15</v>
      </c>
      <c r="H186" s="7">
        <v>30.375</v>
      </c>
      <c r="I186" s="7">
        <v>30.324999999999999</v>
      </c>
      <c r="J186" s="7">
        <v>28.774999999999999</v>
      </c>
      <c r="K186" s="7">
        <v>28.675000000000001</v>
      </c>
      <c r="L186" s="3">
        <v>-0.10539999999999999</v>
      </c>
      <c r="M186" s="3">
        <v>-6.7599999999999993E-2</v>
      </c>
      <c r="N186" s="3">
        <v>-2.2499999999999999E-2</v>
      </c>
      <c r="O186" s="18">
        <f t="shared" si="108"/>
        <v>0</v>
      </c>
      <c r="P186" s="19">
        <f t="shared" si="116"/>
        <v>43936</v>
      </c>
      <c r="Q186" s="19">
        <f t="shared" si="117"/>
        <v>43971</v>
      </c>
      <c r="R186" s="19">
        <f t="shared" si="118"/>
        <v>43999</v>
      </c>
      <c r="S186" s="19">
        <f t="shared" si="119"/>
        <v>44034</v>
      </c>
      <c r="T186" s="19">
        <f t="shared" si="120"/>
        <v>44062</v>
      </c>
      <c r="U186" s="19">
        <f t="shared" si="121"/>
        <v>44090</v>
      </c>
      <c r="V186" s="19">
        <f t="shared" si="122"/>
        <v>44125</v>
      </c>
      <c r="W186" s="19">
        <f t="shared" si="123"/>
        <v>44153</v>
      </c>
      <c r="X186" s="19">
        <f t="shared" si="124"/>
        <v>44181</v>
      </c>
      <c r="Y186" s="18">
        <f t="shared" si="109"/>
        <v>28</v>
      </c>
      <c r="Z186" s="10">
        <f t="shared" si="110"/>
        <v>0.21428571428571427</v>
      </c>
      <c r="AA186" s="10">
        <f>VLOOKUP(A186, VIX!$A$2:$E$3205, 5, FALSE)</f>
        <v>41.669998</v>
      </c>
      <c r="AB186" s="10">
        <f t="shared" si="111"/>
        <v>37.857142857142854</v>
      </c>
      <c r="AC186" s="10">
        <f t="shared" si="112"/>
        <v>35.137499999999996</v>
      </c>
      <c r="AD186" s="10">
        <f t="shared" si="113"/>
        <v>32.980357142857137</v>
      </c>
      <c r="AE186" s="10">
        <f t="shared" si="114"/>
        <v>31.444642857142853</v>
      </c>
      <c r="AF186" s="10">
        <f t="shared" si="115"/>
        <v>30.541071428571428</v>
      </c>
      <c r="AG186" s="36">
        <f t="shared" si="103"/>
        <v>0.99570815450643868</v>
      </c>
      <c r="AH186" s="36">
        <f t="shared" si="104"/>
        <v>0.55894898481487787</v>
      </c>
      <c r="AI186" s="36">
        <f t="shared" si="105"/>
        <v>0.55951727921009342</v>
      </c>
      <c r="AJ186" s="36">
        <f t="shared" si="106"/>
        <v>0.38231318787410706</v>
      </c>
      <c r="AK186" s="36">
        <f t="shared" si="107"/>
        <v>0.22271003791658317</v>
      </c>
    </row>
    <row r="187" spans="1:37" s="12" customFormat="1" x14ac:dyDescent="0.2">
      <c r="A187" s="5">
        <v>43929</v>
      </c>
      <c r="B187" s="1">
        <v>4</v>
      </c>
      <c r="C187" s="7">
        <v>42.375</v>
      </c>
      <c r="D187" s="7">
        <v>38.299999999999997</v>
      </c>
      <c r="E187" s="7">
        <v>36.075000000000003</v>
      </c>
      <c r="F187" s="7">
        <v>33.549999999999997</v>
      </c>
      <c r="G187" s="7">
        <v>31.975000000000001</v>
      </c>
      <c r="H187" s="7">
        <v>31.1</v>
      </c>
      <c r="I187" s="7">
        <v>30.925000000000001</v>
      </c>
      <c r="J187" s="7">
        <v>29.324999999999999</v>
      </c>
      <c r="K187" s="7">
        <v>26.975000000000001</v>
      </c>
      <c r="L187" s="3">
        <v>-9.6199999999999994E-2</v>
      </c>
      <c r="M187" s="3">
        <v>-7.8200000000000006E-2</v>
      </c>
      <c r="N187" s="3">
        <v>-2.6100000000000002E-2</v>
      </c>
      <c r="O187" s="18">
        <f t="shared" si="108"/>
        <v>0</v>
      </c>
      <c r="P187" s="19">
        <f t="shared" si="116"/>
        <v>43936</v>
      </c>
      <c r="Q187" s="19">
        <f t="shared" si="117"/>
        <v>43971</v>
      </c>
      <c r="R187" s="19">
        <f t="shared" si="118"/>
        <v>43999</v>
      </c>
      <c r="S187" s="19">
        <f t="shared" si="119"/>
        <v>44034</v>
      </c>
      <c r="T187" s="19">
        <f t="shared" si="120"/>
        <v>44062</v>
      </c>
      <c r="U187" s="19">
        <f t="shared" si="121"/>
        <v>44090</v>
      </c>
      <c r="V187" s="19">
        <f t="shared" si="122"/>
        <v>44125</v>
      </c>
      <c r="W187" s="19">
        <f t="shared" si="123"/>
        <v>44153</v>
      </c>
      <c r="X187" s="19">
        <f t="shared" si="124"/>
        <v>44181</v>
      </c>
      <c r="Y187" s="18">
        <f t="shared" si="109"/>
        <v>28</v>
      </c>
      <c r="Z187" s="10">
        <f t="shared" si="110"/>
        <v>0.25</v>
      </c>
      <c r="AA187" s="10">
        <f>VLOOKUP(A187, VIX!$A$2:$E$3205, 5, FALSE)</f>
        <v>43.349997999999999</v>
      </c>
      <c r="AB187" s="10">
        <f t="shared" si="111"/>
        <v>39.318749999999994</v>
      </c>
      <c r="AC187" s="10">
        <f t="shared" si="112"/>
        <v>36.631250000000001</v>
      </c>
      <c r="AD187" s="10">
        <f t="shared" si="113"/>
        <v>34.181249999999999</v>
      </c>
      <c r="AE187" s="10">
        <f t="shared" si="114"/>
        <v>32.368750000000006</v>
      </c>
      <c r="AF187" s="10">
        <f t="shared" si="115"/>
        <v>31.318750000000001</v>
      </c>
      <c r="AG187" s="36">
        <f t="shared" si="103"/>
        <v>0.89630793401414022</v>
      </c>
      <c r="AH187" s="36">
        <f t="shared" si="104"/>
        <v>0.533542677704823</v>
      </c>
      <c r="AI187" s="36">
        <f t="shared" si="105"/>
        <v>0.65234775476727613</v>
      </c>
      <c r="AJ187" s="36">
        <f t="shared" si="106"/>
        <v>0.42987111448066578</v>
      </c>
      <c r="AK187" s="36">
        <f t="shared" si="107"/>
        <v>0.24686520376175541</v>
      </c>
    </row>
    <row r="188" spans="1:37" s="12" customFormat="1" x14ac:dyDescent="0.2">
      <c r="A188" s="5">
        <v>43928</v>
      </c>
      <c r="B188" s="1">
        <v>4</v>
      </c>
      <c r="C188" s="7">
        <v>44.024999999999999</v>
      </c>
      <c r="D188" s="7">
        <v>39.674999999999997</v>
      </c>
      <c r="E188" s="7">
        <v>36.674999999999997</v>
      </c>
      <c r="F188" s="7">
        <v>34.1</v>
      </c>
      <c r="G188" s="7">
        <v>32.524999999999999</v>
      </c>
      <c r="H188" s="7">
        <v>31.65</v>
      </c>
      <c r="I188" s="7">
        <v>31.375</v>
      </c>
      <c r="J188" s="7">
        <v>29.9</v>
      </c>
      <c r="K188" s="7">
        <v>28.3</v>
      </c>
      <c r="L188" s="3">
        <v>-9.8799999999999999E-2</v>
      </c>
      <c r="M188" s="3">
        <v>-7.9899999999999999E-2</v>
      </c>
      <c r="N188" s="3">
        <v>-2.6599999999999999E-2</v>
      </c>
      <c r="O188" s="18">
        <f t="shared" si="108"/>
        <v>0</v>
      </c>
      <c r="P188" s="19">
        <f t="shared" si="116"/>
        <v>43936</v>
      </c>
      <c r="Q188" s="19">
        <f t="shared" si="117"/>
        <v>43971</v>
      </c>
      <c r="R188" s="19">
        <f t="shared" si="118"/>
        <v>43999</v>
      </c>
      <c r="S188" s="19">
        <f t="shared" si="119"/>
        <v>44034</v>
      </c>
      <c r="T188" s="19">
        <f t="shared" si="120"/>
        <v>44062</v>
      </c>
      <c r="U188" s="19">
        <f t="shared" si="121"/>
        <v>44090</v>
      </c>
      <c r="V188" s="19">
        <f t="shared" si="122"/>
        <v>44125</v>
      </c>
      <c r="W188" s="19">
        <f t="shared" si="123"/>
        <v>44153</v>
      </c>
      <c r="X188" s="19">
        <f t="shared" si="124"/>
        <v>44181</v>
      </c>
      <c r="Y188" s="18">
        <f t="shared" si="109"/>
        <v>28</v>
      </c>
      <c r="Z188" s="10">
        <f t="shared" si="110"/>
        <v>0.2857142857142857</v>
      </c>
      <c r="AA188" s="10">
        <f>VLOOKUP(A188, VIX!$A$2:$E$3205, 5, FALSE)</f>
        <v>46.700001</v>
      </c>
      <c r="AB188" s="10">
        <f t="shared" si="111"/>
        <v>40.917857142857137</v>
      </c>
      <c r="AC188" s="10">
        <f t="shared" si="112"/>
        <v>37.532142857142851</v>
      </c>
      <c r="AD188" s="10">
        <f t="shared" si="113"/>
        <v>34.835714285714289</v>
      </c>
      <c r="AE188" s="10">
        <f t="shared" si="114"/>
        <v>32.975000000000001</v>
      </c>
      <c r="AF188" s="10">
        <f t="shared" si="115"/>
        <v>31.9</v>
      </c>
      <c r="AG188" s="36">
        <f t="shared" si="103"/>
        <v>0.99968081710820444</v>
      </c>
      <c r="AH188" s="36">
        <f t="shared" si="104"/>
        <v>0.73903905371719125</v>
      </c>
      <c r="AI188" s="36">
        <f t="shared" si="105"/>
        <v>0.67671290019814334</v>
      </c>
      <c r="AJ188" s="36">
        <f t="shared" si="106"/>
        <v>0.43902439024390372</v>
      </c>
      <c r="AK188" s="36">
        <f t="shared" si="107"/>
        <v>0.25588952071486626</v>
      </c>
    </row>
    <row r="189" spans="1:37" s="12" customFormat="1" x14ac:dyDescent="0.2">
      <c r="A189" s="5">
        <v>43927</v>
      </c>
      <c r="B189" s="1">
        <v>4</v>
      </c>
      <c r="C189" s="7">
        <v>41.774999999999999</v>
      </c>
      <c r="D189" s="7">
        <v>37.924999999999997</v>
      </c>
      <c r="E189" s="7">
        <v>35.875</v>
      </c>
      <c r="F189" s="7">
        <v>33.475000000000001</v>
      </c>
      <c r="G189" s="7">
        <v>31.725000000000001</v>
      </c>
      <c r="H189" s="7">
        <v>30.324999999999999</v>
      </c>
      <c r="I189" s="7">
        <v>30.274999999999999</v>
      </c>
      <c r="J189" s="7">
        <v>28.925000000000001</v>
      </c>
      <c r="K189" s="7">
        <v>29</v>
      </c>
      <c r="L189" s="3">
        <v>-9.2200000000000004E-2</v>
      </c>
      <c r="M189" s="3">
        <v>-9.5600000000000004E-2</v>
      </c>
      <c r="N189" s="3">
        <v>-3.1899999999999998E-2</v>
      </c>
      <c r="O189" s="18">
        <f t="shared" si="108"/>
        <v>0</v>
      </c>
      <c r="P189" s="19">
        <f t="shared" si="116"/>
        <v>43936</v>
      </c>
      <c r="Q189" s="19">
        <f t="shared" si="117"/>
        <v>43971</v>
      </c>
      <c r="R189" s="19">
        <f t="shared" si="118"/>
        <v>43999</v>
      </c>
      <c r="S189" s="19">
        <f t="shared" si="119"/>
        <v>44034</v>
      </c>
      <c r="T189" s="19">
        <f t="shared" si="120"/>
        <v>44062</v>
      </c>
      <c r="U189" s="19">
        <f t="shared" si="121"/>
        <v>44090</v>
      </c>
      <c r="V189" s="19">
        <f t="shared" si="122"/>
        <v>44125</v>
      </c>
      <c r="W189" s="19">
        <f t="shared" si="123"/>
        <v>44153</v>
      </c>
      <c r="X189" s="19">
        <f t="shared" si="124"/>
        <v>44181</v>
      </c>
      <c r="Y189" s="18">
        <f t="shared" si="109"/>
        <v>28</v>
      </c>
      <c r="Z189" s="10">
        <f t="shared" si="110"/>
        <v>0.32142857142857145</v>
      </c>
      <c r="AA189" s="10">
        <f>VLOOKUP(A189, VIX!$A$2:$E$3205, 5, FALSE)</f>
        <v>45.240001999999997</v>
      </c>
      <c r="AB189" s="10">
        <f t="shared" si="111"/>
        <v>39.162500000000001</v>
      </c>
      <c r="AC189" s="10">
        <f t="shared" si="112"/>
        <v>36.533928571428575</v>
      </c>
      <c r="AD189" s="10">
        <f t="shared" si="113"/>
        <v>34.246428571428574</v>
      </c>
      <c r="AE189" s="10">
        <f t="shared" si="114"/>
        <v>32.287500000000001</v>
      </c>
      <c r="AF189" s="10">
        <f t="shared" si="115"/>
        <v>30.774999999999999</v>
      </c>
      <c r="AG189" s="36">
        <f t="shared" si="103"/>
        <v>2.4387096774193546</v>
      </c>
      <c r="AH189" s="36">
        <f t="shared" si="104"/>
        <v>1.4119897959183649</v>
      </c>
      <c r="AI189" s="36">
        <f t="shared" si="105"/>
        <v>1.7867060561299837</v>
      </c>
      <c r="AJ189" s="36">
        <f t="shared" si="106"/>
        <v>1.3933649289099519</v>
      </c>
      <c r="AK189" s="36">
        <f t="shared" si="107"/>
        <v>1.1748251748251761</v>
      </c>
    </row>
    <row r="190" spans="1:37" s="12" customFormat="1" x14ac:dyDescent="0.2">
      <c r="A190" s="5">
        <v>43924</v>
      </c>
      <c r="B190" s="1">
        <v>4</v>
      </c>
      <c r="C190" s="7">
        <v>44.924999999999997</v>
      </c>
      <c r="D190" s="7">
        <v>40.9</v>
      </c>
      <c r="E190" s="7">
        <v>37.924999999999997</v>
      </c>
      <c r="F190" s="7">
        <v>35.024999999999999</v>
      </c>
      <c r="G190" s="7">
        <v>33.075000000000003</v>
      </c>
      <c r="H190" s="7">
        <v>31.5</v>
      </c>
      <c r="I190" s="7">
        <v>31.274999999999999</v>
      </c>
      <c r="J190" s="7">
        <v>29.975000000000001</v>
      </c>
      <c r="K190" s="7">
        <v>32.075000000000003</v>
      </c>
      <c r="L190" s="3">
        <v>-8.9599999999999999E-2</v>
      </c>
      <c r="M190" s="3">
        <v>-0.1071</v>
      </c>
      <c r="N190" s="3">
        <v>-3.5700000000000003E-2</v>
      </c>
      <c r="O190" s="18">
        <f t="shared" si="108"/>
        <v>0</v>
      </c>
      <c r="P190" s="19">
        <f t="shared" si="116"/>
        <v>43936</v>
      </c>
      <c r="Q190" s="19">
        <f t="shared" si="117"/>
        <v>43971</v>
      </c>
      <c r="R190" s="19">
        <f t="shared" si="118"/>
        <v>43999</v>
      </c>
      <c r="S190" s="19">
        <f t="shared" si="119"/>
        <v>44034</v>
      </c>
      <c r="T190" s="19">
        <f t="shared" si="120"/>
        <v>44062</v>
      </c>
      <c r="U190" s="19">
        <f t="shared" si="121"/>
        <v>44090</v>
      </c>
      <c r="V190" s="19">
        <f t="shared" si="122"/>
        <v>44125</v>
      </c>
      <c r="W190" s="19">
        <f t="shared" si="123"/>
        <v>44153</v>
      </c>
      <c r="X190" s="19">
        <f t="shared" si="124"/>
        <v>44181</v>
      </c>
      <c r="Y190" s="18">
        <f t="shared" si="109"/>
        <v>28</v>
      </c>
      <c r="Z190" s="10">
        <f t="shared" si="110"/>
        <v>0.42857142857142855</v>
      </c>
      <c r="AA190" s="10">
        <f>VLOOKUP(A190, VIX!$A$2:$E$3205, 5, FALSE)</f>
        <v>46.799999</v>
      </c>
      <c r="AB190" s="10">
        <f t="shared" si="111"/>
        <v>42.625</v>
      </c>
      <c r="AC190" s="10">
        <f t="shared" si="112"/>
        <v>39.199999999999996</v>
      </c>
      <c r="AD190" s="10">
        <f t="shared" si="113"/>
        <v>36.267857142857139</v>
      </c>
      <c r="AE190" s="10">
        <f t="shared" si="114"/>
        <v>33.910714285714285</v>
      </c>
      <c r="AF190" s="10">
        <f t="shared" si="115"/>
        <v>32.174999999999997</v>
      </c>
      <c r="AG190" s="36">
        <f t="shared" si="103"/>
        <v>0.81558316246532447</v>
      </c>
      <c r="AH190" s="36">
        <f t="shared" si="104"/>
        <v>0.66843501326260046</v>
      </c>
      <c r="AI190" s="36">
        <f t="shared" si="105"/>
        <v>0.70956623055076862</v>
      </c>
      <c r="AJ190" s="36">
        <f t="shared" si="106"/>
        <v>0.51086391516789631</v>
      </c>
      <c r="AK190" s="36">
        <f t="shared" si="107"/>
        <v>0.43632166217776192</v>
      </c>
    </row>
    <row r="191" spans="1:37" s="12" customFormat="1" x14ac:dyDescent="0.2">
      <c r="A191" s="5">
        <v>43923</v>
      </c>
      <c r="B191" s="1">
        <v>4</v>
      </c>
      <c r="C191" s="7">
        <v>47.174999999999997</v>
      </c>
      <c r="D191" s="7">
        <v>42.024999999999999</v>
      </c>
      <c r="E191" s="7">
        <v>38.35</v>
      </c>
      <c r="F191" s="7">
        <v>35.424999999999997</v>
      </c>
      <c r="G191" s="7">
        <v>33.424999999999997</v>
      </c>
      <c r="H191" s="7">
        <v>31.675000000000001</v>
      </c>
      <c r="I191" s="7">
        <v>31.225000000000001</v>
      </c>
      <c r="J191" s="7">
        <v>30.1</v>
      </c>
      <c r="K191" s="7">
        <v>31.324999999999999</v>
      </c>
      <c r="L191" s="3">
        <v>-0.10920000000000001</v>
      </c>
      <c r="M191" s="3">
        <v>-0.1186</v>
      </c>
      <c r="N191" s="3">
        <v>-3.95E-2</v>
      </c>
      <c r="O191" s="18">
        <f t="shared" si="108"/>
        <v>0</v>
      </c>
      <c r="P191" s="19">
        <f t="shared" si="116"/>
        <v>43936</v>
      </c>
      <c r="Q191" s="19">
        <f t="shared" si="117"/>
        <v>43971</v>
      </c>
      <c r="R191" s="19">
        <f t="shared" si="118"/>
        <v>43999</v>
      </c>
      <c r="S191" s="19">
        <f t="shared" si="119"/>
        <v>44034</v>
      </c>
      <c r="T191" s="19">
        <f t="shared" si="120"/>
        <v>44062</v>
      </c>
      <c r="U191" s="19">
        <f t="shared" si="121"/>
        <v>44090</v>
      </c>
      <c r="V191" s="19">
        <f t="shared" si="122"/>
        <v>44125</v>
      </c>
      <c r="W191" s="19">
        <f t="shared" si="123"/>
        <v>44153</v>
      </c>
      <c r="X191" s="19">
        <f t="shared" si="124"/>
        <v>44181</v>
      </c>
      <c r="Y191" s="18">
        <f t="shared" si="109"/>
        <v>28</v>
      </c>
      <c r="Z191" s="10">
        <f t="shared" si="110"/>
        <v>0.4642857142857143</v>
      </c>
      <c r="AA191" s="10">
        <f>VLOOKUP(A191, VIX!$A$2:$E$3205, 5, FALSE)</f>
        <v>50.91</v>
      </c>
      <c r="AB191" s="10">
        <f t="shared" si="111"/>
        <v>44.416071428571428</v>
      </c>
      <c r="AC191" s="10">
        <f t="shared" si="112"/>
        <v>40.056250000000006</v>
      </c>
      <c r="AD191" s="10">
        <f t="shared" si="113"/>
        <v>36.783035714285717</v>
      </c>
      <c r="AE191" s="10">
        <f t="shared" si="114"/>
        <v>34.353571428571428</v>
      </c>
      <c r="AF191" s="10">
        <f t="shared" si="115"/>
        <v>32.487499999999997</v>
      </c>
      <c r="AG191" s="36">
        <f t="shared" si="103"/>
        <v>0.9661281917665443</v>
      </c>
      <c r="AH191" s="36">
        <f t="shared" si="104"/>
        <v>0.77823529411764614</v>
      </c>
      <c r="AI191" s="36">
        <f t="shared" si="105"/>
        <v>0.68243681140635182</v>
      </c>
      <c r="AJ191" s="36">
        <f t="shared" si="106"/>
        <v>0.50597329585382966</v>
      </c>
      <c r="AK191" s="36">
        <f t="shared" si="107"/>
        <v>0.47085201793721854</v>
      </c>
    </row>
    <row r="192" spans="1:37" s="12" customFormat="1" x14ac:dyDescent="0.2">
      <c r="A192" s="5">
        <v>43922</v>
      </c>
      <c r="B192" s="1">
        <v>4</v>
      </c>
      <c r="C192" s="7">
        <v>51.325000000000003</v>
      </c>
      <c r="D192" s="7">
        <v>44.625</v>
      </c>
      <c r="E192" s="7">
        <v>40.375</v>
      </c>
      <c r="F192" s="7">
        <v>36.774999999999999</v>
      </c>
      <c r="G192" s="7">
        <v>34.375</v>
      </c>
      <c r="H192" s="7">
        <v>32.524999999999999</v>
      </c>
      <c r="I192" s="7">
        <v>31.95</v>
      </c>
      <c r="J192" s="7">
        <v>30.75</v>
      </c>
      <c r="K192" s="7">
        <v>32.65</v>
      </c>
      <c r="L192" s="3">
        <v>-0.1305</v>
      </c>
      <c r="M192" s="3">
        <v>-0.13120000000000001</v>
      </c>
      <c r="N192" s="3">
        <v>-4.3700000000000003E-2</v>
      </c>
      <c r="O192" s="18">
        <f t="shared" si="108"/>
        <v>0</v>
      </c>
      <c r="P192" s="19">
        <f t="shared" si="116"/>
        <v>43936</v>
      </c>
      <c r="Q192" s="19">
        <f t="shared" si="117"/>
        <v>43971</v>
      </c>
      <c r="R192" s="19">
        <f t="shared" si="118"/>
        <v>43999</v>
      </c>
      <c r="S192" s="19">
        <f t="shared" si="119"/>
        <v>44034</v>
      </c>
      <c r="T192" s="19">
        <f t="shared" si="120"/>
        <v>44062</v>
      </c>
      <c r="U192" s="19">
        <f t="shared" si="121"/>
        <v>44090</v>
      </c>
      <c r="V192" s="19">
        <f t="shared" si="122"/>
        <v>44125</v>
      </c>
      <c r="W192" s="19">
        <f t="shared" si="123"/>
        <v>44153</v>
      </c>
      <c r="X192" s="19">
        <f t="shared" si="124"/>
        <v>44181</v>
      </c>
      <c r="Y192" s="18">
        <f t="shared" si="109"/>
        <v>28</v>
      </c>
      <c r="Z192" s="10">
        <f t="shared" si="110"/>
        <v>0.5</v>
      </c>
      <c r="AA192" s="10">
        <f>VLOOKUP(A192, VIX!$A$2:$E$3205, 5, FALSE)</f>
        <v>57.060001</v>
      </c>
      <c r="AB192" s="10">
        <f t="shared" si="111"/>
        <v>47.975000000000001</v>
      </c>
      <c r="AC192" s="10">
        <f t="shared" si="112"/>
        <v>42.5</v>
      </c>
      <c r="AD192" s="10">
        <f t="shared" si="113"/>
        <v>38.575000000000003</v>
      </c>
      <c r="AE192" s="10">
        <f t="shared" si="114"/>
        <v>35.575000000000003</v>
      </c>
      <c r="AF192" s="10">
        <f t="shared" si="115"/>
        <v>33.450000000000003</v>
      </c>
      <c r="AG192" s="36">
        <f t="shared" si="103"/>
        <v>1.3686215701373972</v>
      </c>
      <c r="AH192" s="36">
        <f t="shared" si="104"/>
        <v>0.97558753871379078</v>
      </c>
      <c r="AI192" s="36">
        <f t="shared" si="105"/>
        <v>0.90774464678807276</v>
      </c>
      <c r="AJ192" s="36">
        <f t="shared" si="106"/>
        <v>0.65692717102047404</v>
      </c>
      <c r="AK192" s="36">
        <f t="shared" si="107"/>
        <v>0.53807311654211287</v>
      </c>
    </row>
    <row r="193" spans="1:37" s="12" customFormat="1" x14ac:dyDescent="0.2">
      <c r="A193" s="5">
        <v>43921</v>
      </c>
      <c r="B193" s="1">
        <v>4</v>
      </c>
      <c r="C193" s="7">
        <v>46.774999999999999</v>
      </c>
      <c r="D193" s="7">
        <v>40.924999999999997</v>
      </c>
      <c r="E193" s="7">
        <v>37.225000000000001</v>
      </c>
      <c r="F193" s="7">
        <v>33.924999999999997</v>
      </c>
      <c r="G193" s="7">
        <v>31.675000000000001</v>
      </c>
      <c r="H193" s="7">
        <v>30.1</v>
      </c>
      <c r="I193" s="7">
        <v>29.925000000000001</v>
      </c>
      <c r="J193" s="7">
        <v>28.7</v>
      </c>
      <c r="K193" s="7">
        <v>30.074999999999999</v>
      </c>
      <c r="L193" s="3">
        <v>-0.12509999999999999</v>
      </c>
      <c r="M193" s="3">
        <v>-0.1179</v>
      </c>
      <c r="N193" s="3">
        <v>-3.9300000000000002E-2</v>
      </c>
      <c r="O193" s="18">
        <f t="shared" si="108"/>
        <v>0</v>
      </c>
      <c r="P193" s="19">
        <f t="shared" si="116"/>
        <v>43936</v>
      </c>
      <c r="Q193" s="19">
        <f t="shared" si="117"/>
        <v>43971</v>
      </c>
      <c r="R193" s="19">
        <f t="shared" si="118"/>
        <v>43999</v>
      </c>
      <c r="S193" s="19">
        <f t="shared" si="119"/>
        <v>44034</v>
      </c>
      <c r="T193" s="19">
        <f t="shared" si="120"/>
        <v>44062</v>
      </c>
      <c r="U193" s="19">
        <f t="shared" si="121"/>
        <v>44090</v>
      </c>
      <c r="V193" s="19">
        <f t="shared" si="122"/>
        <v>44125</v>
      </c>
      <c r="W193" s="19">
        <f t="shared" si="123"/>
        <v>44153</v>
      </c>
      <c r="X193" s="19">
        <f t="shared" si="124"/>
        <v>44181</v>
      </c>
      <c r="Y193" s="18">
        <f t="shared" si="109"/>
        <v>28</v>
      </c>
      <c r="Z193" s="10">
        <f t="shared" si="110"/>
        <v>0.5357142857142857</v>
      </c>
      <c r="AA193" s="10">
        <f>VLOOKUP(A193, VIX!$A$2:$E$3205, 5, FALSE)</f>
        <v>53.540000999999997</v>
      </c>
      <c r="AB193" s="10">
        <f t="shared" si="111"/>
        <v>44.058928571428567</v>
      </c>
      <c r="AC193" s="10">
        <f t="shared" si="112"/>
        <v>39.207142857142856</v>
      </c>
      <c r="AD193" s="10">
        <f t="shared" si="113"/>
        <v>35.692857142857143</v>
      </c>
      <c r="AE193" s="10">
        <f t="shared" si="114"/>
        <v>32.880357142857143</v>
      </c>
      <c r="AF193" s="10">
        <f t="shared" si="115"/>
        <v>30.943750000000001</v>
      </c>
      <c r="AG193" s="36">
        <f t="shared" si="103"/>
        <v>1.1258591721399114</v>
      </c>
      <c r="AH193" s="36">
        <f t="shared" si="104"/>
        <v>0.81639085894404917</v>
      </c>
      <c r="AI193" s="36">
        <f t="shared" si="105"/>
        <v>0.81338028169014154</v>
      </c>
      <c r="AJ193" s="36">
        <f t="shared" si="106"/>
        <v>0.61237714656010245</v>
      </c>
      <c r="AK193" s="36">
        <f t="shared" si="107"/>
        <v>0.46049425687434697</v>
      </c>
    </row>
    <row r="194" spans="1:37" s="12" customFormat="1" x14ac:dyDescent="0.2">
      <c r="A194" s="5">
        <v>43920</v>
      </c>
      <c r="B194" s="1">
        <v>4</v>
      </c>
      <c r="C194" s="7">
        <v>49.774999999999999</v>
      </c>
      <c r="D194" s="7">
        <v>42.75</v>
      </c>
      <c r="E194" s="7">
        <v>38.174999999999997</v>
      </c>
      <c r="F194" s="7">
        <v>34.299999999999997</v>
      </c>
      <c r="G194" s="7">
        <v>31.425000000000001</v>
      </c>
      <c r="H194" s="7">
        <v>29.925000000000001</v>
      </c>
      <c r="I194" s="7">
        <v>29.774999999999999</v>
      </c>
      <c r="J194" s="7">
        <v>28.6</v>
      </c>
      <c r="K194" s="7">
        <v>31.25</v>
      </c>
      <c r="L194" s="3">
        <v>-0.1411</v>
      </c>
      <c r="M194" s="3">
        <v>-0.13189999999999999</v>
      </c>
      <c r="N194" s="3">
        <v>-4.3999999999999997E-2</v>
      </c>
      <c r="O194" s="18">
        <f t="shared" si="108"/>
        <v>0</v>
      </c>
      <c r="P194" s="19">
        <f t="shared" si="116"/>
        <v>43936</v>
      </c>
      <c r="Q194" s="19">
        <f t="shared" si="117"/>
        <v>43971</v>
      </c>
      <c r="R194" s="19">
        <f t="shared" si="118"/>
        <v>43999</v>
      </c>
      <c r="S194" s="19">
        <f t="shared" si="119"/>
        <v>44034</v>
      </c>
      <c r="T194" s="19">
        <f t="shared" si="120"/>
        <v>44062</v>
      </c>
      <c r="U194" s="19">
        <f t="shared" si="121"/>
        <v>44090</v>
      </c>
      <c r="V194" s="19">
        <f t="shared" si="122"/>
        <v>44125</v>
      </c>
      <c r="W194" s="19">
        <f t="shared" si="123"/>
        <v>44153</v>
      </c>
      <c r="X194" s="19">
        <f t="shared" si="124"/>
        <v>44181</v>
      </c>
      <c r="Y194" s="18">
        <f t="shared" si="109"/>
        <v>28</v>
      </c>
      <c r="Z194" s="10">
        <f t="shared" si="110"/>
        <v>0.5714285714285714</v>
      </c>
      <c r="AA194" s="10">
        <f>VLOOKUP(A194, VIX!$A$2:$E$3205, 5, FALSE)</f>
        <v>57.080002</v>
      </c>
      <c r="AB194" s="10">
        <f t="shared" si="111"/>
        <v>46.764285714285712</v>
      </c>
      <c r="AC194" s="10">
        <f t="shared" si="112"/>
        <v>40.789285714285711</v>
      </c>
      <c r="AD194" s="10">
        <f t="shared" si="113"/>
        <v>36.514285714285712</v>
      </c>
      <c r="AE194" s="10">
        <f t="shared" si="114"/>
        <v>33.067857142857143</v>
      </c>
      <c r="AF194" s="10">
        <f t="shared" si="115"/>
        <v>30.782142857142858</v>
      </c>
      <c r="AG194" s="36">
        <f t="shared" si="103"/>
        <v>3.744025378921398</v>
      </c>
      <c r="AH194" s="36">
        <f t="shared" si="104"/>
        <v>2.8661874080672929</v>
      </c>
      <c r="AI194" s="36">
        <f t="shared" si="105"/>
        <v>2.7437482438887342</v>
      </c>
      <c r="AJ194" s="36">
        <f t="shared" si="106"/>
        <v>2.25959039401185</v>
      </c>
      <c r="AK194" s="36">
        <f t="shared" si="107"/>
        <v>1.2735849056603781</v>
      </c>
    </row>
    <row r="195" spans="1:37" s="12" customFormat="1" x14ac:dyDescent="0.2">
      <c r="A195" s="5">
        <v>43917</v>
      </c>
      <c r="B195" s="1">
        <v>4</v>
      </c>
      <c r="C195" s="7">
        <v>53.424999999999997</v>
      </c>
      <c r="D195" s="7">
        <v>44.825000000000003</v>
      </c>
      <c r="E195" s="7">
        <v>39.450000000000003</v>
      </c>
      <c r="F195" s="7">
        <v>35.35</v>
      </c>
      <c r="G195" s="7">
        <v>32.25</v>
      </c>
      <c r="H195" s="7">
        <v>30.85</v>
      </c>
      <c r="I195" s="7">
        <v>30.65</v>
      </c>
      <c r="J195" s="7">
        <v>29.324999999999999</v>
      </c>
      <c r="K195" s="7">
        <v>32.024999999999999</v>
      </c>
      <c r="L195" s="3">
        <v>-0.161</v>
      </c>
      <c r="M195" s="3">
        <v>-0.13300000000000001</v>
      </c>
      <c r="N195" s="3">
        <v>-4.4299999999999999E-2</v>
      </c>
      <c r="O195" s="18">
        <f t="shared" si="108"/>
        <v>0</v>
      </c>
      <c r="P195" s="19">
        <f t="shared" si="116"/>
        <v>43936</v>
      </c>
      <c r="Q195" s="19">
        <f t="shared" si="117"/>
        <v>43971</v>
      </c>
      <c r="R195" s="19">
        <f t="shared" si="118"/>
        <v>43999</v>
      </c>
      <c r="S195" s="19">
        <f t="shared" si="119"/>
        <v>44034</v>
      </c>
      <c r="T195" s="19">
        <f t="shared" si="120"/>
        <v>44062</v>
      </c>
      <c r="U195" s="19">
        <f t="shared" si="121"/>
        <v>44090</v>
      </c>
      <c r="V195" s="19">
        <f t="shared" si="122"/>
        <v>44125</v>
      </c>
      <c r="W195" s="19">
        <f t="shared" si="123"/>
        <v>44153</v>
      </c>
      <c r="X195" s="19">
        <f t="shared" si="124"/>
        <v>44181</v>
      </c>
      <c r="Y195" s="18">
        <f t="shared" si="109"/>
        <v>28</v>
      </c>
      <c r="Z195" s="10">
        <f t="shared" si="110"/>
        <v>0.6785714285714286</v>
      </c>
      <c r="AA195" s="10">
        <f>VLOOKUP(A195, VIX!$A$2:$E$3205, 5, FALSE)</f>
        <v>65.540001000000004</v>
      </c>
      <c r="AB195" s="10">
        <f t="shared" si="111"/>
        <v>50.660714285714278</v>
      </c>
      <c r="AC195" s="10">
        <f t="shared" si="112"/>
        <v>43.097321428571433</v>
      </c>
      <c r="AD195" s="10">
        <f t="shared" si="113"/>
        <v>38.13214285714286</v>
      </c>
      <c r="AE195" s="10">
        <f t="shared" si="114"/>
        <v>34.353571428571428</v>
      </c>
      <c r="AF195" s="10">
        <f t="shared" si="115"/>
        <v>31.8</v>
      </c>
      <c r="AG195" s="36">
        <f t="shared" ref="AG195:AG258" si="125">252*IF(Z195-Z196&lt;0,(Z195-Z196)*(D195-C195)/AB196,(Z195-1)*(D195-C195)/AB196)</f>
        <v>1.7552441888717889</v>
      </c>
      <c r="AH195" s="36">
        <f t="shared" ref="AH195:AH258" si="126">252*IF(Z195-Z196&lt;0,(Z195-Z196)*(E195-D195)/AC196,(Z195-1)*(E195-D195)/AC196)</f>
        <v>1.2574266617155585</v>
      </c>
      <c r="AI195" s="36">
        <f t="shared" ref="AI195:AI258" si="127">252*IF(Z195-Z196&lt;0,(Z195-Z196)*(F195-E195)/AD196,(Z195-1)*(F195-E195)/AD196)</f>
        <v>1.0661438448044576</v>
      </c>
      <c r="AJ195" s="36">
        <f t="shared" ref="AJ195:AJ258" si="128">252*IF(Z195-Z196&lt;0,(Z195-Z196)*(G195-F195)/AE196,(Z195-1)*(G195-F195)/AE196)</f>
        <v>0.8826121342221217</v>
      </c>
      <c r="AK195" s="36">
        <f t="shared" ref="AK195:AK258" si="129">252*IF(Z195-Z196&lt;0,(Z195-Z196)*(H195-G195)/AF196,(Z195-1)*(H195-G195)/AF196)</f>
        <v>0.42727382826692445</v>
      </c>
    </row>
    <row r="196" spans="1:37" s="12" customFormat="1" x14ac:dyDescent="0.2">
      <c r="A196" s="5">
        <v>43916</v>
      </c>
      <c r="B196" s="1">
        <v>4</v>
      </c>
      <c r="C196" s="7">
        <v>45.875</v>
      </c>
      <c r="D196" s="7">
        <v>39.65</v>
      </c>
      <c r="E196" s="7">
        <v>35.524999999999999</v>
      </c>
      <c r="F196" s="7">
        <v>32.325000000000003</v>
      </c>
      <c r="G196" s="7">
        <v>29.824999999999999</v>
      </c>
      <c r="H196" s="7">
        <v>28.65</v>
      </c>
      <c r="I196" s="7">
        <v>28.875</v>
      </c>
      <c r="J196" s="7">
        <v>27.85</v>
      </c>
      <c r="K196" s="7">
        <v>29.45</v>
      </c>
      <c r="L196" s="3">
        <v>-0.13569999999999999</v>
      </c>
      <c r="M196" s="3">
        <v>-0.1067</v>
      </c>
      <c r="N196" s="3">
        <v>-3.56E-2</v>
      </c>
      <c r="O196" s="18">
        <f t="shared" si="108"/>
        <v>0</v>
      </c>
      <c r="P196" s="19">
        <f t="shared" si="116"/>
        <v>43936</v>
      </c>
      <c r="Q196" s="19">
        <f t="shared" si="117"/>
        <v>43971</v>
      </c>
      <c r="R196" s="19">
        <f t="shared" si="118"/>
        <v>43999</v>
      </c>
      <c r="S196" s="19">
        <f t="shared" si="119"/>
        <v>44034</v>
      </c>
      <c r="T196" s="19">
        <f t="shared" si="120"/>
        <v>44062</v>
      </c>
      <c r="U196" s="19">
        <f t="shared" si="121"/>
        <v>44090</v>
      </c>
      <c r="V196" s="19">
        <f t="shared" si="122"/>
        <v>44125</v>
      </c>
      <c r="W196" s="19">
        <f t="shared" si="123"/>
        <v>44153</v>
      </c>
      <c r="X196" s="19">
        <f t="shared" si="124"/>
        <v>44181</v>
      </c>
      <c r="Y196" s="18">
        <f t="shared" si="109"/>
        <v>28</v>
      </c>
      <c r="Z196" s="10">
        <f t="shared" si="110"/>
        <v>0.7142857142857143</v>
      </c>
      <c r="AA196" s="10">
        <f>VLOOKUP(A196, VIX!$A$2:$E$3205, 5, FALSE)</f>
        <v>61</v>
      </c>
      <c r="AB196" s="10">
        <f t="shared" si="111"/>
        <v>44.096428571428575</v>
      </c>
      <c r="AC196" s="10">
        <f t="shared" si="112"/>
        <v>38.471428571428568</v>
      </c>
      <c r="AD196" s="10">
        <f t="shared" si="113"/>
        <v>34.610714285714288</v>
      </c>
      <c r="AE196" s="10">
        <f t="shared" si="114"/>
        <v>31.610714285714288</v>
      </c>
      <c r="AF196" s="10">
        <f t="shared" si="115"/>
        <v>29.489285714285714</v>
      </c>
      <c r="AG196" s="36">
        <f t="shared" si="125"/>
        <v>1.1298210234434081</v>
      </c>
      <c r="AH196" s="36">
        <f t="shared" si="126"/>
        <v>0.8592506871112392</v>
      </c>
      <c r="AI196" s="36">
        <f t="shared" si="127"/>
        <v>0.75516224188790415</v>
      </c>
      <c r="AJ196" s="36">
        <f t="shared" si="128"/>
        <v>0.66139996325555828</v>
      </c>
      <c r="AK196" s="36">
        <f t="shared" si="129"/>
        <v>0.3364485981308411</v>
      </c>
    </row>
    <row r="197" spans="1:37" s="12" customFormat="1" x14ac:dyDescent="0.2">
      <c r="A197" s="5">
        <v>43915</v>
      </c>
      <c r="B197" s="1">
        <v>4</v>
      </c>
      <c r="C197" s="7">
        <v>51.274999999999999</v>
      </c>
      <c r="D197" s="7">
        <v>44.524999999999999</v>
      </c>
      <c r="E197" s="7">
        <v>39.25</v>
      </c>
      <c r="F197" s="7">
        <v>34.799999999999997</v>
      </c>
      <c r="G197" s="7">
        <v>31.675000000000001</v>
      </c>
      <c r="H197" s="7">
        <v>30.7</v>
      </c>
      <c r="I197" s="7">
        <v>30.65</v>
      </c>
      <c r="J197" s="7">
        <v>29.2</v>
      </c>
      <c r="K197" s="7">
        <v>26.05</v>
      </c>
      <c r="L197" s="3">
        <v>-0.13159999999999999</v>
      </c>
      <c r="M197" s="3">
        <v>-0.1193</v>
      </c>
      <c r="N197" s="3">
        <v>-3.9800000000000002E-2</v>
      </c>
      <c r="O197" s="18">
        <f t="shared" si="108"/>
        <v>0</v>
      </c>
      <c r="P197" s="19">
        <f t="shared" si="116"/>
        <v>43936</v>
      </c>
      <c r="Q197" s="19">
        <f t="shared" si="117"/>
        <v>43971</v>
      </c>
      <c r="R197" s="19">
        <f t="shared" si="118"/>
        <v>43999</v>
      </c>
      <c r="S197" s="19">
        <f t="shared" si="119"/>
        <v>44034</v>
      </c>
      <c r="T197" s="19">
        <f t="shared" si="120"/>
        <v>44062</v>
      </c>
      <c r="U197" s="19">
        <f t="shared" si="121"/>
        <v>44090</v>
      </c>
      <c r="V197" s="19">
        <f t="shared" si="122"/>
        <v>44125</v>
      </c>
      <c r="W197" s="19">
        <f t="shared" si="123"/>
        <v>44153</v>
      </c>
      <c r="X197" s="19">
        <f t="shared" si="124"/>
        <v>44181</v>
      </c>
      <c r="Y197" s="18">
        <f t="shared" si="109"/>
        <v>28</v>
      </c>
      <c r="Z197" s="10">
        <f t="shared" si="110"/>
        <v>0.75</v>
      </c>
      <c r="AA197" s="10">
        <f>VLOOKUP(A197, VIX!$A$2:$E$3205, 5, FALSE)</f>
        <v>63.950001</v>
      </c>
      <c r="AB197" s="10">
        <f t="shared" si="111"/>
        <v>49.587499999999999</v>
      </c>
      <c r="AC197" s="10">
        <f t="shared" si="112"/>
        <v>43.206249999999997</v>
      </c>
      <c r="AD197" s="10">
        <f t="shared" si="113"/>
        <v>38.137500000000003</v>
      </c>
      <c r="AE197" s="10">
        <f t="shared" si="114"/>
        <v>34.018749999999997</v>
      </c>
      <c r="AF197" s="10">
        <f t="shared" si="115"/>
        <v>31.431250000000002</v>
      </c>
      <c r="AG197" s="36">
        <f t="shared" si="125"/>
        <v>1.3060503685503679</v>
      </c>
      <c r="AH197" s="36">
        <f t="shared" si="126"/>
        <v>1.2112072892938488</v>
      </c>
      <c r="AI197" s="36">
        <f t="shared" si="127"/>
        <v>1.1551297898640298</v>
      </c>
      <c r="AJ197" s="36">
        <f t="shared" si="128"/>
        <v>0.93052109181141296</v>
      </c>
      <c r="AK197" s="36">
        <f t="shared" si="129"/>
        <v>0.31855309218203065</v>
      </c>
    </row>
    <row r="198" spans="1:37" s="12" customFormat="1" x14ac:dyDescent="0.2">
      <c r="A198" s="5">
        <v>43914</v>
      </c>
      <c r="B198" s="1">
        <v>4</v>
      </c>
      <c r="C198" s="7">
        <v>48.25</v>
      </c>
      <c r="D198" s="7">
        <v>40.15</v>
      </c>
      <c r="E198" s="7">
        <v>35.700000000000003</v>
      </c>
      <c r="F198" s="7">
        <v>30.9</v>
      </c>
      <c r="G198" s="7">
        <v>27.75</v>
      </c>
      <c r="H198" s="7">
        <v>26.8</v>
      </c>
      <c r="I198" s="7">
        <v>27</v>
      </c>
      <c r="J198" s="7">
        <v>25.824999999999999</v>
      </c>
      <c r="K198" s="7">
        <v>28.5</v>
      </c>
      <c r="L198" s="3">
        <v>-0.16789999999999999</v>
      </c>
      <c r="M198" s="3">
        <v>-0.12620000000000001</v>
      </c>
      <c r="N198" s="3">
        <v>-4.2099999999999999E-2</v>
      </c>
      <c r="O198" s="18">
        <f t="shared" si="108"/>
        <v>0</v>
      </c>
      <c r="P198" s="19">
        <f t="shared" si="116"/>
        <v>43936</v>
      </c>
      <c r="Q198" s="19">
        <f t="shared" si="117"/>
        <v>43971</v>
      </c>
      <c r="R198" s="19">
        <f t="shared" si="118"/>
        <v>43999</v>
      </c>
      <c r="S198" s="19">
        <f t="shared" si="119"/>
        <v>44034</v>
      </c>
      <c r="T198" s="19">
        <f t="shared" si="120"/>
        <v>44062</v>
      </c>
      <c r="U198" s="19">
        <f t="shared" si="121"/>
        <v>44090</v>
      </c>
      <c r="V198" s="19">
        <f t="shared" si="122"/>
        <v>44125</v>
      </c>
      <c r="W198" s="19">
        <f t="shared" si="123"/>
        <v>44153</v>
      </c>
      <c r="X198" s="19">
        <f t="shared" si="124"/>
        <v>44181</v>
      </c>
      <c r="Y198" s="18">
        <f t="shared" si="109"/>
        <v>28</v>
      </c>
      <c r="Z198" s="10">
        <f t="shared" si="110"/>
        <v>0.7857142857142857</v>
      </c>
      <c r="AA198" s="10">
        <f>VLOOKUP(A198, VIX!$A$2:$E$3205, 5, FALSE)</f>
        <v>61.669998</v>
      </c>
      <c r="AB198" s="10">
        <f t="shared" si="111"/>
        <v>46.514285714285712</v>
      </c>
      <c r="AC198" s="10">
        <f t="shared" si="112"/>
        <v>39.196428571428569</v>
      </c>
      <c r="AD198" s="10">
        <f t="shared" si="113"/>
        <v>34.671428571428571</v>
      </c>
      <c r="AE198" s="10">
        <f t="shared" si="114"/>
        <v>30.225000000000001</v>
      </c>
      <c r="AF198" s="10">
        <f t="shared" si="115"/>
        <v>27.546428571428571</v>
      </c>
      <c r="AG198" s="36">
        <f t="shared" si="125"/>
        <v>1.4965083670888391</v>
      </c>
      <c r="AH198" s="36">
        <f t="shared" si="126"/>
        <v>0.90128393176475174</v>
      </c>
      <c r="AI198" s="36">
        <f t="shared" si="127"/>
        <v>1.0992116682190978</v>
      </c>
      <c r="AJ198" s="36">
        <f t="shared" si="128"/>
        <v>0.83873524051034087</v>
      </c>
      <c r="AK198" s="36">
        <f t="shared" si="129"/>
        <v>0.28198710209370093</v>
      </c>
    </row>
    <row r="199" spans="1:37" s="12" customFormat="1" x14ac:dyDescent="0.2">
      <c r="A199" s="5">
        <v>43913</v>
      </c>
      <c r="B199" s="1">
        <v>4</v>
      </c>
      <c r="C199" s="7">
        <v>49.45</v>
      </c>
      <c r="D199" s="7">
        <v>45.325000000000003</v>
      </c>
      <c r="E199" s="7">
        <v>40.35</v>
      </c>
      <c r="F199" s="7">
        <v>34.475000000000001</v>
      </c>
      <c r="G199" s="7">
        <v>30.7</v>
      </c>
      <c r="H199" s="7">
        <v>28.574999999999999</v>
      </c>
      <c r="I199" s="7">
        <v>29.574999999999999</v>
      </c>
      <c r="J199" s="7">
        <v>28.524999999999999</v>
      </c>
      <c r="K199" s="7">
        <v>30.35</v>
      </c>
      <c r="L199" s="3">
        <v>-8.3400000000000002E-2</v>
      </c>
      <c r="M199" s="3">
        <v>-0.1421</v>
      </c>
      <c r="N199" s="3">
        <v>-4.7399999999999998E-2</v>
      </c>
      <c r="O199" s="18">
        <f t="shared" si="108"/>
        <v>0</v>
      </c>
      <c r="P199" s="19">
        <f t="shared" si="116"/>
        <v>43936</v>
      </c>
      <c r="Q199" s="19">
        <f t="shared" si="117"/>
        <v>43971</v>
      </c>
      <c r="R199" s="19">
        <f t="shared" si="118"/>
        <v>43999</v>
      </c>
      <c r="S199" s="19">
        <f t="shared" si="119"/>
        <v>44034</v>
      </c>
      <c r="T199" s="19">
        <f t="shared" si="120"/>
        <v>44062</v>
      </c>
      <c r="U199" s="19">
        <f t="shared" si="121"/>
        <v>44090</v>
      </c>
      <c r="V199" s="19">
        <f t="shared" si="122"/>
        <v>44125</v>
      </c>
      <c r="W199" s="19">
        <f t="shared" si="123"/>
        <v>44153</v>
      </c>
      <c r="X199" s="19">
        <f t="shared" si="124"/>
        <v>44181</v>
      </c>
      <c r="Y199" s="18">
        <f t="shared" si="109"/>
        <v>28</v>
      </c>
      <c r="Z199" s="10">
        <f t="shared" si="110"/>
        <v>0.8214285714285714</v>
      </c>
      <c r="AA199" s="10">
        <f>VLOOKUP(A199, VIX!$A$2:$E$3205, 5, FALSE)</f>
        <v>61.59</v>
      </c>
      <c r="AB199" s="10">
        <f t="shared" si="111"/>
        <v>48.713392857142857</v>
      </c>
      <c r="AC199" s="10">
        <f t="shared" si="112"/>
        <v>44.436607142857149</v>
      </c>
      <c r="AD199" s="10">
        <f t="shared" si="113"/>
        <v>39.300892857142856</v>
      </c>
      <c r="AE199" s="10">
        <f t="shared" si="114"/>
        <v>33.800892857142856</v>
      </c>
      <c r="AF199" s="10">
        <f t="shared" si="115"/>
        <v>30.320535714285715</v>
      </c>
      <c r="AG199" s="36">
        <f t="shared" si="125"/>
        <v>1.8205966489579086</v>
      </c>
      <c r="AH199" s="36">
        <f t="shared" si="126"/>
        <v>2.3930139339568641</v>
      </c>
      <c r="AI199" s="36">
        <f t="shared" si="127"/>
        <v>3.2254901960784328</v>
      </c>
      <c r="AJ199" s="36">
        <f t="shared" si="128"/>
        <v>2.4459204662324336</v>
      </c>
      <c r="AK199" s="36">
        <f t="shared" si="129"/>
        <v>1.5858835143139201</v>
      </c>
    </row>
    <row r="200" spans="1:37" s="12" customFormat="1" x14ac:dyDescent="0.2">
      <c r="A200" s="5">
        <v>43910</v>
      </c>
      <c r="B200" s="1">
        <v>4</v>
      </c>
      <c r="C200" s="7">
        <v>61.524999999999999</v>
      </c>
      <c r="D200" s="7">
        <v>56.625</v>
      </c>
      <c r="E200" s="7">
        <v>49.725000000000001</v>
      </c>
      <c r="F200" s="7">
        <v>42.075000000000003</v>
      </c>
      <c r="G200" s="7">
        <v>36.424999999999997</v>
      </c>
      <c r="H200" s="7">
        <v>32.975000000000001</v>
      </c>
      <c r="I200" s="7">
        <v>33.125</v>
      </c>
      <c r="J200" s="7">
        <v>31.45</v>
      </c>
      <c r="K200" s="7" t="s">
        <v>14</v>
      </c>
      <c r="L200" s="3">
        <v>-7.9600000000000004E-2</v>
      </c>
      <c r="M200" s="3">
        <v>-0.2127</v>
      </c>
      <c r="N200" s="3">
        <v>-7.0900000000000005E-2</v>
      </c>
      <c r="O200" s="18">
        <f t="shared" si="108"/>
        <v>0</v>
      </c>
      <c r="P200" s="19">
        <f t="shared" si="116"/>
        <v>43936</v>
      </c>
      <c r="Q200" s="19">
        <f t="shared" si="117"/>
        <v>43971</v>
      </c>
      <c r="R200" s="19">
        <f t="shared" si="118"/>
        <v>43999</v>
      </c>
      <c r="S200" s="19">
        <f t="shared" si="119"/>
        <v>44034</v>
      </c>
      <c r="T200" s="19">
        <f t="shared" si="120"/>
        <v>44062</v>
      </c>
      <c r="U200" s="19">
        <f t="shared" si="121"/>
        <v>44090</v>
      </c>
      <c r="V200" s="19">
        <f t="shared" si="122"/>
        <v>44125</v>
      </c>
      <c r="W200" s="19">
        <f t="shared" si="123"/>
        <v>44153</v>
      </c>
      <c r="X200" s="19">
        <f t="shared" si="124"/>
        <v>44181</v>
      </c>
      <c r="Y200" s="18">
        <f t="shared" si="109"/>
        <v>28</v>
      </c>
      <c r="Z200" s="10">
        <f t="shared" si="110"/>
        <v>0.9285714285714286</v>
      </c>
      <c r="AA200" s="10">
        <f>VLOOKUP(A200, VIX!$A$2:$E$3205, 5, FALSE)</f>
        <v>66.040001000000004</v>
      </c>
      <c r="AB200" s="10">
        <f t="shared" si="111"/>
        <v>61.174999999999997</v>
      </c>
      <c r="AC200" s="10">
        <f t="shared" si="112"/>
        <v>56.13214285714286</v>
      </c>
      <c r="AD200" s="10">
        <f t="shared" si="113"/>
        <v>49.178571428571431</v>
      </c>
      <c r="AE200" s="10">
        <f t="shared" si="114"/>
        <v>41.671428571428571</v>
      </c>
      <c r="AF200" s="10">
        <f t="shared" si="115"/>
        <v>36.178571428571431</v>
      </c>
      <c r="AG200" s="36">
        <f t="shared" si="125"/>
        <v>0.66779335613752788</v>
      </c>
      <c r="AH200" s="36">
        <f t="shared" si="126"/>
        <v>1.0584851390220509</v>
      </c>
      <c r="AI200" s="36">
        <f t="shared" si="127"/>
        <v>1.3732970027247948</v>
      </c>
      <c r="AJ200" s="36">
        <f t="shared" si="128"/>
        <v>1.1891508153592389</v>
      </c>
      <c r="AK200" s="36">
        <f t="shared" si="129"/>
        <v>0.84185044421312405</v>
      </c>
    </row>
    <row r="201" spans="1:37" s="12" customFormat="1" x14ac:dyDescent="0.2">
      <c r="A201" s="5">
        <v>43909</v>
      </c>
      <c r="B201" s="1">
        <v>4</v>
      </c>
      <c r="C201" s="7">
        <v>66.3</v>
      </c>
      <c r="D201" s="7">
        <v>58.975000000000001</v>
      </c>
      <c r="E201" s="7">
        <v>50.4</v>
      </c>
      <c r="F201" s="7">
        <v>42.975000000000001</v>
      </c>
      <c r="G201" s="7">
        <v>37</v>
      </c>
      <c r="H201" s="7">
        <v>33.725000000000001</v>
      </c>
      <c r="I201" s="7">
        <v>34.049999999999997</v>
      </c>
      <c r="J201" s="7">
        <v>32.575000000000003</v>
      </c>
      <c r="K201" s="7" t="s">
        <v>14</v>
      </c>
      <c r="L201" s="3">
        <v>-0.1105</v>
      </c>
      <c r="M201" s="3">
        <v>-0.2077</v>
      </c>
      <c r="N201" s="3">
        <v>-6.9199999999999998E-2</v>
      </c>
      <c r="O201" s="18">
        <f t="shared" ref="O201:O264" si="130">IF(B203-B202=0,0,1)</f>
        <v>1</v>
      </c>
      <c r="P201" s="19">
        <f t="shared" si="116"/>
        <v>43936</v>
      </c>
      <c r="Q201" s="19">
        <f t="shared" si="117"/>
        <v>43971</v>
      </c>
      <c r="R201" s="19">
        <f t="shared" si="118"/>
        <v>43999</v>
      </c>
      <c r="S201" s="19">
        <f t="shared" si="119"/>
        <v>44034</v>
      </c>
      <c r="T201" s="19">
        <f t="shared" si="120"/>
        <v>44062</v>
      </c>
      <c r="U201" s="19">
        <f t="shared" si="121"/>
        <v>44090</v>
      </c>
      <c r="V201" s="19">
        <f t="shared" si="122"/>
        <v>44125</v>
      </c>
      <c r="W201" s="19">
        <f t="shared" si="123"/>
        <v>44153</v>
      </c>
      <c r="X201" s="19">
        <f t="shared" si="124"/>
        <v>44181</v>
      </c>
      <c r="Y201" s="18">
        <f t="shared" ref="Y201:Y264" si="131">IF(O201=1,DATEDIF(P202,P201,"d"),Y202)</f>
        <v>28</v>
      </c>
      <c r="Z201" s="10">
        <f t="shared" si="110"/>
        <v>0.9642857142857143</v>
      </c>
      <c r="AA201" s="10">
        <f>VLOOKUP(A201, VIX!$A$2:$E$3205, 5, FALSE)</f>
        <v>72</v>
      </c>
      <c r="AB201" s="10">
        <f t="shared" si="111"/>
        <v>66.038392857142853</v>
      </c>
      <c r="AC201" s="10">
        <f t="shared" si="112"/>
        <v>58.668750000000003</v>
      </c>
      <c r="AD201" s="10">
        <f t="shared" si="113"/>
        <v>50.134821428571428</v>
      </c>
      <c r="AE201" s="10">
        <f t="shared" si="114"/>
        <v>42.761607142857144</v>
      </c>
      <c r="AF201" s="10">
        <f t="shared" si="115"/>
        <v>36.883035714285718</v>
      </c>
      <c r="AG201" s="36">
        <f t="shared" si="125"/>
        <v>1.1001251564455559</v>
      </c>
      <c r="AH201" s="36">
        <f t="shared" si="126"/>
        <v>1.4985436893203883</v>
      </c>
      <c r="AI201" s="36">
        <f t="shared" si="127"/>
        <v>1.5084650112866806</v>
      </c>
      <c r="AJ201" s="36">
        <f t="shared" si="128"/>
        <v>1.4349566377585055</v>
      </c>
      <c r="AK201" s="36">
        <f t="shared" si="129"/>
        <v>0.85187861271676235</v>
      </c>
    </row>
    <row r="202" spans="1:37" s="12" customFormat="1" x14ac:dyDescent="0.2">
      <c r="A202" s="5">
        <v>43908</v>
      </c>
      <c r="B202" s="1">
        <v>4</v>
      </c>
      <c r="C202" s="7">
        <v>70.474999999999994</v>
      </c>
      <c r="D202" s="7">
        <v>59.924999999999997</v>
      </c>
      <c r="E202" s="7">
        <v>51.5</v>
      </c>
      <c r="F202" s="7">
        <v>44.3</v>
      </c>
      <c r="G202" s="7">
        <v>37.475000000000001</v>
      </c>
      <c r="H202" s="7">
        <v>34.6</v>
      </c>
      <c r="I202" s="7">
        <v>34.125</v>
      </c>
      <c r="J202" s="7">
        <v>32.225000000000001</v>
      </c>
      <c r="K202" s="7" t="s">
        <v>14</v>
      </c>
      <c r="L202" s="3">
        <v>-0.1497</v>
      </c>
      <c r="M202" s="3">
        <v>-0.22969999999999999</v>
      </c>
      <c r="N202" s="3">
        <v>-7.6600000000000001E-2</v>
      </c>
      <c r="O202" s="18">
        <f t="shared" si="130"/>
        <v>0</v>
      </c>
      <c r="P202" s="19">
        <f t="shared" si="116"/>
        <v>43908</v>
      </c>
      <c r="Q202" s="19">
        <f t="shared" si="117"/>
        <v>43936</v>
      </c>
      <c r="R202" s="19">
        <f t="shared" si="118"/>
        <v>43971</v>
      </c>
      <c r="S202" s="19">
        <f t="shared" si="119"/>
        <v>43999</v>
      </c>
      <c r="T202" s="19">
        <f t="shared" si="120"/>
        <v>44034</v>
      </c>
      <c r="U202" s="19">
        <f t="shared" si="121"/>
        <v>44062</v>
      </c>
      <c r="V202" s="19">
        <f t="shared" si="122"/>
        <v>44090</v>
      </c>
      <c r="W202" s="19">
        <f t="shared" si="123"/>
        <v>44125</v>
      </c>
      <c r="X202" s="19">
        <f t="shared" si="124"/>
        <v>44153</v>
      </c>
      <c r="Y202" s="18">
        <f t="shared" si="131"/>
        <v>28</v>
      </c>
      <c r="Z202" s="10">
        <f t="shared" ref="Z202:Z265" si="132">DATEDIF(A202,P202,"d")/Y202</f>
        <v>0</v>
      </c>
      <c r="AA202" s="10">
        <f>VLOOKUP(A202, VIX!$A$2:$E$3205, 5, FALSE)</f>
        <v>76.449996999999996</v>
      </c>
      <c r="AB202" s="10">
        <f t="shared" ref="AB202:AB265" si="133">Z202*C202 + (1-Z202)*D202</f>
        <v>59.924999999999997</v>
      </c>
      <c r="AC202" s="10">
        <f t="shared" ref="AC202:AC265" si="134">Z202*D202 + (1-Z202)*E202</f>
        <v>51.5</v>
      </c>
      <c r="AD202" s="10">
        <f t="shared" ref="AD202:AD265" si="135">Z202*E202 + (1-Z202)*F202</f>
        <v>44.3</v>
      </c>
      <c r="AE202" s="10">
        <f t="shared" ref="AE202:AE265" si="136">Z202*F202 + (1-Z202)*G202</f>
        <v>37.475000000000001</v>
      </c>
      <c r="AF202" s="10">
        <f t="shared" ref="AF202:AF265" si="137">Z202*G202 + (1-Z202)*H202</f>
        <v>34.6</v>
      </c>
      <c r="AG202" s="36">
        <f t="shared" si="125"/>
        <v>1.5391651710762457</v>
      </c>
      <c r="AH202" s="36">
        <f t="shared" si="126"/>
        <v>1.5425862350825561</v>
      </c>
      <c r="AI202" s="36">
        <f t="shared" si="127"/>
        <v>1.5314946506573259</v>
      </c>
      <c r="AJ202" s="36">
        <f t="shared" si="128"/>
        <v>1.664996732737964</v>
      </c>
      <c r="AK202" s="36">
        <f t="shared" si="129"/>
        <v>0.78438802576733602</v>
      </c>
    </row>
    <row r="203" spans="1:37" s="12" customFormat="1" x14ac:dyDescent="0.2">
      <c r="A203" s="5">
        <v>43907</v>
      </c>
      <c r="B203" s="1">
        <v>3</v>
      </c>
      <c r="C203" s="7">
        <v>68.825000000000003</v>
      </c>
      <c r="D203" s="7">
        <v>61.424999999999997</v>
      </c>
      <c r="E203" s="7">
        <v>48.7</v>
      </c>
      <c r="F203" s="7">
        <v>42.075000000000003</v>
      </c>
      <c r="G203" s="7">
        <v>36.700000000000003</v>
      </c>
      <c r="H203" s="7">
        <v>32.85</v>
      </c>
      <c r="I203" s="7">
        <v>31.225000000000001</v>
      </c>
      <c r="J203" s="7">
        <v>31.2</v>
      </c>
      <c r="K203" s="7">
        <v>30</v>
      </c>
      <c r="L203" s="3">
        <v>-0.1075</v>
      </c>
      <c r="M203" s="3">
        <v>-0.25790000000000002</v>
      </c>
      <c r="N203" s="3">
        <v>-8.5999999999999993E-2</v>
      </c>
      <c r="O203" s="18">
        <f t="shared" si="130"/>
        <v>0</v>
      </c>
      <c r="P203" s="19">
        <f t="shared" ref="P203:P266" si="138">IF(O202=1,A203,P202)</f>
        <v>43908</v>
      </c>
      <c r="Q203" s="19">
        <f t="shared" ref="Q203:Q266" si="139">IF(O202=1,P202,Q202)</f>
        <v>43936</v>
      </c>
      <c r="R203" s="19">
        <f t="shared" ref="R203:R266" si="140">IF(O202=1,Q202,R202)</f>
        <v>43971</v>
      </c>
      <c r="S203" s="19">
        <f t="shared" ref="S203:S266" si="141">IF(O202=1,R202,S202)</f>
        <v>43999</v>
      </c>
      <c r="T203" s="19">
        <f t="shared" ref="T203:T266" si="142">IF(O202=1,S202,T202)</f>
        <v>44034</v>
      </c>
      <c r="U203" s="19">
        <f t="shared" ref="U203:U266" si="143">IF(O202=1,T202,U202)</f>
        <v>44062</v>
      </c>
      <c r="V203" s="19">
        <f t="shared" ref="V203:V266" si="144">IF(O202=1,U202,V202)</f>
        <v>44090</v>
      </c>
      <c r="W203" s="19">
        <f t="shared" ref="W203:W266" si="145">IF(O202=1,V202,W202)</f>
        <v>44125</v>
      </c>
      <c r="X203" s="19">
        <f t="shared" ref="X203:X266" si="146">IF(O202=1,W202,X202)</f>
        <v>44153</v>
      </c>
      <c r="Y203" s="18">
        <f t="shared" si="131"/>
        <v>28</v>
      </c>
      <c r="Z203" s="10">
        <f t="shared" si="132"/>
        <v>3.5714285714285712E-2</v>
      </c>
      <c r="AA203" s="10">
        <f>VLOOKUP(A203, VIX!$A$2:$E$3205, 5, FALSE)</f>
        <v>75.910004000000001</v>
      </c>
      <c r="AB203" s="10">
        <f t="shared" si="133"/>
        <v>61.68928571428571</v>
      </c>
      <c r="AC203" s="10">
        <f t="shared" si="134"/>
        <v>49.15446428571429</v>
      </c>
      <c r="AD203" s="10">
        <f t="shared" si="135"/>
        <v>42.311607142857149</v>
      </c>
      <c r="AE203" s="10">
        <f t="shared" si="136"/>
        <v>36.891964285714295</v>
      </c>
      <c r="AF203" s="10">
        <f t="shared" si="137"/>
        <v>32.987500000000004</v>
      </c>
      <c r="AG203" s="36">
        <f t="shared" si="125"/>
        <v>1.1079226450405497</v>
      </c>
      <c r="AH203" s="36">
        <f t="shared" si="126"/>
        <v>2.4953892844636383</v>
      </c>
      <c r="AI203" s="36">
        <f t="shared" si="127"/>
        <v>1.5143543924894551</v>
      </c>
      <c r="AJ203" s="36">
        <f t="shared" si="128"/>
        <v>1.371992909597366</v>
      </c>
      <c r="AK203" s="36">
        <f t="shared" si="129"/>
        <v>1.0702702702702707</v>
      </c>
    </row>
    <row r="204" spans="1:37" s="12" customFormat="1" x14ac:dyDescent="0.2">
      <c r="A204" s="5">
        <v>43906</v>
      </c>
      <c r="B204" s="1">
        <v>3</v>
      </c>
      <c r="C204" s="7">
        <v>72.625</v>
      </c>
      <c r="D204" s="7">
        <v>59.15</v>
      </c>
      <c r="E204" s="7">
        <v>44.875</v>
      </c>
      <c r="F204" s="7">
        <v>38.950000000000003</v>
      </c>
      <c r="G204" s="7">
        <v>34.975000000000001</v>
      </c>
      <c r="H204" s="7">
        <v>32.174999999999997</v>
      </c>
      <c r="I204" s="7">
        <v>30.875</v>
      </c>
      <c r="J204" s="7">
        <v>30.675000000000001</v>
      </c>
      <c r="K204" s="7">
        <v>28.8</v>
      </c>
      <c r="L204" s="3">
        <v>-0.1855</v>
      </c>
      <c r="M204" s="3">
        <v>-0.20730000000000001</v>
      </c>
      <c r="N204" s="3">
        <v>-6.9099999999999995E-2</v>
      </c>
      <c r="O204" s="18">
        <f t="shared" si="130"/>
        <v>0</v>
      </c>
      <c r="P204" s="19">
        <f t="shared" si="138"/>
        <v>43908</v>
      </c>
      <c r="Q204" s="19">
        <f t="shared" si="139"/>
        <v>43936</v>
      </c>
      <c r="R204" s="19">
        <f t="shared" si="140"/>
        <v>43971</v>
      </c>
      <c r="S204" s="19">
        <f t="shared" si="141"/>
        <v>43999</v>
      </c>
      <c r="T204" s="19">
        <f t="shared" si="142"/>
        <v>44034</v>
      </c>
      <c r="U204" s="19">
        <f t="shared" si="143"/>
        <v>44062</v>
      </c>
      <c r="V204" s="19">
        <f t="shared" si="144"/>
        <v>44090</v>
      </c>
      <c r="W204" s="19">
        <f t="shared" si="145"/>
        <v>44125</v>
      </c>
      <c r="X204" s="19">
        <f t="shared" si="146"/>
        <v>44153</v>
      </c>
      <c r="Y204" s="18">
        <f t="shared" si="131"/>
        <v>28</v>
      </c>
      <c r="Z204" s="10">
        <f t="shared" si="132"/>
        <v>7.1428571428571425E-2</v>
      </c>
      <c r="AA204" s="10">
        <f>VLOOKUP(A204, VIX!$A$2:$E$3205, 5, FALSE)</f>
        <v>82.690002000000007</v>
      </c>
      <c r="AB204" s="10">
        <f t="shared" si="133"/>
        <v>60.112499999999997</v>
      </c>
      <c r="AC204" s="10">
        <f t="shared" si="134"/>
        <v>45.894642857142863</v>
      </c>
      <c r="AD204" s="10">
        <f t="shared" si="135"/>
        <v>39.37321428571429</v>
      </c>
      <c r="AE204" s="10">
        <f t="shared" si="136"/>
        <v>35.258928571428577</v>
      </c>
      <c r="AF204" s="10">
        <f t="shared" si="137"/>
        <v>32.375</v>
      </c>
      <c r="AG204" s="36">
        <f t="shared" si="125"/>
        <v>7.9784622011630439</v>
      </c>
      <c r="AH204" s="36">
        <f t="shared" si="126"/>
        <v>10.647362060035027</v>
      </c>
      <c r="AI204" s="36">
        <f t="shared" si="127"/>
        <v>5.1041791299888883</v>
      </c>
      <c r="AJ204" s="36">
        <f t="shared" si="128"/>
        <v>3.7183778265845904</v>
      </c>
      <c r="AK204" s="36">
        <f t="shared" si="129"/>
        <v>2.7666971637694466</v>
      </c>
    </row>
    <row r="205" spans="1:37" s="12" customFormat="1" x14ac:dyDescent="0.2">
      <c r="A205" s="5">
        <v>43903</v>
      </c>
      <c r="B205" s="1">
        <v>3</v>
      </c>
      <c r="C205" s="7">
        <v>53.424999999999997</v>
      </c>
      <c r="D205" s="7">
        <v>43.9</v>
      </c>
      <c r="E205" s="7">
        <v>34.524999999999999</v>
      </c>
      <c r="F205" s="7">
        <v>30.65</v>
      </c>
      <c r="G205" s="7">
        <v>28.475000000000001</v>
      </c>
      <c r="H205" s="7">
        <v>27.074999999999999</v>
      </c>
      <c r="I205" s="7">
        <v>26.524999999999999</v>
      </c>
      <c r="J205" s="7">
        <v>26.7</v>
      </c>
      <c r="K205" s="7">
        <v>25.65</v>
      </c>
      <c r="L205" s="3">
        <v>-0.17829999999999999</v>
      </c>
      <c r="M205" s="3">
        <v>-0.1346</v>
      </c>
      <c r="N205" s="3">
        <v>-4.4900000000000002E-2</v>
      </c>
      <c r="O205" s="18">
        <f t="shared" si="130"/>
        <v>0</v>
      </c>
      <c r="P205" s="19">
        <f t="shared" si="138"/>
        <v>43908</v>
      </c>
      <c r="Q205" s="19">
        <f t="shared" si="139"/>
        <v>43936</v>
      </c>
      <c r="R205" s="19">
        <f t="shared" si="140"/>
        <v>43971</v>
      </c>
      <c r="S205" s="19">
        <f t="shared" si="141"/>
        <v>43999</v>
      </c>
      <c r="T205" s="19">
        <f t="shared" si="142"/>
        <v>44034</v>
      </c>
      <c r="U205" s="19">
        <f t="shared" si="143"/>
        <v>44062</v>
      </c>
      <c r="V205" s="19">
        <f t="shared" si="144"/>
        <v>44090</v>
      </c>
      <c r="W205" s="19">
        <f t="shared" si="145"/>
        <v>44125</v>
      </c>
      <c r="X205" s="19">
        <f t="shared" si="146"/>
        <v>44153</v>
      </c>
      <c r="Y205" s="18">
        <f t="shared" si="131"/>
        <v>28</v>
      </c>
      <c r="Z205" s="10">
        <f t="shared" si="132"/>
        <v>0.17857142857142858</v>
      </c>
      <c r="AA205" s="10">
        <f>VLOOKUP(A205, VIX!$A$2:$E$3205, 5, FALSE)</f>
        <v>57.830002</v>
      </c>
      <c r="AB205" s="10">
        <f t="shared" si="133"/>
        <v>45.600892857142853</v>
      </c>
      <c r="AC205" s="10">
        <f t="shared" si="134"/>
        <v>36.199107142857137</v>
      </c>
      <c r="AD205" s="10">
        <f t="shared" si="135"/>
        <v>31.341964285714283</v>
      </c>
      <c r="AE205" s="10">
        <f t="shared" si="136"/>
        <v>28.863392857142856</v>
      </c>
      <c r="AF205" s="10">
        <f t="shared" si="137"/>
        <v>27.324999999999996</v>
      </c>
      <c r="AG205" s="36">
        <f t="shared" si="125"/>
        <v>1.7675908538605978</v>
      </c>
      <c r="AH205" s="36">
        <f t="shared" si="126"/>
        <v>2.1883104853649491</v>
      </c>
      <c r="AI205" s="36">
        <f t="shared" si="127"/>
        <v>1.0322410147991541</v>
      </c>
      <c r="AJ205" s="36">
        <f t="shared" si="128"/>
        <v>0.62390438247011837</v>
      </c>
      <c r="AK205" s="36">
        <f t="shared" si="129"/>
        <v>0.42302158273381341</v>
      </c>
    </row>
    <row r="206" spans="1:37" s="20" customFormat="1" x14ac:dyDescent="0.2">
      <c r="A206" s="5">
        <v>43902</v>
      </c>
      <c r="B206" s="1">
        <v>3</v>
      </c>
      <c r="C206" s="7">
        <v>58.3</v>
      </c>
      <c r="D206" s="7">
        <v>45.825000000000003</v>
      </c>
      <c r="E206" s="7">
        <v>36.575000000000003</v>
      </c>
      <c r="F206" s="7">
        <v>33.024999999999999</v>
      </c>
      <c r="G206" s="7">
        <v>30.925000000000001</v>
      </c>
      <c r="H206" s="7">
        <v>29.475000000000001</v>
      </c>
      <c r="I206" s="7">
        <v>28.524999999999999</v>
      </c>
      <c r="J206" s="7">
        <v>28.574999999999999</v>
      </c>
      <c r="K206" s="7">
        <v>26.824999999999999</v>
      </c>
      <c r="L206" s="3">
        <v>-0.214</v>
      </c>
      <c r="M206" s="3">
        <v>-0.1363</v>
      </c>
      <c r="N206" s="3">
        <v>-4.5400000000000003E-2</v>
      </c>
      <c r="O206" s="18">
        <f t="shared" si="130"/>
        <v>0</v>
      </c>
      <c r="P206" s="19">
        <f t="shared" si="138"/>
        <v>43908</v>
      </c>
      <c r="Q206" s="19">
        <f t="shared" si="139"/>
        <v>43936</v>
      </c>
      <c r="R206" s="19">
        <f t="shared" si="140"/>
        <v>43971</v>
      </c>
      <c r="S206" s="19">
        <f t="shared" si="141"/>
        <v>43999</v>
      </c>
      <c r="T206" s="19">
        <f t="shared" si="142"/>
        <v>44034</v>
      </c>
      <c r="U206" s="19">
        <f t="shared" si="143"/>
        <v>44062</v>
      </c>
      <c r="V206" s="19">
        <f t="shared" si="144"/>
        <v>44090</v>
      </c>
      <c r="W206" s="19">
        <f t="shared" si="145"/>
        <v>44125</v>
      </c>
      <c r="X206" s="19">
        <f t="shared" si="146"/>
        <v>44153</v>
      </c>
      <c r="Y206" s="18">
        <f t="shared" si="131"/>
        <v>28</v>
      </c>
      <c r="Z206" s="10">
        <f t="shared" si="132"/>
        <v>0.21428571428571427</v>
      </c>
      <c r="AA206" s="10">
        <f>VLOOKUP(A206, VIX!$A$2:$E$3205, 5, FALSE)</f>
        <v>75.470000999999996</v>
      </c>
      <c r="AB206" s="10">
        <f t="shared" si="133"/>
        <v>48.498214285714283</v>
      </c>
      <c r="AC206" s="10">
        <f t="shared" si="134"/>
        <v>38.557142857142857</v>
      </c>
      <c r="AD206" s="10">
        <f t="shared" si="135"/>
        <v>33.785714285714285</v>
      </c>
      <c r="AE206" s="10">
        <f t="shared" si="136"/>
        <v>31.375</v>
      </c>
      <c r="AF206" s="10">
        <f t="shared" si="137"/>
        <v>29.785714285714285</v>
      </c>
      <c r="AG206" s="36">
        <f t="shared" si="125"/>
        <v>2.7709393799167046</v>
      </c>
      <c r="AH206" s="36">
        <f t="shared" si="126"/>
        <v>2.4621072088724589</v>
      </c>
      <c r="AI206" s="36">
        <f t="shared" si="127"/>
        <v>1.0645564348188272</v>
      </c>
      <c r="AJ206" s="36">
        <f t="shared" si="128"/>
        <v>0.67006425880788778</v>
      </c>
      <c r="AK206" s="36">
        <f t="shared" si="129"/>
        <v>0.48188322178629123</v>
      </c>
    </row>
    <row r="207" spans="1:37" x14ac:dyDescent="0.2">
      <c r="A207" s="5">
        <v>43901</v>
      </c>
      <c r="B207" s="1">
        <v>3</v>
      </c>
      <c r="C207" s="7">
        <v>46.35</v>
      </c>
      <c r="D207" s="7">
        <v>38.575000000000003</v>
      </c>
      <c r="E207" s="7">
        <v>32.225000000000001</v>
      </c>
      <c r="F207" s="7">
        <v>29.274999999999999</v>
      </c>
      <c r="G207" s="7">
        <v>27.85</v>
      </c>
      <c r="H207" s="7">
        <v>26.824999999999999</v>
      </c>
      <c r="I207" s="7">
        <v>25.9</v>
      </c>
      <c r="J207" s="7">
        <v>26.65</v>
      </c>
      <c r="K207" s="7">
        <v>25.15</v>
      </c>
      <c r="L207" s="3">
        <v>-0.16769999999999999</v>
      </c>
      <c r="M207" s="3">
        <v>-0.1153</v>
      </c>
      <c r="N207" s="3">
        <v>-3.8399999999999997E-2</v>
      </c>
      <c r="O207" s="18">
        <f t="shared" si="130"/>
        <v>0</v>
      </c>
      <c r="P207" s="19">
        <f t="shared" si="138"/>
        <v>43908</v>
      </c>
      <c r="Q207" s="19">
        <f t="shared" si="139"/>
        <v>43936</v>
      </c>
      <c r="R207" s="19">
        <f t="shared" si="140"/>
        <v>43971</v>
      </c>
      <c r="S207" s="19">
        <f t="shared" si="141"/>
        <v>43999</v>
      </c>
      <c r="T207" s="19">
        <f t="shared" si="142"/>
        <v>44034</v>
      </c>
      <c r="U207" s="19">
        <f t="shared" si="143"/>
        <v>44062</v>
      </c>
      <c r="V207" s="19">
        <f t="shared" si="144"/>
        <v>44090</v>
      </c>
      <c r="W207" s="19">
        <f t="shared" si="145"/>
        <v>44125</v>
      </c>
      <c r="X207" s="19">
        <f t="shared" si="146"/>
        <v>44153</v>
      </c>
      <c r="Y207" s="18">
        <f t="shared" si="131"/>
        <v>28</v>
      </c>
      <c r="Z207" s="10">
        <f t="shared" si="132"/>
        <v>0.25</v>
      </c>
      <c r="AA207" s="10">
        <f>VLOOKUP(A207, VIX!$A$2:$E$3205, 5, FALSE)</f>
        <v>53.9</v>
      </c>
      <c r="AB207" s="10">
        <f t="shared" si="133"/>
        <v>40.518750000000004</v>
      </c>
      <c r="AC207" s="10">
        <f t="shared" si="134"/>
        <v>33.8125</v>
      </c>
      <c r="AD207" s="10">
        <f t="shared" si="135"/>
        <v>30.012499999999996</v>
      </c>
      <c r="AE207" s="10">
        <f t="shared" si="136"/>
        <v>28.206250000000004</v>
      </c>
      <c r="AF207" s="10">
        <f t="shared" si="137"/>
        <v>27.081249999999997</v>
      </c>
      <c r="AG207" s="36">
        <f t="shared" si="125"/>
        <v>1.9020483448208902</v>
      </c>
      <c r="AH207" s="36">
        <f t="shared" si="126"/>
        <v>1.8420628525382752</v>
      </c>
      <c r="AI207" s="36">
        <f t="shared" si="127"/>
        <v>0.95222236454463982</v>
      </c>
      <c r="AJ207" s="36">
        <f t="shared" si="128"/>
        <v>0.48704733487047214</v>
      </c>
      <c r="AK207" s="36">
        <f t="shared" si="129"/>
        <v>0.36211972522080532</v>
      </c>
    </row>
    <row r="208" spans="1:37" x14ac:dyDescent="0.2">
      <c r="A208" s="5">
        <v>43900</v>
      </c>
      <c r="B208" s="1">
        <v>3</v>
      </c>
      <c r="C208" s="7">
        <v>41.825000000000003</v>
      </c>
      <c r="D208" s="7">
        <v>34.774999999999999</v>
      </c>
      <c r="E208" s="7">
        <v>29.524999999999999</v>
      </c>
      <c r="F208" s="7">
        <v>27.225000000000001</v>
      </c>
      <c r="G208" s="7">
        <v>25.975000000000001</v>
      </c>
      <c r="H208" s="7">
        <v>25.274999999999999</v>
      </c>
      <c r="I208" s="7">
        <v>24.774999999999999</v>
      </c>
      <c r="J208" s="7">
        <v>25.6</v>
      </c>
      <c r="K208" s="7">
        <v>23.85</v>
      </c>
      <c r="L208" s="3">
        <v>-0.1686</v>
      </c>
      <c r="M208" s="3">
        <v>-0.09</v>
      </c>
      <c r="N208" s="3">
        <v>-0.03</v>
      </c>
      <c r="O208" s="18">
        <f t="shared" si="130"/>
        <v>0</v>
      </c>
      <c r="P208" s="19">
        <f t="shared" si="138"/>
        <v>43908</v>
      </c>
      <c r="Q208" s="19">
        <f t="shared" si="139"/>
        <v>43936</v>
      </c>
      <c r="R208" s="19">
        <f t="shared" si="140"/>
        <v>43971</v>
      </c>
      <c r="S208" s="19">
        <f t="shared" si="141"/>
        <v>43999</v>
      </c>
      <c r="T208" s="19">
        <f t="shared" si="142"/>
        <v>44034</v>
      </c>
      <c r="U208" s="19">
        <f t="shared" si="143"/>
        <v>44062</v>
      </c>
      <c r="V208" s="19">
        <f t="shared" si="144"/>
        <v>44090</v>
      </c>
      <c r="W208" s="19">
        <f t="shared" si="145"/>
        <v>44125</v>
      </c>
      <c r="X208" s="19">
        <f t="shared" si="146"/>
        <v>44153</v>
      </c>
      <c r="Y208" s="18">
        <f t="shared" si="131"/>
        <v>28</v>
      </c>
      <c r="Z208" s="10">
        <f t="shared" si="132"/>
        <v>0.2857142857142857</v>
      </c>
      <c r="AA208" s="10">
        <f>VLOOKUP(A208, VIX!$A$2:$E$3205, 5, FALSE)</f>
        <v>47.3</v>
      </c>
      <c r="AB208" s="10">
        <f t="shared" si="133"/>
        <v>36.789285714285711</v>
      </c>
      <c r="AC208" s="10">
        <f t="shared" si="134"/>
        <v>31.024999999999999</v>
      </c>
      <c r="AD208" s="10">
        <f t="shared" si="135"/>
        <v>27.88214285714286</v>
      </c>
      <c r="AE208" s="10">
        <f t="shared" si="136"/>
        <v>26.332142857142859</v>
      </c>
      <c r="AF208" s="10">
        <f t="shared" si="137"/>
        <v>25.474999999999998</v>
      </c>
      <c r="AG208" s="36">
        <f t="shared" si="125"/>
        <v>1.6334298717418314</v>
      </c>
      <c r="AH208" s="36">
        <f t="shared" si="126"/>
        <v>1.4741768343640331</v>
      </c>
      <c r="AI208" s="36">
        <f t="shared" si="127"/>
        <v>0.7259519038076151</v>
      </c>
      <c r="AJ208" s="36">
        <f t="shared" si="128"/>
        <v>0.41727381110080852</v>
      </c>
      <c r="AK208" s="36">
        <f t="shared" si="129"/>
        <v>0.24106593782029506</v>
      </c>
    </row>
    <row r="209" spans="1:37" x14ac:dyDescent="0.2">
      <c r="A209" s="5">
        <v>43899</v>
      </c>
      <c r="B209" s="1">
        <v>3</v>
      </c>
      <c r="C209" s="7">
        <v>44.375</v>
      </c>
      <c r="D209" s="7">
        <v>36.225000000000001</v>
      </c>
      <c r="E209" s="7">
        <v>30.074999999999999</v>
      </c>
      <c r="F209" s="7">
        <v>27.774999999999999</v>
      </c>
      <c r="G209" s="7">
        <v>26.574999999999999</v>
      </c>
      <c r="H209" s="7">
        <v>25.925000000000001</v>
      </c>
      <c r="I209" s="7">
        <v>25.5</v>
      </c>
      <c r="J209" s="7">
        <v>26.45</v>
      </c>
      <c r="K209" s="7">
        <v>24.774999999999999</v>
      </c>
      <c r="L209" s="3">
        <v>-0.1837</v>
      </c>
      <c r="M209" s="3">
        <v>-8.1900000000000001E-2</v>
      </c>
      <c r="N209" s="3">
        <v>-2.7300000000000001E-2</v>
      </c>
      <c r="O209" s="18">
        <f t="shared" si="130"/>
        <v>0</v>
      </c>
      <c r="P209" s="19">
        <f t="shared" si="138"/>
        <v>43908</v>
      </c>
      <c r="Q209" s="19">
        <f t="shared" si="139"/>
        <v>43936</v>
      </c>
      <c r="R209" s="19">
        <f t="shared" si="140"/>
        <v>43971</v>
      </c>
      <c r="S209" s="19">
        <f t="shared" si="141"/>
        <v>43999</v>
      </c>
      <c r="T209" s="19">
        <f t="shared" si="142"/>
        <v>44034</v>
      </c>
      <c r="U209" s="19">
        <f t="shared" si="143"/>
        <v>44062</v>
      </c>
      <c r="V209" s="19">
        <f t="shared" si="144"/>
        <v>44090</v>
      </c>
      <c r="W209" s="19">
        <f t="shared" si="145"/>
        <v>44125</v>
      </c>
      <c r="X209" s="19">
        <f t="shared" si="146"/>
        <v>44153</v>
      </c>
      <c r="Y209" s="18">
        <f t="shared" si="131"/>
        <v>28</v>
      </c>
      <c r="Z209" s="10">
        <f t="shared" si="132"/>
        <v>0.32142857142857145</v>
      </c>
      <c r="AA209" s="10">
        <f>VLOOKUP(A209, VIX!$A$2:$E$3205, 5, FALSE)</f>
        <v>54.46</v>
      </c>
      <c r="AB209" s="10">
        <f t="shared" si="133"/>
        <v>38.844642857142858</v>
      </c>
      <c r="AC209" s="10">
        <f t="shared" si="134"/>
        <v>32.051785714285714</v>
      </c>
      <c r="AD209" s="10">
        <f t="shared" si="135"/>
        <v>28.514285714285716</v>
      </c>
      <c r="AE209" s="10">
        <f t="shared" si="136"/>
        <v>26.960714285714285</v>
      </c>
      <c r="AF209" s="10">
        <f t="shared" si="137"/>
        <v>26.133928571428573</v>
      </c>
      <c r="AG209" s="36">
        <f t="shared" si="125"/>
        <v>6.73745215965008</v>
      </c>
      <c r="AH209" s="36">
        <f t="shared" si="126"/>
        <v>5.9280887415529779</v>
      </c>
      <c r="AI209" s="36">
        <f t="shared" si="127"/>
        <v>2.4486692015209122</v>
      </c>
      <c r="AJ209" s="36">
        <f t="shared" si="128"/>
        <v>1.339435995865937</v>
      </c>
      <c r="AK209" s="36">
        <f t="shared" si="129"/>
        <v>0.74465828155780989</v>
      </c>
    </row>
    <row r="210" spans="1:37" x14ac:dyDescent="0.2">
      <c r="A210" s="5">
        <v>43896</v>
      </c>
      <c r="B210" s="1">
        <v>3</v>
      </c>
      <c r="C210" s="7">
        <v>35.774999999999999</v>
      </c>
      <c r="D210" s="7">
        <v>30.324999999999999</v>
      </c>
      <c r="E210" s="7">
        <v>26.274999999999999</v>
      </c>
      <c r="F210" s="7">
        <v>24.675000000000001</v>
      </c>
      <c r="G210" s="7">
        <v>23.824999999999999</v>
      </c>
      <c r="H210" s="7">
        <v>23.375</v>
      </c>
      <c r="I210" s="7">
        <v>23.1</v>
      </c>
      <c r="J210" s="7">
        <v>24.824999999999999</v>
      </c>
      <c r="K210" s="7">
        <v>22.875</v>
      </c>
      <c r="L210" s="3">
        <v>-0.15229999999999999</v>
      </c>
      <c r="M210" s="3">
        <v>-6.3799999999999996E-2</v>
      </c>
      <c r="N210" s="3">
        <v>-2.1299999999999999E-2</v>
      </c>
      <c r="O210" s="18">
        <f t="shared" si="130"/>
        <v>0</v>
      </c>
      <c r="P210" s="19">
        <f t="shared" si="138"/>
        <v>43908</v>
      </c>
      <c r="Q210" s="19">
        <f t="shared" si="139"/>
        <v>43936</v>
      </c>
      <c r="R210" s="19">
        <f t="shared" si="140"/>
        <v>43971</v>
      </c>
      <c r="S210" s="19">
        <f t="shared" si="141"/>
        <v>43999</v>
      </c>
      <c r="T210" s="19">
        <f t="shared" si="142"/>
        <v>44034</v>
      </c>
      <c r="U210" s="19">
        <f t="shared" si="143"/>
        <v>44062</v>
      </c>
      <c r="V210" s="19">
        <f t="shared" si="144"/>
        <v>44090</v>
      </c>
      <c r="W210" s="19">
        <f t="shared" si="145"/>
        <v>44125</v>
      </c>
      <c r="X210" s="19">
        <f t="shared" si="146"/>
        <v>44153</v>
      </c>
      <c r="Y210" s="18">
        <f t="shared" si="131"/>
        <v>28</v>
      </c>
      <c r="Z210" s="10">
        <f t="shared" si="132"/>
        <v>0.42857142857142855</v>
      </c>
      <c r="AA210" s="10">
        <f>VLOOKUP(A210, VIX!$A$2:$E$3205, 5, FALSE)</f>
        <v>41.94</v>
      </c>
      <c r="AB210" s="10">
        <f t="shared" si="133"/>
        <v>32.660714285714278</v>
      </c>
      <c r="AC210" s="10">
        <f t="shared" si="134"/>
        <v>28.010714285714283</v>
      </c>
      <c r="AD210" s="10">
        <f t="shared" si="135"/>
        <v>25.360714285714284</v>
      </c>
      <c r="AE210" s="10">
        <f t="shared" si="136"/>
        <v>24.189285714285713</v>
      </c>
      <c r="AF210" s="10">
        <f t="shared" si="137"/>
        <v>23.567857142857143</v>
      </c>
      <c r="AG210" s="36">
        <f t="shared" si="125"/>
        <v>1.6601994560290134</v>
      </c>
      <c r="AH210" s="36">
        <f t="shared" si="126"/>
        <v>1.4020193694621901</v>
      </c>
      <c r="AI210" s="36">
        <f t="shared" si="127"/>
        <v>0.60255548083389343</v>
      </c>
      <c r="AJ210" s="36">
        <f t="shared" si="128"/>
        <v>0.33676597751749171</v>
      </c>
      <c r="AK210" s="36">
        <f t="shared" si="129"/>
        <v>0.18336162988115443</v>
      </c>
    </row>
    <row r="211" spans="1:37" x14ac:dyDescent="0.2">
      <c r="A211" s="5">
        <v>43895</v>
      </c>
      <c r="B211" s="1">
        <v>3</v>
      </c>
      <c r="C211" s="7">
        <v>31.875</v>
      </c>
      <c r="D211" s="7">
        <v>27.524999999999999</v>
      </c>
      <c r="E211" s="7">
        <v>24.675000000000001</v>
      </c>
      <c r="F211" s="7">
        <v>23.225000000000001</v>
      </c>
      <c r="G211" s="7">
        <v>22.274999999999999</v>
      </c>
      <c r="H211" s="7">
        <v>21.925000000000001</v>
      </c>
      <c r="I211" s="7">
        <v>21.625</v>
      </c>
      <c r="J211" s="7">
        <v>23.45</v>
      </c>
      <c r="K211" s="7">
        <v>21.45</v>
      </c>
      <c r="L211" s="3">
        <v>-0.13650000000000001</v>
      </c>
      <c r="M211" s="3">
        <v>-6.8900000000000003E-2</v>
      </c>
      <c r="N211" s="3">
        <v>-2.3E-2</v>
      </c>
      <c r="O211" s="18">
        <f t="shared" si="130"/>
        <v>0</v>
      </c>
      <c r="P211" s="19">
        <f t="shared" si="138"/>
        <v>43908</v>
      </c>
      <c r="Q211" s="19">
        <f t="shared" si="139"/>
        <v>43936</v>
      </c>
      <c r="R211" s="19">
        <f t="shared" si="140"/>
        <v>43971</v>
      </c>
      <c r="S211" s="19">
        <f t="shared" si="141"/>
        <v>43999</v>
      </c>
      <c r="T211" s="19">
        <f t="shared" si="142"/>
        <v>44034</v>
      </c>
      <c r="U211" s="19">
        <f t="shared" si="143"/>
        <v>44062</v>
      </c>
      <c r="V211" s="19">
        <f t="shared" si="144"/>
        <v>44090</v>
      </c>
      <c r="W211" s="19">
        <f t="shared" si="145"/>
        <v>44125</v>
      </c>
      <c r="X211" s="19">
        <f t="shared" si="146"/>
        <v>44153</v>
      </c>
      <c r="Y211" s="18">
        <f t="shared" si="131"/>
        <v>28</v>
      </c>
      <c r="Z211" s="10">
        <f t="shared" si="132"/>
        <v>0.4642857142857143</v>
      </c>
      <c r="AA211" s="10">
        <f>VLOOKUP(A211, VIX!$A$2:$E$3205, 5, FALSE)</f>
        <v>39.619999999999997</v>
      </c>
      <c r="AB211" s="10">
        <f t="shared" si="133"/>
        <v>29.544642857142858</v>
      </c>
      <c r="AC211" s="10">
        <f t="shared" si="134"/>
        <v>25.998214285714283</v>
      </c>
      <c r="AD211" s="10">
        <f t="shared" si="135"/>
        <v>23.898214285714289</v>
      </c>
      <c r="AE211" s="10">
        <f t="shared" si="136"/>
        <v>22.716071428571428</v>
      </c>
      <c r="AF211" s="10">
        <f t="shared" si="137"/>
        <v>22.087499999999999</v>
      </c>
      <c r="AG211" s="36">
        <f t="shared" si="125"/>
        <v>1.5043227665706052</v>
      </c>
      <c r="AH211" s="36">
        <f t="shared" si="126"/>
        <v>1.0914893617021262</v>
      </c>
      <c r="AI211" s="36">
        <f t="shared" si="127"/>
        <v>0.59657142857142809</v>
      </c>
      <c r="AJ211" s="36">
        <f t="shared" si="128"/>
        <v>0.40714285714285819</v>
      </c>
      <c r="AK211" s="36">
        <f t="shared" si="129"/>
        <v>0.15365853658536488</v>
      </c>
    </row>
    <row r="212" spans="1:37" x14ac:dyDescent="0.2">
      <c r="A212" s="5">
        <v>43894</v>
      </c>
      <c r="B212" s="1">
        <v>3</v>
      </c>
      <c r="C212" s="7">
        <v>27.425000000000001</v>
      </c>
      <c r="D212" s="7">
        <v>24.625</v>
      </c>
      <c r="E212" s="7">
        <v>22.375</v>
      </c>
      <c r="F212" s="7">
        <v>21.375</v>
      </c>
      <c r="G212" s="7">
        <v>20.625</v>
      </c>
      <c r="H212" s="7">
        <v>20.375</v>
      </c>
      <c r="I212" s="7">
        <v>20.274999999999999</v>
      </c>
      <c r="J212" s="7">
        <v>22.225000000000001</v>
      </c>
      <c r="K212" s="7">
        <v>20.225000000000001</v>
      </c>
      <c r="L212" s="3">
        <v>-0.1021</v>
      </c>
      <c r="M212" s="3">
        <v>-5.1499999999999997E-2</v>
      </c>
      <c r="N212" s="3">
        <v>-1.72E-2</v>
      </c>
      <c r="O212" s="18">
        <f t="shared" si="130"/>
        <v>0</v>
      </c>
      <c r="P212" s="19">
        <f t="shared" si="138"/>
        <v>43908</v>
      </c>
      <c r="Q212" s="19">
        <f t="shared" si="139"/>
        <v>43936</v>
      </c>
      <c r="R212" s="19">
        <f t="shared" si="140"/>
        <v>43971</v>
      </c>
      <c r="S212" s="19">
        <f t="shared" si="141"/>
        <v>43999</v>
      </c>
      <c r="T212" s="19">
        <f t="shared" si="142"/>
        <v>44034</v>
      </c>
      <c r="U212" s="19">
        <f t="shared" si="143"/>
        <v>44062</v>
      </c>
      <c r="V212" s="19">
        <f t="shared" si="144"/>
        <v>44090</v>
      </c>
      <c r="W212" s="19">
        <f t="shared" si="145"/>
        <v>44125</v>
      </c>
      <c r="X212" s="19">
        <f t="shared" si="146"/>
        <v>44153</v>
      </c>
      <c r="Y212" s="18">
        <f t="shared" si="131"/>
        <v>28</v>
      </c>
      <c r="Z212" s="10">
        <f t="shared" si="132"/>
        <v>0.5</v>
      </c>
      <c r="AA212" s="10">
        <f>VLOOKUP(A212, VIX!$A$2:$E$3205, 5, FALSE)</f>
        <v>31.99</v>
      </c>
      <c r="AB212" s="10">
        <f t="shared" si="133"/>
        <v>26.024999999999999</v>
      </c>
      <c r="AC212" s="10">
        <f t="shared" si="134"/>
        <v>23.5</v>
      </c>
      <c r="AD212" s="10">
        <f t="shared" si="135"/>
        <v>21.875</v>
      </c>
      <c r="AE212" s="10">
        <f t="shared" si="136"/>
        <v>21</v>
      </c>
      <c r="AF212" s="10">
        <f t="shared" si="137"/>
        <v>20.5</v>
      </c>
      <c r="AG212" s="36">
        <f t="shared" si="125"/>
        <v>0.91701864968483959</v>
      </c>
      <c r="AH212" s="36">
        <f t="shared" si="126"/>
        <v>0.83431430253090011</v>
      </c>
      <c r="AI212" s="36">
        <f t="shared" si="127"/>
        <v>0.40459179577747434</v>
      </c>
      <c r="AJ212" s="36">
        <f t="shared" si="128"/>
        <v>0.3188662533215233</v>
      </c>
      <c r="AK212" s="36">
        <f t="shared" si="129"/>
        <v>0.10924697619976584</v>
      </c>
    </row>
    <row r="213" spans="1:37" x14ac:dyDescent="0.2">
      <c r="A213" s="5">
        <v>43893</v>
      </c>
      <c r="B213" s="1">
        <v>3</v>
      </c>
      <c r="C213" s="7">
        <v>29.175000000000001</v>
      </c>
      <c r="D213" s="7">
        <v>25.524999999999999</v>
      </c>
      <c r="E213" s="7">
        <v>22.824999999999999</v>
      </c>
      <c r="F213" s="7">
        <v>21.574999999999999</v>
      </c>
      <c r="G213" s="7">
        <v>20.7</v>
      </c>
      <c r="H213" s="7">
        <v>20.475000000000001</v>
      </c>
      <c r="I213" s="7">
        <v>20.5</v>
      </c>
      <c r="J213" s="7">
        <v>22.9</v>
      </c>
      <c r="K213" s="7">
        <v>20.625</v>
      </c>
      <c r="L213" s="3">
        <v>-0.12509999999999999</v>
      </c>
      <c r="M213" s="3">
        <v>-4.9799999999999997E-2</v>
      </c>
      <c r="N213" s="3">
        <v>-1.66E-2</v>
      </c>
      <c r="O213" s="18">
        <f t="shared" si="130"/>
        <v>0</v>
      </c>
      <c r="P213" s="19">
        <f t="shared" si="138"/>
        <v>43908</v>
      </c>
      <c r="Q213" s="19">
        <f t="shared" si="139"/>
        <v>43936</v>
      </c>
      <c r="R213" s="19">
        <f t="shared" si="140"/>
        <v>43971</v>
      </c>
      <c r="S213" s="19">
        <f t="shared" si="141"/>
        <v>43999</v>
      </c>
      <c r="T213" s="19">
        <f t="shared" si="142"/>
        <v>44034</v>
      </c>
      <c r="U213" s="19">
        <f t="shared" si="143"/>
        <v>44062</v>
      </c>
      <c r="V213" s="19">
        <f t="shared" si="144"/>
        <v>44090</v>
      </c>
      <c r="W213" s="19">
        <f t="shared" si="145"/>
        <v>44125</v>
      </c>
      <c r="X213" s="19">
        <f t="shared" si="146"/>
        <v>44153</v>
      </c>
      <c r="Y213" s="18">
        <f t="shared" si="131"/>
        <v>28</v>
      </c>
      <c r="Z213" s="10">
        <f t="shared" si="132"/>
        <v>0.5357142857142857</v>
      </c>
      <c r="AA213" s="10">
        <f>VLOOKUP(A213, VIX!$A$2:$E$3205, 5, FALSE)</f>
        <v>36.82</v>
      </c>
      <c r="AB213" s="10">
        <f t="shared" si="133"/>
        <v>27.480357142857144</v>
      </c>
      <c r="AC213" s="10">
        <f t="shared" si="134"/>
        <v>24.271428571428572</v>
      </c>
      <c r="AD213" s="10">
        <f t="shared" si="135"/>
        <v>22.244642857142857</v>
      </c>
      <c r="AE213" s="10">
        <f t="shared" si="136"/>
        <v>21.168749999999999</v>
      </c>
      <c r="AF213" s="10">
        <f t="shared" si="137"/>
        <v>20.595535714285717</v>
      </c>
      <c r="AG213" s="36">
        <f t="shared" si="125"/>
        <v>1.3134370983864059</v>
      </c>
      <c r="AH213" s="36">
        <f t="shared" si="126"/>
        <v>1.0825775656324577</v>
      </c>
      <c r="AI213" s="36">
        <f t="shared" si="127"/>
        <v>0.53910662330994341</v>
      </c>
      <c r="AJ213" s="36">
        <f t="shared" si="128"/>
        <v>0.39158231220031947</v>
      </c>
      <c r="AK213" s="36">
        <f t="shared" si="129"/>
        <v>0.10258729871539614</v>
      </c>
    </row>
    <row r="214" spans="1:37" x14ac:dyDescent="0.2">
      <c r="A214" s="5">
        <v>43892</v>
      </c>
      <c r="B214" s="1">
        <v>3</v>
      </c>
      <c r="C214" s="7">
        <v>26.274999999999999</v>
      </c>
      <c r="D214" s="7">
        <v>23.324999999999999</v>
      </c>
      <c r="E214" s="7">
        <v>21.274999999999999</v>
      </c>
      <c r="F214" s="7">
        <v>20.324999999999999</v>
      </c>
      <c r="G214" s="7">
        <v>19.824999999999999</v>
      </c>
      <c r="H214" s="7">
        <v>19.625</v>
      </c>
      <c r="I214" s="7">
        <v>19.824999999999999</v>
      </c>
      <c r="J214" s="7">
        <v>22.625</v>
      </c>
      <c r="K214" s="7">
        <v>20.350000000000001</v>
      </c>
      <c r="L214" s="3">
        <v>-0.1123</v>
      </c>
      <c r="M214" s="3">
        <v>-2.46E-2</v>
      </c>
      <c r="N214" s="3">
        <v>-8.2000000000000007E-3</v>
      </c>
      <c r="O214" s="18">
        <f t="shared" si="130"/>
        <v>0</v>
      </c>
      <c r="P214" s="19">
        <f t="shared" si="138"/>
        <v>43908</v>
      </c>
      <c r="Q214" s="19">
        <f t="shared" si="139"/>
        <v>43936</v>
      </c>
      <c r="R214" s="19">
        <f t="shared" si="140"/>
        <v>43971</v>
      </c>
      <c r="S214" s="19">
        <f t="shared" si="141"/>
        <v>43999</v>
      </c>
      <c r="T214" s="19">
        <f t="shared" si="142"/>
        <v>44034</v>
      </c>
      <c r="U214" s="19">
        <f t="shared" si="143"/>
        <v>44062</v>
      </c>
      <c r="V214" s="19">
        <f t="shared" si="144"/>
        <v>44090</v>
      </c>
      <c r="W214" s="19">
        <f t="shared" si="145"/>
        <v>44125</v>
      </c>
      <c r="X214" s="19">
        <f t="shared" si="146"/>
        <v>44153</v>
      </c>
      <c r="Y214" s="18">
        <f t="shared" si="131"/>
        <v>28</v>
      </c>
      <c r="Z214" s="10">
        <f t="shared" si="132"/>
        <v>0.5714285714285714</v>
      </c>
      <c r="AA214" s="10">
        <f>VLOOKUP(A214, VIX!$A$2:$E$3205, 5, FALSE)</f>
        <v>33.42</v>
      </c>
      <c r="AB214" s="10">
        <f t="shared" si="133"/>
        <v>25.010714285714286</v>
      </c>
      <c r="AC214" s="10">
        <f t="shared" si="134"/>
        <v>22.446428571428569</v>
      </c>
      <c r="AD214" s="10">
        <f t="shared" si="135"/>
        <v>20.86785714285714</v>
      </c>
      <c r="AE214" s="10">
        <f t="shared" si="136"/>
        <v>20.110714285714288</v>
      </c>
      <c r="AF214" s="10">
        <f t="shared" si="137"/>
        <v>19.739285714285714</v>
      </c>
      <c r="AG214" s="36">
        <f t="shared" si="125"/>
        <v>3.1526717557251915</v>
      </c>
      <c r="AH214" s="36">
        <f t="shared" si="126"/>
        <v>2.464106844741238</v>
      </c>
      <c r="AI214" s="36">
        <f t="shared" si="127"/>
        <v>1.2222600408441113</v>
      </c>
      <c r="AJ214" s="36">
        <f t="shared" si="128"/>
        <v>0.66837591724869627</v>
      </c>
      <c r="AK214" s="36">
        <f t="shared" si="129"/>
        <v>0.27326947406470187</v>
      </c>
    </row>
    <row r="215" spans="1:37" x14ac:dyDescent="0.2">
      <c r="A215" s="5">
        <v>43889</v>
      </c>
      <c r="B215" s="1">
        <v>3</v>
      </c>
      <c r="C215" s="7">
        <v>26.324999999999999</v>
      </c>
      <c r="D215" s="7">
        <v>23.024999999999999</v>
      </c>
      <c r="E215" s="7">
        <v>21.274999999999999</v>
      </c>
      <c r="F215" s="7">
        <v>20.375</v>
      </c>
      <c r="G215" s="7">
        <v>19.824999999999999</v>
      </c>
      <c r="H215" s="7">
        <v>19.625</v>
      </c>
      <c r="I215" s="7">
        <v>19.625</v>
      </c>
      <c r="J215" s="7">
        <v>22.55</v>
      </c>
      <c r="K215" s="7">
        <v>20.475000000000001</v>
      </c>
      <c r="L215" s="3">
        <v>-0.12540000000000001</v>
      </c>
      <c r="M215" s="3">
        <v>-3.6799999999999999E-2</v>
      </c>
      <c r="N215" s="3">
        <v>-1.23E-2</v>
      </c>
      <c r="O215" s="18">
        <f t="shared" si="130"/>
        <v>0</v>
      </c>
      <c r="P215" s="19">
        <f t="shared" si="138"/>
        <v>43908</v>
      </c>
      <c r="Q215" s="19">
        <f t="shared" si="139"/>
        <v>43936</v>
      </c>
      <c r="R215" s="19">
        <f t="shared" si="140"/>
        <v>43971</v>
      </c>
      <c r="S215" s="19">
        <f t="shared" si="141"/>
        <v>43999</v>
      </c>
      <c r="T215" s="19">
        <f t="shared" si="142"/>
        <v>44034</v>
      </c>
      <c r="U215" s="19">
        <f t="shared" si="143"/>
        <v>44062</v>
      </c>
      <c r="V215" s="19">
        <f t="shared" si="144"/>
        <v>44090</v>
      </c>
      <c r="W215" s="19">
        <f t="shared" si="145"/>
        <v>44125</v>
      </c>
      <c r="X215" s="19">
        <f t="shared" si="146"/>
        <v>44153</v>
      </c>
      <c r="Y215" s="18">
        <f t="shared" si="131"/>
        <v>28</v>
      </c>
      <c r="Z215" s="10">
        <f t="shared" si="132"/>
        <v>0.6785714285714286</v>
      </c>
      <c r="AA215" s="10">
        <f>VLOOKUP(A215, VIX!$A$2:$E$3205, 5, FALSE)</f>
        <v>40.11</v>
      </c>
      <c r="AB215" s="10">
        <f t="shared" si="133"/>
        <v>25.264285714285716</v>
      </c>
      <c r="AC215" s="10">
        <f t="shared" si="134"/>
        <v>22.462499999999999</v>
      </c>
      <c r="AD215" s="10">
        <f t="shared" si="135"/>
        <v>20.985714285714288</v>
      </c>
      <c r="AE215" s="10">
        <f t="shared" si="136"/>
        <v>20.198214285714286</v>
      </c>
      <c r="AF215" s="10">
        <f t="shared" si="137"/>
        <v>19.760714285714286</v>
      </c>
      <c r="AG215" s="36">
        <f t="shared" si="125"/>
        <v>1.1651954602774273</v>
      </c>
      <c r="AH215" s="36">
        <f t="shared" si="126"/>
        <v>0.68403908794788248</v>
      </c>
      <c r="AI215" s="36">
        <f t="shared" si="127"/>
        <v>0.37618178802454727</v>
      </c>
      <c r="AJ215" s="36">
        <f t="shared" si="128"/>
        <v>0.23867745824005532</v>
      </c>
      <c r="AK215" s="36">
        <f t="shared" si="129"/>
        <v>8.931419457735211E-2</v>
      </c>
    </row>
    <row r="216" spans="1:37" x14ac:dyDescent="0.2">
      <c r="A216" s="5">
        <v>43888</v>
      </c>
      <c r="B216" s="1">
        <v>3</v>
      </c>
      <c r="C216" s="7">
        <v>26.274999999999999</v>
      </c>
      <c r="D216" s="7">
        <v>23.524999999999999</v>
      </c>
      <c r="E216" s="7">
        <v>21.774999999999999</v>
      </c>
      <c r="F216" s="7">
        <v>20.925000000000001</v>
      </c>
      <c r="G216" s="7">
        <v>20.274999999999999</v>
      </c>
      <c r="H216" s="7">
        <v>19.850000000000001</v>
      </c>
      <c r="I216" s="7">
        <v>19.8</v>
      </c>
      <c r="J216" s="7">
        <v>22.75</v>
      </c>
      <c r="K216" s="7">
        <v>20.425000000000001</v>
      </c>
      <c r="L216" s="3">
        <v>-0.1047</v>
      </c>
      <c r="M216" s="3">
        <v>-5.3800000000000001E-2</v>
      </c>
      <c r="N216" s="3">
        <v>-1.7899999999999999E-2</v>
      </c>
      <c r="O216" s="18">
        <f t="shared" si="130"/>
        <v>0</v>
      </c>
      <c r="P216" s="19">
        <f t="shared" si="138"/>
        <v>43908</v>
      </c>
      <c r="Q216" s="19">
        <f t="shared" si="139"/>
        <v>43936</v>
      </c>
      <c r="R216" s="19">
        <f t="shared" si="140"/>
        <v>43971</v>
      </c>
      <c r="S216" s="19">
        <f t="shared" si="141"/>
        <v>43999</v>
      </c>
      <c r="T216" s="19">
        <f t="shared" si="142"/>
        <v>44034</v>
      </c>
      <c r="U216" s="19">
        <f t="shared" si="143"/>
        <v>44062</v>
      </c>
      <c r="V216" s="19">
        <f t="shared" si="144"/>
        <v>44090</v>
      </c>
      <c r="W216" s="19">
        <f t="shared" si="145"/>
        <v>44125</v>
      </c>
      <c r="X216" s="19">
        <f t="shared" si="146"/>
        <v>44153</v>
      </c>
      <c r="Y216" s="18">
        <f t="shared" si="131"/>
        <v>28</v>
      </c>
      <c r="Z216" s="10">
        <f t="shared" si="132"/>
        <v>0.7142857142857143</v>
      </c>
      <c r="AA216" s="10">
        <f>VLOOKUP(A216, VIX!$A$2:$E$3205, 5, FALSE)</f>
        <v>39.159999999999997</v>
      </c>
      <c r="AB216" s="10">
        <f t="shared" si="133"/>
        <v>25.489285714285714</v>
      </c>
      <c r="AC216" s="10">
        <f t="shared" si="134"/>
        <v>23.024999999999999</v>
      </c>
      <c r="AD216" s="10">
        <f t="shared" si="135"/>
        <v>21.532142857142855</v>
      </c>
      <c r="AE216" s="10">
        <f t="shared" si="136"/>
        <v>20.739285714285714</v>
      </c>
      <c r="AF216" s="10">
        <f t="shared" si="137"/>
        <v>20.153571428571428</v>
      </c>
      <c r="AG216" s="36">
        <f t="shared" si="125"/>
        <v>1.1256395679363271</v>
      </c>
      <c r="AH216" s="36">
        <f t="shared" si="126"/>
        <v>0.7622504537205077</v>
      </c>
      <c r="AI216" s="36">
        <f t="shared" si="127"/>
        <v>0.38931297709923546</v>
      </c>
      <c r="AJ216" s="36">
        <f t="shared" si="128"/>
        <v>0.30213040671400992</v>
      </c>
      <c r="AK216" s="36">
        <f t="shared" si="129"/>
        <v>0.19973890339425443</v>
      </c>
    </row>
    <row r="217" spans="1:37" x14ac:dyDescent="0.2">
      <c r="A217" s="5">
        <v>43887</v>
      </c>
      <c r="B217" s="1">
        <v>3</v>
      </c>
      <c r="C217" s="7">
        <v>22.324999999999999</v>
      </c>
      <c r="D217" s="7">
        <v>20.975000000000001</v>
      </c>
      <c r="E217" s="7">
        <v>19.725000000000001</v>
      </c>
      <c r="F217" s="7">
        <v>19.425000000000001</v>
      </c>
      <c r="G217" s="7">
        <v>19.175000000000001</v>
      </c>
      <c r="H217" s="7">
        <v>19.074999999999999</v>
      </c>
      <c r="I217" s="7">
        <v>19.225000000000001</v>
      </c>
      <c r="J217" s="7">
        <v>22.2</v>
      </c>
      <c r="K217" s="7">
        <v>19.824999999999999</v>
      </c>
      <c r="L217" s="3">
        <v>-6.0499999999999998E-2</v>
      </c>
      <c r="M217" s="3">
        <v>-1.03E-2</v>
      </c>
      <c r="N217" s="3">
        <v>-3.3999999999999998E-3</v>
      </c>
      <c r="O217" s="18">
        <f t="shared" si="130"/>
        <v>0</v>
      </c>
      <c r="P217" s="19">
        <f t="shared" si="138"/>
        <v>43908</v>
      </c>
      <c r="Q217" s="19">
        <f t="shared" si="139"/>
        <v>43936</v>
      </c>
      <c r="R217" s="19">
        <f t="shared" si="140"/>
        <v>43971</v>
      </c>
      <c r="S217" s="19">
        <f t="shared" si="141"/>
        <v>43999</v>
      </c>
      <c r="T217" s="19">
        <f t="shared" si="142"/>
        <v>44034</v>
      </c>
      <c r="U217" s="19">
        <f t="shared" si="143"/>
        <v>44062</v>
      </c>
      <c r="V217" s="19">
        <f t="shared" si="144"/>
        <v>44090</v>
      </c>
      <c r="W217" s="19">
        <f t="shared" si="145"/>
        <v>44125</v>
      </c>
      <c r="X217" s="19">
        <f t="shared" si="146"/>
        <v>44153</v>
      </c>
      <c r="Y217" s="18">
        <f t="shared" si="131"/>
        <v>28</v>
      </c>
      <c r="Z217" s="10">
        <f t="shared" si="132"/>
        <v>0.75</v>
      </c>
      <c r="AA217" s="10">
        <f>VLOOKUP(A217, VIX!$A$2:$E$3205, 5, FALSE)</f>
        <v>27.56</v>
      </c>
      <c r="AB217" s="10">
        <f t="shared" si="133"/>
        <v>21.987499999999997</v>
      </c>
      <c r="AC217" s="10">
        <f t="shared" si="134"/>
        <v>20.662500000000001</v>
      </c>
      <c r="AD217" s="10">
        <f t="shared" si="135"/>
        <v>19.650000000000002</v>
      </c>
      <c r="AE217" s="10">
        <f t="shared" si="136"/>
        <v>19.362500000000001</v>
      </c>
      <c r="AF217" s="10">
        <f t="shared" si="137"/>
        <v>19.150000000000002</v>
      </c>
      <c r="AG217" s="36">
        <f t="shared" si="125"/>
        <v>0.55389124063822748</v>
      </c>
      <c r="AH217" s="36">
        <f t="shared" si="126"/>
        <v>0.54621120166464343</v>
      </c>
      <c r="AI217" s="36">
        <f t="shared" si="127"/>
        <v>0.13838550247116996</v>
      </c>
      <c r="AJ217" s="36">
        <f t="shared" si="128"/>
        <v>0.11699164345403897</v>
      </c>
      <c r="AK217" s="36">
        <f t="shared" si="129"/>
        <v>4.7235238987816966E-2</v>
      </c>
    </row>
    <row r="218" spans="1:37" x14ac:dyDescent="0.2">
      <c r="A218" s="5">
        <v>43886</v>
      </c>
      <c r="B218" s="1">
        <v>3</v>
      </c>
      <c r="C218" s="7">
        <v>22.225000000000001</v>
      </c>
      <c r="D218" s="7">
        <v>20.875</v>
      </c>
      <c r="E218" s="7">
        <v>19.574999999999999</v>
      </c>
      <c r="F218" s="7">
        <v>19.274999999999999</v>
      </c>
      <c r="G218" s="7">
        <v>19.074999999999999</v>
      </c>
      <c r="H218" s="7">
        <v>18.975000000000001</v>
      </c>
      <c r="I218" s="7">
        <v>19.074999999999999</v>
      </c>
      <c r="J218" s="7">
        <v>22.024999999999999</v>
      </c>
      <c r="K218" s="7">
        <v>19.75</v>
      </c>
      <c r="L218" s="3">
        <v>-6.0699999999999997E-2</v>
      </c>
      <c r="M218" s="3">
        <v>-1.04E-2</v>
      </c>
      <c r="N218" s="3">
        <v>-3.5000000000000001E-3</v>
      </c>
      <c r="O218" s="18">
        <f t="shared" si="130"/>
        <v>0</v>
      </c>
      <c r="P218" s="19">
        <f t="shared" si="138"/>
        <v>43908</v>
      </c>
      <c r="Q218" s="19">
        <f t="shared" si="139"/>
        <v>43936</v>
      </c>
      <c r="R218" s="19">
        <f t="shared" si="140"/>
        <v>43971</v>
      </c>
      <c r="S218" s="19">
        <f t="shared" si="141"/>
        <v>43999</v>
      </c>
      <c r="T218" s="19">
        <f t="shared" si="142"/>
        <v>44034</v>
      </c>
      <c r="U218" s="19">
        <f t="shared" si="143"/>
        <v>44062</v>
      </c>
      <c r="V218" s="19">
        <f t="shared" si="144"/>
        <v>44090</v>
      </c>
      <c r="W218" s="19">
        <f t="shared" si="145"/>
        <v>44125</v>
      </c>
      <c r="X218" s="19">
        <f t="shared" si="146"/>
        <v>44153</v>
      </c>
      <c r="Y218" s="18">
        <f t="shared" si="131"/>
        <v>28</v>
      </c>
      <c r="Z218" s="10">
        <f t="shared" si="132"/>
        <v>0.7857142857142857</v>
      </c>
      <c r="AA218" s="10">
        <f>VLOOKUP(A218, VIX!$A$2:$E$3205, 5, FALSE)</f>
        <v>27.85</v>
      </c>
      <c r="AB218" s="10">
        <f t="shared" si="133"/>
        <v>21.93571428571429</v>
      </c>
      <c r="AC218" s="10">
        <f t="shared" si="134"/>
        <v>20.596428571428572</v>
      </c>
      <c r="AD218" s="10">
        <f t="shared" si="135"/>
        <v>19.510714285714286</v>
      </c>
      <c r="AE218" s="10">
        <f t="shared" si="136"/>
        <v>19.232142857142854</v>
      </c>
      <c r="AF218" s="10">
        <f t="shared" si="137"/>
        <v>19.053571428571427</v>
      </c>
      <c r="AG218" s="36">
        <f t="shared" si="125"/>
        <v>0.60902255639097791</v>
      </c>
      <c r="AH218" s="36">
        <f t="shared" si="126"/>
        <v>0.6092050209205021</v>
      </c>
      <c r="AI218" s="36">
        <f t="shared" si="127"/>
        <v>0.14661107340250198</v>
      </c>
      <c r="AJ218" s="36">
        <f t="shared" si="128"/>
        <v>9.7959183673468994E-2</v>
      </c>
      <c r="AK218" s="36">
        <f t="shared" si="129"/>
        <v>4.9003403014097134E-2</v>
      </c>
    </row>
    <row r="219" spans="1:37" x14ac:dyDescent="0.2">
      <c r="A219" s="5">
        <v>43885</v>
      </c>
      <c r="B219" s="1">
        <v>3</v>
      </c>
      <c r="C219" s="7">
        <v>20.074999999999999</v>
      </c>
      <c r="D219" s="7">
        <v>19.375</v>
      </c>
      <c r="E219" s="7">
        <v>18.425000000000001</v>
      </c>
      <c r="F219" s="7">
        <v>18.375</v>
      </c>
      <c r="G219" s="7">
        <v>18.375</v>
      </c>
      <c r="H219" s="7">
        <v>18.324999999999999</v>
      </c>
      <c r="I219" s="7">
        <v>18.45</v>
      </c>
      <c r="J219" s="7">
        <v>21.324999999999999</v>
      </c>
      <c r="K219" s="7">
        <v>19.149999999999999</v>
      </c>
      <c r="L219" s="3">
        <v>-3.49E-2</v>
      </c>
      <c r="M219" s="3">
        <v>4.1000000000000003E-3</v>
      </c>
      <c r="N219" s="3">
        <v>1.4E-3</v>
      </c>
      <c r="O219" s="18">
        <f t="shared" si="130"/>
        <v>0</v>
      </c>
      <c r="P219" s="19">
        <f t="shared" si="138"/>
        <v>43908</v>
      </c>
      <c r="Q219" s="19">
        <f t="shared" si="139"/>
        <v>43936</v>
      </c>
      <c r="R219" s="19">
        <f t="shared" si="140"/>
        <v>43971</v>
      </c>
      <c r="S219" s="19">
        <f t="shared" si="141"/>
        <v>43999</v>
      </c>
      <c r="T219" s="19">
        <f t="shared" si="142"/>
        <v>44034</v>
      </c>
      <c r="U219" s="19">
        <f t="shared" si="143"/>
        <v>44062</v>
      </c>
      <c r="V219" s="19">
        <f t="shared" si="144"/>
        <v>44090</v>
      </c>
      <c r="W219" s="19">
        <f t="shared" si="145"/>
        <v>44125</v>
      </c>
      <c r="X219" s="19">
        <f t="shared" si="146"/>
        <v>44153</v>
      </c>
      <c r="Y219" s="18">
        <f t="shared" si="131"/>
        <v>28</v>
      </c>
      <c r="Z219" s="10">
        <f t="shared" si="132"/>
        <v>0.8214285714285714</v>
      </c>
      <c r="AA219" s="10">
        <f>VLOOKUP(A219, VIX!$A$2:$E$3205, 5, FALSE)</f>
        <v>25.03</v>
      </c>
      <c r="AB219" s="10">
        <f t="shared" si="133"/>
        <v>19.95</v>
      </c>
      <c r="AC219" s="10">
        <f t="shared" si="134"/>
        <v>19.205357142857142</v>
      </c>
      <c r="AD219" s="10">
        <f t="shared" si="135"/>
        <v>18.416071428571428</v>
      </c>
      <c r="AE219" s="10">
        <f t="shared" si="136"/>
        <v>18.375</v>
      </c>
      <c r="AF219" s="10">
        <f t="shared" si="137"/>
        <v>18.366071428571431</v>
      </c>
      <c r="AG219" s="36">
        <f t="shared" si="125"/>
        <v>1.1148093532757526</v>
      </c>
      <c r="AH219" s="36">
        <f t="shared" si="126"/>
        <v>1.4814356435643563</v>
      </c>
      <c r="AI219" s="36">
        <f t="shared" si="127"/>
        <v>7.8537294826512699E-2</v>
      </c>
      <c r="AJ219" s="36">
        <f t="shared" si="128"/>
        <v>0</v>
      </c>
      <c r="AK219" s="36">
        <f t="shared" si="129"/>
        <v>7.701711491442656E-2</v>
      </c>
    </row>
    <row r="220" spans="1:37" x14ac:dyDescent="0.2">
      <c r="A220" s="5">
        <v>43882</v>
      </c>
      <c r="B220" s="1">
        <v>3</v>
      </c>
      <c r="C220" s="7">
        <v>16.925000000000001</v>
      </c>
      <c r="D220" s="7">
        <v>17.324999999999999</v>
      </c>
      <c r="E220" s="7">
        <v>17.175000000000001</v>
      </c>
      <c r="F220" s="7">
        <v>17.375</v>
      </c>
      <c r="G220" s="7">
        <v>17.524999999999999</v>
      </c>
      <c r="H220" s="7">
        <v>17.574999999999999</v>
      </c>
      <c r="I220" s="7">
        <v>17.774999999999999</v>
      </c>
      <c r="J220" s="7">
        <v>20.6</v>
      </c>
      <c r="K220" s="7">
        <v>18.475000000000001</v>
      </c>
      <c r="L220" s="3">
        <v>2.3599999999999999E-2</v>
      </c>
      <c r="M220" s="3">
        <v>2.3E-2</v>
      </c>
      <c r="N220" s="3">
        <v>7.7000000000000002E-3</v>
      </c>
      <c r="O220" s="18">
        <f t="shared" si="130"/>
        <v>0</v>
      </c>
      <c r="P220" s="19">
        <f t="shared" si="138"/>
        <v>43908</v>
      </c>
      <c r="Q220" s="19">
        <f t="shared" si="139"/>
        <v>43936</v>
      </c>
      <c r="R220" s="19">
        <f t="shared" si="140"/>
        <v>43971</v>
      </c>
      <c r="S220" s="19">
        <f t="shared" si="141"/>
        <v>43999</v>
      </c>
      <c r="T220" s="19">
        <f t="shared" si="142"/>
        <v>44034</v>
      </c>
      <c r="U220" s="19">
        <f t="shared" si="143"/>
        <v>44062</v>
      </c>
      <c r="V220" s="19">
        <f t="shared" si="144"/>
        <v>44090</v>
      </c>
      <c r="W220" s="19">
        <f t="shared" si="145"/>
        <v>44125</v>
      </c>
      <c r="X220" s="19">
        <f t="shared" si="146"/>
        <v>44153</v>
      </c>
      <c r="Y220" s="18">
        <f t="shared" si="131"/>
        <v>28</v>
      </c>
      <c r="Z220" s="10">
        <f t="shared" si="132"/>
        <v>0.9285714285714286</v>
      </c>
      <c r="AA220" s="10">
        <f>VLOOKUP(A220, VIX!$A$2:$E$3205, 5, FALSE)</f>
        <v>17.079999999999998</v>
      </c>
      <c r="AB220" s="10">
        <f t="shared" si="133"/>
        <v>16.953571428571429</v>
      </c>
      <c r="AC220" s="10">
        <f t="shared" si="134"/>
        <v>17.314285714285713</v>
      </c>
      <c r="AD220" s="10">
        <f t="shared" si="135"/>
        <v>17.189285714285713</v>
      </c>
      <c r="AE220" s="10">
        <f t="shared" si="136"/>
        <v>17.385714285714286</v>
      </c>
      <c r="AF220" s="10">
        <f t="shared" si="137"/>
        <v>17.528571428571428</v>
      </c>
      <c r="AG220" s="36">
        <f t="shared" si="125"/>
        <v>-0.22357768659199198</v>
      </c>
      <c r="AH220" s="36">
        <f t="shared" si="126"/>
        <v>8.0237741456165634E-2</v>
      </c>
      <c r="AI220" s="36">
        <f t="shared" si="127"/>
        <v>-0.10690423162583478</v>
      </c>
      <c r="AJ220" s="36">
        <f t="shared" si="128"/>
        <v>-7.8578110383535238E-2</v>
      </c>
      <c r="AK220" s="36">
        <f t="shared" si="129"/>
        <v>-2.5971349067299129E-2</v>
      </c>
    </row>
    <row r="221" spans="1:37" x14ac:dyDescent="0.2">
      <c r="A221" s="5">
        <v>43881</v>
      </c>
      <c r="B221" s="1">
        <v>3</v>
      </c>
      <c r="C221" s="7">
        <v>16.074999999999999</v>
      </c>
      <c r="D221" s="7">
        <v>16.824999999999999</v>
      </c>
      <c r="E221" s="7">
        <v>16.824999999999999</v>
      </c>
      <c r="F221" s="7">
        <v>17.175000000000001</v>
      </c>
      <c r="G221" s="7">
        <v>17.324999999999999</v>
      </c>
      <c r="H221" s="7">
        <v>17.375</v>
      </c>
      <c r="I221" s="7">
        <v>17.574999999999999</v>
      </c>
      <c r="J221" s="7">
        <v>20.125</v>
      </c>
      <c r="K221" s="7">
        <v>18.125</v>
      </c>
      <c r="L221" s="3">
        <v>4.6699999999999998E-2</v>
      </c>
      <c r="M221" s="3">
        <v>2.3300000000000001E-2</v>
      </c>
      <c r="N221" s="3">
        <v>7.7999999999999996E-3</v>
      </c>
      <c r="O221" s="18">
        <f t="shared" si="130"/>
        <v>1</v>
      </c>
      <c r="P221" s="19">
        <f t="shared" si="138"/>
        <v>43908</v>
      </c>
      <c r="Q221" s="19">
        <f t="shared" si="139"/>
        <v>43936</v>
      </c>
      <c r="R221" s="19">
        <f t="shared" si="140"/>
        <v>43971</v>
      </c>
      <c r="S221" s="19">
        <f t="shared" si="141"/>
        <v>43999</v>
      </c>
      <c r="T221" s="19">
        <f t="shared" si="142"/>
        <v>44034</v>
      </c>
      <c r="U221" s="19">
        <f t="shared" si="143"/>
        <v>44062</v>
      </c>
      <c r="V221" s="19">
        <f t="shared" si="144"/>
        <v>44090</v>
      </c>
      <c r="W221" s="19">
        <f t="shared" si="145"/>
        <v>44125</v>
      </c>
      <c r="X221" s="19">
        <f t="shared" si="146"/>
        <v>44153</v>
      </c>
      <c r="Y221" s="18">
        <f t="shared" si="131"/>
        <v>28</v>
      </c>
      <c r="Z221" s="10">
        <f t="shared" si="132"/>
        <v>0.9642857142857143</v>
      </c>
      <c r="AA221" s="10">
        <f>VLOOKUP(A221, VIX!$A$2:$E$3205, 5, FALSE)</f>
        <v>15.56</v>
      </c>
      <c r="AB221" s="10">
        <f t="shared" si="133"/>
        <v>16.101785714285715</v>
      </c>
      <c r="AC221" s="10">
        <f t="shared" si="134"/>
        <v>16.824999999999999</v>
      </c>
      <c r="AD221" s="10">
        <f t="shared" si="135"/>
        <v>16.837499999999999</v>
      </c>
      <c r="AE221" s="10">
        <f t="shared" si="136"/>
        <v>17.180357142857144</v>
      </c>
      <c r="AF221" s="10">
        <f t="shared" si="137"/>
        <v>17.326785714285716</v>
      </c>
      <c r="AG221" s="36">
        <f t="shared" si="125"/>
        <v>-0.41347626339969357</v>
      </c>
      <c r="AH221" s="36">
        <f t="shared" si="126"/>
        <v>0</v>
      </c>
      <c r="AI221" s="36">
        <f t="shared" si="127"/>
        <v>-0.18611521418020746</v>
      </c>
      <c r="AJ221" s="36">
        <f t="shared" si="128"/>
        <v>-7.8832116788320389E-2</v>
      </c>
      <c r="AK221" s="36">
        <f t="shared" si="129"/>
        <v>-2.6124818577649127E-2</v>
      </c>
    </row>
    <row r="222" spans="1:37" x14ac:dyDescent="0.2">
      <c r="A222" s="5">
        <v>43880</v>
      </c>
      <c r="B222" s="1">
        <v>3</v>
      </c>
      <c r="C222" s="7">
        <v>15.375</v>
      </c>
      <c r="D222" s="7">
        <v>16.324999999999999</v>
      </c>
      <c r="E222" s="7">
        <v>16.524999999999999</v>
      </c>
      <c r="F222" s="7">
        <v>16.925000000000001</v>
      </c>
      <c r="G222" s="7">
        <v>17.125</v>
      </c>
      <c r="H222" s="7">
        <v>17.225000000000001</v>
      </c>
      <c r="I222" s="7">
        <v>17.375</v>
      </c>
      <c r="J222" s="7">
        <v>19.875</v>
      </c>
      <c r="K222" s="7">
        <v>17.975000000000001</v>
      </c>
      <c r="L222" s="3">
        <v>6.1800000000000001E-2</v>
      </c>
      <c r="M222" s="3">
        <v>2.6599999999999999E-2</v>
      </c>
      <c r="N222" s="3">
        <v>8.8999999999999999E-3</v>
      </c>
      <c r="O222" s="18">
        <f t="shared" si="130"/>
        <v>0</v>
      </c>
      <c r="P222" s="19">
        <f t="shared" si="138"/>
        <v>43880</v>
      </c>
      <c r="Q222" s="19">
        <f t="shared" si="139"/>
        <v>43908</v>
      </c>
      <c r="R222" s="19">
        <f t="shared" si="140"/>
        <v>43936</v>
      </c>
      <c r="S222" s="19">
        <f t="shared" si="141"/>
        <v>43971</v>
      </c>
      <c r="T222" s="19">
        <f t="shared" si="142"/>
        <v>43999</v>
      </c>
      <c r="U222" s="19">
        <f t="shared" si="143"/>
        <v>44034</v>
      </c>
      <c r="V222" s="19">
        <f t="shared" si="144"/>
        <v>44062</v>
      </c>
      <c r="W222" s="19">
        <f t="shared" si="145"/>
        <v>44090</v>
      </c>
      <c r="X222" s="19">
        <f t="shared" si="146"/>
        <v>44125</v>
      </c>
      <c r="Y222" s="18">
        <f t="shared" si="131"/>
        <v>28</v>
      </c>
      <c r="Z222" s="10">
        <f t="shared" si="132"/>
        <v>0</v>
      </c>
      <c r="AA222" s="10">
        <f>VLOOKUP(A222, VIX!$A$2:$E$3205, 5, FALSE)</f>
        <v>14.38</v>
      </c>
      <c r="AB222" s="10">
        <f t="shared" si="133"/>
        <v>16.324999999999999</v>
      </c>
      <c r="AC222" s="10">
        <f t="shared" si="134"/>
        <v>16.524999999999999</v>
      </c>
      <c r="AD222" s="10">
        <f t="shared" si="135"/>
        <v>16.925000000000001</v>
      </c>
      <c r="AE222" s="10">
        <f t="shared" si="136"/>
        <v>17.125</v>
      </c>
      <c r="AF222" s="10">
        <f t="shared" si="137"/>
        <v>17.225000000000001</v>
      </c>
      <c r="AG222" s="36">
        <f t="shared" si="125"/>
        <v>-0.5414452109012774</v>
      </c>
      <c r="AH222" s="36">
        <f t="shared" si="126"/>
        <v>-0.10909090909090872</v>
      </c>
      <c r="AI222" s="36">
        <f t="shared" si="127"/>
        <v>-0.21596143545795507</v>
      </c>
      <c r="AJ222" s="36">
        <f t="shared" si="128"/>
        <v>-0.10580455547391586</v>
      </c>
      <c r="AK222" s="36">
        <f t="shared" si="129"/>
        <v>-5.2271313005601241E-2</v>
      </c>
    </row>
    <row r="223" spans="1:37" x14ac:dyDescent="0.2">
      <c r="A223" s="5">
        <v>43879</v>
      </c>
      <c r="B223" s="1">
        <v>2</v>
      </c>
      <c r="C223" s="7">
        <v>14.875</v>
      </c>
      <c r="D223" s="7">
        <v>15.824999999999999</v>
      </c>
      <c r="E223" s="7">
        <v>16.524999999999999</v>
      </c>
      <c r="F223" s="7">
        <v>16.675000000000001</v>
      </c>
      <c r="G223" s="7">
        <v>17.024999999999999</v>
      </c>
      <c r="H223" s="7">
        <v>17.225000000000001</v>
      </c>
      <c r="I223" s="7">
        <v>17.274999999999999</v>
      </c>
      <c r="J223" s="7">
        <v>17.425000000000001</v>
      </c>
      <c r="K223" s="7">
        <v>19.899999999999999</v>
      </c>
      <c r="L223" s="3">
        <v>6.3899999999999998E-2</v>
      </c>
      <c r="M223" s="3">
        <v>3.5999999999999997E-2</v>
      </c>
      <c r="N223" s="3">
        <v>1.2E-2</v>
      </c>
      <c r="O223" s="18">
        <f t="shared" si="130"/>
        <v>0</v>
      </c>
      <c r="P223" s="19">
        <f t="shared" si="138"/>
        <v>43880</v>
      </c>
      <c r="Q223" s="19">
        <f t="shared" si="139"/>
        <v>43908</v>
      </c>
      <c r="R223" s="19">
        <f t="shared" si="140"/>
        <v>43936</v>
      </c>
      <c r="S223" s="19">
        <f t="shared" si="141"/>
        <v>43971</v>
      </c>
      <c r="T223" s="19">
        <f t="shared" si="142"/>
        <v>43999</v>
      </c>
      <c r="U223" s="19">
        <f t="shared" si="143"/>
        <v>44034</v>
      </c>
      <c r="V223" s="19">
        <f t="shared" si="144"/>
        <v>44062</v>
      </c>
      <c r="W223" s="19">
        <f t="shared" si="145"/>
        <v>44090</v>
      </c>
      <c r="X223" s="19">
        <f t="shared" si="146"/>
        <v>44125</v>
      </c>
      <c r="Y223" s="18">
        <f t="shared" si="131"/>
        <v>28</v>
      </c>
      <c r="Z223" s="10">
        <f t="shared" si="132"/>
        <v>3.5714285714285712E-2</v>
      </c>
      <c r="AA223" s="10">
        <f>VLOOKUP(A223, VIX!$A$2:$E$3205, 5, FALSE)</f>
        <v>14.83</v>
      </c>
      <c r="AB223" s="10">
        <f t="shared" si="133"/>
        <v>15.791071428571428</v>
      </c>
      <c r="AC223" s="10">
        <f t="shared" si="134"/>
        <v>16.499999999999996</v>
      </c>
      <c r="AD223" s="10">
        <f t="shared" si="135"/>
        <v>16.669642857142858</v>
      </c>
      <c r="AE223" s="10">
        <f t="shared" si="136"/>
        <v>17.012499999999999</v>
      </c>
      <c r="AF223" s="10">
        <f t="shared" si="137"/>
        <v>17.217857142857142</v>
      </c>
      <c r="AG223" s="36">
        <f t="shared" si="125"/>
        <v>-2.2431482782853105</v>
      </c>
      <c r="AH223" s="36">
        <f t="shared" si="126"/>
        <v>-1.5749999999999984</v>
      </c>
      <c r="AI223" s="36">
        <f t="shared" si="127"/>
        <v>-0.33150624862969114</v>
      </c>
      <c r="AJ223" s="36">
        <f t="shared" si="128"/>
        <v>-0.75659446708127343</v>
      </c>
      <c r="AK223" s="36">
        <f t="shared" si="129"/>
        <v>-0.42527159582323137</v>
      </c>
    </row>
    <row r="224" spans="1:37" x14ac:dyDescent="0.2">
      <c r="A224" s="5">
        <v>43875</v>
      </c>
      <c r="B224" s="1">
        <v>2</v>
      </c>
      <c r="C224" s="7">
        <v>14.425000000000001</v>
      </c>
      <c r="D224" s="7">
        <v>15.425000000000001</v>
      </c>
      <c r="E224" s="7">
        <v>16.125</v>
      </c>
      <c r="F224" s="7">
        <v>16.324999999999999</v>
      </c>
      <c r="G224" s="7">
        <v>16.725000000000001</v>
      </c>
      <c r="H224" s="7">
        <v>16.975000000000001</v>
      </c>
      <c r="I224" s="7">
        <v>16.975000000000001</v>
      </c>
      <c r="J224" s="7">
        <v>17.225000000000001</v>
      </c>
      <c r="K224" s="7">
        <v>19.625</v>
      </c>
      <c r="L224" s="3">
        <v>6.93E-2</v>
      </c>
      <c r="M224" s="3">
        <v>3.9800000000000002E-2</v>
      </c>
      <c r="N224" s="3">
        <v>1.3299999999999999E-2</v>
      </c>
      <c r="O224" s="18">
        <f t="shared" si="130"/>
        <v>0</v>
      </c>
      <c r="P224" s="19">
        <f t="shared" si="138"/>
        <v>43880</v>
      </c>
      <c r="Q224" s="19">
        <f t="shared" si="139"/>
        <v>43908</v>
      </c>
      <c r="R224" s="19">
        <f t="shared" si="140"/>
        <v>43936</v>
      </c>
      <c r="S224" s="19">
        <f t="shared" si="141"/>
        <v>43971</v>
      </c>
      <c r="T224" s="19">
        <f t="shared" si="142"/>
        <v>43999</v>
      </c>
      <c r="U224" s="19">
        <f t="shared" si="143"/>
        <v>44034</v>
      </c>
      <c r="V224" s="19">
        <f t="shared" si="144"/>
        <v>44062</v>
      </c>
      <c r="W224" s="19">
        <f t="shared" si="145"/>
        <v>44090</v>
      </c>
      <c r="X224" s="19">
        <f t="shared" si="146"/>
        <v>44125</v>
      </c>
      <c r="Y224" s="18">
        <f t="shared" si="131"/>
        <v>28</v>
      </c>
      <c r="Z224" s="10">
        <f t="shared" si="132"/>
        <v>0.17857142857142858</v>
      </c>
      <c r="AA224" s="10">
        <f>VLOOKUP(A224, VIX!$A$2:$E$3205, 5, FALSE)</f>
        <v>13.68</v>
      </c>
      <c r="AB224" s="10">
        <f t="shared" si="133"/>
        <v>15.246428571428572</v>
      </c>
      <c r="AC224" s="10">
        <f t="shared" si="134"/>
        <v>16</v>
      </c>
      <c r="AD224" s="10">
        <f t="shared" si="135"/>
        <v>16.289285714285715</v>
      </c>
      <c r="AE224" s="10">
        <f t="shared" si="136"/>
        <v>16.653571428571428</v>
      </c>
      <c r="AF224" s="10">
        <f t="shared" si="137"/>
        <v>16.930357142857144</v>
      </c>
      <c r="AG224" s="36">
        <f t="shared" si="125"/>
        <v>-0.58387395736793313</v>
      </c>
      <c r="AH224" s="36">
        <f t="shared" si="126"/>
        <v>-0.38974812196199676</v>
      </c>
      <c r="AI224" s="36">
        <f t="shared" si="127"/>
        <v>-0.10947002606429147</v>
      </c>
      <c r="AJ224" s="36">
        <f t="shared" si="128"/>
        <v>-0.21492537313432938</v>
      </c>
      <c r="AK224" s="36">
        <f t="shared" si="129"/>
        <v>-0.13249211356466875</v>
      </c>
    </row>
    <row r="225" spans="1:37" x14ac:dyDescent="0.2">
      <c r="A225" s="5">
        <v>43874</v>
      </c>
      <c r="B225" s="1">
        <v>2</v>
      </c>
      <c r="C225" s="7">
        <v>14.824999999999999</v>
      </c>
      <c r="D225" s="7">
        <v>15.574999999999999</v>
      </c>
      <c r="E225" s="7">
        <v>16.324999999999999</v>
      </c>
      <c r="F225" s="7">
        <v>16.475000000000001</v>
      </c>
      <c r="G225" s="7">
        <v>16.824999999999999</v>
      </c>
      <c r="H225" s="7">
        <v>17.024999999999999</v>
      </c>
      <c r="I225" s="7">
        <v>17.074999999999999</v>
      </c>
      <c r="J225" s="7">
        <v>17.274999999999999</v>
      </c>
      <c r="K225" s="7">
        <v>19.675000000000001</v>
      </c>
      <c r="L225" s="3">
        <v>5.0599999999999999E-2</v>
      </c>
      <c r="M225" s="3">
        <v>3.6400000000000002E-2</v>
      </c>
      <c r="N225" s="3">
        <v>1.21E-2</v>
      </c>
      <c r="O225" s="18">
        <f t="shared" si="130"/>
        <v>0</v>
      </c>
      <c r="P225" s="19">
        <f t="shared" si="138"/>
        <v>43880</v>
      </c>
      <c r="Q225" s="19">
        <f t="shared" si="139"/>
        <v>43908</v>
      </c>
      <c r="R225" s="19">
        <f t="shared" si="140"/>
        <v>43936</v>
      </c>
      <c r="S225" s="19">
        <f t="shared" si="141"/>
        <v>43971</v>
      </c>
      <c r="T225" s="19">
        <f t="shared" si="142"/>
        <v>43999</v>
      </c>
      <c r="U225" s="19">
        <f t="shared" si="143"/>
        <v>44034</v>
      </c>
      <c r="V225" s="19">
        <f t="shared" si="144"/>
        <v>44062</v>
      </c>
      <c r="W225" s="19">
        <f t="shared" si="145"/>
        <v>44090</v>
      </c>
      <c r="X225" s="19">
        <f t="shared" si="146"/>
        <v>44125</v>
      </c>
      <c r="Y225" s="18">
        <f t="shared" si="131"/>
        <v>28</v>
      </c>
      <c r="Z225" s="10">
        <f t="shared" si="132"/>
        <v>0.21428571428571427</v>
      </c>
      <c r="AA225" s="10">
        <f>VLOOKUP(A225, VIX!$A$2:$E$3205, 5, FALSE)</f>
        <v>14.15</v>
      </c>
      <c r="AB225" s="10">
        <f t="shared" si="133"/>
        <v>15.414285714285713</v>
      </c>
      <c r="AC225" s="10">
        <f t="shared" si="134"/>
        <v>16.164285714285715</v>
      </c>
      <c r="AD225" s="10">
        <f t="shared" si="135"/>
        <v>16.442857142857143</v>
      </c>
      <c r="AE225" s="10">
        <f t="shared" si="136"/>
        <v>16.75</v>
      </c>
      <c r="AF225" s="10">
        <f t="shared" si="137"/>
        <v>16.982142857142854</v>
      </c>
      <c r="AG225" s="36">
        <f t="shared" si="125"/>
        <v>-0.44665012406947907</v>
      </c>
      <c r="AH225" s="36">
        <f t="shared" si="126"/>
        <v>-0.42386185243328112</v>
      </c>
      <c r="AI225" s="36">
        <f t="shared" si="127"/>
        <v>-8.3140877598153654E-2</v>
      </c>
      <c r="AJ225" s="36">
        <f t="shared" si="128"/>
        <v>-0.19004524886877713</v>
      </c>
      <c r="AK225" s="36">
        <f t="shared" si="129"/>
        <v>-0.10674573758339476</v>
      </c>
    </row>
    <row r="226" spans="1:37" x14ac:dyDescent="0.2">
      <c r="A226" s="5">
        <v>43873</v>
      </c>
      <c r="B226" s="1">
        <v>2</v>
      </c>
      <c r="C226" s="7">
        <v>14.475</v>
      </c>
      <c r="D226" s="7">
        <v>15.324999999999999</v>
      </c>
      <c r="E226" s="7">
        <v>16.125</v>
      </c>
      <c r="F226" s="7">
        <v>16.274999999999999</v>
      </c>
      <c r="G226" s="7">
        <v>16.675000000000001</v>
      </c>
      <c r="H226" s="7">
        <v>16.925000000000001</v>
      </c>
      <c r="I226" s="7">
        <v>16.975000000000001</v>
      </c>
      <c r="J226" s="7">
        <v>17.149999999999999</v>
      </c>
      <c r="K226" s="7">
        <v>19.574999999999999</v>
      </c>
      <c r="L226" s="3">
        <v>5.8700000000000002E-2</v>
      </c>
      <c r="M226" s="3">
        <v>4.2999999999999997E-2</v>
      </c>
      <c r="N226" s="3">
        <v>1.43E-2</v>
      </c>
      <c r="O226" s="18">
        <f t="shared" si="130"/>
        <v>0</v>
      </c>
      <c r="P226" s="19">
        <f t="shared" si="138"/>
        <v>43880</v>
      </c>
      <c r="Q226" s="19">
        <f t="shared" si="139"/>
        <v>43908</v>
      </c>
      <c r="R226" s="19">
        <f t="shared" si="140"/>
        <v>43936</v>
      </c>
      <c r="S226" s="19">
        <f t="shared" si="141"/>
        <v>43971</v>
      </c>
      <c r="T226" s="19">
        <f t="shared" si="142"/>
        <v>43999</v>
      </c>
      <c r="U226" s="19">
        <f t="shared" si="143"/>
        <v>44034</v>
      </c>
      <c r="V226" s="19">
        <f t="shared" si="144"/>
        <v>44062</v>
      </c>
      <c r="W226" s="19">
        <f t="shared" si="145"/>
        <v>44090</v>
      </c>
      <c r="X226" s="19">
        <f t="shared" si="146"/>
        <v>44125</v>
      </c>
      <c r="Y226" s="18">
        <f t="shared" si="131"/>
        <v>28</v>
      </c>
      <c r="Z226" s="10">
        <f t="shared" si="132"/>
        <v>0.25</v>
      </c>
      <c r="AA226" s="10">
        <f>VLOOKUP(A226, VIX!$A$2:$E$3205, 5, FALSE)</f>
        <v>13.74</v>
      </c>
      <c r="AB226" s="10">
        <f t="shared" si="133"/>
        <v>15.112499999999999</v>
      </c>
      <c r="AC226" s="10">
        <f t="shared" si="134"/>
        <v>15.925000000000001</v>
      </c>
      <c r="AD226" s="10">
        <f t="shared" si="135"/>
        <v>16.237499999999997</v>
      </c>
      <c r="AE226" s="10">
        <f t="shared" si="136"/>
        <v>16.575000000000003</v>
      </c>
      <c r="AF226" s="10">
        <f t="shared" si="137"/>
        <v>16.862500000000001</v>
      </c>
      <c r="AG226" s="36">
        <f t="shared" si="125"/>
        <v>-0.48297632468996576</v>
      </c>
      <c r="AH226" s="36">
        <f t="shared" si="126"/>
        <v>-0.44123440577806983</v>
      </c>
      <c r="AI226" s="36">
        <f t="shared" si="127"/>
        <v>-8.1588603496653631E-2</v>
      </c>
      <c r="AJ226" s="36">
        <f t="shared" si="128"/>
        <v>-0.21396731054977816</v>
      </c>
      <c r="AK226" s="36">
        <f t="shared" si="129"/>
        <v>-0.13182674199623345</v>
      </c>
    </row>
    <row r="227" spans="1:37" x14ac:dyDescent="0.2">
      <c r="A227" s="5">
        <v>43872</v>
      </c>
      <c r="B227" s="1">
        <v>2</v>
      </c>
      <c r="C227" s="7">
        <v>15.625</v>
      </c>
      <c r="D227" s="7">
        <v>15.925000000000001</v>
      </c>
      <c r="E227" s="7">
        <v>16.475000000000001</v>
      </c>
      <c r="F227" s="7">
        <v>16.574999999999999</v>
      </c>
      <c r="G227" s="7">
        <v>16.925000000000001</v>
      </c>
      <c r="H227" s="7">
        <v>17.125</v>
      </c>
      <c r="I227" s="7">
        <v>17.175000000000001</v>
      </c>
      <c r="J227" s="7">
        <v>17.375</v>
      </c>
      <c r="K227" s="7">
        <v>19.725000000000001</v>
      </c>
      <c r="L227" s="3">
        <v>1.9199999999999998E-2</v>
      </c>
      <c r="M227" s="3">
        <v>3.6200000000000003E-2</v>
      </c>
      <c r="N227" s="3">
        <v>1.21E-2</v>
      </c>
      <c r="O227" s="18">
        <f t="shared" si="130"/>
        <v>0</v>
      </c>
      <c r="P227" s="19">
        <f t="shared" si="138"/>
        <v>43880</v>
      </c>
      <c r="Q227" s="19">
        <f t="shared" si="139"/>
        <v>43908</v>
      </c>
      <c r="R227" s="19">
        <f t="shared" si="140"/>
        <v>43936</v>
      </c>
      <c r="S227" s="19">
        <f t="shared" si="141"/>
        <v>43971</v>
      </c>
      <c r="T227" s="19">
        <f t="shared" si="142"/>
        <v>43999</v>
      </c>
      <c r="U227" s="19">
        <f t="shared" si="143"/>
        <v>44034</v>
      </c>
      <c r="V227" s="19">
        <f t="shared" si="144"/>
        <v>44062</v>
      </c>
      <c r="W227" s="19">
        <f t="shared" si="145"/>
        <v>44090</v>
      </c>
      <c r="X227" s="19">
        <f t="shared" si="146"/>
        <v>44125</v>
      </c>
      <c r="Y227" s="18">
        <f t="shared" si="131"/>
        <v>28</v>
      </c>
      <c r="Z227" s="10">
        <f t="shared" si="132"/>
        <v>0.2857142857142857</v>
      </c>
      <c r="AA227" s="10">
        <f>VLOOKUP(A227, VIX!$A$2:$E$3205, 5, FALSE)</f>
        <v>15.18</v>
      </c>
      <c r="AB227" s="10">
        <f t="shared" si="133"/>
        <v>15.839285714285715</v>
      </c>
      <c r="AC227" s="10">
        <f t="shared" si="134"/>
        <v>16.317857142857143</v>
      </c>
      <c r="AD227" s="10">
        <f t="shared" si="135"/>
        <v>16.546428571428571</v>
      </c>
      <c r="AE227" s="10">
        <f t="shared" si="136"/>
        <v>16.824999999999999</v>
      </c>
      <c r="AF227" s="10">
        <f t="shared" si="137"/>
        <v>17.067857142857143</v>
      </c>
      <c r="AG227" s="36">
        <f t="shared" si="125"/>
        <v>-0.17021276595744739</v>
      </c>
      <c r="AH227" s="36">
        <f t="shared" si="126"/>
        <v>-0.30341506129597268</v>
      </c>
      <c r="AI227" s="36">
        <f t="shared" si="127"/>
        <v>-5.4515954570036752E-2</v>
      </c>
      <c r="AJ227" s="36">
        <f t="shared" si="128"/>
        <v>-0.1879194630872493</v>
      </c>
      <c r="AK227" s="36">
        <f t="shared" si="129"/>
        <v>-0.10581566239764828</v>
      </c>
    </row>
    <row r="228" spans="1:37" x14ac:dyDescent="0.2">
      <c r="A228" s="5">
        <v>43871</v>
      </c>
      <c r="B228" s="1">
        <v>2</v>
      </c>
      <c r="C228" s="7">
        <v>15.625</v>
      </c>
      <c r="D228" s="7">
        <v>15.975</v>
      </c>
      <c r="E228" s="7">
        <v>16.475000000000001</v>
      </c>
      <c r="F228" s="7">
        <v>16.524999999999999</v>
      </c>
      <c r="G228" s="7">
        <v>16.875</v>
      </c>
      <c r="H228" s="7">
        <v>17.074999999999999</v>
      </c>
      <c r="I228" s="7">
        <v>17.125</v>
      </c>
      <c r="J228" s="7">
        <v>17.324999999999999</v>
      </c>
      <c r="K228" s="7">
        <v>19.625</v>
      </c>
      <c r="L228" s="3">
        <v>2.24E-2</v>
      </c>
      <c r="M228" s="3">
        <v>3.6299999999999999E-2</v>
      </c>
      <c r="N228" s="3">
        <v>1.21E-2</v>
      </c>
      <c r="O228" s="18">
        <f t="shared" si="130"/>
        <v>0</v>
      </c>
      <c r="P228" s="19">
        <f t="shared" si="138"/>
        <v>43880</v>
      </c>
      <c r="Q228" s="19">
        <f t="shared" si="139"/>
        <v>43908</v>
      </c>
      <c r="R228" s="19">
        <f t="shared" si="140"/>
        <v>43936</v>
      </c>
      <c r="S228" s="19">
        <f t="shared" si="141"/>
        <v>43971</v>
      </c>
      <c r="T228" s="19">
        <f t="shared" si="142"/>
        <v>43999</v>
      </c>
      <c r="U228" s="19">
        <f t="shared" si="143"/>
        <v>44034</v>
      </c>
      <c r="V228" s="19">
        <f t="shared" si="144"/>
        <v>44062</v>
      </c>
      <c r="W228" s="19">
        <f t="shared" si="145"/>
        <v>44090</v>
      </c>
      <c r="X228" s="19">
        <f t="shared" si="146"/>
        <v>44125</v>
      </c>
      <c r="Y228" s="18">
        <f t="shared" si="131"/>
        <v>28</v>
      </c>
      <c r="Z228" s="10">
        <f t="shared" si="132"/>
        <v>0.32142857142857145</v>
      </c>
      <c r="AA228" s="10">
        <f>VLOOKUP(A228, VIX!$A$2:$E$3205, 5, FALSE)</f>
        <v>15.04</v>
      </c>
      <c r="AB228" s="10">
        <f t="shared" si="133"/>
        <v>15.862500000000001</v>
      </c>
      <c r="AC228" s="10">
        <f t="shared" si="134"/>
        <v>16.314285714285717</v>
      </c>
      <c r="AD228" s="10">
        <f t="shared" si="135"/>
        <v>16.508928571428573</v>
      </c>
      <c r="AE228" s="10">
        <f t="shared" si="136"/>
        <v>16.762499999999999</v>
      </c>
      <c r="AF228" s="10">
        <f t="shared" si="137"/>
        <v>17.010714285714286</v>
      </c>
      <c r="AG228" s="36">
        <f t="shared" si="125"/>
        <v>-0.58552777163089098</v>
      </c>
      <c r="AH228" s="36">
        <f t="shared" si="126"/>
        <v>-0.81765087605451259</v>
      </c>
      <c r="AI228" s="36">
        <f t="shared" si="127"/>
        <v>-8.0855614973257411E-2</v>
      </c>
      <c r="AJ228" s="36">
        <f t="shared" si="128"/>
        <v>-0.56000000000000205</v>
      </c>
      <c r="AK228" s="36">
        <f t="shared" si="129"/>
        <v>-0.31506563867472265</v>
      </c>
    </row>
    <row r="229" spans="1:37" x14ac:dyDescent="0.2">
      <c r="A229" s="5">
        <v>43868</v>
      </c>
      <c r="B229" s="1">
        <v>2</v>
      </c>
      <c r="C229" s="7">
        <v>16.024999999999999</v>
      </c>
      <c r="D229" s="7">
        <v>16.225000000000001</v>
      </c>
      <c r="E229" s="7">
        <v>16.725000000000001</v>
      </c>
      <c r="F229" s="7">
        <v>16.675000000000001</v>
      </c>
      <c r="G229" s="7">
        <v>17.024999999999999</v>
      </c>
      <c r="H229" s="7">
        <v>17.225000000000001</v>
      </c>
      <c r="I229" s="7">
        <v>17.25</v>
      </c>
      <c r="J229" s="7">
        <v>17.45</v>
      </c>
      <c r="K229" s="7">
        <v>19.824999999999999</v>
      </c>
      <c r="L229" s="3">
        <v>1.2500000000000001E-2</v>
      </c>
      <c r="M229" s="3">
        <v>3.4500000000000003E-2</v>
      </c>
      <c r="N229" s="3">
        <v>1.15E-2</v>
      </c>
      <c r="O229" s="18">
        <f t="shared" si="130"/>
        <v>0</v>
      </c>
      <c r="P229" s="19">
        <f t="shared" si="138"/>
        <v>43880</v>
      </c>
      <c r="Q229" s="19">
        <f t="shared" si="139"/>
        <v>43908</v>
      </c>
      <c r="R229" s="19">
        <f t="shared" si="140"/>
        <v>43936</v>
      </c>
      <c r="S229" s="19">
        <f t="shared" si="141"/>
        <v>43971</v>
      </c>
      <c r="T229" s="19">
        <f t="shared" si="142"/>
        <v>43999</v>
      </c>
      <c r="U229" s="19">
        <f t="shared" si="143"/>
        <v>44034</v>
      </c>
      <c r="V229" s="19">
        <f t="shared" si="144"/>
        <v>44062</v>
      </c>
      <c r="W229" s="19">
        <f t="shared" si="145"/>
        <v>44090</v>
      </c>
      <c r="X229" s="19">
        <f t="shared" si="146"/>
        <v>44125</v>
      </c>
      <c r="Y229" s="18">
        <f t="shared" si="131"/>
        <v>28</v>
      </c>
      <c r="Z229" s="10">
        <f t="shared" si="132"/>
        <v>0.42857142857142855</v>
      </c>
      <c r="AA229" s="10">
        <f>VLOOKUP(A229, VIX!$A$2:$E$3205, 5, FALSE)</f>
        <v>15.47</v>
      </c>
      <c r="AB229" s="10">
        <f t="shared" si="133"/>
        <v>16.139285714285712</v>
      </c>
      <c r="AC229" s="10">
        <f t="shared" si="134"/>
        <v>16.510714285714286</v>
      </c>
      <c r="AD229" s="10">
        <f t="shared" si="135"/>
        <v>16.696428571428569</v>
      </c>
      <c r="AE229" s="10">
        <f t="shared" si="136"/>
        <v>16.875</v>
      </c>
      <c r="AF229" s="10">
        <f t="shared" si="137"/>
        <v>17.139285714285712</v>
      </c>
      <c r="AG229" s="36">
        <f t="shared" si="125"/>
        <v>-0.11400135715901553</v>
      </c>
      <c r="AH229" s="36">
        <f t="shared" si="126"/>
        <v>-0.27796161482461973</v>
      </c>
      <c r="AI229" s="36">
        <f t="shared" si="127"/>
        <v>2.7458458185780861E-2</v>
      </c>
      <c r="AJ229" s="36">
        <f t="shared" si="128"/>
        <v>-0.1897488302049149</v>
      </c>
      <c r="AK229" s="36">
        <f t="shared" si="129"/>
        <v>-0.10645263491393128</v>
      </c>
    </row>
    <row r="230" spans="1:37" x14ac:dyDescent="0.2">
      <c r="A230" s="5">
        <v>43867</v>
      </c>
      <c r="B230" s="1">
        <v>2</v>
      </c>
      <c r="C230" s="7">
        <v>15.574999999999999</v>
      </c>
      <c r="D230" s="7">
        <v>15.975</v>
      </c>
      <c r="E230" s="7">
        <v>16.375</v>
      </c>
      <c r="F230" s="7">
        <v>16.399999999999999</v>
      </c>
      <c r="G230" s="7">
        <v>16.774999999999999</v>
      </c>
      <c r="H230" s="7">
        <v>17.024999999999999</v>
      </c>
      <c r="I230" s="7">
        <v>17.100000000000001</v>
      </c>
      <c r="J230" s="7">
        <v>17.375</v>
      </c>
      <c r="K230" s="7">
        <v>19.824999999999999</v>
      </c>
      <c r="L230" s="3">
        <v>2.5700000000000001E-2</v>
      </c>
      <c r="M230" s="3">
        <v>4.2700000000000002E-2</v>
      </c>
      <c r="N230" s="3">
        <v>1.4200000000000001E-2</v>
      </c>
      <c r="O230" s="18">
        <f t="shared" si="130"/>
        <v>0</v>
      </c>
      <c r="P230" s="19">
        <f t="shared" si="138"/>
        <v>43880</v>
      </c>
      <c r="Q230" s="19">
        <f t="shared" si="139"/>
        <v>43908</v>
      </c>
      <c r="R230" s="19">
        <f t="shared" si="140"/>
        <v>43936</v>
      </c>
      <c r="S230" s="19">
        <f t="shared" si="141"/>
        <v>43971</v>
      </c>
      <c r="T230" s="19">
        <f t="shared" si="142"/>
        <v>43999</v>
      </c>
      <c r="U230" s="19">
        <f t="shared" si="143"/>
        <v>44034</v>
      </c>
      <c r="V230" s="19">
        <f t="shared" si="144"/>
        <v>44062</v>
      </c>
      <c r="W230" s="19">
        <f t="shared" si="145"/>
        <v>44090</v>
      </c>
      <c r="X230" s="19">
        <f t="shared" si="146"/>
        <v>44125</v>
      </c>
      <c r="Y230" s="18">
        <f t="shared" si="131"/>
        <v>28</v>
      </c>
      <c r="Z230" s="10">
        <f t="shared" si="132"/>
        <v>0.4642857142857143</v>
      </c>
      <c r="AA230" s="10">
        <f>VLOOKUP(A230, VIX!$A$2:$E$3205, 5, FALSE)</f>
        <v>14.96</v>
      </c>
      <c r="AB230" s="10">
        <f t="shared" si="133"/>
        <v>15.789285714285715</v>
      </c>
      <c r="AC230" s="10">
        <f t="shared" si="134"/>
        <v>16.189285714285717</v>
      </c>
      <c r="AD230" s="10">
        <f t="shared" si="135"/>
        <v>16.388392857142858</v>
      </c>
      <c r="AE230" s="10">
        <f t="shared" si="136"/>
        <v>16.600892857142856</v>
      </c>
      <c r="AF230" s="10">
        <f t="shared" si="137"/>
        <v>16.908928571428572</v>
      </c>
      <c r="AG230" s="36">
        <f t="shared" si="125"/>
        <v>-0.2260596546310833</v>
      </c>
      <c r="AH230" s="36">
        <f t="shared" si="126"/>
        <v>-0.22052067381317011</v>
      </c>
      <c r="AI230" s="36">
        <f t="shared" si="127"/>
        <v>-1.3615733736761702E-2</v>
      </c>
      <c r="AJ230" s="36">
        <f t="shared" si="128"/>
        <v>-0.20209580838323346</v>
      </c>
      <c r="AK230" s="36">
        <f t="shared" si="129"/>
        <v>-0.13235294117647053</v>
      </c>
    </row>
    <row r="231" spans="1:37" x14ac:dyDescent="0.2">
      <c r="A231" s="5">
        <v>43866</v>
      </c>
      <c r="B231" s="1">
        <v>2</v>
      </c>
      <c r="C231" s="7">
        <v>15.725</v>
      </c>
      <c r="D231" s="7">
        <v>16.125</v>
      </c>
      <c r="E231" s="7">
        <v>16.524999999999999</v>
      </c>
      <c r="F231" s="7">
        <v>16.524999999999999</v>
      </c>
      <c r="G231" s="7">
        <v>16.875</v>
      </c>
      <c r="H231" s="7">
        <v>17.125</v>
      </c>
      <c r="I231" s="7">
        <v>17.175000000000001</v>
      </c>
      <c r="J231" s="7">
        <v>17.399999999999999</v>
      </c>
      <c r="K231" s="7">
        <v>19.824999999999999</v>
      </c>
      <c r="L231" s="3">
        <v>2.5399999999999999E-2</v>
      </c>
      <c r="M231" s="3">
        <v>3.9300000000000002E-2</v>
      </c>
      <c r="N231" s="3">
        <v>1.3100000000000001E-2</v>
      </c>
      <c r="O231" s="18">
        <f t="shared" si="130"/>
        <v>0</v>
      </c>
      <c r="P231" s="19">
        <f t="shared" si="138"/>
        <v>43880</v>
      </c>
      <c r="Q231" s="19">
        <f t="shared" si="139"/>
        <v>43908</v>
      </c>
      <c r="R231" s="19">
        <f t="shared" si="140"/>
        <v>43936</v>
      </c>
      <c r="S231" s="19">
        <f t="shared" si="141"/>
        <v>43971</v>
      </c>
      <c r="T231" s="19">
        <f t="shared" si="142"/>
        <v>43999</v>
      </c>
      <c r="U231" s="19">
        <f t="shared" si="143"/>
        <v>44034</v>
      </c>
      <c r="V231" s="19">
        <f t="shared" si="144"/>
        <v>44062</v>
      </c>
      <c r="W231" s="19">
        <f t="shared" si="145"/>
        <v>44090</v>
      </c>
      <c r="X231" s="19">
        <f t="shared" si="146"/>
        <v>44125</v>
      </c>
      <c r="Y231" s="18">
        <f t="shared" si="131"/>
        <v>28</v>
      </c>
      <c r="Z231" s="10">
        <f t="shared" si="132"/>
        <v>0.5</v>
      </c>
      <c r="AA231" s="10">
        <f>VLOOKUP(A231, VIX!$A$2:$E$3205, 5, FALSE)</f>
        <v>15.15</v>
      </c>
      <c r="AB231" s="10">
        <f t="shared" si="133"/>
        <v>15.925000000000001</v>
      </c>
      <c r="AC231" s="10">
        <f t="shared" si="134"/>
        <v>16.324999999999999</v>
      </c>
      <c r="AD231" s="10">
        <f t="shared" si="135"/>
        <v>16.524999999999999</v>
      </c>
      <c r="AE231" s="10">
        <f t="shared" si="136"/>
        <v>16.7</v>
      </c>
      <c r="AF231" s="10">
        <f t="shared" si="137"/>
        <v>17</v>
      </c>
      <c r="AG231" s="36">
        <f t="shared" si="125"/>
        <v>-0.2178517397881998</v>
      </c>
      <c r="AH231" s="36">
        <f t="shared" si="126"/>
        <v>-0.21633222448760508</v>
      </c>
      <c r="AI231" s="36">
        <f t="shared" si="127"/>
        <v>0</v>
      </c>
      <c r="AJ231" s="36">
        <f t="shared" si="128"/>
        <v>-0.18759970222269556</v>
      </c>
      <c r="AK231" s="36">
        <f t="shared" si="129"/>
        <v>-0.13221406086044063</v>
      </c>
    </row>
    <row r="232" spans="1:37" x14ac:dyDescent="0.2">
      <c r="A232" s="5">
        <v>43865</v>
      </c>
      <c r="B232" s="1">
        <v>2</v>
      </c>
      <c r="C232" s="7">
        <v>16.524999999999999</v>
      </c>
      <c r="D232" s="7">
        <v>16.524999999999999</v>
      </c>
      <c r="E232" s="7">
        <v>16.774999999999999</v>
      </c>
      <c r="F232" s="7">
        <v>16.675000000000001</v>
      </c>
      <c r="G232" s="7">
        <v>16.925000000000001</v>
      </c>
      <c r="H232" s="7">
        <v>17.125</v>
      </c>
      <c r="I232" s="7">
        <v>17.175000000000001</v>
      </c>
      <c r="J232" s="7">
        <v>17.350000000000001</v>
      </c>
      <c r="K232" s="7">
        <v>19.925000000000001</v>
      </c>
      <c r="L232" s="3">
        <v>0</v>
      </c>
      <c r="M232" s="3">
        <v>0.03</v>
      </c>
      <c r="N232" s="3">
        <v>0.01</v>
      </c>
      <c r="O232" s="18">
        <f t="shared" si="130"/>
        <v>0</v>
      </c>
      <c r="P232" s="19">
        <f t="shared" si="138"/>
        <v>43880</v>
      </c>
      <c r="Q232" s="19">
        <f t="shared" si="139"/>
        <v>43908</v>
      </c>
      <c r="R232" s="19">
        <f t="shared" si="140"/>
        <v>43936</v>
      </c>
      <c r="S232" s="19">
        <f t="shared" si="141"/>
        <v>43971</v>
      </c>
      <c r="T232" s="19">
        <f t="shared" si="142"/>
        <v>43999</v>
      </c>
      <c r="U232" s="19">
        <f t="shared" si="143"/>
        <v>44034</v>
      </c>
      <c r="V232" s="19">
        <f t="shared" si="144"/>
        <v>44062</v>
      </c>
      <c r="W232" s="19">
        <f t="shared" si="145"/>
        <v>44090</v>
      </c>
      <c r="X232" s="19">
        <f t="shared" si="146"/>
        <v>44125</v>
      </c>
      <c r="Y232" s="18">
        <f t="shared" si="131"/>
        <v>28</v>
      </c>
      <c r="Z232" s="10">
        <f t="shared" si="132"/>
        <v>0.5357142857142857</v>
      </c>
      <c r="AA232" s="10">
        <f>VLOOKUP(A232, VIX!$A$2:$E$3205, 5, FALSE)</f>
        <v>16.05</v>
      </c>
      <c r="AB232" s="10">
        <f t="shared" si="133"/>
        <v>16.524999999999999</v>
      </c>
      <c r="AC232" s="10">
        <f t="shared" si="134"/>
        <v>16.641071428571429</v>
      </c>
      <c r="AD232" s="10">
        <f t="shared" si="135"/>
        <v>16.728571428571428</v>
      </c>
      <c r="AE232" s="10">
        <f t="shared" si="136"/>
        <v>16.791071428571428</v>
      </c>
      <c r="AF232" s="10">
        <f t="shared" si="137"/>
        <v>17.017857142857146</v>
      </c>
      <c r="AG232" s="36">
        <f t="shared" si="125"/>
        <v>0</v>
      </c>
      <c r="AH232" s="36">
        <f t="shared" si="126"/>
        <v>-0.12896622313203676</v>
      </c>
      <c r="AI232" s="36">
        <f t="shared" si="127"/>
        <v>5.1756007393714221E-2</v>
      </c>
      <c r="AJ232" s="36">
        <f t="shared" si="128"/>
        <v>-0.12944318882268332</v>
      </c>
      <c r="AK232" s="36">
        <f t="shared" si="129"/>
        <v>-0.1022105049685658</v>
      </c>
    </row>
    <row r="233" spans="1:37" x14ac:dyDescent="0.2">
      <c r="A233" s="5">
        <v>43864</v>
      </c>
      <c r="B233" s="1">
        <v>2</v>
      </c>
      <c r="C233" s="7">
        <v>17.975000000000001</v>
      </c>
      <c r="D233" s="7">
        <v>17.425000000000001</v>
      </c>
      <c r="E233" s="7">
        <v>17.475000000000001</v>
      </c>
      <c r="F233" s="7">
        <v>17.274999999999999</v>
      </c>
      <c r="G233" s="7">
        <v>17.524999999999999</v>
      </c>
      <c r="H233" s="7">
        <v>17.725000000000001</v>
      </c>
      <c r="I233" s="7">
        <v>17.725000000000001</v>
      </c>
      <c r="J233" s="7">
        <v>17.899999999999999</v>
      </c>
      <c r="K233" s="7">
        <v>20.074999999999999</v>
      </c>
      <c r="L233" s="3">
        <v>-3.0599999999999999E-2</v>
      </c>
      <c r="M233" s="3">
        <v>2.5999999999999999E-2</v>
      </c>
      <c r="N233" s="3">
        <v>8.6999999999999994E-3</v>
      </c>
      <c r="O233" s="18">
        <f t="shared" si="130"/>
        <v>0</v>
      </c>
      <c r="P233" s="19">
        <f t="shared" si="138"/>
        <v>43880</v>
      </c>
      <c r="Q233" s="19">
        <f t="shared" si="139"/>
        <v>43908</v>
      </c>
      <c r="R233" s="19">
        <f t="shared" si="140"/>
        <v>43936</v>
      </c>
      <c r="S233" s="19">
        <f t="shared" si="141"/>
        <v>43971</v>
      </c>
      <c r="T233" s="19">
        <f t="shared" si="142"/>
        <v>43999</v>
      </c>
      <c r="U233" s="19">
        <f t="shared" si="143"/>
        <v>44034</v>
      </c>
      <c r="V233" s="19">
        <f t="shared" si="144"/>
        <v>44062</v>
      </c>
      <c r="W233" s="19">
        <f t="shared" si="145"/>
        <v>44090</v>
      </c>
      <c r="X233" s="19">
        <f t="shared" si="146"/>
        <v>44125</v>
      </c>
      <c r="Y233" s="18">
        <f t="shared" si="131"/>
        <v>28</v>
      </c>
      <c r="Z233" s="10">
        <f t="shared" si="132"/>
        <v>0.5714285714285714</v>
      </c>
      <c r="AA233" s="10">
        <f>VLOOKUP(A233, VIX!$A$2:$E$3205, 5, FALSE)</f>
        <v>17.97</v>
      </c>
      <c r="AB233" s="10">
        <f t="shared" si="133"/>
        <v>17.739285714285714</v>
      </c>
      <c r="AC233" s="10">
        <f t="shared" si="134"/>
        <v>17.446428571428573</v>
      </c>
      <c r="AD233" s="10">
        <f t="shared" si="135"/>
        <v>17.389285714285712</v>
      </c>
      <c r="AE233" s="10">
        <f t="shared" si="136"/>
        <v>17.382142857142856</v>
      </c>
      <c r="AF233" s="10">
        <f t="shared" si="137"/>
        <v>17.610714285714284</v>
      </c>
      <c r="AG233" s="36">
        <f t="shared" si="125"/>
        <v>0.82206405693950313</v>
      </c>
      <c r="AH233" s="36">
        <f t="shared" si="126"/>
        <v>-7.6025744167338205E-2</v>
      </c>
      <c r="AI233" s="36">
        <f t="shared" si="127"/>
        <v>0.30431719834960697</v>
      </c>
      <c r="AJ233" s="36">
        <f t="shared" si="128"/>
        <v>-0.38214628721629706</v>
      </c>
      <c r="AK233" s="36">
        <f t="shared" si="129"/>
        <v>-0.30184159305285668</v>
      </c>
    </row>
    <row r="234" spans="1:37" x14ac:dyDescent="0.2">
      <c r="A234" s="5">
        <v>43861</v>
      </c>
      <c r="B234" s="1">
        <v>2</v>
      </c>
      <c r="C234" s="7">
        <v>18.225000000000001</v>
      </c>
      <c r="D234" s="7">
        <v>17.725000000000001</v>
      </c>
      <c r="E234" s="7">
        <v>17.824999999999999</v>
      </c>
      <c r="F234" s="7">
        <v>17.574999999999999</v>
      </c>
      <c r="G234" s="7">
        <v>17.850000000000001</v>
      </c>
      <c r="H234" s="7">
        <v>17.975000000000001</v>
      </c>
      <c r="I234" s="7">
        <v>17.975000000000001</v>
      </c>
      <c r="J234" s="7">
        <v>18.125</v>
      </c>
      <c r="K234" s="7">
        <v>20.175000000000001</v>
      </c>
      <c r="L234" s="3">
        <v>-2.7400000000000001E-2</v>
      </c>
      <c r="M234" s="3">
        <v>2.2800000000000001E-2</v>
      </c>
      <c r="N234" s="3">
        <v>7.6E-3</v>
      </c>
      <c r="O234" s="18">
        <f t="shared" si="130"/>
        <v>0</v>
      </c>
      <c r="P234" s="19">
        <f t="shared" si="138"/>
        <v>43880</v>
      </c>
      <c r="Q234" s="19">
        <f t="shared" si="139"/>
        <v>43908</v>
      </c>
      <c r="R234" s="19">
        <f t="shared" si="140"/>
        <v>43936</v>
      </c>
      <c r="S234" s="19">
        <f t="shared" si="141"/>
        <v>43971</v>
      </c>
      <c r="T234" s="19">
        <f t="shared" si="142"/>
        <v>43999</v>
      </c>
      <c r="U234" s="19">
        <f t="shared" si="143"/>
        <v>44034</v>
      </c>
      <c r="V234" s="19">
        <f t="shared" si="144"/>
        <v>44062</v>
      </c>
      <c r="W234" s="19">
        <f t="shared" si="145"/>
        <v>44090</v>
      </c>
      <c r="X234" s="19">
        <f t="shared" si="146"/>
        <v>44125</v>
      </c>
      <c r="Y234" s="18">
        <f t="shared" si="131"/>
        <v>28</v>
      </c>
      <c r="Z234" s="10">
        <f t="shared" si="132"/>
        <v>0.6785714285714286</v>
      </c>
      <c r="AA234" s="10">
        <f>VLOOKUP(A234, VIX!$A$2:$E$3205, 5, FALSE)</f>
        <v>18.84</v>
      </c>
      <c r="AB234" s="10">
        <f t="shared" si="133"/>
        <v>18.064285714285717</v>
      </c>
      <c r="AC234" s="10">
        <f t="shared" si="134"/>
        <v>17.75714285714286</v>
      </c>
      <c r="AD234" s="10">
        <f t="shared" si="135"/>
        <v>17.744642857142857</v>
      </c>
      <c r="AE234" s="10">
        <f t="shared" si="136"/>
        <v>17.663392857142856</v>
      </c>
      <c r="AF234" s="10">
        <f t="shared" si="137"/>
        <v>17.890178571428571</v>
      </c>
      <c r="AG234" s="36">
        <f t="shared" si="125"/>
        <v>0.27820710973724871</v>
      </c>
      <c r="AH234" s="36">
        <f t="shared" si="126"/>
        <v>-5.4510058403632822E-2</v>
      </c>
      <c r="AI234" s="36">
        <f t="shared" si="127"/>
        <v>0.1345291479820627</v>
      </c>
      <c r="AJ234" s="36">
        <f t="shared" si="128"/>
        <v>-0.1471025260029728</v>
      </c>
      <c r="AK234" s="36">
        <f t="shared" si="129"/>
        <v>-6.5611330972713988E-2</v>
      </c>
    </row>
    <row r="235" spans="1:37" x14ac:dyDescent="0.2">
      <c r="A235" s="5">
        <v>43860</v>
      </c>
      <c r="B235" s="1">
        <v>2</v>
      </c>
      <c r="C235" s="7">
        <v>16.074999999999999</v>
      </c>
      <c r="D235" s="7">
        <v>16.425000000000001</v>
      </c>
      <c r="E235" s="7">
        <v>16.725000000000001</v>
      </c>
      <c r="F235" s="7">
        <v>16.725000000000001</v>
      </c>
      <c r="G235" s="7">
        <v>17.074999999999999</v>
      </c>
      <c r="H235" s="7">
        <v>17.324999999999999</v>
      </c>
      <c r="I235" s="7">
        <v>17.375</v>
      </c>
      <c r="J235" s="7">
        <v>17.600000000000001</v>
      </c>
      <c r="K235" s="7">
        <v>19.725000000000001</v>
      </c>
      <c r="L235" s="3">
        <v>2.18E-2</v>
      </c>
      <c r="M235" s="3">
        <v>3.8899999999999997E-2</v>
      </c>
      <c r="N235" s="3">
        <v>1.2999999999999999E-2</v>
      </c>
      <c r="O235" s="18">
        <f t="shared" si="130"/>
        <v>0</v>
      </c>
      <c r="P235" s="19">
        <f t="shared" si="138"/>
        <v>43880</v>
      </c>
      <c r="Q235" s="19">
        <f t="shared" si="139"/>
        <v>43908</v>
      </c>
      <c r="R235" s="19">
        <f t="shared" si="140"/>
        <v>43936</v>
      </c>
      <c r="S235" s="19">
        <f t="shared" si="141"/>
        <v>43971</v>
      </c>
      <c r="T235" s="19">
        <f t="shared" si="142"/>
        <v>43999</v>
      </c>
      <c r="U235" s="19">
        <f t="shared" si="143"/>
        <v>44034</v>
      </c>
      <c r="V235" s="19">
        <f t="shared" si="144"/>
        <v>44062</v>
      </c>
      <c r="W235" s="19">
        <f t="shared" si="145"/>
        <v>44090</v>
      </c>
      <c r="X235" s="19">
        <f t="shared" si="146"/>
        <v>44125</v>
      </c>
      <c r="Y235" s="18">
        <f t="shared" si="131"/>
        <v>28</v>
      </c>
      <c r="Z235" s="10">
        <f t="shared" si="132"/>
        <v>0.7142857142857143</v>
      </c>
      <c r="AA235" s="10">
        <f>VLOOKUP(A235, VIX!$A$2:$E$3205, 5, FALSE)</f>
        <v>15.49</v>
      </c>
      <c r="AB235" s="10">
        <f t="shared" si="133"/>
        <v>16.175000000000001</v>
      </c>
      <c r="AC235" s="10">
        <f t="shared" si="134"/>
        <v>16.510714285714286</v>
      </c>
      <c r="AD235" s="10">
        <f t="shared" si="135"/>
        <v>16.725000000000001</v>
      </c>
      <c r="AE235" s="10">
        <f t="shared" si="136"/>
        <v>16.825000000000003</v>
      </c>
      <c r="AF235" s="10">
        <f t="shared" si="137"/>
        <v>17.146428571428572</v>
      </c>
      <c r="AG235" s="36">
        <f t="shared" si="125"/>
        <v>-0.18862275449101862</v>
      </c>
      <c r="AH235" s="36">
        <f t="shared" si="126"/>
        <v>-0.16023738872403595</v>
      </c>
      <c r="AI235" s="36">
        <f t="shared" si="127"/>
        <v>0</v>
      </c>
      <c r="AJ235" s="36">
        <f t="shared" si="128"/>
        <v>-0.18407596785975047</v>
      </c>
      <c r="AK235" s="36">
        <f t="shared" si="129"/>
        <v>-0.12912482065997125</v>
      </c>
    </row>
    <row r="236" spans="1:37" x14ac:dyDescent="0.2">
      <c r="A236" s="5">
        <v>43859</v>
      </c>
      <c r="B236" s="1">
        <v>2</v>
      </c>
      <c r="C236" s="7">
        <v>16.675000000000001</v>
      </c>
      <c r="D236" s="7">
        <v>16.774999999999999</v>
      </c>
      <c r="E236" s="7">
        <v>17.074999999999999</v>
      </c>
      <c r="F236" s="7">
        <v>17.024999999999999</v>
      </c>
      <c r="G236" s="7">
        <v>17.375</v>
      </c>
      <c r="H236" s="7">
        <v>17.574999999999999</v>
      </c>
      <c r="I236" s="7">
        <v>17.675000000000001</v>
      </c>
      <c r="J236" s="7">
        <v>17.875</v>
      </c>
      <c r="K236" s="7">
        <v>20</v>
      </c>
      <c r="L236" s="3">
        <v>6.0000000000000001E-3</v>
      </c>
      <c r="M236" s="3">
        <v>3.8199999999999998E-2</v>
      </c>
      <c r="N236" s="3">
        <v>1.2699999999999999E-2</v>
      </c>
      <c r="O236" s="18">
        <f t="shared" si="130"/>
        <v>0</v>
      </c>
      <c r="P236" s="19">
        <f t="shared" si="138"/>
        <v>43880</v>
      </c>
      <c r="Q236" s="19">
        <f t="shared" si="139"/>
        <v>43908</v>
      </c>
      <c r="R236" s="19">
        <f t="shared" si="140"/>
        <v>43936</v>
      </c>
      <c r="S236" s="19">
        <f t="shared" si="141"/>
        <v>43971</v>
      </c>
      <c r="T236" s="19">
        <f t="shared" si="142"/>
        <v>43999</v>
      </c>
      <c r="U236" s="19">
        <f t="shared" si="143"/>
        <v>44034</v>
      </c>
      <c r="V236" s="19">
        <f t="shared" si="144"/>
        <v>44062</v>
      </c>
      <c r="W236" s="19">
        <f t="shared" si="145"/>
        <v>44090</v>
      </c>
      <c r="X236" s="19">
        <f t="shared" si="146"/>
        <v>44125</v>
      </c>
      <c r="Y236" s="18">
        <f t="shared" si="131"/>
        <v>28</v>
      </c>
      <c r="Z236" s="10">
        <f t="shared" si="132"/>
        <v>0.75</v>
      </c>
      <c r="AA236" s="10">
        <f>VLOOKUP(A236, VIX!$A$2:$E$3205, 5, FALSE)</f>
        <v>16.39</v>
      </c>
      <c r="AB236" s="10">
        <f t="shared" si="133"/>
        <v>16.700000000000003</v>
      </c>
      <c r="AC236" s="10">
        <f t="shared" si="134"/>
        <v>16.849999999999998</v>
      </c>
      <c r="AD236" s="10">
        <f t="shared" si="135"/>
        <v>17.0625</v>
      </c>
      <c r="AE236" s="10">
        <f t="shared" si="136"/>
        <v>17.112499999999997</v>
      </c>
      <c r="AF236" s="10">
        <f t="shared" si="137"/>
        <v>17.425000000000001</v>
      </c>
      <c r="AG236" s="36">
        <f t="shared" si="125"/>
        <v>-5.3869174861050556E-2</v>
      </c>
      <c r="AH236" s="36">
        <f t="shared" si="126"/>
        <v>-0.15996614473127416</v>
      </c>
      <c r="AI236" s="36">
        <f t="shared" si="127"/>
        <v>2.6387434554974189E-2</v>
      </c>
      <c r="AJ236" s="36">
        <f t="shared" si="128"/>
        <v>-0.18486690421295393</v>
      </c>
      <c r="AK236" s="36">
        <f t="shared" si="129"/>
        <v>-0.10387469084913396</v>
      </c>
    </row>
    <row r="237" spans="1:37" x14ac:dyDescent="0.2">
      <c r="A237" s="5">
        <v>43858</v>
      </c>
      <c r="B237" s="1">
        <v>2</v>
      </c>
      <c r="C237" s="7">
        <v>16.675000000000001</v>
      </c>
      <c r="D237" s="7">
        <v>16.824999999999999</v>
      </c>
      <c r="E237" s="7">
        <v>17.074999999999999</v>
      </c>
      <c r="F237" s="7">
        <v>16.975000000000001</v>
      </c>
      <c r="G237" s="7">
        <v>17.274999999999999</v>
      </c>
      <c r="H237" s="7">
        <v>17.524999999999999</v>
      </c>
      <c r="I237" s="7">
        <v>17.625</v>
      </c>
      <c r="J237" s="7">
        <v>17.8</v>
      </c>
      <c r="K237" s="7">
        <v>19.975000000000001</v>
      </c>
      <c r="L237" s="3">
        <v>8.9999999999999993E-3</v>
      </c>
      <c r="M237" s="3">
        <v>3.8300000000000001E-2</v>
      </c>
      <c r="N237" s="3">
        <v>1.2800000000000001E-2</v>
      </c>
      <c r="O237" s="18">
        <f t="shared" si="130"/>
        <v>0</v>
      </c>
      <c r="P237" s="19">
        <f t="shared" si="138"/>
        <v>43880</v>
      </c>
      <c r="Q237" s="19">
        <f t="shared" si="139"/>
        <v>43908</v>
      </c>
      <c r="R237" s="19">
        <f t="shared" si="140"/>
        <v>43936</v>
      </c>
      <c r="S237" s="19">
        <f t="shared" si="141"/>
        <v>43971</v>
      </c>
      <c r="T237" s="19">
        <f t="shared" si="142"/>
        <v>43999</v>
      </c>
      <c r="U237" s="19">
        <f t="shared" si="143"/>
        <v>44034</v>
      </c>
      <c r="V237" s="19">
        <f t="shared" si="144"/>
        <v>44062</v>
      </c>
      <c r="W237" s="19">
        <f t="shared" si="145"/>
        <v>44090</v>
      </c>
      <c r="X237" s="19">
        <f t="shared" si="146"/>
        <v>44125</v>
      </c>
      <c r="Y237" s="18">
        <f t="shared" si="131"/>
        <v>28</v>
      </c>
      <c r="Z237" s="10">
        <f t="shared" si="132"/>
        <v>0.7857142857142857</v>
      </c>
      <c r="AA237" s="10">
        <f>VLOOKUP(A237, VIX!$A$2:$E$3205, 5, FALSE)</f>
        <v>16.28</v>
      </c>
      <c r="AB237" s="10">
        <f t="shared" si="133"/>
        <v>16.707142857142859</v>
      </c>
      <c r="AC237" s="10">
        <f t="shared" si="134"/>
        <v>16.878571428571426</v>
      </c>
      <c r="AD237" s="10">
        <f t="shared" si="135"/>
        <v>17.053571428571427</v>
      </c>
      <c r="AE237" s="10">
        <f t="shared" si="136"/>
        <v>17.039285714285715</v>
      </c>
      <c r="AF237" s="10">
        <f t="shared" si="137"/>
        <v>17.328571428571426</v>
      </c>
      <c r="AG237" s="36">
        <f t="shared" si="125"/>
        <v>-7.6294277929154553E-2</v>
      </c>
      <c r="AH237" s="36">
        <f t="shared" si="126"/>
        <v>-0.12960296235342517</v>
      </c>
      <c r="AI237" s="36">
        <f t="shared" si="127"/>
        <v>5.1407588739288974E-2</v>
      </c>
      <c r="AJ237" s="36">
        <f t="shared" si="128"/>
        <v>-0.15439599714081334</v>
      </c>
      <c r="AK237" s="36">
        <f t="shared" si="129"/>
        <v>-0.12632845398034884</v>
      </c>
    </row>
    <row r="238" spans="1:37" x14ac:dyDescent="0.2">
      <c r="A238" s="5">
        <v>43857</v>
      </c>
      <c r="B238" s="1">
        <v>2</v>
      </c>
      <c r="C238" s="7">
        <v>17.774999999999999</v>
      </c>
      <c r="D238" s="7">
        <v>17.324999999999999</v>
      </c>
      <c r="E238" s="7">
        <v>17.524999999999999</v>
      </c>
      <c r="F238" s="7">
        <v>17.425000000000001</v>
      </c>
      <c r="G238" s="7">
        <v>17.774999999999999</v>
      </c>
      <c r="H238" s="7">
        <v>17.975000000000001</v>
      </c>
      <c r="I238" s="7">
        <v>18.074999999999999</v>
      </c>
      <c r="J238" s="7">
        <v>18.125</v>
      </c>
      <c r="K238" s="7">
        <v>20.125</v>
      </c>
      <c r="L238" s="3">
        <v>-2.53E-2</v>
      </c>
      <c r="M238" s="3">
        <v>3.73E-2</v>
      </c>
      <c r="N238" s="3">
        <v>1.24E-2</v>
      </c>
      <c r="O238" s="18">
        <f t="shared" si="130"/>
        <v>0</v>
      </c>
      <c r="P238" s="19">
        <f t="shared" si="138"/>
        <v>43880</v>
      </c>
      <c r="Q238" s="19">
        <f t="shared" si="139"/>
        <v>43908</v>
      </c>
      <c r="R238" s="19">
        <f t="shared" si="140"/>
        <v>43936</v>
      </c>
      <c r="S238" s="19">
        <f t="shared" si="141"/>
        <v>43971</v>
      </c>
      <c r="T238" s="19">
        <f t="shared" si="142"/>
        <v>43999</v>
      </c>
      <c r="U238" s="19">
        <f t="shared" si="143"/>
        <v>44034</v>
      </c>
      <c r="V238" s="19">
        <f t="shared" si="144"/>
        <v>44062</v>
      </c>
      <c r="W238" s="19">
        <f t="shared" si="145"/>
        <v>44090</v>
      </c>
      <c r="X238" s="19">
        <f t="shared" si="146"/>
        <v>44125</v>
      </c>
      <c r="Y238" s="18">
        <f t="shared" si="131"/>
        <v>28</v>
      </c>
      <c r="Z238" s="10">
        <f t="shared" si="132"/>
        <v>0.8214285714285714</v>
      </c>
      <c r="AA238" s="10">
        <f>VLOOKUP(A238, VIX!$A$2:$E$3205, 5, FALSE)</f>
        <v>18.23</v>
      </c>
      <c r="AB238" s="10">
        <f t="shared" si="133"/>
        <v>17.694642857142856</v>
      </c>
      <c r="AC238" s="10">
        <f t="shared" si="134"/>
        <v>17.360714285714284</v>
      </c>
      <c r="AD238" s="10">
        <f t="shared" si="135"/>
        <v>17.507142857142856</v>
      </c>
      <c r="AE238" s="10">
        <f t="shared" si="136"/>
        <v>17.487500000000001</v>
      </c>
      <c r="AF238" s="10">
        <f t="shared" si="137"/>
        <v>17.810714285714287</v>
      </c>
      <c r="AG238" s="36">
        <f t="shared" si="125"/>
        <v>0.75751503006011967</v>
      </c>
      <c r="AH238" s="36">
        <f t="shared" si="126"/>
        <v>-0.33216168717047351</v>
      </c>
      <c r="AI238" s="36">
        <f t="shared" si="127"/>
        <v>0.16188436830834782</v>
      </c>
      <c r="AJ238" s="36">
        <f t="shared" si="128"/>
        <v>-0.56405883606906526</v>
      </c>
      <c r="AK238" s="36">
        <f t="shared" si="129"/>
        <v>-0.31506563867472853</v>
      </c>
    </row>
    <row r="239" spans="1:37" x14ac:dyDescent="0.2">
      <c r="A239" s="5">
        <v>43854</v>
      </c>
      <c r="B239" s="1">
        <v>2</v>
      </c>
      <c r="C239" s="7">
        <v>16.024999999999999</v>
      </c>
      <c r="D239" s="7">
        <v>16.225000000000001</v>
      </c>
      <c r="E239" s="7">
        <v>16.675000000000001</v>
      </c>
      <c r="F239" s="7">
        <v>16.725000000000001</v>
      </c>
      <c r="G239" s="7">
        <v>17.125</v>
      </c>
      <c r="H239" s="7">
        <v>17.324999999999999</v>
      </c>
      <c r="I239" s="7">
        <v>17.475000000000001</v>
      </c>
      <c r="J239" s="7">
        <v>17.725000000000001</v>
      </c>
      <c r="K239" s="7">
        <v>19.925000000000001</v>
      </c>
      <c r="L239" s="3">
        <v>1.2500000000000001E-2</v>
      </c>
      <c r="M239" s="3">
        <v>4.48E-2</v>
      </c>
      <c r="N239" s="3">
        <v>1.49E-2</v>
      </c>
      <c r="O239" s="18">
        <f t="shared" si="130"/>
        <v>0</v>
      </c>
      <c r="P239" s="19">
        <f t="shared" si="138"/>
        <v>43880</v>
      </c>
      <c r="Q239" s="19">
        <f t="shared" si="139"/>
        <v>43908</v>
      </c>
      <c r="R239" s="19">
        <f t="shared" si="140"/>
        <v>43936</v>
      </c>
      <c r="S239" s="19">
        <f t="shared" si="141"/>
        <v>43971</v>
      </c>
      <c r="T239" s="19">
        <f t="shared" si="142"/>
        <v>43999</v>
      </c>
      <c r="U239" s="19">
        <f t="shared" si="143"/>
        <v>44034</v>
      </c>
      <c r="V239" s="19">
        <f t="shared" si="144"/>
        <v>44062</v>
      </c>
      <c r="W239" s="19">
        <f t="shared" si="145"/>
        <v>44090</v>
      </c>
      <c r="X239" s="19">
        <f t="shared" si="146"/>
        <v>44125</v>
      </c>
      <c r="Y239" s="18">
        <f t="shared" si="131"/>
        <v>28</v>
      </c>
      <c r="Z239" s="10">
        <f t="shared" si="132"/>
        <v>0.9285714285714286</v>
      </c>
      <c r="AA239" s="10">
        <f>VLOOKUP(A239, VIX!$A$2:$E$3205, 5, FALSE)</f>
        <v>14.56</v>
      </c>
      <c r="AB239" s="10">
        <f t="shared" si="133"/>
        <v>16.039285714285711</v>
      </c>
      <c r="AC239" s="10">
        <f t="shared" si="134"/>
        <v>16.25714285714286</v>
      </c>
      <c r="AD239" s="10">
        <f t="shared" si="135"/>
        <v>16.678571428571431</v>
      </c>
      <c r="AE239" s="10">
        <f t="shared" si="136"/>
        <v>16.75357142857143</v>
      </c>
      <c r="AF239" s="10">
        <f t="shared" si="137"/>
        <v>17.139285714285716</v>
      </c>
      <c r="AG239" s="36">
        <f t="shared" si="125"/>
        <v>-0.11961552153791549</v>
      </c>
      <c r="AH239" s="36">
        <f t="shared" si="126"/>
        <v>-0.25802047781569909</v>
      </c>
      <c r="AI239" s="36">
        <f t="shared" si="127"/>
        <v>-2.7637639833297156E-2</v>
      </c>
      <c r="AJ239" s="36">
        <f t="shared" si="128"/>
        <v>-0.21834723275208404</v>
      </c>
      <c r="AK239" s="36">
        <f t="shared" si="129"/>
        <v>-0.10692691206110067</v>
      </c>
    </row>
    <row r="240" spans="1:37" x14ac:dyDescent="0.2">
      <c r="A240" s="5">
        <v>43853</v>
      </c>
      <c r="B240" s="1">
        <v>2</v>
      </c>
      <c r="C240" s="7">
        <v>15.025</v>
      </c>
      <c r="D240" s="7">
        <v>15.675000000000001</v>
      </c>
      <c r="E240" s="7">
        <v>16.274999999999999</v>
      </c>
      <c r="F240" s="7">
        <v>16.475000000000001</v>
      </c>
      <c r="G240" s="7">
        <v>16.824999999999999</v>
      </c>
      <c r="H240" s="7">
        <v>17.074999999999999</v>
      </c>
      <c r="I240" s="7">
        <v>17.225000000000001</v>
      </c>
      <c r="J240" s="7">
        <v>17.5</v>
      </c>
      <c r="K240" s="7">
        <v>19.7</v>
      </c>
      <c r="L240" s="3">
        <v>4.3299999999999998E-2</v>
      </c>
      <c r="M240" s="3">
        <v>4.5499999999999999E-2</v>
      </c>
      <c r="N240" s="3">
        <v>1.52E-2</v>
      </c>
      <c r="O240" s="18">
        <f t="shared" si="130"/>
        <v>1</v>
      </c>
      <c r="P240" s="19">
        <f t="shared" si="138"/>
        <v>43880</v>
      </c>
      <c r="Q240" s="19">
        <f t="shared" si="139"/>
        <v>43908</v>
      </c>
      <c r="R240" s="19">
        <f t="shared" si="140"/>
        <v>43936</v>
      </c>
      <c r="S240" s="19">
        <f t="shared" si="141"/>
        <v>43971</v>
      </c>
      <c r="T240" s="19">
        <f t="shared" si="142"/>
        <v>43999</v>
      </c>
      <c r="U240" s="19">
        <f t="shared" si="143"/>
        <v>44034</v>
      </c>
      <c r="V240" s="19">
        <f t="shared" si="144"/>
        <v>44062</v>
      </c>
      <c r="W240" s="19">
        <f t="shared" si="145"/>
        <v>44090</v>
      </c>
      <c r="X240" s="19">
        <f t="shared" si="146"/>
        <v>44125</v>
      </c>
      <c r="Y240" s="18">
        <f t="shared" si="131"/>
        <v>28</v>
      </c>
      <c r="Z240" s="10">
        <f t="shared" si="132"/>
        <v>0.9642857142857143</v>
      </c>
      <c r="AA240" s="10">
        <f>VLOOKUP(A240, VIX!$A$2:$E$3205, 5, FALSE)</f>
        <v>12.98</v>
      </c>
      <c r="AB240" s="10">
        <f t="shared" si="133"/>
        <v>15.048214285714286</v>
      </c>
      <c r="AC240" s="10">
        <f t="shared" si="134"/>
        <v>15.696428571428571</v>
      </c>
      <c r="AD240" s="10">
        <f t="shared" si="135"/>
        <v>16.282142857142858</v>
      </c>
      <c r="AE240" s="10">
        <f t="shared" si="136"/>
        <v>16.487500000000001</v>
      </c>
      <c r="AF240" s="10">
        <f t="shared" si="137"/>
        <v>16.833928571428572</v>
      </c>
      <c r="AG240" s="36">
        <f t="shared" si="125"/>
        <v>-0.37201907790143085</v>
      </c>
      <c r="AH240" s="36">
        <f t="shared" si="126"/>
        <v>-0.33179723502304015</v>
      </c>
      <c r="AI240" s="36">
        <f t="shared" si="127"/>
        <v>-0.10892586989410137</v>
      </c>
      <c r="AJ240" s="36">
        <f t="shared" si="128"/>
        <v>-0.18666666666666545</v>
      </c>
      <c r="AK240" s="36">
        <f t="shared" si="129"/>
        <v>-0.13138686131386856</v>
      </c>
    </row>
    <row r="241" spans="1:37" x14ac:dyDescent="0.2">
      <c r="A241" s="5">
        <v>43852</v>
      </c>
      <c r="B241" s="1">
        <v>2</v>
      </c>
      <c r="C241" s="7">
        <v>15.175000000000001</v>
      </c>
      <c r="D241" s="7">
        <v>15.725</v>
      </c>
      <c r="E241" s="7">
        <v>16.274999999999999</v>
      </c>
      <c r="F241" s="7">
        <v>16.524999999999999</v>
      </c>
      <c r="G241" s="7">
        <v>16.875</v>
      </c>
      <c r="H241" s="7">
        <v>17.125</v>
      </c>
      <c r="I241" s="7">
        <v>17.324999999999999</v>
      </c>
      <c r="J241" s="7">
        <v>17.574999999999999</v>
      </c>
      <c r="K241" s="7">
        <v>19.899999999999999</v>
      </c>
      <c r="L241" s="3">
        <v>3.6200000000000003E-2</v>
      </c>
      <c r="M241" s="3">
        <v>4.8399999999999999E-2</v>
      </c>
      <c r="N241" s="3">
        <v>1.61E-2</v>
      </c>
      <c r="O241" s="18">
        <f t="shared" si="130"/>
        <v>0</v>
      </c>
      <c r="P241" s="19">
        <f t="shared" si="138"/>
        <v>43852</v>
      </c>
      <c r="Q241" s="19">
        <f t="shared" si="139"/>
        <v>43880</v>
      </c>
      <c r="R241" s="19">
        <f t="shared" si="140"/>
        <v>43908</v>
      </c>
      <c r="S241" s="19">
        <f t="shared" si="141"/>
        <v>43936</v>
      </c>
      <c r="T241" s="19">
        <f t="shared" si="142"/>
        <v>43971</v>
      </c>
      <c r="U241" s="19">
        <f t="shared" si="143"/>
        <v>43999</v>
      </c>
      <c r="V241" s="19">
        <f t="shared" si="144"/>
        <v>44034</v>
      </c>
      <c r="W241" s="19">
        <f t="shared" si="145"/>
        <v>44062</v>
      </c>
      <c r="X241" s="19">
        <f t="shared" si="146"/>
        <v>44090</v>
      </c>
      <c r="Y241" s="18">
        <f t="shared" si="131"/>
        <v>35</v>
      </c>
      <c r="Z241" s="10">
        <f t="shared" si="132"/>
        <v>0</v>
      </c>
      <c r="AA241" s="10">
        <f>VLOOKUP(A241, VIX!$A$2:$E$3205, 5, FALSE)</f>
        <v>12.91</v>
      </c>
      <c r="AB241" s="10">
        <f t="shared" si="133"/>
        <v>15.725</v>
      </c>
      <c r="AC241" s="10">
        <f t="shared" si="134"/>
        <v>16.274999999999999</v>
      </c>
      <c r="AD241" s="10">
        <f t="shared" si="135"/>
        <v>16.524999999999999</v>
      </c>
      <c r="AE241" s="10">
        <f t="shared" si="136"/>
        <v>16.875</v>
      </c>
      <c r="AF241" s="10">
        <f t="shared" si="137"/>
        <v>17.125</v>
      </c>
      <c r="AG241" s="36">
        <f t="shared" si="125"/>
        <v>-0.26376135877063556</v>
      </c>
      <c r="AH241" s="36">
        <f t="shared" si="126"/>
        <v>-0.25528387898881016</v>
      </c>
      <c r="AI241" s="36">
        <f t="shared" si="127"/>
        <v>-0.11242471559223736</v>
      </c>
      <c r="AJ241" s="36">
        <f t="shared" si="128"/>
        <v>-0.1551382964689334</v>
      </c>
      <c r="AK241" s="36">
        <f t="shared" si="129"/>
        <v>-0.10802469135802467</v>
      </c>
    </row>
    <row r="242" spans="1:37" x14ac:dyDescent="0.2">
      <c r="A242" s="5">
        <v>43851</v>
      </c>
      <c r="B242" s="1">
        <v>1</v>
      </c>
      <c r="C242" s="7">
        <v>12.925000000000001</v>
      </c>
      <c r="D242" s="7">
        <v>15.074999999999999</v>
      </c>
      <c r="E242" s="7">
        <v>15.525</v>
      </c>
      <c r="F242" s="7">
        <v>16.024999999999999</v>
      </c>
      <c r="G242" s="7">
        <v>16.25</v>
      </c>
      <c r="H242" s="7">
        <v>16.675000000000001</v>
      </c>
      <c r="I242" s="7">
        <v>17</v>
      </c>
      <c r="J242" s="7">
        <v>17.175000000000001</v>
      </c>
      <c r="K242" s="7">
        <v>17.5</v>
      </c>
      <c r="L242" s="3">
        <v>0.1663</v>
      </c>
      <c r="M242" s="3">
        <v>6.08E-2</v>
      </c>
      <c r="N242" s="3">
        <v>2.0299999999999999E-2</v>
      </c>
      <c r="O242" s="18">
        <f t="shared" si="130"/>
        <v>0</v>
      </c>
      <c r="P242" s="19">
        <f t="shared" si="138"/>
        <v>43852</v>
      </c>
      <c r="Q242" s="19">
        <f t="shared" si="139"/>
        <v>43880</v>
      </c>
      <c r="R242" s="19">
        <f t="shared" si="140"/>
        <v>43908</v>
      </c>
      <c r="S242" s="19">
        <f t="shared" si="141"/>
        <v>43936</v>
      </c>
      <c r="T242" s="19">
        <f t="shared" si="142"/>
        <v>43971</v>
      </c>
      <c r="U242" s="19">
        <f t="shared" si="143"/>
        <v>43999</v>
      </c>
      <c r="V242" s="19">
        <f t="shared" si="144"/>
        <v>44034</v>
      </c>
      <c r="W242" s="19">
        <f t="shared" si="145"/>
        <v>44062</v>
      </c>
      <c r="X242" s="19">
        <f t="shared" si="146"/>
        <v>44090</v>
      </c>
      <c r="Y242" s="18">
        <f t="shared" si="131"/>
        <v>35</v>
      </c>
      <c r="Z242" s="10">
        <f t="shared" si="132"/>
        <v>2.8571428571428571E-2</v>
      </c>
      <c r="AA242" s="10">
        <f>VLOOKUP(A242, VIX!$A$2:$E$3205, 5, FALSE)</f>
        <v>12.85</v>
      </c>
      <c r="AB242" s="10">
        <f t="shared" si="133"/>
        <v>15.013571428571428</v>
      </c>
      <c r="AC242" s="10">
        <f t="shared" si="134"/>
        <v>15.512142857142857</v>
      </c>
      <c r="AD242" s="10">
        <f t="shared" si="135"/>
        <v>16.010714285714283</v>
      </c>
      <c r="AE242" s="10">
        <f t="shared" si="136"/>
        <v>16.243571428571428</v>
      </c>
      <c r="AF242" s="10">
        <f t="shared" si="137"/>
        <v>16.662857142857145</v>
      </c>
      <c r="AG242" s="36">
        <f t="shared" si="125"/>
        <v>-4.2462894930198347</v>
      </c>
      <c r="AH242" s="36">
        <f t="shared" si="126"/>
        <v>-0.84646606018194726</v>
      </c>
      <c r="AI242" s="36">
        <f t="shared" si="127"/>
        <v>-0.90383322125083743</v>
      </c>
      <c r="AJ242" s="36">
        <f t="shared" si="128"/>
        <v>-0.39798201359947605</v>
      </c>
      <c r="AK242" s="36">
        <f t="shared" si="129"/>
        <v>-0.73434754660381518</v>
      </c>
    </row>
    <row r="243" spans="1:37" x14ac:dyDescent="0.2">
      <c r="A243" s="5">
        <v>43847</v>
      </c>
      <c r="B243" s="1">
        <v>1</v>
      </c>
      <c r="C243" s="7">
        <v>12.525</v>
      </c>
      <c r="D243" s="7">
        <v>14.925000000000001</v>
      </c>
      <c r="E243" s="7">
        <v>15.375</v>
      </c>
      <c r="F243" s="7">
        <v>16.024999999999999</v>
      </c>
      <c r="G243" s="7">
        <v>16.324999999999999</v>
      </c>
      <c r="H243" s="7">
        <v>16.725000000000001</v>
      </c>
      <c r="I243" s="7">
        <v>17.024999999999999</v>
      </c>
      <c r="J243" s="7">
        <v>17.175000000000001</v>
      </c>
      <c r="K243" s="7">
        <v>17.475000000000001</v>
      </c>
      <c r="L243" s="3">
        <v>0.19159999999999999</v>
      </c>
      <c r="M243" s="3">
        <v>6.2399999999999997E-2</v>
      </c>
      <c r="N243" s="3">
        <v>2.0799999999999999E-2</v>
      </c>
      <c r="O243" s="18">
        <f t="shared" si="130"/>
        <v>0</v>
      </c>
      <c r="P243" s="19">
        <f t="shared" si="138"/>
        <v>43852</v>
      </c>
      <c r="Q243" s="19">
        <f t="shared" si="139"/>
        <v>43880</v>
      </c>
      <c r="R243" s="19">
        <f t="shared" si="140"/>
        <v>43908</v>
      </c>
      <c r="S243" s="19">
        <f t="shared" si="141"/>
        <v>43936</v>
      </c>
      <c r="T243" s="19">
        <f t="shared" si="142"/>
        <v>43971</v>
      </c>
      <c r="U243" s="19">
        <f t="shared" si="143"/>
        <v>43999</v>
      </c>
      <c r="V243" s="19">
        <f t="shared" si="144"/>
        <v>44034</v>
      </c>
      <c r="W243" s="19">
        <f t="shared" si="145"/>
        <v>44062</v>
      </c>
      <c r="X243" s="19">
        <f t="shared" si="146"/>
        <v>44090</v>
      </c>
      <c r="Y243" s="18">
        <f t="shared" si="131"/>
        <v>35</v>
      </c>
      <c r="Z243" s="10">
        <f t="shared" si="132"/>
        <v>0.14285714285714285</v>
      </c>
      <c r="AA243" s="10">
        <f>VLOOKUP(A243, VIX!$A$2:$E$3205, 5, FALSE)</f>
        <v>12.1</v>
      </c>
      <c r="AB243" s="10">
        <f t="shared" si="133"/>
        <v>14.582142857142859</v>
      </c>
      <c r="AC243" s="10">
        <f t="shared" si="134"/>
        <v>15.310714285714287</v>
      </c>
      <c r="AD243" s="10">
        <f t="shared" si="135"/>
        <v>15.932142857142857</v>
      </c>
      <c r="AE243" s="10">
        <f t="shared" si="136"/>
        <v>16.282142857142858</v>
      </c>
      <c r="AF243" s="10">
        <f t="shared" si="137"/>
        <v>16.667857142857144</v>
      </c>
      <c r="AG243" s="36">
        <f t="shared" si="125"/>
        <v>-1.1899070385126167</v>
      </c>
      <c r="AH243" s="36">
        <f t="shared" si="126"/>
        <v>-0.21179436895923773</v>
      </c>
      <c r="AI243" s="36">
        <f t="shared" si="127"/>
        <v>-0.29485621709193949</v>
      </c>
      <c r="AJ243" s="36">
        <f t="shared" si="128"/>
        <v>-0.13348046788788381</v>
      </c>
      <c r="AK243" s="36">
        <f t="shared" si="129"/>
        <v>-0.17395055869537179</v>
      </c>
    </row>
    <row r="244" spans="1:37" x14ac:dyDescent="0.2">
      <c r="A244" s="5">
        <v>43846</v>
      </c>
      <c r="B244" s="1">
        <v>1</v>
      </c>
      <c r="C244" s="7">
        <v>12.574999999999999</v>
      </c>
      <c r="D244" s="7">
        <v>14.925000000000001</v>
      </c>
      <c r="E244" s="7">
        <v>15.375</v>
      </c>
      <c r="F244" s="7">
        <v>15.975</v>
      </c>
      <c r="G244" s="7">
        <v>16.225000000000001</v>
      </c>
      <c r="H244" s="7">
        <v>16.625</v>
      </c>
      <c r="I244" s="7">
        <v>16.975000000000001</v>
      </c>
      <c r="J244" s="7">
        <v>17.125</v>
      </c>
      <c r="K244" s="7">
        <v>17.475000000000001</v>
      </c>
      <c r="L244" s="3">
        <v>0.18690000000000001</v>
      </c>
      <c r="M244" s="3">
        <v>6.2600000000000003E-2</v>
      </c>
      <c r="N244" s="3">
        <v>2.0899999999999998E-2</v>
      </c>
      <c r="O244" s="18">
        <f t="shared" si="130"/>
        <v>0</v>
      </c>
      <c r="P244" s="19">
        <f t="shared" si="138"/>
        <v>43852</v>
      </c>
      <c r="Q244" s="19">
        <f t="shared" si="139"/>
        <v>43880</v>
      </c>
      <c r="R244" s="19">
        <f t="shared" si="140"/>
        <v>43908</v>
      </c>
      <c r="S244" s="19">
        <f t="shared" si="141"/>
        <v>43936</v>
      </c>
      <c r="T244" s="19">
        <f t="shared" si="142"/>
        <v>43971</v>
      </c>
      <c r="U244" s="19">
        <f t="shared" si="143"/>
        <v>43999</v>
      </c>
      <c r="V244" s="19">
        <f t="shared" si="144"/>
        <v>44034</v>
      </c>
      <c r="W244" s="19">
        <f t="shared" si="145"/>
        <v>44062</v>
      </c>
      <c r="X244" s="19">
        <f t="shared" si="146"/>
        <v>44090</v>
      </c>
      <c r="Y244" s="18">
        <f t="shared" si="131"/>
        <v>35</v>
      </c>
      <c r="Z244" s="10">
        <f t="shared" si="132"/>
        <v>0.17142857142857143</v>
      </c>
      <c r="AA244" s="10">
        <f>VLOOKUP(A244, VIX!$A$2:$E$3205, 5, FALSE)</f>
        <v>12.32</v>
      </c>
      <c r="AB244" s="10">
        <f t="shared" si="133"/>
        <v>14.522142857142857</v>
      </c>
      <c r="AC244" s="10">
        <f t="shared" si="134"/>
        <v>15.297857142857143</v>
      </c>
      <c r="AD244" s="10">
        <f t="shared" si="135"/>
        <v>15.872142857142856</v>
      </c>
      <c r="AE244" s="10">
        <f t="shared" si="136"/>
        <v>16.182142857142857</v>
      </c>
      <c r="AF244" s="10">
        <f t="shared" si="137"/>
        <v>16.556428571428569</v>
      </c>
      <c r="AG244" s="36">
        <f t="shared" si="125"/>
        <v>-1.1490662139219026</v>
      </c>
      <c r="AH244" s="36">
        <f t="shared" si="126"/>
        <v>-0.20909970958373642</v>
      </c>
      <c r="AI244" s="36">
        <f t="shared" si="127"/>
        <v>-0.26907505450015567</v>
      </c>
      <c r="AJ244" s="36">
        <f t="shared" si="128"/>
        <v>-0.10992366412213823</v>
      </c>
      <c r="AK244" s="36">
        <f t="shared" si="129"/>
        <v>-0.17199163929531147</v>
      </c>
    </row>
    <row r="245" spans="1:37" x14ac:dyDescent="0.2">
      <c r="A245" s="5">
        <v>43845</v>
      </c>
      <c r="B245" s="1">
        <v>1</v>
      </c>
      <c r="C245" s="7">
        <v>12.925000000000001</v>
      </c>
      <c r="D245" s="7">
        <v>15.175000000000001</v>
      </c>
      <c r="E245" s="7">
        <v>15.574999999999999</v>
      </c>
      <c r="F245" s="7">
        <v>16.175000000000001</v>
      </c>
      <c r="G245" s="7">
        <v>16.425000000000001</v>
      </c>
      <c r="H245" s="7">
        <v>16.824999999999999</v>
      </c>
      <c r="I245" s="7">
        <v>17.125</v>
      </c>
      <c r="J245" s="7">
        <v>17.274999999999999</v>
      </c>
      <c r="K245" s="7">
        <v>17.600000000000001</v>
      </c>
      <c r="L245" s="3">
        <v>0.1741</v>
      </c>
      <c r="M245" s="3">
        <v>5.8700000000000002E-2</v>
      </c>
      <c r="N245" s="3">
        <v>1.9599999999999999E-2</v>
      </c>
      <c r="O245" s="18">
        <f t="shared" si="130"/>
        <v>0</v>
      </c>
      <c r="P245" s="19">
        <f t="shared" si="138"/>
        <v>43852</v>
      </c>
      <c r="Q245" s="19">
        <f t="shared" si="139"/>
        <v>43880</v>
      </c>
      <c r="R245" s="19">
        <f t="shared" si="140"/>
        <v>43908</v>
      </c>
      <c r="S245" s="19">
        <f t="shared" si="141"/>
        <v>43936</v>
      </c>
      <c r="T245" s="19">
        <f t="shared" si="142"/>
        <v>43971</v>
      </c>
      <c r="U245" s="19">
        <f t="shared" si="143"/>
        <v>43999</v>
      </c>
      <c r="V245" s="19">
        <f t="shared" si="144"/>
        <v>44034</v>
      </c>
      <c r="W245" s="19">
        <f t="shared" si="145"/>
        <v>44062</v>
      </c>
      <c r="X245" s="19">
        <f t="shared" si="146"/>
        <v>44090</v>
      </c>
      <c r="Y245" s="18">
        <f t="shared" si="131"/>
        <v>35</v>
      </c>
      <c r="Z245" s="10">
        <f t="shared" si="132"/>
        <v>0.2</v>
      </c>
      <c r="AA245" s="10">
        <f>VLOOKUP(A245, VIX!$A$2:$E$3205, 5, FALSE)</f>
        <v>12.42</v>
      </c>
      <c r="AB245" s="10">
        <f t="shared" si="133"/>
        <v>14.725000000000001</v>
      </c>
      <c r="AC245" s="10">
        <f t="shared" si="134"/>
        <v>15.495000000000001</v>
      </c>
      <c r="AD245" s="10">
        <f t="shared" si="135"/>
        <v>16.055</v>
      </c>
      <c r="AE245" s="10">
        <f t="shared" si="136"/>
        <v>16.375</v>
      </c>
      <c r="AF245" s="10">
        <f t="shared" si="137"/>
        <v>16.745000000000001</v>
      </c>
      <c r="AG245" s="36">
        <f t="shared" si="125"/>
        <v>-1.0995297425704167</v>
      </c>
      <c r="AH245" s="36">
        <f t="shared" si="126"/>
        <v>-0.18494564469519667</v>
      </c>
      <c r="AI245" s="36">
        <f t="shared" si="127"/>
        <v>-0.26737400530504019</v>
      </c>
      <c r="AJ245" s="36">
        <f t="shared" si="128"/>
        <v>-0.10901068477743646</v>
      </c>
      <c r="AK245" s="36">
        <f t="shared" si="129"/>
        <v>-0.17058002284553805</v>
      </c>
    </row>
    <row r="246" spans="1:37" x14ac:dyDescent="0.2">
      <c r="A246" s="5">
        <v>43844</v>
      </c>
      <c r="B246" s="1">
        <v>1</v>
      </c>
      <c r="C246" s="7">
        <v>13.074999999999999</v>
      </c>
      <c r="D246" s="7">
        <v>15.225</v>
      </c>
      <c r="E246" s="7">
        <v>15.675000000000001</v>
      </c>
      <c r="F246" s="7">
        <v>16.3</v>
      </c>
      <c r="G246" s="7">
        <v>16.574999999999999</v>
      </c>
      <c r="H246" s="7">
        <v>16.975000000000001</v>
      </c>
      <c r="I246" s="7">
        <v>17.25</v>
      </c>
      <c r="J246" s="7">
        <v>17.375</v>
      </c>
      <c r="K246" s="7">
        <v>17.675000000000001</v>
      </c>
      <c r="L246" s="3">
        <v>0.16439999999999999</v>
      </c>
      <c r="M246" s="3">
        <v>5.8299999999999998E-2</v>
      </c>
      <c r="N246" s="3">
        <v>1.9400000000000001E-2</v>
      </c>
      <c r="O246" s="18">
        <f t="shared" si="130"/>
        <v>0</v>
      </c>
      <c r="P246" s="19">
        <f t="shared" si="138"/>
        <v>43852</v>
      </c>
      <c r="Q246" s="19">
        <f t="shared" si="139"/>
        <v>43880</v>
      </c>
      <c r="R246" s="19">
        <f t="shared" si="140"/>
        <v>43908</v>
      </c>
      <c r="S246" s="19">
        <f t="shared" si="141"/>
        <v>43936</v>
      </c>
      <c r="T246" s="19">
        <f t="shared" si="142"/>
        <v>43971</v>
      </c>
      <c r="U246" s="19">
        <f t="shared" si="143"/>
        <v>43999</v>
      </c>
      <c r="V246" s="19">
        <f t="shared" si="144"/>
        <v>44034</v>
      </c>
      <c r="W246" s="19">
        <f t="shared" si="145"/>
        <v>44062</v>
      </c>
      <c r="X246" s="19">
        <f t="shared" si="146"/>
        <v>44090</v>
      </c>
      <c r="Y246" s="18">
        <f t="shared" si="131"/>
        <v>35</v>
      </c>
      <c r="Z246" s="10">
        <f t="shared" si="132"/>
        <v>0.22857142857142856</v>
      </c>
      <c r="AA246" s="10">
        <f>VLOOKUP(A246, VIX!$A$2:$E$3205, 5, FALSE)</f>
        <v>12.39</v>
      </c>
      <c r="AB246" s="10">
        <f t="shared" si="133"/>
        <v>14.73357142857143</v>
      </c>
      <c r="AC246" s="10">
        <f t="shared" si="134"/>
        <v>15.572142857142859</v>
      </c>
      <c r="AD246" s="10">
        <f t="shared" si="135"/>
        <v>16.157142857142858</v>
      </c>
      <c r="AE246" s="10">
        <f t="shared" si="136"/>
        <v>16.512142857142855</v>
      </c>
      <c r="AF246" s="10">
        <f t="shared" si="137"/>
        <v>16.883571428571429</v>
      </c>
      <c r="AG246" s="36">
        <f t="shared" si="125"/>
        <v>-1.045290117204456</v>
      </c>
      <c r="AH246" s="36">
        <f t="shared" si="126"/>
        <v>-0.2067362472084229</v>
      </c>
      <c r="AI246" s="36">
        <f t="shared" si="127"/>
        <v>-0.2774230481306969</v>
      </c>
      <c r="AJ246" s="36">
        <f t="shared" si="128"/>
        <v>-0.11956006038386818</v>
      </c>
      <c r="AK246" s="36">
        <f t="shared" si="129"/>
        <v>-0.17056559076103128</v>
      </c>
    </row>
    <row r="247" spans="1:37" x14ac:dyDescent="0.2">
      <c r="A247" s="5">
        <v>43843</v>
      </c>
      <c r="B247" s="1">
        <v>1</v>
      </c>
      <c r="C247" s="7">
        <v>13.175000000000001</v>
      </c>
      <c r="D247" s="7">
        <v>15.375</v>
      </c>
      <c r="E247" s="7">
        <v>15.775</v>
      </c>
      <c r="F247" s="7">
        <v>16.375</v>
      </c>
      <c r="G247" s="7">
        <v>16.625</v>
      </c>
      <c r="H247" s="7">
        <v>16.975000000000001</v>
      </c>
      <c r="I247" s="7">
        <v>17.225000000000001</v>
      </c>
      <c r="J247" s="7">
        <v>17.375</v>
      </c>
      <c r="K247" s="7">
        <v>17.7</v>
      </c>
      <c r="L247" s="3">
        <v>0.16700000000000001</v>
      </c>
      <c r="M247" s="3">
        <v>5.1900000000000002E-2</v>
      </c>
      <c r="N247" s="3">
        <v>1.7299999999999999E-2</v>
      </c>
      <c r="O247" s="18">
        <f t="shared" si="130"/>
        <v>0</v>
      </c>
      <c r="P247" s="19">
        <f t="shared" si="138"/>
        <v>43852</v>
      </c>
      <c r="Q247" s="19">
        <f t="shared" si="139"/>
        <v>43880</v>
      </c>
      <c r="R247" s="19">
        <f t="shared" si="140"/>
        <v>43908</v>
      </c>
      <c r="S247" s="19">
        <f t="shared" si="141"/>
        <v>43936</v>
      </c>
      <c r="T247" s="19">
        <f t="shared" si="142"/>
        <v>43971</v>
      </c>
      <c r="U247" s="19">
        <f t="shared" si="143"/>
        <v>43999</v>
      </c>
      <c r="V247" s="19">
        <f t="shared" si="144"/>
        <v>44034</v>
      </c>
      <c r="W247" s="19">
        <f t="shared" si="145"/>
        <v>44062</v>
      </c>
      <c r="X247" s="19">
        <f t="shared" si="146"/>
        <v>44090</v>
      </c>
      <c r="Y247" s="18">
        <f t="shared" si="131"/>
        <v>35</v>
      </c>
      <c r="Z247" s="10">
        <f t="shared" si="132"/>
        <v>0.25714285714285712</v>
      </c>
      <c r="AA247" s="10">
        <f>VLOOKUP(A247, VIX!$A$2:$E$3205, 5, FALSE)</f>
        <v>12.32</v>
      </c>
      <c r="AB247" s="10">
        <f t="shared" si="133"/>
        <v>14.809285714285716</v>
      </c>
      <c r="AC247" s="10">
        <f t="shared" si="134"/>
        <v>15.672142857142859</v>
      </c>
      <c r="AD247" s="10">
        <f t="shared" si="135"/>
        <v>16.220714285714287</v>
      </c>
      <c r="AE247" s="10">
        <f t="shared" si="136"/>
        <v>16.560714285714283</v>
      </c>
      <c r="AF247" s="10">
        <f t="shared" si="137"/>
        <v>16.885000000000002</v>
      </c>
      <c r="AG247" s="36">
        <f t="shared" si="125"/>
        <v>-3.170566649192204</v>
      </c>
      <c r="AH247" s="36">
        <f t="shared" si="126"/>
        <v>-0.54152303353180897</v>
      </c>
      <c r="AI247" s="36">
        <f t="shared" si="127"/>
        <v>-0.79007184846505529</v>
      </c>
      <c r="AJ247" s="36">
        <f t="shared" si="128"/>
        <v>-0.32259441007040768</v>
      </c>
      <c r="AK247" s="36">
        <f t="shared" si="129"/>
        <v>-0.44412739708782872</v>
      </c>
    </row>
    <row r="248" spans="1:37" x14ac:dyDescent="0.2">
      <c r="A248" s="5">
        <v>43840</v>
      </c>
      <c r="B248" s="1">
        <v>1</v>
      </c>
      <c r="C248" s="7">
        <v>13.574999999999999</v>
      </c>
      <c r="D248" s="7">
        <v>15.725</v>
      </c>
      <c r="E248" s="7">
        <v>16.074999999999999</v>
      </c>
      <c r="F248" s="7">
        <v>16.574999999999999</v>
      </c>
      <c r="G248" s="7">
        <v>16.824999999999999</v>
      </c>
      <c r="H248" s="7">
        <v>17.125</v>
      </c>
      <c r="I248" s="7">
        <v>17.375</v>
      </c>
      <c r="J248" s="7">
        <v>17.524999999999999</v>
      </c>
      <c r="K248" s="7">
        <v>17.95</v>
      </c>
      <c r="L248" s="3">
        <v>0.15840000000000001</v>
      </c>
      <c r="M248" s="3">
        <v>4.8300000000000003E-2</v>
      </c>
      <c r="N248" s="3">
        <v>1.61E-2</v>
      </c>
      <c r="O248" s="18">
        <f t="shared" si="130"/>
        <v>0</v>
      </c>
      <c r="P248" s="19">
        <f t="shared" si="138"/>
        <v>43852</v>
      </c>
      <c r="Q248" s="19">
        <f t="shared" si="139"/>
        <v>43880</v>
      </c>
      <c r="R248" s="19">
        <f t="shared" si="140"/>
        <v>43908</v>
      </c>
      <c r="S248" s="19">
        <f t="shared" si="141"/>
        <v>43936</v>
      </c>
      <c r="T248" s="19">
        <f t="shared" si="142"/>
        <v>43971</v>
      </c>
      <c r="U248" s="19">
        <f t="shared" si="143"/>
        <v>43999</v>
      </c>
      <c r="V248" s="19">
        <f t="shared" si="144"/>
        <v>44034</v>
      </c>
      <c r="W248" s="19">
        <f t="shared" si="145"/>
        <v>44062</v>
      </c>
      <c r="X248" s="19">
        <f t="shared" si="146"/>
        <v>44090</v>
      </c>
      <c r="Y248" s="18">
        <f t="shared" si="131"/>
        <v>35</v>
      </c>
      <c r="Z248" s="10">
        <f t="shared" si="132"/>
        <v>0.34285714285714286</v>
      </c>
      <c r="AA248" s="10">
        <f>VLOOKUP(A248, VIX!$A$2:$E$3205, 5, FALSE)</f>
        <v>12.56</v>
      </c>
      <c r="AB248" s="10">
        <f t="shared" si="133"/>
        <v>14.987857142857141</v>
      </c>
      <c r="AC248" s="10">
        <f t="shared" si="134"/>
        <v>15.955</v>
      </c>
      <c r="AD248" s="10">
        <f t="shared" si="135"/>
        <v>16.403571428571428</v>
      </c>
      <c r="AE248" s="10">
        <f t="shared" si="136"/>
        <v>16.739285714285714</v>
      </c>
      <c r="AF248" s="10">
        <f t="shared" si="137"/>
        <v>17.022142857142857</v>
      </c>
      <c r="AG248" s="36">
        <f t="shared" si="125"/>
        <v>-1.0336242667048223</v>
      </c>
      <c r="AH248" s="36">
        <f t="shared" si="126"/>
        <v>-0.15754923413566727</v>
      </c>
      <c r="AI248" s="36">
        <f t="shared" si="127"/>
        <v>-0.21856975584370533</v>
      </c>
      <c r="AJ248" s="36">
        <f t="shared" si="128"/>
        <v>-0.10713830194294463</v>
      </c>
      <c r="AK248" s="36">
        <f t="shared" si="129"/>
        <v>-0.12658545774205734</v>
      </c>
    </row>
    <row r="249" spans="1:37" x14ac:dyDescent="0.2">
      <c r="A249" s="5">
        <v>43839</v>
      </c>
      <c r="B249" s="1">
        <v>1</v>
      </c>
      <c r="C249" s="7">
        <v>13.625</v>
      </c>
      <c r="D249" s="7">
        <v>15.775</v>
      </c>
      <c r="E249" s="7">
        <v>16.125</v>
      </c>
      <c r="F249" s="7">
        <v>16.675000000000001</v>
      </c>
      <c r="G249" s="7">
        <v>16.875</v>
      </c>
      <c r="H249" s="7">
        <v>17.175000000000001</v>
      </c>
      <c r="I249" s="7">
        <v>17.425000000000001</v>
      </c>
      <c r="J249" s="7">
        <v>17.524999999999999</v>
      </c>
      <c r="K249" s="7">
        <v>17.975000000000001</v>
      </c>
      <c r="L249" s="3">
        <v>0.1578</v>
      </c>
      <c r="M249" s="3">
        <v>4.4999999999999998E-2</v>
      </c>
      <c r="N249" s="3">
        <v>1.4999999999999999E-2</v>
      </c>
      <c r="O249" s="18">
        <f t="shared" si="130"/>
        <v>0</v>
      </c>
      <c r="P249" s="19">
        <f t="shared" si="138"/>
        <v>43852</v>
      </c>
      <c r="Q249" s="19">
        <f t="shared" si="139"/>
        <v>43880</v>
      </c>
      <c r="R249" s="19">
        <f t="shared" si="140"/>
        <v>43908</v>
      </c>
      <c r="S249" s="19">
        <f t="shared" si="141"/>
        <v>43936</v>
      </c>
      <c r="T249" s="19">
        <f t="shared" si="142"/>
        <v>43971</v>
      </c>
      <c r="U249" s="19">
        <f t="shared" si="143"/>
        <v>43999</v>
      </c>
      <c r="V249" s="19">
        <f t="shared" si="144"/>
        <v>44034</v>
      </c>
      <c r="W249" s="19">
        <f t="shared" si="145"/>
        <v>44062</v>
      </c>
      <c r="X249" s="19">
        <f t="shared" si="146"/>
        <v>44090</v>
      </c>
      <c r="Y249" s="18">
        <f t="shared" si="131"/>
        <v>35</v>
      </c>
      <c r="Z249" s="10">
        <f t="shared" si="132"/>
        <v>0.37142857142857144</v>
      </c>
      <c r="AA249" s="10">
        <f>VLOOKUP(A249, VIX!$A$2:$E$3205, 5, FALSE)</f>
        <v>12.54</v>
      </c>
      <c r="AB249" s="10">
        <f t="shared" si="133"/>
        <v>14.976428571428571</v>
      </c>
      <c r="AC249" s="10">
        <f t="shared" si="134"/>
        <v>15.995000000000001</v>
      </c>
      <c r="AD249" s="10">
        <f t="shared" si="135"/>
        <v>16.470714285714287</v>
      </c>
      <c r="AE249" s="10">
        <f t="shared" si="136"/>
        <v>16.800714285714285</v>
      </c>
      <c r="AF249" s="10">
        <f t="shared" si="137"/>
        <v>17.063571428571429</v>
      </c>
      <c r="AG249" s="36">
        <f t="shared" si="125"/>
        <v>-1.0087976539589449</v>
      </c>
      <c r="AH249" s="36">
        <f t="shared" si="126"/>
        <v>-0.154553817847286</v>
      </c>
      <c r="AI249" s="36">
        <f t="shared" si="127"/>
        <v>-0.23677130044843087</v>
      </c>
      <c r="AJ249" s="36">
        <f t="shared" si="128"/>
        <v>-8.4631207757860441E-2</v>
      </c>
      <c r="AK249" s="36">
        <f t="shared" si="129"/>
        <v>-0.12518110692552917</v>
      </c>
    </row>
    <row r="250" spans="1:37" x14ac:dyDescent="0.2">
      <c r="A250" s="5">
        <v>43838</v>
      </c>
      <c r="B250" s="1">
        <v>1</v>
      </c>
      <c r="C250" s="7">
        <v>14.175000000000001</v>
      </c>
      <c r="D250" s="7">
        <v>16.125</v>
      </c>
      <c r="E250" s="7">
        <v>16.425000000000001</v>
      </c>
      <c r="F250" s="7">
        <v>16.925000000000001</v>
      </c>
      <c r="G250" s="7">
        <v>17.074999999999999</v>
      </c>
      <c r="H250" s="7">
        <v>17.375</v>
      </c>
      <c r="I250" s="7">
        <v>17.625</v>
      </c>
      <c r="J250" s="7">
        <v>17.75</v>
      </c>
      <c r="K250" s="7">
        <v>18.100000000000001</v>
      </c>
      <c r="L250" s="3">
        <v>0.1376</v>
      </c>
      <c r="M250" s="3">
        <v>4.1399999999999999E-2</v>
      </c>
      <c r="N250" s="3">
        <v>1.38E-2</v>
      </c>
      <c r="O250" s="18">
        <f t="shared" si="130"/>
        <v>0</v>
      </c>
      <c r="P250" s="19">
        <f t="shared" si="138"/>
        <v>43852</v>
      </c>
      <c r="Q250" s="19">
        <f t="shared" si="139"/>
        <v>43880</v>
      </c>
      <c r="R250" s="19">
        <f t="shared" si="140"/>
        <v>43908</v>
      </c>
      <c r="S250" s="19">
        <f t="shared" si="141"/>
        <v>43936</v>
      </c>
      <c r="T250" s="19">
        <f t="shared" si="142"/>
        <v>43971</v>
      </c>
      <c r="U250" s="19">
        <f t="shared" si="143"/>
        <v>43999</v>
      </c>
      <c r="V250" s="19">
        <f t="shared" si="144"/>
        <v>44034</v>
      </c>
      <c r="W250" s="19">
        <f t="shared" si="145"/>
        <v>44062</v>
      </c>
      <c r="X250" s="19">
        <f t="shared" si="146"/>
        <v>44090</v>
      </c>
      <c r="Y250" s="18">
        <f t="shared" si="131"/>
        <v>35</v>
      </c>
      <c r="Z250" s="10">
        <f t="shared" si="132"/>
        <v>0.4</v>
      </c>
      <c r="AA250" s="10">
        <f>VLOOKUP(A250, VIX!$A$2:$E$3205, 5, FALSE)</f>
        <v>13.45</v>
      </c>
      <c r="AB250" s="10">
        <f t="shared" si="133"/>
        <v>15.344999999999999</v>
      </c>
      <c r="AC250" s="10">
        <f t="shared" si="134"/>
        <v>16.305</v>
      </c>
      <c r="AD250" s="10">
        <f t="shared" si="135"/>
        <v>16.725000000000001</v>
      </c>
      <c r="AE250" s="10">
        <f t="shared" si="136"/>
        <v>17.015000000000001</v>
      </c>
      <c r="AF250" s="10">
        <f t="shared" si="137"/>
        <v>17.254999999999999</v>
      </c>
      <c r="AG250" s="36">
        <f t="shared" si="125"/>
        <v>-0.89244040862655905</v>
      </c>
      <c r="AH250" s="36">
        <f t="shared" si="126"/>
        <v>-0.12936898395721938</v>
      </c>
      <c r="AI250" s="36">
        <f t="shared" si="127"/>
        <v>-0.21109947643979021</v>
      </c>
      <c r="AJ250" s="36">
        <f t="shared" si="128"/>
        <v>-6.2389106663915131E-2</v>
      </c>
      <c r="AK250" s="36">
        <f t="shared" si="129"/>
        <v>-0.12330275229357809</v>
      </c>
    </row>
    <row r="251" spans="1:37" x14ac:dyDescent="0.2">
      <c r="A251" s="5">
        <v>43837</v>
      </c>
      <c r="B251" s="1">
        <v>1</v>
      </c>
      <c r="C251" s="7">
        <v>14.675000000000001</v>
      </c>
      <c r="D251" s="7">
        <v>16.524999999999999</v>
      </c>
      <c r="E251" s="7">
        <v>16.824999999999999</v>
      </c>
      <c r="F251" s="7">
        <v>17.225000000000001</v>
      </c>
      <c r="G251" s="7">
        <v>17.375</v>
      </c>
      <c r="H251" s="7">
        <v>17.625</v>
      </c>
      <c r="I251" s="7">
        <v>17.824999999999999</v>
      </c>
      <c r="J251" s="7">
        <v>17.899999999999999</v>
      </c>
      <c r="K251" s="7">
        <v>18.25</v>
      </c>
      <c r="L251" s="3">
        <v>0.12609999999999999</v>
      </c>
      <c r="M251" s="3">
        <v>3.4799999999999998E-2</v>
      </c>
      <c r="N251" s="3">
        <v>1.1599999999999999E-2</v>
      </c>
      <c r="O251" s="18">
        <f t="shared" si="130"/>
        <v>0</v>
      </c>
      <c r="P251" s="19">
        <f t="shared" si="138"/>
        <v>43852</v>
      </c>
      <c r="Q251" s="19">
        <f t="shared" si="139"/>
        <v>43880</v>
      </c>
      <c r="R251" s="19">
        <f t="shared" si="140"/>
        <v>43908</v>
      </c>
      <c r="S251" s="19">
        <f t="shared" si="141"/>
        <v>43936</v>
      </c>
      <c r="T251" s="19">
        <f t="shared" si="142"/>
        <v>43971</v>
      </c>
      <c r="U251" s="19">
        <f t="shared" si="143"/>
        <v>43999</v>
      </c>
      <c r="V251" s="19">
        <f t="shared" si="144"/>
        <v>44034</v>
      </c>
      <c r="W251" s="19">
        <f t="shared" si="145"/>
        <v>44062</v>
      </c>
      <c r="X251" s="19">
        <f t="shared" si="146"/>
        <v>44090</v>
      </c>
      <c r="Y251" s="18">
        <f t="shared" si="131"/>
        <v>35</v>
      </c>
      <c r="Z251" s="10">
        <f t="shared" si="132"/>
        <v>0.42857142857142855</v>
      </c>
      <c r="AA251" s="10">
        <f>VLOOKUP(A251, VIX!$A$2:$E$3205, 5, FALSE)</f>
        <v>13.79</v>
      </c>
      <c r="AB251" s="10">
        <f t="shared" si="133"/>
        <v>15.732142857142856</v>
      </c>
      <c r="AC251" s="10">
        <f t="shared" si="134"/>
        <v>16.696428571428569</v>
      </c>
      <c r="AD251" s="10">
        <f t="shared" si="135"/>
        <v>17.053571428571431</v>
      </c>
      <c r="AE251" s="10">
        <f t="shared" si="136"/>
        <v>17.310714285714287</v>
      </c>
      <c r="AF251" s="10">
        <f t="shared" si="137"/>
        <v>17.517857142857142</v>
      </c>
      <c r="AG251" s="36">
        <f t="shared" si="125"/>
        <v>-0.8402649484071546</v>
      </c>
      <c r="AH251" s="36">
        <f t="shared" si="126"/>
        <v>-0.12869728050389445</v>
      </c>
      <c r="AI251" s="36">
        <f t="shared" si="127"/>
        <v>-0.16849847465418624</v>
      </c>
      <c r="AJ251" s="36">
        <f t="shared" si="128"/>
        <v>-6.2224782912876503E-2</v>
      </c>
      <c r="AK251" s="36">
        <f t="shared" si="129"/>
        <v>-0.10234333752995169</v>
      </c>
    </row>
    <row r="252" spans="1:37" x14ac:dyDescent="0.2">
      <c r="A252" s="5">
        <v>43836</v>
      </c>
      <c r="B252" s="1">
        <v>1</v>
      </c>
      <c r="C252" s="7">
        <v>14.875</v>
      </c>
      <c r="D252" s="7">
        <v>16.675000000000001</v>
      </c>
      <c r="E252" s="7">
        <v>16.875</v>
      </c>
      <c r="F252" s="7">
        <v>17.274999999999999</v>
      </c>
      <c r="G252" s="7">
        <v>17.425000000000001</v>
      </c>
      <c r="H252" s="7">
        <v>17.725000000000001</v>
      </c>
      <c r="I252" s="7">
        <v>17.975000000000001</v>
      </c>
      <c r="J252" s="7">
        <v>18.074999999999999</v>
      </c>
      <c r="K252" s="7">
        <v>18.3</v>
      </c>
      <c r="L252" s="3">
        <v>0.121</v>
      </c>
      <c r="M252" s="3">
        <v>4.0500000000000001E-2</v>
      </c>
      <c r="N252" s="3">
        <v>1.35E-2</v>
      </c>
      <c r="O252" s="18">
        <f t="shared" si="130"/>
        <v>0</v>
      </c>
      <c r="P252" s="19">
        <f t="shared" si="138"/>
        <v>43852</v>
      </c>
      <c r="Q252" s="19">
        <f t="shared" si="139"/>
        <v>43880</v>
      </c>
      <c r="R252" s="19">
        <f t="shared" si="140"/>
        <v>43908</v>
      </c>
      <c r="S252" s="19">
        <f t="shared" si="141"/>
        <v>43936</v>
      </c>
      <c r="T252" s="19">
        <f t="shared" si="142"/>
        <v>43971</v>
      </c>
      <c r="U252" s="19">
        <f t="shared" si="143"/>
        <v>43999</v>
      </c>
      <c r="V252" s="19">
        <f t="shared" si="144"/>
        <v>44034</v>
      </c>
      <c r="W252" s="19">
        <f t="shared" si="145"/>
        <v>44062</v>
      </c>
      <c r="X252" s="19">
        <f t="shared" si="146"/>
        <v>44090</v>
      </c>
      <c r="Y252" s="18">
        <f t="shared" si="131"/>
        <v>35</v>
      </c>
      <c r="Z252" s="10">
        <f t="shared" si="132"/>
        <v>0.45714285714285713</v>
      </c>
      <c r="AA252" s="10">
        <f>VLOOKUP(A252, VIX!$A$2:$E$3205, 5, FALSE)</f>
        <v>13.85</v>
      </c>
      <c r="AB252" s="10">
        <f t="shared" si="133"/>
        <v>15.852142857142859</v>
      </c>
      <c r="AC252" s="10">
        <f t="shared" si="134"/>
        <v>16.783571428571427</v>
      </c>
      <c r="AD252" s="10">
        <f t="shared" si="135"/>
        <v>17.092142857142857</v>
      </c>
      <c r="AE252" s="10">
        <f t="shared" si="136"/>
        <v>17.356428571428573</v>
      </c>
      <c r="AF252" s="10">
        <f t="shared" si="137"/>
        <v>17.587857142857146</v>
      </c>
      <c r="AG252" s="36">
        <f t="shared" si="125"/>
        <v>-2.4604258012023688</v>
      </c>
      <c r="AH252" s="36">
        <f t="shared" si="126"/>
        <v>-0.25724129131044943</v>
      </c>
      <c r="AI252" s="36">
        <f t="shared" si="127"/>
        <v>-0.50583364697026534</v>
      </c>
      <c r="AJ252" s="36">
        <f t="shared" si="128"/>
        <v>-0.18627571762966869</v>
      </c>
      <c r="AK252" s="36">
        <f t="shared" si="129"/>
        <v>-0.36792797177272246</v>
      </c>
    </row>
    <row r="253" spans="1:37" x14ac:dyDescent="0.2">
      <c r="A253" s="5">
        <v>43833</v>
      </c>
      <c r="B253" s="1">
        <v>1</v>
      </c>
      <c r="C253" s="7">
        <v>15.025</v>
      </c>
      <c r="D253" s="7">
        <v>16.725000000000001</v>
      </c>
      <c r="E253" s="7">
        <v>16.875</v>
      </c>
      <c r="F253" s="7">
        <v>17.324999999999999</v>
      </c>
      <c r="G253" s="7">
        <v>17.475000000000001</v>
      </c>
      <c r="H253" s="7">
        <v>17.774999999999999</v>
      </c>
      <c r="I253" s="7">
        <v>18.024999999999999</v>
      </c>
      <c r="J253" s="7">
        <v>18.074999999999999</v>
      </c>
      <c r="K253" s="7">
        <v>18.375</v>
      </c>
      <c r="L253" s="3">
        <v>0.11310000000000001</v>
      </c>
      <c r="M253" s="3">
        <v>4.0399999999999998E-2</v>
      </c>
      <c r="N253" s="3">
        <v>1.35E-2</v>
      </c>
      <c r="O253" s="18">
        <f t="shared" si="130"/>
        <v>0</v>
      </c>
      <c r="P253" s="19">
        <f t="shared" si="138"/>
        <v>43852</v>
      </c>
      <c r="Q253" s="19">
        <f t="shared" si="139"/>
        <v>43880</v>
      </c>
      <c r="R253" s="19">
        <f t="shared" si="140"/>
        <v>43908</v>
      </c>
      <c r="S253" s="19">
        <f t="shared" si="141"/>
        <v>43936</v>
      </c>
      <c r="T253" s="19">
        <f t="shared" si="142"/>
        <v>43971</v>
      </c>
      <c r="U253" s="19">
        <f t="shared" si="143"/>
        <v>43999</v>
      </c>
      <c r="V253" s="19">
        <f t="shared" si="144"/>
        <v>44034</v>
      </c>
      <c r="W253" s="19">
        <f t="shared" si="145"/>
        <v>44062</v>
      </c>
      <c r="X253" s="19">
        <f t="shared" si="146"/>
        <v>44090</v>
      </c>
      <c r="Y253" s="18">
        <f t="shared" si="131"/>
        <v>35</v>
      </c>
      <c r="Z253" s="10">
        <f t="shared" si="132"/>
        <v>0.54285714285714282</v>
      </c>
      <c r="AA253" s="10">
        <f>VLOOKUP(A253, VIX!$A$2:$E$3205, 5, FALSE)</f>
        <v>14.02</v>
      </c>
      <c r="AB253" s="10">
        <f t="shared" si="133"/>
        <v>15.802142857142858</v>
      </c>
      <c r="AC253" s="10">
        <f t="shared" si="134"/>
        <v>16.793571428571429</v>
      </c>
      <c r="AD253" s="10">
        <f t="shared" si="135"/>
        <v>17.080714285714286</v>
      </c>
      <c r="AE253" s="10">
        <f t="shared" si="136"/>
        <v>17.39357142857143</v>
      </c>
      <c r="AF253" s="10">
        <f t="shared" si="137"/>
        <v>17.612142857142857</v>
      </c>
      <c r="AG253" s="36">
        <f t="shared" si="125"/>
        <v>-0.8185335562455226</v>
      </c>
      <c r="AH253" s="36">
        <f t="shared" si="126"/>
        <v>-6.6272189349111818E-2</v>
      </c>
      <c r="AI253" s="36">
        <f t="shared" si="127"/>
        <v>-0.19355664604224429</v>
      </c>
      <c r="AJ253" s="36">
        <f t="shared" si="128"/>
        <v>-6.3197492163010321E-2</v>
      </c>
      <c r="AK253" s="36">
        <f t="shared" si="129"/>
        <v>-0.12482972136222796</v>
      </c>
    </row>
    <row r="254" spans="1:37" x14ac:dyDescent="0.2">
      <c r="A254" s="5">
        <v>43832</v>
      </c>
      <c r="B254" s="1">
        <v>1</v>
      </c>
      <c r="C254" s="7">
        <v>14.074999999999999</v>
      </c>
      <c r="D254" s="7">
        <v>16.125</v>
      </c>
      <c r="E254" s="7">
        <v>16.524999999999999</v>
      </c>
      <c r="F254" s="7">
        <v>17.024999999999999</v>
      </c>
      <c r="G254" s="7">
        <v>17.175000000000001</v>
      </c>
      <c r="H254" s="7">
        <v>17.475000000000001</v>
      </c>
      <c r="I254" s="7">
        <v>17.725000000000001</v>
      </c>
      <c r="J254" s="7">
        <v>17.824999999999999</v>
      </c>
      <c r="K254" s="7">
        <v>18.225000000000001</v>
      </c>
      <c r="L254" s="3">
        <v>0.14560000000000001</v>
      </c>
      <c r="M254" s="3">
        <v>4.1099999999999998E-2</v>
      </c>
      <c r="N254" s="3">
        <v>1.37E-2</v>
      </c>
      <c r="O254" s="18">
        <f t="shared" si="130"/>
        <v>0</v>
      </c>
      <c r="P254" s="19">
        <f t="shared" si="138"/>
        <v>43852</v>
      </c>
      <c r="Q254" s="19">
        <f t="shared" si="139"/>
        <v>43880</v>
      </c>
      <c r="R254" s="19">
        <f t="shared" si="140"/>
        <v>43908</v>
      </c>
      <c r="S254" s="19">
        <f t="shared" si="141"/>
        <v>43936</v>
      </c>
      <c r="T254" s="19">
        <f t="shared" si="142"/>
        <v>43971</v>
      </c>
      <c r="U254" s="19">
        <f t="shared" si="143"/>
        <v>43999</v>
      </c>
      <c r="V254" s="19">
        <f t="shared" si="144"/>
        <v>44034</v>
      </c>
      <c r="W254" s="19">
        <f t="shared" si="145"/>
        <v>44062</v>
      </c>
      <c r="X254" s="19">
        <f t="shared" si="146"/>
        <v>44090</v>
      </c>
      <c r="Y254" s="18">
        <f t="shared" si="131"/>
        <v>35</v>
      </c>
      <c r="Z254" s="10">
        <f t="shared" si="132"/>
        <v>0.5714285714285714</v>
      </c>
      <c r="AA254" s="10">
        <f>VLOOKUP(A254, VIX!$A$2:$E$3205, 5, FALSE)</f>
        <v>12.47</v>
      </c>
      <c r="AB254" s="10">
        <f t="shared" si="133"/>
        <v>14.953571428571429</v>
      </c>
      <c r="AC254" s="10">
        <f t="shared" si="134"/>
        <v>16.296428571428571</v>
      </c>
      <c r="AD254" s="10">
        <f t="shared" si="135"/>
        <v>16.739285714285714</v>
      </c>
      <c r="AE254" s="10">
        <f t="shared" si="136"/>
        <v>17.089285714285715</v>
      </c>
      <c r="AF254" s="10">
        <f t="shared" si="137"/>
        <v>17.303571428571431</v>
      </c>
      <c r="AG254" s="36">
        <f t="shared" si="125"/>
        <v>-1.9208924006507102</v>
      </c>
      <c r="AH254" s="36">
        <f t="shared" si="126"/>
        <v>-0.34415944688660216</v>
      </c>
      <c r="AI254" s="36">
        <f t="shared" si="127"/>
        <v>-0.42078897933625559</v>
      </c>
      <c r="AJ254" s="36">
        <f t="shared" si="128"/>
        <v>-0.12356474482082475</v>
      </c>
      <c r="AK254" s="36">
        <f t="shared" si="129"/>
        <v>-0.24425507855094772</v>
      </c>
    </row>
    <row r="255" spans="1:37" x14ac:dyDescent="0.2">
      <c r="A255" s="5">
        <v>43830</v>
      </c>
      <c r="B255" s="1">
        <v>1</v>
      </c>
      <c r="C255" s="7">
        <v>14.625</v>
      </c>
      <c r="D255" s="7">
        <v>16.625</v>
      </c>
      <c r="E255" s="7">
        <v>16.925000000000001</v>
      </c>
      <c r="F255" s="7">
        <v>17.425000000000001</v>
      </c>
      <c r="G255" s="7">
        <v>17.574999999999999</v>
      </c>
      <c r="H255" s="7">
        <v>17.875</v>
      </c>
      <c r="I255" s="7">
        <v>18.125</v>
      </c>
      <c r="J255" s="7">
        <v>18.175000000000001</v>
      </c>
      <c r="K255" s="7">
        <v>18.5</v>
      </c>
      <c r="L255" s="3">
        <v>0.1368</v>
      </c>
      <c r="M255" s="3">
        <v>4.02E-2</v>
      </c>
      <c r="N255" s="3">
        <v>1.34E-2</v>
      </c>
      <c r="O255" s="18">
        <f t="shared" si="130"/>
        <v>0</v>
      </c>
      <c r="P255" s="19">
        <f t="shared" si="138"/>
        <v>43852</v>
      </c>
      <c r="Q255" s="19">
        <f t="shared" si="139"/>
        <v>43880</v>
      </c>
      <c r="R255" s="19">
        <f t="shared" si="140"/>
        <v>43908</v>
      </c>
      <c r="S255" s="19">
        <f t="shared" si="141"/>
        <v>43936</v>
      </c>
      <c r="T255" s="19">
        <f t="shared" si="142"/>
        <v>43971</v>
      </c>
      <c r="U255" s="19">
        <f t="shared" si="143"/>
        <v>43999</v>
      </c>
      <c r="V255" s="19">
        <f t="shared" si="144"/>
        <v>44034</v>
      </c>
      <c r="W255" s="19">
        <f t="shared" si="145"/>
        <v>44062</v>
      </c>
      <c r="X255" s="19">
        <f t="shared" si="146"/>
        <v>44090</v>
      </c>
      <c r="Y255" s="18">
        <f t="shared" si="131"/>
        <v>35</v>
      </c>
      <c r="Z255" s="10">
        <f t="shared" si="132"/>
        <v>0.62857142857142856</v>
      </c>
      <c r="AA255" s="10">
        <f>VLOOKUP(A255, VIX!$A$2:$E$3205, 5, FALSE)</f>
        <v>13.78</v>
      </c>
      <c r="AB255" s="10">
        <f t="shared" si="133"/>
        <v>15.367857142857144</v>
      </c>
      <c r="AC255" s="10">
        <f t="shared" si="134"/>
        <v>16.736428571428572</v>
      </c>
      <c r="AD255" s="10">
        <f t="shared" si="135"/>
        <v>17.110714285714288</v>
      </c>
      <c r="AE255" s="10">
        <f t="shared" si="136"/>
        <v>17.480714285714285</v>
      </c>
      <c r="AF255" s="10">
        <f t="shared" si="137"/>
        <v>17.686428571428571</v>
      </c>
      <c r="AG255" s="36">
        <f t="shared" si="125"/>
        <v>-0.89112849754674472</v>
      </c>
      <c r="AH255" s="36">
        <f t="shared" si="126"/>
        <v>-0.12394966594253427</v>
      </c>
      <c r="AI255" s="36">
        <f t="shared" si="127"/>
        <v>-0.20392474205947816</v>
      </c>
      <c r="AJ255" s="36">
        <f t="shared" si="128"/>
        <v>-6.0191082802547223E-2</v>
      </c>
      <c r="AK255" s="36">
        <f t="shared" si="129"/>
        <v>-0.11915363095472667</v>
      </c>
    </row>
    <row r="256" spans="1:37" x14ac:dyDescent="0.2">
      <c r="A256" s="5">
        <v>43829</v>
      </c>
      <c r="B256" s="1">
        <v>1</v>
      </c>
      <c r="C256" s="7">
        <v>15.525</v>
      </c>
      <c r="D256" s="7">
        <v>17.375</v>
      </c>
      <c r="E256" s="7">
        <v>17.524999999999999</v>
      </c>
      <c r="F256" s="7">
        <v>17.899999999999999</v>
      </c>
      <c r="G256" s="7">
        <v>18.024999999999999</v>
      </c>
      <c r="H256" s="7">
        <v>18.324999999999999</v>
      </c>
      <c r="I256" s="7">
        <v>18.475000000000001</v>
      </c>
      <c r="J256" s="7">
        <v>18.524999999999999</v>
      </c>
      <c r="K256" s="7">
        <v>18.649999999999999</v>
      </c>
      <c r="L256" s="3">
        <v>0.1192</v>
      </c>
      <c r="M256" s="3">
        <v>3.2099999999999997E-2</v>
      </c>
      <c r="N256" s="3">
        <v>1.0699999999999999E-2</v>
      </c>
      <c r="O256" s="18">
        <f t="shared" si="130"/>
        <v>0</v>
      </c>
      <c r="P256" s="19">
        <f t="shared" si="138"/>
        <v>43852</v>
      </c>
      <c r="Q256" s="19">
        <f t="shared" si="139"/>
        <v>43880</v>
      </c>
      <c r="R256" s="19">
        <f t="shared" si="140"/>
        <v>43908</v>
      </c>
      <c r="S256" s="19">
        <f t="shared" si="141"/>
        <v>43936</v>
      </c>
      <c r="T256" s="19">
        <f t="shared" si="142"/>
        <v>43971</v>
      </c>
      <c r="U256" s="19">
        <f t="shared" si="143"/>
        <v>43999</v>
      </c>
      <c r="V256" s="19">
        <f t="shared" si="144"/>
        <v>44034</v>
      </c>
      <c r="W256" s="19">
        <f t="shared" si="145"/>
        <v>44062</v>
      </c>
      <c r="X256" s="19">
        <f t="shared" si="146"/>
        <v>44090</v>
      </c>
      <c r="Y256" s="18">
        <f t="shared" si="131"/>
        <v>35</v>
      </c>
      <c r="Z256" s="10">
        <f t="shared" si="132"/>
        <v>0.65714285714285714</v>
      </c>
      <c r="AA256" s="10">
        <f>VLOOKUP(A256, VIX!$A$2:$E$3205, 5, FALSE)</f>
        <v>14.82</v>
      </c>
      <c r="AB256" s="10">
        <f t="shared" si="133"/>
        <v>16.159285714285716</v>
      </c>
      <c r="AC256" s="10">
        <f t="shared" si="134"/>
        <v>17.42642857142857</v>
      </c>
      <c r="AD256" s="10">
        <f t="shared" si="135"/>
        <v>17.653571428571425</v>
      </c>
      <c r="AE256" s="10">
        <f t="shared" si="136"/>
        <v>17.942857142857143</v>
      </c>
      <c r="AF256" s="10">
        <f t="shared" si="137"/>
        <v>18.127857142857142</v>
      </c>
      <c r="AG256" s="36">
        <f t="shared" si="125"/>
        <v>-2.5593119538862714</v>
      </c>
      <c r="AH256" s="36">
        <f t="shared" si="126"/>
        <v>-0.18987818661308378</v>
      </c>
      <c r="AI256" s="36">
        <f t="shared" si="127"/>
        <v>-0.46845953649770739</v>
      </c>
      <c r="AJ256" s="36">
        <f t="shared" si="128"/>
        <v>-0.1528569695499212</v>
      </c>
      <c r="AK256" s="36">
        <f t="shared" si="129"/>
        <v>-0.36324324324324431</v>
      </c>
    </row>
    <row r="257" spans="1:37" x14ac:dyDescent="0.2">
      <c r="A257" s="5">
        <v>43826</v>
      </c>
      <c r="B257" s="1">
        <v>1</v>
      </c>
      <c r="C257" s="7">
        <v>15.125</v>
      </c>
      <c r="D257" s="7">
        <v>17.024999999999999</v>
      </c>
      <c r="E257" s="7">
        <v>17.175000000000001</v>
      </c>
      <c r="F257" s="7">
        <v>17.625</v>
      </c>
      <c r="G257" s="7">
        <v>17.774999999999999</v>
      </c>
      <c r="H257" s="7">
        <v>18.024999999999999</v>
      </c>
      <c r="I257" s="7">
        <v>18.225000000000001</v>
      </c>
      <c r="J257" s="7">
        <v>18.274999999999999</v>
      </c>
      <c r="K257" s="7">
        <v>18.55</v>
      </c>
      <c r="L257" s="3">
        <v>0.12559999999999999</v>
      </c>
      <c r="M257" s="3">
        <v>3.4000000000000002E-2</v>
      </c>
      <c r="N257" s="3">
        <v>1.1299999999999999E-2</v>
      </c>
      <c r="O257" s="18">
        <f t="shared" si="130"/>
        <v>0</v>
      </c>
      <c r="P257" s="19">
        <f t="shared" si="138"/>
        <v>43852</v>
      </c>
      <c r="Q257" s="19">
        <f t="shared" si="139"/>
        <v>43880</v>
      </c>
      <c r="R257" s="19">
        <f t="shared" si="140"/>
        <v>43908</v>
      </c>
      <c r="S257" s="19">
        <f t="shared" si="141"/>
        <v>43936</v>
      </c>
      <c r="T257" s="19">
        <f t="shared" si="142"/>
        <v>43971</v>
      </c>
      <c r="U257" s="19">
        <f t="shared" si="143"/>
        <v>43999</v>
      </c>
      <c r="V257" s="19">
        <f t="shared" si="144"/>
        <v>44034</v>
      </c>
      <c r="W257" s="19">
        <f t="shared" si="145"/>
        <v>44062</v>
      </c>
      <c r="X257" s="19">
        <f t="shared" si="146"/>
        <v>44090</v>
      </c>
      <c r="Y257" s="18">
        <f t="shared" si="131"/>
        <v>35</v>
      </c>
      <c r="Z257" s="10">
        <f t="shared" si="132"/>
        <v>0.74285714285714288</v>
      </c>
      <c r="AA257" s="10">
        <f>VLOOKUP(A257, VIX!$A$2:$E$3205, 5, FALSE)</f>
        <v>13.43</v>
      </c>
      <c r="AB257" s="10">
        <f t="shared" si="133"/>
        <v>15.613571428571428</v>
      </c>
      <c r="AC257" s="10">
        <f t="shared" si="134"/>
        <v>17.063571428571429</v>
      </c>
      <c r="AD257" s="10">
        <f t="shared" si="135"/>
        <v>17.290714285714287</v>
      </c>
      <c r="AE257" s="10">
        <f t="shared" si="136"/>
        <v>17.66357142857143</v>
      </c>
      <c r="AF257" s="10">
        <f t="shared" si="137"/>
        <v>17.839285714285712</v>
      </c>
      <c r="AG257" s="36">
        <f t="shared" si="125"/>
        <v>-0.91239102472488176</v>
      </c>
      <c r="AH257" s="36">
        <f t="shared" si="126"/>
        <v>-6.4979156818085096E-2</v>
      </c>
      <c r="AI257" s="36">
        <f t="shared" si="127"/>
        <v>-0.19196749756654935</v>
      </c>
      <c r="AJ257" s="36">
        <f t="shared" si="128"/>
        <v>-6.2575011381036549E-2</v>
      </c>
      <c r="AK257" s="36">
        <f t="shared" si="129"/>
        <v>-0.10318987756439134</v>
      </c>
    </row>
    <row r="258" spans="1:37" x14ac:dyDescent="0.2">
      <c r="A258" s="5">
        <v>43825</v>
      </c>
      <c r="B258" s="1">
        <v>1</v>
      </c>
      <c r="C258" s="7">
        <v>14.525</v>
      </c>
      <c r="D258" s="7">
        <v>16.574999999999999</v>
      </c>
      <c r="E258" s="7">
        <v>16.774999999999999</v>
      </c>
      <c r="F258" s="7">
        <v>17.225000000000001</v>
      </c>
      <c r="G258" s="7">
        <v>17.375</v>
      </c>
      <c r="H258" s="7">
        <v>17.675000000000001</v>
      </c>
      <c r="I258" s="7">
        <v>17.975000000000001</v>
      </c>
      <c r="J258" s="7">
        <v>18.05</v>
      </c>
      <c r="K258" s="7">
        <v>18.399999999999999</v>
      </c>
      <c r="L258" s="3">
        <v>0.1411</v>
      </c>
      <c r="M258" s="3">
        <v>4.3499999999999997E-2</v>
      </c>
      <c r="N258" s="3">
        <v>1.4500000000000001E-2</v>
      </c>
      <c r="O258" s="18">
        <f t="shared" si="130"/>
        <v>0</v>
      </c>
      <c r="P258" s="19">
        <f t="shared" si="138"/>
        <v>43852</v>
      </c>
      <c r="Q258" s="19">
        <f t="shared" si="139"/>
        <v>43880</v>
      </c>
      <c r="R258" s="19">
        <f t="shared" si="140"/>
        <v>43908</v>
      </c>
      <c r="S258" s="19">
        <f t="shared" si="141"/>
        <v>43936</v>
      </c>
      <c r="T258" s="19">
        <f t="shared" si="142"/>
        <v>43971</v>
      </c>
      <c r="U258" s="19">
        <f t="shared" si="143"/>
        <v>43999</v>
      </c>
      <c r="V258" s="19">
        <f t="shared" si="144"/>
        <v>44034</v>
      </c>
      <c r="W258" s="19">
        <f t="shared" si="145"/>
        <v>44062</v>
      </c>
      <c r="X258" s="19">
        <f t="shared" si="146"/>
        <v>44090</v>
      </c>
      <c r="Y258" s="18">
        <f t="shared" si="131"/>
        <v>35</v>
      </c>
      <c r="Z258" s="10">
        <f t="shared" si="132"/>
        <v>0.77142857142857146</v>
      </c>
      <c r="AA258" s="10">
        <f>VLOOKUP(A258, VIX!$A$2:$E$3205, 5, FALSE)</f>
        <v>12.65</v>
      </c>
      <c r="AB258" s="10">
        <f t="shared" si="133"/>
        <v>14.993571428571428</v>
      </c>
      <c r="AC258" s="10">
        <f t="shared" si="134"/>
        <v>16.620714285714286</v>
      </c>
      <c r="AD258" s="10">
        <f t="shared" si="135"/>
        <v>16.877857142857142</v>
      </c>
      <c r="AE258" s="10">
        <f t="shared" si="136"/>
        <v>17.259285714285713</v>
      </c>
      <c r="AF258" s="10">
        <f t="shared" si="137"/>
        <v>17.443571428571428</v>
      </c>
      <c r="AG258" s="36">
        <f t="shared" si="125"/>
        <v>-1.9866365428063255</v>
      </c>
      <c r="AH258" s="36">
        <f t="shared" si="126"/>
        <v>-0.17435675675675619</v>
      </c>
      <c r="AI258" s="36">
        <f t="shared" si="127"/>
        <v>-0.38546845124283236</v>
      </c>
      <c r="AJ258" s="36">
        <f t="shared" si="128"/>
        <v>-0.12521220653388979</v>
      </c>
      <c r="AK258" s="36">
        <f t="shared" si="129"/>
        <v>-0.24777745913392671</v>
      </c>
    </row>
    <row r="259" spans="1:37" x14ac:dyDescent="0.2">
      <c r="A259" s="5">
        <v>43823</v>
      </c>
      <c r="B259" s="1">
        <v>1</v>
      </c>
      <c r="C259" s="7">
        <v>14.525</v>
      </c>
      <c r="D259" s="7">
        <v>16.475000000000001</v>
      </c>
      <c r="E259" s="7">
        <v>16.725000000000001</v>
      </c>
      <c r="F259" s="7">
        <v>17.225000000000001</v>
      </c>
      <c r="G259" s="7">
        <v>17.375</v>
      </c>
      <c r="H259" s="7">
        <v>17.725000000000001</v>
      </c>
      <c r="I259" s="7">
        <v>18.024999999999999</v>
      </c>
      <c r="J259" s="7">
        <v>18.149999999999999</v>
      </c>
      <c r="K259" s="7">
        <v>18.475000000000001</v>
      </c>
      <c r="L259" s="3">
        <v>0.1343</v>
      </c>
      <c r="M259" s="3">
        <v>4.6399999999999997E-2</v>
      </c>
      <c r="N259" s="3">
        <v>1.55E-2</v>
      </c>
      <c r="O259" s="18">
        <f t="shared" si="130"/>
        <v>0</v>
      </c>
      <c r="P259" s="19">
        <f t="shared" si="138"/>
        <v>43852</v>
      </c>
      <c r="Q259" s="19">
        <f t="shared" si="139"/>
        <v>43880</v>
      </c>
      <c r="R259" s="19">
        <f t="shared" si="140"/>
        <v>43908</v>
      </c>
      <c r="S259" s="19">
        <f t="shared" si="141"/>
        <v>43936</v>
      </c>
      <c r="T259" s="19">
        <f t="shared" si="142"/>
        <v>43971</v>
      </c>
      <c r="U259" s="19">
        <f t="shared" si="143"/>
        <v>43999</v>
      </c>
      <c r="V259" s="19">
        <f t="shared" si="144"/>
        <v>44034</v>
      </c>
      <c r="W259" s="19">
        <f t="shared" si="145"/>
        <v>44062</v>
      </c>
      <c r="X259" s="19">
        <f t="shared" si="146"/>
        <v>44090</v>
      </c>
      <c r="Y259" s="18">
        <f t="shared" si="131"/>
        <v>35</v>
      </c>
      <c r="Z259" s="10">
        <f t="shared" si="132"/>
        <v>0.82857142857142863</v>
      </c>
      <c r="AA259" s="10">
        <f>VLOOKUP(A259, VIX!$A$2:$E$3205, 5, FALSE)</f>
        <v>12.67</v>
      </c>
      <c r="AB259" s="10">
        <f t="shared" si="133"/>
        <v>14.859285714285715</v>
      </c>
      <c r="AC259" s="10">
        <f t="shared" si="134"/>
        <v>16.517857142857146</v>
      </c>
      <c r="AD259" s="10">
        <f t="shared" si="135"/>
        <v>16.810714285714287</v>
      </c>
      <c r="AE259" s="10">
        <f t="shared" si="136"/>
        <v>17.250714285714288</v>
      </c>
      <c r="AF259" s="10">
        <f t="shared" si="137"/>
        <v>17.434999999999999</v>
      </c>
      <c r="AG259" s="36">
        <f t="shared" ref="AG259:AG322" si="147">252*IF(Z259-Z260&lt;0,(Z259-Z260)*(D259-C259)/AB260,(Z259-1)*(D259-C259)/AB260)</f>
        <v>-0.9339985744832473</v>
      </c>
      <c r="AH259" s="36">
        <f t="shared" ref="AH259:AH322" si="148">252*IF(Z259-Z260&lt;0,(Z259-Z260)*(E259-D259)/AC260,(Z259-1)*(E259-D259)/AC260)</f>
        <v>-0.10841041084104071</v>
      </c>
      <c r="AI259" s="36">
        <f t="shared" ref="AI259:AI322" si="149">252*IF(Z259-Z260&lt;0,(Z259-Z260)*(F259-E259)/AD260,(Z259-1)*(F259-E259)/AD260)</f>
        <v>-0.2136951452194184</v>
      </c>
      <c r="AJ259" s="36">
        <f t="shared" ref="AJ259:AJ322" si="150">252*IF(Z259-Z260&lt;0,(Z259-Z260)*(G259-F259)/AE260,(Z259-1)*(G259-F259)/AE260)</f>
        <v>-6.2440635969439613E-2</v>
      </c>
      <c r="AK259" s="36">
        <f t="shared" ref="AK259:AK322" si="151">252*IF(Z259-Z260&lt;0,(Z259-Z260)*(H259-G259)/AF260,(Z259-1)*(H259-G259)/AF260)</f>
        <v>-0.14426497648742595</v>
      </c>
    </row>
    <row r="260" spans="1:37" x14ac:dyDescent="0.2">
      <c r="A260" s="5">
        <v>43822</v>
      </c>
      <c r="B260" s="1">
        <v>1</v>
      </c>
      <c r="C260" s="7">
        <v>14.775</v>
      </c>
      <c r="D260" s="7">
        <v>16.574999999999999</v>
      </c>
      <c r="E260" s="7">
        <v>16.774999999999999</v>
      </c>
      <c r="F260" s="7">
        <v>17.274999999999999</v>
      </c>
      <c r="G260" s="7">
        <v>17.425000000000001</v>
      </c>
      <c r="H260" s="7">
        <v>17.725000000000001</v>
      </c>
      <c r="I260" s="7">
        <v>18.024999999999999</v>
      </c>
      <c r="J260" s="7">
        <v>18.125</v>
      </c>
      <c r="K260" s="7">
        <v>18.45</v>
      </c>
      <c r="L260" s="3">
        <v>0.12180000000000001</v>
      </c>
      <c r="M260" s="3">
        <v>4.3400000000000001E-2</v>
      </c>
      <c r="N260" s="3">
        <v>1.4500000000000001E-2</v>
      </c>
      <c r="O260" s="18">
        <f t="shared" si="130"/>
        <v>0</v>
      </c>
      <c r="P260" s="19">
        <f t="shared" si="138"/>
        <v>43852</v>
      </c>
      <c r="Q260" s="19">
        <f t="shared" si="139"/>
        <v>43880</v>
      </c>
      <c r="R260" s="19">
        <f t="shared" si="140"/>
        <v>43908</v>
      </c>
      <c r="S260" s="19">
        <f t="shared" si="141"/>
        <v>43936</v>
      </c>
      <c r="T260" s="19">
        <f t="shared" si="142"/>
        <v>43971</v>
      </c>
      <c r="U260" s="19">
        <f t="shared" si="143"/>
        <v>43999</v>
      </c>
      <c r="V260" s="19">
        <f t="shared" si="144"/>
        <v>44034</v>
      </c>
      <c r="W260" s="19">
        <f t="shared" si="145"/>
        <v>44062</v>
      </c>
      <c r="X260" s="19">
        <f t="shared" si="146"/>
        <v>44090</v>
      </c>
      <c r="Y260" s="18">
        <f t="shared" si="131"/>
        <v>35</v>
      </c>
      <c r="Z260" s="10">
        <f t="shared" si="132"/>
        <v>0.8571428571428571</v>
      </c>
      <c r="AA260" s="10">
        <f>VLOOKUP(A260, VIX!$A$2:$E$3205, 5, FALSE)</f>
        <v>12.61</v>
      </c>
      <c r="AB260" s="10">
        <f t="shared" si="133"/>
        <v>15.032142857142858</v>
      </c>
      <c r="AC260" s="10">
        <f t="shared" si="134"/>
        <v>16.603571428571428</v>
      </c>
      <c r="AD260" s="10">
        <f t="shared" si="135"/>
        <v>16.846428571428568</v>
      </c>
      <c r="AE260" s="10">
        <f t="shared" si="136"/>
        <v>17.296428571428571</v>
      </c>
      <c r="AF260" s="10">
        <f t="shared" si="137"/>
        <v>17.467857142857142</v>
      </c>
      <c r="AG260" s="36">
        <f t="shared" si="147"/>
        <v>-2.6147859922178984</v>
      </c>
      <c r="AH260" s="36">
        <f t="shared" si="148"/>
        <v>-0.26273947608497245</v>
      </c>
      <c r="AI260" s="36">
        <f t="shared" si="149"/>
        <v>-0.64452875229123163</v>
      </c>
      <c r="AJ260" s="36">
        <f t="shared" si="150"/>
        <v>-0.18746125552754747</v>
      </c>
      <c r="AK260" s="36">
        <f t="shared" si="151"/>
        <v>-0.37154441577589481</v>
      </c>
    </row>
    <row r="261" spans="1:37" x14ac:dyDescent="0.2">
      <c r="A261" s="5">
        <v>43819</v>
      </c>
      <c r="B261" s="1">
        <v>1</v>
      </c>
      <c r="C261" s="7">
        <v>14.775</v>
      </c>
      <c r="D261" s="7">
        <v>16.425000000000001</v>
      </c>
      <c r="E261" s="7">
        <v>16.725000000000001</v>
      </c>
      <c r="F261" s="7">
        <v>17.274999999999999</v>
      </c>
      <c r="G261" s="7">
        <v>17.425000000000001</v>
      </c>
      <c r="H261" s="7">
        <v>17.7</v>
      </c>
      <c r="I261" s="7">
        <v>17.975000000000001</v>
      </c>
      <c r="J261" s="7">
        <v>18.149999999999999</v>
      </c>
      <c r="K261" s="7">
        <v>18.425000000000001</v>
      </c>
      <c r="L261" s="3">
        <v>0.11169999999999999</v>
      </c>
      <c r="M261" s="3">
        <v>4.0500000000000001E-2</v>
      </c>
      <c r="N261" s="3">
        <v>1.35E-2</v>
      </c>
      <c r="O261" s="18">
        <f t="shared" si="130"/>
        <v>0</v>
      </c>
      <c r="P261" s="19">
        <f t="shared" si="138"/>
        <v>43852</v>
      </c>
      <c r="Q261" s="19">
        <f t="shared" si="139"/>
        <v>43880</v>
      </c>
      <c r="R261" s="19">
        <f t="shared" si="140"/>
        <v>43908</v>
      </c>
      <c r="S261" s="19">
        <f t="shared" si="141"/>
        <v>43936</v>
      </c>
      <c r="T261" s="19">
        <f t="shared" si="142"/>
        <v>43971</v>
      </c>
      <c r="U261" s="19">
        <f t="shared" si="143"/>
        <v>43999</v>
      </c>
      <c r="V261" s="19">
        <f t="shared" si="144"/>
        <v>44034</v>
      </c>
      <c r="W261" s="19">
        <f t="shared" si="145"/>
        <v>44062</v>
      </c>
      <c r="X261" s="19">
        <f t="shared" si="146"/>
        <v>44090</v>
      </c>
      <c r="Y261" s="18">
        <f t="shared" si="131"/>
        <v>35</v>
      </c>
      <c r="Z261" s="10">
        <f t="shared" si="132"/>
        <v>0.94285714285714284</v>
      </c>
      <c r="AA261" s="10">
        <f>VLOOKUP(A261, VIX!$A$2:$E$3205, 5, FALSE)</f>
        <v>12.51</v>
      </c>
      <c r="AB261" s="10">
        <f t="shared" si="133"/>
        <v>14.869285714285715</v>
      </c>
      <c r="AC261" s="10">
        <f t="shared" si="134"/>
        <v>16.442142857142859</v>
      </c>
      <c r="AD261" s="10">
        <f t="shared" si="135"/>
        <v>16.756428571428572</v>
      </c>
      <c r="AE261" s="10">
        <f t="shared" si="136"/>
        <v>17.283571428571427</v>
      </c>
      <c r="AF261" s="10">
        <f t="shared" si="137"/>
        <v>17.440714285714286</v>
      </c>
      <c r="AG261" s="36">
        <f t="shared" si="147"/>
        <v>-0.80969767781510193</v>
      </c>
      <c r="AH261" s="36">
        <f t="shared" si="148"/>
        <v>-0.13263739637703445</v>
      </c>
      <c r="AI261" s="36">
        <f t="shared" si="149"/>
        <v>-0.23795012661487508</v>
      </c>
      <c r="AJ261" s="36">
        <f t="shared" si="150"/>
        <v>-6.2683968326355533E-2</v>
      </c>
      <c r="AK261" s="36">
        <f t="shared" si="151"/>
        <v>-0.11389128559102618</v>
      </c>
    </row>
    <row r="262" spans="1:37" x14ac:dyDescent="0.2">
      <c r="A262" s="5">
        <v>43818</v>
      </c>
      <c r="B262" s="1">
        <v>1</v>
      </c>
      <c r="C262" s="7">
        <v>14.625</v>
      </c>
      <c r="D262" s="7">
        <v>16.274999999999999</v>
      </c>
      <c r="E262" s="7">
        <v>16.625</v>
      </c>
      <c r="F262" s="7">
        <v>17.225000000000001</v>
      </c>
      <c r="G262" s="7">
        <v>17.375</v>
      </c>
      <c r="H262" s="7">
        <v>17.725000000000001</v>
      </c>
      <c r="I262" s="7">
        <v>17.975000000000001</v>
      </c>
      <c r="J262" s="7">
        <v>18.125</v>
      </c>
      <c r="K262" s="7">
        <v>18.475000000000001</v>
      </c>
      <c r="L262" s="3">
        <v>0.1128</v>
      </c>
      <c r="M262" s="3">
        <v>4.3499999999999997E-2</v>
      </c>
      <c r="N262" s="3">
        <v>1.4500000000000001E-2</v>
      </c>
      <c r="O262" s="18">
        <f t="shared" si="130"/>
        <v>1</v>
      </c>
      <c r="P262" s="19">
        <f t="shared" si="138"/>
        <v>43852</v>
      </c>
      <c r="Q262" s="19">
        <f t="shared" si="139"/>
        <v>43880</v>
      </c>
      <c r="R262" s="19">
        <f t="shared" si="140"/>
        <v>43908</v>
      </c>
      <c r="S262" s="19">
        <f t="shared" si="141"/>
        <v>43936</v>
      </c>
      <c r="T262" s="19">
        <f t="shared" si="142"/>
        <v>43971</v>
      </c>
      <c r="U262" s="19">
        <f t="shared" si="143"/>
        <v>43999</v>
      </c>
      <c r="V262" s="19">
        <f t="shared" si="144"/>
        <v>44034</v>
      </c>
      <c r="W262" s="19">
        <f t="shared" si="145"/>
        <v>44062</v>
      </c>
      <c r="X262" s="19">
        <f t="shared" si="146"/>
        <v>44090</v>
      </c>
      <c r="Y262" s="18">
        <f t="shared" si="131"/>
        <v>35</v>
      </c>
      <c r="Z262" s="10">
        <f t="shared" si="132"/>
        <v>0.97142857142857142</v>
      </c>
      <c r="AA262" s="10">
        <f>VLOOKUP(A262, VIX!$A$2:$E$3205, 5, FALSE)</f>
        <v>12.5</v>
      </c>
      <c r="AB262" s="10">
        <f t="shared" si="133"/>
        <v>14.672142857142857</v>
      </c>
      <c r="AC262" s="10">
        <f t="shared" si="134"/>
        <v>16.285</v>
      </c>
      <c r="AD262" s="10">
        <f t="shared" si="135"/>
        <v>16.642142857142854</v>
      </c>
      <c r="AE262" s="10">
        <f t="shared" si="136"/>
        <v>17.229285714285716</v>
      </c>
      <c r="AF262" s="10">
        <f t="shared" si="137"/>
        <v>17.385000000000002</v>
      </c>
      <c r="AG262" s="36">
        <f t="shared" si="147"/>
        <v>-0.72328767123287629</v>
      </c>
      <c r="AH262" s="36">
        <f t="shared" si="148"/>
        <v>-0.14977711738484464</v>
      </c>
      <c r="AI262" s="36">
        <f t="shared" si="149"/>
        <v>-0.24791965566714558</v>
      </c>
      <c r="AJ262" s="36">
        <f t="shared" si="150"/>
        <v>-6.1450924608818791E-2</v>
      </c>
      <c r="AK262" s="36">
        <f t="shared" si="151"/>
        <v>-0.14097902097902157</v>
      </c>
    </row>
    <row r="263" spans="1:37" x14ac:dyDescent="0.2">
      <c r="A263" s="5">
        <v>43817</v>
      </c>
      <c r="B263" s="1">
        <v>1</v>
      </c>
      <c r="C263" s="7">
        <v>14.824999999999999</v>
      </c>
      <c r="D263" s="7">
        <v>16.425000000000001</v>
      </c>
      <c r="E263" s="7">
        <v>16.824999999999999</v>
      </c>
      <c r="F263" s="7">
        <v>17.425000000000001</v>
      </c>
      <c r="G263" s="7">
        <v>17.574999999999999</v>
      </c>
      <c r="H263" s="7">
        <v>17.875</v>
      </c>
      <c r="I263" s="7">
        <v>18.125</v>
      </c>
      <c r="J263" s="7">
        <v>18.25</v>
      </c>
      <c r="K263" s="7">
        <v>18.574999999999999</v>
      </c>
      <c r="L263" s="3">
        <v>0.1079</v>
      </c>
      <c r="M263" s="3">
        <v>4.02E-2</v>
      </c>
      <c r="N263" s="3">
        <v>1.34E-2</v>
      </c>
      <c r="O263" s="18">
        <f t="shared" si="130"/>
        <v>0</v>
      </c>
      <c r="P263" s="19">
        <f t="shared" si="138"/>
        <v>43817</v>
      </c>
      <c r="Q263" s="19">
        <f t="shared" si="139"/>
        <v>43852</v>
      </c>
      <c r="R263" s="19">
        <f t="shared" si="140"/>
        <v>43880</v>
      </c>
      <c r="S263" s="19">
        <f t="shared" si="141"/>
        <v>43908</v>
      </c>
      <c r="T263" s="19">
        <f t="shared" si="142"/>
        <v>43936</v>
      </c>
      <c r="U263" s="19">
        <f t="shared" si="143"/>
        <v>43971</v>
      </c>
      <c r="V263" s="19">
        <f t="shared" si="144"/>
        <v>43999</v>
      </c>
      <c r="W263" s="19">
        <f t="shared" si="145"/>
        <v>44034</v>
      </c>
      <c r="X263" s="19">
        <f t="shared" si="146"/>
        <v>44062</v>
      </c>
      <c r="Y263" s="18">
        <f t="shared" si="131"/>
        <v>28</v>
      </c>
      <c r="Z263" s="10">
        <f t="shared" si="132"/>
        <v>0</v>
      </c>
      <c r="AA263" s="10">
        <f>VLOOKUP(A263, VIX!$A$2:$E$3205, 5, FALSE)</f>
        <v>12.58</v>
      </c>
      <c r="AB263" s="10">
        <f t="shared" si="133"/>
        <v>16.425000000000001</v>
      </c>
      <c r="AC263" s="10">
        <f t="shared" si="134"/>
        <v>16.824999999999999</v>
      </c>
      <c r="AD263" s="10">
        <f t="shared" si="135"/>
        <v>17.425000000000001</v>
      </c>
      <c r="AE263" s="10">
        <f t="shared" si="136"/>
        <v>17.574999999999999</v>
      </c>
      <c r="AF263" s="10">
        <f t="shared" si="137"/>
        <v>17.875</v>
      </c>
      <c r="AG263" s="36">
        <f t="shared" si="147"/>
        <v>-0.97367785559043785</v>
      </c>
      <c r="AH263" s="36">
        <f t="shared" si="148"/>
        <v>-0.21991927566270239</v>
      </c>
      <c r="AI263" s="36">
        <f t="shared" si="149"/>
        <v>-0.32030505243088725</v>
      </c>
      <c r="AJ263" s="36">
        <f t="shared" si="150"/>
        <v>-7.7348066298341789E-2</v>
      </c>
      <c r="AK263" s="36">
        <f t="shared" si="151"/>
        <v>-0.1532380662815449</v>
      </c>
    </row>
    <row r="264" spans="1:37" x14ac:dyDescent="0.2">
      <c r="A264" s="5">
        <v>43816</v>
      </c>
      <c r="B264" s="1">
        <v>12</v>
      </c>
      <c r="C264" s="7">
        <v>12.475</v>
      </c>
      <c r="D264" s="7">
        <v>14.875</v>
      </c>
      <c r="E264" s="7">
        <v>16.425000000000001</v>
      </c>
      <c r="F264" s="7">
        <v>16.875</v>
      </c>
      <c r="G264" s="7">
        <v>17.475000000000001</v>
      </c>
      <c r="H264" s="7">
        <v>17.625</v>
      </c>
      <c r="I264" s="7">
        <v>17.925000000000001</v>
      </c>
      <c r="J264" s="7">
        <v>18.149999999999999</v>
      </c>
      <c r="K264" s="7">
        <v>18.225000000000001</v>
      </c>
      <c r="L264" s="3">
        <v>0.19239999999999999</v>
      </c>
      <c r="M264" s="3">
        <v>6.2199999999999998E-2</v>
      </c>
      <c r="N264" s="3">
        <v>2.07E-2</v>
      </c>
      <c r="O264" s="18">
        <f t="shared" si="130"/>
        <v>0</v>
      </c>
      <c r="P264" s="19">
        <f t="shared" si="138"/>
        <v>43817</v>
      </c>
      <c r="Q264" s="19">
        <f t="shared" si="139"/>
        <v>43852</v>
      </c>
      <c r="R264" s="19">
        <f t="shared" si="140"/>
        <v>43880</v>
      </c>
      <c r="S264" s="19">
        <f t="shared" si="141"/>
        <v>43908</v>
      </c>
      <c r="T264" s="19">
        <f t="shared" si="142"/>
        <v>43936</v>
      </c>
      <c r="U264" s="19">
        <f t="shared" si="143"/>
        <v>43971</v>
      </c>
      <c r="V264" s="19">
        <f t="shared" si="144"/>
        <v>43999</v>
      </c>
      <c r="W264" s="19">
        <f t="shared" si="145"/>
        <v>44034</v>
      </c>
      <c r="X264" s="19">
        <f t="shared" si="146"/>
        <v>44062</v>
      </c>
      <c r="Y264" s="18">
        <f t="shared" si="131"/>
        <v>28</v>
      </c>
      <c r="Z264" s="10">
        <f t="shared" si="132"/>
        <v>3.5714285714285712E-2</v>
      </c>
      <c r="AA264" s="10">
        <f>VLOOKUP(A264, VIX!$A$2:$E$3205, 5, FALSE)</f>
        <v>12.29</v>
      </c>
      <c r="AB264" s="10">
        <f t="shared" si="133"/>
        <v>14.789285714285715</v>
      </c>
      <c r="AC264" s="10">
        <f t="shared" si="134"/>
        <v>16.369642857142857</v>
      </c>
      <c r="AD264" s="10">
        <f t="shared" si="135"/>
        <v>16.858928571428574</v>
      </c>
      <c r="AE264" s="10">
        <f t="shared" si="136"/>
        <v>17.453571428571433</v>
      </c>
      <c r="AF264" s="10">
        <f t="shared" si="137"/>
        <v>17.619642857142857</v>
      </c>
      <c r="AG264" s="36">
        <f t="shared" si="147"/>
        <v>-1.4754818248353261</v>
      </c>
      <c r="AH264" s="36">
        <f t="shared" si="148"/>
        <v>-0.85526603897525766</v>
      </c>
      <c r="AI264" s="36">
        <f t="shared" si="149"/>
        <v>-0.24179104477611901</v>
      </c>
      <c r="AJ264" s="36">
        <f t="shared" si="150"/>
        <v>-0.31239669421487676</v>
      </c>
      <c r="AK264" s="36">
        <f t="shared" si="151"/>
        <v>-7.7506663932744801E-2</v>
      </c>
    </row>
    <row r="265" spans="1:37" x14ac:dyDescent="0.2">
      <c r="A265" s="5">
        <v>43815</v>
      </c>
      <c r="B265" s="1">
        <v>12</v>
      </c>
      <c r="C265" s="7">
        <v>12.225</v>
      </c>
      <c r="D265" s="7">
        <v>14.824999999999999</v>
      </c>
      <c r="E265" s="7">
        <v>16.425000000000001</v>
      </c>
      <c r="F265" s="7">
        <v>16.774999999999999</v>
      </c>
      <c r="G265" s="7">
        <v>17.324999999999999</v>
      </c>
      <c r="H265" s="7">
        <v>17.425000000000001</v>
      </c>
      <c r="I265" s="7">
        <v>17.625</v>
      </c>
      <c r="J265" s="7">
        <v>17.975000000000001</v>
      </c>
      <c r="K265" s="7">
        <v>18.074999999999999</v>
      </c>
      <c r="L265" s="3">
        <v>0.2127</v>
      </c>
      <c r="M265" s="3">
        <v>5.0700000000000002E-2</v>
      </c>
      <c r="N265" s="3">
        <v>1.6899999999999998E-2</v>
      </c>
      <c r="O265" s="18">
        <f t="shared" ref="O265:O328" si="152">IF(B267-B266=0,0,1)</f>
        <v>0</v>
      </c>
      <c r="P265" s="19">
        <f t="shared" si="138"/>
        <v>43817</v>
      </c>
      <c r="Q265" s="19">
        <f t="shared" si="139"/>
        <v>43852</v>
      </c>
      <c r="R265" s="19">
        <f t="shared" si="140"/>
        <v>43880</v>
      </c>
      <c r="S265" s="19">
        <f t="shared" si="141"/>
        <v>43908</v>
      </c>
      <c r="T265" s="19">
        <f t="shared" si="142"/>
        <v>43936</v>
      </c>
      <c r="U265" s="19">
        <f t="shared" si="143"/>
        <v>43971</v>
      </c>
      <c r="V265" s="19">
        <f t="shared" si="144"/>
        <v>43999</v>
      </c>
      <c r="W265" s="19">
        <f t="shared" si="145"/>
        <v>44034</v>
      </c>
      <c r="X265" s="19">
        <f t="shared" si="146"/>
        <v>44062</v>
      </c>
      <c r="Y265" s="18">
        <f t="shared" ref="Y265:Y328" si="153">IF(O265=1,DATEDIF(P266,P265,"d"),Y266)</f>
        <v>28</v>
      </c>
      <c r="Z265" s="10">
        <f t="shared" si="132"/>
        <v>7.1428571428571425E-2</v>
      </c>
      <c r="AA265" s="10">
        <f>VLOOKUP(A265, VIX!$A$2:$E$3205, 5, FALSE)</f>
        <v>12.14</v>
      </c>
      <c r="AB265" s="10">
        <f t="shared" si="133"/>
        <v>14.639285714285714</v>
      </c>
      <c r="AC265" s="10">
        <f t="shared" si="134"/>
        <v>16.310714285714287</v>
      </c>
      <c r="AD265" s="10">
        <f t="shared" si="135"/>
        <v>16.75</v>
      </c>
      <c r="AE265" s="10">
        <f t="shared" si="136"/>
        <v>17.285714285714285</v>
      </c>
      <c r="AF265" s="10">
        <f t="shared" si="137"/>
        <v>17.417857142857144</v>
      </c>
      <c r="AG265" s="36">
        <f t="shared" si="147"/>
        <v>-4.7720320466132558</v>
      </c>
      <c r="AH265" s="36">
        <f t="shared" si="148"/>
        <v>-2.6396072013093312</v>
      </c>
      <c r="AI265" s="36">
        <f t="shared" si="149"/>
        <v>-0.55875831485587246</v>
      </c>
      <c r="AJ265" s="36">
        <f t="shared" si="150"/>
        <v>-0.85013289715804663</v>
      </c>
      <c r="AK265" s="36">
        <f t="shared" si="151"/>
        <v>-0.15326913329954606</v>
      </c>
    </row>
    <row r="266" spans="1:37" x14ac:dyDescent="0.2">
      <c r="A266" s="5">
        <v>43812</v>
      </c>
      <c r="B266" s="1">
        <v>12</v>
      </c>
      <c r="C266" s="7">
        <v>12.574999999999999</v>
      </c>
      <c r="D266" s="7">
        <v>15.175000000000001</v>
      </c>
      <c r="E266" s="7">
        <v>16.625</v>
      </c>
      <c r="F266" s="7">
        <v>16.975000000000001</v>
      </c>
      <c r="G266" s="7">
        <v>17.574999999999999</v>
      </c>
      <c r="H266" s="7">
        <v>17.625</v>
      </c>
      <c r="I266" s="7">
        <v>17.824999999999999</v>
      </c>
      <c r="J266" s="7">
        <v>18.125</v>
      </c>
      <c r="K266" s="7">
        <v>18.25</v>
      </c>
      <c r="L266" s="3">
        <v>0.20680000000000001</v>
      </c>
      <c r="M266" s="3">
        <v>5.0099999999999999E-2</v>
      </c>
      <c r="N266" s="3">
        <v>1.67E-2</v>
      </c>
      <c r="O266" s="18">
        <f t="shared" si="152"/>
        <v>0</v>
      </c>
      <c r="P266" s="19">
        <f t="shared" si="138"/>
        <v>43817</v>
      </c>
      <c r="Q266" s="19">
        <f t="shared" si="139"/>
        <v>43852</v>
      </c>
      <c r="R266" s="19">
        <f t="shared" si="140"/>
        <v>43880</v>
      </c>
      <c r="S266" s="19">
        <f t="shared" si="141"/>
        <v>43908</v>
      </c>
      <c r="T266" s="19">
        <f t="shared" si="142"/>
        <v>43936</v>
      </c>
      <c r="U266" s="19">
        <f t="shared" si="143"/>
        <v>43971</v>
      </c>
      <c r="V266" s="19">
        <f t="shared" si="144"/>
        <v>43999</v>
      </c>
      <c r="W266" s="19">
        <f t="shared" si="145"/>
        <v>44034</v>
      </c>
      <c r="X266" s="19">
        <f t="shared" si="146"/>
        <v>44062</v>
      </c>
      <c r="Y266" s="18">
        <f t="shared" si="153"/>
        <v>28</v>
      </c>
      <c r="Z266" s="10">
        <f t="shared" ref="Z266:Z329" si="154">DATEDIF(A266,P266,"d")/Y266</f>
        <v>0.17857142857142858</v>
      </c>
      <c r="AA266" s="10">
        <f>VLOOKUP(A266, VIX!$A$2:$E$3205, 5, FALSE)</f>
        <v>12.63</v>
      </c>
      <c r="AB266" s="10">
        <f t="shared" ref="AB266:AB329" si="155">Z266*C266 + (1-Z266)*D266</f>
        <v>14.710714285714285</v>
      </c>
      <c r="AC266" s="10">
        <f t="shared" ref="AC266:AC329" si="156">Z266*D266 + (1-Z266)*E266</f>
        <v>16.366071428571431</v>
      </c>
      <c r="AD266" s="10">
        <f t="shared" ref="AD266:AD329" si="157">Z266*E266 + (1-Z266)*F266</f>
        <v>16.912500000000001</v>
      </c>
      <c r="AE266" s="10">
        <f t="shared" ref="AE266:AE329" si="158">Z266*F266 + (1-Z266)*G266</f>
        <v>17.467857142857142</v>
      </c>
      <c r="AF266" s="10">
        <f t="shared" ref="AF266:AF329" si="159">Z266*G266 + (1-Z266)*H266</f>
        <v>17.616071428571427</v>
      </c>
      <c r="AG266" s="36">
        <f t="shared" si="147"/>
        <v>-1.5163156676695211</v>
      </c>
      <c r="AH266" s="36">
        <f t="shared" si="148"/>
        <v>-0.7736608088079604</v>
      </c>
      <c r="AI266" s="36">
        <f t="shared" si="149"/>
        <v>-0.18185567010309348</v>
      </c>
      <c r="AJ266" s="36">
        <f t="shared" si="150"/>
        <v>-0.30324909747292295</v>
      </c>
      <c r="AK266" s="36">
        <f t="shared" si="151"/>
        <v>-2.4995040666534765E-2</v>
      </c>
    </row>
    <row r="267" spans="1:37" x14ac:dyDescent="0.2">
      <c r="A267" s="5">
        <v>43811</v>
      </c>
      <c r="B267" s="1">
        <v>12</v>
      </c>
      <c r="C267" s="7">
        <v>13.625</v>
      </c>
      <c r="D267" s="7">
        <v>15.925000000000001</v>
      </c>
      <c r="E267" s="7">
        <v>17.125</v>
      </c>
      <c r="F267" s="7">
        <v>17.375</v>
      </c>
      <c r="G267" s="7">
        <v>17.925000000000001</v>
      </c>
      <c r="H267" s="7">
        <v>18.024999999999999</v>
      </c>
      <c r="I267" s="7">
        <v>18.2</v>
      </c>
      <c r="J267" s="7">
        <v>18.475000000000001</v>
      </c>
      <c r="K267" s="7">
        <v>18.600000000000001</v>
      </c>
      <c r="L267" s="3">
        <v>0.16880000000000001</v>
      </c>
      <c r="M267" s="3">
        <v>4.7500000000000001E-2</v>
      </c>
      <c r="N267" s="3">
        <v>1.5800000000000002E-2</v>
      </c>
      <c r="O267" s="18">
        <f t="shared" si="152"/>
        <v>0</v>
      </c>
      <c r="P267" s="19">
        <f t="shared" ref="P267:P330" si="160">IF(O266=1,A267,P266)</f>
        <v>43817</v>
      </c>
      <c r="Q267" s="19">
        <f t="shared" ref="Q267:Q330" si="161">IF(O266=1,P266,Q266)</f>
        <v>43852</v>
      </c>
      <c r="R267" s="19">
        <f t="shared" ref="R267:R330" si="162">IF(O266=1,Q266,R266)</f>
        <v>43880</v>
      </c>
      <c r="S267" s="19">
        <f t="shared" ref="S267:S330" si="163">IF(O266=1,R266,S266)</f>
        <v>43908</v>
      </c>
      <c r="T267" s="19">
        <f t="shared" ref="T267:T330" si="164">IF(O266=1,S266,T266)</f>
        <v>43936</v>
      </c>
      <c r="U267" s="19">
        <f t="shared" ref="U267:U330" si="165">IF(O266=1,T266,U266)</f>
        <v>43971</v>
      </c>
      <c r="V267" s="19">
        <f t="shared" ref="V267:V330" si="166">IF(O266=1,U266,V266)</f>
        <v>43999</v>
      </c>
      <c r="W267" s="19">
        <f t="shared" ref="W267:W330" si="167">IF(O266=1,V266,W266)</f>
        <v>44034</v>
      </c>
      <c r="X267" s="19">
        <f t="shared" ref="X267:X330" si="168">IF(O266=1,W266,X266)</f>
        <v>44062</v>
      </c>
      <c r="Y267" s="18">
        <f t="shared" si="153"/>
        <v>28</v>
      </c>
      <c r="Z267" s="10">
        <f t="shared" si="154"/>
        <v>0.21428571428571427</v>
      </c>
      <c r="AA267" s="10">
        <f>VLOOKUP(A267, VIX!$A$2:$E$3205, 5, FALSE)</f>
        <v>13.94</v>
      </c>
      <c r="AB267" s="10">
        <f t="shared" si="155"/>
        <v>15.432142857142857</v>
      </c>
      <c r="AC267" s="10">
        <f t="shared" si="156"/>
        <v>16.867857142857144</v>
      </c>
      <c r="AD267" s="10">
        <f t="shared" si="157"/>
        <v>17.321428571428569</v>
      </c>
      <c r="AE267" s="10">
        <f t="shared" si="158"/>
        <v>17.807142857142857</v>
      </c>
      <c r="AF267" s="10">
        <f t="shared" si="159"/>
        <v>18.003571428571426</v>
      </c>
      <c r="AG267" s="36">
        <f t="shared" si="147"/>
        <v>-1.283720930232559</v>
      </c>
      <c r="AH267" s="36">
        <f t="shared" si="148"/>
        <v>-0.62203023758099329</v>
      </c>
      <c r="AI267" s="36">
        <f t="shared" si="149"/>
        <v>-0.12658227848101269</v>
      </c>
      <c r="AJ267" s="36">
        <f t="shared" si="150"/>
        <v>-0.2719780219780224</v>
      </c>
      <c r="AK267" s="36">
        <f t="shared" si="151"/>
        <v>-4.9012933968685148E-2</v>
      </c>
    </row>
    <row r="268" spans="1:37" x14ac:dyDescent="0.2">
      <c r="A268" s="5">
        <v>43810</v>
      </c>
      <c r="B268" s="1">
        <v>12</v>
      </c>
      <c r="C268" s="7">
        <v>14.775</v>
      </c>
      <c r="D268" s="7">
        <v>16.574999999999999</v>
      </c>
      <c r="E268" s="7">
        <v>17.625</v>
      </c>
      <c r="F268" s="7">
        <v>17.824999999999999</v>
      </c>
      <c r="G268" s="7">
        <v>18.324999999999999</v>
      </c>
      <c r="H268" s="7">
        <v>18.375</v>
      </c>
      <c r="I268" s="7">
        <v>18.524999999999999</v>
      </c>
      <c r="J268" s="7">
        <v>18.774999999999999</v>
      </c>
      <c r="K268" s="7">
        <v>18.850000000000001</v>
      </c>
      <c r="L268" s="3">
        <v>0.12180000000000001</v>
      </c>
      <c r="M268" s="3">
        <v>3.9300000000000002E-2</v>
      </c>
      <c r="N268" s="3">
        <v>1.3100000000000001E-2</v>
      </c>
      <c r="O268" s="18">
        <f t="shared" si="152"/>
        <v>0</v>
      </c>
      <c r="P268" s="19">
        <f t="shared" si="160"/>
        <v>43817</v>
      </c>
      <c r="Q268" s="19">
        <f t="shared" si="161"/>
        <v>43852</v>
      </c>
      <c r="R268" s="19">
        <f t="shared" si="162"/>
        <v>43880</v>
      </c>
      <c r="S268" s="19">
        <f t="shared" si="163"/>
        <v>43908</v>
      </c>
      <c r="T268" s="19">
        <f t="shared" si="164"/>
        <v>43936</v>
      </c>
      <c r="U268" s="19">
        <f t="shared" si="165"/>
        <v>43971</v>
      </c>
      <c r="V268" s="19">
        <f t="shared" si="166"/>
        <v>43999</v>
      </c>
      <c r="W268" s="19">
        <f t="shared" si="167"/>
        <v>44034</v>
      </c>
      <c r="X268" s="19">
        <f t="shared" si="168"/>
        <v>44062</v>
      </c>
      <c r="Y268" s="18">
        <f t="shared" si="153"/>
        <v>28</v>
      </c>
      <c r="Z268" s="10">
        <f t="shared" si="154"/>
        <v>0.25</v>
      </c>
      <c r="AA268" s="10">
        <f>VLOOKUP(A268, VIX!$A$2:$E$3205, 5, FALSE)</f>
        <v>14.99</v>
      </c>
      <c r="AB268" s="10">
        <f t="shared" si="155"/>
        <v>16.125</v>
      </c>
      <c r="AC268" s="10">
        <f t="shared" si="156"/>
        <v>17.362500000000001</v>
      </c>
      <c r="AD268" s="10">
        <f t="shared" si="157"/>
        <v>17.774999999999999</v>
      </c>
      <c r="AE268" s="10">
        <f t="shared" si="158"/>
        <v>18.2</v>
      </c>
      <c r="AF268" s="10">
        <f t="shared" si="159"/>
        <v>18.362500000000001</v>
      </c>
      <c r="AG268" s="36">
        <f t="shared" si="147"/>
        <v>-0.98673047639764966</v>
      </c>
      <c r="AH268" s="36">
        <f t="shared" si="148"/>
        <v>-0.53617021276595755</v>
      </c>
      <c r="AI268" s="36">
        <f t="shared" si="149"/>
        <v>-0.10001984520738202</v>
      </c>
      <c r="AJ268" s="36">
        <f t="shared" si="150"/>
        <v>-0.24480279774625988</v>
      </c>
      <c r="AK268" s="36">
        <f t="shared" si="151"/>
        <v>-2.4244756590340918E-2</v>
      </c>
    </row>
    <row r="269" spans="1:37" x14ac:dyDescent="0.2">
      <c r="A269" s="5">
        <v>43809</v>
      </c>
      <c r="B269" s="1">
        <v>12</v>
      </c>
      <c r="C269" s="7">
        <v>15.275</v>
      </c>
      <c r="D269" s="7">
        <v>16.875</v>
      </c>
      <c r="E269" s="7">
        <v>17.925000000000001</v>
      </c>
      <c r="F269" s="7">
        <v>18.024999999999999</v>
      </c>
      <c r="G269" s="7">
        <v>18.524999999999999</v>
      </c>
      <c r="H269" s="7">
        <v>18.574999999999999</v>
      </c>
      <c r="I269" s="7">
        <v>18.675000000000001</v>
      </c>
      <c r="J269" s="7">
        <v>18.925000000000001</v>
      </c>
      <c r="K269" s="7">
        <v>19.05</v>
      </c>
      <c r="L269" s="3">
        <v>0.1047</v>
      </c>
      <c r="M269" s="3">
        <v>3.61E-2</v>
      </c>
      <c r="N269" s="3">
        <v>1.2E-2</v>
      </c>
      <c r="O269" s="18">
        <f t="shared" si="152"/>
        <v>0</v>
      </c>
      <c r="P269" s="19">
        <f t="shared" si="160"/>
        <v>43817</v>
      </c>
      <c r="Q269" s="19">
        <f t="shared" si="161"/>
        <v>43852</v>
      </c>
      <c r="R269" s="19">
        <f t="shared" si="162"/>
        <v>43880</v>
      </c>
      <c r="S269" s="19">
        <f t="shared" si="163"/>
        <v>43908</v>
      </c>
      <c r="T269" s="19">
        <f t="shared" si="164"/>
        <v>43936</v>
      </c>
      <c r="U269" s="19">
        <f t="shared" si="165"/>
        <v>43971</v>
      </c>
      <c r="V269" s="19">
        <f t="shared" si="166"/>
        <v>43999</v>
      </c>
      <c r="W269" s="19">
        <f t="shared" si="167"/>
        <v>44034</v>
      </c>
      <c r="X269" s="19">
        <f t="shared" si="168"/>
        <v>44062</v>
      </c>
      <c r="Y269" s="18">
        <f t="shared" si="153"/>
        <v>28</v>
      </c>
      <c r="Z269" s="10">
        <f t="shared" si="154"/>
        <v>0.2857142857142857</v>
      </c>
      <c r="AA269" s="10">
        <f>VLOOKUP(A269, VIX!$A$2:$E$3205, 5, FALSE)</f>
        <v>15.68</v>
      </c>
      <c r="AB269" s="10">
        <f t="shared" si="155"/>
        <v>16.417857142857144</v>
      </c>
      <c r="AC269" s="10">
        <f t="shared" si="156"/>
        <v>17.625</v>
      </c>
      <c r="AD269" s="10">
        <f t="shared" si="157"/>
        <v>17.99642857142857</v>
      </c>
      <c r="AE269" s="10">
        <f t="shared" si="158"/>
        <v>18.382142857142856</v>
      </c>
      <c r="AF269" s="10">
        <f t="shared" si="159"/>
        <v>18.560714285714283</v>
      </c>
      <c r="AG269" s="36">
        <f t="shared" si="147"/>
        <v>-0.86523605150214655</v>
      </c>
      <c r="AH269" s="36">
        <f t="shared" si="148"/>
        <v>-0.53180584865842728</v>
      </c>
      <c r="AI269" s="36">
        <f t="shared" si="149"/>
        <v>-4.9792531120330948E-2</v>
      </c>
      <c r="AJ269" s="36">
        <f t="shared" si="150"/>
        <v>-0.24437548487199406</v>
      </c>
      <c r="AK269" s="36">
        <f t="shared" si="151"/>
        <v>-2.413793103448313E-2</v>
      </c>
    </row>
    <row r="270" spans="1:37" x14ac:dyDescent="0.2">
      <c r="A270" s="5">
        <v>43808</v>
      </c>
      <c r="B270" s="1">
        <v>12</v>
      </c>
      <c r="C270" s="7">
        <v>15.625</v>
      </c>
      <c r="D270" s="7">
        <v>17.125</v>
      </c>
      <c r="E270" s="7">
        <v>18.074999999999999</v>
      </c>
      <c r="F270" s="7">
        <v>18.074999999999999</v>
      </c>
      <c r="G270" s="7">
        <v>18.574999999999999</v>
      </c>
      <c r="H270" s="7">
        <v>18.675000000000001</v>
      </c>
      <c r="I270" s="7">
        <v>18.774999999999999</v>
      </c>
      <c r="J270" s="7">
        <v>18.975000000000001</v>
      </c>
      <c r="K270" s="7">
        <v>19.074999999999999</v>
      </c>
      <c r="L270" s="3">
        <v>9.6000000000000002E-2</v>
      </c>
      <c r="M270" s="3">
        <v>3.8699999999999998E-2</v>
      </c>
      <c r="N270" s="3">
        <v>1.29E-2</v>
      </c>
      <c r="O270" s="18">
        <f t="shared" si="152"/>
        <v>0</v>
      </c>
      <c r="P270" s="19">
        <f t="shared" si="160"/>
        <v>43817</v>
      </c>
      <c r="Q270" s="19">
        <f t="shared" si="161"/>
        <v>43852</v>
      </c>
      <c r="R270" s="19">
        <f t="shared" si="162"/>
        <v>43880</v>
      </c>
      <c r="S270" s="19">
        <f t="shared" si="163"/>
        <v>43908</v>
      </c>
      <c r="T270" s="19">
        <f t="shared" si="164"/>
        <v>43936</v>
      </c>
      <c r="U270" s="19">
        <f t="shared" si="165"/>
        <v>43971</v>
      </c>
      <c r="V270" s="19">
        <f t="shared" si="166"/>
        <v>43999</v>
      </c>
      <c r="W270" s="19">
        <f t="shared" si="167"/>
        <v>44034</v>
      </c>
      <c r="X270" s="19">
        <f t="shared" si="168"/>
        <v>44062</v>
      </c>
      <c r="Y270" s="18">
        <f t="shared" si="153"/>
        <v>28</v>
      </c>
      <c r="Z270" s="10">
        <f t="shared" si="154"/>
        <v>0.32142857142857145</v>
      </c>
      <c r="AA270" s="10">
        <f>VLOOKUP(A270, VIX!$A$2:$E$3205, 5, FALSE)</f>
        <v>15.86</v>
      </c>
      <c r="AB270" s="10">
        <f t="shared" si="155"/>
        <v>16.642857142857146</v>
      </c>
      <c r="AC270" s="10">
        <f t="shared" si="156"/>
        <v>17.769642857142856</v>
      </c>
      <c r="AD270" s="10">
        <f t="shared" si="157"/>
        <v>18.074999999999999</v>
      </c>
      <c r="AE270" s="10">
        <f t="shared" si="158"/>
        <v>18.414285714285715</v>
      </c>
      <c r="AF270" s="10">
        <f t="shared" si="159"/>
        <v>18.642857142857142</v>
      </c>
      <c r="AG270" s="36">
        <f t="shared" si="147"/>
        <v>-2.6062974028958852</v>
      </c>
      <c r="AH270" s="36">
        <f t="shared" si="148"/>
        <v>-1.5059760956175283</v>
      </c>
      <c r="AI270" s="36">
        <f t="shared" si="149"/>
        <v>0</v>
      </c>
      <c r="AJ270" s="36">
        <f t="shared" si="150"/>
        <v>-0.75044669446098833</v>
      </c>
      <c r="AK270" s="36">
        <f t="shared" si="151"/>
        <v>-0.14722492697176442</v>
      </c>
    </row>
    <row r="271" spans="1:37" x14ac:dyDescent="0.2">
      <c r="A271" s="5">
        <v>43805</v>
      </c>
      <c r="B271" s="1">
        <v>12</v>
      </c>
      <c r="C271" s="7">
        <v>14.425000000000001</v>
      </c>
      <c r="D271" s="7">
        <v>16.375</v>
      </c>
      <c r="E271" s="7">
        <v>17.524999999999999</v>
      </c>
      <c r="F271" s="7">
        <v>17.675000000000001</v>
      </c>
      <c r="G271" s="7">
        <v>18.225000000000001</v>
      </c>
      <c r="H271" s="7">
        <v>18.425000000000001</v>
      </c>
      <c r="I271" s="7">
        <v>18.524999999999999</v>
      </c>
      <c r="J271" s="7">
        <v>18.8</v>
      </c>
      <c r="K271" s="7">
        <v>18.850000000000001</v>
      </c>
      <c r="L271" s="3">
        <v>0.13519999999999999</v>
      </c>
      <c r="M271" s="3">
        <v>4.8099999999999997E-2</v>
      </c>
      <c r="N271" s="3">
        <v>1.6E-2</v>
      </c>
      <c r="O271" s="18">
        <f t="shared" si="152"/>
        <v>0</v>
      </c>
      <c r="P271" s="19">
        <f t="shared" si="160"/>
        <v>43817</v>
      </c>
      <c r="Q271" s="19">
        <f t="shared" si="161"/>
        <v>43852</v>
      </c>
      <c r="R271" s="19">
        <f t="shared" si="162"/>
        <v>43880</v>
      </c>
      <c r="S271" s="19">
        <f t="shared" si="163"/>
        <v>43908</v>
      </c>
      <c r="T271" s="19">
        <f t="shared" si="164"/>
        <v>43936</v>
      </c>
      <c r="U271" s="19">
        <f t="shared" si="165"/>
        <v>43971</v>
      </c>
      <c r="V271" s="19">
        <f t="shared" si="166"/>
        <v>43999</v>
      </c>
      <c r="W271" s="19">
        <f t="shared" si="167"/>
        <v>44034</v>
      </c>
      <c r="X271" s="19">
        <f t="shared" si="168"/>
        <v>44062</v>
      </c>
      <c r="Y271" s="18">
        <f t="shared" si="153"/>
        <v>28</v>
      </c>
      <c r="Z271" s="10">
        <f t="shared" si="154"/>
        <v>0.42857142857142855</v>
      </c>
      <c r="AA271" s="10">
        <f>VLOOKUP(A271, VIX!$A$2:$E$3205, 5, FALSE)</f>
        <v>13.62</v>
      </c>
      <c r="AB271" s="10">
        <f t="shared" si="155"/>
        <v>15.539285714285713</v>
      </c>
      <c r="AC271" s="10">
        <f t="shared" si="156"/>
        <v>17.032142857142855</v>
      </c>
      <c r="AD271" s="10">
        <f t="shared" si="157"/>
        <v>17.610714285714284</v>
      </c>
      <c r="AE271" s="10">
        <f t="shared" si="158"/>
        <v>17.989285714285714</v>
      </c>
      <c r="AF271" s="10">
        <f t="shared" si="159"/>
        <v>18.339285714285715</v>
      </c>
      <c r="AG271" s="36">
        <f t="shared" si="147"/>
        <v>-1.0994518402505884</v>
      </c>
      <c r="AH271" s="36">
        <f t="shared" si="148"/>
        <v>-0.59513297053085523</v>
      </c>
      <c r="AI271" s="36">
        <f t="shared" si="149"/>
        <v>-7.4977685212735456E-2</v>
      </c>
      <c r="AJ271" s="36">
        <f t="shared" si="150"/>
        <v>-0.27025446036852951</v>
      </c>
      <c r="AK271" s="36">
        <f t="shared" si="151"/>
        <v>-9.6746328822343547E-2</v>
      </c>
    </row>
    <row r="272" spans="1:37" x14ac:dyDescent="0.2">
      <c r="A272" s="5">
        <v>43804</v>
      </c>
      <c r="B272" s="1">
        <v>12</v>
      </c>
      <c r="C272" s="7">
        <v>15.025</v>
      </c>
      <c r="D272" s="7">
        <v>16.774999999999999</v>
      </c>
      <c r="E272" s="7">
        <v>17.925000000000001</v>
      </c>
      <c r="F272" s="7">
        <v>18.074999999999999</v>
      </c>
      <c r="G272" s="7">
        <v>18.524999999999999</v>
      </c>
      <c r="H272" s="7">
        <v>18.675000000000001</v>
      </c>
      <c r="I272" s="7">
        <v>18.774999999999999</v>
      </c>
      <c r="J272" s="7">
        <v>19</v>
      </c>
      <c r="K272" s="7">
        <v>19.125</v>
      </c>
      <c r="L272" s="3">
        <v>0.11650000000000001</v>
      </c>
      <c r="M272" s="3">
        <v>3.8699999999999998E-2</v>
      </c>
      <c r="N272" s="3">
        <v>1.29E-2</v>
      </c>
      <c r="O272" s="18">
        <f t="shared" si="152"/>
        <v>0</v>
      </c>
      <c r="P272" s="19">
        <f t="shared" si="160"/>
        <v>43817</v>
      </c>
      <c r="Q272" s="19">
        <f t="shared" si="161"/>
        <v>43852</v>
      </c>
      <c r="R272" s="19">
        <f t="shared" si="162"/>
        <v>43880</v>
      </c>
      <c r="S272" s="19">
        <f t="shared" si="163"/>
        <v>43908</v>
      </c>
      <c r="T272" s="19">
        <f t="shared" si="164"/>
        <v>43936</v>
      </c>
      <c r="U272" s="19">
        <f t="shared" si="165"/>
        <v>43971</v>
      </c>
      <c r="V272" s="19">
        <f t="shared" si="166"/>
        <v>43999</v>
      </c>
      <c r="W272" s="19">
        <f t="shared" si="167"/>
        <v>44034</v>
      </c>
      <c r="X272" s="19">
        <f t="shared" si="168"/>
        <v>44062</v>
      </c>
      <c r="Y272" s="18">
        <f t="shared" si="153"/>
        <v>28</v>
      </c>
      <c r="Z272" s="10">
        <f t="shared" si="154"/>
        <v>0.4642857142857143</v>
      </c>
      <c r="AA272" s="10">
        <f>VLOOKUP(A272, VIX!$A$2:$E$3205, 5, FALSE)</f>
        <v>14.52</v>
      </c>
      <c r="AB272" s="10">
        <f t="shared" si="155"/>
        <v>15.962499999999999</v>
      </c>
      <c r="AC272" s="10">
        <f t="shared" si="156"/>
        <v>17.391071428571429</v>
      </c>
      <c r="AD272" s="10">
        <f t="shared" si="157"/>
        <v>18.005357142857143</v>
      </c>
      <c r="AE272" s="10">
        <f t="shared" si="158"/>
        <v>18.316071428571426</v>
      </c>
      <c r="AF272" s="10">
        <f t="shared" si="159"/>
        <v>18.605357142857144</v>
      </c>
      <c r="AG272" s="36">
        <f t="shared" si="147"/>
        <v>-0.97523219814241358</v>
      </c>
      <c r="AH272" s="36">
        <f t="shared" si="148"/>
        <v>-0.58974358974359053</v>
      </c>
      <c r="AI272" s="36">
        <f t="shared" si="149"/>
        <v>-7.4277854195322512E-2</v>
      </c>
      <c r="AJ272" s="36">
        <f t="shared" si="150"/>
        <v>-0.21981004070556265</v>
      </c>
      <c r="AK272" s="36">
        <f t="shared" si="151"/>
        <v>-7.2144288577155311E-2</v>
      </c>
    </row>
    <row r="273" spans="1:37" x14ac:dyDescent="0.2">
      <c r="A273" s="5">
        <v>43803</v>
      </c>
      <c r="B273" s="1">
        <v>12</v>
      </c>
      <c r="C273" s="7">
        <v>15.324999999999999</v>
      </c>
      <c r="D273" s="7">
        <v>16.975000000000001</v>
      </c>
      <c r="E273" s="7">
        <v>18.125</v>
      </c>
      <c r="F273" s="7">
        <v>18.225000000000001</v>
      </c>
      <c r="G273" s="7">
        <v>18.625</v>
      </c>
      <c r="H273" s="7">
        <v>18.8</v>
      </c>
      <c r="I273" s="7">
        <v>18.875</v>
      </c>
      <c r="J273" s="7">
        <v>19.125</v>
      </c>
      <c r="K273" s="7">
        <v>19.175000000000001</v>
      </c>
      <c r="L273" s="3">
        <v>0.1077</v>
      </c>
      <c r="M273" s="3">
        <v>3.5700000000000003E-2</v>
      </c>
      <c r="N273" s="3">
        <v>1.1900000000000001E-2</v>
      </c>
      <c r="O273" s="18">
        <f t="shared" si="152"/>
        <v>0</v>
      </c>
      <c r="P273" s="19">
        <f t="shared" si="160"/>
        <v>43817</v>
      </c>
      <c r="Q273" s="19">
        <f t="shared" si="161"/>
        <v>43852</v>
      </c>
      <c r="R273" s="19">
        <f t="shared" si="162"/>
        <v>43880</v>
      </c>
      <c r="S273" s="19">
        <f t="shared" si="163"/>
        <v>43908</v>
      </c>
      <c r="T273" s="19">
        <f t="shared" si="164"/>
        <v>43936</v>
      </c>
      <c r="U273" s="19">
        <f t="shared" si="165"/>
        <v>43971</v>
      </c>
      <c r="V273" s="19">
        <f t="shared" si="166"/>
        <v>43999</v>
      </c>
      <c r="W273" s="19">
        <f t="shared" si="167"/>
        <v>44034</v>
      </c>
      <c r="X273" s="19">
        <f t="shared" si="168"/>
        <v>44062</v>
      </c>
      <c r="Y273" s="18">
        <f t="shared" si="153"/>
        <v>28</v>
      </c>
      <c r="Z273" s="10">
        <f t="shared" si="154"/>
        <v>0.5</v>
      </c>
      <c r="AA273" s="10">
        <f>VLOOKUP(A273, VIX!$A$2:$E$3205, 5, FALSE)</f>
        <v>14.8</v>
      </c>
      <c r="AB273" s="10">
        <f t="shared" si="155"/>
        <v>16.149999999999999</v>
      </c>
      <c r="AC273" s="10">
        <f t="shared" si="156"/>
        <v>17.55</v>
      </c>
      <c r="AD273" s="10">
        <f t="shared" si="157"/>
        <v>18.175000000000001</v>
      </c>
      <c r="AE273" s="10">
        <f t="shared" si="158"/>
        <v>18.425000000000001</v>
      </c>
      <c r="AF273" s="10">
        <f t="shared" si="159"/>
        <v>18.712499999999999</v>
      </c>
      <c r="AG273" s="36">
        <f t="shared" si="147"/>
        <v>-0.88121224965561151</v>
      </c>
      <c r="AH273" s="36">
        <f t="shared" si="148"/>
        <v>-0.5737477727182726</v>
      </c>
      <c r="AI273" s="36">
        <f t="shared" si="149"/>
        <v>-4.8512850129945807E-2</v>
      </c>
      <c r="AJ273" s="36">
        <f t="shared" si="150"/>
        <v>-0.19264214046822664</v>
      </c>
      <c r="AK273" s="36">
        <f t="shared" si="151"/>
        <v>-8.3136959185597437E-2</v>
      </c>
    </row>
    <row r="274" spans="1:37" x14ac:dyDescent="0.2">
      <c r="A274" s="5">
        <v>43802</v>
      </c>
      <c r="B274" s="1">
        <v>12</v>
      </c>
      <c r="C274" s="7">
        <v>16.225000000000001</v>
      </c>
      <c r="D274" s="7">
        <v>17.574999999999999</v>
      </c>
      <c r="E274" s="7">
        <v>18.574999999999999</v>
      </c>
      <c r="F274" s="7">
        <v>18.524999999999999</v>
      </c>
      <c r="G274" s="7">
        <v>18.875</v>
      </c>
      <c r="H274" s="7">
        <v>19.024999999999999</v>
      </c>
      <c r="I274" s="7">
        <v>19.125</v>
      </c>
      <c r="J274" s="7">
        <v>19.324999999999999</v>
      </c>
      <c r="K274" s="7">
        <v>19.375</v>
      </c>
      <c r="L274" s="3">
        <v>8.3199999999999996E-2</v>
      </c>
      <c r="M274" s="3">
        <v>3.2399999999999998E-2</v>
      </c>
      <c r="N274" s="3">
        <v>1.0800000000000001E-2</v>
      </c>
      <c r="O274" s="18">
        <f t="shared" si="152"/>
        <v>0</v>
      </c>
      <c r="P274" s="19">
        <f t="shared" si="160"/>
        <v>43817</v>
      </c>
      <c r="Q274" s="19">
        <f t="shared" si="161"/>
        <v>43852</v>
      </c>
      <c r="R274" s="19">
        <f t="shared" si="162"/>
        <v>43880</v>
      </c>
      <c r="S274" s="19">
        <f t="shared" si="163"/>
        <v>43908</v>
      </c>
      <c r="T274" s="19">
        <f t="shared" si="164"/>
        <v>43936</v>
      </c>
      <c r="U274" s="19">
        <f t="shared" si="165"/>
        <v>43971</v>
      </c>
      <c r="V274" s="19">
        <f t="shared" si="166"/>
        <v>43999</v>
      </c>
      <c r="W274" s="19">
        <f t="shared" si="167"/>
        <v>44034</v>
      </c>
      <c r="X274" s="19">
        <f t="shared" si="168"/>
        <v>44062</v>
      </c>
      <c r="Y274" s="18">
        <f t="shared" si="153"/>
        <v>28</v>
      </c>
      <c r="Z274" s="10">
        <f t="shared" si="154"/>
        <v>0.5357142857142857</v>
      </c>
      <c r="AA274" s="10">
        <f>VLOOKUP(A274, VIX!$A$2:$E$3205, 5, FALSE)</f>
        <v>15.96</v>
      </c>
      <c r="AB274" s="10">
        <f t="shared" si="155"/>
        <v>16.851785714285715</v>
      </c>
      <c r="AC274" s="10">
        <f t="shared" si="156"/>
        <v>18.039285714285715</v>
      </c>
      <c r="AD274" s="10">
        <f t="shared" si="157"/>
        <v>18.551785714285714</v>
      </c>
      <c r="AE274" s="10">
        <f t="shared" si="158"/>
        <v>18.6875</v>
      </c>
      <c r="AF274" s="10">
        <f t="shared" si="159"/>
        <v>18.944642857142856</v>
      </c>
      <c r="AG274" s="36">
        <f t="shared" si="147"/>
        <v>-0.75852842809364407</v>
      </c>
      <c r="AH274" s="36">
        <f t="shared" si="148"/>
        <v>-0.51229924781459624</v>
      </c>
      <c r="AI274" s="36">
        <f t="shared" si="149"/>
        <v>2.4662360540223475E-2</v>
      </c>
      <c r="AJ274" s="36">
        <f t="shared" si="150"/>
        <v>-0.17056662154322244</v>
      </c>
      <c r="AK274" s="36">
        <f t="shared" si="151"/>
        <v>-7.1931493815413167E-2</v>
      </c>
    </row>
    <row r="275" spans="1:37" x14ac:dyDescent="0.2">
      <c r="A275" s="5">
        <v>43801</v>
      </c>
      <c r="B275" s="1">
        <v>12</v>
      </c>
      <c r="C275" s="7">
        <v>15.225</v>
      </c>
      <c r="D275" s="7">
        <v>17.074999999999999</v>
      </c>
      <c r="E275" s="7">
        <v>18.225000000000001</v>
      </c>
      <c r="F275" s="7">
        <v>18.274999999999999</v>
      </c>
      <c r="G275" s="7">
        <v>18.725000000000001</v>
      </c>
      <c r="H275" s="7">
        <v>18.824999999999999</v>
      </c>
      <c r="I275" s="7">
        <v>18.925000000000001</v>
      </c>
      <c r="J275" s="7">
        <v>19.05</v>
      </c>
      <c r="K275" s="7">
        <v>19.05</v>
      </c>
      <c r="L275" s="3">
        <v>0.1215</v>
      </c>
      <c r="M275" s="3">
        <v>3.56E-2</v>
      </c>
      <c r="N275" s="3">
        <v>1.1900000000000001E-2</v>
      </c>
      <c r="O275" s="18">
        <f t="shared" si="152"/>
        <v>0</v>
      </c>
      <c r="P275" s="19">
        <f t="shared" si="160"/>
        <v>43817</v>
      </c>
      <c r="Q275" s="19">
        <f t="shared" si="161"/>
        <v>43852</v>
      </c>
      <c r="R275" s="19">
        <f t="shared" si="162"/>
        <v>43880</v>
      </c>
      <c r="S275" s="19">
        <f t="shared" si="163"/>
        <v>43908</v>
      </c>
      <c r="T275" s="19">
        <f t="shared" si="164"/>
        <v>43936</v>
      </c>
      <c r="U275" s="19">
        <f t="shared" si="165"/>
        <v>43971</v>
      </c>
      <c r="V275" s="19">
        <f t="shared" si="166"/>
        <v>43999</v>
      </c>
      <c r="W275" s="19">
        <f t="shared" si="167"/>
        <v>44034</v>
      </c>
      <c r="X275" s="19">
        <f t="shared" si="168"/>
        <v>44062</v>
      </c>
      <c r="Y275" s="18">
        <f t="shared" si="153"/>
        <v>28</v>
      </c>
      <c r="Z275" s="10">
        <f t="shared" si="154"/>
        <v>0.5714285714285714</v>
      </c>
      <c r="AA275" s="10">
        <f>VLOOKUP(A275, VIX!$A$2:$E$3205, 5, FALSE)</f>
        <v>14.91</v>
      </c>
      <c r="AB275" s="10">
        <f t="shared" si="155"/>
        <v>16.017857142857142</v>
      </c>
      <c r="AC275" s="10">
        <f t="shared" si="156"/>
        <v>17.567857142857143</v>
      </c>
      <c r="AD275" s="10">
        <f t="shared" si="157"/>
        <v>18.246428571428574</v>
      </c>
      <c r="AE275" s="10">
        <f t="shared" si="158"/>
        <v>18.467857142857142</v>
      </c>
      <c r="AF275" s="10">
        <f t="shared" si="159"/>
        <v>18.767857142857146</v>
      </c>
      <c r="AG275" s="36">
        <f t="shared" si="147"/>
        <v>-3.3640408899579088</v>
      </c>
      <c r="AH275" s="36">
        <f t="shared" si="148"/>
        <v>-1.8490004253509189</v>
      </c>
      <c r="AI275" s="36">
        <f t="shared" si="149"/>
        <v>-7.610227501509538E-2</v>
      </c>
      <c r="AJ275" s="36">
        <f t="shared" si="150"/>
        <v>-0.67546907574705117</v>
      </c>
      <c r="AK275" s="36">
        <f t="shared" si="151"/>
        <v>-0.14775725593667241</v>
      </c>
    </row>
    <row r="276" spans="1:37" x14ac:dyDescent="0.2">
      <c r="A276" s="5">
        <v>43798</v>
      </c>
      <c r="B276" s="1">
        <v>12</v>
      </c>
      <c r="C276" s="7">
        <v>14.125</v>
      </c>
      <c r="D276" s="7">
        <v>16.375</v>
      </c>
      <c r="E276" s="7">
        <v>17.675000000000001</v>
      </c>
      <c r="F276" s="7">
        <v>17.875</v>
      </c>
      <c r="G276" s="7">
        <v>18.225000000000001</v>
      </c>
      <c r="H276" s="7">
        <v>18.375</v>
      </c>
      <c r="I276" s="7">
        <v>18.5</v>
      </c>
      <c r="J276" s="7">
        <v>18.649999999999999</v>
      </c>
      <c r="K276" s="7">
        <v>18.625</v>
      </c>
      <c r="L276" s="3">
        <v>0.1593</v>
      </c>
      <c r="M276" s="3">
        <v>3.5000000000000003E-2</v>
      </c>
      <c r="N276" s="3">
        <v>1.17E-2</v>
      </c>
      <c r="O276" s="18">
        <f t="shared" si="152"/>
        <v>0</v>
      </c>
      <c r="P276" s="19">
        <f t="shared" si="160"/>
        <v>43817</v>
      </c>
      <c r="Q276" s="19">
        <f t="shared" si="161"/>
        <v>43852</v>
      </c>
      <c r="R276" s="19">
        <f t="shared" si="162"/>
        <v>43880</v>
      </c>
      <c r="S276" s="19">
        <f t="shared" si="163"/>
        <v>43908</v>
      </c>
      <c r="T276" s="19">
        <f t="shared" si="164"/>
        <v>43936</v>
      </c>
      <c r="U276" s="19">
        <f t="shared" si="165"/>
        <v>43971</v>
      </c>
      <c r="V276" s="19">
        <f t="shared" si="166"/>
        <v>43999</v>
      </c>
      <c r="W276" s="19">
        <f t="shared" si="167"/>
        <v>44034</v>
      </c>
      <c r="X276" s="19">
        <f t="shared" si="168"/>
        <v>44062</v>
      </c>
      <c r="Y276" s="18">
        <f t="shared" si="153"/>
        <v>28</v>
      </c>
      <c r="Z276" s="10">
        <f t="shared" si="154"/>
        <v>0.6785714285714286</v>
      </c>
      <c r="AA276" s="10">
        <f>VLOOKUP(A276, VIX!$A$2:$E$3205, 5, FALSE)</f>
        <v>12.62</v>
      </c>
      <c r="AB276" s="10">
        <f t="shared" si="155"/>
        <v>14.848214285714285</v>
      </c>
      <c r="AC276" s="10">
        <f t="shared" si="156"/>
        <v>16.792857142857144</v>
      </c>
      <c r="AD276" s="10">
        <f t="shared" si="157"/>
        <v>17.739285714285714</v>
      </c>
      <c r="AE276" s="10">
        <f t="shared" si="158"/>
        <v>17.987500000000001</v>
      </c>
      <c r="AF276" s="10">
        <f t="shared" si="159"/>
        <v>18.273214285714285</v>
      </c>
      <c r="AG276" s="36">
        <f t="shared" si="147"/>
        <v>-2.8124999999999991</v>
      </c>
      <c r="AH276" s="36">
        <f t="shared" si="148"/>
        <v>-1.4246575342465753</v>
      </c>
      <c r="AI276" s="36">
        <f t="shared" si="149"/>
        <v>-0.20704529115743989</v>
      </c>
      <c r="AJ276" s="36">
        <f t="shared" si="150"/>
        <v>-0.35618374558304017</v>
      </c>
      <c r="AK276" s="36">
        <f t="shared" si="151"/>
        <v>-0.1493775933609944</v>
      </c>
    </row>
    <row r="277" spans="1:37" x14ac:dyDescent="0.2">
      <c r="A277" s="5">
        <v>43796</v>
      </c>
      <c r="B277" s="1">
        <v>12</v>
      </c>
      <c r="C277" s="7">
        <v>13.824999999999999</v>
      </c>
      <c r="D277" s="7">
        <v>16.125</v>
      </c>
      <c r="E277" s="7">
        <v>17.324999999999999</v>
      </c>
      <c r="F277" s="7">
        <v>17.574999999999999</v>
      </c>
      <c r="G277" s="7">
        <v>18.024999999999999</v>
      </c>
      <c r="H277" s="7">
        <v>18.225000000000001</v>
      </c>
      <c r="I277" s="7">
        <v>18.324999999999999</v>
      </c>
      <c r="J277" s="7">
        <v>18.55</v>
      </c>
      <c r="K277" s="7">
        <v>18.55</v>
      </c>
      <c r="L277" s="3">
        <v>0.16639999999999999</v>
      </c>
      <c r="M277" s="3">
        <v>4.2700000000000002E-2</v>
      </c>
      <c r="N277" s="3">
        <v>1.4200000000000001E-2</v>
      </c>
      <c r="O277" s="18">
        <f t="shared" si="152"/>
        <v>0</v>
      </c>
      <c r="P277" s="19">
        <f t="shared" si="160"/>
        <v>43817</v>
      </c>
      <c r="Q277" s="19">
        <f t="shared" si="161"/>
        <v>43852</v>
      </c>
      <c r="R277" s="19">
        <f t="shared" si="162"/>
        <v>43880</v>
      </c>
      <c r="S277" s="19">
        <f t="shared" si="163"/>
        <v>43908</v>
      </c>
      <c r="T277" s="19">
        <f t="shared" si="164"/>
        <v>43936</v>
      </c>
      <c r="U277" s="19">
        <f t="shared" si="165"/>
        <v>43971</v>
      </c>
      <c r="V277" s="19">
        <f t="shared" si="166"/>
        <v>43999</v>
      </c>
      <c r="W277" s="19">
        <f t="shared" si="167"/>
        <v>44034</v>
      </c>
      <c r="X277" s="19">
        <f t="shared" si="168"/>
        <v>44062</v>
      </c>
      <c r="Y277" s="18">
        <f t="shared" si="153"/>
        <v>28</v>
      </c>
      <c r="Z277" s="10">
        <f t="shared" si="154"/>
        <v>0.75</v>
      </c>
      <c r="AA277" s="10">
        <f>VLOOKUP(A277, VIX!$A$2:$E$3205, 5, FALSE)</f>
        <v>11.75</v>
      </c>
      <c r="AB277" s="10">
        <f t="shared" si="155"/>
        <v>14.399999999999999</v>
      </c>
      <c r="AC277" s="10">
        <f t="shared" si="156"/>
        <v>16.425000000000001</v>
      </c>
      <c r="AD277" s="10">
        <f t="shared" si="157"/>
        <v>17.387499999999999</v>
      </c>
      <c r="AE277" s="10">
        <f t="shared" si="158"/>
        <v>17.6875</v>
      </c>
      <c r="AF277" s="10">
        <f t="shared" si="159"/>
        <v>18.074999999999999</v>
      </c>
      <c r="AG277" s="36">
        <f t="shared" si="147"/>
        <v>-1.4428678117998504</v>
      </c>
      <c r="AH277" s="36">
        <f t="shared" si="148"/>
        <v>-0.66127268751366663</v>
      </c>
      <c r="AI277" s="36">
        <f t="shared" si="149"/>
        <v>-0.12976313079299687</v>
      </c>
      <c r="AJ277" s="36">
        <f t="shared" si="150"/>
        <v>-0.22932254802831098</v>
      </c>
      <c r="AK277" s="36">
        <f t="shared" si="151"/>
        <v>-9.9900891972251119E-2</v>
      </c>
    </row>
    <row r="278" spans="1:37" x14ac:dyDescent="0.2">
      <c r="A278" s="5">
        <v>43795</v>
      </c>
      <c r="B278" s="1">
        <v>12</v>
      </c>
      <c r="C278" s="7">
        <v>13.875</v>
      </c>
      <c r="D278" s="7">
        <v>16.074999999999999</v>
      </c>
      <c r="E278" s="7">
        <v>17.274999999999999</v>
      </c>
      <c r="F278" s="7">
        <v>17.574999999999999</v>
      </c>
      <c r="G278" s="7">
        <v>17.975000000000001</v>
      </c>
      <c r="H278" s="7">
        <v>18.175000000000001</v>
      </c>
      <c r="I278" s="7">
        <v>18.324999999999999</v>
      </c>
      <c r="J278" s="7">
        <v>18.524999999999999</v>
      </c>
      <c r="K278" s="7">
        <v>18.55</v>
      </c>
      <c r="L278" s="3">
        <v>0.15859999999999999</v>
      </c>
      <c r="M278" s="3">
        <v>4.2700000000000002E-2</v>
      </c>
      <c r="N278" s="3">
        <v>1.4200000000000001E-2</v>
      </c>
      <c r="O278" s="18">
        <f t="shared" si="152"/>
        <v>0</v>
      </c>
      <c r="P278" s="19">
        <f t="shared" si="160"/>
        <v>43817</v>
      </c>
      <c r="Q278" s="19">
        <f t="shared" si="161"/>
        <v>43852</v>
      </c>
      <c r="R278" s="19">
        <f t="shared" si="162"/>
        <v>43880</v>
      </c>
      <c r="S278" s="19">
        <f t="shared" si="163"/>
        <v>43908</v>
      </c>
      <c r="T278" s="19">
        <f t="shared" si="164"/>
        <v>43936</v>
      </c>
      <c r="U278" s="19">
        <f t="shared" si="165"/>
        <v>43971</v>
      </c>
      <c r="V278" s="19">
        <f t="shared" si="166"/>
        <v>43999</v>
      </c>
      <c r="W278" s="19">
        <f t="shared" si="167"/>
        <v>44034</v>
      </c>
      <c r="X278" s="19">
        <f t="shared" si="168"/>
        <v>44062</v>
      </c>
      <c r="Y278" s="18">
        <f t="shared" si="153"/>
        <v>28</v>
      </c>
      <c r="Z278" s="10">
        <f t="shared" si="154"/>
        <v>0.7857142857142857</v>
      </c>
      <c r="AA278" s="10">
        <f>VLOOKUP(A278, VIX!$A$2:$E$3205, 5, FALSE)</f>
        <v>11.54</v>
      </c>
      <c r="AB278" s="10">
        <f t="shared" si="155"/>
        <v>14.346428571428572</v>
      </c>
      <c r="AC278" s="10">
        <f t="shared" si="156"/>
        <v>16.332142857142856</v>
      </c>
      <c r="AD278" s="10">
        <f t="shared" si="157"/>
        <v>17.339285714285712</v>
      </c>
      <c r="AE278" s="10">
        <f t="shared" si="158"/>
        <v>17.660714285714285</v>
      </c>
      <c r="AF278" s="10">
        <f t="shared" si="159"/>
        <v>18.017857142857146</v>
      </c>
      <c r="AG278" s="36">
        <f t="shared" si="147"/>
        <v>-1.3693960726194878</v>
      </c>
      <c r="AH278" s="36">
        <f t="shared" si="148"/>
        <v>-0.65696285031501123</v>
      </c>
      <c r="AI278" s="36">
        <f t="shared" si="149"/>
        <v>-0.15447486718430761</v>
      </c>
      <c r="AJ278" s="36">
        <f t="shared" si="150"/>
        <v>-0.20238931834153293</v>
      </c>
      <c r="AK278" s="36">
        <f t="shared" si="151"/>
        <v>-9.9339706317137663E-2</v>
      </c>
    </row>
    <row r="279" spans="1:37" x14ac:dyDescent="0.2">
      <c r="A279" s="5">
        <v>43794</v>
      </c>
      <c r="B279" s="1">
        <v>12</v>
      </c>
      <c r="C279" s="7">
        <v>14.074999999999999</v>
      </c>
      <c r="D279" s="7">
        <v>16.225000000000001</v>
      </c>
      <c r="E279" s="7">
        <v>17.425000000000001</v>
      </c>
      <c r="F279" s="7">
        <v>17.725000000000001</v>
      </c>
      <c r="G279" s="7">
        <v>18.074999999999999</v>
      </c>
      <c r="H279" s="7">
        <v>18.324999999999999</v>
      </c>
      <c r="I279" s="7">
        <v>18.425000000000001</v>
      </c>
      <c r="J279" s="7">
        <v>18.625</v>
      </c>
      <c r="K279" s="7">
        <v>18.75</v>
      </c>
      <c r="L279" s="3">
        <v>0.15279999999999999</v>
      </c>
      <c r="M279" s="3">
        <v>3.95E-2</v>
      </c>
      <c r="N279" s="3">
        <v>1.32E-2</v>
      </c>
      <c r="O279" s="18">
        <f t="shared" si="152"/>
        <v>0</v>
      </c>
      <c r="P279" s="19">
        <f t="shared" si="160"/>
        <v>43817</v>
      </c>
      <c r="Q279" s="19">
        <f t="shared" si="161"/>
        <v>43852</v>
      </c>
      <c r="R279" s="19">
        <f t="shared" si="162"/>
        <v>43880</v>
      </c>
      <c r="S279" s="19">
        <f t="shared" si="163"/>
        <v>43908</v>
      </c>
      <c r="T279" s="19">
        <f t="shared" si="164"/>
        <v>43936</v>
      </c>
      <c r="U279" s="19">
        <f t="shared" si="165"/>
        <v>43971</v>
      </c>
      <c r="V279" s="19">
        <f t="shared" si="166"/>
        <v>43999</v>
      </c>
      <c r="W279" s="19">
        <f t="shared" si="167"/>
        <v>44034</v>
      </c>
      <c r="X279" s="19">
        <f t="shared" si="168"/>
        <v>44062</v>
      </c>
      <c r="Y279" s="18">
        <f t="shared" si="153"/>
        <v>28</v>
      </c>
      <c r="Z279" s="10">
        <f t="shared" si="154"/>
        <v>0.8214285714285714</v>
      </c>
      <c r="AA279" s="10">
        <f>VLOOKUP(A279, VIX!$A$2:$E$3205, 5, FALSE)</f>
        <v>11.87</v>
      </c>
      <c r="AB279" s="10">
        <f t="shared" si="155"/>
        <v>14.45892857142857</v>
      </c>
      <c r="AC279" s="10">
        <f t="shared" si="156"/>
        <v>16.439285714285717</v>
      </c>
      <c r="AD279" s="10">
        <f t="shared" si="157"/>
        <v>17.478571428571428</v>
      </c>
      <c r="AE279" s="10">
        <f t="shared" si="158"/>
        <v>17.787500000000001</v>
      </c>
      <c r="AF279" s="10">
        <f t="shared" si="159"/>
        <v>18.119642857142857</v>
      </c>
      <c r="AG279" s="36">
        <f t="shared" si="147"/>
        <v>-3.892241379310351</v>
      </c>
      <c r="AH279" s="36">
        <f t="shared" si="148"/>
        <v>-1.9285714285714284</v>
      </c>
      <c r="AI279" s="36">
        <f t="shared" si="149"/>
        <v>-0.45514750150511879</v>
      </c>
      <c r="AJ279" s="36">
        <f t="shared" si="150"/>
        <v>-0.52209944751380921</v>
      </c>
      <c r="AK279" s="36">
        <f t="shared" si="151"/>
        <v>-0.36606624055781539</v>
      </c>
    </row>
    <row r="280" spans="1:37" x14ac:dyDescent="0.2">
      <c r="A280" s="5">
        <v>43791</v>
      </c>
      <c r="B280" s="1">
        <v>12</v>
      </c>
      <c r="C280" s="7">
        <v>14.775</v>
      </c>
      <c r="D280" s="7">
        <v>16.725000000000001</v>
      </c>
      <c r="E280" s="7">
        <v>17.774999999999999</v>
      </c>
      <c r="F280" s="7">
        <v>18.074999999999999</v>
      </c>
      <c r="G280" s="7">
        <v>18.425000000000001</v>
      </c>
      <c r="H280" s="7">
        <v>18.625</v>
      </c>
      <c r="I280" s="7">
        <v>18.75</v>
      </c>
      <c r="J280" s="7">
        <v>18.899999999999999</v>
      </c>
      <c r="K280" s="7" t="s">
        <v>14</v>
      </c>
      <c r="L280" s="3">
        <v>0.13200000000000001</v>
      </c>
      <c r="M280" s="3">
        <v>3.73E-2</v>
      </c>
      <c r="N280" s="3">
        <v>1.24E-2</v>
      </c>
      <c r="O280" s="18">
        <f t="shared" si="152"/>
        <v>0</v>
      </c>
      <c r="P280" s="19">
        <f t="shared" si="160"/>
        <v>43817</v>
      </c>
      <c r="Q280" s="19">
        <f t="shared" si="161"/>
        <v>43852</v>
      </c>
      <c r="R280" s="19">
        <f t="shared" si="162"/>
        <v>43880</v>
      </c>
      <c r="S280" s="19">
        <f t="shared" si="163"/>
        <v>43908</v>
      </c>
      <c r="T280" s="19">
        <f t="shared" si="164"/>
        <v>43936</v>
      </c>
      <c r="U280" s="19">
        <f t="shared" si="165"/>
        <v>43971</v>
      </c>
      <c r="V280" s="19">
        <f t="shared" si="166"/>
        <v>43999</v>
      </c>
      <c r="W280" s="19">
        <f t="shared" si="167"/>
        <v>44034</v>
      </c>
      <c r="X280" s="19">
        <f t="shared" si="168"/>
        <v>44062</v>
      </c>
      <c r="Y280" s="18">
        <f t="shared" si="153"/>
        <v>28</v>
      </c>
      <c r="Z280" s="10">
        <f t="shared" si="154"/>
        <v>0.9285714285714286</v>
      </c>
      <c r="AA280" s="10">
        <f>VLOOKUP(A280, VIX!$A$2:$E$3205, 5, FALSE)</f>
        <v>12.34</v>
      </c>
      <c r="AB280" s="10">
        <f t="shared" si="155"/>
        <v>14.914285714285715</v>
      </c>
      <c r="AC280" s="10">
        <f t="shared" si="156"/>
        <v>16.8</v>
      </c>
      <c r="AD280" s="10">
        <f t="shared" si="157"/>
        <v>17.796428571428571</v>
      </c>
      <c r="AE280" s="10">
        <f t="shared" si="158"/>
        <v>18.100000000000001</v>
      </c>
      <c r="AF280" s="10">
        <f t="shared" si="159"/>
        <v>18.439285714285717</v>
      </c>
      <c r="AG280" s="36">
        <f t="shared" si="147"/>
        <v>-1.1406685236768803</v>
      </c>
      <c r="AH280" s="36">
        <f t="shared" si="148"/>
        <v>-0.5539621061446649</v>
      </c>
      <c r="AI280" s="36">
        <f t="shared" si="149"/>
        <v>-0.15011914217633071</v>
      </c>
      <c r="AJ280" s="36">
        <f t="shared" si="150"/>
        <v>-0.17224880382775182</v>
      </c>
      <c r="AK280" s="36">
        <f t="shared" si="151"/>
        <v>-9.6616505319658388E-2</v>
      </c>
    </row>
    <row r="281" spans="1:37" x14ac:dyDescent="0.2">
      <c r="A281" s="5">
        <v>43790</v>
      </c>
      <c r="B281" s="1">
        <v>12</v>
      </c>
      <c r="C281" s="7">
        <v>15.324999999999999</v>
      </c>
      <c r="D281" s="7">
        <v>17.024999999999999</v>
      </c>
      <c r="E281" s="7">
        <v>17.975000000000001</v>
      </c>
      <c r="F281" s="7">
        <v>18.274999999999999</v>
      </c>
      <c r="G281" s="7">
        <v>18.625</v>
      </c>
      <c r="H281" s="7">
        <v>18.774999999999999</v>
      </c>
      <c r="I281" s="7">
        <v>18.875</v>
      </c>
      <c r="J281" s="7">
        <v>18.975000000000001</v>
      </c>
      <c r="K281" s="7" t="s">
        <v>14</v>
      </c>
      <c r="L281" s="3">
        <v>0.1109</v>
      </c>
      <c r="M281" s="3">
        <v>3.2800000000000003E-2</v>
      </c>
      <c r="N281" s="3">
        <v>1.09E-2</v>
      </c>
      <c r="O281" s="18">
        <f t="shared" si="152"/>
        <v>1</v>
      </c>
      <c r="P281" s="19">
        <f t="shared" si="160"/>
        <v>43817</v>
      </c>
      <c r="Q281" s="19">
        <f t="shared" si="161"/>
        <v>43852</v>
      </c>
      <c r="R281" s="19">
        <f t="shared" si="162"/>
        <v>43880</v>
      </c>
      <c r="S281" s="19">
        <f t="shared" si="163"/>
        <v>43908</v>
      </c>
      <c r="T281" s="19">
        <f t="shared" si="164"/>
        <v>43936</v>
      </c>
      <c r="U281" s="19">
        <f t="shared" si="165"/>
        <v>43971</v>
      </c>
      <c r="V281" s="19">
        <f t="shared" si="166"/>
        <v>43999</v>
      </c>
      <c r="W281" s="19">
        <f t="shared" si="167"/>
        <v>44034</v>
      </c>
      <c r="X281" s="19">
        <f t="shared" si="168"/>
        <v>44062</v>
      </c>
      <c r="Y281" s="18">
        <f t="shared" si="153"/>
        <v>28</v>
      </c>
      <c r="Z281" s="10">
        <f t="shared" si="154"/>
        <v>0.9642857142857143</v>
      </c>
      <c r="AA281" s="10">
        <f>VLOOKUP(A281, VIX!$A$2:$E$3205, 5, FALSE)</f>
        <v>13.13</v>
      </c>
      <c r="AB281" s="10">
        <f t="shared" si="155"/>
        <v>15.385714285714284</v>
      </c>
      <c r="AC281" s="10">
        <f t="shared" si="156"/>
        <v>17.05892857142857</v>
      </c>
      <c r="AD281" s="10">
        <f t="shared" si="157"/>
        <v>17.985714285714288</v>
      </c>
      <c r="AE281" s="10">
        <f t="shared" si="158"/>
        <v>18.287500000000001</v>
      </c>
      <c r="AF281" s="10">
        <f t="shared" si="159"/>
        <v>18.630357142857143</v>
      </c>
      <c r="AG281" s="36">
        <f t="shared" si="147"/>
        <v>-0.90936106983655207</v>
      </c>
      <c r="AH281" s="36">
        <f t="shared" si="148"/>
        <v>-0.48101265822784939</v>
      </c>
      <c r="AI281" s="36">
        <f t="shared" si="149"/>
        <v>-0.1493775933609944</v>
      </c>
      <c r="AJ281" s="36">
        <f t="shared" si="150"/>
        <v>-0.17096336499321635</v>
      </c>
      <c r="AK281" s="36">
        <f t="shared" si="151"/>
        <v>-7.2678331090174242E-2</v>
      </c>
    </row>
    <row r="282" spans="1:37" x14ac:dyDescent="0.2">
      <c r="A282" s="5">
        <v>43789</v>
      </c>
      <c r="B282" s="1">
        <v>12</v>
      </c>
      <c r="C282" s="7">
        <v>15.175000000000001</v>
      </c>
      <c r="D282" s="7">
        <v>16.824999999999999</v>
      </c>
      <c r="E282" s="7">
        <v>17.774999999999999</v>
      </c>
      <c r="F282" s="7">
        <v>18.074999999999999</v>
      </c>
      <c r="G282" s="7">
        <v>18.425000000000001</v>
      </c>
      <c r="H282" s="7">
        <v>18.574999999999999</v>
      </c>
      <c r="I282" s="7">
        <v>18.675000000000001</v>
      </c>
      <c r="J282" s="7">
        <v>18.8</v>
      </c>
      <c r="K282" s="7" t="s">
        <v>14</v>
      </c>
      <c r="L282" s="3">
        <v>0.1087</v>
      </c>
      <c r="M282" s="3">
        <v>3.32E-2</v>
      </c>
      <c r="N282" s="3">
        <v>1.11E-2</v>
      </c>
      <c r="O282" s="18">
        <f t="shared" si="152"/>
        <v>0</v>
      </c>
      <c r="P282" s="19">
        <f t="shared" si="160"/>
        <v>43789</v>
      </c>
      <c r="Q282" s="19">
        <f t="shared" si="161"/>
        <v>43817</v>
      </c>
      <c r="R282" s="19">
        <f t="shared" si="162"/>
        <v>43852</v>
      </c>
      <c r="S282" s="19">
        <f t="shared" si="163"/>
        <v>43880</v>
      </c>
      <c r="T282" s="19">
        <f t="shared" si="164"/>
        <v>43908</v>
      </c>
      <c r="U282" s="19">
        <f t="shared" si="165"/>
        <v>43936</v>
      </c>
      <c r="V282" s="19">
        <f t="shared" si="166"/>
        <v>43971</v>
      </c>
      <c r="W282" s="19">
        <f t="shared" si="167"/>
        <v>43999</v>
      </c>
      <c r="X282" s="19">
        <f t="shared" si="168"/>
        <v>44034</v>
      </c>
      <c r="Y282" s="18">
        <f t="shared" si="153"/>
        <v>35</v>
      </c>
      <c r="Z282" s="10">
        <f t="shared" si="154"/>
        <v>0</v>
      </c>
      <c r="AA282" s="10">
        <f>VLOOKUP(A282, VIX!$A$2:$E$3205, 5, FALSE)</f>
        <v>12.78</v>
      </c>
      <c r="AB282" s="10">
        <f t="shared" si="155"/>
        <v>16.824999999999999</v>
      </c>
      <c r="AC282" s="10">
        <f t="shared" si="156"/>
        <v>17.774999999999999</v>
      </c>
      <c r="AD282" s="10">
        <f t="shared" si="157"/>
        <v>18.074999999999999</v>
      </c>
      <c r="AE282" s="10">
        <f t="shared" si="158"/>
        <v>18.425000000000001</v>
      </c>
      <c r="AF282" s="10">
        <f t="shared" si="159"/>
        <v>18.574999999999999</v>
      </c>
      <c r="AG282" s="36">
        <f t="shared" si="147"/>
        <v>-0.78345659239719179</v>
      </c>
      <c r="AH282" s="36">
        <f t="shared" si="148"/>
        <v>-0.41363224050796915</v>
      </c>
      <c r="AI282" s="36">
        <f t="shared" si="149"/>
        <v>-0.12344368698207971</v>
      </c>
      <c r="AJ282" s="36">
        <f t="shared" si="150"/>
        <v>-0.14105793450881671</v>
      </c>
      <c r="AK282" s="36">
        <f t="shared" si="151"/>
        <v>-5.9291792478725763E-2</v>
      </c>
    </row>
    <row r="283" spans="1:37" x14ac:dyDescent="0.2">
      <c r="A283" s="5">
        <v>43788</v>
      </c>
      <c r="B283" s="1">
        <v>11</v>
      </c>
      <c r="C283" s="7">
        <v>13.074999999999999</v>
      </c>
      <c r="D283" s="7">
        <v>15.225</v>
      </c>
      <c r="E283" s="7">
        <v>16.574999999999999</v>
      </c>
      <c r="F283" s="7">
        <v>17.524999999999999</v>
      </c>
      <c r="G283" s="7">
        <v>17.875</v>
      </c>
      <c r="H283" s="7">
        <v>18.225000000000001</v>
      </c>
      <c r="I283" s="7">
        <v>18.375</v>
      </c>
      <c r="J283" s="7">
        <v>18.475000000000001</v>
      </c>
      <c r="K283" s="7">
        <v>18.55</v>
      </c>
      <c r="L283" s="3">
        <v>0.16439999999999999</v>
      </c>
      <c r="M283" s="3">
        <v>4.8500000000000001E-2</v>
      </c>
      <c r="N283" s="3">
        <v>1.6199999999999999E-2</v>
      </c>
      <c r="O283" s="18">
        <f t="shared" si="152"/>
        <v>0</v>
      </c>
      <c r="P283" s="19">
        <f t="shared" si="160"/>
        <v>43789</v>
      </c>
      <c r="Q283" s="19">
        <f t="shared" si="161"/>
        <v>43817</v>
      </c>
      <c r="R283" s="19">
        <f t="shared" si="162"/>
        <v>43852</v>
      </c>
      <c r="S283" s="19">
        <f t="shared" si="163"/>
        <v>43880</v>
      </c>
      <c r="T283" s="19">
        <f t="shared" si="164"/>
        <v>43908</v>
      </c>
      <c r="U283" s="19">
        <f t="shared" si="165"/>
        <v>43936</v>
      </c>
      <c r="V283" s="19">
        <f t="shared" si="166"/>
        <v>43971</v>
      </c>
      <c r="W283" s="19">
        <f t="shared" si="167"/>
        <v>43999</v>
      </c>
      <c r="X283" s="19">
        <f t="shared" si="168"/>
        <v>44034</v>
      </c>
      <c r="Y283" s="18">
        <f t="shared" si="153"/>
        <v>35</v>
      </c>
      <c r="Z283" s="10">
        <f t="shared" si="154"/>
        <v>2.8571428571428571E-2</v>
      </c>
      <c r="AA283" s="10">
        <f>VLOOKUP(A283, VIX!$A$2:$E$3205, 5, FALSE)</f>
        <v>12.86</v>
      </c>
      <c r="AB283" s="10">
        <f t="shared" si="155"/>
        <v>15.163571428571428</v>
      </c>
      <c r="AC283" s="10">
        <f t="shared" si="156"/>
        <v>16.536428571428569</v>
      </c>
      <c r="AD283" s="10">
        <f t="shared" si="157"/>
        <v>17.497857142857143</v>
      </c>
      <c r="AE283" s="10">
        <f t="shared" si="158"/>
        <v>17.864999999999998</v>
      </c>
      <c r="AF283" s="10">
        <f t="shared" si="159"/>
        <v>18.215</v>
      </c>
      <c r="AG283" s="36">
        <f t="shared" si="147"/>
        <v>-1.0395740394301338</v>
      </c>
      <c r="AH283" s="36">
        <f t="shared" si="148"/>
        <v>-0.5929670138132378</v>
      </c>
      <c r="AI283" s="36">
        <f t="shared" si="149"/>
        <v>-0.39376619104403932</v>
      </c>
      <c r="AJ283" s="36">
        <f t="shared" si="150"/>
        <v>-0.14230970916865046</v>
      </c>
      <c r="AK283" s="36">
        <f t="shared" si="151"/>
        <v>-0.13957352533924178</v>
      </c>
    </row>
    <row r="284" spans="1:37" x14ac:dyDescent="0.2">
      <c r="A284" s="5">
        <v>43787</v>
      </c>
      <c r="B284" s="1">
        <v>11</v>
      </c>
      <c r="C284" s="7">
        <v>12.675000000000001</v>
      </c>
      <c r="D284" s="7">
        <v>15.025</v>
      </c>
      <c r="E284" s="7">
        <v>16.475000000000001</v>
      </c>
      <c r="F284" s="7">
        <v>17.425000000000001</v>
      </c>
      <c r="G284" s="7">
        <v>17.725000000000001</v>
      </c>
      <c r="H284" s="7">
        <v>18.074999999999999</v>
      </c>
      <c r="I284" s="7">
        <v>18.225000000000001</v>
      </c>
      <c r="J284" s="7">
        <v>18.350000000000001</v>
      </c>
      <c r="K284" s="7">
        <v>18.45</v>
      </c>
      <c r="L284" s="3">
        <v>0.18540000000000001</v>
      </c>
      <c r="M284" s="3">
        <v>4.5900000000000003E-2</v>
      </c>
      <c r="N284" s="3">
        <v>1.5299999999999999E-2</v>
      </c>
      <c r="O284" s="18">
        <f t="shared" si="152"/>
        <v>0</v>
      </c>
      <c r="P284" s="19">
        <f t="shared" si="160"/>
        <v>43789</v>
      </c>
      <c r="Q284" s="19">
        <f t="shared" si="161"/>
        <v>43817</v>
      </c>
      <c r="R284" s="19">
        <f t="shared" si="162"/>
        <v>43852</v>
      </c>
      <c r="S284" s="19">
        <f t="shared" si="163"/>
        <v>43880</v>
      </c>
      <c r="T284" s="19">
        <f t="shared" si="164"/>
        <v>43908</v>
      </c>
      <c r="U284" s="19">
        <f t="shared" si="165"/>
        <v>43936</v>
      </c>
      <c r="V284" s="19">
        <f t="shared" si="166"/>
        <v>43971</v>
      </c>
      <c r="W284" s="19">
        <f t="shared" si="167"/>
        <v>43999</v>
      </c>
      <c r="X284" s="19">
        <f t="shared" si="168"/>
        <v>44034</v>
      </c>
      <c r="Y284" s="18">
        <f t="shared" si="153"/>
        <v>35</v>
      </c>
      <c r="Z284" s="10">
        <f t="shared" si="154"/>
        <v>5.7142857142857141E-2</v>
      </c>
      <c r="AA284" s="10">
        <f>VLOOKUP(A284, VIX!$A$2:$E$3205, 5, FALSE)</f>
        <v>12.46</v>
      </c>
      <c r="AB284" s="10">
        <f t="shared" si="155"/>
        <v>14.890714285714287</v>
      </c>
      <c r="AC284" s="10">
        <f t="shared" si="156"/>
        <v>16.392142857142858</v>
      </c>
      <c r="AD284" s="10">
        <f t="shared" si="157"/>
        <v>17.370714285714286</v>
      </c>
      <c r="AE284" s="10">
        <f t="shared" si="158"/>
        <v>17.707857142857144</v>
      </c>
      <c r="AF284" s="10">
        <f t="shared" si="159"/>
        <v>18.055</v>
      </c>
      <c r="AG284" s="36">
        <f t="shared" si="147"/>
        <v>-3.4255965292841641</v>
      </c>
      <c r="AH284" s="36">
        <f t="shared" si="148"/>
        <v>-1.9135064368317709</v>
      </c>
      <c r="AI284" s="36">
        <f t="shared" si="149"/>
        <v>-1.1800369685767089</v>
      </c>
      <c r="AJ284" s="36">
        <f t="shared" si="150"/>
        <v>-0.36441052420164777</v>
      </c>
      <c r="AK284" s="36">
        <f t="shared" si="151"/>
        <v>-0.41809204029231423</v>
      </c>
    </row>
    <row r="285" spans="1:37" x14ac:dyDescent="0.2">
      <c r="A285" s="5">
        <v>43784</v>
      </c>
      <c r="B285" s="1">
        <v>11</v>
      </c>
      <c r="C285" s="7">
        <v>12.975</v>
      </c>
      <c r="D285" s="7">
        <v>15.125</v>
      </c>
      <c r="E285" s="7">
        <v>16.574999999999999</v>
      </c>
      <c r="F285" s="7">
        <v>17.524999999999999</v>
      </c>
      <c r="G285" s="7">
        <v>17.824999999999999</v>
      </c>
      <c r="H285" s="7">
        <v>18.125</v>
      </c>
      <c r="I285" s="7">
        <v>18.25</v>
      </c>
      <c r="J285" s="7">
        <v>18.399999999999999</v>
      </c>
      <c r="K285" s="7">
        <v>18.5</v>
      </c>
      <c r="L285" s="3">
        <v>0.16569999999999999</v>
      </c>
      <c r="M285" s="3">
        <v>4.1399999999999999E-2</v>
      </c>
      <c r="N285" s="3">
        <v>1.38E-2</v>
      </c>
      <c r="O285" s="18">
        <f t="shared" si="152"/>
        <v>0</v>
      </c>
      <c r="P285" s="19">
        <f t="shared" si="160"/>
        <v>43789</v>
      </c>
      <c r="Q285" s="19">
        <f t="shared" si="161"/>
        <v>43817</v>
      </c>
      <c r="R285" s="19">
        <f t="shared" si="162"/>
        <v>43852</v>
      </c>
      <c r="S285" s="19">
        <f t="shared" si="163"/>
        <v>43880</v>
      </c>
      <c r="T285" s="19">
        <f t="shared" si="164"/>
        <v>43908</v>
      </c>
      <c r="U285" s="19">
        <f t="shared" si="165"/>
        <v>43936</v>
      </c>
      <c r="V285" s="19">
        <f t="shared" si="166"/>
        <v>43971</v>
      </c>
      <c r="W285" s="19">
        <f t="shared" si="167"/>
        <v>43999</v>
      </c>
      <c r="X285" s="19">
        <f t="shared" si="168"/>
        <v>44034</v>
      </c>
      <c r="Y285" s="18">
        <f t="shared" si="153"/>
        <v>35</v>
      </c>
      <c r="Z285" s="10">
        <f t="shared" si="154"/>
        <v>0.14285714285714285</v>
      </c>
      <c r="AA285" s="10">
        <f>VLOOKUP(A285, VIX!$A$2:$E$3205, 5, FALSE)</f>
        <v>12.05</v>
      </c>
      <c r="AB285" s="10">
        <f t="shared" si="155"/>
        <v>14.817857142857143</v>
      </c>
      <c r="AC285" s="10">
        <f t="shared" si="156"/>
        <v>16.367857142857144</v>
      </c>
      <c r="AD285" s="10">
        <f t="shared" si="157"/>
        <v>17.389285714285712</v>
      </c>
      <c r="AE285" s="10">
        <f t="shared" si="158"/>
        <v>17.782142857142858</v>
      </c>
      <c r="AF285" s="10">
        <f t="shared" si="159"/>
        <v>18.082142857142859</v>
      </c>
      <c r="AG285" s="36">
        <f t="shared" si="147"/>
        <v>-1.0118119426677252</v>
      </c>
      <c r="AH285" s="36">
        <f t="shared" si="148"/>
        <v>-0.62352288724883742</v>
      </c>
      <c r="AI285" s="36">
        <f t="shared" si="149"/>
        <v>-0.38780221115295815</v>
      </c>
      <c r="AJ285" s="36">
        <f t="shared" si="150"/>
        <v>-0.12039654417326942</v>
      </c>
      <c r="AK285" s="36">
        <f t="shared" si="151"/>
        <v>-0.11825896523405455</v>
      </c>
    </row>
    <row r="286" spans="1:37" x14ac:dyDescent="0.2">
      <c r="A286" s="5">
        <v>43783</v>
      </c>
      <c r="B286" s="1">
        <v>11</v>
      </c>
      <c r="C286" s="7">
        <v>13.725</v>
      </c>
      <c r="D286" s="7">
        <v>15.625</v>
      </c>
      <c r="E286" s="7">
        <v>16.975000000000001</v>
      </c>
      <c r="F286" s="7">
        <v>17.774999999999999</v>
      </c>
      <c r="G286" s="7">
        <v>17.975000000000001</v>
      </c>
      <c r="H286" s="7">
        <v>18.324999999999999</v>
      </c>
      <c r="I286" s="7">
        <v>18.425000000000001</v>
      </c>
      <c r="J286" s="7">
        <v>18.55</v>
      </c>
      <c r="K286" s="7">
        <v>18.649999999999999</v>
      </c>
      <c r="L286" s="3">
        <v>0.1384</v>
      </c>
      <c r="M286" s="3">
        <v>3.6600000000000001E-2</v>
      </c>
      <c r="N286" s="3">
        <v>1.2200000000000001E-2</v>
      </c>
      <c r="O286" s="18">
        <f t="shared" si="152"/>
        <v>0</v>
      </c>
      <c r="P286" s="19">
        <f t="shared" si="160"/>
        <v>43789</v>
      </c>
      <c r="Q286" s="19">
        <f t="shared" si="161"/>
        <v>43817</v>
      </c>
      <c r="R286" s="19">
        <f t="shared" si="162"/>
        <v>43852</v>
      </c>
      <c r="S286" s="19">
        <f t="shared" si="163"/>
        <v>43880</v>
      </c>
      <c r="T286" s="19">
        <f t="shared" si="164"/>
        <v>43908</v>
      </c>
      <c r="U286" s="19">
        <f t="shared" si="165"/>
        <v>43936</v>
      </c>
      <c r="V286" s="19">
        <f t="shared" si="166"/>
        <v>43971</v>
      </c>
      <c r="W286" s="19">
        <f t="shared" si="167"/>
        <v>43999</v>
      </c>
      <c r="X286" s="19">
        <f t="shared" si="168"/>
        <v>44034</v>
      </c>
      <c r="Y286" s="18">
        <f t="shared" si="153"/>
        <v>35</v>
      </c>
      <c r="Z286" s="10">
        <f t="shared" si="154"/>
        <v>0.17142857142857143</v>
      </c>
      <c r="AA286" s="10">
        <f>VLOOKUP(A286, VIX!$A$2:$E$3205, 5, FALSE)</f>
        <v>13.05</v>
      </c>
      <c r="AB286" s="10">
        <f t="shared" si="155"/>
        <v>15.299285714285714</v>
      </c>
      <c r="AC286" s="10">
        <f t="shared" si="156"/>
        <v>16.743571428571428</v>
      </c>
      <c r="AD286" s="10">
        <f t="shared" si="157"/>
        <v>17.637857142857143</v>
      </c>
      <c r="AE286" s="10">
        <f t="shared" si="158"/>
        <v>17.940714285714286</v>
      </c>
      <c r="AF286" s="10">
        <f t="shared" si="159"/>
        <v>18.264999999999997</v>
      </c>
      <c r="AG286" s="36">
        <f t="shared" si="147"/>
        <v>-0.88515043675186067</v>
      </c>
      <c r="AH286" s="36">
        <f t="shared" si="148"/>
        <v>-0.57497781721384278</v>
      </c>
      <c r="AI286" s="36">
        <f t="shared" si="149"/>
        <v>-0.32405063291139136</v>
      </c>
      <c r="AJ286" s="36">
        <f t="shared" si="150"/>
        <v>-7.9623997788223433E-2</v>
      </c>
      <c r="AK286" s="36">
        <f t="shared" si="151"/>
        <v>-0.13721753335148301</v>
      </c>
    </row>
    <row r="287" spans="1:37" x14ac:dyDescent="0.2">
      <c r="A287" s="5">
        <v>43782</v>
      </c>
      <c r="B287" s="1">
        <v>11</v>
      </c>
      <c r="C287" s="7">
        <v>13.975</v>
      </c>
      <c r="D287" s="7">
        <v>15.824999999999999</v>
      </c>
      <c r="E287" s="7">
        <v>17.175000000000001</v>
      </c>
      <c r="F287" s="7">
        <v>17.925000000000001</v>
      </c>
      <c r="G287" s="7">
        <v>18.125</v>
      </c>
      <c r="H287" s="7">
        <v>18.425000000000001</v>
      </c>
      <c r="I287" s="7">
        <v>18.524999999999999</v>
      </c>
      <c r="J287" s="7">
        <v>18.625</v>
      </c>
      <c r="K287" s="7">
        <v>18.725000000000001</v>
      </c>
      <c r="L287" s="3">
        <v>0.13239999999999999</v>
      </c>
      <c r="M287" s="3">
        <v>3.3500000000000002E-2</v>
      </c>
      <c r="N287" s="3">
        <v>1.12E-2</v>
      </c>
      <c r="O287" s="18">
        <f t="shared" si="152"/>
        <v>0</v>
      </c>
      <c r="P287" s="19">
        <f t="shared" si="160"/>
        <v>43789</v>
      </c>
      <c r="Q287" s="19">
        <f t="shared" si="161"/>
        <v>43817</v>
      </c>
      <c r="R287" s="19">
        <f t="shared" si="162"/>
        <v>43852</v>
      </c>
      <c r="S287" s="19">
        <f t="shared" si="163"/>
        <v>43880</v>
      </c>
      <c r="T287" s="19">
        <f t="shared" si="164"/>
        <v>43908</v>
      </c>
      <c r="U287" s="19">
        <f t="shared" si="165"/>
        <v>43936</v>
      </c>
      <c r="V287" s="19">
        <f t="shared" si="166"/>
        <v>43971</v>
      </c>
      <c r="W287" s="19">
        <f t="shared" si="167"/>
        <v>43999</v>
      </c>
      <c r="X287" s="19">
        <f t="shared" si="168"/>
        <v>44034</v>
      </c>
      <c r="Y287" s="18">
        <f t="shared" si="153"/>
        <v>35</v>
      </c>
      <c r="Z287" s="10">
        <f t="shared" si="154"/>
        <v>0.2</v>
      </c>
      <c r="AA287" s="10">
        <f>VLOOKUP(A287, VIX!$A$2:$E$3205, 5, FALSE)</f>
        <v>13</v>
      </c>
      <c r="AB287" s="10">
        <f t="shared" si="155"/>
        <v>15.455</v>
      </c>
      <c r="AC287" s="10">
        <f t="shared" si="156"/>
        <v>16.905000000000001</v>
      </c>
      <c r="AD287" s="10">
        <f t="shared" si="157"/>
        <v>17.775000000000002</v>
      </c>
      <c r="AE287" s="10">
        <f t="shared" si="158"/>
        <v>18.085000000000001</v>
      </c>
      <c r="AF287" s="10">
        <f t="shared" si="159"/>
        <v>18.365000000000002</v>
      </c>
      <c r="AG287" s="36">
        <f t="shared" si="147"/>
        <v>-0.86610004180019429</v>
      </c>
      <c r="AH287" s="36">
        <f t="shared" si="148"/>
        <v>-0.5762927201118031</v>
      </c>
      <c r="AI287" s="36">
        <f t="shared" si="149"/>
        <v>-0.30416415208207581</v>
      </c>
      <c r="AJ287" s="36">
        <f t="shared" si="150"/>
        <v>-7.9479597871081858E-2</v>
      </c>
      <c r="AK287" s="36">
        <f t="shared" si="151"/>
        <v>-0.11759673342407174</v>
      </c>
    </row>
    <row r="288" spans="1:37" x14ac:dyDescent="0.2">
      <c r="A288" s="5">
        <v>43781</v>
      </c>
      <c r="B288" s="1">
        <v>11</v>
      </c>
      <c r="C288" s="7">
        <v>13.875</v>
      </c>
      <c r="D288" s="7">
        <v>15.824999999999999</v>
      </c>
      <c r="E288" s="7">
        <v>17.175000000000001</v>
      </c>
      <c r="F288" s="7">
        <v>17.925000000000001</v>
      </c>
      <c r="G288" s="7">
        <v>18.175000000000001</v>
      </c>
      <c r="H288" s="7">
        <v>18.425000000000001</v>
      </c>
      <c r="I288" s="7">
        <v>18.524999999999999</v>
      </c>
      <c r="J288" s="7">
        <v>18.625</v>
      </c>
      <c r="K288" s="7">
        <v>18.774999999999999</v>
      </c>
      <c r="L288" s="3">
        <v>0.14050000000000001</v>
      </c>
      <c r="M288" s="3">
        <v>3.3500000000000002E-2</v>
      </c>
      <c r="N288" s="3">
        <v>1.12E-2</v>
      </c>
      <c r="O288" s="18">
        <f t="shared" si="152"/>
        <v>0</v>
      </c>
      <c r="P288" s="19">
        <f t="shared" si="160"/>
        <v>43789</v>
      </c>
      <c r="Q288" s="19">
        <f t="shared" si="161"/>
        <v>43817</v>
      </c>
      <c r="R288" s="19">
        <f t="shared" si="162"/>
        <v>43852</v>
      </c>
      <c r="S288" s="19">
        <f t="shared" si="163"/>
        <v>43880</v>
      </c>
      <c r="T288" s="19">
        <f t="shared" si="164"/>
        <v>43908</v>
      </c>
      <c r="U288" s="19">
        <f t="shared" si="165"/>
        <v>43936</v>
      </c>
      <c r="V288" s="19">
        <f t="shared" si="166"/>
        <v>43971</v>
      </c>
      <c r="W288" s="19">
        <f t="shared" si="167"/>
        <v>43999</v>
      </c>
      <c r="X288" s="19">
        <f t="shared" si="168"/>
        <v>44034</v>
      </c>
      <c r="Y288" s="18">
        <f t="shared" si="153"/>
        <v>35</v>
      </c>
      <c r="Z288" s="10">
        <f t="shared" si="154"/>
        <v>0.22857142857142856</v>
      </c>
      <c r="AA288" s="10">
        <f>VLOOKUP(A288, VIX!$A$2:$E$3205, 5, FALSE)</f>
        <v>12.68</v>
      </c>
      <c r="AB288" s="10">
        <f t="shared" si="155"/>
        <v>15.379285714285714</v>
      </c>
      <c r="AC288" s="10">
        <f t="shared" si="156"/>
        <v>16.866428571428571</v>
      </c>
      <c r="AD288" s="10">
        <f t="shared" si="157"/>
        <v>17.75357142857143</v>
      </c>
      <c r="AE288" s="10">
        <f t="shared" si="158"/>
        <v>18.117857142857144</v>
      </c>
      <c r="AF288" s="10">
        <f t="shared" si="159"/>
        <v>18.367857142857144</v>
      </c>
      <c r="AG288" s="36">
        <f t="shared" si="147"/>
        <v>-0.91317073170731622</v>
      </c>
      <c r="AH288" s="36">
        <f t="shared" si="148"/>
        <v>-0.57889139405283563</v>
      </c>
      <c r="AI288" s="36">
        <f t="shared" si="149"/>
        <v>-0.30539284992930704</v>
      </c>
      <c r="AJ288" s="36">
        <f t="shared" si="150"/>
        <v>-9.9869218880037969E-2</v>
      </c>
      <c r="AK288" s="36">
        <f t="shared" si="151"/>
        <v>-9.8372174727719808E-2</v>
      </c>
    </row>
    <row r="289" spans="1:37" x14ac:dyDescent="0.2">
      <c r="A289" s="5">
        <v>43780</v>
      </c>
      <c r="B289" s="1">
        <v>11</v>
      </c>
      <c r="C289" s="7">
        <v>14.074999999999999</v>
      </c>
      <c r="D289" s="7">
        <v>15.824999999999999</v>
      </c>
      <c r="E289" s="7">
        <v>17.125</v>
      </c>
      <c r="F289" s="7">
        <v>17.875</v>
      </c>
      <c r="G289" s="7">
        <v>18.074999999999999</v>
      </c>
      <c r="H289" s="7">
        <v>18.375</v>
      </c>
      <c r="I289" s="7">
        <v>18.475000000000001</v>
      </c>
      <c r="J289" s="7">
        <v>18.600000000000001</v>
      </c>
      <c r="K289" s="7">
        <v>18.7</v>
      </c>
      <c r="L289" s="3">
        <v>0.12429999999999999</v>
      </c>
      <c r="M289" s="3">
        <v>3.3599999999999998E-2</v>
      </c>
      <c r="N289" s="3">
        <v>1.12E-2</v>
      </c>
      <c r="O289" s="18">
        <f t="shared" si="152"/>
        <v>0</v>
      </c>
      <c r="P289" s="19">
        <f t="shared" si="160"/>
        <v>43789</v>
      </c>
      <c r="Q289" s="19">
        <f t="shared" si="161"/>
        <v>43817</v>
      </c>
      <c r="R289" s="19">
        <f t="shared" si="162"/>
        <v>43852</v>
      </c>
      <c r="S289" s="19">
        <f t="shared" si="163"/>
        <v>43880</v>
      </c>
      <c r="T289" s="19">
        <f t="shared" si="164"/>
        <v>43908</v>
      </c>
      <c r="U289" s="19">
        <f t="shared" si="165"/>
        <v>43936</v>
      </c>
      <c r="V289" s="19">
        <f t="shared" si="166"/>
        <v>43971</v>
      </c>
      <c r="W289" s="19">
        <f t="shared" si="167"/>
        <v>43999</v>
      </c>
      <c r="X289" s="19">
        <f t="shared" si="168"/>
        <v>44034</v>
      </c>
      <c r="Y289" s="18">
        <f t="shared" si="153"/>
        <v>35</v>
      </c>
      <c r="Z289" s="10">
        <f t="shared" si="154"/>
        <v>0.25714285714285712</v>
      </c>
      <c r="AA289" s="10">
        <f>VLOOKUP(A289, VIX!$A$2:$E$3205, 5, FALSE)</f>
        <v>12.69</v>
      </c>
      <c r="AB289" s="10">
        <f t="shared" si="155"/>
        <v>15.375</v>
      </c>
      <c r="AC289" s="10">
        <f t="shared" si="156"/>
        <v>16.790714285714287</v>
      </c>
      <c r="AD289" s="10">
        <f t="shared" si="157"/>
        <v>17.682142857142857</v>
      </c>
      <c r="AE289" s="10">
        <f t="shared" si="158"/>
        <v>18.023571428571429</v>
      </c>
      <c r="AF289" s="10">
        <f t="shared" si="159"/>
        <v>18.297857142857143</v>
      </c>
      <c r="AG289" s="36">
        <f t="shared" si="147"/>
        <v>-2.4505672609400335</v>
      </c>
      <c r="AH289" s="36">
        <f t="shared" si="148"/>
        <v>-1.6635775041259377</v>
      </c>
      <c r="AI289" s="36">
        <f t="shared" si="149"/>
        <v>-0.90920024052916437</v>
      </c>
      <c r="AJ289" s="36">
        <f t="shared" si="150"/>
        <v>-0.23770781747435368</v>
      </c>
      <c r="AK289" s="36">
        <f t="shared" si="151"/>
        <v>-0.35206457621856657</v>
      </c>
    </row>
    <row r="290" spans="1:37" x14ac:dyDescent="0.2">
      <c r="A290" s="5">
        <v>43777</v>
      </c>
      <c r="B290" s="1">
        <v>11</v>
      </c>
      <c r="C290" s="7">
        <v>14.275</v>
      </c>
      <c r="D290" s="7">
        <v>16.024999999999999</v>
      </c>
      <c r="E290" s="7">
        <v>17.324999999999999</v>
      </c>
      <c r="F290" s="7">
        <v>18.074999999999999</v>
      </c>
      <c r="G290" s="7">
        <v>18.225000000000001</v>
      </c>
      <c r="H290" s="7">
        <v>18.5</v>
      </c>
      <c r="I290" s="7">
        <v>18.574999999999999</v>
      </c>
      <c r="J290" s="7">
        <v>18.7</v>
      </c>
      <c r="K290" s="7">
        <v>18.850000000000001</v>
      </c>
      <c r="L290" s="3">
        <v>0.1226</v>
      </c>
      <c r="M290" s="3">
        <v>2.7699999999999999E-2</v>
      </c>
      <c r="N290" s="3">
        <v>9.1999999999999998E-3</v>
      </c>
      <c r="O290" s="18">
        <f t="shared" si="152"/>
        <v>0</v>
      </c>
      <c r="P290" s="19">
        <f t="shared" si="160"/>
        <v>43789</v>
      </c>
      <c r="Q290" s="19">
        <f t="shared" si="161"/>
        <v>43817</v>
      </c>
      <c r="R290" s="19">
        <f t="shared" si="162"/>
        <v>43852</v>
      </c>
      <c r="S290" s="19">
        <f t="shared" si="163"/>
        <v>43880</v>
      </c>
      <c r="T290" s="19">
        <f t="shared" si="164"/>
        <v>43908</v>
      </c>
      <c r="U290" s="19">
        <f t="shared" si="165"/>
        <v>43936</v>
      </c>
      <c r="V290" s="19">
        <f t="shared" si="166"/>
        <v>43971</v>
      </c>
      <c r="W290" s="19">
        <f t="shared" si="167"/>
        <v>43999</v>
      </c>
      <c r="X290" s="19">
        <f t="shared" si="168"/>
        <v>44034</v>
      </c>
      <c r="Y290" s="18">
        <f t="shared" si="153"/>
        <v>35</v>
      </c>
      <c r="Z290" s="10">
        <f t="shared" si="154"/>
        <v>0.34285714285714286</v>
      </c>
      <c r="AA290" s="10">
        <f>VLOOKUP(A290, VIX!$A$2:$E$3205, 5, FALSE)</f>
        <v>12.07</v>
      </c>
      <c r="AB290" s="10">
        <f t="shared" si="155"/>
        <v>15.424999999999997</v>
      </c>
      <c r="AC290" s="10">
        <f t="shared" si="156"/>
        <v>16.879285714285714</v>
      </c>
      <c r="AD290" s="10">
        <f t="shared" si="157"/>
        <v>17.817857142857143</v>
      </c>
      <c r="AE290" s="10">
        <f t="shared" si="158"/>
        <v>18.173571428571428</v>
      </c>
      <c r="AF290" s="10">
        <f t="shared" si="159"/>
        <v>18.405714285714286</v>
      </c>
      <c r="AG290" s="36">
        <f t="shared" si="147"/>
        <v>-0.80772929163423179</v>
      </c>
      <c r="AH290" s="36">
        <f t="shared" si="148"/>
        <v>-0.55186355022109967</v>
      </c>
      <c r="AI290" s="36">
        <f t="shared" si="149"/>
        <v>-0.30226700251889177</v>
      </c>
      <c r="AJ290" s="36">
        <f t="shared" si="150"/>
        <v>-5.9277845297370214E-2</v>
      </c>
      <c r="AK290" s="36">
        <f t="shared" si="151"/>
        <v>-0.10742104243363637</v>
      </c>
    </row>
    <row r="291" spans="1:37" x14ac:dyDescent="0.2">
      <c r="A291" s="5">
        <v>43776</v>
      </c>
      <c r="B291" s="1">
        <v>11</v>
      </c>
      <c r="C291" s="7">
        <v>14.625</v>
      </c>
      <c r="D291" s="7">
        <v>16.175000000000001</v>
      </c>
      <c r="E291" s="7">
        <v>17.425000000000001</v>
      </c>
      <c r="F291" s="7">
        <v>18.125</v>
      </c>
      <c r="G291" s="7">
        <v>18.274999999999999</v>
      </c>
      <c r="H291" s="7">
        <v>18.524999999999999</v>
      </c>
      <c r="I291" s="7">
        <v>18.574999999999999</v>
      </c>
      <c r="J291" s="7">
        <v>18.7</v>
      </c>
      <c r="K291" s="7">
        <v>18.75</v>
      </c>
      <c r="L291" s="3">
        <v>0.106</v>
      </c>
      <c r="M291" s="3">
        <v>2.4799999999999999E-2</v>
      </c>
      <c r="N291" s="3">
        <v>8.3000000000000001E-3</v>
      </c>
      <c r="O291" s="18">
        <f t="shared" si="152"/>
        <v>0</v>
      </c>
      <c r="P291" s="19">
        <f t="shared" si="160"/>
        <v>43789</v>
      </c>
      <c r="Q291" s="19">
        <f t="shared" si="161"/>
        <v>43817</v>
      </c>
      <c r="R291" s="19">
        <f t="shared" si="162"/>
        <v>43852</v>
      </c>
      <c r="S291" s="19">
        <f t="shared" si="163"/>
        <v>43880</v>
      </c>
      <c r="T291" s="19">
        <f t="shared" si="164"/>
        <v>43908</v>
      </c>
      <c r="U291" s="19">
        <f t="shared" si="165"/>
        <v>43936</v>
      </c>
      <c r="V291" s="19">
        <f t="shared" si="166"/>
        <v>43971</v>
      </c>
      <c r="W291" s="19">
        <f t="shared" si="167"/>
        <v>43999</v>
      </c>
      <c r="X291" s="19">
        <f t="shared" si="168"/>
        <v>44034</v>
      </c>
      <c r="Y291" s="18">
        <f t="shared" si="153"/>
        <v>35</v>
      </c>
      <c r="Z291" s="10">
        <f t="shared" si="154"/>
        <v>0.37142857142857144</v>
      </c>
      <c r="AA291" s="10">
        <f>VLOOKUP(A291, VIX!$A$2:$E$3205, 5, FALSE)</f>
        <v>12.73</v>
      </c>
      <c r="AB291" s="10">
        <f t="shared" si="155"/>
        <v>15.599285714285715</v>
      </c>
      <c r="AC291" s="10">
        <f t="shared" si="156"/>
        <v>16.960714285714285</v>
      </c>
      <c r="AD291" s="10">
        <f t="shared" si="157"/>
        <v>17.865000000000002</v>
      </c>
      <c r="AE291" s="10">
        <f t="shared" si="158"/>
        <v>18.219285714285714</v>
      </c>
      <c r="AF291" s="10">
        <f t="shared" si="159"/>
        <v>18.432142857142857</v>
      </c>
      <c r="AG291" s="36">
        <f t="shared" si="147"/>
        <v>-0.71060171919770831</v>
      </c>
      <c r="AH291" s="36">
        <f t="shared" si="148"/>
        <v>-0.52708638360175708</v>
      </c>
      <c r="AI291" s="36">
        <f t="shared" si="149"/>
        <v>-0.28054550514890048</v>
      </c>
      <c r="AJ291" s="36">
        <f t="shared" si="150"/>
        <v>-5.8968058968058429E-2</v>
      </c>
      <c r="AK291" s="36">
        <f t="shared" si="151"/>
        <v>-9.7323600973236044E-2</v>
      </c>
    </row>
    <row r="292" spans="1:37" x14ac:dyDescent="0.2">
      <c r="A292" s="5">
        <v>43775</v>
      </c>
      <c r="B292" s="1">
        <v>11</v>
      </c>
      <c r="C292" s="7">
        <v>14.775</v>
      </c>
      <c r="D292" s="7">
        <v>16.324999999999999</v>
      </c>
      <c r="E292" s="7">
        <v>17.574999999999999</v>
      </c>
      <c r="F292" s="7">
        <v>18.225000000000001</v>
      </c>
      <c r="G292" s="7">
        <v>18.375</v>
      </c>
      <c r="H292" s="7">
        <v>18.574999999999999</v>
      </c>
      <c r="I292" s="7">
        <v>18.625</v>
      </c>
      <c r="J292" s="7">
        <v>18.7</v>
      </c>
      <c r="K292" s="7">
        <v>18.8</v>
      </c>
      <c r="L292" s="3">
        <v>0.10489999999999999</v>
      </c>
      <c r="M292" s="3">
        <v>2.1899999999999999E-2</v>
      </c>
      <c r="N292" s="3">
        <v>7.3000000000000001E-3</v>
      </c>
      <c r="O292" s="18">
        <f t="shared" si="152"/>
        <v>0</v>
      </c>
      <c r="P292" s="19">
        <f t="shared" si="160"/>
        <v>43789</v>
      </c>
      <c r="Q292" s="19">
        <f t="shared" si="161"/>
        <v>43817</v>
      </c>
      <c r="R292" s="19">
        <f t="shared" si="162"/>
        <v>43852</v>
      </c>
      <c r="S292" s="19">
        <f t="shared" si="163"/>
        <v>43880</v>
      </c>
      <c r="T292" s="19">
        <f t="shared" si="164"/>
        <v>43908</v>
      </c>
      <c r="U292" s="19">
        <f t="shared" si="165"/>
        <v>43936</v>
      </c>
      <c r="V292" s="19">
        <f t="shared" si="166"/>
        <v>43971</v>
      </c>
      <c r="W292" s="19">
        <f t="shared" si="167"/>
        <v>43999</v>
      </c>
      <c r="X292" s="19">
        <f t="shared" si="168"/>
        <v>44034</v>
      </c>
      <c r="Y292" s="18">
        <f t="shared" si="153"/>
        <v>35</v>
      </c>
      <c r="Z292" s="10">
        <f t="shared" si="154"/>
        <v>0.4</v>
      </c>
      <c r="AA292" s="10">
        <f>VLOOKUP(A292, VIX!$A$2:$E$3205, 5, FALSE)</f>
        <v>12.62</v>
      </c>
      <c r="AB292" s="10">
        <f t="shared" si="155"/>
        <v>15.705</v>
      </c>
      <c r="AC292" s="10">
        <f t="shared" si="156"/>
        <v>17.074999999999999</v>
      </c>
      <c r="AD292" s="10">
        <f t="shared" si="157"/>
        <v>17.965</v>
      </c>
      <c r="AE292" s="10">
        <f t="shared" si="158"/>
        <v>18.315000000000001</v>
      </c>
      <c r="AF292" s="10">
        <f t="shared" si="159"/>
        <v>18.495000000000001</v>
      </c>
      <c r="AG292" s="36">
        <f t="shared" si="147"/>
        <v>-0.70141414141413994</v>
      </c>
      <c r="AH292" s="36">
        <f t="shared" si="148"/>
        <v>-0.52401746724890752</v>
      </c>
      <c r="AI292" s="36">
        <f t="shared" si="149"/>
        <v>-0.26046511627907026</v>
      </c>
      <c r="AJ292" s="36">
        <f t="shared" si="150"/>
        <v>-5.9074037898026309E-2</v>
      </c>
      <c r="AK292" s="36">
        <f t="shared" si="151"/>
        <v>-7.8094131319000198E-2</v>
      </c>
    </row>
    <row r="293" spans="1:37" x14ac:dyDescent="0.2">
      <c r="A293" s="5">
        <v>43774</v>
      </c>
      <c r="B293" s="1">
        <v>11</v>
      </c>
      <c r="C293" s="7">
        <v>15.025</v>
      </c>
      <c r="D293" s="7">
        <v>16.574999999999999</v>
      </c>
      <c r="E293" s="7">
        <v>17.625</v>
      </c>
      <c r="F293" s="7">
        <v>18.225000000000001</v>
      </c>
      <c r="G293" s="7">
        <v>18.324999999999999</v>
      </c>
      <c r="H293" s="7">
        <v>18.524999999999999</v>
      </c>
      <c r="I293" s="7">
        <v>18.524999999999999</v>
      </c>
      <c r="J293" s="7">
        <v>18.625</v>
      </c>
      <c r="K293" s="7">
        <v>18.600000000000001</v>
      </c>
      <c r="L293" s="3">
        <v>0.1032</v>
      </c>
      <c r="M293" s="3">
        <v>1.6500000000000001E-2</v>
      </c>
      <c r="N293" s="3">
        <v>5.4999999999999997E-3</v>
      </c>
      <c r="O293" s="18">
        <f t="shared" si="152"/>
        <v>0</v>
      </c>
      <c r="P293" s="19">
        <f t="shared" si="160"/>
        <v>43789</v>
      </c>
      <c r="Q293" s="19">
        <f t="shared" si="161"/>
        <v>43817</v>
      </c>
      <c r="R293" s="19">
        <f t="shared" si="162"/>
        <v>43852</v>
      </c>
      <c r="S293" s="19">
        <f t="shared" si="163"/>
        <v>43880</v>
      </c>
      <c r="T293" s="19">
        <f t="shared" si="164"/>
        <v>43908</v>
      </c>
      <c r="U293" s="19">
        <f t="shared" si="165"/>
        <v>43936</v>
      </c>
      <c r="V293" s="19">
        <f t="shared" si="166"/>
        <v>43971</v>
      </c>
      <c r="W293" s="19">
        <f t="shared" si="167"/>
        <v>43999</v>
      </c>
      <c r="X293" s="19">
        <f t="shared" si="168"/>
        <v>44034</v>
      </c>
      <c r="Y293" s="18">
        <f t="shared" si="153"/>
        <v>35</v>
      </c>
      <c r="Z293" s="10">
        <f t="shared" si="154"/>
        <v>0.42857142857142855</v>
      </c>
      <c r="AA293" s="10">
        <f>VLOOKUP(A293, VIX!$A$2:$E$3205, 5, FALSE)</f>
        <v>13.1</v>
      </c>
      <c r="AB293" s="10">
        <f t="shared" si="155"/>
        <v>15.910714285714285</v>
      </c>
      <c r="AC293" s="10">
        <f t="shared" si="156"/>
        <v>17.174999999999997</v>
      </c>
      <c r="AD293" s="10">
        <f t="shared" si="157"/>
        <v>17.967857142857142</v>
      </c>
      <c r="AE293" s="10">
        <f t="shared" si="158"/>
        <v>18.282142857142855</v>
      </c>
      <c r="AF293" s="10">
        <f t="shared" si="159"/>
        <v>18.43928571428571</v>
      </c>
      <c r="AG293" s="36">
        <f t="shared" si="147"/>
        <v>-0.71817972879797709</v>
      </c>
      <c r="AH293" s="36">
        <f t="shared" si="148"/>
        <v>-0.44940766846418451</v>
      </c>
      <c r="AI293" s="36">
        <f t="shared" si="149"/>
        <v>-0.2443735100408104</v>
      </c>
      <c r="AJ293" s="36">
        <f t="shared" si="150"/>
        <v>-3.9935026346023493E-2</v>
      </c>
      <c r="AK293" s="36">
        <f t="shared" si="151"/>
        <v>-7.9192363593510381E-2</v>
      </c>
    </row>
    <row r="294" spans="1:37" x14ac:dyDescent="0.2">
      <c r="A294" s="5">
        <v>43773</v>
      </c>
      <c r="B294" s="1">
        <v>11</v>
      </c>
      <c r="C294" s="7">
        <v>14.725</v>
      </c>
      <c r="D294" s="7">
        <v>16.225000000000001</v>
      </c>
      <c r="E294" s="7">
        <v>17.324999999999999</v>
      </c>
      <c r="F294" s="7">
        <v>17.975000000000001</v>
      </c>
      <c r="G294" s="7">
        <v>18.074999999999999</v>
      </c>
      <c r="H294" s="7">
        <v>18.274999999999999</v>
      </c>
      <c r="I294" s="7">
        <v>18.324999999999999</v>
      </c>
      <c r="J294" s="7">
        <v>18.399999999999999</v>
      </c>
      <c r="K294" s="7">
        <v>18.5</v>
      </c>
      <c r="L294" s="3">
        <v>0.1019</v>
      </c>
      <c r="M294" s="3">
        <v>1.95E-2</v>
      </c>
      <c r="N294" s="3">
        <v>6.4999999999999997E-3</v>
      </c>
      <c r="O294" s="18">
        <f t="shared" si="152"/>
        <v>0</v>
      </c>
      <c r="P294" s="19">
        <f t="shared" si="160"/>
        <v>43789</v>
      </c>
      <c r="Q294" s="19">
        <f t="shared" si="161"/>
        <v>43817</v>
      </c>
      <c r="R294" s="19">
        <f t="shared" si="162"/>
        <v>43852</v>
      </c>
      <c r="S294" s="19">
        <f t="shared" si="163"/>
        <v>43880</v>
      </c>
      <c r="T294" s="19">
        <f t="shared" si="164"/>
        <v>43908</v>
      </c>
      <c r="U294" s="19">
        <f t="shared" si="165"/>
        <v>43936</v>
      </c>
      <c r="V294" s="19">
        <f t="shared" si="166"/>
        <v>43971</v>
      </c>
      <c r="W294" s="19">
        <f t="shared" si="167"/>
        <v>43999</v>
      </c>
      <c r="X294" s="19">
        <f t="shared" si="168"/>
        <v>44034</v>
      </c>
      <c r="Y294" s="18">
        <f t="shared" si="153"/>
        <v>35</v>
      </c>
      <c r="Z294" s="10">
        <f t="shared" si="154"/>
        <v>0.45714285714285713</v>
      </c>
      <c r="AA294" s="10">
        <f>VLOOKUP(A294, VIX!$A$2:$E$3205, 5, FALSE)</f>
        <v>12.83</v>
      </c>
      <c r="AB294" s="10">
        <f t="shared" si="155"/>
        <v>15.539285714285716</v>
      </c>
      <c r="AC294" s="10">
        <f t="shared" si="156"/>
        <v>16.822142857142858</v>
      </c>
      <c r="AD294" s="10">
        <f t="shared" si="157"/>
        <v>17.677857142857142</v>
      </c>
      <c r="AE294" s="10">
        <f t="shared" si="158"/>
        <v>18.029285714285713</v>
      </c>
      <c r="AF294" s="10">
        <f t="shared" si="159"/>
        <v>18.183571428571426</v>
      </c>
      <c r="AG294" s="36">
        <f t="shared" si="147"/>
        <v>-2.1167576648467046</v>
      </c>
      <c r="AH294" s="36">
        <f t="shared" si="148"/>
        <v>-1.4226936401351491</v>
      </c>
      <c r="AI294" s="36">
        <f t="shared" si="149"/>
        <v>-0.79569283083026598</v>
      </c>
      <c r="AJ294" s="36">
        <f t="shared" si="150"/>
        <v>-0.11953041622198249</v>
      </c>
      <c r="AK294" s="36">
        <f t="shared" si="151"/>
        <v>-0.23714857075638068</v>
      </c>
    </row>
    <row r="295" spans="1:37" x14ac:dyDescent="0.2">
      <c r="A295" s="5">
        <v>43770</v>
      </c>
      <c r="B295" s="1">
        <v>11</v>
      </c>
      <c r="C295" s="7">
        <v>14.574999999999999</v>
      </c>
      <c r="D295" s="7">
        <v>16.175000000000001</v>
      </c>
      <c r="E295" s="7">
        <v>17.324999999999999</v>
      </c>
      <c r="F295" s="7">
        <v>18.024999999999999</v>
      </c>
      <c r="G295" s="7">
        <v>18.125</v>
      </c>
      <c r="H295" s="7">
        <v>18.324999999999999</v>
      </c>
      <c r="I295" s="7">
        <v>18.375</v>
      </c>
      <c r="J295" s="7">
        <v>18.5</v>
      </c>
      <c r="K295" s="7">
        <v>18.7</v>
      </c>
      <c r="L295" s="3">
        <v>0.10979999999999999</v>
      </c>
      <c r="M295" s="3">
        <v>1.9400000000000001E-2</v>
      </c>
      <c r="N295" s="3">
        <v>6.4999999999999997E-3</v>
      </c>
      <c r="O295" s="18">
        <f t="shared" si="152"/>
        <v>0</v>
      </c>
      <c r="P295" s="19">
        <f t="shared" si="160"/>
        <v>43789</v>
      </c>
      <c r="Q295" s="19">
        <f t="shared" si="161"/>
        <v>43817</v>
      </c>
      <c r="R295" s="19">
        <f t="shared" si="162"/>
        <v>43852</v>
      </c>
      <c r="S295" s="19">
        <f t="shared" si="163"/>
        <v>43880</v>
      </c>
      <c r="T295" s="19">
        <f t="shared" si="164"/>
        <v>43908</v>
      </c>
      <c r="U295" s="19">
        <f t="shared" si="165"/>
        <v>43936</v>
      </c>
      <c r="V295" s="19">
        <f t="shared" si="166"/>
        <v>43971</v>
      </c>
      <c r="W295" s="19">
        <f t="shared" si="167"/>
        <v>43999</v>
      </c>
      <c r="X295" s="19">
        <f t="shared" si="168"/>
        <v>44034</v>
      </c>
      <c r="Y295" s="18">
        <f t="shared" si="153"/>
        <v>35</v>
      </c>
      <c r="Z295" s="10">
        <f t="shared" si="154"/>
        <v>0.54285714285714282</v>
      </c>
      <c r="AA295" s="10">
        <f>VLOOKUP(A295, VIX!$A$2:$E$3205, 5, FALSE)</f>
        <v>12.3</v>
      </c>
      <c r="AB295" s="10">
        <f t="shared" si="155"/>
        <v>15.306428571428572</v>
      </c>
      <c r="AC295" s="10">
        <f t="shared" si="156"/>
        <v>16.700714285714287</v>
      </c>
      <c r="AD295" s="10">
        <f t="shared" si="157"/>
        <v>17.645</v>
      </c>
      <c r="AE295" s="10">
        <f t="shared" si="158"/>
        <v>18.070714285714285</v>
      </c>
      <c r="AF295" s="10">
        <f t="shared" si="159"/>
        <v>18.216428571428573</v>
      </c>
      <c r="AG295" s="36">
        <f t="shared" si="147"/>
        <v>-0.72469108065603327</v>
      </c>
      <c r="AH295" s="36">
        <f t="shared" si="148"/>
        <v>-0.48089607965152414</v>
      </c>
      <c r="AI295" s="36">
        <f t="shared" si="149"/>
        <v>-0.27894840877643784</v>
      </c>
      <c r="AJ295" s="36">
        <f t="shared" si="150"/>
        <v>-3.9244695347479638E-2</v>
      </c>
      <c r="AK295" s="36">
        <f t="shared" si="151"/>
        <v>-7.8003482298316648E-2</v>
      </c>
    </row>
    <row r="296" spans="1:37" x14ac:dyDescent="0.2">
      <c r="A296" s="5">
        <v>43769</v>
      </c>
      <c r="B296" s="1">
        <v>11</v>
      </c>
      <c r="C296" s="7">
        <v>15.275</v>
      </c>
      <c r="D296" s="7">
        <v>16.725000000000001</v>
      </c>
      <c r="E296" s="7">
        <v>17.875</v>
      </c>
      <c r="F296" s="7">
        <v>18.324999999999999</v>
      </c>
      <c r="G296" s="7">
        <v>18.375</v>
      </c>
      <c r="H296" s="7">
        <v>18.574999999999999</v>
      </c>
      <c r="I296" s="7">
        <v>18.600000000000001</v>
      </c>
      <c r="J296" s="7">
        <v>18.675000000000001</v>
      </c>
      <c r="K296" s="7">
        <v>18.824999999999999</v>
      </c>
      <c r="L296" s="3">
        <v>9.4899999999999998E-2</v>
      </c>
      <c r="M296" s="3">
        <v>1.4999999999999999E-2</v>
      </c>
      <c r="N296" s="3">
        <v>5.0000000000000001E-3</v>
      </c>
      <c r="O296" s="18">
        <f t="shared" si="152"/>
        <v>0</v>
      </c>
      <c r="P296" s="19">
        <f t="shared" si="160"/>
        <v>43789</v>
      </c>
      <c r="Q296" s="19">
        <f t="shared" si="161"/>
        <v>43817</v>
      </c>
      <c r="R296" s="19">
        <f t="shared" si="162"/>
        <v>43852</v>
      </c>
      <c r="S296" s="19">
        <f t="shared" si="163"/>
        <v>43880</v>
      </c>
      <c r="T296" s="19">
        <f t="shared" si="164"/>
        <v>43908</v>
      </c>
      <c r="U296" s="19">
        <f t="shared" si="165"/>
        <v>43936</v>
      </c>
      <c r="V296" s="19">
        <f t="shared" si="166"/>
        <v>43971</v>
      </c>
      <c r="W296" s="19">
        <f t="shared" si="167"/>
        <v>43999</v>
      </c>
      <c r="X296" s="19">
        <f t="shared" si="168"/>
        <v>44034</v>
      </c>
      <c r="Y296" s="18">
        <f t="shared" si="153"/>
        <v>35</v>
      </c>
      <c r="Z296" s="10">
        <f t="shared" si="154"/>
        <v>0.5714285714285714</v>
      </c>
      <c r="AA296" s="10">
        <f>VLOOKUP(A296, VIX!$A$2:$E$3205, 5, FALSE)</f>
        <v>13.22</v>
      </c>
      <c r="AB296" s="10">
        <f t="shared" si="155"/>
        <v>15.896428571428572</v>
      </c>
      <c r="AC296" s="10">
        <f t="shared" si="156"/>
        <v>17.217857142857142</v>
      </c>
      <c r="AD296" s="10">
        <f t="shared" si="157"/>
        <v>18.067857142857143</v>
      </c>
      <c r="AE296" s="10">
        <f t="shared" si="158"/>
        <v>18.346428571428572</v>
      </c>
      <c r="AF296" s="10">
        <f t="shared" si="159"/>
        <v>18.460714285714285</v>
      </c>
      <c r="AG296" s="36">
        <f t="shared" si="147"/>
        <v>-0.67030497592295424</v>
      </c>
      <c r="AH296" s="36">
        <f t="shared" si="148"/>
        <v>-0.4889282550930022</v>
      </c>
      <c r="AI296" s="36">
        <f t="shared" si="149"/>
        <v>-0.18176718092566599</v>
      </c>
      <c r="AJ296" s="36">
        <f t="shared" si="150"/>
        <v>-1.9818331957060571E-2</v>
      </c>
      <c r="AK296" s="36">
        <f t="shared" si="151"/>
        <v>-7.8581173260572734E-2</v>
      </c>
    </row>
    <row r="297" spans="1:37" x14ac:dyDescent="0.2">
      <c r="A297" s="5">
        <v>43768</v>
      </c>
      <c r="B297" s="1">
        <v>11</v>
      </c>
      <c r="C297" s="7">
        <v>14.975</v>
      </c>
      <c r="D297" s="7">
        <v>16.475000000000001</v>
      </c>
      <c r="E297" s="7">
        <v>17.625</v>
      </c>
      <c r="F297" s="7">
        <v>18.125</v>
      </c>
      <c r="G297" s="7">
        <v>18.225000000000001</v>
      </c>
      <c r="H297" s="7">
        <v>18.475000000000001</v>
      </c>
      <c r="I297" s="7">
        <v>18.475000000000001</v>
      </c>
      <c r="J297" s="7">
        <v>18.600000000000001</v>
      </c>
      <c r="K297" s="7">
        <v>18.8</v>
      </c>
      <c r="L297" s="3">
        <v>0.1002</v>
      </c>
      <c r="M297" s="3">
        <v>1.9300000000000001E-2</v>
      </c>
      <c r="N297" s="3">
        <v>6.4000000000000003E-3</v>
      </c>
      <c r="O297" s="18">
        <f t="shared" si="152"/>
        <v>0</v>
      </c>
      <c r="P297" s="19">
        <f t="shared" si="160"/>
        <v>43789</v>
      </c>
      <c r="Q297" s="19">
        <f t="shared" si="161"/>
        <v>43817</v>
      </c>
      <c r="R297" s="19">
        <f t="shared" si="162"/>
        <v>43852</v>
      </c>
      <c r="S297" s="19">
        <f t="shared" si="163"/>
        <v>43880</v>
      </c>
      <c r="T297" s="19">
        <f t="shared" si="164"/>
        <v>43908</v>
      </c>
      <c r="U297" s="19">
        <f t="shared" si="165"/>
        <v>43936</v>
      </c>
      <c r="V297" s="19">
        <f t="shared" si="166"/>
        <v>43971</v>
      </c>
      <c r="W297" s="19">
        <f t="shared" si="167"/>
        <v>43999</v>
      </c>
      <c r="X297" s="19">
        <f t="shared" si="168"/>
        <v>44034</v>
      </c>
      <c r="Y297" s="18">
        <f t="shared" si="153"/>
        <v>35</v>
      </c>
      <c r="Z297" s="10">
        <f t="shared" si="154"/>
        <v>0.6</v>
      </c>
      <c r="AA297" s="10">
        <f>VLOOKUP(A297, VIX!$A$2:$E$3205, 5, FALSE)</f>
        <v>12.33</v>
      </c>
      <c r="AB297" s="10">
        <f t="shared" si="155"/>
        <v>15.574999999999999</v>
      </c>
      <c r="AC297" s="10">
        <f t="shared" si="156"/>
        <v>16.935000000000002</v>
      </c>
      <c r="AD297" s="10">
        <f t="shared" si="157"/>
        <v>17.824999999999999</v>
      </c>
      <c r="AE297" s="10">
        <f t="shared" si="158"/>
        <v>18.164999999999999</v>
      </c>
      <c r="AF297" s="10">
        <f t="shared" si="159"/>
        <v>18.325000000000003</v>
      </c>
      <c r="AG297" s="36">
        <f t="shared" si="147"/>
        <v>-0.67286725112367152</v>
      </c>
      <c r="AH297" s="36">
        <f t="shared" si="148"/>
        <v>-0.4759597618558814</v>
      </c>
      <c r="AI297" s="36">
        <f t="shared" si="149"/>
        <v>-0.19808984789529543</v>
      </c>
      <c r="AJ297" s="36">
        <f t="shared" si="150"/>
        <v>-3.90379923318235E-2</v>
      </c>
      <c r="AK297" s="36">
        <f t="shared" si="151"/>
        <v>-9.7038777003350174E-2</v>
      </c>
    </row>
    <row r="298" spans="1:37" x14ac:dyDescent="0.2">
      <c r="A298" s="5">
        <v>43767</v>
      </c>
      <c r="B298" s="1">
        <v>11</v>
      </c>
      <c r="C298" s="7">
        <v>15.475</v>
      </c>
      <c r="D298" s="7">
        <v>17.024999999999999</v>
      </c>
      <c r="E298" s="7">
        <v>18.024999999999999</v>
      </c>
      <c r="F298" s="7">
        <v>18.425000000000001</v>
      </c>
      <c r="G298" s="7">
        <v>18.475000000000001</v>
      </c>
      <c r="H298" s="7">
        <v>18.675000000000001</v>
      </c>
      <c r="I298" s="7">
        <v>18.725000000000001</v>
      </c>
      <c r="J298" s="7">
        <v>18.850000000000001</v>
      </c>
      <c r="K298" s="7">
        <v>18.875</v>
      </c>
      <c r="L298" s="3">
        <v>0.1002</v>
      </c>
      <c r="M298" s="3">
        <v>1.6299999999999999E-2</v>
      </c>
      <c r="N298" s="3">
        <v>5.4000000000000003E-3</v>
      </c>
      <c r="O298" s="18">
        <f t="shared" si="152"/>
        <v>0</v>
      </c>
      <c r="P298" s="19">
        <f t="shared" si="160"/>
        <v>43789</v>
      </c>
      <c r="Q298" s="19">
        <f t="shared" si="161"/>
        <v>43817</v>
      </c>
      <c r="R298" s="19">
        <f t="shared" si="162"/>
        <v>43852</v>
      </c>
      <c r="S298" s="19">
        <f t="shared" si="163"/>
        <v>43880</v>
      </c>
      <c r="T298" s="19">
        <f t="shared" si="164"/>
        <v>43908</v>
      </c>
      <c r="U298" s="19">
        <f t="shared" si="165"/>
        <v>43936</v>
      </c>
      <c r="V298" s="19">
        <f t="shared" si="166"/>
        <v>43971</v>
      </c>
      <c r="W298" s="19">
        <f t="shared" si="167"/>
        <v>43999</v>
      </c>
      <c r="X298" s="19">
        <f t="shared" si="168"/>
        <v>44034</v>
      </c>
      <c r="Y298" s="18">
        <f t="shared" si="153"/>
        <v>35</v>
      </c>
      <c r="Z298" s="10">
        <f t="shared" si="154"/>
        <v>0.62857142857142856</v>
      </c>
      <c r="AA298" s="10">
        <f>VLOOKUP(A298, VIX!$A$2:$E$3205, 5, FALSE)</f>
        <v>13.2</v>
      </c>
      <c r="AB298" s="10">
        <f t="shared" si="155"/>
        <v>16.050714285714285</v>
      </c>
      <c r="AC298" s="10">
        <f t="shared" si="156"/>
        <v>17.396428571428569</v>
      </c>
      <c r="AD298" s="10">
        <f t="shared" si="157"/>
        <v>18.173571428571428</v>
      </c>
      <c r="AE298" s="10">
        <f t="shared" si="158"/>
        <v>18.443571428571428</v>
      </c>
      <c r="AF298" s="10">
        <f t="shared" si="159"/>
        <v>18.549285714285716</v>
      </c>
      <c r="AG298" s="36">
        <f t="shared" si="147"/>
        <v>-0.6929524992238435</v>
      </c>
      <c r="AH298" s="36">
        <f t="shared" si="148"/>
        <v>-0.41455891425046287</v>
      </c>
      <c r="AI298" s="36">
        <f t="shared" si="149"/>
        <v>-0.15872141085698629</v>
      </c>
      <c r="AJ298" s="36">
        <f t="shared" si="150"/>
        <v>-1.9573575672841948E-2</v>
      </c>
      <c r="AK298" s="36">
        <f t="shared" si="151"/>
        <v>-7.7864895137306156E-2</v>
      </c>
    </row>
    <row r="299" spans="1:37" x14ac:dyDescent="0.2">
      <c r="A299" s="5">
        <v>43766</v>
      </c>
      <c r="B299" s="1">
        <v>11</v>
      </c>
      <c r="C299" s="7">
        <v>15.625</v>
      </c>
      <c r="D299" s="7">
        <v>17.024999999999999</v>
      </c>
      <c r="E299" s="7">
        <v>18.024999999999999</v>
      </c>
      <c r="F299" s="7">
        <v>18.375</v>
      </c>
      <c r="G299" s="7">
        <v>18.425000000000001</v>
      </c>
      <c r="H299" s="7">
        <v>18.625</v>
      </c>
      <c r="I299" s="7">
        <v>18.675000000000001</v>
      </c>
      <c r="J299" s="7">
        <v>18.774999999999999</v>
      </c>
      <c r="K299" s="7">
        <v>18.925000000000001</v>
      </c>
      <c r="L299" s="3">
        <v>8.9599999999999999E-2</v>
      </c>
      <c r="M299" s="3">
        <v>1.6299999999999999E-2</v>
      </c>
      <c r="N299" s="3">
        <v>5.4000000000000003E-3</v>
      </c>
      <c r="O299" s="18">
        <f t="shared" si="152"/>
        <v>0</v>
      </c>
      <c r="P299" s="19">
        <f t="shared" si="160"/>
        <v>43789</v>
      </c>
      <c r="Q299" s="19">
        <f t="shared" si="161"/>
        <v>43817</v>
      </c>
      <c r="R299" s="19">
        <f t="shared" si="162"/>
        <v>43852</v>
      </c>
      <c r="S299" s="19">
        <f t="shared" si="163"/>
        <v>43880</v>
      </c>
      <c r="T299" s="19">
        <f t="shared" si="164"/>
        <v>43908</v>
      </c>
      <c r="U299" s="19">
        <f t="shared" si="165"/>
        <v>43936</v>
      </c>
      <c r="V299" s="19">
        <f t="shared" si="166"/>
        <v>43971</v>
      </c>
      <c r="W299" s="19">
        <f t="shared" si="167"/>
        <v>43999</v>
      </c>
      <c r="X299" s="19">
        <f t="shared" si="168"/>
        <v>44034</v>
      </c>
      <c r="Y299" s="18">
        <f t="shared" si="153"/>
        <v>35</v>
      </c>
      <c r="Z299" s="10">
        <f t="shared" si="154"/>
        <v>0.65714285714285714</v>
      </c>
      <c r="AA299" s="10">
        <f>VLOOKUP(A299, VIX!$A$2:$E$3205, 5, FALSE)</f>
        <v>13.11</v>
      </c>
      <c r="AB299" s="10">
        <f t="shared" si="155"/>
        <v>16.104999999999997</v>
      </c>
      <c r="AC299" s="10">
        <f t="shared" si="156"/>
        <v>17.36785714285714</v>
      </c>
      <c r="AD299" s="10">
        <f t="shared" si="157"/>
        <v>18.145</v>
      </c>
      <c r="AE299" s="10">
        <f t="shared" si="158"/>
        <v>18.392142857142858</v>
      </c>
      <c r="AF299" s="10">
        <f t="shared" si="159"/>
        <v>18.493571428571428</v>
      </c>
      <c r="AG299" s="36">
        <f t="shared" si="147"/>
        <v>-1.9126270612152685</v>
      </c>
      <c r="AH299" s="36">
        <f t="shared" si="148"/>
        <v>-1.2590032890628258</v>
      </c>
      <c r="AI299" s="36">
        <f t="shared" si="149"/>
        <v>-0.42169010717558653</v>
      </c>
      <c r="AJ299" s="36">
        <f t="shared" si="150"/>
        <v>-5.9175766114830025E-2</v>
      </c>
      <c r="AK299" s="36">
        <f t="shared" si="151"/>
        <v>-0.23491940182559648</v>
      </c>
    </row>
    <row r="300" spans="1:37" x14ac:dyDescent="0.2">
      <c r="A300" s="5">
        <v>43763</v>
      </c>
      <c r="B300" s="1">
        <v>11</v>
      </c>
      <c r="C300" s="7">
        <v>15.425000000000001</v>
      </c>
      <c r="D300" s="7">
        <v>16.925000000000001</v>
      </c>
      <c r="E300" s="7">
        <v>17.824999999999999</v>
      </c>
      <c r="F300" s="7">
        <v>18.225000000000001</v>
      </c>
      <c r="G300" s="7">
        <v>18.324999999999999</v>
      </c>
      <c r="H300" s="7">
        <v>18.574999999999999</v>
      </c>
      <c r="I300" s="7">
        <v>18.649999999999999</v>
      </c>
      <c r="J300" s="7">
        <v>18.75</v>
      </c>
      <c r="K300" s="7">
        <v>18.899999999999999</v>
      </c>
      <c r="L300" s="3">
        <v>9.7199999999999995E-2</v>
      </c>
      <c r="M300" s="3">
        <v>2.3300000000000001E-2</v>
      </c>
      <c r="N300" s="3">
        <v>7.7999999999999996E-3</v>
      </c>
      <c r="O300" s="18">
        <f t="shared" si="152"/>
        <v>0</v>
      </c>
      <c r="P300" s="19">
        <f t="shared" si="160"/>
        <v>43789</v>
      </c>
      <c r="Q300" s="19">
        <f t="shared" si="161"/>
        <v>43817</v>
      </c>
      <c r="R300" s="19">
        <f t="shared" si="162"/>
        <v>43852</v>
      </c>
      <c r="S300" s="19">
        <f t="shared" si="163"/>
        <v>43880</v>
      </c>
      <c r="T300" s="19">
        <f t="shared" si="164"/>
        <v>43908</v>
      </c>
      <c r="U300" s="19">
        <f t="shared" si="165"/>
        <v>43936</v>
      </c>
      <c r="V300" s="19">
        <f t="shared" si="166"/>
        <v>43971</v>
      </c>
      <c r="W300" s="19">
        <f t="shared" si="167"/>
        <v>43999</v>
      </c>
      <c r="X300" s="19">
        <f t="shared" si="168"/>
        <v>44034</v>
      </c>
      <c r="Y300" s="18">
        <f t="shared" si="153"/>
        <v>35</v>
      </c>
      <c r="Z300" s="10">
        <f t="shared" si="154"/>
        <v>0.74285714285714288</v>
      </c>
      <c r="AA300" s="10">
        <f>VLOOKUP(A300, VIX!$A$2:$E$3205, 5, FALSE)</f>
        <v>12.65</v>
      </c>
      <c r="AB300" s="10">
        <f t="shared" si="155"/>
        <v>15.810714285714287</v>
      </c>
      <c r="AC300" s="10">
        <f t="shared" si="156"/>
        <v>17.15642857142857</v>
      </c>
      <c r="AD300" s="10">
        <f t="shared" si="157"/>
        <v>17.927857142857142</v>
      </c>
      <c r="AE300" s="10">
        <f t="shared" si="158"/>
        <v>18.250714285714288</v>
      </c>
      <c r="AF300" s="10">
        <f t="shared" si="159"/>
        <v>18.389285714285712</v>
      </c>
      <c r="AG300" s="36">
        <f t="shared" si="147"/>
        <v>-0.66214144952923182</v>
      </c>
      <c r="AH300" s="36">
        <f t="shared" si="148"/>
        <v>-0.37093674612585315</v>
      </c>
      <c r="AI300" s="36">
        <f t="shared" si="149"/>
        <v>-0.15809904717092194</v>
      </c>
      <c r="AJ300" s="36">
        <f t="shared" si="150"/>
        <v>-3.8842433817578473E-2</v>
      </c>
      <c r="AK300" s="36">
        <f t="shared" si="151"/>
        <v>-9.6666538800874641E-2</v>
      </c>
    </row>
    <row r="301" spans="1:37" x14ac:dyDescent="0.2">
      <c r="A301" s="5">
        <v>43762</v>
      </c>
      <c r="B301" s="1">
        <v>11</v>
      </c>
      <c r="C301" s="7">
        <v>16.024999999999999</v>
      </c>
      <c r="D301" s="7">
        <v>17.274999999999999</v>
      </c>
      <c r="E301" s="7">
        <v>18.125</v>
      </c>
      <c r="F301" s="7">
        <v>18.524999999999999</v>
      </c>
      <c r="G301" s="7">
        <v>18.574999999999999</v>
      </c>
      <c r="H301" s="7">
        <v>18.774999999999999</v>
      </c>
      <c r="I301" s="7">
        <v>18.824999999999999</v>
      </c>
      <c r="J301" s="7">
        <v>18.95</v>
      </c>
      <c r="K301" s="7">
        <v>19.024999999999999</v>
      </c>
      <c r="L301" s="3">
        <v>7.8E-2</v>
      </c>
      <c r="M301" s="3">
        <v>1.6199999999999999E-2</v>
      </c>
      <c r="N301" s="3">
        <v>5.4000000000000003E-3</v>
      </c>
      <c r="O301" s="18">
        <f t="shared" si="152"/>
        <v>0</v>
      </c>
      <c r="P301" s="19">
        <f t="shared" si="160"/>
        <v>43789</v>
      </c>
      <c r="Q301" s="19">
        <f t="shared" si="161"/>
        <v>43817</v>
      </c>
      <c r="R301" s="19">
        <f t="shared" si="162"/>
        <v>43852</v>
      </c>
      <c r="S301" s="19">
        <f t="shared" si="163"/>
        <v>43880</v>
      </c>
      <c r="T301" s="19">
        <f t="shared" si="164"/>
        <v>43908</v>
      </c>
      <c r="U301" s="19">
        <f t="shared" si="165"/>
        <v>43936</v>
      </c>
      <c r="V301" s="19">
        <f t="shared" si="166"/>
        <v>43971</v>
      </c>
      <c r="W301" s="19">
        <f t="shared" si="167"/>
        <v>43999</v>
      </c>
      <c r="X301" s="19">
        <f t="shared" si="168"/>
        <v>44034</v>
      </c>
      <c r="Y301" s="18">
        <f t="shared" si="153"/>
        <v>35</v>
      </c>
      <c r="Z301" s="10">
        <f t="shared" si="154"/>
        <v>0.77142857142857146</v>
      </c>
      <c r="AA301" s="10">
        <f>VLOOKUP(A301, VIX!$A$2:$E$3205, 5, FALSE)</f>
        <v>13.71</v>
      </c>
      <c r="AB301" s="10">
        <f t="shared" si="155"/>
        <v>16.310714285714283</v>
      </c>
      <c r="AC301" s="10">
        <f t="shared" si="156"/>
        <v>17.469285714285711</v>
      </c>
      <c r="AD301" s="10">
        <f t="shared" si="157"/>
        <v>18.216428571428573</v>
      </c>
      <c r="AE301" s="10">
        <f t="shared" si="158"/>
        <v>18.536428571428569</v>
      </c>
      <c r="AF301" s="10">
        <f t="shared" si="159"/>
        <v>18.620714285714286</v>
      </c>
      <c r="AG301" s="36">
        <f t="shared" si="147"/>
        <v>-0.54861322767448961</v>
      </c>
      <c r="AH301" s="36">
        <f t="shared" si="148"/>
        <v>-0.35001429796968903</v>
      </c>
      <c r="AI301" s="36">
        <f t="shared" si="149"/>
        <v>-0.15819829717110634</v>
      </c>
      <c r="AJ301" s="36">
        <f t="shared" si="150"/>
        <v>-1.9433198380567087E-2</v>
      </c>
      <c r="AK301" s="36">
        <f t="shared" si="151"/>
        <v>-7.7565311069216006E-2</v>
      </c>
    </row>
    <row r="302" spans="1:37" x14ac:dyDescent="0.2">
      <c r="A302" s="5">
        <v>43761</v>
      </c>
      <c r="B302" s="1">
        <v>11</v>
      </c>
      <c r="C302" s="7">
        <v>16.175000000000001</v>
      </c>
      <c r="D302" s="7">
        <v>17.324999999999999</v>
      </c>
      <c r="E302" s="7">
        <v>18.125</v>
      </c>
      <c r="F302" s="7">
        <v>18.524999999999999</v>
      </c>
      <c r="G302" s="7">
        <v>18.524999999999999</v>
      </c>
      <c r="H302" s="7">
        <v>18.725000000000001</v>
      </c>
      <c r="I302" s="7">
        <v>18.774999999999999</v>
      </c>
      <c r="J302" s="7">
        <v>18.850000000000001</v>
      </c>
      <c r="K302" s="7">
        <v>18.975000000000001</v>
      </c>
      <c r="L302" s="3">
        <v>7.1099999999999997E-2</v>
      </c>
      <c r="M302" s="3">
        <v>1.35E-2</v>
      </c>
      <c r="N302" s="3">
        <v>4.4999999999999997E-3</v>
      </c>
      <c r="O302" s="18">
        <f t="shared" si="152"/>
        <v>0</v>
      </c>
      <c r="P302" s="19">
        <f t="shared" si="160"/>
        <v>43789</v>
      </c>
      <c r="Q302" s="19">
        <f t="shared" si="161"/>
        <v>43817</v>
      </c>
      <c r="R302" s="19">
        <f t="shared" si="162"/>
        <v>43852</v>
      </c>
      <c r="S302" s="19">
        <f t="shared" si="163"/>
        <v>43880</v>
      </c>
      <c r="T302" s="19">
        <f t="shared" si="164"/>
        <v>43908</v>
      </c>
      <c r="U302" s="19">
        <f t="shared" si="165"/>
        <v>43936</v>
      </c>
      <c r="V302" s="19">
        <f t="shared" si="166"/>
        <v>43971</v>
      </c>
      <c r="W302" s="19">
        <f t="shared" si="167"/>
        <v>43999</v>
      </c>
      <c r="X302" s="19">
        <f t="shared" si="168"/>
        <v>44034</v>
      </c>
      <c r="Y302" s="18">
        <f t="shared" si="153"/>
        <v>35</v>
      </c>
      <c r="Z302" s="10">
        <f t="shared" si="154"/>
        <v>0.8</v>
      </c>
      <c r="AA302" s="10">
        <f>VLOOKUP(A302, VIX!$A$2:$E$3205, 5, FALSE)</f>
        <v>14.01</v>
      </c>
      <c r="AB302" s="10">
        <f t="shared" si="155"/>
        <v>16.405000000000001</v>
      </c>
      <c r="AC302" s="10">
        <f t="shared" si="156"/>
        <v>17.484999999999999</v>
      </c>
      <c r="AD302" s="10">
        <f t="shared" si="157"/>
        <v>18.204999999999998</v>
      </c>
      <c r="AE302" s="10">
        <f t="shared" si="158"/>
        <v>18.524999999999999</v>
      </c>
      <c r="AF302" s="10">
        <f t="shared" si="159"/>
        <v>18.565000000000001</v>
      </c>
      <c r="AG302" s="36">
        <f t="shared" si="147"/>
        <v>-0.49689227999485569</v>
      </c>
      <c r="AH302" s="36">
        <f t="shared" si="148"/>
        <v>-0.32520062910836028</v>
      </c>
      <c r="AI302" s="36">
        <f t="shared" si="149"/>
        <v>-0.15622457282343319</v>
      </c>
      <c r="AJ302" s="36">
        <f t="shared" si="150"/>
        <v>0</v>
      </c>
      <c r="AK302" s="36">
        <f t="shared" si="151"/>
        <v>-7.6761984540990341E-2</v>
      </c>
    </row>
    <row r="303" spans="1:37" x14ac:dyDescent="0.2">
      <c r="A303" s="5">
        <v>43760</v>
      </c>
      <c r="B303" s="1">
        <v>11</v>
      </c>
      <c r="C303" s="7">
        <v>16.475000000000001</v>
      </c>
      <c r="D303" s="7">
        <v>17.574999999999999</v>
      </c>
      <c r="E303" s="7">
        <v>18.375</v>
      </c>
      <c r="F303" s="7">
        <v>18.725000000000001</v>
      </c>
      <c r="G303" s="7">
        <v>18.725000000000001</v>
      </c>
      <c r="H303" s="7">
        <v>18.925000000000001</v>
      </c>
      <c r="I303" s="7">
        <v>18.925000000000001</v>
      </c>
      <c r="J303" s="7">
        <v>19</v>
      </c>
      <c r="K303" s="7">
        <v>19</v>
      </c>
      <c r="L303" s="3">
        <v>6.6799999999999998E-2</v>
      </c>
      <c r="M303" s="3">
        <v>1.0699999999999999E-2</v>
      </c>
      <c r="N303" s="3">
        <v>3.5999999999999999E-3</v>
      </c>
      <c r="O303" s="18">
        <f t="shared" si="152"/>
        <v>0</v>
      </c>
      <c r="P303" s="19">
        <f t="shared" si="160"/>
        <v>43789</v>
      </c>
      <c r="Q303" s="19">
        <f t="shared" si="161"/>
        <v>43817</v>
      </c>
      <c r="R303" s="19">
        <f t="shared" si="162"/>
        <v>43852</v>
      </c>
      <c r="S303" s="19">
        <f t="shared" si="163"/>
        <v>43880</v>
      </c>
      <c r="T303" s="19">
        <f t="shared" si="164"/>
        <v>43908</v>
      </c>
      <c r="U303" s="19">
        <f t="shared" si="165"/>
        <v>43936</v>
      </c>
      <c r="V303" s="19">
        <f t="shared" si="166"/>
        <v>43971</v>
      </c>
      <c r="W303" s="19">
        <f t="shared" si="167"/>
        <v>43999</v>
      </c>
      <c r="X303" s="19">
        <f t="shared" si="168"/>
        <v>44034</v>
      </c>
      <c r="Y303" s="18">
        <f t="shared" si="153"/>
        <v>35</v>
      </c>
      <c r="Z303" s="10">
        <f t="shared" si="154"/>
        <v>0.82857142857142863</v>
      </c>
      <c r="AA303" s="10">
        <f>VLOOKUP(A303, VIX!$A$2:$E$3205, 5, FALSE)</f>
        <v>14.46</v>
      </c>
      <c r="AB303" s="10">
        <f t="shared" si="155"/>
        <v>16.66357142857143</v>
      </c>
      <c r="AC303" s="10">
        <f t="shared" si="156"/>
        <v>17.712142857142858</v>
      </c>
      <c r="AD303" s="10">
        <f t="shared" si="157"/>
        <v>18.435000000000002</v>
      </c>
      <c r="AE303" s="10">
        <f t="shared" si="158"/>
        <v>18.725000000000001</v>
      </c>
      <c r="AF303" s="10">
        <f t="shared" si="159"/>
        <v>18.759285714285717</v>
      </c>
      <c r="AG303" s="36">
        <f t="shared" si="147"/>
        <v>-0.48770617989883175</v>
      </c>
      <c r="AH303" s="36">
        <f t="shared" si="148"/>
        <v>-0.33192014817863669</v>
      </c>
      <c r="AI303" s="36">
        <f t="shared" si="149"/>
        <v>-0.1386519944979368</v>
      </c>
      <c r="AJ303" s="36">
        <f t="shared" si="150"/>
        <v>0</v>
      </c>
      <c r="AK303" s="36">
        <f t="shared" si="151"/>
        <v>-7.764298093587467E-2</v>
      </c>
    </row>
    <row r="304" spans="1:37" x14ac:dyDescent="0.2">
      <c r="A304" s="5">
        <v>43759</v>
      </c>
      <c r="B304" s="1">
        <v>11</v>
      </c>
      <c r="C304" s="7">
        <v>16.074999999999999</v>
      </c>
      <c r="D304" s="7">
        <v>17.225000000000001</v>
      </c>
      <c r="E304" s="7">
        <v>18.125</v>
      </c>
      <c r="F304" s="7">
        <v>18.475000000000001</v>
      </c>
      <c r="G304" s="7">
        <v>18.524999999999999</v>
      </c>
      <c r="H304" s="7">
        <v>18.675000000000001</v>
      </c>
      <c r="I304" s="7">
        <v>18.725000000000001</v>
      </c>
      <c r="J304" s="7">
        <v>18.850000000000001</v>
      </c>
      <c r="K304" s="7">
        <v>18.975000000000001</v>
      </c>
      <c r="L304" s="3">
        <v>7.1499999999999994E-2</v>
      </c>
      <c r="M304" s="3">
        <v>1.35E-2</v>
      </c>
      <c r="N304" s="3">
        <v>4.4999999999999997E-3</v>
      </c>
      <c r="O304" s="18">
        <f t="shared" si="152"/>
        <v>0</v>
      </c>
      <c r="P304" s="19">
        <f t="shared" si="160"/>
        <v>43789</v>
      </c>
      <c r="Q304" s="19">
        <f t="shared" si="161"/>
        <v>43817</v>
      </c>
      <c r="R304" s="19">
        <f t="shared" si="162"/>
        <v>43852</v>
      </c>
      <c r="S304" s="19">
        <f t="shared" si="163"/>
        <v>43880</v>
      </c>
      <c r="T304" s="19">
        <f t="shared" si="164"/>
        <v>43908</v>
      </c>
      <c r="U304" s="19">
        <f t="shared" si="165"/>
        <v>43936</v>
      </c>
      <c r="V304" s="19">
        <f t="shared" si="166"/>
        <v>43971</v>
      </c>
      <c r="W304" s="19">
        <f t="shared" si="167"/>
        <v>43999</v>
      </c>
      <c r="X304" s="19">
        <f t="shared" si="168"/>
        <v>44034</v>
      </c>
      <c r="Y304" s="18">
        <f t="shared" si="153"/>
        <v>35</v>
      </c>
      <c r="Z304" s="10">
        <f t="shared" si="154"/>
        <v>0.8571428571428571</v>
      </c>
      <c r="AA304" s="10">
        <f>VLOOKUP(A304, VIX!$A$2:$E$3205, 5, FALSE)</f>
        <v>14</v>
      </c>
      <c r="AB304" s="10">
        <f t="shared" si="155"/>
        <v>16.239285714285714</v>
      </c>
      <c r="AC304" s="10">
        <f t="shared" si="156"/>
        <v>17.353571428571428</v>
      </c>
      <c r="AD304" s="10">
        <f t="shared" si="157"/>
        <v>18.175000000000001</v>
      </c>
      <c r="AE304" s="10">
        <f t="shared" si="158"/>
        <v>18.482142857142858</v>
      </c>
      <c r="AF304" s="10">
        <f t="shared" si="159"/>
        <v>18.546428571428571</v>
      </c>
      <c r="AG304" s="36">
        <f t="shared" si="147"/>
        <v>-1.485328663562981</v>
      </c>
      <c r="AH304" s="36">
        <f t="shared" si="148"/>
        <v>-1.1060267403584332</v>
      </c>
      <c r="AI304" s="36">
        <f t="shared" si="149"/>
        <v>-0.40986717267552358</v>
      </c>
      <c r="AJ304" s="36">
        <f t="shared" si="150"/>
        <v>-5.7514549811705069E-2</v>
      </c>
      <c r="AK304" s="36">
        <f t="shared" si="151"/>
        <v>-0.17203322334736854</v>
      </c>
    </row>
    <row r="305" spans="1:37" x14ac:dyDescent="0.2">
      <c r="A305" s="5">
        <v>43756</v>
      </c>
      <c r="B305" s="1">
        <v>11</v>
      </c>
      <c r="C305" s="7">
        <v>16.675000000000001</v>
      </c>
      <c r="D305" s="7">
        <v>17.524999999999999</v>
      </c>
      <c r="E305" s="7">
        <v>18.425000000000001</v>
      </c>
      <c r="F305" s="7">
        <v>18.774999999999999</v>
      </c>
      <c r="G305" s="7">
        <v>18.824999999999999</v>
      </c>
      <c r="H305" s="7">
        <v>18.975000000000001</v>
      </c>
      <c r="I305" s="7">
        <v>19.024999999999999</v>
      </c>
      <c r="J305" s="7">
        <v>19.125</v>
      </c>
      <c r="K305" s="7" t="s">
        <v>14</v>
      </c>
      <c r="L305" s="3">
        <v>5.0999999999999997E-2</v>
      </c>
      <c r="M305" s="3">
        <v>1.3299999999999999E-2</v>
      </c>
      <c r="N305" s="3">
        <v>4.4000000000000003E-3</v>
      </c>
      <c r="O305" s="18">
        <f t="shared" si="152"/>
        <v>0</v>
      </c>
      <c r="P305" s="19">
        <f t="shared" si="160"/>
        <v>43789</v>
      </c>
      <c r="Q305" s="19">
        <f t="shared" si="161"/>
        <v>43817</v>
      </c>
      <c r="R305" s="19">
        <f t="shared" si="162"/>
        <v>43852</v>
      </c>
      <c r="S305" s="19">
        <f t="shared" si="163"/>
        <v>43880</v>
      </c>
      <c r="T305" s="19">
        <f t="shared" si="164"/>
        <v>43908</v>
      </c>
      <c r="U305" s="19">
        <f t="shared" si="165"/>
        <v>43936</v>
      </c>
      <c r="V305" s="19">
        <f t="shared" si="166"/>
        <v>43971</v>
      </c>
      <c r="W305" s="19">
        <f t="shared" si="167"/>
        <v>43999</v>
      </c>
      <c r="X305" s="19">
        <f t="shared" si="168"/>
        <v>44034</v>
      </c>
      <c r="Y305" s="18">
        <f t="shared" si="153"/>
        <v>35</v>
      </c>
      <c r="Z305" s="10">
        <f t="shared" si="154"/>
        <v>0.94285714285714284</v>
      </c>
      <c r="AA305" s="10">
        <f>VLOOKUP(A305, VIX!$A$2:$E$3205, 5, FALSE)</f>
        <v>14.25</v>
      </c>
      <c r="AB305" s="10">
        <f t="shared" si="155"/>
        <v>16.723571428571429</v>
      </c>
      <c r="AC305" s="10">
        <f t="shared" si="156"/>
        <v>17.576428571428568</v>
      </c>
      <c r="AD305" s="10">
        <f t="shared" si="157"/>
        <v>18.445</v>
      </c>
      <c r="AE305" s="10">
        <f t="shared" si="158"/>
        <v>18.777857142857144</v>
      </c>
      <c r="AF305" s="10">
        <f t="shared" si="159"/>
        <v>18.833571428571428</v>
      </c>
      <c r="AG305" s="36">
        <f t="shared" si="147"/>
        <v>-0.3686905632772487</v>
      </c>
      <c r="AH305" s="36">
        <f t="shared" si="148"/>
        <v>-0.37136190593147589</v>
      </c>
      <c r="AI305" s="36">
        <f t="shared" si="149"/>
        <v>-0.13782865179513146</v>
      </c>
      <c r="AJ305" s="36">
        <f t="shared" si="150"/>
        <v>-1.9380888290713608E-2</v>
      </c>
      <c r="AK305" s="36">
        <f t="shared" si="151"/>
        <v>-5.8129253008343471E-2</v>
      </c>
    </row>
    <row r="306" spans="1:37" x14ac:dyDescent="0.2">
      <c r="A306" s="5">
        <v>43755</v>
      </c>
      <c r="B306" s="1">
        <v>11</v>
      </c>
      <c r="C306" s="7">
        <v>16.574999999999999</v>
      </c>
      <c r="D306" s="7">
        <v>17.425000000000001</v>
      </c>
      <c r="E306" s="7">
        <v>18.274999999999999</v>
      </c>
      <c r="F306" s="7">
        <v>18.574999999999999</v>
      </c>
      <c r="G306" s="7">
        <v>18.574999999999999</v>
      </c>
      <c r="H306" s="7">
        <v>18.725000000000001</v>
      </c>
      <c r="I306" s="7">
        <v>18.725000000000001</v>
      </c>
      <c r="J306" s="7">
        <v>18.850000000000001</v>
      </c>
      <c r="K306" s="7" t="s">
        <v>14</v>
      </c>
      <c r="L306" s="3">
        <v>5.1299999999999998E-2</v>
      </c>
      <c r="M306" s="3">
        <v>8.0999999999999996E-3</v>
      </c>
      <c r="N306" s="3">
        <v>2.7000000000000001E-3</v>
      </c>
      <c r="O306" s="18">
        <f t="shared" si="152"/>
        <v>1</v>
      </c>
      <c r="P306" s="19">
        <f t="shared" si="160"/>
        <v>43789</v>
      </c>
      <c r="Q306" s="19">
        <f t="shared" si="161"/>
        <v>43817</v>
      </c>
      <c r="R306" s="19">
        <f t="shared" si="162"/>
        <v>43852</v>
      </c>
      <c r="S306" s="19">
        <f t="shared" si="163"/>
        <v>43880</v>
      </c>
      <c r="T306" s="19">
        <f t="shared" si="164"/>
        <v>43908</v>
      </c>
      <c r="U306" s="19">
        <f t="shared" si="165"/>
        <v>43936</v>
      </c>
      <c r="V306" s="19">
        <f t="shared" si="166"/>
        <v>43971</v>
      </c>
      <c r="W306" s="19">
        <f t="shared" si="167"/>
        <v>43999</v>
      </c>
      <c r="X306" s="19">
        <f t="shared" si="168"/>
        <v>44034</v>
      </c>
      <c r="Y306" s="18">
        <f t="shared" si="153"/>
        <v>35</v>
      </c>
      <c r="Z306" s="10">
        <f t="shared" si="154"/>
        <v>0.97142857142857142</v>
      </c>
      <c r="AA306" s="10">
        <f>VLOOKUP(A306, VIX!$A$2:$E$3205, 5, FALSE)</f>
        <v>13.79</v>
      </c>
      <c r="AB306" s="10">
        <f t="shared" si="155"/>
        <v>16.599285714285713</v>
      </c>
      <c r="AC306" s="10">
        <f t="shared" si="156"/>
        <v>17.449285714285715</v>
      </c>
      <c r="AD306" s="10">
        <f t="shared" si="157"/>
        <v>18.283571428571427</v>
      </c>
      <c r="AE306" s="10">
        <f t="shared" si="158"/>
        <v>18.574999999999999</v>
      </c>
      <c r="AF306" s="10">
        <f t="shared" si="159"/>
        <v>18.579285714285714</v>
      </c>
      <c r="AG306" s="36">
        <f t="shared" si="147"/>
        <v>-0.35021459227467877</v>
      </c>
      <c r="AH306" s="36">
        <f t="shared" si="148"/>
        <v>-0.33306122448979519</v>
      </c>
      <c r="AI306" s="36">
        <f t="shared" si="149"/>
        <v>-0.11535380507343154</v>
      </c>
      <c r="AJ306" s="36">
        <f t="shared" si="150"/>
        <v>0</v>
      </c>
      <c r="AK306" s="36">
        <f t="shared" si="151"/>
        <v>-5.7218543046358449E-2</v>
      </c>
    </row>
    <row r="307" spans="1:37" x14ac:dyDescent="0.2">
      <c r="A307" s="5">
        <v>43754</v>
      </c>
      <c r="B307" s="1">
        <v>11</v>
      </c>
      <c r="C307" s="7">
        <v>16.725000000000001</v>
      </c>
      <c r="D307" s="7">
        <v>17.475000000000001</v>
      </c>
      <c r="E307" s="7">
        <v>18.375</v>
      </c>
      <c r="F307" s="7">
        <v>18.725000000000001</v>
      </c>
      <c r="G307" s="7">
        <v>18.774999999999999</v>
      </c>
      <c r="H307" s="7">
        <v>18.875</v>
      </c>
      <c r="I307" s="7">
        <v>18.875</v>
      </c>
      <c r="J307" s="7">
        <v>18.95</v>
      </c>
      <c r="K307" s="7" t="s">
        <v>14</v>
      </c>
      <c r="L307" s="3">
        <v>4.48E-2</v>
      </c>
      <c r="M307" s="3">
        <v>8.0000000000000002E-3</v>
      </c>
      <c r="N307" s="3">
        <v>2.7000000000000001E-3</v>
      </c>
      <c r="O307" s="18">
        <f t="shared" si="152"/>
        <v>0</v>
      </c>
      <c r="P307" s="19">
        <f t="shared" si="160"/>
        <v>43754</v>
      </c>
      <c r="Q307" s="19">
        <f t="shared" si="161"/>
        <v>43789</v>
      </c>
      <c r="R307" s="19">
        <f t="shared" si="162"/>
        <v>43817</v>
      </c>
      <c r="S307" s="19">
        <f t="shared" si="163"/>
        <v>43852</v>
      </c>
      <c r="T307" s="19">
        <f t="shared" si="164"/>
        <v>43880</v>
      </c>
      <c r="U307" s="19">
        <f t="shared" si="165"/>
        <v>43908</v>
      </c>
      <c r="V307" s="19">
        <f t="shared" si="166"/>
        <v>43936</v>
      </c>
      <c r="W307" s="19">
        <f t="shared" si="167"/>
        <v>43971</v>
      </c>
      <c r="X307" s="19">
        <f t="shared" si="168"/>
        <v>43999</v>
      </c>
      <c r="Y307" s="18">
        <f t="shared" si="153"/>
        <v>28</v>
      </c>
      <c r="Z307" s="10">
        <f t="shared" si="154"/>
        <v>0</v>
      </c>
      <c r="AA307" s="10">
        <f>VLOOKUP(A307, VIX!$A$2:$E$3205, 5, FALSE)</f>
        <v>13.68</v>
      </c>
      <c r="AB307" s="10">
        <f t="shared" si="155"/>
        <v>17.475000000000001</v>
      </c>
      <c r="AC307" s="10">
        <f t="shared" si="156"/>
        <v>18.375</v>
      </c>
      <c r="AD307" s="10">
        <f t="shared" si="157"/>
        <v>18.725000000000001</v>
      </c>
      <c r="AE307" s="10">
        <f t="shared" si="158"/>
        <v>18.774999999999999</v>
      </c>
      <c r="AF307" s="10">
        <f t="shared" si="159"/>
        <v>18.875</v>
      </c>
      <c r="AG307" s="36">
        <f t="shared" si="147"/>
        <v>-0.40277037826318585</v>
      </c>
      <c r="AH307" s="36">
        <f t="shared" si="148"/>
        <v>-0.46280991735537119</v>
      </c>
      <c r="AI307" s="36">
        <f t="shared" si="149"/>
        <v>-0.17171225542684773</v>
      </c>
      <c r="AJ307" s="36">
        <f t="shared" si="150"/>
        <v>-2.3986293546543466E-2</v>
      </c>
      <c r="AK307" s="36">
        <f t="shared" si="151"/>
        <v>-4.7874614105913753E-2</v>
      </c>
    </row>
    <row r="308" spans="1:37" x14ac:dyDescent="0.2">
      <c r="A308" s="5">
        <v>43753</v>
      </c>
      <c r="B308" s="1">
        <v>10</v>
      </c>
      <c r="C308" s="7">
        <v>13.625</v>
      </c>
      <c r="D308" s="7">
        <v>16.875</v>
      </c>
      <c r="E308" s="7">
        <v>17.524999999999999</v>
      </c>
      <c r="F308" s="7">
        <v>18.375</v>
      </c>
      <c r="G308" s="7">
        <v>18.774999999999999</v>
      </c>
      <c r="H308" s="7">
        <v>18.8</v>
      </c>
      <c r="I308" s="7">
        <v>18.975000000000001</v>
      </c>
      <c r="J308" s="7">
        <v>18.975000000000001</v>
      </c>
      <c r="K308" s="7">
        <v>19.05</v>
      </c>
      <c r="L308" s="3">
        <v>0.23849999999999999</v>
      </c>
      <c r="M308" s="3">
        <v>3.27E-2</v>
      </c>
      <c r="N308" s="3">
        <v>1.09E-2</v>
      </c>
      <c r="O308" s="18">
        <f t="shared" si="152"/>
        <v>0</v>
      </c>
      <c r="P308" s="19">
        <f t="shared" si="160"/>
        <v>43754</v>
      </c>
      <c r="Q308" s="19">
        <f t="shared" si="161"/>
        <v>43789</v>
      </c>
      <c r="R308" s="19">
        <f t="shared" si="162"/>
        <v>43817</v>
      </c>
      <c r="S308" s="19">
        <f t="shared" si="163"/>
        <v>43852</v>
      </c>
      <c r="T308" s="19">
        <f t="shared" si="164"/>
        <v>43880</v>
      </c>
      <c r="U308" s="19">
        <f t="shared" si="165"/>
        <v>43908</v>
      </c>
      <c r="V308" s="19">
        <f t="shared" si="166"/>
        <v>43936</v>
      </c>
      <c r="W308" s="19">
        <f t="shared" si="167"/>
        <v>43971</v>
      </c>
      <c r="X308" s="19">
        <f t="shared" si="168"/>
        <v>43999</v>
      </c>
      <c r="Y308" s="18">
        <f t="shared" si="153"/>
        <v>28</v>
      </c>
      <c r="Z308" s="10">
        <f t="shared" si="154"/>
        <v>3.5714285714285712E-2</v>
      </c>
      <c r="AA308" s="10">
        <f>VLOOKUP(A308, VIX!$A$2:$E$3205, 5, FALSE)</f>
        <v>13.54</v>
      </c>
      <c r="AB308" s="10">
        <f t="shared" si="155"/>
        <v>16.758928571428573</v>
      </c>
      <c r="AC308" s="10">
        <f t="shared" si="156"/>
        <v>17.501785714285713</v>
      </c>
      <c r="AD308" s="10">
        <f t="shared" si="157"/>
        <v>18.344642857142858</v>
      </c>
      <c r="AE308" s="10">
        <f t="shared" si="158"/>
        <v>18.760714285714286</v>
      </c>
      <c r="AF308" s="10">
        <f t="shared" si="159"/>
        <v>18.799107142857146</v>
      </c>
      <c r="AG308" s="36">
        <f t="shared" si="147"/>
        <v>-1.7080291970802919</v>
      </c>
      <c r="AH308" s="36">
        <f t="shared" si="148"/>
        <v>-0.32799359231077219</v>
      </c>
      <c r="AI308" s="36">
        <f t="shared" si="149"/>
        <v>-0.41089583732975316</v>
      </c>
      <c r="AJ308" s="36">
        <f t="shared" si="150"/>
        <v>-0.18993781797625706</v>
      </c>
      <c r="AK308" s="36">
        <f t="shared" si="151"/>
        <v>-1.185770750988243E-2</v>
      </c>
    </row>
    <row r="309" spans="1:37" x14ac:dyDescent="0.2">
      <c r="A309" s="5">
        <v>43752</v>
      </c>
      <c r="B309" s="1">
        <v>10</v>
      </c>
      <c r="C309" s="7">
        <v>14.525</v>
      </c>
      <c r="D309" s="7">
        <v>17.324999999999999</v>
      </c>
      <c r="E309" s="7">
        <v>17.875</v>
      </c>
      <c r="F309" s="7">
        <v>18.675000000000001</v>
      </c>
      <c r="G309" s="7">
        <v>18.975000000000001</v>
      </c>
      <c r="H309" s="7">
        <v>18.975000000000001</v>
      </c>
      <c r="I309" s="7">
        <v>19.125</v>
      </c>
      <c r="J309" s="7">
        <v>19.05</v>
      </c>
      <c r="K309" s="7">
        <v>19.125</v>
      </c>
      <c r="L309" s="3">
        <v>0.1928</v>
      </c>
      <c r="M309" s="3">
        <v>2.41E-2</v>
      </c>
      <c r="N309" s="3">
        <v>8.0000000000000002E-3</v>
      </c>
      <c r="O309" s="18">
        <f t="shared" si="152"/>
        <v>0</v>
      </c>
      <c r="P309" s="19">
        <f t="shared" si="160"/>
        <v>43754</v>
      </c>
      <c r="Q309" s="19">
        <f t="shared" si="161"/>
        <v>43789</v>
      </c>
      <c r="R309" s="19">
        <f t="shared" si="162"/>
        <v>43817</v>
      </c>
      <c r="S309" s="19">
        <f t="shared" si="163"/>
        <v>43852</v>
      </c>
      <c r="T309" s="19">
        <f t="shared" si="164"/>
        <v>43880</v>
      </c>
      <c r="U309" s="19">
        <f t="shared" si="165"/>
        <v>43908</v>
      </c>
      <c r="V309" s="19">
        <f t="shared" si="166"/>
        <v>43936</v>
      </c>
      <c r="W309" s="19">
        <f t="shared" si="167"/>
        <v>43971</v>
      </c>
      <c r="X309" s="19">
        <f t="shared" si="168"/>
        <v>43999</v>
      </c>
      <c r="Y309" s="18">
        <f t="shared" si="153"/>
        <v>28</v>
      </c>
      <c r="Z309" s="10">
        <f t="shared" si="154"/>
        <v>7.1428571428571425E-2</v>
      </c>
      <c r="AA309" s="10">
        <f>VLOOKUP(A309, VIX!$A$2:$E$3205, 5, FALSE)</f>
        <v>14.57</v>
      </c>
      <c r="AB309" s="10">
        <f t="shared" si="155"/>
        <v>17.125</v>
      </c>
      <c r="AC309" s="10">
        <f t="shared" si="156"/>
        <v>17.835714285714285</v>
      </c>
      <c r="AD309" s="10">
        <f t="shared" si="157"/>
        <v>18.617857142857144</v>
      </c>
      <c r="AE309" s="10">
        <f t="shared" si="158"/>
        <v>18.953571428571433</v>
      </c>
      <c r="AF309" s="10">
        <f t="shared" si="159"/>
        <v>18.975000000000005</v>
      </c>
      <c r="AG309" s="36">
        <f t="shared" si="147"/>
        <v>-4.2776598969384656</v>
      </c>
      <c r="AH309" s="36">
        <f t="shared" si="148"/>
        <v>-0.80871341048332324</v>
      </c>
      <c r="AI309" s="36">
        <f t="shared" si="149"/>
        <v>-1.141778365112329</v>
      </c>
      <c r="AJ309" s="36">
        <f t="shared" si="150"/>
        <v>-0.42031134173461937</v>
      </c>
      <c r="AK309" s="36">
        <f t="shared" si="151"/>
        <v>0</v>
      </c>
    </row>
    <row r="310" spans="1:37" x14ac:dyDescent="0.2">
      <c r="A310" s="5">
        <v>43749</v>
      </c>
      <c r="B310" s="1">
        <v>10</v>
      </c>
      <c r="C310" s="7">
        <v>15.824999999999999</v>
      </c>
      <c r="D310" s="7">
        <v>18.074999999999999</v>
      </c>
      <c r="E310" s="7">
        <v>18.425000000000001</v>
      </c>
      <c r="F310" s="7">
        <v>19.024999999999999</v>
      </c>
      <c r="G310" s="7">
        <v>19.324999999999999</v>
      </c>
      <c r="H310" s="7">
        <v>19.225000000000001</v>
      </c>
      <c r="I310" s="7">
        <v>19.350000000000001</v>
      </c>
      <c r="J310" s="7">
        <v>19.25</v>
      </c>
      <c r="K310" s="7">
        <v>19.350000000000001</v>
      </c>
      <c r="L310" s="3">
        <v>0.14219999999999999</v>
      </c>
      <c r="M310" s="3">
        <v>1.7100000000000001E-2</v>
      </c>
      <c r="N310" s="3">
        <v>5.7000000000000002E-3</v>
      </c>
      <c r="O310" s="18">
        <f t="shared" si="152"/>
        <v>0</v>
      </c>
      <c r="P310" s="19">
        <f t="shared" si="160"/>
        <v>43754</v>
      </c>
      <c r="Q310" s="19">
        <f t="shared" si="161"/>
        <v>43789</v>
      </c>
      <c r="R310" s="19">
        <f t="shared" si="162"/>
        <v>43817</v>
      </c>
      <c r="S310" s="19">
        <f t="shared" si="163"/>
        <v>43852</v>
      </c>
      <c r="T310" s="19">
        <f t="shared" si="164"/>
        <v>43880</v>
      </c>
      <c r="U310" s="19">
        <f t="shared" si="165"/>
        <v>43908</v>
      </c>
      <c r="V310" s="19">
        <f t="shared" si="166"/>
        <v>43936</v>
      </c>
      <c r="W310" s="19">
        <f t="shared" si="167"/>
        <v>43971</v>
      </c>
      <c r="X310" s="19">
        <f t="shared" si="168"/>
        <v>43999</v>
      </c>
      <c r="Y310" s="18">
        <f t="shared" si="153"/>
        <v>28</v>
      </c>
      <c r="Z310" s="10">
        <f t="shared" si="154"/>
        <v>0.17857142857142858</v>
      </c>
      <c r="AA310" s="10">
        <f>VLOOKUP(A310, VIX!$A$2:$E$3205, 5, FALSE)</f>
        <v>15.58</v>
      </c>
      <c r="AB310" s="10">
        <f t="shared" si="155"/>
        <v>17.673214285714284</v>
      </c>
      <c r="AC310" s="10">
        <f t="shared" si="156"/>
        <v>18.362499999999997</v>
      </c>
      <c r="AD310" s="10">
        <f t="shared" si="157"/>
        <v>18.917857142857141</v>
      </c>
      <c r="AE310" s="10">
        <f t="shared" si="158"/>
        <v>19.271428571428569</v>
      </c>
      <c r="AF310" s="10">
        <f t="shared" si="159"/>
        <v>19.242857142857144</v>
      </c>
      <c r="AG310" s="36">
        <f t="shared" si="147"/>
        <v>-1.0905943450663584</v>
      </c>
      <c r="AH310" s="36">
        <f t="shared" si="148"/>
        <v>-0.16733067729083728</v>
      </c>
      <c r="AI310" s="36">
        <f t="shared" si="149"/>
        <v>-0.27984453081621208</v>
      </c>
      <c r="AJ310" s="36">
        <f t="shared" si="150"/>
        <v>-0.13788072223235484</v>
      </c>
      <c r="AK310" s="36">
        <f t="shared" si="151"/>
        <v>4.6044217065593737E-2</v>
      </c>
    </row>
    <row r="311" spans="1:37" x14ac:dyDescent="0.2">
      <c r="A311" s="5">
        <v>43748</v>
      </c>
      <c r="B311" s="1">
        <v>10</v>
      </c>
      <c r="C311" s="7">
        <v>17.625</v>
      </c>
      <c r="D311" s="7">
        <v>18.824999999999999</v>
      </c>
      <c r="E311" s="7">
        <v>18.824999999999999</v>
      </c>
      <c r="F311" s="7">
        <v>19.425000000000001</v>
      </c>
      <c r="G311" s="7">
        <v>19.625</v>
      </c>
      <c r="H311" s="7">
        <v>19.524999999999999</v>
      </c>
      <c r="I311" s="7">
        <v>19.625</v>
      </c>
      <c r="J311" s="7">
        <v>19.524999999999999</v>
      </c>
      <c r="K311" s="7">
        <v>19.55</v>
      </c>
      <c r="L311" s="3">
        <v>6.8099999999999994E-2</v>
      </c>
      <c r="M311" s="3">
        <v>1.03E-2</v>
      </c>
      <c r="N311" s="3">
        <v>3.3999999999999998E-3</v>
      </c>
      <c r="O311" s="18">
        <f t="shared" si="152"/>
        <v>0</v>
      </c>
      <c r="P311" s="19">
        <f t="shared" si="160"/>
        <v>43754</v>
      </c>
      <c r="Q311" s="19">
        <f t="shared" si="161"/>
        <v>43789</v>
      </c>
      <c r="R311" s="19">
        <f t="shared" si="162"/>
        <v>43817</v>
      </c>
      <c r="S311" s="19">
        <f t="shared" si="163"/>
        <v>43852</v>
      </c>
      <c r="T311" s="19">
        <f t="shared" si="164"/>
        <v>43880</v>
      </c>
      <c r="U311" s="19">
        <f t="shared" si="165"/>
        <v>43908</v>
      </c>
      <c r="V311" s="19">
        <f t="shared" si="166"/>
        <v>43936</v>
      </c>
      <c r="W311" s="19">
        <f t="shared" si="167"/>
        <v>43971</v>
      </c>
      <c r="X311" s="19">
        <f t="shared" si="168"/>
        <v>43999</v>
      </c>
      <c r="Y311" s="18">
        <f t="shared" si="153"/>
        <v>28</v>
      </c>
      <c r="Z311" s="10">
        <f t="shared" si="154"/>
        <v>0.21428571428571427</v>
      </c>
      <c r="AA311" s="10">
        <f>VLOOKUP(A311, VIX!$A$2:$E$3205, 5, FALSE)</f>
        <v>17.57</v>
      </c>
      <c r="AB311" s="10">
        <f t="shared" si="155"/>
        <v>18.567857142857143</v>
      </c>
      <c r="AC311" s="10">
        <f t="shared" si="156"/>
        <v>18.824999999999999</v>
      </c>
      <c r="AD311" s="10">
        <f t="shared" si="157"/>
        <v>19.296428571428571</v>
      </c>
      <c r="AE311" s="10">
        <f t="shared" si="158"/>
        <v>19.582142857142856</v>
      </c>
      <c r="AF311" s="10">
        <f t="shared" si="159"/>
        <v>19.546428571428571</v>
      </c>
      <c r="AG311" s="36">
        <f t="shared" si="147"/>
        <v>-0.5654450261780104</v>
      </c>
      <c r="AH311" s="36">
        <f t="shared" si="148"/>
        <v>0</v>
      </c>
      <c r="AI311" s="36">
        <f t="shared" si="149"/>
        <v>-0.27515923566879058</v>
      </c>
      <c r="AJ311" s="36">
        <f t="shared" si="150"/>
        <v>-9.0338770388958309E-2</v>
      </c>
      <c r="AK311" s="36">
        <f t="shared" si="151"/>
        <v>4.5226130653266999E-2</v>
      </c>
    </row>
    <row r="312" spans="1:37" x14ac:dyDescent="0.2">
      <c r="A312" s="5">
        <v>43747</v>
      </c>
      <c r="B312" s="1">
        <v>10</v>
      </c>
      <c r="C312" s="7">
        <v>18.574999999999999</v>
      </c>
      <c r="D312" s="7">
        <v>19.274999999999999</v>
      </c>
      <c r="E312" s="7">
        <v>19.175000000000001</v>
      </c>
      <c r="F312" s="7">
        <v>19.774999999999999</v>
      </c>
      <c r="G312" s="7">
        <v>19.975000000000001</v>
      </c>
      <c r="H312" s="7">
        <v>19.875</v>
      </c>
      <c r="I312" s="7">
        <v>19.925000000000001</v>
      </c>
      <c r="J312" s="7">
        <v>19.824999999999999</v>
      </c>
      <c r="K312" s="7">
        <v>19.899999999999999</v>
      </c>
      <c r="L312" s="3">
        <v>3.7699999999999997E-2</v>
      </c>
      <c r="M312" s="3">
        <v>7.6E-3</v>
      </c>
      <c r="N312" s="3">
        <v>2.5000000000000001E-3</v>
      </c>
      <c r="O312" s="18">
        <f t="shared" si="152"/>
        <v>0</v>
      </c>
      <c r="P312" s="19">
        <f t="shared" si="160"/>
        <v>43754</v>
      </c>
      <c r="Q312" s="19">
        <f t="shared" si="161"/>
        <v>43789</v>
      </c>
      <c r="R312" s="19">
        <f t="shared" si="162"/>
        <v>43817</v>
      </c>
      <c r="S312" s="19">
        <f t="shared" si="163"/>
        <v>43852</v>
      </c>
      <c r="T312" s="19">
        <f t="shared" si="164"/>
        <v>43880</v>
      </c>
      <c r="U312" s="19">
        <f t="shared" si="165"/>
        <v>43908</v>
      </c>
      <c r="V312" s="19">
        <f t="shared" si="166"/>
        <v>43936</v>
      </c>
      <c r="W312" s="19">
        <f t="shared" si="167"/>
        <v>43971</v>
      </c>
      <c r="X312" s="19">
        <f t="shared" si="168"/>
        <v>43999</v>
      </c>
      <c r="Y312" s="18">
        <f t="shared" si="153"/>
        <v>28</v>
      </c>
      <c r="Z312" s="10">
        <f t="shared" si="154"/>
        <v>0.25</v>
      </c>
      <c r="AA312" s="10">
        <f>VLOOKUP(A312, VIX!$A$2:$E$3205, 5, FALSE)</f>
        <v>18.64</v>
      </c>
      <c r="AB312" s="10">
        <f t="shared" si="155"/>
        <v>19.099999999999998</v>
      </c>
      <c r="AC312" s="10">
        <f t="shared" si="156"/>
        <v>19.200000000000003</v>
      </c>
      <c r="AD312" s="10">
        <f t="shared" si="157"/>
        <v>19.625</v>
      </c>
      <c r="AE312" s="10">
        <f t="shared" si="158"/>
        <v>19.925000000000001</v>
      </c>
      <c r="AF312" s="10">
        <f t="shared" si="159"/>
        <v>19.899999999999999</v>
      </c>
      <c r="AG312" s="36">
        <f t="shared" si="147"/>
        <v>-0.31494376004284902</v>
      </c>
      <c r="AH312" s="36">
        <f t="shared" si="148"/>
        <v>4.5462745805519483E-2</v>
      </c>
      <c r="AI312" s="36">
        <f t="shared" si="149"/>
        <v>-0.26985543458861216</v>
      </c>
      <c r="AJ312" s="36">
        <f t="shared" si="150"/>
        <v>-8.8967343336276608E-2</v>
      </c>
      <c r="AK312" s="36">
        <f t="shared" si="151"/>
        <v>4.4625464848592797E-2</v>
      </c>
    </row>
    <row r="313" spans="1:37" x14ac:dyDescent="0.2">
      <c r="A313" s="5">
        <v>43746</v>
      </c>
      <c r="B313" s="1">
        <v>10</v>
      </c>
      <c r="C313" s="7">
        <v>20.074999999999999</v>
      </c>
      <c r="D313" s="7">
        <v>19.975000000000001</v>
      </c>
      <c r="E313" s="7">
        <v>19.725000000000001</v>
      </c>
      <c r="F313" s="7">
        <v>20.125</v>
      </c>
      <c r="G313" s="7">
        <v>20.274999999999999</v>
      </c>
      <c r="H313" s="7">
        <v>20.125</v>
      </c>
      <c r="I313" s="7">
        <v>20.175000000000001</v>
      </c>
      <c r="J313" s="7">
        <v>20.05</v>
      </c>
      <c r="K313" s="7">
        <v>20.05</v>
      </c>
      <c r="L313" s="3">
        <v>-5.0000000000000001E-3</v>
      </c>
      <c r="M313" s="3">
        <v>2.5000000000000001E-3</v>
      </c>
      <c r="N313" s="3">
        <v>8.0000000000000004E-4</v>
      </c>
      <c r="O313" s="18">
        <f t="shared" si="152"/>
        <v>0</v>
      </c>
      <c r="P313" s="19">
        <f t="shared" si="160"/>
        <v>43754</v>
      </c>
      <c r="Q313" s="19">
        <f t="shared" si="161"/>
        <v>43789</v>
      </c>
      <c r="R313" s="19">
        <f t="shared" si="162"/>
        <v>43817</v>
      </c>
      <c r="S313" s="19">
        <f t="shared" si="163"/>
        <v>43852</v>
      </c>
      <c r="T313" s="19">
        <f t="shared" si="164"/>
        <v>43880</v>
      </c>
      <c r="U313" s="19">
        <f t="shared" si="165"/>
        <v>43908</v>
      </c>
      <c r="V313" s="19">
        <f t="shared" si="166"/>
        <v>43936</v>
      </c>
      <c r="W313" s="19">
        <f t="shared" si="167"/>
        <v>43971</v>
      </c>
      <c r="X313" s="19">
        <f t="shared" si="168"/>
        <v>43999</v>
      </c>
      <c r="Y313" s="18">
        <f t="shared" si="153"/>
        <v>28</v>
      </c>
      <c r="Z313" s="10">
        <f t="shared" si="154"/>
        <v>0.2857142857142857</v>
      </c>
      <c r="AA313" s="10">
        <f>VLOOKUP(A313, VIX!$A$2:$E$3205, 5, FALSE)</f>
        <v>20.28</v>
      </c>
      <c r="AB313" s="10">
        <f t="shared" si="155"/>
        <v>20.00357142857143</v>
      </c>
      <c r="AC313" s="10">
        <f t="shared" si="156"/>
        <v>19.796428571428571</v>
      </c>
      <c r="AD313" s="10">
        <f t="shared" si="157"/>
        <v>20.010714285714286</v>
      </c>
      <c r="AE313" s="10">
        <f t="shared" si="158"/>
        <v>20.232142857142854</v>
      </c>
      <c r="AF313" s="10">
        <f t="shared" si="159"/>
        <v>20.167857142857141</v>
      </c>
      <c r="AG313" s="36">
        <f t="shared" si="147"/>
        <v>4.8601735776276744E-2</v>
      </c>
      <c r="AH313" s="36">
        <f t="shared" si="148"/>
        <v>0.12027491408934719</v>
      </c>
      <c r="AI313" s="36">
        <f t="shared" si="149"/>
        <v>-0.18899409393456407</v>
      </c>
      <c r="AJ313" s="36">
        <f t="shared" si="150"/>
        <v>-6.96068501979554E-2</v>
      </c>
      <c r="AK313" s="36">
        <f t="shared" si="151"/>
        <v>6.9440617249930517E-2</v>
      </c>
    </row>
    <row r="314" spans="1:37" x14ac:dyDescent="0.2">
      <c r="A314" s="5">
        <v>43745</v>
      </c>
      <c r="B314" s="1">
        <v>10</v>
      </c>
      <c r="C314" s="7">
        <v>17.975000000000001</v>
      </c>
      <c r="D314" s="7">
        <v>18.774999999999999</v>
      </c>
      <c r="E314" s="7">
        <v>18.675000000000001</v>
      </c>
      <c r="F314" s="7">
        <v>19.225000000000001</v>
      </c>
      <c r="G314" s="7">
        <v>19.475000000000001</v>
      </c>
      <c r="H314" s="7">
        <v>19.425000000000001</v>
      </c>
      <c r="I314" s="7">
        <v>19.55</v>
      </c>
      <c r="J314" s="7">
        <v>19.475000000000001</v>
      </c>
      <c r="K314" s="7">
        <v>19.5</v>
      </c>
      <c r="L314" s="3">
        <v>4.4499999999999998E-2</v>
      </c>
      <c r="M314" s="3">
        <v>1.6899999999999998E-2</v>
      </c>
      <c r="N314" s="3">
        <v>5.5999999999999999E-3</v>
      </c>
      <c r="O314" s="18">
        <f t="shared" si="152"/>
        <v>0</v>
      </c>
      <c r="P314" s="19">
        <f t="shared" si="160"/>
        <v>43754</v>
      </c>
      <c r="Q314" s="19">
        <f t="shared" si="161"/>
        <v>43789</v>
      </c>
      <c r="R314" s="19">
        <f t="shared" si="162"/>
        <v>43817</v>
      </c>
      <c r="S314" s="19">
        <f t="shared" si="163"/>
        <v>43852</v>
      </c>
      <c r="T314" s="19">
        <f t="shared" si="164"/>
        <v>43880</v>
      </c>
      <c r="U314" s="19">
        <f t="shared" si="165"/>
        <v>43908</v>
      </c>
      <c r="V314" s="19">
        <f t="shared" si="166"/>
        <v>43936</v>
      </c>
      <c r="W314" s="19">
        <f t="shared" si="167"/>
        <v>43971</v>
      </c>
      <c r="X314" s="19">
        <f t="shared" si="168"/>
        <v>43999</v>
      </c>
      <c r="Y314" s="18">
        <f t="shared" si="153"/>
        <v>28</v>
      </c>
      <c r="Z314" s="10">
        <f t="shared" si="154"/>
        <v>0.32142857142857145</v>
      </c>
      <c r="AA314" s="10">
        <f>VLOOKUP(A314, VIX!$A$2:$E$3205, 5, FALSE)</f>
        <v>17.86</v>
      </c>
      <c r="AB314" s="10">
        <f t="shared" si="155"/>
        <v>18.517857142857142</v>
      </c>
      <c r="AC314" s="10">
        <f t="shared" si="156"/>
        <v>18.707142857142859</v>
      </c>
      <c r="AD314" s="10">
        <f t="shared" si="157"/>
        <v>19.048214285714288</v>
      </c>
      <c r="AE314" s="10">
        <f t="shared" si="158"/>
        <v>19.394642857142859</v>
      </c>
      <c r="AF314" s="10">
        <f t="shared" si="159"/>
        <v>19.44107142857143</v>
      </c>
      <c r="AG314" s="36">
        <f t="shared" si="147"/>
        <v>-1.1851851851851807</v>
      </c>
      <c r="AH314" s="36">
        <f t="shared" si="148"/>
        <v>0.14479984677264576</v>
      </c>
      <c r="AI314" s="36">
        <f t="shared" si="149"/>
        <v>-0.78408448048274626</v>
      </c>
      <c r="AJ314" s="36">
        <f t="shared" si="150"/>
        <v>-0.3499351971857062</v>
      </c>
      <c r="AK314" s="36">
        <f t="shared" si="151"/>
        <v>6.9677419354839662E-2</v>
      </c>
    </row>
    <row r="315" spans="1:37" x14ac:dyDescent="0.2">
      <c r="A315" s="5">
        <v>43742</v>
      </c>
      <c r="B315" s="1">
        <v>10</v>
      </c>
      <c r="C315" s="7">
        <v>17.625</v>
      </c>
      <c r="D315" s="7">
        <v>18.675000000000001</v>
      </c>
      <c r="E315" s="7">
        <v>18.625</v>
      </c>
      <c r="F315" s="7">
        <v>19.175000000000001</v>
      </c>
      <c r="G315" s="7">
        <v>19.375</v>
      </c>
      <c r="H315" s="7">
        <v>19.375</v>
      </c>
      <c r="I315" s="7">
        <v>19.475000000000001</v>
      </c>
      <c r="J315" s="7">
        <v>19.45</v>
      </c>
      <c r="K315" s="7">
        <v>19.524999999999999</v>
      </c>
      <c r="L315" s="3">
        <v>5.96E-2</v>
      </c>
      <c r="M315" s="3">
        <v>1.5599999999999999E-2</v>
      </c>
      <c r="N315" s="3">
        <v>5.1999999999999998E-3</v>
      </c>
      <c r="O315" s="18">
        <f t="shared" si="152"/>
        <v>0</v>
      </c>
      <c r="P315" s="19">
        <f t="shared" si="160"/>
        <v>43754</v>
      </c>
      <c r="Q315" s="19">
        <f t="shared" si="161"/>
        <v>43789</v>
      </c>
      <c r="R315" s="19">
        <f t="shared" si="162"/>
        <v>43817</v>
      </c>
      <c r="S315" s="19">
        <f t="shared" si="163"/>
        <v>43852</v>
      </c>
      <c r="T315" s="19">
        <f t="shared" si="164"/>
        <v>43880</v>
      </c>
      <c r="U315" s="19">
        <f t="shared" si="165"/>
        <v>43908</v>
      </c>
      <c r="V315" s="19">
        <f t="shared" si="166"/>
        <v>43936</v>
      </c>
      <c r="W315" s="19">
        <f t="shared" si="167"/>
        <v>43971</v>
      </c>
      <c r="X315" s="19">
        <f t="shared" si="168"/>
        <v>43999</v>
      </c>
      <c r="Y315" s="18">
        <f t="shared" si="153"/>
        <v>28</v>
      </c>
      <c r="Z315" s="10">
        <f t="shared" si="154"/>
        <v>0.42857142857142855</v>
      </c>
      <c r="AA315" s="10">
        <f>VLOOKUP(A315, VIX!$A$2:$E$3205, 5, FALSE)</f>
        <v>17.04</v>
      </c>
      <c r="AB315" s="10">
        <f t="shared" si="155"/>
        <v>18.224999999999998</v>
      </c>
      <c r="AC315" s="10">
        <f t="shared" si="156"/>
        <v>18.646428571428572</v>
      </c>
      <c r="AD315" s="10">
        <f t="shared" si="157"/>
        <v>18.939285714285713</v>
      </c>
      <c r="AE315" s="10">
        <f t="shared" si="158"/>
        <v>19.289285714285715</v>
      </c>
      <c r="AF315" s="10">
        <f t="shared" si="159"/>
        <v>19.375</v>
      </c>
      <c r="AG315" s="36">
        <f t="shared" si="147"/>
        <v>-0.4924623115577898</v>
      </c>
      <c r="AH315" s="36">
        <f t="shared" si="148"/>
        <v>2.3322535863026728E-2</v>
      </c>
      <c r="AI315" s="36">
        <f t="shared" si="149"/>
        <v>-0.25428859737638809</v>
      </c>
      <c r="AJ315" s="36">
        <f t="shared" si="150"/>
        <v>-9.0991153637840536E-2</v>
      </c>
      <c r="AK315" s="36">
        <f t="shared" si="151"/>
        <v>0</v>
      </c>
    </row>
    <row r="316" spans="1:37" x14ac:dyDescent="0.2">
      <c r="A316" s="5">
        <v>43741</v>
      </c>
      <c r="B316" s="1">
        <v>10</v>
      </c>
      <c r="C316" s="7">
        <v>18.975000000000001</v>
      </c>
      <c r="D316" s="7">
        <v>19.375</v>
      </c>
      <c r="E316" s="7">
        <v>19.225000000000001</v>
      </c>
      <c r="F316" s="7">
        <v>19.675000000000001</v>
      </c>
      <c r="G316" s="7">
        <v>19.875</v>
      </c>
      <c r="H316" s="7">
        <v>19.774999999999999</v>
      </c>
      <c r="I316" s="7">
        <v>19.850000000000001</v>
      </c>
      <c r="J316" s="7">
        <v>19.75</v>
      </c>
      <c r="K316" s="7">
        <v>19.875</v>
      </c>
      <c r="L316" s="3">
        <v>2.1100000000000001E-2</v>
      </c>
      <c r="M316" s="3">
        <v>8.8999999999999999E-3</v>
      </c>
      <c r="N316" s="3">
        <v>3.0000000000000001E-3</v>
      </c>
      <c r="O316" s="18">
        <f t="shared" si="152"/>
        <v>0</v>
      </c>
      <c r="P316" s="19">
        <f t="shared" si="160"/>
        <v>43754</v>
      </c>
      <c r="Q316" s="19">
        <f t="shared" si="161"/>
        <v>43789</v>
      </c>
      <c r="R316" s="19">
        <f t="shared" si="162"/>
        <v>43817</v>
      </c>
      <c r="S316" s="19">
        <f t="shared" si="163"/>
        <v>43852</v>
      </c>
      <c r="T316" s="19">
        <f t="shared" si="164"/>
        <v>43880</v>
      </c>
      <c r="U316" s="19">
        <f t="shared" si="165"/>
        <v>43908</v>
      </c>
      <c r="V316" s="19">
        <f t="shared" si="166"/>
        <v>43936</v>
      </c>
      <c r="W316" s="19">
        <f t="shared" si="167"/>
        <v>43971</v>
      </c>
      <c r="X316" s="19">
        <f t="shared" si="168"/>
        <v>43999</v>
      </c>
      <c r="Y316" s="18">
        <f t="shared" si="153"/>
        <v>28</v>
      </c>
      <c r="Z316" s="10">
        <f t="shared" si="154"/>
        <v>0.4642857142857143</v>
      </c>
      <c r="AA316" s="10">
        <f>VLOOKUP(A316, VIX!$A$2:$E$3205, 5, FALSE)</f>
        <v>19.12</v>
      </c>
      <c r="AB316" s="10">
        <f t="shared" si="155"/>
        <v>19.189285714285717</v>
      </c>
      <c r="AC316" s="10">
        <f t="shared" si="156"/>
        <v>19.294642857142861</v>
      </c>
      <c r="AD316" s="10">
        <f t="shared" si="157"/>
        <v>19.466071428571428</v>
      </c>
      <c r="AE316" s="10">
        <f t="shared" si="158"/>
        <v>19.782142857142858</v>
      </c>
      <c r="AF316" s="10">
        <f t="shared" si="159"/>
        <v>19.821428571428569</v>
      </c>
      <c r="AG316" s="36">
        <f t="shared" si="147"/>
        <v>-0.17888198757763901</v>
      </c>
      <c r="AH316" s="36">
        <f t="shared" si="148"/>
        <v>6.7499999999999338E-2</v>
      </c>
      <c r="AI316" s="36">
        <f t="shared" si="149"/>
        <v>-0.2024999999999996</v>
      </c>
      <c r="AJ316" s="36">
        <f t="shared" si="150"/>
        <v>-8.8998763906056488E-2</v>
      </c>
      <c r="AK316" s="36">
        <f t="shared" si="151"/>
        <v>4.455445544554517E-2</v>
      </c>
    </row>
    <row r="317" spans="1:37" x14ac:dyDescent="0.2">
      <c r="A317" s="5">
        <v>43740</v>
      </c>
      <c r="B317" s="1">
        <v>10</v>
      </c>
      <c r="C317" s="7">
        <v>20.074999999999999</v>
      </c>
      <c r="D317" s="7">
        <v>20.175000000000001</v>
      </c>
      <c r="E317" s="7">
        <v>19.824999999999999</v>
      </c>
      <c r="F317" s="7">
        <v>20.175000000000001</v>
      </c>
      <c r="G317" s="7">
        <v>20.274999999999999</v>
      </c>
      <c r="H317" s="7">
        <v>20.125</v>
      </c>
      <c r="I317" s="7">
        <v>20.125</v>
      </c>
      <c r="J317" s="7">
        <v>19.975000000000001</v>
      </c>
      <c r="K317" s="7">
        <v>20</v>
      </c>
      <c r="L317" s="3">
        <v>5.0000000000000001E-3</v>
      </c>
      <c r="M317" s="3">
        <v>-2.5000000000000001E-3</v>
      </c>
      <c r="N317" s="3">
        <v>-8.0000000000000004E-4</v>
      </c>
      <c r="O317" s="18">
        <f t="shared" si="152"/>
        <v>0</v>
      </c>
      <c r="P317" s="19">
        <f t="shared" si="160"/>
        <v>43754</v>
      </c>
      <c r="Q317" s="19">
        <f t="shared" si="161"/>
        <v>43789</v>
      </c>
      <c r="R317" s="19">
        <f t="shared" si="162"/>
        <v>43817</v>
      </c>
      <c r="S317" s="19">
        <f t="shared" si="163"/>
        <v>43852</v>
      </c>
      <c r="T317" s="19">
        <f t="shared" si="164"/>
        <v>43880</v>
      </c>
      <c r="U317" s="19">
        <f t="shared" si="165"/>
        <v>43908</v>
      </c>
      <c r="V317" s="19">
        <f t="shared" si="166"/>
        <v>43936</v>
      </c>
      <c r="W317" s="19">
        <f t="shared" si="167"/>
        <v>43971</v>
      </c>
      <c r="X317" s="19">
        <f t="shared" si="168"/>
        <v>43999</v>
      </c>
      <c r="Y317" s="18">
        <f t="shared" si="153"/>
        <v>28</v>
      </c>
      <c r="Z317" s="10">
        <f t="shared" si="154"/>
        <v>0.5</v>
      </c>
      <c r="AA317" s="10">
        <f>VLOOKUP(A317, VIX!$A$2:$E$3205, 5, FALSE)</f>
        <v>20.56</v>
      </c>
      <c r="AB317" s="10">
        <f t="shared" si="155"/>
        <v>20.125</v>
      </c>
      <c r="AC317" s="10">
        <f t="shared" si="156"/>
        <v>20</v>
      </c>
      <c r="AD317" s="10">
        <f t="shared" si="157"/>
        <v>20</v>
      </c>
      <c r="AE317" s="10">
        <f t="shared" si="158"/>
        <v>20.225000000000001</v>
      </c>
      <c r="AF317" s="10">
        <f t="shared" si="159"/>
        <v>20.2</v>
      </c>
      <c r="AG317" s="36">
        <f t="shared" si="147"/>
        <v>-4.7560630367085681E-2</v>
      </c>
      <c r="AH317" s="36">
        <f t="shared" si="148"/>
        <v>0.16418466120625527</v>
      </c>
      <c r="AI317" s="36">
        <f t="shared" si="149"/>
        <v>-0.16377309442020299</v>
      </c>
      <c r="AJ317" s="36">
        <f t="shared" si="150"/>
        <v>-4.6048423937870168E-2</v>
      </c>
      <c r="AK317" s="36">
        <f t="shared" si="151"/>
        <v>6.8789808917196771E-2</v>
      </c>
    </row>
    <row r="318" spans="1:37" x14ac:dyDescent="0.2">
      <c r="A318" s="5">
        <v>43739</v>
      </c>
      <c r="B318" s="1">
        <v>10</v>
      </c>
      <c r="C318" s="7">
        <v>18.574999999999999</v>
      </c>
      <c r="D318" s="7">
        <v>19.324999999999999</v>
      </c>
      <c r="E318" s="7">
        <v>19.024999999999999</v>
      </c>
      <c r="F318" s="7">
        <v>19.475000000000001</v>
      </c>
      <c r="G318" s="7">
        <v>19.625</v>
      </c>
      <c r="H318" s="7">
        <v>19.625</v>
      </c>
      <c r="I318" s="7">
        <v>19.725000000000001</v>
      </c>
      <c r="J318" s="7">
        <v>19.625</v>
      </c>
      <c r="K318" s="7">
        <v>19.574999999999999</v>
      </c>
      <c r="L318" s="3">
        <v>4.0399999999999998E-2</v>
      </c>
      <c r="M318" s="3">
        <v>1.2800000000000001E-2</v>
      </c>
      <c r="N318" s="3">
        <v>4.3E-3</v>
      </c>
      <c r="O318" s="18">
        <f t="shared" si="152"/>
        <v>0</v>
      </c>
      <c r="P318" s="19">
        <f t="shared" si="160"/>
        <v>43754</v>
      </c>
      <c r="Q318" s="19">
        <f t="shared" si="161"/>
        <v>43789</v>
      </c>
      <c r="R318" s="19">
        <f t="shared" si="162"/>
        <v>43817</v>
      </c>
      <c r="S318" s="19">
        <f t="shared" si="163"/>
        <v>43852</v>
      </c>
      <c r="T318" s="19">
        <f t="shared" si="164"/>
        <v>43880</v>
      </c>
      <c r="U318" s="19">
        <f t="shared" si="165"/>
        <v>43908</v>
      </c>
      <c r="V318" s="19">
        <f t="shared" si="166"/>
        <v>43936</v>
      </c>
      <c r="W318" s="19">
        <f t="shared" si="167"/>
        <v>43971</v>
      </c>
      <c r="X318" s="19">
        <f t="shared" si="168"/>
        <v>43999</v>
      </c>
      <c r="Y318" s="18">
        <f t="shared" si="153"/>
        <v>28</v>
      </c>
      <c r="Z318" s="10">
        <f t="shared" si="154"/>
        <v>0.5357142857142857</v>
      </c>
      <c r="AA318" s="10">
        <f>VLOOKUP(A318, VIX!$A$2:$E$3205, 5, FALSE)</f>
        <v>18.559999999999999</v>
      </c>
      <c r="AB318" s="10">
        <f t="shared" si="155"/>
        <v>18.923214285714284</v>
      </c>
      <c r="AC318" s="10">
        <f t="shared" si="156"/>
        <v>19.185714285714283</v>
      </c>
      <c r="AD318" s="10">
        <f t="shared" si="157"/>
        <v>19.233928571428571</v>
      </c>
      <c r="AE318" s="10">
        <f t="shared" si="158"/>
        <v>19.544642857142858</v>
      </c>
      <c r="AF318" s="10">
        <f t="shared" si="159"/>
        <v>19.625</v>
      </c>
      <c r="AG318" s="36">
        <f t="shared" si="147"/>
        <v>-0.38313399554023908</v>
      </c>
      <c r="AH318" s="36">
        <f t="shared" si="148"/>
        <v>0.14756978333008033</v>
      </c>
      <c r="AI318" s="36">
        <f t="shared" si="149"/>
        <v>-0.21845501830090674</v>
      </c>
      <c r="AJ318" s="36">
        <f t="shared" si="150"/>
        <v>-7.130730050933716E-2</v>
      </c>
      <c r="AK318" s="36">
        <f t="shared" si="151"/>
        <v>0</v>
      </c>
    </row>
    <row r="319" spans="1:37" x14ac:dyDescent="0.2">
      <c r="A319" s="5">
        <v>43738</v>
      </c>
      <c r="B319" s="1">
        <v>10</v>
      </c>
      <c r="C319" s="7">
        <v>17.125</v>
      </c>
      <c r="D319" s="7">
        <v>18.274999999999999</v>
      </c>
      <c r="E319" s="7">
        <v>18.324999999999999</v>
      </c>
      <c r="F319" s="7">
        <v>18.824999999999999</v>
      </c>
      <c r="G319" s="7">
        <v>19.074999999999999</v>
      </c>
      <c r="H319" s="7">
        <v>19.074999999999999</v>
      </c>
      <c r="I319" s="7">
        <v>19.225000000000001</v>
      </c>
      <c r="J319" s="7">
        <v>19.2</v>
      </c>
      <c r="K319" s="7">
        <v>19.2</v>
      </c>
      <c r="L319" s="3">
        <v>6.7199999999999996E-2</v>
      </c>
      <c r="M319" s="3">
        <v>2.12E-2</v>
      </c>
      <c r="N319" s="3">
        <v>7.1000000000000004E-3</v>
      </c>
      <c r="O319" s="18">
        <f t="shared" si="152"/>
        <v>0</v>
      </c>
      <c r="P319" s="19">
        <f t="shared" si="160"/>
        <v>43754</v>
      </c>
      <c r="Q319" s="19">
        <f t="shared" si="161"/>
        <v>43789</v>
      </c>
      <c r="R319" s="19">
        <f t="shared" si="162"/>
        <v>43817</v>
      </c>
      <c r="S319" s="19">
        <f t="shared" si="163"/>
        <v>43852</v>
      </c>
      <c r="T319" s="19">
        <f t="shared" si="164"/>
        <v>43880</v>
      </c>
      <c r="U319" s="19">
        <f t="shared" si="165"/>
        <v>43908</v>
      </c>
      <c r="V319" s="19">
        <f t="shared" si="166"/>
        <v>43936</v>
      </c>
      <c r="W319" s="19">
        <f t="shared" si="167"/>
        <v>43971</v>
      </c>
      <c r="X319" s="19">
        <f t="shared" si="168"/>
        <v>43999</v>
      </c>
      <c r="Y319" s="18">
        <f t="shared" si="153"/>
        <v>28</v>
      </c>
      <c r="Z319" s="10">
        <f t="shared" si="154"/>
        <v>0.5714285714285714</v>
      </c>
      <c r="AA319" s="10">
        <f>VLOOKUP(A319, VIX!$A$2:$E$3205, 5, FALSE)</f>
        <v>16.239999999999998</v>
      </c>
      <c r="AB319" s="10">
        <f t="shared" si="155"/>
        <v>17.61785714285714</v>
      </c>
      <c r="AC319" s="10">
        <f t="shared" si="156"/>
        <v>18.296428571428571</v>
      </c>
      <c r="AD319" s="10">
        <f t="shared" si="157"/>
        <v>18.539285714285711</v>
      </c>
      <c r="AE319" s="10">
        <f t="shared" si="158"/>
        <v>18.932142857142857</v>
      </c>
      <c r="AF319" s="10">
        <f t="shared" si="159"/>
        <v>19.074999999999999</v>
      </c>
      <c r="AG319" s="36">
        <f t="shared" si="147"/>
        <v>-1.6924274868600342</v>
      </c>
      <c r="AH319" s="36">
        <f t="shared" si="148"/>
        <v>-7.1230037216753292E-2</v>
      </c>
      <c r="AI319" s="36">
        <f t="shared" si="149"/>
        <v>-0.71290489886369046</v>
      </c>
      <c r="AJ319" s="36">
        <f t="shared" si="150"/>
        <v>-0.34993519718570654</v>
      </c>
      <c r="AK319" s="36">
        <f t="shared" si="151"/>
        <v>0</v>
      </c>
    </row>
    <row r="320" spans="1:37" x14ac:dyDescent="0.2">
      <c r="A320" s="5">
        <v>43735</v>
      </c>
      <c r="B320" s="1">
        <v>10</v>
      </c>
      <c r="C320" s="7">
        <v>18.024999999999999</v>
      </c>
      <c r="D320" s="7">
        <v>19.024999999999999</v>
      </c>
      <c r="E320" s="7">
        <v>18.8</v>
      </c>
      <c r="F320" s="7">
        <v>19.225000000000001</v>
      </c>
      <c r="G320" s="7">
        <v>19.425000000000001</v>
      </c>
      <c r="H320" s="7">
        <v>19.425000000000001</v>
      </c>
      <c r="I320" s="7">
        <v>19.5</v>
      </c>
      <c r="J320" s="7">
        <v>19.425000000000001</v>
      </c>
      <c r="K320" s="7">
        <v>19.3</v>
      </c>
      <c r="L320" s="3">
        <v>5.5500000000000001E-2</v>
      </c>
      <c r="M320" s="3">
        <v>1.43E-2</v>
      </c>
      <c r="N320" s="3">
        <v>4.7999999999999996E-3</v>
      </c>
      <c r="O320" s="18">
        <f t="shared" si="152"/>
        <v>0</v>
      </c>
      <c r="P320" s="19">
        <f t="shared" si="160"/>
        <v>43754</v>
      </c>
      <c r="Q320" s="19">
        <f t="shared" si="161"/>
        <v>43789</v>
      </c>
      <c r="R320" s="19">
        <f t="shared" si="162"/>
        <v>43817</v>
      </c>
      <c r="S320" s="19">
        <f t="shared" si="163"/>
        <v>43852</v>
      </c>
      <c r="T320" s="19">
        <f t="shared" si="164"/>
        <v>43880</v>
      </c>
      <c r="U320" s="19">
        <f t="shared" si="165"/>
        <v>43908</v>
      </c>
      <c r="V320" s="19">
        <f t="shared" si="166"/>
        <v>43936</v>
      </c>
      <c r="W320" s="19">
        <f t="shared" si="167"/>
        <v>43971</v>
      </c>
      <c r="X320" s="19">
        <f t="shared" si="168"/>
        <v>43999</v>
      </c>
      <c r="Y320" s="18">
        <f t="shared" si="153"/>
        <v>28</v>
      </c>
      <c r="Z320" s="10">
        <f t="shared" si="154"/>
        <v>0.6785714285714286</v>
      </c>
      <c r="AA320" s="10">
        <f>VLOOKUP(A320, VIX!$A$2:$E$3205, 5, FALSE)</f>
        <v>17.22</v>
      </c>
      <c r="AB320" s="10">
        <f t="shared" si="155"/>
        <v>18.346428571428568</v>
      </c>
      <c r="AC320" s="10">
        <f t="shared" si="156"/>
        <v>18.952678571428571</v>
      </c>
      <c r="AD320" s="10">
        <f t="shared" si="157"/>
        <v>18.936607142857142</v>
      </c>
      <c r="AE320" s="10">
        <f t="shared" si="158"/>
        <v>19.289285714285715</v>
      </c>
      <c r="AF320" s="10">
        <f t="shared" si="159"/>
        <v>19.425000000000001</v>
      </c>
      <c r="AG320" s="36">
        <f t="shared" si="147"/>
        <v>-0.5069402534701265</v>
      </c>
      <c r="AH320" s="36">
        <f t="shared" si="148"/>
        <v>0.10910140465653156</v>
      </c>
      <c r="AI320" s="36">
        <f t="shared" si="149"/>
        <v>-0.20497607655502417</v>
      </c>
      <c r="AJ320" s="36">
        <f t="shared" si="150"/>
        <v>-9.4452773613193014E-2</v>
      </c>
      <c r="AK320" s="36">
        <f t="shared" si="151"/>
        <v>0</v>
      </c>
    </row>
    <row r="321" spans="1:37" x14ac:dyDescent="0.2">
      <c r="A321" s="5">
        <v>43734</v>
      </c>
      <c r="B321" s="1">
        <v>10</v>
      </c>
      <c r="C321" s="7">
        <v>17.425000000000001</v>
      </c>
      <c r="D321" s="7">
        <v>18.574999999999999</v>
      </c>
      <c r="E321" s="7">
        <v>18.524999999999999</v>
      </c>
      <c r="F321" s="7">
        <v>19</v>
      </c>
      <c r="G321" s="7">
        <v>19.2</v>
      </c>
      <c r="H321" s="7">
        <v>19.175000000000001</v>
      </c>
      <c r="I321" s="7">
        <v>19.274999999999999</v>
      </c>
      <c r="J321" s="7">
        <v>19.2</v>
      </c>
      <c r="K321" s="7">
        <v>18.675000000000001</v>
      </c>
      <c r="L321" s="3">
        <v>6.6000000000000003E-2</v>
      </c>
      <c r="M321" s="3">
        <v>1.4500000000000001E-2</v>
      </c>
      <c r="N321" s="3">
        <v>4.7999999999999996E-3</v>
      </c>
      <c r="O321" s="18">
        <f t="shared" si="152"/>
        <v>0</v>
      </c>
      <c r="P321" s="19">
        <f t="shared" si="160"/>
        <v>43754</v>
      </c>
      <c r="Q321" s="19">
        <f t="shared" si="161"/>
        <v>43789</v>
      </c>
      <c r="R321" s="19">
        <f t="shared" si="162"/>
        <v>43817</v>
      </c>
      <c r="S321" s="19">
        <f t="shared" si="163"/>
        <v>43852</v>
      </c>
      <c r="T321" s="19">
        <f t="shared" si="164"/>
        <v>43880</v>
      </c>
      <c r="U321" s="19">
        <f t="shared" si="165"/>
        <v>43908</v>
      </c>
      <c r="V321" s="19">
        <f t="shared" si="166"/>
        <v>43936</v>
      </c>
      <c r="W321" s="19">
        <f t="shared" si="167"/>
        <v>43971</v>
      </c>
      <c r="X321" s="19">
        <f t="shared" si="168"/>
        <v>43999</v>
      </c>
      <c r="Y321" s="18">
        <f t="shared" si="153"/>
        <v>28</v>
      </c>
      <c r="Z321" s="10">
        <f t="shared" si="154"/>
        <v>0.7142857142857143</v>
      </c>
      <c r="AA321" s="10">
        <f>VLOOKUP(A321, VIX!$A$2:$E$3205, 5, FALSE)</f>
        <v>16.07</v>
      </c>
      <c r="AB321" s="10">
        <f t="shared" si="155"/>
        <v>17.75357142857143</v>
      </c>
      <c r="AC321" s="10">
        <f t="shared" si="156"/>
        <v>18.560714285714283</v>
      </c>
      <c r="AD321" s="10">
        <f t="shared" si="157"/>
        <v>18.660714285714285</v>
      </c>
      <c r="AE321" s="10">
        <f t="shared" si="158"/>
        <v>19.057142857142857</v>
      </c>
      <c r="AF321" s="10">
        <f t="shared" si="159"/>
        <v>19.192857142857143</v>
      </c>
      <c r="AG321" s="36">
        <f t="shared" si="147"/>
        <v>-0.59100642398286829</v>
      </c>
      <c r="AH321" s="36">
        <f t="shared" si="148"/>
        <v>2.4506466984343427E-2</v>
      </c>
      <c r="AI321" s="36">
        <f t="shared" si="149"/>
        <v>-0.23155044008124639</v>
      </c>
      <c r="AJ321" s="36">
        <f t="shared" si="150"/>
        <v>-9.5049504950494676E-2</v>
      </c>
      <c r="AK321" s="36">
        <f t="shared" si="151"/>
        <v>1.177240026160822E-2</v>
      </c>
    </row>
    <row r="322" spans="1:37" x14ac:dyDescent="0.2">
      <c r="A322" s="5">
        <v>43733</v>
      </c>
      <c r="B322" s="1">
        <v>10</v>
      </c>
      <c r="C322" s="7">
        <v>17.225000000000001</v>
      </c>
      <c r="D322" s="7">
        <v>18.375</v>
      </c>
      <c r="E322" s="7">
        <v>18.324999999999999</v>
      </c>
      <c r="F322" s="7">
        <v>18.875</v>
      </c>
      <c r="G322" s="7">
        <v>19.125</v>
      </c>
      <c r="H322" s="7">
        <v>19.074999999999999</v>
      </c>
      <c r="I322" s="7">
        <v>19.274999999999999</v>
      </c>
      <c r="J322" s="7">
        <v>19.3</v>
      </c>
      <c r="K322" s="7">
        <v>19.475000000000001</v>
      </c>
      <c r="L322" s="3">
        <v>6.6799999999999998E-2</v>
      </c>
      <c r="M322" s="3">
        <v>2.12E-2</v>
      </c>
      <c r="N322" s="3">
        <v>7.1000000000000004E-3</v>
      </c>
      <c r="O322" s="18">
        <f t="shared" si="152"/>
        <v>0</v>
      </c>
      <c r="P322" s="19">
        <f t="shared" si="160"/>
        <v>43754</v>
      </c>
      <c r="Q322" s="19">
        <f t="shared" si="161"/>
        <v>43789</v>
      </c>
      <c r="R322" s="19">
        <f t="shared" si="162"/>
        <v>43817</v>
      </c>
      <c r="S322" s="19">
        <f t="shared" si="163"/>
        <v>43852</v>
      </c>
      <c r="T322" s="19">
        <f t="shared" si="164"/>
        <v>43880</v>
      </c>
      <c r="U322" s="19">
        <f t="shared" si="165"/>
        <v>43908</v>
      </c>
      <c r="V322" s="19">
        <f t="shared" si="166"/>
        <v>43936</v>
      </c>
      <c r="W322" s="19">
        <f t="shared" si="167"/>
        <v>43971</v>
      </c>
      <c r="X322" s="19">
        <f t="shared" si="168"/>
        <v>43999</v>
      </c>
      <c r="Y322" s="18">
        <f t="shared" si="153"/>
        <v>28</v>
      </c>
      <c r="Z322" s="10">
        <f t="shared" si="154"/>
        <v>0.75</v>
      </c>
      <c r="AA322" s="10">
        <f>VLOOKUP(A322, VIX!$A$2:$E$3205, 5, FALSE)</f>
        <v>15.96</v>
      </c>
      <c r="AB322" s="10">
        <f t="shared" si="155"/>
        <v>17.512500000000003</v>
      </c>
      <c r="AC322" s="10">
        <f t="shared" si="156"/>
        <v>18.362500000000001</v>
      </c>
      <c r="AD322" s="10">
        <f t="shared" si="157"/>
        <v>18.462499999999999</v>
      </c>
      <c r="AE322" s="10">
        <f t="shared" si="158"/>
        <v>18.9375</v>
      </c>
      <c r="AF322" s="10">
        <f t="shared" si="159"/>
        <v>19.112500000000001</v>
      </c>
      <c r="AG322" s="36">
        <f t="shared" si="147"/>
        <v>-0.57352068078369189</v>
      </c>
      <c r="AH322" s="36">
        <f t="shared" si="148"/>
        <v>2.4124066628374827E-2</v>
      </c>
      <c r="AI322" s="36">
        <f t="shared" si="149"/>
        <v>-0.26480703095147134</v>
      </c>
      <c r="AJ322" s="36">
        <f t="shared" si="150"/>
        <v>-0.11744966442953013</v>
      </c>
      <c r="AK322" s="36">
        <f t="shared" si="151"/>
        <v>2.3352793994996155E-2</v>
      </c>
    </row>
    <row r="323" spans="1:37" x14ac:dyDescent="0.2">
      <c r="A323" s="5">
        <v>43732</v>
      </c>
      <c r="B323" s="1">
        <v>10</v>
      </c>
      <c r="C323" s="7">
        <v>17.875</v>
      </c>
      <c r="D323" s="7">
        <v>18.675000000000001</v>
      </c>
      <c r="E323" s="7">
        <v>18.574999999999999</v>
      </c>
      <c r="F323" s="7">
        <v>19.125</v>
      </c>
      <c r="G323" s="7">
        <v>19.274999999999999</v>
      </c>
      <c r="H323" s="7">
        <v>19.25</v>
      </c>
      <c r="I323" s="7">
        <v>19.425000000000001</v>
      </c>
      <c r="J323" s="7">
        <v>19.475000000000001</v>
      </c>
      <c r="K323" s="7">
        <v>19.375</v>
      </c>
      <c r="L323" s="3">
        <v>4.48E-2</v>
      </c>
      <c r="M323" s="3">
        <v>1.5699999999999999E-2</v>
      </c>
      <c r="N323" s="3">
        <v>5.1999999999999998E-3</v>
      </c>
      <c r="O323" s="18">
        <f t="shared" si="152"/>
        <v>0</v>
      </c>
      <c r="P323" s="19">
        <f t="shared" si="160"/>
        <v>43754</v>
      </c>
      <c r="Q323" s="19">
        <f t="shared" si="161"/>
        <v>43789</v>
      </c>
      <c r="R323" s="19">
        <f t="shared" si="162"/>
        <v>43817</v>
      </c>
      <c r="S323" s="19">
        <f t="shared" si="163"/>
        <v>43852</v>
      </c>
      <c r="T323" s="19">
        <f t="shared" si="164"/>
        <v>43880</v>
      </c>
      <c r="U323" s="19">
        <f t="shared" si="165"/>
        <v>43908</v>
      </c>
      <c r="V323" s="19">
        <f t="shared" si="166"/>
        <v>43936</v>
      </c>
      <c r="W323" s="19">
        <f t="shared" si="167"/>
        <v>43971</v>
      </c>
      <c r="X323" s="19">
        <f t="shared" si="168"/>
        <v>43999</v>
      </c>
      <c r="Y323" s="18">
        <f t="shared" si="153"/>
        <v>28</v>
      </c>
      <c r="Z323" s="10">
        <f t="shared" si="154"/>
        <v>0.7857142857142857</v>
      </c>
      <c r="AA323" s="10">
        <f>VLOOKUP(A323, VIX!$A$2:$E$3205, 5, FALSE)</f>
        <v>17.05</v>
      </c>
      <c r="AB323" s="10">
        <f t="shared" si="155"/>
        <v>18.046428571428571</v>
      </c>
      <c r="AC323" s="10">
        <f t="shared" si="156"/>
        <v>18.653571428571428</v>
      </c>
      <c r="AD323" s="10">
        <f t="shared" si="157"/>
        <v>18.692857142857143</v>
      </c>
      <c r="AE323" s="10">
        <f t="shared" si="158"/>
        <v>19.157142857142858</v>
      </c>
      <c r="AF323" s="10">
        <f t="shared" si="159"/>
        <v>19.269642857142856</v>
      </c>
      <c r="AG323" s="36">
        <f t="shared" ref="AG323:AG386" si="169">252*IF(Z323-Z324&lt;0,(Z323-Z324)*(D323-C323)/AB324,(Z323-1)*(D323-C323)/AB324)</f>
        <v>-0.42459983150800351</v>
      </c>
      <c r="AH323" s="36">
        <f t="shared" ref="AH323:AH386" si="170">252*IF(Z323-Z324&lt;0,(Z323-Z324)*(E323-D323)/AC324,(Z323-1)*(E323-D323)/AC324)</f>
        <v>4.9905931280325472E-2</v>
      </c>
      <c r="AI323" s="36">
        <f t="shared" ref="AI323:AI386" si="171">252*IF(Z323-Z324&lt;0,(Z323-Z324)*(F323-E323)/AD324,(Z323-1)*(F323-E323)/AD324)</f>
        <v>-0.27224513847967025</v>
      </c>
      <c r="AJ323" s="36">
        <f t="shared" ref="AJ323:AJ386" si="172">252*IF(Z323-Z324&lt;0,(Z323-Z324)*(G323-F323)/AE324,(Z323-1)*(G323-F323)/AE324)</f>
        <v>-7.2151173888145889E-2</v>
      </c>
      <c r="AK323" s="36">
        <f t="shared" ref="AK323:AK386" si="173">252*IF(Z323-Z324&lt;0,(Z323-Z324)*(H323-G323)/AF324,(Z323-1)*(H323-G323)/AF324)</f>
        <v>1.1914893617020594E-2</v>
      </c>
    </row>
    <row r="324" spans="1:37" x14ac:dyDescent="0.2">
      <c r="A324" s="5">
        <v>43731</v>
      </c>
      <c r="B324" s="1">
        <v>10</v>
      </c>
      <c r="C324" s="7">
        <v>16.725000000000001</v>
      </c>
      <c r="D324" s="7">
        <v>18.024999999999999</v>
      </c>
      <c r="E324" s="7">
        <v>18.074999999999999</v>
      </c>
      <c r="F324" s="7">
        <v>18.675000000000001</v>
      </c>
      <c r="G324" s="7">
        <v>18.875</v>
      </c>
      <c r="H324" s="7">
        <v>18.925000000000001</v>
      </c>
      <c r="I324" s="7">
        <v>19.125</v>
      </c>
      <c r="J324" s="7">
        <v>19.05</v>
      </c>
      <c r="K324" s="7">
        <v>19.074999999999999</v>
      </c>
      <c r="L324" s="3">
        <v>7.7700000000000005E-2</v>
      </c>
      <c r="M324" s="3">
        <v>2.41E-2</v>
      </c>
      <c r="N324" s="3">
        <v>8.0000000000000002E-3</v>
      </c>
      <c r="O324" s="18">
        <f t="shared" si="152"/>
        <v>0</v>
      </c>
      <c r="P324" s="19">
        <f t="shared" si="160"/>
        <v>43754</v>
      </c>
      <c r="Q324" s="19">
        <f t="shared" si="161"/>
        <v>43789</v>
      </c>
      <c r="R324" s="19">
        <f t="shared" si="162"/>
        <v>43817</v>
      </c>
      <c r="S324" s="19">
        <f t="shared" si="163"/>
        <v>43852</v>
      </c>
      <c r="T324" s="19">
        <f t="shared" si="164"/>
        <v>43880</v>
      </c>
      <c r="U324" s="19">
        <f t="shared" si="165"/>
        <v>43908</v>
      </c>
      <c r="V324" s="19">
        <f t="shared" si="166"/>
        <v>43936</v>
      </c>
      <c r="W324" s="19">
        <f t="shared" si="167"/>
        <v>43971</v>
      </c>
      <c r="X324" s="19">
        <f t="shared" si="168"/>
        <v>43999</v>
      </c>
      <c r="Y324" s="18">
        <f t="shared" si="153"/>
        <v>28</v>
      </c>
      <c r="Z324" s="10">
        <f t="shared" si="154"/>
        <v>0.8214285714285714</v>
      </c>
      <c r="AA324" s="10">
        <f>VLOOKUP(A324, VIX!$A$2:$E$3205, 5, FALSE)</f>
        <v>14.91</v>
      </c>
      <c r="AB324" s="10">
        <f t="shared" si="155"/>
        <v>16.957142857142859</v>
      </c>
      <c r="AC324" s="10">
        <f t="shared" si="156"/>
        <v>18.033928571428572</v>
      </c>
      <c r="AD324" s="10">
        <f t="shared" si="157"/>
        <v>18.182142857142857</v>
      </c>
      <c r="AE324" s="10">
        <f t="shared" si="158"/>
        <v>18.710714285714285</v>
      </c>
      <c r="AF324" s="10">
        <f t="shared" si="159"/>
        <v>18.883928571428569</v>
      </c>
      <c r="AG324" s="36">
        <f t="shared" si="169"/>
        <v>-2.0280643829962823</v>
      </c>
      <c r="AH324" s="36">
        <f t="shared" si="170"/>
        <v>-7.3469387755103116E-2</v>
      </c>
      <c r="AI324" s="36">
        <f t="shared" si="171"/>
        <v>-0.87992240543162237</v>
      </c>
      <c r="AJ324" s="36">
        <f t="shared" si="172"/>
        <v>-0.28587634713556354</v>
      </c>
      <c r="AK324" s="36">
        <f t="shared" si="173"/>
        <v>-7.0773263433814945E-2</v>
      </c>
    </row>
    <row r="325" spans="1:37" x14ac:dyDescent="0.2">
      <c r="A325" s="5">
        <v>43728</v>
      </c>
      <c r="B325" s="1">
        <v>10</v>
      </c>
      <c r="C325" s="7">
        <v>17.225000000000001</v>
      </c>
      <c r="D325" s="7">
        <v>18.375</v>
      </c>
      <c r="E325" s="7">
        <v>18.375</v>
      </c>
      <c r="F325" s="7">
        <v>18.875</v>
      </c>
      <c r="G325" s="7">
        <v>19.074999999999999</v>
      </c>
      <c r="H325" s="7">
        <v>19.074999999999999</v>
      </c>
      <c r="I325" s="7">
        <v>19.225000000000001</v>
      </c>
      <c r="J325" s="7">
        <v>19.2</v>
      </c>
      <c r="K325" s="7" t="s">
        <v>14</v>
      </c>
      <c r="L325" s="3">
        <v>6.6799999999999998E-2</v>
      </c>
      <c r="M325" s="3">
        <v>1.8499999999999999E-2</v>
      </c>
      <c r="N325" s="3">
        <v>6.1999999999999998E-3</v>
      </c>
      <c r="O325" s="18">
        <f t="shared" si="152"/>
        <v>0</v>
      </c>
      <c r="P325" s="19">
        <f t="shared" si="160"/>
        <v>43754</v>
      </c>
      <c r="Q325" s="19">
        <f t="shared" si="161"/>
        <v>43789</v>
      </c>
      <c r="R325" s="19">
        <f t="shared" si="162"/>
        <v>43817</v>
      </c>
      <c r="S325" s="19">
        <f t="shared" si="163"/>
        <v>43852</v>
      </c>
      <c r="T325" s="19">
        <f t="shared" si="164"/>
        <v>43880</v>
      </c>
      <c r="U325" s="19">
        <f t="shared" si="165"/>
        <v>43908</v>
      </c>
      <c r="V325" s="19">
        <f t="shared" si="166"/>
        <v>43936</v>
      </c>
      <c r="W325" s="19">
        <f t="shared" si="167"/>
        <v>43971</v>
      </c>
      <c r="X325" s="19">
        <f t="shared" si="168"/>
        <v>43999</v>
      </c>
      <c r="Y325" s="18">
        <f t="shared" si="153"/>
        <v>28</v>
      </c>
      <c r="Z325" s="10">
        <f t="shared" si="154"/>
        <v>0.9285714285714286</v>
      </c>
      <c r="AA325" s="10">
        <f>VLOOKUP(A325, VIX!$A$2:$E$3205, 5, FALSE)</f>
        <v>15.32</v>
      </c>
      <c r="AB325" s="10">
        <f t="shared" si="155"/>
        <v>17.307142857142857</v>
      </c>
      <c r="AC325" s="10">
        <f t="shared" si="156"/>
        <v>18.375</v>
      </c>
      <c r="AD325" s="10">
        <f t="shared" si="157"/>
        <v>18.410714285714285</v>
      </c>
      <c r="AE325" s="10">
        <f t="shared" si="158"/>
        <v>18.889285714285716</v>
      </c>
      <c r="AF325" s="10">
        <f t="shared" si="159"/>
        <v>19.074999999999999</v>
      </c>
      <c r="AG325" s="36">
        <f t="shared" si="169"/>
        <v>-0.63601448480193024</v>
      </c>
      <c r="AH325" s="36">
        <f t="shared" si="170"/>
        <v>0</v>
      </c>
      <c r="AI325" s="36">
        <f t="shared" si="171"/>
        <v>-0.2535721473133426</v>
      </c>
      <c r="AJ325" s="36">
        <f t="shared" si="172"/>
        <v>-9.818819403857354E-2</v>
      </c>
      <c r="AK325" s="36">
        <f t="shared" si="173"/>
        <v>0</v>
      </c>
    </row>
    <row r="326" spans="1:37" x14ac:dyDescent="0.2">
      <c r="A326" s="5">
        <v>43727</v>
      </c>
      <c r="B326" s="1">
        <v>10</v>
      </c>
      <c r="C326" s="7">
        <v>16.225000000000001</v>
      </c>
      <c r="D326" s="7">
        <v>17.574999999999999</v>
      </c>
      <c r="E326" s="7">
        <v>17.725000000000001</v>
      </c>
      <c r="F326" s="7">
        <v>18.324999999999999</v>
      </c>
      <c r="G326" s="7">
        <v>18.524999999999999</v>
      </c>
      <c r="H326" s="7">
        <v>18.574999999999999</v>
      </c>
      <c r="I326" s="7">
        <v>18.725000000000001</v>
      </c>
      <c r="J326" s="7">
        <v>18.649999999999999</v>
      </c>
      <c r="K326" s="7" t="s">
        <v>14</v>
      </c>
      <c r="L326" s="3">
        <v>8.3199999999999996E-2</v>
      </c>
      <c r="M326" s="3">
        <v>2.18E-2</v>
      </c>
      <c r="N326" s="3">
        <v>7.3000000000000001E-3</v>
      </c>
      <c r="O326" s="18">
        <f t="shared" si="152"/>
        <v>1</v>
      </c>
      <c r="P326" s="19">
        <f t="shared" si="160"/>
        <v>43754</v>
      </c>
      <c r="Q326" s="19">
        <f t="shared" si="161"/>
        <v>43789</v>
      </c>
      <c r="R326" s="19">
        <f t="shared" si="162"/>
        <v>43817</v>
      </c>
      <c r="S326" s="19">
        <f t="shared" si="163"/>
        <v>43852</v>
      </c>
      <c r="T326" s="19">
        <f t="shared" si="164"/>
        <v>43880</v>
      </c>
      <c r="U326" s="19">
        <f t="shared" si="165"/>
        <v>43908</v>
      </c>
      <c r="V326" s="19">
        <f t="shared" si="166"/>
        <v>43936</v>
      </c>
      <c r="W326" s="19">
        <f t="shared" si="167"/>
        <v>43971</v>
      </c>
      <c r="X326" s="19">
        <f t="shared" si="168"/>
        <v>43999</v>
      </c>
      <c r="Y326" s="18">
        <f t="shared" si="153"/>
        <v>28</v>
      </c>
      <c r="Z326" s="10">
        <f t="shared" si="154"/>
        <v>0.9642857142857143</v>
      </c>
      <c r="AA326" s="10">
        <f>VLOOKUP(A326, VIX!$A$2:$E$3205, 5, FALSE)</f>
        <v>14.05</v>
      </c>
      <c r="AB326" s="10">
        <f t="shared" si="155"/>
        <v>16.273214285714285</v>
      </c>
      <c r="AC326" s="10">
        <f t="shared" si="156"/>
        <v>17.580357142857142</v>
      </c>
      <c r="AD326" s="10">
        <f t="shared" si="157"/>
        <v>17.746428571428574</v>
      </c>
      <c r="AE326" s="10">
        <f t="shared" si="158"/>
        <v>18.332142857142856</v>
      </c>
      <c r="AF326" s="10">
        <f t="shared" si="159"/>
        <v>18.526785714285712</v>
      </c>
      <c r="AG326" s="36">
        <f t="shared" si="169"/>
        <v>-0.6913229018492163</v>
      </c>
      <c r="AH326" s="36">
        <f t="shared" si="170"/>
        <v>-7.6163610719324037E-2</v>
      </c>
      <c r="AI326" s="36">
        <f t="shared" si="171"/>
        <v>-0.29467939972714752</v>
      </c>
      <c r="AJ326" s="36">
        <f t="shared" si="172"/>
        <v>-9.7165991902833621E-2</v>
      </c>
      <c r="AK326" s="36">
        <f t="shared" si="173"/>
        <v>-2.4226110363391989E-2</v>
      </c>
    </row>
    <row r="327" spans="1:37" x14ac:dyDescent="0.2">
      <c r="A327" s="5">
        <v>43726</v>
      </c>
      <c r="B327" s="1">
        <v>10</v>
      </c>
      <c r="C327" s="7">
        <v>16.375</v>
      </c>
      <c r="D327" s="7">
        <v>17.574999999999999</v>
      </c>
      <c r="E327" s="7">
        <v>17.725000000000001</v>
      </c>
      <c r="F327" s="7">
        <v>18.324999999999999</v>
      </c>
      <c r="G327" s="7">
        <v>18.524999999999999</v>
      </c>
      <c r="H327" s="7">
        <v>18.574999999999999</v>
      </c>
      <c r="I327" s="7">
        <v>18.75</v>
      </c>
      <c r="J327" s="7">
        <v>18.7</v>
      </c>
      <c r="K327" s="7" t="s">
        <v>14</v>
      </c>
      <c r="L327" s="3">
        <v>7.3300000000000004E-2</v>
      </c>
      <c r="M327" s="3">
        <v>2.3199999999999998E-2</v>
      </c>
      <c r="N327" s="3">
        <v>7.7000000000000002E-3</v>
      </c>
      <c r="O327" s="18">
        <f t="shared" si="152"/>
        <v>0</v>
      </c>
      <c r="P327" s="19">
        <f t="shared" si="160"/>
        <v>43726</v>
      </c>
      <c r="Q327" s="19">
        <f t="shared" si="161"/>
        <v>43754</v>
      </c>
      <c r="R327" s="19">
        <f t="shared" si="162"/>
        <v>43789</v>
      </c>
      <c r="S327" s="19">
        <f t="shared" si="163"/>
        <v>43817</v>
      </c>
      <c r="T327" s="19">
        <f t="shared" si="164"/>
        <v>43852</v>
      </c>
      <c r="U327" s="19">
        <f t="shared" si="165"/>
        <v>43880</v>
      </c>
      <c r="V327" s="19">
        <f t="shared" si="166"/>
        <v>43908</v>
      </c>
      <c r="W327" s="19">
        <f t="shared" si="167"/>
        <v>43936</v>
      </c>
      <c r="X327" s="19">
        <f t="shared" si="168"/>
        <v>43971</v>
      </c>
      <c r="Y327" s="18">
        <f t="shared" si="153"/>
        <v>28</v>
      </c>
      <c r="Z327" s="10">
        <f t="shared" si="154"/>
        <v>0</v>
      </c>
      <c r="AA327" s="10">
        <f>VLOOKUP(A327, VIX!$A$2:$E$3205, 5, FALSE)</f>
        <v>13.95</v>
      </c>
      <c r="AB327" s="10">
        <f t="shared" si="155"/>
        <v>17.574999999999999</v>
      </c>
      <c r="AC327" s="10">
        <f t="shared" si="156"/>
        <v>17.725000000000001</v>
      </c>
      <c r="AD327" s="10">
        <f t="shared" si="157"/>
        <v>18.324999999999999</v>
      </c>
      <c r="AE327" s="10">
        <f t="shared" si="158"/>
        <v>18.524999999999999</v>
      </c>
      <c r="AF327" s="10">
        <f t="shared" si="159"/>
        <v>18.574999999999999</v>
      </c>
      <c r="AG327" s="36">
        <f t="shared" si="169"/>
        <v>-0.63589527915045696</v>
      </c>
      <c r="AH327" s="36">
        <f t="shared" si="170"/>
        <v>-7.5441572697336659E-2</v>
      </c>
      <c r="AI327" s="36">
        <f t="shared" si="171"/>
        <v>-0.29964328180737115</v>
      </c>
      <c r="AJ327" s="36">
        <f t="shared" si="172"/>
        <v>-9.7007025310364398E-2</v>
      </c>
      <c r="AK327" s="36">
        <f t="shared" si="173"/>
        <v>-2.3977164605138306E-2</v>
      </c>
    </row>
    <row r="328" spans="1:37" x14ac:dyDescent="0.2">
      <c r="A328" s="5">
        <v>43725</v>
      </c>
      <c r="B328" s="1">
        <v>9</v>
      </c>
      <c r="C328" s="7">
        <v>14.525</v>
      </c>
      <c r="D328" s="7">
        <v>17.074999999999999</v>
      </c>
      <c r="E328" s="7">
        <v>17.925000000000001</v>
      </c>
      <c r="F328" s="7">
        <v>18.024999999999999</v>
      </c>
      <c r="G328" s="7">
        <v>18.574999999999999</v>
      </c>
      <c r="H328" s="7">
        <v>18.774999999999999</v>
      </c>
      <c r="I328" s="7">
        <v>18.774999999999999</v>
      </c>
      <c r="J328" s="7">
        <v>18.899999999999999</v>
      </c>
      <c r="K328" s="7">
        <v>18.8</v>
      </c>
      <c r="L328" s="3">
        <v>0.17560000000000001</v>
      </c>
      <c r="M328" s="3">
        <v>4.1599999999999998E-2</v>
      </c>
      <c r="N328" s="3">
        <v>1.3899999999999999E-2</v>
      </c>
      <c r="O328" s="18">
        <f t="shared" si="152"/>
        <v>0</v>
      </c>
      <c r="P328" s="19">
        <f t="shared" si="160"/>
        <v>43726</v>
      </c>
      <c r="Q328" s="19">
        <f t="shared" si="161"/>
        <v>43754</v>
      </c>
      <c r="R328" s="19">
        <f t="shared" si="162"/>
        <v>43789</v>
      </c>
      <c r="S328" s="19">
        <f t="shared" si="163"/>
        <v>43817</v>
      </c>
      <c r="T328" s="19">
        <f t="shared" si="164"/>
        <v>43852</v>
      </c>
      <c r="U328" s="19">
        <f t="shared" si="165"/>
        <v>43880</v>
      </c>
      <c r="V328" s="19">
        <f t="shared" si="166"/>
        <v>43908</v>
      </c>
      <c r="W328" s="19">
        <f t="shared" si="167"/>
        <v>43936</v>
      </c>
      <c r="X328" s="19">
        <f t="shared" si="168"/>
        <v>43971</v>
      </c>
      <c r="Y328" s="18">
        <f t="shared" si="153"/>
        <v>28</v>
      </c>
      <c r="Z328" s="10">
        <f t="shared" si="154"/>
        <v>3.5714285714285712E-2</v>
      </c>
      <c r="AA328" s="10">
        <f>VLOOKUP(A328, VIX!$A$2:$E$3205, 5, FALSE)</f>
        <v>14.44</v>
      </c>
      <c r="AB328" s="10">
        <f t="shared" si="155"/>
        <v>16.983928571428571</v>
      </c>
      <c r="AC328" s="10">
        <f t="shared" si="156"/>
        <v>17.894642857142859</v>
      </c>
      <c r="AD328" s="10">
        <f t="shared" si="157"/>
        <v>18.021428571428569</v>
      </c>
      <c r="AE328" s="10">
        <f t="shared" si="158"/>
        <v>18.555357142857144</v>
      </c>
      <c r="AF328" s="10">
        <f t="shared" si="159"/>
        <v>18.767857142857142</v>
      </c>
      <c r="AG328" s="36">
        <f t="shared" si="169"/>
        <v>-1.3432274247491631</v>
      </c>
      <c r="AH328" s="36">
        <f t="shared" si="170"/>
        <v>-0.42788653615661271</v>
      </c>
      <c r="AI328" s="36">
        <f t="shared" si="171"/>
        <v>-5.0209205020919426E-2</v>
      </c>
      <c r="AJ328" s="36">
        <f t="shared" si="172"/>
        <v>-0.26850058117008946</v>
      </c>
      <c r="AK328" s="36">
        <f t="shared" si="173"/>
        <v>-9.6459330143540328E-2</v>
      </c>
    </row>
    <row r="329" spans="1:37" x14ac:dyDescent="0.2">
      <c r="A329" s="5">
        <v>43724</v>
      </c>
      <c r="B329" s="1">
        <v>9</v>
      </c>
      <c r="C329" s="7">
        <v>14.625</v>
      </c>
      <c r="D329" s="7">
        <v>17.274999999999999</v>
      </c>
      <c r="E329" s="7">
        <v>17.925000000000001</v>
      </c>
      <c r="F329" s="7">
        <v>17.925000000000001</v>
      </c>
      <c r="G329" s="7">
        <v>18.475000000000001</v>
      </c>
      <c r="H329" s="7">
        <v>18.675000000000001</v>
      </c>
      <c r="I329" s="7">
        <v>18.625</v>
      </c>
      <c r="J329" s="7">
        <v>18.725000000000001</v>
      </c>
      <c r="K329" s="7">
        <v>18.625</v>
      </c>
      <c r="L329" s="3">
        <v>0.1812</v>
      </c>
      <c r="M329" s="3">
        <v>3.9100000000000003E-2</v>
      </c>
      <c r="N329" s="3">
        <v>1.2999999999999999E-2</v>
      </c>
      <c r="O329" s="18">
        <f t="shared" ref="O329:O392" si="174">IF(B331-B330=0,0,1)</f>
        <v>0</v>
      </c>
      <c r="P329" s="19">
        <f t="shared" si="160"/>
        <v>43726</v>
      </c>
      <c r="Q329" s="19">
        <f t="shared" si="161"/>
        <v>43754</v>
      </c>
      <c r="R329" s="19">
        <f t="shared" si="162"/>
        <v>43789</v>
      </c>
      <c r="S329" s="19">
        <f t="shared" si="163"/>
        <v>43817</v>
      </c>
      <c r="T329" s="19">
        <f t="shared" si="164"/>
        <v>43852</v>
      </c>
      <c r="U329" s="19">
        <f t="shared" si="165"/>
        <v>43880</v>
      </c>
      <c r="V329" s="19">
        <f t="shared" si="166"/>
        <v>43908</v>
      </c>
      <c r="W329" s="19">
        <f t="shared" si="167"/>
        <v>43936</v>
      </c>
      <c r="X329" s="19">
        <f t="shared" si="168"/>
        <v>43971</v>
      </c>
      <c r="Y329" s="18">
        <f t="shared" ref="Y329:Y392" si="175">IF(O329=1,DATEDIF(P330,P329,"d"),Y330)</f>
        <v>28</v>
      </c>
      <c r="Z329" s="10">
        <f t="shared" si="154"/>
        <v>7.1428571428571425E-2</v>
      </c>
      <c r="AA329" s="10">
        <f>VLOOKUP(A329, VIX!$A$2:$E$3205, 5, FALSE)</f>
        <v>14.67</v>
      </c>
      <c r="AB329" s="10">
        <f t="shared" si="155"/>
        <v>17.085714285714285</v>
      </c>
      <c r="AC329" s="10">
        <f t="shared" si="156"/>
        <v>17.87857142857143</v>
      </c>
      <c r="AD329" s="10">
        <f t="shared" si="157"/>
        <v>17.925000000000001</v>
      </c>
      <c r="AE329" s="10">
        <f t="shared" si="158"/>
        <v>18.435714285714287</v>
      </c>
      <c r="AF329" s="10">
        <f t="shared" si="159"/>
        <v>18.660714285714285</v>
      </c>
      <c r="AG329" s="36">
        <f t="shared" si="169"/>
        <v>-4.3504885993485329</v>
      </c>
      <c r="AH329" s="36">
        <f t="shared" si="170"/>
        <v>-1.0057306590257915</v>
      </c>
      <c r="AI329" s="36">
        <f t="shared" si="171"/>
        <v>0</v>
      </c>
      <c r="AJ329" s="36">
        <f t="shared" si="172"/>
        <v>-0.82149560406994104</v>
      </c>
      <c r="AK329" s="36">
        <f t="shared" si="173"/>
        <v>-0.2944498539435238</v>
      </c>
    </row>
    <row r="330" spans="1:37" x14ac:dyDescent="0.2">
      <c r="A330" s="5">
        <v>43721</v>
      </c>
      <c r="B330" s="1">
        <v>9</v>
      </c>
      <c r="C330" s="7">
        <v>14.475</v>
      </c>
      <c r="D330" s="7">
        <v>16.875</v>
      </c>
      <c r="E330" s="7">
        <v>17.574999999999999</v>
      </c>
      <c r="F330" s="7">
        <v>17.625</v>
      </c>
      <c r="G330" s="7">
        <v>18.175000000000001</v>
      </c>
      <c r="H330" s="7">
        <v>18.375</v>
      </c>
      <c r="I330" s="7">
        <v>18.375</v>
      </c>
      <c r="J330" s="7">
        <v>18.475000000000001</v>
      </c>
      <c r="K330" s="7">
        <v>18.45</v>
      </c>
      <c r="L330" s="3">
        <v>0.1658</v>
      </c>
      <c r="M330" s="3">
        <v>4.2599999999999999E-2</v>
      </c>
      <c r="N330" s="3">
        <v>1.4200000000000001E-2</v>
      </c>
      <c r="O330" s="18">
        <f t="shared" si="174"/>
        <v>0</v>
      </c>
      <c r="P330" s="19">
        <f t="shared" si="160"/>
        <v>43726</v>
      </c>
      <c r="Q330" s="19">
        <f t="shared" si="161"/>
        <v>43754</v>
      </c>
      <c r="R330" s="19">
        <f t="shared" si="162"/>
        <v>43789</v>
      </c>
      <c r="S330" s="19">
        <f t="shared" si="163"/>
        <v>43817</v>
      </c>
      <c r="T330" s="19">
        <f t="shared" si="164"/>
        <v>43852</v>
      </c>
      <c r="U330" s="19">
        <f t="shared" si="165"/>
        <v>43880</v>
      </c>
      <c r="V330" s="19">
        <f t="shared" si="166"/>
        <v>43908</v>
      </c>
      <c r="W330" s="19">
        <f t="shared" si="167"/>
        <v>43936</v>
      </c>
      <c r="X330" s="19">
        <f t="shared" si="168"/>
        <v>43971</v>
      </c>
      <c r="Y330" s="18">
        <f t="shared" si="175"/>
        <v>28</v>
      </c>
      <c r="Z330" s="10">
        <f t="shared" ref="Z330:Z393" si="176">DATEDIF(A330,P330,"d")/Y330</f>
        <v>0.17857142857142858</v>
      </c>
      <c r="AA330" s="10">
        <f>VLOOKUP(A330, VIX!$A$2:$E$3205, 5, FALSE)</f>
        <v>13.74</v>
      </c>
      <c r="AB330" s="10">
        <f t="shared" ref="AB330:AB393" si="177">Z330*C330 + (1-Z330)*D330</f>
        <v>16.446428571428569</v>
      </c>
      <c r="AC330" s="10">
        <f t="shared" ref="AC330:AC393" si="178">Z330*D330 + (1-Z330)*E330</f>
        <v>17.45</v>
      </c>
      <c r="AD330" s="10">
        <f t="shared" ref="AD330:AD393" si="179">Z330*E330 + (1-Z330)*F330</f>
        <v>17.616071428571427</v>
      </c>
      <c r="AE330" s="10">
        <f t="shared" ref="AE330:AE393" si="180">Z330*F330 + (1-Z330)*G330</f>
        <v>18.076785714285712</v>
      </c>
      <c r="AF330" s="10">
        <f t="shared" ref="AF330:AF393" si="181">Z330*G330 + (1-Z330)*H330</f>
        <v>18.339285714285715</v>
      </c>
      <c r="AG330" s="36">
        <f t="shared" si="169"/>
        <v>-1.3023255813953485</v>
      </c>
      <c r="AH330" s="36">
        <f t="shared" si="170"/>
        <v>-0.36007348438456777</v>
      </c>
      <c r="AI330" s="36">
        <f t="shared" si="171"/>
        <v>-2.558895207148695E-2</v>
      </c>
      <c r="AJ330" s="36">
        <f t="shared" si="172"/>
        <v>-0.27429249950524465</v>
      </c>
      <c r="AK330" s="36">
        <f t="shared" si="173"/>
        <v>-9.818819403857354E-2</v>
      </c>
    </row>
    <row r="331" spans="1:37" x14ac:dyDescent="0.2">
      <c r="A331" s="5">
        <v>43720</v>
      </c>
      <c r="B331" s="1">
        <v>9</v>
      </c>
      <c r="C331" s="7">
        <v>14.975</v>
      </c>
      <c r="D331" s="7">
        <v>17.024999999999999</v>
      </c>
      <c r="E331" s="7">
        <v>17.625</v>
      </c>
      <c r="F331" s="7">
        <v>17.574999999999999</v>
      </c>
      <c r="G331" s="7">
        <v>18.175000000000001</v>
      </c>
      <c r="H331" s="7">
        <v>18.375</v>
      </c>
      <c r="I331" s="7">
        <v>18.375</v>
      </c>
      <c r="J331" s="7">
        <v>18.475000000000001</v>
      </c>
      <c r="K331" s="7">
        <v>18.399999999999999</v>
      </c>
      <c r="L331" s="3">
        <v>0.13689999999999999</v>
      </c>
      <c r="M331" s="3">
        <v>4.5499999999999999E-2</v>
      </c>
      <c r="N331" s="3">
        <v>1.52E-2</v>
      </c>
      <c r="O331" s="18">
        <f t="shared" si="174"/>
        <v>0</v>
      </c>
      <c r="P331" s="19">
        <f t="shared" ref="P331:P394" si="182">IF(O330=1,A331,P330)</f>
        <v>43726</v>
      </c>
      <c r="Q331" s="19">
        <f t="shared" ref="Q331:Q394" si="183">IF(O330=1,P330,Q330)</f>
        <v>43754</v>
      </c>
      <c r="R331" s="19">
        <f t="shared" ref="R331:R394" si="184">IF(O330=1,Q330,R330)</f>
        <v>43789</v>
      </c>
      <c r="S331" s="19">
        <f t="shared" ref="S331:S394" si="185">IF(O330=1,R330,S330)</f>
        <v>43817</v>
      </c>
      <c r="T331" s="19">
        <f t="shared" ref="T331:T394" si="186">IF(O330=1,S330,T330)</f>
        <v>43852</v>
      </c>
      <c r="U331" s="19">
        <f t="shared" ref="U331:U394" si="187">IF(O330=1,T330,U330)</f>
        <v>43880</v>
      </c>
      <c r="V331" s="19">
        <f t="shared" ref="V331:V394" si="188">IF(O330=1,U330,V330)</f>
        <v>43908</v>
      </c>
      <c r="W331" s="19">
        <f t="shared" ref="W331:W394" si="189">IF(O330=1,V330,W330)</f>
        <v>43936</v>
      </c>
      <c r="X331" s="19">
        <f t="shared" ref="X331:X394" si="190">IF(O330=1,W330,X330)</f>
        <v>43971</v>
      </c>
      <c r="Y331" s="18">
        <f t="shared" si="175"/>
        <v>28</v>
      </c>
      <c r="Z331" s="10">
        <f t="shared" si="176"/>
        <v>0.21428571428571427</v>
      </c>
      <c r="AA331" s="10">
        <f>VLOOKUP(A331, VIX!$A$2:$E$3205, 5, FALSE)</f>
        <v>14.22</v>
      </c>
      <c r="AB331" s="10">
        <f t="shared" si="177"/>
        <v>16.585714285714285</v>
      </c>
      <c r="AC331" s="10">
        <f t="shared" si="178"/>
        <v>17.49642857142857</v>
      </c>
      <c r="AD331" s="10">
        <f t="shared" si="179"/>
        <v>17.585714285714285</v>
      </c>
      <c r="AE331" s="10">
        <f t="shared" si="180"/>
        <v>18.046428571428571</v>
      </c>
      <c r="AF331" s="10">
        <f t="shared" si="181"/>
        <v>18.332142857142856</v>
      </c>
      <c r="AG331" s="36">
        <f t="shared" si="169"/>
        <v>-1.0901033973412113</v>
      </c>
      <c r="AH331" s="36">
        <f t="shared" si="170"/>
        <v>-0.30508474576271272</v>
      </c>
      <c r="AI331" s="36">
        <f t="shared" si="171"/>
        <v>2.5352112676056707E-2</v>
      </c>
      <c r="AJ331" s="36">
        <f t="shared" si="172"/>
        <v>-0.29711141678129382</v>
      </c>
      <c r="AK331" s="36">
        <f t="shared" si="173"/>
        <v>-9.7428958051420544E-2</v>
      </c>
    </row>
    <row r="332" spans="1:37" x14ac:dyDescent="0.2">
      <c r="A332" s="5">
        <v>43719</v>
      </c>
      <c r="B332" s="1">
        <v>9</v>
      </c>
      <c r="C332" s="7">
        <v>15.725</v>
      </c>
      <c r="D332" s="7">
        <v>17.324999999999999</v>
      </c>
      <c r="E332" s="7">
        <v>17.824999999999999</v>
      </c>
      <c r="F332" s="7">
        <v>17.725000000000001</v>
      </c>
      <c r="G332" s="7">
        <v>18.324999999999999</v>
      </c>
      <c r="H332" s="7">
        <v>18.524999999999999</v>
      </c>
      <c r="I332" s="7">
        <v>18.425000000000001</v>
      </c>
      <c r="J332" s="7">
        <v>18.524999999999999</v>
      </c>
      <c r="K332" s="7">
        <v>18.475000000000001</v>
      </c>
      <c r="L332" s="3">
        <v>0.1017</v>
      </c>
      <c r="M332" s="3">
        <v>3.95E-2</v>
      </c>
      <c r="N332" s="3">
        <v>1.32E-2</v>
      </c>
      <c r="O332" s="18">
        <f t="shared" si="174"/>
        <v>0</v>
      </c>
      <c r="P332" s="19">
        <f t="shared" si="182"/>
        <v>43726</v>
      </c>
      <c r="Q332" s="19">
        <f t="shared" si="183"/>
        <v>43754</v>
      </c>
      <c r="R332" s="19">
        <f t="shared" si="184"/>
        <v>43789</v>
      </c>
      <c r="S332" s="19">
        <f t="shared" si="185"/>
        <v>43817</v>
      </c>
      <c r="T332" s="19">
        <f t="shared" si="186"/>
        <v>43852</v>
      </c>
      <c r="U332" s="19">
        <f t="shared" si="187"/>
        <v>43880</v>
      </c>
      <c r="V332" s="19">
        <f t="shared" si="188"/>
        <v>43908</v>
      </c>
      <c r="W332" s="19">
        <f t="shared" si="189"/>
        <v>43936</v>
      </c>
      <c r="X332" s="19">
        <f t="shared" si="190"/>
        <v>43971</v>
      </c>
      <c r="Y332" s="18">
        <f t="shared" si="175"/>
        <v>28</v>
      </c>
      <c r="Z332" s="10">
        <f t="shared" si="176"/>
        <v>0.25</v>
      </c>
      <c r="AA332" s="10">
        <f>VLOOKUP(A332, VIX!$A$2:$E$3205, 5, FALSE)</f>
        <v>14.61</v>
      </c>
      <c r="AB332" s="10">
        <f t="shared" si="177"/>
        <v>16.924999999999997</v>
      </c>
      <c r="AC332" s="10">
        <f t="shared" si="178"/>
        <v>17.7</v>
      </c>
      <c r="AD332" s="10">
        <f t="shared" si="179"/>
        <v>17.75</v>
      </c>
      <c r="AE332" s="10">
        <f t="shared" si="180"/>
        <v>18.174999999999997</v>
      </c>
      <c r="AF332" s="10">
        <f t="shared" si="181"/>
        <v>18.474999999999998</v>
      </c>
      <c r="AG332" s="36">
        <f t="shared" si="169"/>
        <v>-0.83426443202979461</v>
      </c>
      <c r="AH332" s="36">
        <f t="shared" si="170"/>
        <v>-0.25104602510460239</v>
      </c>
      <c r="AI332" s="36">
        <f t="shared" si="171"/>
        <v>5.0229220649789623E-2</v>
      </c>
      <c r="AJ332" s="36">
        <f t="shared" si="172"/>
        <v>-0.2950243902439012</v>
      </c>
      <c r="AK332" s="36">
        <f t="shared" si="173"/>
        <v>-9.6867192004612343E-2</v>
      </c>
    </row>
    <row r="333" spans="1:37" x14ac:dyDescent="0.2">
      <c r="A333" s="5">
        <v>43718</v>
      </c>
      <c r="B333" s="1">
        <v>9</v>
      </c>
      <c r="C333" s="7">
        <v>16.225000000000001</v>
      </c>
      <c r="D333" s="7">
        <v>17.675000000000001</v>
      </c>
      <c r="E333" s="7">
        <v>18.024999999999999</v>
      </c>
      <c r="F333" s="7">
        <v>17.875</v>
      </c>
      <c r="G333" s="7">
        <v>18.475000000000001</v>
      </c>
      <c r="H333" s="7">
        <v>18.625</v>
      </c>
      <c r="I333" s="7">
        <v>18.574999999999999</v>
      </c>
      <c r="J333" s="7">
        <v>18.649999999999999</v>
      </c>
      <c r="K333" s="7">
        <v>18.625</v>
      </c>
      <c r="L333" s="3">
        <v>8.9399999999999993E-2</v>
      </c>
      <c r="M333" s="3">
        <v>3.9199999999999999E-2</v>
      </c>
      <c r="N333" s="3">
        <v>1.3100000000000001E-2</v>
      </c>
      <c r="O333" s="18">
        <f t="shared" si="174"/>
        <v>0</v>
      </c>
      <c r="P333" s="19">
        <f t="shared" si="182"/>
        <v>43726</v>
      </c>
      <c r="Q333" s="19">
        <f t="shared" si="183"/>
        <v>43754</v>
      </c>
      <c r="R333" s="19">
        <f t="shared" si="184"/>
        <v>43789</v>
      </c>
      <c r="S333" s="19">
        <f t="shared" si="185"/>
        <v>43817</v>
      </c>
      <c r="T333" s="19">
        <f t="shared" si="186"/>
        <v>43852</v>
      </c>
      <c r="U333" s="19">
        <f t="shared" si="187"/>
        <v>43880</v>
      </c>
      <c r="V333" s="19">
        <f t="shared" si="188"/>
        <v>43908</v>
      </c>
      <c r="W333" s="19">
        <f t="shared" si="189"/>
        <v>43936</v>
      </c>
      <c r="X333" s="19">
        <f t="shared" si="190"/>
        <v>43971</v>
      </c>
      <c r="Y333" s="18">
        <f t="shared" si="175"/>
        <v>28</v>
      </c>
      <c r="Z333" s="10">
        <f t="shared" si="176"/>
        <v>0.2857142857142857</v>
      </c>
      <c r="AA333" s="10">
        <f>VLOOKUP(A333, VIX!$A$2:$E$3205, 5, FALSE)</f>
        <v>15.2</v>
      </c>
      <c r="AB333" s="10">
        <f t="shared" si="177"/>
        <v>17.260714285714286</v>
      </c>
      <c r="AC333" s="10">
        <f t="shared" si="178"/>
        <v>17.925000000000001</v>
      </c>
      <c r="AD333" s="10">
        <f t="shared" si="179"/>
        <v>17.917857142857141</v>
      </c>
      <c r="AE333" s="10">
        <f t="shared" si="180"/>
        <v>18.303571428571431</v>
      </c>
      <c r="AF333" s="10">
        <f t="shared" si="181"/>
        <v>18.582142857142856</v>
      </c>
      <c r="AG333" s="36">
        <f t="shared" si="169"/>
        <v>-0.75550501395637393</v>
      </c>
      <c r="AH333" s="36">
        <f t="shared" si="170"/>
        <v>-0.17618857371154525</v>
      </c>
      <c r="AI333" s="36">
        <f t="shared" si="171"/>
        <v>7.5675675675675028E-2</v>
      </c>
      <c r="AJ333" s="36">
        <f t="shared" si="172"/>
        <v>-0.29699469652327742</v>
      </c>
      <c r="AK333" s="36">
        <f t="shared" si="173"/>
        <v>-7.3064656422150737E-2</v>
      </c>
    </row>
    <row r="334" spans="1:37" x14ac:dyDescent="0.2">
      <c r="A334" s="5">
        <v>43717</v>
      </c>
      <c r="B334" s="1">
        <v>9</v>
      </c>
      <c r="C334" s="7">
        <v>16.425000000000001</v>
      </c>
      <c r="D334" s="7">
        <v>17.675000000000001</v>
      </c>
      <c r="E334" s="7">
        <v>17.975000000000001</v>
      </c>
      <c r="F334" s="7">
        <v>17.774999999999999</v>
      </c>
      <c r="G334" s="7">
        <v>18.375</v>
      </c>
      <c r="H334" s="7">
        <v>18.524999999999999</v>
      </c>
      <c r="I334" s="7">
        <v>18.425000000000001</v>
      </c>
      <c r="J334" s="7">
        <v>18.55</v>
      </c>
      <c r="K334" s="7">
        <v>18.55</v>
      </c>
      <c r="L334" s="3">
        <v>7.6100000000000001E-2</v>
      </c>
      <c r="M334" s="3">
        <v>3.6600000000000001E-2</v>
      </c>
      <c r="N334" s="3">
        <v>1.2200000000000001E-2</v>
      </c>
      <c r="O334" s="18">
        <f t="shared" si="174"/>
        <v>0</v>
      </c>
      <c r="P334" s="19">
        <f t="shared" si="182"/>
        <v>43726</v>
      </c>
      <c r="Q334" s="19">
        <f t="shared" si="183"/>
        <v>43754</v>
      </c>
      <c r="R334" s="19">
        <f t="shared" si="184"/>
        <v>43789</v>
      </c>
      <c r="S334" s="19">
        <f t="shared" si="185"/>
        <v>43817</v>
      </c>
      <c r="T334" s="19">
        <f t="shared" si="186"/>
        <v>43852</v>
      </c>
      <c r="U334" s="19">
        <f t="shared" si="187"/>
        <v>43880</v>
      </c>
      <c r="V334" s="19">
        <f t="shared" si="188"/>
        <v>43908</v>
      </c>
      <c r="W334" s="19">
        <f t="shared" si="189"/>
        <v>43936</v>
      </c>
      <c r="X334" s="19">
        <f t="shared" si="190"/>
        <v>43971</v>
      </c>
      <c r="Y334" s="18">
        <f t="shared" si="175"/>
        <v>28</v>
      </c>
      <c r="Z334" s="10">
        <f t="shared" si="176"/>
        <v>0.32142857142857145</v>
      </c>
      <c r="AA334" s="10">
        <f>VLOOKUP(A334, VIX!$A$2:$E$3205, 5, FALSE)</f>
        <v>15.27</v>
      </c>
      <c r="AB334" s="10">
        <f t="shared" si="177"/>
        <v>17.273214285714285</v>
      </c>
      <c r="AC334" s="10">
        <f t="shared" si="178"/>
        <v>17.87857142857143</v>
      </c>
      <c r="AD334" s="10">
        <f t="shared" si="179"/>
        <v>17.839285714285715</v>
      </c>
      <c r="AE334" s="10">
        <f t="shared" si="180"/>
        <v>18.182142857142857</v>
      </c>
      <c r="AF334" s="10">
        <f t="shared" si="181"/>
        <v>18.476785714285715</v>
      </c>
      <c r="AG334" s="36">
        <f t="shared" si="169"/>
        <v>-1.960987756796015</v>
      </c>
      <c r="AH334" s="36">
        <f t="shared" si="170"/>
        <v>-0.45188284518828542</v>
      </c>
      <c r="AI334" s="36">
        <f t="shared" si="171"/>
        <v>0.30065619407437277</v>
      </c>
      <c r="AJ334" s="36">
        <f t="shared" si="172"/>
        <v>-0.89063420380915148</v>
      </c>
      <c r="AK334" s="36">
        <f t="shared" si="173"/>
        <v>-0.21913043478260658</v>
      </c>
    </row>
    <row r="335" spans="1:37" x14ac:dyDescent="0.2">
      <c r="A335" s="5">
        <v>43714</v>
      </c>
      <c r="B335" s="1">
        <v>9</v>
      </c>
      <c r="C335" s="7">
        <v>16.524999999999999</v>
      </c>
      <c r="D335" s="7">
        <v>17.725000000000001</v>
      </c>
      <c r="E335" s="7">
        <v>18.074999999999999</v>
      </c>
      <c r="F335" s="7">
        <v>17.875</v>
      </c>
      <c r="G335" s="7">
        <v>18.425000000000001</v>
      </c>
      <c r="H335" s="7">
        <v>18.524999999999999</v>
      </c>
      <c r="I335" s="7">
        <v>18.425000000000001</v>
      </c>
      <c r="J335" s="7">
        <v>18.475000000000001</v>
      </c>
      <c r="K335" s="7">
        <v>18.5</v>
      </c>
      <c r="L335" s="3">
        <v>7.2599999999999998E-2</v>
      </c>
      <c r="M335" s="3">
        <v>3.0800000000000001E-2</v>
      </c>
      <c r="N335" s="3">
        <v>1.03E-2</v>
      </c>
      <c r="O335" s="18">
        <f t="shared" si="174"/>
        <v>0</v>
      </c>
      <c r="P335" s="19">
        <f t="shared" si="182"/>
        <v>43726</v>
      </c>
      <c r="Q335" s="19">
        <f t="shared" si="183"/>
        <v>43754</v>
      </c>
      <c r="R335" s="19">
        <f t="shared" si="184"/>
        <v>43789</v>
      </c>
      <c r="S335" s="19">
        <f t="shared" si="185"/>
        <v>43817</v>
      </c>
      <c r="T335" s="19">
        <f t="shared" si="186"/>
        <v>43852</v>
      </c>
      <c r="U335" s="19">
        <f t="shared" si="187"/>
        <v>43880</v>
      </c>
      <c r="V335" s="19">
        <f t="shared" si="188"/>
        <v>43908</v>
      </c>
      <c r="W335" s="19">
        <f t="shared" si="189"/>
        <v>43936</v>
      </c>
      <c r="X335" s="19">
        <f t="shared" si="190"/>
        <v>43971</v>
      </c>
      <c r="Y335" s="18">
        <f t="shared" si="175"/>
        <v>28</v>
      </c>
      <c r="Z335" s="10">
        <f t="shared" si="176"/>
        <v>0.42857142857142855</v>
      </c>
      <c r="AA335" s="10">
        <f>VLOOKUP(A335, VIX!$A$2:$E$3205, 5, FALSE)</f>
        <v>15</v>
      </c>
      <c r="AB335" s="10">
        <f t="shared" si="177"/>
        <v>17.210714285714285</v>
      </c>
      <c r="AC335" s="10">
        <f t="shared" si="178"/>
        <v>17.924999999999997</v>
      </c>
      <c r="AD335" s="10">
        <f t="shared" si="179"/>
        <v>17.960714285714285</v>
      </c>
      <c r="AE335" s="10">
        <f t="shared" si="180"/>
        <v>18.189285714285713</v>
      </c>
      <c r="AF335" s="10">
        <f t="shared" si="181"/>
        <v>18.482142857142854</v>
      </c>
      <c r="AG335" s="36">
        <f t="shared" si="169"/>
        <v>-0.60728988854302846</v>
      </c>
      <c r="AH335" s="36">
        <f t="shared" si="170"/>
        <v>-0.17208077260754961</v>
      </c>
      <c r="AI335" s="36">
        <f t="shared" si="171"/>
        <v>9.853372434017571E-2</v>
      </c>
      <c r="AJ335" s="36">
        <f t="shared" si="172"/>
        <v>-0.2683965917893113</v>
      </c>
      <c r="AK335" s="36">
        <f t="shared" si="173"/>
        <v>-4.8123746777426701E-2</v>
      </c>
    </row>
    <row r="336" spans="1:37" x14ac:dyDescent="0.2">
      <c r="A336" s="5">
        <v>43713</v>
      </c>
      <c r="B336" s="1">
        <v>9</v>
      </c>
      <c r="C336" s="7">
        <v>17.274999999999999</v>
      </c>
      <c r="D336" s="7">
        <v>18.225000000000001</v>
      </c>
      <c r="E336" s="7">
        <v>18.375</v>
      </c>
      <c r="F336" s="7">
        <v>18.175000000000001</v>
      </c>
      <c r="G336" s="7">
        <v>18.675000000000001</v>
      </c>
      <c r="H336" s="7">
        <v>18.725000000000001</v>
      </c>
      <c r="I336" s="7">
        <v>18.600000000000001</v>
      </c>
      <c r="J336" s="7">
        <v>18.7</v>
      </c>
      <c r="K336" s="7">
        <v>18.649999999999999</v>
      </c>
      <c r="L336" s="3">
        <v>5.5E-2</v>
      </c>
      <c r="M336" s="3">
        <v>2.3400000000000001E-2</v>
      </c>
      <c r="N336" s="3">
        <v>7.7999999999999996E-3</v>
      </c>
      <c r="O336" s="18">
        <f t="shared" si="174"/>
        <v>0</v>
      </c>
      <c r="P336" s="19">
        <f t="shared" si="182"/>
        <v>43726</v>
      </c>
      <c r="Q336" s="19">
        <f t="shared" si="183"/>
        <v>43754</v>
      </c>
      <c r="R336" s="19">
        <f t="shared" si="184"/>
        <v>43789</v>
      </c>
      <c r="S336" s="19">
        <f t="shared" si="185"/>
        <v>43817</v>
      </c>
      <c r="T336" s="19">
        <f t="shared" si="186"/>
        <v>43852</v>
      </c>
      <c r="U336" s="19">
        <f t="shared" si="187"/>
        <v>43880</v>
      </c>
      <c r="V336" s="19">
        <f t="shared" si="188"/>
        <v>43908</v>
      </c>
      <c r="W336" s="19">
        <f t="shared" si="189"/>
        <v>43936</v>
      </c>
      <c r="X336" s="19">
        <f t="shared" si="190"/>
        <v>43971</v>
      </c>
      <c r="Y336" s="18">
        <f t="shared" si="175"/>
        <v>28</v>
      </c>
      <c r="Z336" s="10">
        <f t="shared" si="176"/>
        <v>0.4642857142857143</v>
      </c>
      <c r="AA336" s="10">
        <f>VLOOKUP(A336, VIX!$A$2:$E$3205, 5, FALSE)</f>
        <v>16.27</v>
      </c>
      <c r="AB336" s="10">
        <f t="shared" si="177"/>
        <v>17.783928571428572</v>
      </c>
      <c r="AC336" s="10">
        <f t="shared" si="178"/>
        <v>18.305357142857144</v>
      </c>
      <c r="AD336" s="10">
        <f t="shared" si="179"/>
        <v>18.267857142857142</v>
      </c>
      <c r="AE336" s="10">
        <f t="shared" si="180"/>
        <v>18.442857142857143</v>
      </c>
      <c r="AF336" s="10">
        <f t="shared" si="181"/>
        <v>18.701785714285712</v>
      </c>
      <c r="AG336" s="36">
        <f t="shared" si="169"/>
        <v>-0.46530612244898079</v>
      </c>
      <c r="AH336" s="36">
        <f t="shared" si="170"/>
        <v>-7.2289156626505313E-2</v>
      </c>
      <c r="AI336" s="36">
        <f t="shared" si="171"/>
        <v>9.710047201618302E-2</v>
      </c>
      <c r="AJ336" s="36">
        <f t="shared" si="172"/>
        <v>-0.24144869215291739</v>
      </c>
      <c r="AK336" s="36">
        <f t="shared" si="173"/>
        <v>-2.3778071334214331E-2</v>
      </c>
    </row>
    <row r="337" spans="1:37" x14ac:dyDescent="0.2">
      <c r="A337" s="5">
        <v>43712</v>
      </c>
      <c r="B337" s="1">
        <v>9</v>
      </c>
      <c r="C337" s="7">
        <v>18.074999999999999</v>
      </c>
      <c r="D337" s="7">
        <v>18.675000000000001</v>
      </c>
      <c r="E337" s="7">
        <v>18.675000000000001</v>
      </c>
      <c r="F337" s="7">
        <v>18.399999999999999</v>
      </c>
      <c r="G337" s="7">
        <v>18.875</v>
      </c>
      <c r="H337" s="7">
        <v>18.975000000000001</v>
      </c>
      <c r="I337" s="7">
        <v>18.824999999999999</v>
      </c>
      <c r="J337" s="7">
        <v>18.925000000000001</v>
      </c>
      <c r="K337" s="7">
        <v>18.975000000000001</v>
      </c>
      <c r="L337" s="3">
        <v>3.32E-2</v>
      </c>
      <c r="M337" s="3">
        <v>2.3099999999999999E-2</v>
      </c>
      <c r="N337" s="3">
        <v>7.7000000000000002E-3</v>
      </c>
      <c r="O337" s="18">
        <f t="shared" si="174"/>
        <v>0</v>
      </c>
      <c r="P337" s="19">
        <f t="shared" si="182"/>
        <v>43726</v>
      </c>
      <c r="Q337" s="19">
        <f t="shared" si="183"/>
        <v>43754</v>
      </c>
      <c r="R337" s="19">
        <f t="shared" si="184"/>
        <v>43789</v>
      </c>
      <c r="S337" s="19">
        <f t="shared" si="185"/>
        <v>43817</v>
      </c>
      <c r="T337" s="19">
        <f t="shared" si="186"/>
        <v>43852</v>
      </c>
      <c r="U337" s="19">
        <f t="shared" si="187"/>
        <v>43880</v>
      </c>
      <c r="V337" s="19">
        <f t="shared" si="188"/>
        <v>43908</v>
      </c>
      <c r="W337" s="19">
        <f t="shared" si="189"/>
        <v>43936</v>
      </c>
      <c r="X337" s="19">
        <f t="shared" si="190"/>
        <v>43971</v>
      </c>
      <c r="Y337" s="18">
        <f t="shared" si="175"/>
        <v>28</v>
      </c>
      <c r="Z337" s="10">
        <f t="shared" si="176"/>
        <v>0.5</v>
      </c>
      <c r="AA337" s="10">
        <f>VLOOKUP(A337, VIX!$A$2:$E$3205, 5, FALSE)</f>
        <v>17.329999999999998</v>
      </c>
      <c r="AB337" s="10">
        <f t="shared" si="177"/>
        <v>18.375</v>
      </c>
      <c r="AC337" s="10">
        <f t="shared" si="178"/>
        <v>18.675000000000001</v>
      </c>
      <c r="AD337" s="10">
        <f t="shared" si="179"/>
        <v>18.537500000000001</v>
      </c>
      <c r="AE337" s="10">
        <f t="shared" si="180"/>
        <v>18.637499999999999</v>
      </c>
      <c r="AF337" s="10">
        <f t="shared" si="181"/>
        <v>18.925000000000001</v>
      </c>
      <c r="AG337" s="36">
        <f t="shared" si="169"/>
        <v>-0.27656850192061516</v>
      </c>
      <c r="AH337" s="36">
        <f t="shared" si="170"/>
        <v>0</v>
      </c>
      <c r="AI337" s="36">
        <f t="shared" si="171"/>
        <v>0.12864302951550119</v>
      </c>
      <c r="AJ337" s="36">
        <f t="shared" si="172"/>
        <v>-0.22226348528456097</v>
      </c>
      <c r="AK337" s="36">
        <f t="shared" si="173"/>
        <v>-4.6158073083616351E-2</v>
      </c>
    </row>
    <row r="338" spans="1:37" x14ac:dyDescent="0.2">
      <c r="A338" s="5">
        <v>43711</v>
      </c>
      <c r="B338" s="1">
        <v>9</v>
      </c>
      <c r="C338" s="7">
        <v>19.524999999999999</v>
      </c>
      <c r="D338" s="7">
        <v>19.524999999999999</v>
      </c>
      <c r="E338" s="7">
        <v>19.425000000000001</v>
      </c>
      <c r="F338" s="7">
        <v>19.024999999999999</v>
      </c>
      <c r="G338" s="7">
        <v>19.475000000000001</v>
      </c>
      <c r="H338" s="7">
        <v>19.524999999999999</v>
      </c>
      <c r="I338" s="7">
        <v>19.350000000000001</v>
      </c>
      <c r="J338" s="7">
        <v>19.375</v>
      </c>
      <c r="K338" s="7">
        <v>19.350000000000001</v>
      </c>
      <c r="L338" s="3">
        <v>0</v>
      </c>
      <c r="M338" s="3">
        <v>1.7100000000000001E-2</v>
      </c>
      <c r="N338" s="3">
        <v>5.7000000000000002E-3</v>
      </c>
      <c r="O338" s="18">
        <f t="shared" si="174"/>
        <v>0</v>
      </c>
      <c r="P338" s="19">
        <f t="shared" si="182"/>
        <v>43726</v>
      </c>
      <c r="Q338" s="19">
        <f t="shared" si="183"/>
        <v>43754</v>
      </c>
      <c r="R338" s="19">
        <f t="shared" si="184"/>
        <v>43789</v>
      </c>
      <c r="S338" s="19">
        <f t="shared" si="185"/>
        <v>43817</v>
      </c>
      <c r="T338" s="19">
        <f t="shared" si="186"/>
        <v>43852</v>
      </c>
      <c r="U338" s="19">
        <f t="shared" si="187"/>
        <v>43880</v>
      </c>
      <c r="V338" s="19">
        <f t="shared" si="188"/>
        <v>43908</v>
      </c>
      <c r="W338" s="19">
        <f t="shared" si="189"/>
        <v>43936</v>
      </c>
      <c r="X338" s="19">
        <f t="shared" si="190"/>
        <v>43971</v>
      </c>
      <c r="Y338" s="18">
        <f t="shared" si="175"/>
        <v>28</v>
      </c>
      <c r="Z338" s="10">
        <f t="shared" si="176"/>
        <v>0.5357142857142857</v>
      </c>
      <c r="AA338" s="10">
        <f>VLOOKUP(A338, VIX!$A$2:$E$3205, 5, FALSE)</f>
        <v>19.66</v>
      </c>
      <c r="AB338" s="10">
        <f t="shared" si="177"/>
        <v>19.524999999999999</v>
      </c>
      <c r="AC338" s="10">
        <f t="shared" si="178"/>
        <v>19.478571428571428</v>
      </c>
      <c r="AD338" s="10">
        <f t="shared" si="179"/>
        <v>19.239285714285714</v>
      </c>
      <c r="AE338" s="10">
        <f t="shared" si="180"/>
        <v>19.233928571428571</v>
      </c>
      <c r="AF338" s="10">
        <f t="shared" si="181"/>
        <v>19.498214285714287</v>
      </c>
      <c r="AG338" s="36">
        <f t="shared" si="169"/>
        <v>0</v>
      </c>
      <c r="AH338" s="36">
        <f t="shared" si="170"/>
        <v>0.18790194799142115</v>
      </c>
      <c r="AI338" s="36">
        <f t="shared" si="171"/>
        <v>0.75867908552074959</v>
      </c>
      <c r="AJ338" s="36">
        <f t="shared" si="172"/>
        <v>-0.86117043998291898</v>
      </c>
      <c r="AK338" s="36">
        <f t="shared" si="173"/>
        <v>-9.4082508866897799E-2</v>
      </c>
    </row>
    <row r="339" spans="1:37" x14ac:dyDescent="0.2">
      <c r="A339" s="5">
        <v>43707</v>
      </c>
      <c r="B339" s="1">
        <v>9</v>
      </c>
      <c r="C339" s="7">
        <v>18.824999999999999</v>
      </c>
      <c r="D339" s="7">
        <v>19.175000000000001</v>
      </c>
      <c r="E339" s="7">
        <v>19.125</v>
      </c>
      <c r="F339" s="7">
        <v>18.675000000000001</v>
      </c>
      <c r="G339" s="7">
        <v>19.100000000000001</v>
      </c>
      <c r="H339" s="7">
        <v>19.2</v>
      </c>
      <c r="I339" s="7">
        <v>18.975000000000001</v>
      </c>
      <c r="J339" s="7">
        <v>19.074999999999999</v>
      </c>
      <c r="K339" s="7">
        <v>19</v>
      </c>
      <c r="L339" s="3">
        <v>1.8599999999999998E-2</v>
      </c>
      <c r="M339" s="3">
        <v>1.61E-2</v>
      </c>
      <c r="N339" s="3">
        <v>5.4000000000000003E-3</v>
      </c>
      <c r="O339" s="18">
        <f t="shared" si="174"/>
        <v>0</v>
      </c>
      <c r="P339" s="19">
        <f t="shared" si="182"/>
        <v>43726</v>
      </c>
      <c r="Q339" s="19">
        <f t="shared" si="183"/>
        <v>43754</v>
      </c>
      <c r="R339" s="19">
        <f t="shared" si="184"/>
        <v>43789</v>
      </c>
      <c r="S339" s="19">
        <f t="shared" si="185"/>
        <v>43817</v>
      </c>
      <c r="T339" s="19">
        <f t="shared" si="186"/>
        <v>43852</v>
      </c>
      <c r="U339" s="19">
        <f t="shared" si="187"/>
        <v>43880</v>
      </c>
      <c r="V339" s="19">
        <f t="shared" si="188"/>
        <v>43908</v>
      </c>
      <c r="W339" s="19">
        <f t="shared" si="189"/>
        <v>43936</v>
      </c>
      <c r="X339" s="19">
        <f t="shared" si="190"/>
        <v>43971</v>
      </c>
      <c r="Y339" s="18">
        <f t="shared" si="175"/>
        <v>28</v>
      </c>
      <c r="Z339" s="10">
        <f t="shared" si="176"/>
        <v>0.6785714285714286</v>
      </c>
      <c r="AA339" s="10">
        <f>VLOOKUP(A339, VIX!$A$2:$E$3205, 5, FALSE)</f>
        <v>18.98</v>
      </c>
      <c r="AB339" s="10">
        <f t="shared" si="177"/>
        <v>18.9375</v>
      </c>
      <c r="AC339" s="10">
        <f t="shared" si="178"/>
        <v>19.158928571428572</v>
      </c>
      <c r="AD339" s="10">
        <f t="shared" si="179"/>
        <v>18.980357142857141</v>
      </c>
      <c r="AE339" s="10">
        <f t="shared" si="180"/>
        <v>18.811607142857142</v>
      </c>
      <c r="AF339" s="10">
        <f t="shared" si="181"/>
        <v>19.13214285714286</v>
      </c>
      <c r="AG339" s="36">
        <f t="shared" si="169"/>
        <v>-0.16906267970097816</v>
      </c>
      <c r="AH339" s="36">
        <f t="shared" si="170"/>
        <v>2.3688663282572242E-2</v>
      </c>
      <c r="AI339" s="36">
        <f t="shared" si="171"/>
        <v>0.21530282893487709</v>
      </c>
      <c r="AJ339" s="36">
        <f t="shared" si="172"/>
        <v>-0.20521172638436511</v>
      </c>
      <c r="AK339" s="36">
        <f t="shared" si="173"/>
        <v>-4.7484454494063411E-2</v>
      </c>
    </row>
    <row r="340" spans="1:37" x14ac:dyDescent="0.2">
      <c r="A340" s="5">
        <v>43706</v>
      </c>
      <c r="B340" s="1">
        <v>9</v>
      </c>
      <c r="C340" s="7">
        <v>18.475000000000001</v>
      </c>
      <c r="D340" s="7">
        <v>19.024999999999999</v>
      </c>
      <c r="E340" s="7">
        <v>18.925000000000001</v>
      </c>
      <c r="F340" s="7">
        <v>18.524999999999999</v>
      </c>
      <c r="G340" s="7">
        <v>18.925000000000001</v>
      </c>
      <c r="H340" s="7">
        <v>19.024999999999999</v>
      </c>
      <c r="I340" s="7">
        <v>18.875</v>
      </c>
      <c r="J340" s="7">
        <v>18.925000000000001</v>
      </c>
      <c r="K340" s="7">
        <v>18.8</v>
      </c>
      <c r="L340" s="3">
        <v>2.98E-2</v>
      </c>
      <c r="M340" s="3">
        <v>1.89E-2</v>
      </c>
      <c r="N340" s="3">
        <v>6.3E-3</v>
      </c>
      <c r="O340" s="18">
        <f t="shared" si="174"/>
        <v>0</v>
      </c>
      <c r="P340" s="19">
        <f t="shared" si="182"/>
        <v>43726</v>
      </c>
      <c r="Q340" s="19">
        <f t="shared" si="183"/>
        <v>43754</v>
      </c>
      <c r="R340" s="19">
        <f t="shared" si="184"/>
        <v>43789</v>
      </c>
      <c r="S340" s="19">
        <f t="shared" si="185"/>
        <v>43817</v>
      </c>
      <c r="T340" s="19">
        <f t="shared" si="186"/>
        <v>43852</v>
      </c>
      <c r="U340" s="19">
        <f t="shared" si="187"/>
        <v>43880</v>
      </c>
      <c r="V340" s="19">
        <f t="shared" si="188"/>
        <v>43908</v>
      </c>
      <c r="W340" s="19">
        <f t="shared" si="189"/>
        <v>43936</v>
      </c>
      <c r="X340" s="19">
        <f t="shared" si="190"/>
        <v>43971</v>
      </c>
      <c r="Y340" s="18">
        <f t="shared" si="175"/>
        <v>28</v>
      </c>
      <c r="Z340" s="10">
        <f t="shared" si="176"/>
        <v>0.7142857142857143</v>
      </c>
      <c r="AA340" s="10">
        <f>VLOOKUP(A340, VIX!$A$2:$E$3205, 5, FALSE)</f>
        <v>17.88</v>
      </c>
      <c r="AB340" s="10">
        <f t="shared" si="177"/>
        <v>18.63214285714286</v>
      </c>
      <c r="AC340" s="10">
        <f t="shared" si="178"/>
        <v>18.99642857142857</v>
      </c>
      <c r="AD340" s="10">
        <f t="shared" si="179"/>
        <v>18.810714285714287</v>
      </c>
      <c r="AE340" s="10">
        <f t="shared" si="180"/>
        <v>18.639285714285712</v>
      </c>
      <c r="AF340" s="10">
        <f t="shared" si="181"/>
        <v>18.953571428571429</v>
      </c>
      <c r="AG340" s="36">
        <f t="shared" si="169"/>
        <v>-0.25466237942122039</v>
      </c>
      <c r="AH340" s="36">
        <f t="shared" si="170"/>
        <v>4.6035805626597461E-2</v>
      </c>
      <c r="AI340" s="36">
        <f t="shared" si="171"/>
        <v>0.18725617685305684</v>
      </c>
      <c r="AJ340" s="36">
        <f t="shared" si="172"/>
        <v>-0.18922470433640037</v>
      </c>
      <c r="AK340" s="36">
        <f t="shared" si="173"/>
        <v>-4.6541693600516118E-2</v>
      </c>
    </row>
    <row r="341" spans="1:37" x14ac:dyDescent="0.2">
      <c r="A341" s="5">
        <v>43705</v>
      </c>
      <c r="B341" s="1">
        <v>9</v>
      </c>
      <c r="C341" s="7">
        <v>19.375</v>
      </c>
      <c r="D341" s="7">
        <v>19.625</v>
      </c>
      <c r="E341" s="7">
        <v>19.324999999999999</v>
      </c>
      <c r="F341" s="7">
        <v>18.925000000000001</v>
      </c>
      <c r="G341" s="7">
        <v>19.324999999999999</v>
      </c>
      <c r="H341" s="7">
        <v>19.375</v>
      </c>
      <c r="I341" s="7">
        <v>19.175000000000001</v>
      </c>
      <c r="J341" s="7">
        <v>19.274999999999999</v>
      </c>
      <c r="K341" s="7">
        <v>19.399999999999999</v>
      </c>
      <c r="L341" s="3">
        <v>1.29E-2</v>
      </c>
      <c r="M341" s="3">
        <v>1.32E-2</v>
      </c>
      <c r="N341" s="3">
        <v>4.4000000000000003E-3</v>
      </c>
      <c r="O341" s="18">
        <f t="shared" si="174"/>
        <v>0</v>
      </c>
      <c r="P341" s="19">
        <f t="shared" si="182"/>
        <v>43726</v>
      </c>
      <c r="Q341" s="19">
        <f t="shared" si="183"/>
        <v>43754</v>
      </c>
      <c r="R341" s="19">
        <f t="shared" si="184"/>
        <v>43789</v>
      </c>
      <c r="S341" s="19">
        <f t="shared" si="185"/>
        <v>43817</v>
      </c>
      <c r="T341" s="19">
        <f t="shared" si="186"/>
        <v>43852</v>
      </c>
      <c r="U341" s="19">
        <f t="shared" si="187"/>
        <v>43880</v>
      </c>
      <c r="V341" s="19">
        <f t="shared" si="188"/>
        <v>43908</v>
      </c>
      <c r="W341" s="19">
        <f t="shared" si="189"/>
        <v>43936</v>
      </c>
      <c r="X341" s="19">
        <f t="shared" si="190"/>
        <v>43971</v>
      </c>
      <c r="Y341" s="18">
        <f t="shared" si="175"/>
        <v>28</v>
      </c>
      <c r="Z341" s="10">
        <f t="shared" si="176"/>
        <v>0.75</v>
      </c>
      <c r="AA341" s="10">
        <f>VLOOKUP(A341, VIX!$A$2:$E$3205, 5, FALSE)</f>
        <v>19.350000000000001</v>
      </c>
      <c r="AB341" s="10">
        <f t="shared" si="177"/>
        <v>19.4375</v>
      </c>
      <c r="AC341" s="10">
        <f t="shared" si="178"/>
        <v>19.55</v>
      </c>
      <c r="AD341" s="10">
        <f t="shared" si="179"/>
        <v>19.224999999999998</v>
      </c>
      <c r="AE341" s="10">
        <f t="shared" si="180"/>
        <v>19.025000000000002</v>
      </c>
      <c r="AF341" s="10">
        <f t="shared" si="181"/>
        <v>19.337499999999999</v>
      </c>
      <c r="AG341" s="36">
        <f t="shared" si="169"/>
        <v>-0.11186079545454541</v>
      </c>
      <c r="AH341" s="36">
        <f t="shared" si="170"/>
        <v>0.13507236019296079</v>
      </c>
      <c r="AI341" s="36">
        <f t="shared" si="171"/>
        <v>0.18387449835826267</v>
      </c>
      <c r="AJ341" s="36">
        <f t="shared" si="172"/>
        <v>-0.18652849740932564</v>
      </c>
      <c r="AK341" s="36">
        <f t="shared" si="173"/>
        <v>-2.2975929978118481E-2</v>
      </c>
    </row>
    <row r="342" spans="1:37" x14ac:dyDescent="0.2">
      <c r="A342" s="5">
        <v>43704</v>
      </c>
      <c r="B342" s="1">
        <v>9</v>
      </c>
      <c r="C342" s="7">
        <v>20.125</v>
      </c>
      <c r="D342" s="7">
        <v>20.074999999999999</v>
      </c>
      <c r="E342" s="7">
        <v>19.675000000000001</v>
      </c>
      <c r="F342" s="7">
        <v>19.225000000000001</v>
      </c>
      <c r="G342" s="7">
        <v>19.574999999999999</v>
      </c>
      <c r="H342" s="7">
        <v>19.625</v>
      </c>
      <c r="I342" s="7">
        <v>19.425000000000001</v>
      </c>
      <c r="J342" s="7">
        <v>19.5</v>
      </c>
      <c r="K342" s="7">
        <v>19.5</v>
      </c>
      <c r="L342" s="3">
        <v>-2.5000000000000001E-3</v>
      </c>
      <c r="M342" s="3">
        <v>1.04E-2</v>
      </c>
      <c r="N342" s="3">
        <v>3.5000000000000001E-3</v>
      </c>
      <c r="O342" s="18">
        <f t="shared" si="174"/>
        <v>0</v>
      </c>
      <c r="P342" s="19">
        <f t="shared" si="182"/>
        <v>43726</v>
      </c>
      <c r="Q342" s="19">
        <f t="shared" si="183"/>
        <v>43754</v>
      </c>
      <c r="R342" s="19">
        <f t="shared" si="184"/>
        <v>43789</v>
      </c>
      <c r="S342" s="19">
        <f t="shared" si="185"/>
        <v>43817</v>
      </c>
      <c r="T342" s="19">
        <f t="shared" si="186"/>
        <v>43852</v>
      </c>
      <c r="U342" s="19">
        <f t="shared" si="187"/>
        <v>43880</v>
      </c>
      <c r="V342" s="19">
        <f t="shared" si="188"/>
        <v>43908</v>
      </c>
      <c r="W342" s="19">
        <f t="shared" si="189"/>
        <v>43936</v>
      </c>
      <c r="X342" s="19">
        <f t="shared" si="190"/>
        <v>43971</v>
      </c>
      <c r="Y342" s="18">
        <f t="shared" si="175"/>
        <v>28</v>
      </c>
      <c r="Z342" s="10">
        <f t="shared" si="176"/>
        <v>0.7857142857142857</v>
      </c>
      <c r="AA342" s="10">
        <f>VLOOKUP(A342, VIX!$A$2:$E$3205, 5, FALSE)</f>
        <v>20.309999999999999</v>
      </c>
      <c r="AB342" s="10">
        <f t="shared" si="177"/>
        <v>20.114285714285714</v>
      </c>
      <c r="AC342" s="10">
        <f t="shared" si="178"/>
        <v>19.989285714285714</v>
      </c>
      <c r="AD342" s="10">
        <f t="shared" si="179"/>
        <v>19.578571428571429</v>
      </c>
      <c r="AE342" s="10">
        <f t="shared" si="180"/>
        <v>19.3</v>
      </c>
      <c r="AF342" s="10">
        <f t="shared" si="181"/>
        <v>19.585714285714285</v>
      </c>
      <c r="AG342" s="36">
        <f t="shared" si="169"/>
        <v>2.3166023166023484E-2</v>
      </c>
      <c r="AH342" s="36">
        <f t="shared" si="170"/>
        <v>0.18592640413169711</v>
      </c>
      <c r="AI342" s="36">
        <f t="shared" si="171"/>
        <v>0.21301775147928953</v>
      </c>
      <c r="AJ342" s="36">
        <f t="shared" si="172"/>
        <v>-0.16750546007026765</v>
      </c>
      <c r="AK342" s="36">
        <f t="shared" si="173"/>
        <v>-2.3457134878525875E-2</v>
      </c>
    </row>
    <row r="343" spans="1:37" x14ac:dyDescent="0.2">
      <c r="A343" s="5">
        <v>43703</v>
      </c>
      <c r="B343" s="1">
        <v>9</v>
      </c>
      <c r="C343" s="7">
        <v>19.425000000000001</v>
      </c>
      <c r="D343" s="7">
        <v>19.425000000000001</v>
      </c>
      <c r="E343" s="7">
        <v>19.074999999999999</v>
      </c>
      <c r="F343" s="7">
        <v>18.725000000000001</v>
      </c>
      <c r="G343" s="7">
        <v>19.175000000000001</v>
      </c>
      <c r="H343" s="7">
        <v>19.225000000000001</v>
      </c>
      <c r="I343" s="7">
        <v>19.125</v>
      </c>
      <c r="J343" s="7">
        <v>19.25</v>
      </c>
      <c r="K343" s="7">
        <v>19.25</v>
      </c>
      <c r="L343" s="3">
        <v>0</v>
      </c>
      <c r="M343" s="3">
        <v>2.1399999999999999E-2</v>
      </c>
      <c r="N343" s="3">
        <v>7.1000000000000004E-3</v>
      </c>
      <c r="O343" s="18">
        <f t="shared" si="174"/>
        <v>0</v>
      </c>
      <c r="P343" s="19">
        <f t="shared" si="182"/>
        <v>43726</v>
      </c>
      <c r="Q343" s="19">
        <f t="shared" si="183"/>
        <v>43754</v>
      </c>
      <c r="R343" s="19">
        <f t="shared" si="184"/>
        <v>43789</v>
      </c>
      <c r="S343" s="19">
        <f t="shared" si="185"/>
        <v>43817</v>
      </c>
      <c r="T343" s="19">
        <f t="shared" si="186"/>
        <v>43852</v>
      </c>
      <c r="U343" s="19">
        <f t="shared" si="187"/>
        <v>43880</v>
      </c>
      <c r="V343" s="19">
        <f t="shared" si="188"/>
        <v>43908</v>
      </c>
      <c r="W343" s="19">
        <f t="shared" si="189"/>
        <v>43936</v>
      </c>
      <c r="X343" s="19">
        <f t="shared" si="190"/>
        <v>43971</v>
      </c>
      <c r="Y343" s="18">
        <f t="shared" si="175"/>
        <v>28</v>
      </c>
      <c r="Z343" s="10">
        <f t="shared" si="176"/>
        <v>0.8214285714285714</v>
      </c>
      <c r="AA343" s="10">
        <f>VLOOKUP(A343, VIX!$A$2:$E$3205, 5, FALSE)</f>
        <v>19.32</v>
      </c>
      <c r="AB343" s="10">
        <f t="shared" si="177"/>
        <v>19.425000000000001</v>
      </c>
      <c r="AC343" s="10">
        <f t="shared" si="178"/>
        <v>19.362500000000001</v>
      </c>
      <c r="AD343" s="10">
        <f t="shared" si="179"/>
        <v>19.012499999999999</v>
      </c>
      <c r="AE343" s="10">
        <f t="shared" si="180"/>
        <v>18.805357142857144</v>
      </c>
      <c r="AF343" s="10">
        <f t="shared" si="181"/>
        <v>19.183928571428574</v>
      </c>
      <c r="AG343" s="36">
        <f t="shared" si="169"/>
        <v>0</v>
      </c>
      <c r="AH343" s="36">
        <f t="shared" si="170"/>
        <v>0.48559368691503252</v>
      </c>
      <c r="AI343" s="36">
        <f t="shared" si="171"/>
        <v>0.49100018556318153</v>
      </c>
      <c r="AJ343" s="36">
        <f t="shared" si="172"/>
        <v>-0.64261428031733969</v>
      </c>
      <c r="AK343" s="36">
        <f t="shared" si="173"/>
        <v>-6.9851242723829921E-2</v>
      </c>
    </row>
    <row r="344" spans="1:37" x14ac:dyDescent="0.2">
      <c r="A344" s="5">
        <v>43700</v>
      </c>
      <c r="B344" s="1">
        <v>9</v>
      </c>
      <c r="C344" s="7">
        <v>19.675000000000001</v>
      </c>
      <c r="D344" s="7">
        <v>19.475000000000001</v>
      </c>
      <c r="E344" s="7">
        <v>19.274999999999999</v>
      </c>
      <c r="F344" s="7">
        <v>18.875</v>
      </c>
      <c r="G344" s="7">
        <v>19.324999999999999</v>
      </c>
      <c r="H344" s="7">
        <v>19.350000000000001</v>
      </c>
      <c r="I344" s="7">
        <v>19.225000000000001</v>
      </c>
      <c r="J344" s="7">
        <v>19.3</v>
      </c>
      <c r="K344" s="7" t="s">
        <v>14</v>
      </c>
      <c r="L344" s="3">
        <v>-1.0200000000000001E-2</v>
      </c>
      <c r="M344" s="3">
        <v>1.8499999999999999E-2</v>
      </c>
      <c r="N344" s="3">
        <v>6.1999999999999998E-3</v>
      </c>
      <c r="O344" s="18">
        <f t="shared" si="174"/>
        <v>0</v>
      </c>
      <c r="P344" s="19">
        <f t="shared" si="182"/>
        <v>43726</v>
      </c>
      <c r="Q344" s="19">
        <f t="shared" si="183"/>
        <v>43754</v>
      </c>
      <c r="R344" s="19">
        <f t="shared" si="184"/>
        <v>43789</v>
      </c>
      <c r="S344" s="19">
        <f t="shared" si="185"/>
        <v>43817</v>
      </c>
      <c r="T344" s="19">
        <f t="shared" si="186"/>
        <v>43852</v>
      </c>
      <c r="U344" s="19">
        <f t="shared" si="187"/>
        <v>43880</v>
      </c>
      <c r="V344" s="19">
        <f t="shared" si="188"/>
        <v>43908</v>
      </c>
      <c r="W344" s="19">
        <f t="shared" si="189"/>
        <v>43936</v>
      </c>
      <c r="X344" s="19">
        <f t="shared" si="190"/>
        <v>43971</v>
      </c>
      <c r="Y344" s="18">
        <f t="shared" si="175"/>
        <v>28</v>
      </c>
      <c r="Z344" s="10">
        <f t="shared" si="176"/>
        <v>0.9285714285714286</v>
      </c>
      <c r="AA344" s="10">
        <f>VLOOKUP(A344, VIX!$A$2:$E$3205, 5, FALSE)</f>
        <v>19.87</v>
      </c>
      <c r="AB344" s="10">
        <f t="shared" si="177"/>
        <v>19.660714285714288</v>
      </c>
      <c r="AC344" s="10">
        <f t="shared" si="178"/>
        <v>19.460714285714285</v>
      </c>
      <c r="AD344" s="10">
        <f t="shared" si="179"/>
        <v>19.24642857142857</v>
      </c>
      <c r="AE344" s="10">
        <f t="shared" si="180"/>
        <v>18.907142857142858</v>
      </c>
      <c r="AF344" s="10">
        <f t="shared" si="181"/>
        <v>19.326785714285712</v>
      </c>
      <c r="AG344" s="36">
        <f t="shared" si="169"/>
        <v>0.10060884319792353</v>
      </c>
      <c r="AH344" s="36">
        <f t="shared" si="170"/>
        <v>9.8236039372382233E-2</v>
      </c>
      <c r="AI344" s="36">
        <f t="shared" si="171"/>
        <v>0.1971059835745006</v>
      </c>
      <c r="AJ344" s="36">
        <f t="shared" si="172"/>
        <v>-0.22511166253101689</v>
      </c>
      <c r="AK344" s="36">
        <f t="shared" si="173"/>
        <v>-1.2209302325582431E-2</v>
      </c>
    </row>
    <row r="345" spans="1:37" x14ac:dyDescent="0.2">
      <c r="A345" s="5">
        <v>43699</v>
      </c>
      <c r="B345" s="1">
        <v>9</v>
      </c>
      <c r="C345" s="7">
        <v>17.875</v>
      </c>
      <c r="D345" s="7">
        <v>18.324999999999999</v>
      </c>
      <c r="E345" s="7">
        <v>18.274999999999999</v>
      </c>
      <c r="F345" s="7">
        <v>17.975000000000001</v>
      </c>
      <c r="G345" s="7">
        <v>18.425000000000001</v>
      </c>
      <c r="H345" s="7">
        <v>18.524999999999999</v>
      </c>
      <c r="I345" s="7">
        <v>18.425000000000001</v>
      </c>
      <c r="J345" s="7">
        <v>18.55</v>
      </c>
      <c r="K345" s="7" t="s">
        <v>14</v>
      </c>
      <c r="L345" s="3">
        <v>2.52E-2</v>
      </c>
      <c r="M345" s="3">
        <v>2.5000000000000001E-2</v>
      </c>
      <c r="N345" s="3">
        <v>8.3000000000000001E-3</v>
      </c>
      <c r="O345" s="18">
        <f t="shared" si="174"/>
        <v>1</v>
      </c>
      <c r="P345" s="19">
        <f t="shared" si="182"/>
        <v>43726</v>
      </c>
      <c r="Q345" s="19">
        <f t="shared" si="183"/>
        <v>43754</v>
      </c>
      <c r="R345" s="19">
        <f t="shared" si="184"/>
        <v>43789</v>
      </c>
      <c r="S345" s="19">
        <f t="shared" si="185"/>
        <v>43817</v>
      </c>
      <c r="T345" s="19">
        <f t="shared" si="186"/>
        <v>43852</v>
      </c>
      <c r="U345" s="19">
        <f t="shared" si="187"/>
        <v>43880</v>
      </c>
      <c r="V345" s="19">
        <f t="shared" si="188"/>
        <v>43908</v>
      </c>
      <c r="W345" s="19">
        <f t="shared" si="189"/>
        <v>43936</v>
      </c>
      <c r="X345" s="19">
        <f t="shared" si="190"/>
        <v>43971</v>
      </c>
      <c r="Y345" s="18">
        <f t="shared" si="175"/>
        <v>28</v>
      </c>
      <c r="Z345" s="10">
        <f t="shared" si="176"/>
        <v>0.9642857142857143</v>
      </c>
      <c r="AA345" s="10">
        <f>VLOOKUP(A345, VIX!$A$2:$E$3205, 5, FALSE)</f>
        <v>16.68</v>
      </c>
      <c r="AB345" s="10">
        <f t="shared" si="177"/>
        <v>17.891071428571429</v>
      </c>
      <c r="AC345" s="10">
        <f t="shared" si="178"/>
        <v>18.323214285714283</v>
      </c>
      <c r="AD345" s="10">
        <f t="shared" si="179"/>
        <v>18.264285714285712</v>
      </c>
      <c r="AE345" s="10">
        <f t="shared" si="180"/>
        <v>17.991071428571431</v>
      </c>
      <c r="AF345" s="10">
        <f t="shared" si="181"/>
        <v>18.428571428571431</v>
      </c>
      <c r="AG345" s="36">
        <f t="shared" si="169"/>
        <v>-0.22468793342579707</v>
      </c>
      <c r="AH345" s="36">
        <f t="shared" si="170"/>
        <v>2.4827586206896894E-2</v>
      </c>
      <c r="AI345" s="36">
        <f t="shared" si="171"/>
        <v>0.15104895104894955</v>
      </c>
      <c r="AJ345" s="36">
        <f t="shared" si="172"/>
        <v>-0.22161422708618286</v>
      </c>
      <c r="AK345" s="36">
        <f t="shared" si="173"/>
        <v>-4.911323328785705E-2</v>
      </c>
    </row>
    <row r="346" spans="1:37" x14ac:dyDescent="0.2">
      <c r="A346" s="5">
        <v>43698</v>
      </c>
      <c r="B346" s="1">
        <v>9</v>
      </c>
      <c r="C346" s="7">
        <v>17.375</v>
      </c>
      <c r="D346" s="7">
        <v>18.024999999999999</v>
      </c>
      <c r="E346" s="7">
        <v>18.125</v>
      </c>
      <c r="F346" s="7">
        <v>17.875</v>
      </c>
      <c r="G346" s="7">
        <v>18.274999999999999</v>
      </c>
      <c r="H346" s="7">
        <v>18.324999999999999</v>
      </c>
      <c r="I346" s="7">
        <v>18.3</v>
      </c>
      <c r="J346" s="7">
        <v>18.425000000000001</v>
      </c>
      <c r="K346" s="7" t="s">
        <v>14</v>
      </c>
      <c r="L346" s="3">
        <v>3.7400000000000003E-2</v>
      </c>
      <c r="M346" s="3">
        <v>2.3800000000000002E-2</v>
      </c>
      <c r="N346" s="3">
        <v>7.9000000000000008E-3</v>
      </c>
      <c r="O346" s="18">
        <f t="shared" si="174"/>
        <v>0</v>
      </c>
      <c r="P346" s="19">
        <f t="shared" si="182"/>
        <v>43698</v>
      </c>
      <c r="Q346" s="19">
        <f t="shared" si="183"/>
        <v>43726</v>
      </c>
      <c r="R346" s="19">
        <f t="shared" si="184"/>
        <v>43754</v>
      </c>
      <c r="S346" s="19">
        <f t="shared" si="185"/>
        <v>43789</v>
      </c>
      <c r="T346" s="19">
        <f t="shared" si="186"/>
        <v>43817</v>
      </c>
      <c r="U346" s="19">
        <f t="shared" si="187"/>
        <v>43852</v>
      </c>
      <c r="V346" s="19">
        <f t="shared" si="188"/>
        <v>43880</v>
      </c>
      <c r="W346" s="19">
        <f t="shared" si="189"/>
        <v>43908</v>
      </c>
      <c r="X346" s="19">
        <f t="shared" si="190"/>
        <v>43936</v>
      </c>
      <c r="Y346" s="18">
        <f t="shared" si="175"/>
        <v>35</v>
      </c>
      <c r="Z346" s="10">
        <f t="shared" si="176"/>
        <v>0</v>
      </c>
      <c r="AA346" s="10">
        <f>VLOOKUP(A346, VIX!$A$2:$E$3205, 5, FALSE)</f>
        <v>15.8</v>
      </c>
      <c r="AB346" s="10">
        <f t="shared" si="177"/>
        <v>18.024999999999999</v>
      </c>
      <c r="AC346" s="10">
        <f t="shared" si="178"/>
        <v>18.125</v>
      </c>
      <c r="AD346" s="10">
        <f t="shared" si="179"/>
        <v>17.875</v>
      </c>
      <c r="AE346" s="10">
        <f t="shared" si="180"/>
        <v>18.274999999999999</v>
      </c>
      <c r="AF346" s="10">
        <f t="shared" si="181"/>
        <v>18.324999999999999</v>
      </c>
      <c r="AG346" s="36">
        <f t="shared" si="169"/>
        <v>-0.25380592678675135</v>
      </c>
      <c r="AH346" s="36">
        <f t="shared" si="170"/>
        <v>-3.8566017523052151E-2</v>
      </c>
      <c r="AI346" s="36">
        <f t="shared" si="171"/>
        <v>9.6889538236764203E-2</v>
      </c>
      <c r="AJ346" s="36">
        <f t="shared" si="172"/>
        <v>-0.15793803125856812</v>
      </c>
      <c r="AK346" s="36">
        <f t="shared" si="173"/>
        <v>-1.9391327767304345E-2</v>
      </c>
    </row>
    <row r="347" spans="1:37" x14ac:dyDescent="0.2">
      <c r="A347" s="5">
        <v>43697</v>
      </c>
      <c r="B347" s="1">
        <v>8</v>
      </c>
      <c r="C347" s="7">
        <v>17.225000000000001</v>
      </c>
      <c r="D347" s="7">
        <v>18.475000000000001</v>
      </c>
      <c r="E347" s="7">
        <v>18.675000000000001</v>
      </c>
      <c r="F347" s="7">
        <v>18.574999999999999</v>
      </c>
      <c r="G347" s="7">
        <v>18.225000000000001</v>
      </c>
      <c r="H347" s="7">
        <v>18.574999999999999</v>
      </c>
      <c r="I347" s="7">
        <v>18.625</v>
      </c>
      <c r="J347" s="7">
        <v>18.55</v>
      </c>
      <c r="K347" s="7">
        <v>18.725000000000001</v>
      </c>
      <c r="L347" s="3">
        <v>7.2599999999999998E-2</v>
      </c>
      <c r="M347" s="3">
        <v>2.7000000000000001E-3</v>
      </c>
      <c r="N347" s="3">
        <v>8.9999999999999998E-4</v>
      </c>
      <c r="O347" s="18">
        <f t="shared" si="174"/>
        <v>0</v>
      </c>
      <c r="P347" s="19">
        <f t="shared" si="182"/>
        <v>43698</v>
      </c>
      <c r="Q347" s="19">
        <f t="shared" si="183"/>
        <v>43726</v>
      </c>
      <c r="R347" s="19">
        <f t="shared" si="184"/>
        <v>43754</v>
      </c>
      <c r="S347" s="19">
        <f t="shared" si="185"/>
        <v>43789</v>
      </c>
      <c r="T347" s="19">
        <f t="shared" si="186"/>
        <v>43817</v>
      </c>
      <c r="U347" s="19">
        <f t="shared" si="187"/>
        <v>43852</v>
      </c>
      <c r="V347" s="19">
        <f t="shared" si="188"/>
        <v>43880</v>
      </c>
      <c r="W347" s="19">
        <f t="shared" si="189"/>
        <v>43908</v>
      </c>
      <c r="X347" s="19">
        <f t="shared" si="190"/>
        <v>43936</v>
      </c>
      <c r="Y347" s="18">
        <f t="shared" si="175"/>
        <v>35</v>
      </c>
      <c r="Z347" s="10">
        <f t="shared" si="176"/>
        <v>2.8571428571428571E-2</v>
      </c>
      <c r="AA347" s="10">
        <f>VLOOKUP(A347, VIX!$A$2:$E$3205, 5, FALSE)</f>
        <v>17.5</v>
      </c>
      <c r="AB347" s="10">
        <f t="shared" si="177"/>
        <v>18.439285714285713</v>
      </c>
      <c r="AC347" s="10">
        <f t="shared" si="178"/>
        <v>18.669285714285717</v>
      </c>
      <c r="AD347" s="10">
        <f t="shared" si="179"/>
        <v>18.577857142857141</v>
      </c>
      <c r="AE347" s="10">
        <f t="shared" si="180"/>
        <v>18.234999999999999</v>
      </c>
      <c r="AF347" s="10">
        <f t="shared" si="181"/>
        <v>18.564999999999998</v>
      </c>
      <c r="AG347" s="36">
        <f t="shared" si="169"/>
        <v>-0.49990081333068836</v>
      </c>
      <c r="AH347" s="36">
        <f t="shared" si="170"/>
        <v>-7.8845476944737494E-2</v>
      </c>
      <c r="AI347" s="36">
        <f t="shared" si="171"/>
        <v>3.9705361011541901E-2</v>
      </c>
      <c r="AJ347" s="36">
        <f t="shared" si="172"/>
        <v>0.14161281258780473</v>
      </c>
      <c r="AK347" s="36">
        <f t="shared" si="173"/>
        <v>-0.1388265848187927</v>
      </c>
    </row>
    <row r="348" spans="1:37" x14ac:dyDescent="0.2">
      <c r="A348" s="5">
        <v>43696</v>
      </c>
      <c r="B348" s="1">
        <v>8</v>
      </c>
      <c r="C348" s="7">
        <v>16.824999999999999</v>
      </c>
      <c r="D348" s="7">
        <v>18.074999999999999</v>
      </c>
      <c r="E348" s="7">
        <v>18.274999999999999</v>
      </c>
      <c r="F348" s="7">
        <v>18.125</v>
      </c>
      <c r="G348" s="7">
        <v>17.774999999999999</v>
      </c>
      <c r="H348" s="7">
        <v>18.175000000000001</v>
      </c>
      <c r="I348" s="7">
        <v>18.175000000000001</v>
      </c>
      <c r="J348" s="7">
        <v>18.125</v>
      </c>
      <c r="K348" s="7">
        <v>18.225000000000001</v>
      </c>
      <c r="L348" s="3">
        <v>7.4300000000000005E-2</v>
      </c>
      <c r="M348" s="3">
        <v>2.8E-3</v>
      </c>
      <c r="N348" s="3">
        <v>8.9999999999999998E-4</v>
      </c>
      <c r="O348" s="18">
        <f t="shared" si="174"/>
        <v>0</v>
      </c>
      <c r="P348" s="19">
        <f t="shared" si="182"/>
        <v>43698</v>
      </c>
      <c r="Q348" s="19">
        <f t="shared" si="183"/>
        <v>43726</v>
      </c>
      <c r="R348" s="19">
        <f t="shared" si="184"/>
        <v>43754</v>
      </c>
      <c r="S348" s="19">
        <f t="shared" si="185"/>
        <v>43789</v>
      </c>
      <c r="T348" s="19">
        <f t="shared" si="186"/>
        <v>43817</v>
      </c>
      <c r="U348" s="19">
        <f t="shared" si="187"/>
        <v>43852</v>
      </c>
      <c r="V348" s="19">
        <f t="shared" si="188"/>
        <v>43880</v>
      </c>
      <c r="W348" s="19">
        <f t="shared" si="189"/>
        <v>43908</v>
      </c>
      <c r="X348" s="19">
        <f t="shared" si="190"/>
        <v>43936</v>
      </c>
      <c r="Y348" s="18">
        <f t="shared" si="175"/>
        <v>35</v>
      </c>
      <c r="Z348" s="10">
        <f t="shared" si="176"/>
        <v>5.7142857142857141E-2</v>
      </c>
      <c r="AA348" s="10">
        <f>VLOOKUP(A348, VIX!$A$2:$E$3205, 5, FALSE)</f>
        <v>16.88</v>
      </c>
      <c r="AB348" s="10">
        <f t="shared" si="177"/>
        <v>18.003571428571426</v>
      </c>
      <c r="AC348" s="10">
        <f t="shared" si="178"/>
        <v>18.263571428571428</v>
      </c>
      <c r="AD348" s="10">
        <f t="shared" si="179"/>
        <v>18.133571428571429</v>
      </c>
      <c r="AE348" s="10">
        <f t="shared" si="180"/>
        <v>17.794999999999998</v>
      </c>
      <c r="AF348" s="10">
        <f t="shared" si="181"/>
        <v>18.152142857142856</v>
      </c>
      <c r="AG348" s="36">
        <f t="shared" si="169"/>
        <v>-1.4028576730376694</v>
      </c>
      <c r="AH348" s="36">
        <f t="shared" si="170"/>
        <v>-0.22504186046511543</v>
      </c>
      <c r="AI348" s="36">
        <f t="shared" si="171"/>
        <v>0.17126675476684752</v>
      </c>
      <c r="AJ348" s="36">
        <f t="shared" si="172"/>
        <v>0.41078983116631257</v>
      </c>
      <c r="AK348" s="36">
        <f t="shared" si="173"/>
        <v>-0.46389261744966681</v>
      </c>
    </row>
    <row r="349" spans="1:37" x14ac:dyDescent="0.2">
      <c r="A349" s="5">
        <v>43693</v>
      </c>
      <c r="B349" s="1">
        <v>8</v>
      </c>
      <c r="C349" s="7">
        <v>18.774999999999999</v>
      </c>
      <c r="D349" s="7">
        <v>19.324999999999999</v>
      </c>
      <c r="E349" s="7">
        <v>19.175000000000001</v>
      </c>
      <c r="F349" s="7">
        <v>18.875</v>
      </c>
      <c r="G349" s="7">
        <v>18.324999999999999</v>
      </c>
      <c r="H349" s="7">
        <v>18.675000000000001</v>
      </c>
      <c r="I349" s="7">
        <v>18.625</v>
      </c>
      <c r="J349" s="7">
        <v>18.5</v>
      </c>
      <c r="K349" s="7">
        <v>18.625</v>
      </c>
      <c r="L349" s="3">
        <v>2.93E-2</v>
      </c>
      <c r="M349" s="3">
        <v>-1.32E-2</v>
      </c>
      <c r="N349" s="3">
        <v>-4.4000000000000003E-3</v>
      </c>
      <c r="O349" s="18">
        <f t="shared" si="174"/>
        <v>0</v>
      </c>
      <c r="P349" s="19">
        <f t="shared" si="182"/>
        <v>43698</v>
      </c>
      <c r="Q349" s="19">
        <f t="shared" si="183"/>
        <v>43726</v>
      </c>
      <c r="R349" s="19">
        <f t="shared" si="184"/>
        <v>43754</v>
      </c>
      <c r="S349" s="19">
        <f t="shared" si="185"/>
        <v>43789</v>
      </c>
      <c r="T349" s="19">
        <f t="shared" si="186"/>
        <v>43817</v>
      </c>
      <c r="U349" s="19">
        <f t="shared" si="187"/>
        <v>43852</v>
      </c>
      <c r="V349" s="19">
        <f t="shared" si="188"/>
        <v>43880</v>
      </c>
      <c r="W349" s="19">
        <f t="shared" si="189"/>
        <v>43908</v>
      </c>
      <c r="X349" s="19">
        <f t="shared" si="190"/>
        <v>43936</v>
      </c>
      <c r="Y349" s="18">
        <f t="shared" si="175"/>
        <v>35</v>
      </c>
      <c r="Z349" s="10">
        <f t="shared" si="176"/>
        <v>0.14285714285714285</v>
      </c>
      <c r="AA349" s="10">
        <f>VLOOKUP(A349, VIX!$A$2:$E$3205, 5, FALSE)</f>
        <v>18.47</v>
      </c>
      <c r="AB349" s="10">
        <f t="shared" si="177"/>
        <v>19.24642857142857</v>
      </c>
      <c r="AC349" s="10">
        <f t="shared" si="178"/>
        <v>19.196428571428573</v>
      </c>
      <c r="AD349" s="10">
        <f t="shared" si="179"/>
        <v>18.917857142857144</v>
      </c>
      <c r="AE349" s="10">
        <f t="shared" si="180"/>
        <v>18.403571428571428</v>
      </c>
      <c r="AF349" s="10">
        <f t="shared" si="181"/>
        <v>18.625000000000004</v>
      </c>
      <c r="AG349" s="36">
        <f t="shared" si="169"/>
        <v>-0.19227967953386776</v>
      </c>
      <c r="AH349" s="36">
        <f t="shared" si="170"/>
        <v>5.4059851978976232E-2</v>
      </c>
      <c r="AI349" s="36">
        <f t="shared" si="171"/>
        <v>0.11122963180932094</v>
      </c>
      <c r="AJ349" s="36">
        <f t="shared" si="172"/>
        <v>0.20986485974940414</v>
      </c>
      <c r="AK349" s="36">
        <f t="shared" si="173"/>
        <v>-0.13246723989036216</v>
      </c>
    </row>
    <row r="350" spans="1:37" x14ac:dyDescent="0.2">
      <c r="A350" s="5">
        <v>43692</v>
      </c>
      <c r="B350" s="1">
        <v>8</v>
      </c>
      <c r="C350" s="7">
        <v>21.175000000000001</v>
      </c>
      <c r="D350" s="7">
        <v>20.475000000000001</v>
      </c>
      <c r="E350" s="7">
        <v>19.875</v>
      </c>
      <c r="F350" s="7">
        <v>19.324999999999999</v>
      </c>
      <c r="G350" s="7">
        <v>18.774999999999999</v>
      </c>
      <c r="H350" s="7">
        <v>19.074999999999999</v>
      </c>
      <c r="I350" s="7">
        <v>19.024999999999999</v>
      </c>
      <c r="J350" s="7">
        <v>18.875</v>
      </c>
      <c r="K350" s="7">
        <v>18.925000000000001</v>
      </c>
      <c r="L350" s="3">
        <v>-3.3099999999999997E-2</v>
      </c>
      <c r="M350" s="3">
        <v>-1.55E-2</v>
      </c>
      <c r="N350" s="3">
        <v>-5.1999999999999998E-3</v>
      </c>
      <c r="O350" s="18">
        <f t="shared" si="174"/>
        <v>0</v>
      </c>
      <c r="P350" s="19">
        <f t="shared" si="182"/>
        <v>43698</v>
      </c>
      <c r="Q350" s="19">
        <f t="shared" si="183"/>
        <v>43726</v>
      </c>
      <c r="R350" s="19">
        <f t="shared" si="184"/>
        <v>43754</v>
      </c>
      <c r="S350" s="19">
        <f t="shared" si="185"/>
        <v>43789</v>
      </c>
      <c r="T350" s="19">
        <f t="shared" si="186"/>
        <v>43817</v>
      </c>
      <c r="U350" s="19">
        <f t="shared" si="187"/>
        <v>43852</v>
      </c>
      <c r="V350" s="19">
        <f t="shared" si="188"/>
        <v>43880</v>
      </c>
      <c r="W350" s="19">
        <f t="shared" si="189"/>
        <v>43908</v>
      </c>
      <c r="X350" s="19">
        <f t="shared" si="190"/>
        <v>43936</v>
      </c>
      <c r="Y350" s="18">
        <f t="shared" si="175"/>
        <v>35</v>
      </c>
      <c r="Z350" s="10">
        <f t="shared" si="176"/>
        <v>0.17142857142857143</v>
      </c>
      <c r="AA350" s="10">
        <f>VLOOKUP(A350, VIX!$A$2:$E$3205, 5, FALSE)</f>
        <v>21.18</v>
      </c>
      <c r="AB350" s="10">
        <f t="shared" si="177"/>
        <v>20.594999999999999</v>
      </c>
      <c r="AC350" s="10">
        <f t="shared" si="178"/>
        <v>19.977857142857143</v>
      </c>
      <c r="AD350" s="10">
        <f t="shared" si="179"/>
        <v>19.419285714285714</v>
      </c>
      <c r="AE350" s="10">
        <f t="shared" si="180"/>
        <v>18.869285714285713</v>
      </c>
      <c r="AF350" s="10">
        <f t="shared" si="181"/>
        <v>19.023571428571426</v>
      </c>
      <c r="AG350" s="36">
        <f t="shared" si="169"/>
        <v>0.2443636363636362</v>
      </c>
      <c r="AH350" s="36">
        <f t="shared" si="170"/>
        <v>0.21659563800451298</v>
      </c>
      <c r="AI350" s="36">
        <f t="shared" si="171"/>
        <v>0.20386100386100417</v>
      </c>
      <c r="AJ350" s="36">
        <f t="shared" si="172"/>
        <v>0.20969023034154127</v>
      </c>
      <c r="AK350" s="36">
        <f t="shared" si="173"/>
        <v>-0.11359453063371053</v>
      </c>
    </row>
    <row r="351" spans="1:37" x14ac:dyDescent="0.2">
      <c r="A351" s="5">
        <v>43691</v>
      </c>
      <c r="B351" s="1">
        <v>8</v>
      </c>
      <c r="C351" s="7">
        <v>21.425000000000001</v>
      </c>
      <c r="D351" s="7">
        <v>20.425000000000001</v>
      </c>
      <c r="E351" s="7">
        <v>19.824999999999999</v>
      </c>
      <c r="F351" s="7">
        <v>19.324999999999999</v>
      </c>
      <c r="G351" s="7">
        <v>18.774999999999999</v>
      </c>
      <c r="H351" s="7">
        <v>19.074999999999999</v>
      </c>
      <c r="I351" s="7">
        <v>19.074999999999999</v>
      </c>
      <c r="J351" s="7">
        <v>18.975000000000001</v>
      </c>
      <c r="K351" s="7">
        <v>19.074999999999999</v>
      </c>
      <c r="L351" s="3">
        <v>-4.6699999999999998E-2</v>
      </c>
      <c r="M351" s="3">
        <v>-1.29E-2</v>
      </c>
      <c r="N351" s="3">
        <v>-4.3E-3</v>
      </c>
      <c r="O351" s="18">
        <f t="shared" si="174"/>
        <v>0</v>
      </c>
      <c r="P351" s="19">
        <f t="shared" si="182"/>
        <v>43698</v>
      </c>
      <c r="Q351" s="19">
        <f t="shared" si="183"/>
        <v>43726</v>
      </c>
      <c r="R351" s="19">
        <f t="shared" si="184"/>
        <v>43754</v>
      </c>
      <c r="S351" s="19">
        <f t="shared" si="185"/>
        <v>43789</v>
      </c>
      <c r="T351" s="19">
        <f t="shared" si="186"/>
        <v>43817</v>
      </c>
      <c r="U351" s="19">
        <f t="shared" si="187"/>
        <v>43852</v>
      </c>
      <c r="V351" s="19">
        <f t="shared" si="188"/>
        <v>43880</v>
      </c>
      <c r="W351" s="19">
        <f t="shared" si="189"/>
        <v>43908</v>
      </c>
      <c r="X351" s="19">
        <f t="shared" si="190"/>
        <v>43936</v>
      </c>
      <c r="Y351" s="18">
        <f t="shared" si="175"/>
        <v>35</v>
      </c>
      <c r="Z351" s="10">
        <f t="shared" si="176"/>
        <v>0.2</v>
      </c>
      <c r="AA351" s="10">
        <f>VLOOKUP(A351, VIX!$A$2:$E$3205, 5, FALSE)</f>
        <v>22.1</v>
      </c>
      <c r="AB351" s="10">
        <f t="shared" si="177"/>
        <v>20.625</v>
      </c>
      <c r="AC351" s="10">
        <f t="shared" si="178"/>
        <v>19.945</v>
      </c>
      <c r="AD351" s="10">
        <f t="shared" si="179"/>
        <v>19.425000000000001</v>
      </c>
      <c r="AE351" s="10">
        <f t="shared" si="180"/>
        <v>18.884999999999998</v>
      </c>
      <c r="AF351" s="10">
        <f t="shared" si="181"/>
        <v>19.015000000000001</v>
      </c>
      <c r="AG351" s="36">
        <f t="shared" si="169"/>
        <v>0.39141070943191053</v>
      </c>
      <c r="AH351" s="36">
        <f t="shared" si="170"/>
        <v>0.23505635445005865</v>
      </c>
      <c r="AI351" s="36">
        <f t="shared" si="171"/>
        <v>0.19805871026054137</v>
      </c>
      <c r="AJ351" s="36">
        <f t="shared" si="172"/>
        <v>0.22274900558479666</v>
      </c>
      <c r="AK351" s="36">
        <f t="shared" si="173"/>
        <v>-0.1201096238630498</v>
      </c>
    </row>
    <row r="352" spans="1:37" x14ac:dyDescent="0.2">
      <c r="A352" s="5">
        <v>43690</v>
      </c>
      <c r="B352" s="1">
        <v>8</v>
      </c>
      <c r="C352" s="7">
        <v>18.125</v>
      </c>
      <c r="D352" s="7">
        <v>18.475000000000001</v>
      </c>
      <c r="E352" s="7">
        <v>18.350000000000001</v>
      </c>
      <c r="F352" s="7">
        <v>18.125</v>
      </c>
      <c r="G352" s="7">
        <v>17.675000000000001</v>
      </c>
      <c r="H352" s="7">
        <v>18.074999999999999</v>
      </c>
      <c r="I352" s="7">
        <v>18.074999999999999</v>
      </c>
      <c r="J352" s="7">
        <v>18.024999999999999</v>
      </c>
      <c r="K352" s="7">
        <v>18.175000000000001</v>
      </c>
      <c r="L352" s="3">
        <v>1.9300000000000001E-2</v>
      </c>
      <c r="M352" s="3">
        <v>-2.8E-3</v>
      </c>
      <c r="N352" s="3">
        <v>-8.9999999999999998E-4</v>
      </c>
      <c r="O352" s="18">
        <f t="shared" si="174"/>
        <v>0</v>
      </c>
      <c r="P352" s="19">
        <f t="shared" si="182"/>
        <v>43698</v>
      </c>
      <c r="Q352" s="19">
        <f t="shared" si="183"/>
        <v>43726</v>
      </c>
      <c r="R352" s="19">
        <f t="shared" si="184"/>
        <v>43754</v>
      </c>
      <c r="S352" s="19">
        <f t="shared" si="185"/>
        <v>43789</v>
      </c>
      <c r="T352" s="19">
        <f t="shared" si="186"/>
        <v>43817</v>
      </c>
      <c r="U352" s="19">
        <f t="shared" si="187"/>
        <v>43852</v>
      </c>
      <c r="V352" s="19">
        <f t="shared" si="188"/>
        <v>43880</v>
      </c>
      <c r="W352" s="19">
        <f t="shared" si="189"/>
        <v>43908</v>
      </c>
      <c r="X352" s="19">
        <f t="shared" si="190"/>
        <v>43936</v>
      </c>
      <c r="Y352" s="18">
        <f t="shared" si="175"/>
        <v>35</v>
      </c>
      <c r="Z352" s="10">
        <f t="shared" si="176"/>
        <v>0.22857142857142856</v>
      </c>
      <c r="AA352" s="10">
        <f>VLOOKUP(A352, VIX!$A$2:$E$3205, 5, FALSE)</f>
        <v>17.52</v>
      </c>
      <c r="AB352" s="10">
        <f t="shared" si="177"/>
        <v>18.395000000000003</v>
      </c>
      <c r="AC352" s="10">
        <f t="shared" si="178"/>
        <v>18.37857142857143</v>
      </c>
      <c r="AD352" s="10">
        <f t="shared" si="179"/>
        <v>18.176428571428573</v>
      </c>
      <c r="AE352" s="10">
        <f t="shared" si="180"/>
        <v>17.777857142857144</v>
      </c>
      <c r="AF352" s="10">
        <f t="shared" si="181"/>
        <v>17.98357142857143</v>
      </c>
      <c r="AG352" s="36">
        <f t="shared" si="169"/>
        <v>-0.12487169504123498</v>
      </c>
      <c r="AH352" s="36">
        <f t="shared" si="170"/>
        <v>4.5910001821825433E-2</v>
      </c>
      <c r="AI352" s="36">
        <f t="shared" si="171"/>
        <v>8.4966095980220008E-2</v>
      </c>
      <c r="AJ352" s="36">
        <f t="shared" si="172"/>
        <v>0.17497974771438454</v>
      </c>
      <c r="AK352" s="36">
        <f t="shared" si="173"/>
        <v>-0.15454789374832237</v>
      </c>
    </row>
    <row r="353" spans="1:37" x14ac:dyDescent="0.2">
      <c r="A353" s="5">
        <v>43689</v>
      </c>
      <c r="B353" s="1">
        <v>8</v>
      </c>
      <c r="C353" s="7">
        <v>20.774999999999999</v>
      </c>
      <c r="D353" s="7">
        <v>19.975000000000001</v>
      </c>
      <c r="E353" s="7">
        <v>19.475000000000001</v>
      </c>
      <c r="F353" s="7">
        <v>18.925000000000001</v>
      </c>
      <c r="G353" s="7">
        <v>18.375</v>
      </c>
      <c r="H353" s="7">
        <v>18.725000000000001</v>
      </c>
      <c r="I353" s="7">
        <v>18.725000000000001</v>
      </c>
      <c r="J353" s="7">
        <v>18.600000000000001</v>
      </c>
      <c r="K353" s="7">
        <v>18.725000000000001</v>
      </c>
      <c r="L353" s="3">
        <v>-3.85E-2</v>
      </c>
      <c r="M353" s="3">
        <v>-1.06E-2</v>
      </c>
      <c r="N353" s="3">
        <v>-3.5000000000000001E-3</v>
      </c>
      <c r="O353" s="18">
        <f t="shared" si="174"/>
        <v>0</v>
      </c>
      <c r="P353" s="19">
        <f t="shared" si="182"/>
        <v>43698</v>
      </c>
      <c r="Q353" s="19">
        <f t="shared" si="183"/>
        <v>43726</v>
      </c>
      <c r="R353" s="19">
        <f t="shared" si="184"/>
        <v>43754</v>
      </c>
      <c r="S353" s="19">
        <f t="shared" si="185"/>
        <v>43789</v>
      </c>
      <c r="T353" s="19">
        <f t="shared" si="186"/>
        <v>43817</v>
      </c>
      <c r="U353" s="19">
        <f t="shared" si="187"/>
        <v>43852</v>
      </c>
      <c r="V353" s="19">
        <f t="shared" si="188"/>
        <v>43880</v>
      </c>
      <c r="W353" s="19">
        <f t="shared" si="189"/>
        <v>43908</v>
      </c>
      <c r="X353" s="19">
        <f t="shared" si="190"/>
        <v>43936</v>
      </c>
      <c r="Y353" s="18">
        <f t="shared" si="175"/>
        <v>35</v>
      </c>
      <c r="Z353" s="10">
        <f t="shared" si="176"/>
        <v>0.25714285714285712</v>
      </c>
      <c r="AA353" s="10">
        <f>VLOOKUP(A353, VIX!$A$2:$E$3205, 5, FALSE)</f>
        <v>21.09</v>
      </c>
      <c r="AB353" s="10">
        <f t="shared" si="177"/>
        <v>20.180714285714288</v>
      </c>
      <c r="AC353" s="10">
        <f t="shared" si="178"/>
        <v>19.603571428571431</v>
      </c>
      <c r="AD353" s="10">
        <f t="shared" si="179"/>
        <v>19.066428571428574</v>
      </c>
      <c r="AE353" s="10">
        <f t="shared" si="180"/>
        <v>18.51642857142857</v>
      </c>
      <c r="AF353" s="10">
        <f t="shared" si="181"/>
        <v>18.635000000000002</v>
      </c>
      <c r="AG353" s="36">
        <f t="shared" si="169"/>
        <v>0.93200292791924799</v>
      </c>
      <c r="AH353" s="36">
        <f t="shared" si="170"/>
        <v>0.58661493695441336</v>
      </c>
      <c r="AI353" s="36">
        <f t="shared" si="171"/>
        <v>0.65534497025099603</v>
      </c>
      <c r="AJ353" s="36">
        <f t="shared" si="172"/>
        <v>0.66945741426501482</v>
      </c>
      <c r="AK353" s="36">
        <f t="shared" si="173"/>
        <v>-0.42322456813819759</v>
      </c>
    </row>
    <row r="354" spans="1:37" x14ac:dyDescent="0.2">
      <c r="A354" s="5">
        <v>43686</v>
      </c>
      <c r="B354" s="1">
        <v>8</v>
      </c>
      <c r="C354" s="7">
        <v>18.475000000000001</v>
      </c>
      <c r="D354" s="7">
        <v>18.574999999999999</v>
      </c>
      <c r="E354" s="7">
        <v>18.324999999999999</v>
      </c>
      <c r="F354" s="7">
        <v>18.024999999999999</v>
      </c>
      <c r="G354" s="7">
        <v>17.600000000000001</v>
      </c>
      <c r="H354" s="7">
        <v>18</v>
      </c>
      <c r="I354" s="7">
        <v>18.024999999999999</v>
      </c>
      <c r="J354" s="7">
        <v>17.95</v>
      </c>
      <c r="K354" s="7">
        <v>18.100000000000001</v>
      </c>
      <c r="L354" s="3">
        <v>5.4000000000000003E-3</v>
      </c>
      <c r="M354" s="3">
        <v>0</v>
      </c>
      <c r="N354" s="3">
        <v>0</v>
      </c>
      <c r="O354" s="18">
        <f t="shared" si="174"/>
        <v>0</v>
      </c>
      <c r="P354" s="19">
        <f t="shared" si="182"/>
        <v>43698</v>
      </c>
      <c r="Q354" s="19">
        <f t="shared" si="183"/>
        <v>43726</v>
      </c>
      <c r="R354" s="19">
        <f t="shared" si="184"/>
        <v>43754</v>
      </c>
      <c r="S354" s="19">
        <f t="shared" si="185"/>
        <v>43789</v>
      </c>
      <c r="T354" s="19">
        <f t="shared" si="186"/>
        <v>43817</v>
      </c>
      <c r="U354" s="19">
        <f t="shared" si="187"/>
        <v>43852</v>
      </c>
      <c r="V354" s="19">
        <f t="shared" si="188"/>
        <v>43880</v>
      </c>
      <c r="W354" s="19">
        <f t="shared" si="189"/>
        <v>43908</v>
      </c>
      <c r="X354" s="19">
        <f t="shared" si="190"/>
        <v>43936</v>
      </c>
      <c r="Y354" s="18">
        <f t="shared" si="175"/>
        <v>35</v>
      </c>
      <c r="Z354" s="10">
        <f t="shared" si="176"/>
        <v>0.34285714285714286</v>
      </c>
      <c r="AA354" s="10">
        <f>VLOOKUP(A354, VIX!$A$2:$E$3205, 5, FALSE)</f>
        <v>17.97</v>
      </c>
      <c r="AB354" s="10">
        <f t="shared" si="177"/>
        <v>18.540714285714287</v>
      </c>
      <c r="AC354" s="10">
        <f t="shared" si="178"/>
        <v>18.410714285714285</v>
      </c>
      <c r="AD354" s="10">
        <f t="shared" si="179"/>
        <v>18.127857142857142</v>
      </c>
      <c r="AE354" s="10">
        <f t="shared" si="180"/>
        <v>17.745714285714286</v>
      </c>
      <c r="AF354" s="10">
        <f t="shared" si="181"/>
        <v>17.862857142857145</v>
      </c>
      <c r="AG354" s="36">
        <f t="shared" si="169"/>
        <v>-4.0122596823626913E-2</v>
      </c>
      <c r="AH354" s="36">
        <f t="shared" si="170"/>
        <v>0.10010725777618881</v>
      </c>
      <c r="AI354" s="36">
        <f t="shared" si="171"/>
        <v>0.12156783919598023</v>
      </c>
      <c r="AJ354" s="36">
        <f t="shared" si="172"/>
        <v>0.17530793468919972</v>
      </c>
      <c r="AK354" s="36">
        <f t="shared" si="173"/>
        <v>-0.16385581338643423</v>
      </c>
    </row>
    <row r="355" spans="1:37" x14ac:dyDescent="0.2">
      <c r="A355" s="5">
        <v>43685</v>
      </c>
      <c r="B355" s="1">
        <v>8</v>
      </c>
      <c r="C355" s="7">
        <v>17.725000000000001</v>
      </c>
      <c r="D355" s="7">
        <v>18.074999999999999</v>
      </c>
      <c r="E355" s="7">
        <v>17.925000000000001</v>
      </c>
      <c r="F355" s="7">
        <v>17.675000000000001</v>
      </c>
      <c r="G355" s="7">
        <v>17.324999999999999</v>
      </c>
      <c r="H355" s="7">
        <v>17.725000000000001</v>
      </c>
      <c r="I355" s="7">
        <v>17.824999999999999</v>
      </c>
      <c r="J355" s="7">
        <v>17.774999999999999</v>
      </c>
      <c r="K355" s="7">
        <v>17.95</v>
      </c>
      <c r="L355" s="3">
        <v>1.9699999999999999E-2</v>
      </c>
      <c r="M355" s="3">
        <v>8.5000000000000006E-3</v>
      </c>
      <c r="N355" s="3">
        <v>2.8E-3</v>
      </c>
      <c r="O355" s="18">
        <f t="shared" si="174"/>
        <v>0</v>
      </c>
      <c r="P355" s="19">
        <f t="shared" si="182"/>
        <v>43698</v>
      </c>
      <c r="Q355" s="19">
        <f t="shared" si="183"/>
        <v>43726</v>
      </c>
      <c r="R355" s="19">
        <f t="shared" si="184"/>
        <v>43754</v>
      </c>
      <c r="S355" s="19">
        <f t="shared" si="185"/>
        <v>43789</v>
      </c>
      <c r="T355" s="19">
        <f t="shared" si="186"/>
        <v>43817</v>
      </c>
      <c r="U355" s="19">
        <f t="shared" si="187"/>
        <v>43852</v>
      </c>
      <c r="V355" s="19">
        <f t="shared" si="188"/>
        <v>43880</v>
      </c>
      <c r="W355" s="19">
        <f t="shared" si="189"/>
        <v>43908</v>
      </c>
      <c r="X355" s="19">
        <f t="shared" si="190"/>
        <v>43936</v>
      </c>
      <c r="Y355" s="18">
        <f t="shared" si="175"/>
        <v>35</v>
      </c>
      <c r="Z355" s="10">
        <f t="shared" si="176"/>
        <v>0.37142857142857144</v>
      </c>
      <c r="AA355" s="10">
        <f>VLOOKUP(A355, VIX!$A$2:$E$3205, 5, FALSE)</f>
        <v>16.91</v>
      </c>
      <c r="AB355" s="10">
        <f t="shared" si="177"/>
        <v>17.945</v>
      </c>
      <c r="AC355" s="10">
        <f t="shared" si="178"/>
        <v>17.980714285714285</v>
      </c>
      <c r="AD355" s="10">
        <f t="shared" si="179"/>
        <v>17.767857142857142</v>
      </c>
      <c r="AE355" s="10">
        <f t="shared" si="180"/>
        <v>17.454999999999998</v>
      </c>
      <c r="AF355" s="10">
        <f t="shared" si="181"/>
        <v>17.576428571428572</v>
      </c>
      <c r="AG355" s="36">
        <f t="shared" si="169"/>
        <v>-0.13107932379713838</v>
      </c>
      <c r="AH355" s="36">
        <f t="shared" si="170"/>
        <v>5.7097541633623593E-2</v>
      </c>
      <c r="AI355" s="36">
        <f t="shared" si="171"/>
        <v>9.7113568923657981E-2</v>
      </c>
      <c r="AJ355" s="36">
        <f t="shared" si="172"/>
        <v>0.1391880695940354</v>
      </c>
      <c r="AK355" s="36">
        <f t="shared" si="173"/>
        <v>-0.15854665565648315</v>
      </c>
    </row>
    <row r="356" spans="1:37" x14ac:dyDescent="0.2">
      <c r="A356" s="5">
        <v>43684</v>
      </c>
      <c r="B356" s="1">
        <v>8</v>
      </c>
      <c r="C356" s="7">
        <v>19.375</v>
      </c>
      <c r="D356" s="7">
        <v>19.125</v>
      </c>
      <c r="E356" s="7">
        <v>18.774999999999999</v>
      </c>
      <c r="F356" s="7">
        <v>18.375</v>
      </c>
      <c r="G356" s="7">
        <v>17.925000000000001</v>
      </c>
      <c r="H356" s="7">
        <v>18.324999999999999</v>
      </c>
      <c r="I356" s="7">
        <v>18.350000000000001</v>
      </c>
      <c r="J356" s="7">
        <v>18.3</v>
      </c>
      <c r="K356" s="7">
        <v>18.324999999999999</v>
      </c>
      <c r="L356" s="3">
        <v>-1.29E-2</v>
      </c>
      <c r="M356" s="3">
        <v>-1.4E-3</v>
      </c>
      <c r="N356" s="3">
        <v>-5.0000000000000001E-4</v>
      </c>
      <c r="O356" s="18">
        <f t="shared" si="174"/>
        <v>0</v>
      </c>
      <c r="P356" s="19">
        <f t="shared" si="182"/>
        <v>43698</v>
      </c>
      <c r="Q356" s="19">
        <f t="shared" si="183"/>
        <v>43726</v>
      </c>
      <c r="R356" s="19">
        <f t="shared" si="184"/>
        <v>43754</v>
      </c>
      <c r="S356" s="19">
        <f t="shared" si="185"/>
        <v>43789</v>
      </c>
      <c r="T356" s="19">
        <f t="shared" si="186"/>
        <v>43817</v>
      </c>
      <c r="U356" s="19">
        <f t="shared" si="187"/>
        <v>43852</v>
      </c>
      <c r="V356" s="19">
        <f t="shared" si="188"/>
        <v>43880</v>
      </c>
      <c r="W356" s="19">
        <f t="shared" si="189"/>
        <v>43908</v>
      </c>
      <c r="X356" s="19">
        <f t="shared" si="190"/>
        <v>43936</v>
      </c>
      <c r="Y356" s="18">
        <f t="shared" si="175"/>
        <v>35</v>
      </c>
      <c r="Z356" s="10">
        <f t="shared" si="176"/>
        <v>0.4</v>
      </c>
      <c r="AA356" s="10">
        <f>VLOOKUP(A356, VIX!$A$2:$E$3205, 5, FALSE)</f>
        <v>19.489999999999998</v>
      </c>
      <c r="AB356" s="10">
        <f t="shared" si="177"/>
        <v>19.225000000000001</v>
      </c>
      <c r="AC356" s="10">
        <f t="shared" si="178"/>
        <v>18.914999999999999</v>
      </c>
      <c r="AD356" s="10">
        <f t="shared" si="179"/>
        <v>18.535</v>
      </c>
      <c r="AE356" s="10">
        <f t="shared" si="180"/>
        <v>18.105</v>
      </c>
      <c r="AF356" s="10">
        <f t="shared" si="181"/>
        <v>18.164999999999999</v>
      </c>
      <c r="AG356" s="36">
        <f t="shared" si="169"/>
        <v>9.2155787164015207E-2</v>
      </c>
      <c r="AH356" s="36">
        <f t="shared" si="170"/>
        <v>0.13166635566337034</v>
      </c>
      <c r="AI356" s="36">
        <f t="shared" si="171"/>
        <v>0.15404011461317976</v>
      </c>
      <c r="AJ356" s="36">
        <f t="shared" si="172"/>
        <v>0.17749951085893118</v>
      </c>
      <c r="AK356" s="36">
        <f t="shared" si="173"/>
        <v>-0.15743850058570788</v>
      </c>
    </row>
    <row r="357" spans="1:37" x14ac:dyDescent="0.2">
      <c r="A357" s="5">
        <v>43683</v>
      </c>
      <c r="B357" s="1">
        <v>8</v>
      </c>
      <c r="C357" s="7">
        <v>19.675000000000001</v>
      </c>
      <c r="D357" s="7">
        <v>19.425000000000001</v>
      </c>
      <c r="E357" s="7">
        <v>18.925000000000001</v>
      </c>
      <c r="F357" s="7">
        <v>18.524999999999999</v>
      </c>
      <c r="G357" s="7">
        <v>18.05</v>
      </c>
      <c r="H357" s="7">
        <v>18.475000000000001</v>
      </c>
      <c r="I357" s="7">
        <v>18.5</v>
      </c>
      <c r="J357" s="7">
        <v>18.375</v>
      </c>
      <c r="K357" s="7">
        <v>17.975000000000001</v>
      </c>
      <c r="L357" s="3">
        <v>-1.2699999999999999E-2</v>
      </c>
      <c r="M357" s="3">
        <v>-1.2999999999999999E-3</v>
      </c>
      <c r="N357" s="3">
        <v>-4.0000000000000002E-4</v>
      </c>
      <c r="O357" s="18">
        <f t="shared" si="174"/>
        <v>0</v>
      </c>
      <c r="P357" s="19">
        <f t="shared" si="182"/>
        <v>43698</v>
      </c>
      <c r="Q357" s="19">
        <f t="shared" si="183"/>
        <v>43726</v>
      </c>
      <c r="R357" s="19">
        <f t="shared" si="184"/>
        <v>43754</v>
      </c>
      <c r="S357" s="19">
        <f t="shared" si="185"/>
        <v>43789</v>
      </c>
      <c r="T357" s="19">
        <f t="shared" si="186"/>
        <v>43817</v>
      </c>
      <c r="U357" s="19">
        <f t="shared" si="187"/>
        <v>43852</v>
      </c>
      <c r="V357" s="19">
        <f t="shared" si="188"/>
        <v>43880</v>
      </c>
      <c r="W357" s="19">
        <f t="shared" si="189"/>
        <v>43908</v>
      </c>
      <c r="X357" s="19">
        <f t="shared" si="190"/>
        <v>43936</v>
      </c>
      <c r="Y357" s="18">
        <f t="shared" si="175"/>
        <v>35</v>
      </c>
      <c r="Z357" s="10">
        <f t="shared" si="176"/>
        <v>0.42857142857142855</v>
      </c>
      <c r="AA357" s="10">
        <f>VLOOKUP(A357, VIX!$A$2:$E$3205, 5, FALSE)</f>
        <v>20.170000000000002</v>
      </c>
      <c r="AB357" s="10">
        <f t="shared" si="177"/>
        <v>19.532142857142858</v>
      </c>
      <c r="AC357" s="10">
        <f t="shared" si="178"/>
        <v>19.139285714285712</v>
      </c>
      <c r="AD357" s="10">
        <f t="shared" si="179"/>
        <v>18.696428571428569</v>
      </c>
      <c r="AE357" s="10">
        <f t="shared" si="180"/>
        <v>18.253571428571426</v>
      </c>
      <c r="AF357" s="10">
        <f t="shared" si="181"/>
        <v>18.292857142857144</v>
      </c>
      <c r="AG357" s="36">
        <f t="shared" si="169"/>
        <v>8.6268871315600321E-2</v>
      </c>
      <c r="AH357" s="36">
        <f t="shared" si="170"/>
        <v>0.18115811796844117</v>
      </c>
      <c r="AI357" s="36">
        <f t="shared" si="171"/>
        <v>0.14982720820482415</v>
      </c>
      <c r="AJ357" s="36">
        <f t="shared" si="172"/>
        <v>0.18361007784637728</v>
      </c>
      <c r="AK357" s="36">
        <f t="shared" si="173"/>
        <v>-0.16494686585553703</v>
      </c>
    </row>
    <row r="358" spans="1:37" x14ac:dyDescent="0.2">
      <c r="A358" s="5">
        <v>43682</v>
      </c>
      <c r="B358" s="1">
        <v>8</v>
      </c>
      <c r="C358" s="7">
        <v>21.625</v>
      </c>
      <c r="D358" s="7">
        <v>20.225000000000001</v>
      </c>
      <c r="E358" s="7">
        <v>19.574999999999999</v>
      </c>
      <c r="F358" s="7">
        <v>18.925000000000001</v>
      </c>
      <c r="G358" s="7">
        <v>18.375</v>
      </c>
      <c r="H358" s="7">
        <v>18.7</v>
      </c>
      <c r="I358" s="7">
        <v>18.75</v>
      </c>
      <c r="J358" s="7">
        <v>18.55</v>
      </c>
      <c r="K358" s="7">
        <v>18.149999999999999</v>
      </c>
      <c r="L358" s="3">
        <v>-6.4699999999999994E-2</v>
      </c>
      <c r="M358" s="3">
        <v>-9.1999999999999998E-3</v>
      </c>
      <c r="N358" s="3">
        <v>-3.0999999999999999E-3</v>
      </c>
      <c r="O358" s="18">
        <f t="shared" si="174"/>
        <v>0</v>
      </c>
      <c r="P358" s="19">
        <f t="shared" si="182"/>
        <v>43698</v>
      </c>
      <c r="Q358" s="19">
        <f t="shared" si="183"/>
        <v>43726</v>
      </c>
      <c r="R358" s="19">
        <f t="shared" si="184"/>
        <v>43754</v>
      </c>
      <c r="S358" s="19">
        <f t="shared" si="185"/>
        <v>43789</v>
      </c>
      <c r="T358" s="19">
        <f t="shared" si="186"/>
        <v>43817</v>
      </c>
      <c r="U358" s="19">
        <f t="shared" si="187"/>
        <v>43852</v>
      </c>
      <c r="V358" s="19">
        <f t="shared" si="188"/>
        <v>43880</v>
      </c>
      <c r="W358" s="19">
        <f t="shared" si="189"/>
        <v>43908</v>
      </c>
      <c r="X358" s="19">
        <f t="shared" si="190"/>
        <v>43936</v>
      </c>
      <c r="Y358" s="18">
        <f t="shared" si="175"/>
        <v>35</v>
      </c>
      <c r="Z358" s="10">
        <f t="shared" si="176"/>
        <v>0.45714285714285713</v>
      </c>
      <c r="AA358" s="10">
        <f>VLOOKUP(A358, VIX!$A$2:$E$3205, 5, FALSE)</f>
        <v>24.59</v>
      </c>
      <c r="AB358" s="10">
        <f t="shared" si="177"/>
        <v>20.865000000000002</v>
      </c>
      <c r="AC358" s="10">
        <f t="shared" si="178"/>
        <v>19.872142857142858</v>
      </c>
      <c r="AD358" s="10">
        <f t="shared" si="179"/>
        <v>19.222142857142856</v>
      </c>
      <c r="AE358" s="10">
        <f t="shared" si="180"/>
        <v>18.626428571428573</v>
      </c>
      <c r="AF358" s="10">
        <f t="shared" si="181"/>
        <v>18.551428571428573</v>
      </c>
      <c r="AG358" s="36">
        <f t="shared" si="169"/>
        <v>1.7214654576505484</v>
      </c>
      <c r="AH358" s="36">
        <f t="shared" si="170"/>
        <v>0.79434229137199663</v>
      </c>
      <c r="AI358" s="36">
        <f t="shared" si="171"/>
        <v>0.79847260023560762</v>
      </c>
      <c r="AJ358" s="36">
        <f t="shared" si="172"/>
        <v>0.68430364122608578</v>
      </c>
      <c r="AK358" s="36">
        <f t="shared" si="173"/>
        <v>-0.40220994475138022</v>
      </c>
    </row>
    <row r="359" spans="1:37" x14ac:dyDescent="0.2">
      <c r="A359" s="5">
        <v>43679</v>
      </c>
      <c r="B359" s="1">
        <v>8</v>
      </c>
      <c r="C359" s="7">
        <v>17.475000000000001</v>
      </c>
      <c r="D359" s="7">
        <v>17.675000000000001</v>
      </c>
      <c r="E359" s="7">
        <v>17.675000000000001</v>
      </c>
      <c r="F359" s="7">
        <v>17.475000000000001</v>
      </c>
      <c r="G359" s="7">
        <v>17.225000000000001</v>
      </c>
      <c r="H359" s="7">
        <v>17.725000000000001</v>
      </c>
      <c r="I359" s="7">
        <v>17.875</v>
      </c>
      <c r="J359" s="7">
        <v>17.875</v>
      </c>
      <c r="K359" s="7">
        <v>17.899999999999999</v>
      </c>
      <c r="L359" s="3">
        <v>1.14E-2</v>
      </c>
      <c r="M359" s="3">
        <v>2.29E-2</v>
      </c>
      <c r="N359" s="3">
        <v>7.6E-3</v>
      </c>
      <c r="O359" s="18">
        <f t="shared" si="174"/>
        <v>0</v>
      </c>
      <c r="P359" s="19">
        <f t="shared" si="182"/>
        <v>43698</v>
      </c>
      <c r="Q359" s="19">
        <f t="shared" si="183"/>
        <v>43726</v>
      </c>
      <c r="R359" s="19">
        <f t="shared" si="184"/>
        <v>43754</v>
      </c>
      <c r="S359" s="19">
        <f t="shared" si="185"/>
        <v>43789</v>
      </c>
      <c r="T359" s="19">
        <f t="shared" si="186"/>
        <v>43817</v>
      </c>
      <c r="U359" s="19">
        <f t="shared" si="187"/>
        <v>43852</v>
      </c>
      <c r="V359" s="19">
        <f t="shared" si="188"/>
        <v>43880</v>
      </c>
      <c r="W359" s="19">
        <f t="shared" si="189"/>
        <v>43908</v>
      </c>
      <c r="X359" s="19">
        <f t="shared" si="190"/>
        <v>43936</v>
      </c>
      <c r="Y359" s="18">
        <f t="shared" si="175"/>
        <v>35</v>
      </c>
      <c r="Z359" s="10">
        <f t="shared" si="176"/>
        <v>0.54285714285714282</v>
      </c>
      <c r="AA359" s="10">
        <f>VLOOKUP(A359, VIX!$A$2:$E$3205, 5, FALSE)</f>
        <v>17.61</v>
      </c>
      <c r="AB359" s="10">
        <f t="shared" si="177"/>
        <v>17.566428571428574</v>
      </c>
      <c r="AC359" s="10">
        <f t="shared" si="178"/>
        <v>17.675000000000001</v>
      </c>
      <c r="AD359" s="10">
        <f t="shared" si="179"/>
        <v>17.583571428571428</v>
      </c>
      <c r="AE359" s="10">
        <f t="shared" si="180"/>
        <v>17.360714285714288</v>
      </c>
      <c r="AF359" s="10">
        <f t="shared" si="181"/>
        <v>17.453571428571429</v>
      </c>
      <c r="AG359" s="36">
        <f t="shared" si="169"/>
        <v>-8.1801582471089221E-2</v>
      </c>
      <c r="AH359" s="36">
        <f t="shared" si="170"/>
        <v>0</v>
      </c>
      <c r="AI359" s="36">
        <f t="shared" si="171"/>
        <v>8.1635958696092067E-2</v>
      </c>
      <c r="AJ359" s="36">
        <f t="shared" si="172"/>
        <v>0.1033422185769941</v>
      </c>
      <c r="AK359" s="36">
        <f t="shared" si="173"/>
        <v>-0.20584031039411893</v>
      </c>
    </row>
    <row r="360" spans="1:37" x14ac:dyDescent="0.2">
      <c r="A360" s="5">
        <v>43678</v>
      </c>
      <c r="B360" s="1">
        <v>8</v>
      </c>
      <c r="C360" s="7">
        <v>17.475000000000001</v>
      </c>
      <c r="D360" s="7">
        <v>17.774999999999999</v>
      </c>
      <c r="E360" s="7">
        <v>17.725000000000001</v>
      </c>
      <c r="F360" s="7">
        <v>17.524999999999999</v>
      </c>
      <c r="G360" s="7">
        <v>17.274999999999999</v>
      </c>
      <c r="H360" s="7">
        <v>17.774999999999999</v>
      </c>
      <c r="I360" s="7">
        <v>17.95</v>
      </c>
      <c r="J360" s="7">
        <v>17.95</v>
      </c>
      <c r="K360" s="7">
        <v>17.8</v>
      </c>
      <c r="L360" s="3">
        <v>1.72E-2</v>
      </c>
      <c r="M360" s="3">
        <v>2.4299999999999999E-2</v>
      </c>
      <c r="N360" s="3">
        <v>8.0999999999999996E-3</v>
      </c>
      <c r="O360" s="18">
        <f t="shared" si="174"/>
        <v>0</v>
      </c>
      <c r="P360" s="19">
        <f t="shared" si="182"/>
        <v>43698</v>
      </c>
      <c r="Q360" s="19">
        <f t="shared" si="183"/>
        <v>43726</v>
      </c>
      <c r="R360" s="19">
        <f t="shared" si="184"/>
        <v>43754</v>
      </c>
      <c r="S360" s="19">
        <f t="shared" si="185"/>
        <v>43789</v>
      </c>
      <c r="T360" s="19">
        <f t="shared" si="186"/>
        <v>43817</v>
      </c>
      <c r="U360" s="19">
        <f t="shared" si="187"/>
        <v>43852</v>
      </c>
      <c r="V360" s="19">
        <f t="shared" si="188"/>
        <v>43880</v>
      </c>
      <c r="W360" s="19">
        <f t="shared" si="189"/>
        <v>43908</v>
      </c>
      <c r="X360" s="19">
        <f t="shared" si="190"/>
        <v>43936</v>
      </c>
      <c r="Y360" s="18">
        <f t="shared" si="175"/>
        <v>35</v>
      </c>
      <c r="Z360" s="10">
        <f t="shared" si="176"/>
        <v>0.5714285714285714</v>
      </c>
      <c r="AA360" s="10">
        <f>VLOOKUP(A360, VIX!$A$2:$E$3205, 5, FALSE)</f>
        <v>17.87</v>
      </c>
      <c r="AB360" s="10">
        <f t="shared" si="177"/>
        <v>17.603571428571428</v>
      </c>
      <c r="AC360" s="10">
        <f t="shared" si="178"/>
        <v>17.75357142857143</v>
      </c>
      <c r="AD360" s="10">
        <f t="shared" si="179"/>
        <v>17.639285714285712</v>
      </c>
      <c r="AE360" s="10">
        <f t="shared" si="180"/>
        <v>17.417857142857141</v>
      </c>
      <c r="AF360" s="10">
        <f t="shared" si="181"/>
        <v>17.489285714285714</v>
      </c>
      <c r="AG360" s="36">
        <f t="shared" si="169"/>
        <v>-0.13079019073569365</v>
      </c>
      <c r="AH360" s="36">
        <f t="shared" si="170"/>
        <v>2.0863517820920295E-2</v>
      </c>
      <c r="AI360" s="36">
        <f t="shared" si="171"/>
        <v>8.2973206568713403E-2</v>
      </c>
      <c r="AJ360" s="36">
        <f t="shared" si="172"/>
        <v>0.10449927431059509</v>
      </c>
      <c r="AK360" s="36">
        <f t="shared" si="173"/>
        <v>-0.20839363241678735</v>
      </c>
    </row>
    <row r="361" spans="1:37" x14ac:dyDescent="0.2">
      <c r="A361" s="5">
        <v>43677</v>
      </c>
      <c r="B361" s="1">
        <v>8</v>
      </c>
      <c r="C361" s="7">
        <v>16.074999999999999</v>
      </c>
      <c r="D361" s="7">
        <v>17.175000000000001</v>
      </c>
      <c r="E361" s="7">
        <v>17.375</v>
      </c>
      <c r="F361" s="7">
        <v>17.324999999999999</v>
      </c>
      <c r="G361" s="7">
        <v>17.074999999999999</v>
      </c>
      <c r="H361" s="7">
        <v>17.574999999999999</v>
      </c>
      <c r="I361" s="7">
        <v>17.725000000000001</v>
      </c>
      <c r="J361" s="7">
        <v>17.675000000000001</v>
      </c>
      <c r="K361" s="7">
        <v>17.425000000000001</v>
      </c>
      <c r="L361" s="3">
        <v>6.8400000000000002E-2</v>
      </c>
      <c r="M361" s="3">
        <v>2.3099999999999999E-2</v>
      </c>
      <c r="N361" s="3">
        <v>7.7000000000000002E-3</v>
      </c>
      <c r="O361" s="18">
        <f t="shared" si="174"/>
        <v>0</v>
      </c>
      <c r="P361" s="19">
        <f t="shared" si="182"/>
        <v>43698</v>
      </c>
      <c r="Q361" s="19">
        <f t="shared" si="183"/>
        <v>43726</v>
      </c>
      <c r="R361" s="19">
        <f t="shared" si="184"/>
        <v>43754</v>
      </c>
      <c r="S361" s="19">
        <f t="shared" si="185"/>
        <v>43789</v>
      </c>
      <c r="T361" s="19">
        <f t="shared" si="186"/>
        <v>43817</v>
      </c>
      <c r="U361" s="19">
        <f t="shared" si="187"/>
        <v>43852</v>
      </c>
      <c r="V361" s="19">
        <f t="shared" si="188"/>
        <v>43880</v>
      </c>
      <c r="W361" s="19">
        <f t="shared" si="189"/>
        <v>43908</v>
      </c>
      <c r="X361" s="19">
        <f t="shared" si="190"/>
        <v>43936</v>
      </c>
      <c r="Y361" s="18">
        <f t="shared" si="175"/>
        <v>35</v>
      </c>
      <c r="Z361" s="10">
        <f t="shared" si="176"/>
        <v>0.6</v>
      </c>
      <c r="AA361" s="10">
        <f>VLOOKUP(A361, VIX!$A$2:$E$3205, 5, FALSE)</f>
        <v>16.12</v>
      </c>
      <c r="AB361" s="10">
        <f t="shared" si="177"/>
        <v>16.515000000000001</v>
      </c>
      <c r="AC361" s="10">
        <f t="shared" si="178"/>
        <v>17.254999999999999</v>
      </c>
      <c r="AD361" s="10">
        <f t="shared" si="179"/>
        <v>17.354999999999997</v>
      </c>
      <c r="AE361" s="10">
        <f t="shared" si="180"/>
        <v>17.225000000000001</v>
      </c>
      <c r="AF361" s="10">
        <f t="shared" si="181"/>
        <v>17.274999999999999</v>
      </c>
      <c r="AG361" s="36">
        <f t="shared" si="169"/>
        <v>-0.50846058605035171</v>
      </c>
      <c r="AH361" s="36">
        <f t="shared" si="170"/>
        <v>-8.7080471685888006E-2</v>
      </c>
      <c r="AI361" s="36">
        <f t="shared" si="171"/>
        <v>2.1500789215477469E-2</v>
      </c>
      <c r="AJ361" s="36">
        <f t="shared" si="172"/>
        <v>0.10766010167898495</v>
      </c>
      <c r="AK361" s="36">
        <f t="shared" si="173"/>
        <v>-0.21391282203641618</v>
      </c>
    </row>
    <row r="362" spans="1:37" x14ac:dyDescent="0.2">
      <c r="A362" s="5">
        <v>43676</v>
      </c>
      <c r="B362" s="1">
        <v>8</v>
      </c>
      <c r="C362" s="7">
        <v>15.074999999999999</v>
      </c>
      <c r="D362" s="7">
        <v>16.425000000000001</v>
      </c>
      <c r="E362" s="7">
        <v>16.725000000000001</v>
      </c>
      <c r="F362" s="7">
        <v>16.774999999999999</v>
      </c>
      <c r="G362" s="7">
        <v>16.625</v>
      </c>
      <c r="H362" s="7">
        <v>17.175000000000001</v>
      </c>
      <c r="I362" s="7">
        <v>17.324999999999999</v>
      </c>
      <c r="J362" s="7">
        <v>17.350000000000001</v>
      </c>
      <c r="K362" s="7">
        <v>17.324999999999999</v>
      </c>
      <c r="L362" s="3">
        <v>8.9599999999999999E-2</v>
      </c>
      <c r="M362" s="3">
        <v>3.2800000000000003E-2</v>
      </c>
      <c r="N362" s="3">
        <v>1.09E-2</v>
      </c>
      <c r="O362" s="18">
        <f t="shared" si="174"/>
        <v>0</v>
      </c>
      <c r="P362" s="19">
        <f t="shared" si="182"/>
        <v>43698</v>
      </c>
      <c r="Q362" s="19">
        <f t="shared" si="183"/>
        <v>43726</v>
      </c>
      <c r="R362" s="19">
        <f t="shared" si="184"/>
        <v>43754</v>
      </c>
      <c r="S362" s="19">
        <f t="shared" si="185"/>
        <v>43789</v>
      </c>
      <c r="T362" s="19">
        <f t="shared" si="186"/>
        <v>43817</v>
      </c>
      <c r="U362" s="19">
        <f t="shared" si="187"/>
        <v>43852</v>
      </c>
      <c r="V362" s="19">
        <f t="shared" si="188"/>
        <v>43880</v>
      </c>
      <c r="W362" s="19">
        <f t="shared" si="189"/>
        <v>43908</v>
      </c>
      <c r="X362" s="19">
        <f t="shared" si="190"/>
        <v>43936</v>
      </c>
      <c r="Y362" s="18">
        <f t="shared" si="175"/>
        <v>35</v>
      </c>
      <c r="Z362" s="10">
        <f t="shared" si="176"/>
        <v>0.62857142857142856</v>
      </c>
      <c r="AA362" s="10">
        <f>VLOOKUP(A362, VIX!$A$2:$E$3205, 5, FALSE)</f>
        <v>13.94</v>
      </c>
      <c r="AB362" s="10">
        <f t="shared" si="177"/>
        <v>15.57642857142857</v>
      </c>
      <c r="AC362" s="10">
        <f t="shared" si="178"/>
        <v>16.536428571428573</v>
      </c>
      <c r="AD362" s="10">
        <f t="shared" si="179"/>
        <v>16.743571428571428</v>
      </c>
      <c r="AE362" s="10">
        <f t="shared" si="180"/>
        <v>16.719285714285714</v>
      </c>
      <c r="AF362" s="10">
        <f t="shared" si="181"/>
        <v>16.829285714285714</v>
      </c>
      <c r="AG362" s="36">
        <f t="shared" si="169"/>
        <v>-0.64920566766852816</v>
      </c>
      <c r="AH362" s="36">
        <f t="shared" si="170"/>
        <v>-0.13462137737613</v>
      </c>
      <c r="AI362" s="36">
        <f t="shared" si="171"/>
        <v>-2.2050137813360089E-2</v>
      </c>
      <c r="AJ362" s="36">
        <f t="shared" si="172"/>
        <v>6.5959952885747353E-2</v>
      </c>
      <c r="AK362" s="36">
        <f t="shared" si="173"/>
        <v>-0.2402808477441169</v>
      </c>
    </row>
    <row r="363" spans="1:37" x14ac:dyDescent="0.2">
      <c r="A363" s="5">
        <v>43675</v>
      </c>
      <c r="B363" s="1">
        <v>8</v>
      </c>
      <c r="C363" s="7">
        <v>14.475</v>
      </c>
      <c r="D363" s="7">
        <v>15.925000000000001</v>
      </c>
      <c r="E363" s="7">
        <v>16.274999999999999</v>
      </c>
      <c r="F363" s="7">
        <v>16.425000000000001</v>
      </c>
      <c r="G363" s="7">
        <v>16.274999999999999</v>
      </c>
      <c r="H363" s="7">
        <v>16.875</v>
      </c>
      <c r="I363" s="7">
        <v>17.074999999999999</v>
      </c>
      <c r="J363" s="7">
        <v>17.125</v>
      </c>
      <c r="K363" s="7">
        <v>17.149999999999999</v>
      </c>
      <c r="L363" s="3">
        <v>0.1002</v>
      </c>
      <c r="M363" s="3">
        <v>3.9600000000000003E-2</v>
      </c>
      <c r="N363" s="3">
        <v>1.32E-2</v>
      </c>
      <c r="O363" s="18">
        <f t="shared" si="174"/>
        <v>0</v>
      </c>
      <c r="P363" s="19">
        <f t="shared" si="182"/>
        <v>43698</v>
      </c>
      <c r="Q363" s="19">
        <f t="shared" si="183"/>
        <v>43726</v>
      </c>
      <c r="R363" s="19">
        <f t="shared" si="184"/>
        <v>43754</v>
      </c>
      <c r="S363" s="19">
        <f t="shared" si="185"/>
        <v>43789</v>
      </c>
      <c r="T363" s="19">
        <f t="shared" si="186"/>
        <v>43817</v>
      </c>
      <c r="U363" s="19">
        <f t="shared" si="187"/>
        <v>43852</v>
      </c>
      <c r="V363" s="19">
        <f t="shared" si="188"/>
        <v>43880</v>
      </c>
      <c r="W363" s="19">
        <f t="shared" si="189"/>
        <v>43908</v>
      </c>
      <c r="X363" s="19">
        <f t="shared" si="190"/>
        <v>43936</v>
      </c>
      <c r="Y363" s="18">
        <f t="shared" si="175"/>
        <v>35</v>
      </c>
      <c r="Z363" s="10">
        <f t="shared" si="176"/>
        <v>0.65714285714285714</v>
      </c>
      <c r="AA363" s="10">
        <f>VLOOKUP(A363, VIX!$A$2:$E$3205, 5, FALSE)</f>
        <v>12.83</v>
      </c>
      <c r="AB363" s="10">
        <f t="shared" si="177"/>
        <v>14.972142857142856</v>
      </c>
      <c r="AC363" s="10">
        <f t="shared" si="178"/>
        <v>16.044999999999998</v>
      </c>
      <c r="AD363" s="10">
        <f t="shared" si="179"/>
        <v>16.326428571428572</v>
      </c>
      <c r="AE363" s="10">
        <f t="shared" si="180"/>
        <v>16.373571428571427</v>
      </c>
      <c r="AF363" s="10">
        <f t="shared" si="181"/>
        <v>16.480714285714285</v>
      </c>
      <c r="AG363" s="36">
        <f t="shared" si="169"/>
        <v>-2.1236983581149826</v>
      </c>
      <c r="AH363" s="36">
        <f t="shared" si="170"/>
        <v>-0.4742572926468584</v>
      </c>
      <c r="AI363" s="36">
        <f t="shared" si="171"/>
        <v>-0.19845124032025488</v>
      </c>
      <c r="AJ363" s="36">
        <f t="shared" si="172"/>
        <v>0.19696903903773791</v>
      </c>
      <c r="AK363" s="36">
        <f t="shared" si="173"/>
        <v>-0.78467326903948664</v>
      </c>
    </row>
    <row r="364" spans="1:37" x14ac:dyDescent="0.2">
      <c r="A364" s="5">
        <v>43672</v>
      </c>
      <c r="B364" s="1">
        <v>8</v>
      </c>
      <c r="C364" s="7">
        <v>14.375</v>
      </c>
      <c r="D364" s="7">
        <v>15.824999999999999</v>
      </c>
      <c r="E364" s="7">
        <v>16.274999999999999</v>
      </c>
      <c r="F364" s="7">
        <v>16.475000000000001</v>
      </c>
      <c r="G364" s="7">
        <v>16.375</v>
      </c>
      <c r="H364" s="7">
        <v>16.925000000000001</v>
      </c>
      <c r="I364" s="7">
        <v>17.125</v>
      </c>
      <c r="J364" s="7">
        <v>17.125</v>
      </c>
      <c r="K364" s="7">
        <v>17.350000000000001</v>
      </c>
      <c r="L364" s="3">
        <v>0.1009</v>
      </c>
      <c r="M364" s="3">
        <v>3.95E-2</v>
      </c>
      <c r="N364" s="3">
        <v>1.32E-2</v>
      </c>
      <c r="O364" s="18">
        <f t="shared" si="174"/>
        <v>0</v>
      </c>
      <c r="P364" s="19">
        <f t="shared" si="182"/>
        <v>43698</v>
      </c>
      <c r="Q364" s="19">
        <f t="shared" si="183"/>
        <v>43726</v>
      </c>
      <c r="R364" s="19">
        <f t="shared" si="184"/>
        <v>43754</v>
      </c>
      <c r="S364" s="19">
        <f t="shared" si="185"/>
        <v>43789</v>
      </c>
      <c r="T364" s="19">
        <f t="shared" si="186"/>
        <v>43817</v>
      </c>
      <c r="U364" s="19">
        <f t="shared" si="187"/>
        <v>43852</v>
      </c>
      <c r="V364" s="19">
        <f t="shared" si="188"/>
        <v>43880</v>
      </c>
      <c r="W364" s="19">
        <f t="shared" si="189"/>
        <v>43908</v>
      </c>
      <c r="X364" s="19">
        <f t="shared" si="190"/>
        <v>43936</v>
      </c>
      <c r="Y364" s="18">
        <f t="shared" si="175"/>
        <v>35</v>
      </c>
      <c r="Z364" s="10">
        <f t="shared" si="176"/>
        <v>0.74285714285714288</v>
      </c>
      <c r="AA364" s="10">
        <f>VLOOKUP(A364, VIX!$A$2:$E$3205, 5, FALSE)</f>
        <v>12.16</v>
      </c>
      <c r="AB364" s="10">
        <f t="shared" si="177"/>
        <v>14.747857142857143</v>
      </c>
      <c r="AC364" s="10">
        <f t="shared" si="178"/>
        <v>15.940714285714286</v>
      </c>
      <c r="AD364" s="10">
        <f t="shared" si="179"/>
        <v>16.326428571428572</v>
      </c>
      <c r="AE364" s="10">
        <f t="shared" si="180"/>
        <v>16.449285714285715</v>
      </c>
      <c r="AF364" s="10">
        <f t="shared" si="181"/>
        <v>16.51642857142857</v>
      </c>
      <c r="AG364" s="36">
        <f t="shared" si="169"/>
        <v>-0.69570184206768504</v>
      </c>
      <c r="AH364" s="36">
        <f t="shared" si="170"/>
        <v>-0.19979738360569063</v>
      </c>
      <c r="AI364" s="36">
        <f t="shared" si="171"/>
        <v>-8.7020330642725824E-2</v>
      </c>
      <c r="AJ364" s="36">
        <f t="shared" si="172"/>
        <v>4.3397769836828456E-2</v>
      </c>
      <c r="AK364" s="36">
        <f t="shared" si="173"/>
        <v>-0.23837984262802636</v>
      </c>
    </row>
    <row r="365" spans="1:37" x14ac:dyDescent="0.2">
      <c r="A365" s="5">
        <v>43671</v>
      </c>
      <c r="B365" s="1">
        <v>8</v>
      </c>
      <c r="C365" s="7">
        <v>14.675000000000001</v>
      </c>
      <c r="D365" s="7">
        <v>16.125</v>
      </c>
      <c r="E365" s="7">
        <v>16.524999999999999</v>
      </c>
      <c r="F365" s="7">
        <v>16.625</v>
      </c>
      <c r="G365" s="7">
        <v>16.475000000000001</v>
      </c>
      <c r="H365" s="7">
        <v>17.074999999999999</v>
      </c>
      <c r="I365" s="7">
        <v>17.274999999999999</v>
      </c>
      <c r="J365" s="7">
        <v>17.274999999999999</v>
      </c>
      <c r="K365" s="7">
        <v>17.375</v>
      </c>
      <c r="L365" s="3">
        <v>9.8799999999999999E-2</v>
      </c>
      <c r="M365" s="3">
        <v>3.9100000000000003E-2</v>
      </c>
      <c r="N365" s="3">
        <v>1.2999999999999999E-2</v>
      </c>
      <c r="O365" s="18">
        <f t="shared" si="174"/>
        <v>0</v>
      </c>
      <c r="P365" s="19">
        <f t="shared" si="182"/>
        <v>43698</v>
      </c>
      <c r="Q365" s="19">
        <f t="shared" si="183"/>
        <v>43726</v>
      </c>
      <c r="R365" s="19">
        <f t="shared" si="184"/>
        <v>43754</v>
      </c>
      <c r="S365" s="19">
        <f t="shared" si="185"/>
        <v>43789</v>
      </c>
      <c r="T365" s="19">
        <f t="shared" si="186"/>
        <v>43817</v>
      </c>
      <c r="U365" s="19">
        <f t="shared" si="187"/>
        <v>43852</v>
      </c>
      <c r="V365" s="19">
        <f t="shared" si="188"/>
        <v>43880</v>
      </c>
      <c r="W365" s="19">
        <f t="shared" si="189"/>
        <v>43908</v>
      </c>
      <c r="X365" s="19">
        <f t="shared" si="190"/>
        <v>43936</v>
      </c>
      <c r="Y365" s="18">
        <f t="shared" si="175"/>
        <v>35</v>
      </c>
      <c r="Z365" s="10">
        <f t="shared" si="176"/>
        <v>0.77142857142857146</v>
      </c>
      <c r="AA365" s="10">
        <f>VLOOKUP(A365, VIX!$A$2:$E$3205, 5, FALSE)</f>
        <v>12.74</v>
      </c>
      <c r="AB365" s="10">
        <f t="shared" si="177"/>
        <v>15.006428571428572</v>
      </c>
      <c r="AC365" s="10">
        <f t="shared" si="178"/>
        <v>16.216428571428573</v>
      </c>
      <c r="AD365" s="10">
        <f t="shared" si="179"/>
        <v>16.547857142857143</v>
      </c>
      <c r="AE365" s="10">
        <f t="shared" si="180"/>
        <v>16.590714285714288</v>
      </c>
      <c r="AF365" s="10">
        <f t="shared" si="181"/>
        <v>16.612142857142857</v>
      </c>
      <c r="AG365" s="36">
        <f t="shared" si="169"/>
        <v>-0.71189907944084541</v>
      </c>
      <c r="AH365" s="36">
        <f t="shared" si="170"/>
        <v>-0.18107513360578376</v>
      </c>
      <c r="AI365" s="36">
        <f t="shared" si="171"/>
        <v>-4.4294063365119062E-2</v>
      </c>
      <c r="AJ365" s="36">
        <f t="shared" si="172"/>
        <v>6.6075252370754983E-2</v>
      </c>
      <c r="AK365" s="36">
        <f t="shared" si="173"/>
        <v>-0.26446280991735449</v>
      </c>
    </row>
    <row r="366" spans="1:37" x14ac:dyDescent="0.2">
      <c r="A366" s="5">
        <v>43670</v>
      </c>
      <c r="B366" s="1">
        <v>8</v>
      </c>
      <c r="C366" s="7">
        <v>14.375</v>
      </c>
      <c r="D366" s="7">
        <v>15.824999999999999</v>
      </c>
      <c r="E366" s="7">
        <v>16.225000000000001</v>
      </c>
      <c r="F366" s="7">
        <v>16.375</v>
      </c>
      <c r="G366" s="7">
        <v>16.225000000000001</v>
      </c>
      <c r="H366" s="7">
        <v>16.774999999999999</v>
      </c>
      <c r="I366" s="7">
        <v>17.024999999999999</v>
      </c>
      <c r="J366" s="7">
        <v>17.05</v>
      </c>
      <c r="K366" s="7">
        <v>17.45</v>
      </c>
      <c r="L366" s="3">
        <v>0.1009</v>
      </c>
      <c r="M366" s="3">
        <v>3.9699999999999999E-2</v>
      </c>
      <c r="N366" s="3">
        <v>1.32E-2</v>
      </c>
      <c r="O366" s="18">
        <f t="shared" si="174"/>
        <v>0</v>
      </c>
      <c r="P366" s="19">
        <f t="shared" si="182"/>
        <v>43698</v>
      </c>
      <c r="Q366" s="19">
        <f t="shared" si="183"/>
        <v>43726</v>
      </c>
      <c r="R366" s="19">
        <f t="shared" si="184"/>
        <v>43754</v>
      </c>
      <c r="S366" s="19">
        <f t="shared" si="185"/>
        <v>43789</v>
      </c>
      <c r="T366" s="19">
        <f t="shared" si="186"/>
        <v>43817</v>
      </c>
      <c r="U366" s="19">
        <f t="shared" si="187"/>
        <v>43852</v>
      </c>
      <c r="V366" s="19">
        <f t="shared" si="188"/>
        <v>43880</v>
      </c>
      <c r="W366" s="19">
        <f t="shared" si="189"/>
        <v>43908</v>
      </c>
      <c r="X366" s="19">
        <f t="shared" si="190"/>
        <v>43936</v>
      </c>
      <c r="Y366" s="18">
        <f t="shared" si="175"/>
        <v>35</v>
      </c>
      <c r="Z366" s="10">
        <f t="shared" si="176"/>
        <v>0.8</v>
      </c>
      <c r="AA366" s="10">
        <f>VLOOKUP(A366, VIX!$A$2:$E$3205, 5, FALSE)</f>
        <v>12.07</v>
      </c>
      <c r="AB366" s="10">
        <f t="shared" si="177"/>
        <v>14.664999999999999</v>
      </c>
      <c r="AC366" s="10">
        <f t="shared" si="178"/>
        <v>15.904999999999999</v>
      </c>
      <c r="AD366" s="10">
        <f t="shared" si="179"/>
        <v>16.255000000000003</v>
      </c>
      <c r="AE366" s="10">
        <f t="shared" si="180"/>
        <v>16.345000000000002</v>
      </c>
      <c r="AF366" s="10">
        <f t="shared" si="181"/>
        <v>16.335000000000001</v>
      </c>
      <c r="AG366" s="36">
        <f t="shared" si="169"/>
        <v>-0.69570184206768504</v>
      </c>
      <c r="AH366" s="36">
        <f t="shared" si="170"/>
        <v>-0.17784835252084261</v>
      </c>
      <c r="AI366" s="36">
        <f t="shared" si="171"/>
        <v>-6.5287793082602283E-2</v>
      </c>
      <c r="AJ366" s="36">
        <f t="shared" si="172"/>
        <v>6.5063040578337547E-2</v>
      </c>
      <c r="AK366" s="36">
        <f t="shared" si="173"/>
        <v>-0.23893462052320705</v>
      </c>
    </row>
    <row r="367" spans="1:37" x14ac:dyDescent="0.2">
      <c r="A367" s="5">
        <v>43669</v>
      </c>
      <c r="B367" s="1">
        <v>8</v>
      </c>
      <c r="C367" s="7">
        <v>14.775</v>
      </c>
      <c r="D367" s="7">
        <v>16.125</v>
      </c>
      <c r="E367" s="7">
        <v>16.524999999999999</v>
      </c>
      <c r="F367" s="7">
        <v>16.625</v>
      </c>
      <c r="G367" s="7">
        <v>16.475000000000001</v>
      </c>
      <c r="H367" s="7">
        <v>17.05</v>
      </c>
      <c r="I367" s="7">
        <v>17.274999999999999</v>
      </c>
      <c r="J367" s="7">
        <v>17.274999999999999</v>
      </c>
      <c r="K367" s="7">
        <v>17.274999999999999</v>
      </c>
      <c r="L367" s="3">
        <v>9.1399999999999995E-2</v>
      </c>
      <c r="M367" s="3">
        <v>3.9100000000000003E-2</v>
      </c>
      <c r="N367" s="3">
        <v>1.2999999999999999E-2</v>
      </c>
      <c r="O367" s="18">
        <f t="shared" si="174"/>
        <v>0</v>
      </c>
      <c r="P367" s="19">
        <f t="shared" si="182"/>
        <v>43698</v>
      </c>
      <c r="Q367" s="19">
        <f t="shared" si="183"/>
        <v>43726</v>
      </c>
      <c r="R367" s="19">
        <f t="shared" si="184"/>
        <v>43754</v>
      </c>
      <c r="S367" s="19">
        <f t="shared" si="185"/>
        <v>43789</v>
      </c>
      <c r="T367" s="19">
        <f t="shared" si="186"/>
        <v>43817</v>
      </c>
      <c r="U367" s="19">
        <f t="shared" si="187"/>
        <v>43852</v>
      </c>
      <c r="V367" s="19">
        <f t="shared" si="188"/>
        <v>43880</v>
      </c>
      <c r="W367" s="19">
        <f t="shared" si="189"/>
        <v>43908</v>
      </c>
      <c r="X367" s="19">
        <f t="shared" si="190"/>
        <v>43936</v>
      </c>
      <c r="Y367" s="18">
        <f t="shared" si="175"/>
        <v>35</v>
      </c>
      <c r="Z367" s="10">
        <f t="shared" si="176"/>
        <v>0.82857142857142863</v>
      </c>
      <c r="AA367" s="10">
        <f>VLOOKUP(A367, VIX!$A$2:$E$3205, 5, FALSE)</f>
        <v>12.61</v>
      </c>
      <c r="AB367" s="10">
        <f t="shared" si="177"/>
        <v>15.006428571428572</v>
      </c>
      <c r="AC367" s="10">
        <f t="shared" si="178"/>
        <v>16.193571428571428</v>
      </c>
      <c r="AD367" s="10">
        <f t="shared" si="179"/>
        <v>16.542142857142856</v>
      </c>
      <c r="AE367" s="10">
        <f t="shared" si="180"/>
        <v>16.599285714285713</v>
      </c>
      <c r="AF367" s="10">
        <f t="shared" si="181"/>
        <v>16.57357142857143</v>
      </c>
      <c r="AG367" s="36">
        <f t="shared" si="169"/>
        <v>-0.63337212008377697</v>
      </c>
      <c r="AH367" s="36">
        <f t="shared" si="170"/>
        <v>-0.17526624646815783</v>
      </c>
      <c r="AI367" s="36">
        <f t="shared" si="171"/>
        <v>-4.2866255581544152E-2</v>
      </c>
      <c r="AJ367" s="36">
        <f t="shared" si="172"/>
        <v>6.3891823367841979E-2</v>
      </c>
      <c r="AK367" s="36">
        <f t="shared" si="173"/>
        <v>-0.24564526382708088</v>
      </c>
    </row>
    <row r="368" spans="1:37" x14ac:dyDescent="0.2">
      <c r="A368" s="5">
        <v>43668</v>
      </c>
      <c r="B368" s="1">
        <v>8</v>
      </c>
      <c r="C368" s="7">
        <v>15.175000000000001</v>
      </c>
      <c r="D368" s="7">
        <v>16.375</v>
      </c>
      <c r="E368" s="7">
        <v>16.774999999999999</v>
      </c>
      <c r="F368" s="7">
        <v>16.925000000000001</v>
      </c>
      <c r="G368" s="7">
        <v>16.774999999999999</v>
      </c>
      <c r="H368" s="7">
        <v>17.324999999999999</v>
      </c>
      <c r="I368" s="7">
        <v>17.5</v>
      </c>
      <c r="J368" s="7">
        <v>17.524999999999999</v>
      </c>
      <c r="K368" s="7">
        <v>17.524999999999999</v>
      </c>
      <c r="L368" s="3">
        <v>7.9100000000000004E-2</v>
      </c>
      <c r="M368" s="3">
        <v>3.4000000000000002E-2</v>
      </c>
      <c r="N368" s="3">
        <v>1.1299999999999999E-2</v>
      </c>
      <c r="O368" s="18">
        <f t="shared" si="174"/>
        <v>0</v>
      </c>
      <c r="P368" s="19">
        <f t="shared" si="182"/>
        <v>43698</v>
      </c>
      <c r="Q368" s="19">
        <f t="shared" si="183"/>
        <v>43726</v>
      </c>
      <c r="R368" s="19">
        <f t="shared" si="184"/>
        <v>43754</v>
      </c>
      <c r="S368" s="19">
        <f t="shared" si="185"/>
        <v>43789</v>
      </c>
      <c r="T368" s="19">
        <f t="shared" si="186"/>
        <v>43817</v>
      </c>
      <c r="U368" s="19">
        <f t="shared" si="187"/>
        <v>43852</v>
      </c>
      <c r="V368" s="19">
        <f t="shared" si="188"/>
        <v>43880</v>
      </c>
      <c r="W368" s="19">
        <f t="shared" si="189"/>
        <v>43908</v>
      </c>
      <c r="X368" s="19">
        <f t="shared" si="190"/>
        <v>43936</v>
      </c>
      <c r="Y368" s="18">
        <f t="shared" si="175"/>
        <v>35</v>
      </c>
      <c r="Z368" s="10">
        <f t="shared" si="176"/>
        <v>0.8571428571428571</v>
      </c>
      <c r="AA368" s="10">
        <f>VLOOKUP(A368, VIX!$A$2:$E$3205, 5, FALSE)</f>
        <v>13.53</v>
      </c>
      <c r="AB368" s="10">
        <f t="shared" si="177"/>
        <v>15.346428571428572</v>
      </c>
      <c r="AC368" s="10">
        <f t="shared" si="178"/>
        <v>16.432142857142857</v>
      </c>
      <c r="AD368" s="10">
        <f t="shared" si="179"/>
        <v>16.796428571428571</v>
      </c>
      <c r="AE368" s="10">
        <f t="shared" si="180"/>
        <v>16.903571428571428</v>
      </c>
      <c r="AF368" s="10">
        <f t="shared" si="181"/>
        <v>16.853571428571428</v>
      </c>
      <c r="AG368" s="36">
        <f t="shared" si="169"/>
        <v>-1.6277755349212752</v>
      </c>
      <c r="AH368" s="36">
        <f t="shared" si="170"/>
        <v>-0.51615105611265044</v>
      </c>
      <c r="AI368" s="36">
        <f t="shared" si="171"/>
        <v>-0.19086892488954618</v>
      </c>
      <c r="AJ368" s="36">
        <f t="shared" si="172"/>
        <v>0.1909653517450455</v>
      </c>
      <c r="AK368" s="36">
        <f t="shared" si="173"/>
        <v>-0.70477562608585242</v>
      </c>
    </row>
    <row r="369" spans="1:37" x14ac:dyDescent="0.2">
      <c r="A369" s="5">
        <v>43665</v>
      </c>
      <c r="B369" s="1">
        <v>8</v>
      </c>
      <c r="C369" s="7">
        <v>15.875</v>
      </c>
      <c r="D369" s="7">
        <v>16.725000000000001</v>
      </c>
      <c r="E369" s="7">
        <v>16.975000000000001</v>
      </c>
      <c r="F369" s="7">
        <v>16.975000000000001</v>
      </c>
      <c r="G369" s="7">
        <v>16.824999999999999</v>
      </c>
      <c r="H369" s="7">
        <v>17.375</v>
      </c>
      <c r="I369" s="7">
        <v>17.574999999999999</v>
      </c>
      <c r="J369" s="7">
        <v>17.574999999999999</v>
      </c>
      <c r="K369" s="7" t="s">
        <v>14</v>
      </c>
      <c r="L369" s="3">
        <v>5.3499999999999999E-2</v>
      </c>
      <c r="M369" s="3">
        <v>3.5299999999999998E-2</v>
      </c>
      <c r="N369" s="3">
        <v>1.18E-2</v>
      </c>
      <c r="O369" s="18">
        <f t="shared" si="174"/>
        <v>0</v>
      </c>
      <c r="P369" s="19">
        <f t="shared" si="182"/>
        <v>43698</v>
      </c>
      <c r="Q369" s="19">
        <f t="shared" si="183"/>
        <v>43726</v>
      </c>
      <c r="R369" s="19">
        <f t="shared" si="184"/>
        <v>43754</v>
      </c>
      <c r="S369" s="19">
        <f t="shared" si="185"/>
        <v>43789</v>
      </c>
      <c r="T369" s="19">
        <f t="shared" si="186"/>
        <v>43817</v>
      </c>
      <c r="U369" s="19">
        <f t="shared" si="187"/>
        <v>43852</v>
      </c>
      <c r="V369" s="19">
        <f t="shared" si="188"/>
        <v>43880</v>
      </c>
      <c r="W369" s="19">
        <f t="shared" si="189"/>
        <v>43908</v>
      </c>
      <c r="X369" s="19">
        <f t="shared" si="190"/>
        <v>43936</v>
      </c>
      <c r="Y369" s="18">
        <f t="shared" si="175"/>
        <v>35</v>
      </c>
      <c r="Z369" s="10">
        <f t="shared" si="176"/>
        <v>0.94285714285714284</v>
      </c>
      <c r="AA369" s="10">
        <f>VLOOKUP(A369, VIX!$A$2:$E$3205, 5, FALSE)</f>
        <v>14.45</v>
      </c>
      <c r="AB369" s="10">
        <f t="shared" si="177"/>
        <v>15.92357142857143</v>
      </c>
      <c r="AC369" s="10">
        <f t="shared" si="178"/>
        <v>16.739285714285714</v>
      </c>
      <c r="AD369" s="10">
        <f t="shared" si="179"/>
        <v>16.975000000000001</v>
      </c>
      <c r="AE369" s="10">
        <f t="shared" si="180"/>
        <v>16.966428571428573</v>
      </c>
      <c r="AF369" s="10">
        <f t="shared" si="181"/>
        <v>16.85642857142857</v>
      </c>
      <c r="AG369" s="36">
        <f t="shared" si="169"/>
        <v>-0.39856724194073667</v>
      </c>
      <c r="AH369" s="36">
        <f t="shared" si="170"/>
        <v>-0.10985657613671046</v>
      </c>
      <c r="AI369" s="36">
        <f t="shared" si="171"/>
        <v>0</v>
      </c>
      <c r="AJ369" s="36">
        <f t="shared" si="172"/>
        <v>6.4016258097295484E-2</v>
      </c>
      <c r="AK369" s="36">
        <f t="shared" si="173"/>
        <v>-0.23654904637965646</v>
      </c>
    </row>
    <row r="370" spans="1:37" x14ac:dyDescent="0.2">
      <c r="A370" s="5">
        <v>43664</v>
      </c>
      <c r="B370" s="1">
        <v>8</v>
      </c>
      <c r="C370" s="7">
        <v>15.324999999999999</v>
      </c>
      <c r="D370" s="7">
        <v>16.375</v>
      </c>
      <c r="E370" s="7">
        <v>16.725000000000001</v>
      </c>
      <c r="F370" s="7">
        <v>16.875</v>
      </c>
      <c r="G370" s="7">
        <v>16.725000000000001</v>
      </c>
      <c r="H370" s="7">
        <v>17.274999999999999</v>
      </c>
      <c r="I370" s="7">
        <v>17.475000000000001</v>
      </c>
      <c r="J370" s="7">
        <v>17.45</v>
      </c>
      <c r="K370" s="7" t="s">
        <v>14</v>
      </c>
      <c r="L370" s="3">
        <v>6.8500000000000005E-2</v>
      </c>
      <c r="M370" s="3">
        <v>3.56E-2</v>
      </c>
      <c r="N370" s="3">
        <v>1.1900000000000001E-2</v>
      </c>
      <c r="O370" s="18">
        <f t="shared" si="174"/>
        <v>1</v>
      </c>
      <c r="P370" s="19">
        <f t="shared" si="182"/>
        <v>43698</v>
      </c>
      <c r="Q370" s="19">
        <f t="shared" si="183"/>
        <v>43726</v>
      </c>
      <c r="R370" s="19">
        <f t="shared" si="184"/>
        <v>43754</v>
      </c>
      <c r="S370" s="19">
        <f t="shared" si="185"/>
        <v>43789</v>
      </c>
      <c r="T370" s="19">
        <f t="shared" si="186"/>
        <v>43817</v>
      </c>
      <c r="U370" s="19">
        <f t="shared" si="187"/>
        <v>43852</v>
      </c>
      <c r="V370" s="19">
        <f t="shared" si="188"/>
        <v>43880</v>
      </c>
      <c r="W370" s="19">
        <f t="shared" si="189"/>
        <v>43908</v>
      </c>
      <c r="X370" s="19">
        <f t="shared" si="190"/>
        <v>43936</v>
      </c>
      <c r="Y370" s="18">
        <f t="shared" si="175"/>
        <v>35</v>
      </c>
      <c r="Z370" s="10">
        <f t="shared" si="176"/>
        <v>0.97142857142857142</v>
      </c>
      <c r="AA370" s="10">
        <f>VLOOKUP(A370, VIX!$A$2:$E$3205, 5, FALSE)</f>
        <v>13.53</v>
      </c>
      <c r="AB370" s="10">
        <f t="shared" si="177"/>
        <v>15.355</v>
      </c>
      <c r="AC370" s="10">
        <f t="shared" si="178"/>
        <v>16.384999999999998</v>
      </c>
      <c r="AD370" s="10">
        <f t="shared" si="179"/>
        <v>16.729285714285716</v>
      </c>
      <c r="AE370" s="10">
        <f t="shared" si="180"/>
        <v>16.870714285714286</v>
      </c>
      <c r="AF370" s="10">
        <f t="shared" si="181"/>
        <v>16.740714285714287</v>
      </c>
      <c r="AG370" s="36">
        <f t="shared" si="169"/>
        <v>-0.45610859728506831</v>
      </c>
      <c r="AH370" s="36">
        <f t="shared" si="170"/>
        <v>-0.14933333333333398</v>
      </c>
      <c r="AI370" s="36">
        <f t="shared" si="171"/>
        <v>-6.3436123348017043E-2</v>
      </c>
      <c r="AJ370" s="36">
        <f t="shared" si="172"/>
        <v>6.3999999999999418E-2</v>
      </c>
      <c r="AK370" s="36">
        <f t="shared" si="173"/>
        <v>-0.22725968436154839</v>
      </c>
    </row>
    <row r="371" spans="1:37" x14ac:dyDescent="0.2">
      <c r="A371" s="5">
        <v>43663</v>
      </c>
      <c r="B371" s="1">
        <v>8</v>
      </c>
      <c r="C371" s="7">
        <v>15.725</v>
      </c>
      <c r="D371" s="7">
        <v>16.574999999999999</v>
      </c>
      <c r="E371" s="7">
        <v>16.875</v>
      </c>
      <c r="F371" s="7">
        <v>17.024999999999999</v>
      </c>
      <c r="G371" s="7">
        <v>16.875</v>
      </c>
      <c r="H371" s="7">
        <v>17.425000000000001</v>
      </c>
      <c r="I371" s="7">
        <v>17.625</v>
      </c>
      <c r="J371" s="7">
        <v>17.574999999999999</v>
      </c>
      <c r="K371" s="7" t="s">
        <v>14</v>
      </c>
      <c r="L371" s="3">
        <v>5.4100000000000002E-2</v>
      </c>
      <c r="M371" s="3">
        <v>3.5200000000000002E-2</v>
      </c>
      <c r="N371" s="3">
        <v>1.17E-2</v>
      </c>
      <c r="O371" s="18">
        <f t="shared" si="174"/>
        <v>0</v>
      </c>
      <c r="P371" s="19">
        <f t="shared" si="182"/>
        <v>43663</v>
      </c>
      <c r="Q371" s="19">
        <f t="shared" si="183"/>
        <v>43698</v>
      </c>
      <c r="R371" s="19">
        <f t="shared" si="184"/>
        <v>43726</v>
      </c>
      <c r="S371" s="19">
        <f t="shared" si="185"/>
        <v>43754</v>
      </c>
      <c r="T371" s="19">
        <f t="shared" si="186"/>
        <v>43789</v>
      </c>
      <c r="U371" s="19">
        <f t="shared" si="187"/>
        <v>43817</v>
      </c>
      <c r="V371" s="19">
        <f t="shared" si="188"/>
        <v>43852</v>
      </c>
      <c r="W371" s="19">
        <f t="shared" si="189"/>
        <v>43880</v>
      </c>
      <c r="X371" s="19">
        <f t="shared" si="190"/>
        <v>43908</v>
      </c>
      <c r="Y371" s="18">
        <f t="shared" si="175"/>
        <v>28</v>
      </c>
      <c r="Z371" s="10">
        <f t="shared" si="176"/>
        <v>0</v>
      </c>
      <c r="AA371" s="10">
        <f>VLOOKUP(A371, VIX!$A$2:$E$3205, 5, FALSE)</f>
        <v>13.97</v>
      </c>
      <c r="AB371" s="10">
        <f t="shared" si="177"/>
        <v>16.574999999999999</v>
      </c>
      <c r="AC371" s="10">
        <f t="shared" si="178"/>
        <v>16.875</v>
      </c>
      <c r="AD371" s="10">
        <f t="shared" si="179"/>
        <v>17.024999999999999</v>
      </c>
      <c r="AE371" s="10">
        <f t="shared" si="180"/>
        <v>16.875</v>
      </c>
      <c r="AF371" s="10">
        <f t="shared" si="181"/>
        <v>17.425000000000001</v>
      </c>
      <c r="AG371" s="36">
        <f t="shared" si="169"/>
        <v>-0.50216856171609403</v>
      </c>
      <c r="AH371" s="36">
        <f t="shared" si="170"/>
        <v>-0.16723813737418464</v>
      </c>
      <c r="AI371" s="36">
        <f t="shared" si="171"/>
        <v>-8.1281582625523374E-2</v>
      </c>
      <c r="AJ371" s="36">
        <f t="shared" si="172"/>
        <v>8.0502608880842597E-2</v>
      </c>
      <c r="AK371" s="36">
        <f t="shared" si="173"/>
        <v>-0.29678800856531085</v>
      </c>
    </row>
    <row r="372" spans="1:37" x14ac:dyDescent="0.2">
      <c r="A372" s="5">
        <v>43662</v>
      </c>
      <c r="B372" s="1">
        <v>7</v>
      </c>
      <c r="C372" s="7">
        <v>12.775</v>
      </c>
      <c r="D372" s="7">
        <v>15.324999999999999</v>
      </c>
      <c r="E372" s="7">
        <v>16.175000000000001</v>
      </c>
      <c r="F372" s="7">
        <v>16.625</v>
      </c>
      <c r="G372" s="7">
        <v>16.774999999999999</v>
      </c>
      <c r="H372" s="7">
        <v>16.675000000000001</v>
      </c>
      <c r="I372" s="7">
        <v>17.225000000000001</v>
      </c>
      <c r="J372" s="7">
        <v>17.375</v>
      </c>
      <c r="K372" s="7">
        <v>17.425000000000001</v>
      </c>
      <c r="L372" s="3">
        <v>0.1996</v>
      </c>
      <c r="M372" s="3">
        <v>3.61E-2</v>
      </c>
      <c r="N372" s="3">
        <v>1.2E-2</v>
      </c>
      <c r="O372" s="18">
        <f t="shared" si="174"/>
        <v>0</v>
      </c>
      <c r="P372" s="19">
        <f t="shared" si="182"/>
        <v>43663</v>
      </c>
      <c r="Q372" s="19">
        <f t="shared" si="183"/>
        <v>43698</v>
      </c>
      <c r="R372" s="19">
        <f t="shared" si="184"/>
        <v>43726</v>
      </c>
      <c r="S372" s="19">
        <f t="shared" si="185"/>
        <v>43754</v>
      </c>
      <c r="T372" s="19">
        <f t="shared" si="186"/>
        <v>43789</v>
      </c>
      <c r="U372" s="19">
        <f t="shared" si="187"/>
        <v>43817</v>
      </c>
      <c r="V372" s="19">
        <f t="shared" si="188"/>
        <v>43852</v>
      </c>
      <c r="W372" s="19">
        <f t="shared" si="189"/>
        <v>43880</v>
      </c>
      <c r="X372" s="19">
        <f t="shared" si="190"/>
        <v>43908</v>
      </c>
      <c r="Y372" s="18">
        <f t="shared" si="175"/>
        <v>28</v>
      </c>
      <c r="Z372" s="10">
        <f t="shared" si="176"/>
        <v>3.5714285714285712E-2</v>
      </c>
      <c r="AA372" s="10">
        <f>VLOOKUP(A372, VIX!$A$2:$E$3205, 5, FALSE)</f>
        <v>12.86</v>
      </c>
      <c r="AB372" s="10">
        <f t="shared" si="177"/>
        <v>15.233928571428571</v>
      </c>
      <c r="AC372" s="10">
        <f t="shared" si="178"/>
        <v>16.144642857142859</v>
      </c>
      <c r="AD372" s="10">
        <f t="shared" si="179"/>
        <v>16.608928571428571</v>
      </c>
      <c r="AE372" s="10">
        <f t="shared" si="180"/>
        <v>16.769642857142856</v>
      </c>
      <c r="AF372" s="10">
        <f t="shared" si="181"/>
        <v>16.678571428571431</v>
      </c>
      <c r="AG372" s="36">
        <f t="shared" si="169"/>
        <v>-1.5241935483870961</v>
      </c>
      <c r="AH372" s="36">
        <f t="shared" si="170"/>
        <v>-0.47908745247148371</v>
      </c>
      <c r="AI372" s="36">
        <f t="shared" si="171"/>
        <v>-0.24700500980178572</v>
      </c>
      <c r="AJ372" s="36">
        <f t="shared" si="172"/>
        <v>-8.1272844549558451E-2</v>
      </c>
      <c r="AK372" s="36">
        <f t="shared" si="173"/>
        <v>5.4669703872436193E-2</v>
      </c>
    </row>
    <row r="373" spans="1:37" x14ac:dyDescent="0.2">
      <c r="A373" s="5">
        <v>43661</v>
      </c>
      <c r="B373" s="1">
        <v>7</v>
      </c>
      <c r="C373" s="7">
        <v>12.875</v>
      </c>
      <c r="D373" s="7">
        <v>15.225</v>
      </c>
      <c r="E373" s="7">
        <v>16.024999999999999</v>
      </c>
      <c r="F373" s="7">
        <v>16.425000000000001</v>
      </c>
      <c r="G373" s="7">
        <v>16.625</v>
      </c>
      <c r="H373" s="7">
        <v>16.45</v>
      </c>
      <c r="I373" s="7">
        <v>16.975000000000001</v>
      </c>
      <c r="J373" s="7">
        <v>17.2</v>
      </c>
      <c r="K373" s="7">
        <v>17.25</v>
      </c>
      <c r="L373" s="3">
        <v>0.1825</v>
      </c>
      <c r="M373" s="3">
        <v>3.3500000000000002E-2</v>
      </c>
      <c r="N373" s="3">
        <v>1.12E-2</v>
      </c>
      <c r="O373" s="18">
        <f t="shared" si="174"/>
        <v>0</v>
      </c>
      <c r="P373" s="19">
        <f t="shared" si="182"/>
        <v>43663</v>
      </c>
      <c r="Q373" s="19">
        <f t="shared" si="183"/>
        <v>43698</v>
      </c>
      <c r="R373" s="19">
        <f t="shared" si="184"/>
        <v>43726</v>
      </c>
      <c r="S373" s="19">
        <f t="shared" si="185"/>
        <v>43754</v>
      </c>
      <c r="T373" s="19">
        <f t="shared" si="186"/>
        <v>43789</v>
      </c>
      <c r="U373" s="19">
        <f t="shared" si="187"/>
        <v>43817</v>
      </c>
      <c r="V373" s="19">
        <f t="shared" si="188"/>
        <v>43852</v>
      </c>
      <c r="W373" s="19">
        <f t="shared" si="189"/>
        <v>43880</v>
      </c>
      <c r="X373" s="19">
        <f t="shared" si="190"/>
        <v>43908</v>
      </c>
      <c r="Y373" s="18">
        <f t="shared" si="175"/>
        <v>28</v>
      </c>
      <c r="Z373" s="10">
        <f t="shared" si="176"/>
        <v>7.1428571428571425E-2</v>
      </c>
      <c r="AA373" s="10">
        <f>VLOOKUP(A373, VIX!$A$2:$E$3205, 5, FALSE)</f>
        <v>12.68</v>
      </c>
      <c r="AB373" s="10">
        <f t="shared" si="177"/>
        <v>15.057142857142857</v>
      </c>
      <c r="AC373" s="10">
        <f t="shared" si="178"/>
        <v>15.967857142857142</v>
      </c>
      <c r="AD373" s="10">
        <f t="shared" si="179"/>
        <v>16.396428571428572</v>
      </c>
      <c r="AE373" s="10">
        <f t="shared" si="180"/>
        <v>16.610714285714288</v>
      </c>
      <c r="AF373" s="10">
        <f t="shared" si="181"/>
        <v>16.462499999999999</v>
      </c>
      <c r="AG373" s="36">
        <f t="shared" si="169"/>
        <v>-4.2727272727272725</v>
      </c>
      <c r="AH373" s="36">
        <f t="shared" si="170"/>
        <v>-1.3600179896559461</v>
      </c>
      <c r="AI373" s="36">
        <f t="shared" si="171"/>
        <v>-0.66206896551724492</v>
      </c>
      <c r="AJ373" s="36">
        <f t="shared" si="172"/>
        <v>-0.32730815023270809</v>
      </c>
      <c r="AK373" s="36">
        <f t="shared" si="173"/>
        <v>0.28807838867719232</v>
      </c>
    </row>
    <row r="374" spans="1:37" x14ac:dyDescent="0.2">
      <c r="A374" s="5">
        <v>43658</v>
      </c>
      <c r="B374" s="1">
        <v>7</v>
      </c>
      <c r="C374" s="7">
        <v>13.125</v>
      </c>
      <c r="D374" s="7">
        <v>15.225</v>
      </c>
      <c r="E374" s="7">
        <v>16.024999999999999</v>
      </c>
      <c r="F374" s="7">
        <v>16.375</v>
      </c>
      <c r="G374" s="7">
        <v>16.524999999999999</v>
      </c>
      <c r="H374" s="7">
        <v>16.375</v>
      </c>
      <c r="I374" s="7">
        <v>16.925000000000001</v>
      </c>
      <c r="J374" s="7">
        <v>17.149999999999999</v>
      </c>
      <c r="K374" s="7">
        <v>17.25</v>
      </c>
      <c r="L374" s="3">
        <v>0.16</v>
      </c>
      <c r="M374" s="3">
        <v>3.3599999999999998E-2</v>
      </c>
      <c r="N374" s="3">
        <v>1.12E-2</v>
      </c>
      <c r="O374" s="18">
        <f t="shared" si="174"/>
        <v>0</v>
      </c>
      <c r="P374" s="19">
        <f t="shared" si="182"/>
        <v>43663</v>
      </c>
      <c r="Q374" s="19">
        <f t="shared" si="183"/>
        <v>43698</v>
      </c>
      <c r="R374" s="19">
        <f t="shared" si="184"/>
        <v>43726</v>
      </c>
      <c r="S374" s="19">
        <f t="shared" si="185"/>
        <v>43754</v>
      </c>
      <c r="T374" s="19">
        <f t="shared" si="186"/>
        <v>43789</v>
      </c>
      <c r="U374" s="19">
        <f t="shared" si="187"/>
        <v>43817</v>
      </c>
      <c r="V374" s="19">
        <f t="shared" si="188"/>
        <v>43852</v>
      </c>
      <c r="W374" s="19">
        <f t="shared" si="189"/>
        <v>43880</v>
      </c>
      <c r="X374" s="19">
        <f t="shared" si="190"/>
        <v>43908</v>
      </c>
      <c r="Y374" s="18">
        <f t="shared" si="175"/>
        <v>28</v>
      </c>
      <c r="Z374" s="10">
        <f t="shared" si="176"/>
        <v>0.17857142857142858</v>
      </c>
      <c r="AA374" s="10">
        <f>VLOOKUP(A374, VIX!$A$2:$E$3205, 5, FALSE)</f>
        <v>12.39</v>
      </c>
      <c r="AB374" s="10">
        <f t="shared" si="177"/>
        <v>14.85</v>
      </c>
      <c r="AC374" s="10">
        <f t="shared" si="178"/>
        <v>15.882142857142856</v>
      </c>
      <c r="AD374" s="10">
        <f t="shared" si="179"/>
        <v>16.3125</v>
      </c>
      <c r="AE374" s="10">
        <f t="shared" si="180"/>
        <v>16.498214285714283</v>
      </c>
      <c r="AF374" s="10">
        <f t="shared" si="181"/>
        <v>16.401785714285712</v>
      </c>
      <c r="AG374" s="36">
        <f t="shared" si="169"/>
        <v>-1.2567086202802178</v>
      </c>
      <c r="AH374" s="36">
        <f t="shared" si="170"/>
        <v>-0.45181532944867697</v>
      </c>
      <c r="AI374" s="36">
        <f t="shared" si="171"/>
        <v>-0.19266055045871627</v>
      </c>
      <c r="AJ374" s="36">
        <f t="shared" si="172"/>
        <v>-8.1606217616579491E-2</v>
      </c>
      <c r="AK374" s="36">
        <f t="shared" si="173"/>
        <v>8.2031249999999209E-2</v>
      </c>
    </row>
    <row r="375" spans="1:37" x14ac:dyDescent="0.2">
      <c r="A375" s="5">
        <v>43657</v>
      </c>
      <c r="B375" s="1">
        <v>7</v>
      </c>
      <c r="C375" s="7">
        <v>13.625</v>
      </c>
      <c r="D375" s="7">
        <v>15.425000000000001</v>
      </c>
      <c r="E375" s="7">
        <v>16.074999999999999</v>
      </c>
      <c r="F375" s="7">
        <v>16.425000000000001</v>
      </c>
      <c r="G375" s="7">
        <v>16.574999999999999</v>
      </c>
      <c r="H375" s="7">
        <v>16.425000000000001</v>
      </c>
      <c r="I375" s="7">
        <v>16.925000000000001</v>
      </c>
      <c r="J375" s="7">
        <v>17.149999999999999</v>
      </c>
      <c r="K375" s="7">
        <v>17.25</v>
      </c>
      <c r="L375" s="3">
        <v>0.1321</v>
      </c>
      <c r="M375" s="3">
        <v>3.04E-2</v>
      </c>
      <c r="N375" s="3">
        <v>1.01E-2</v>
      </c>
      <c r="O375" s="18">
        <f t="shared" si="174"/>
        <v>0</v>
      </c>
      <c r="P375" s="19">
        <f t="shared" si="182"/>
        <v>43663</v>
      </c>
      <c r="Q375" s="19">
        <f t="shared" si="183"/>
        <v>43698</v>
      </c>
      <c r="R375" s="19">
        <f t="shared" si="184"/>
        <v>43726</v>
      </c>
      <c r="S375" s="19">
        <f t="shared" si="185"/>
        <v>43754</v>
      </c>
      <c r="T375" s="19">
        <f t="shared" si="186"/>
        <v>43789</v>
      </c>
      <c r="U375" s="19">
        <f t="shared" si="187"/>
        <v>43817</v>
      </c>
      <c r="V375" s="19">
        <f t="shared" si="188"/>
        <v>43852</v>
      </c>
      <c r="W375" s="19">
        <f t="shared" si="189"/>
        <v>43880</v>
      </c>
      <c r="X375" s="19">
        <f t="shared" si="190"/>
        <v>43908</v>
      </c>
      <c r="Y375" s="18">
        <f t="shared" si="175"/>
        <v>28</v>
      </c>
      <c r="Z375" s="10">
        <f t="shared" si="176"/>
        <v>0.21428571428571427</v>
      </c>
      <c r="AA375" s="10">
        <f>VLOOKUP(A375, VIX!$A$2:$E$3205, 5, FALSE)</f>
        <v>12.93</v>
      </c>
      <c r="AB375" s="10">
        <f t="shared" si="177"/>
        <v>15.039285714285715</v>
      </c>
      <c r="AC375" s="10">
        <f t="shared" si="178"/>
        <v>15.935714285714283</v>
      </c>
      <c r="AD375" s="10">
        <f t="shared" si="179"/>
        <v>16.350000000000001</v>
      </c>
      <c r="AE375" s="10">
        <f t="shared" si="180"/>
        <v>16.542857142857144</v>
      </c>
      <c r="AF375" s="10">
        <f t="shared" si="181"/>
        <v>16.457142857142856</v>
      </c>
      <c r="AG375" s="36">
        <f t="shared" si="169"/>
        <v>-1.0666666666666675</v>
      </c>
      <c r="AH375" s="36">
        <f t="shared" si="170"/>
        <v>-0.36591086786551924</v>
      </c>
      <c r="AI375" s="36">
        <f t="shared" si="171"/>
        <v>-0.1917808219178091</v>
      </c>
      <c r="AJ375" s="36">
        <f t="shared" si="172"/>
        <v>-8.1141998497369638E-2</v>
      </c>
      <c r="AK375" s="36">
        <f t="shared" si="173"/>
        <v>8.15094339622634E-2</v>
      </c>
    </row>
    <row r="376" spans="1:37" x14ac:dyDescent="0.2">
      <c r="A376" s="5">
        <v>43656</v>
      </c>
      <c r="B376" s="1">
        <v>7</v>
      </c>
      <c r="C376" s="7">
        <v>14.025</v>
      </c>
      <c r="D376" s="7">
        <v>15.574999999999999</v>
      </c>
      <c r="E376" s="7">
        <v>16.125</v>
      </c>
      <c r="F376" s="7">
        <v>16.524999999999999</v>
      </c>
      <c r="G376" s="7">
        <v>16.675000000000001</v>
      </c>
      <c r="H376" s="7">
        <v>16.524999999999999</v>
      </c>
      <c r="I376" s="7">
        <v>17.074999999999999</v>
      </c>
      <c r="J376" s="7">
        <v>17.225000000000001</v>
      </c>
      <c r="K376" s="7">
        <v>17.274999999999999</v>
      </c>
      <c r="L376" s="3">
        <v>0.1105</v>
      </c>
      <c r="M376" s="3">
        <v>3.3300000000000003E-2</v>
      </c>
      <c r="N376" s="3">
        <v>1.11E-2</v>
      </c>
      <c r="O376" s="18">
        <f t="shared" si="174"/>
        <v>0</v>
      </c>
      <c r="P376" s="19">
        <f t="shared" si="182"/>
        <v>43663</v>
      </c>
      <c r="Q376" s="19">
        <f t="shared" si="183"/>
        <v>43698</v>
      </c>
      <c r="R376" s="19">
        <f t="shared" si="184"/>
        <v>43726</v>
      </c>
      <c r="S376" s="19">
        <f t="shared" si="185"/>
        <v>43754</v>
      </c>
      <c r="T376" s="19">
        <f t="shared" si="186"/>
        <v>43789</v>
      </c>
      <c r="U376" s="19">
        <f t="shared" si="187"/>
        <v>43817</v>
      </c>
      <c r="V376" s="19">
        <f t="shared" si="188"/>
        <v>43852</v>
      </c>
      <c r="W376" s="19">
        <f t="shared" si="189"/>
        <v>43880</v>
      </c>
      <c r="X376" s="19">
        <f t="shared" si="190"/>
        <v>43908</v>
      </c>
      <c r="Y376" s="18">
        <f t="shared" si="175"/>
        <v>28</v>
      </c>
      <c r="Z376" s="10">
        <f t="shared" si="176"/>
        <v>0.25</v>
      </c>
      <c r="AA376" s="10">
        <f>VLOOKUP(A376, VIX!$A$2:$E$3205, 5, FALSE)</f>
        <v>13.03</v>
      </c>
      <c r="AB376" s="10">
        <f t="shared" si="177"/>
        <v>15.187499999999998</v>
      </c>
      <c r="AC376" s="10">
        <f t="shared" si="178"/>
        <v>15.987500000000001</v>
      </c>
      <c r="AD376" s="10">
        <f t="shared" si="179"/>
        <v>16.424999999999997</v>
      </c>
      <c r="AE376" s="10">
        <f t="shared" si="180"/>
        <v>16.637500000000003</v>
      </c>
      <c r="AF376" s="10">
        <f t="shared" si="181"/>
        <v>16.5625</v>
      </c>
      <c r="AG376" s="36">
        <f t="shared" si="169"/>
        <v>-0.88752556237218716</v>
      </c>
      <c r="AH376" s="36">
        <f t="shared" si="170"/>
        <v>-0.3018950119799611</v>
      </c>
      <c r="AI376" s="36">
        <f t="shared" si="171"/>
        <v>-0.21552277100705497</v>
      </c>
      <c r="AJ376" s="36">
        <f t="shared" si="172"/>
        <v>-8.0135679457283268E-2</v>
      </c>
      <c r="AK376" s="36">
        <f t="shared" si="173"/>
        <v>8.0683030949841028E-2</v>
      </c>
    </row>
    <row r="377" spans="1:37" x14ac:dyDescent="0.2">
      <c r="A377" s="5">
        <v>43655</v>
      </c>
      <c r="B377" s="1">
        <v>7</v>
      </c>
      <c r="C377" s="7">
        <v>14.824999999999999</v>
      </c>
      <c r="D377" s="7">
        <v>16.074999999999999</v>
      </c>
      <c r="E377" s="7">
        <v>16.524999999999999</v>
      </c>
      <c r="F377" s="7">
        <v>16.774999999999999</v>
      </c>
      <c r="G377" s="7">
        <v>16.875</v>
      </c>
      <c r="H377" s="7">
        <v>16.675000000000001</v>
      </c>
      <c r="I377" s="7">
        <v>17.175000000000001</v>
      </c>
      <c r="J377" s="7">
        <v>17.350000000000001</v>
      </c>
      <c r="K377" s="7">
        <v>17.375</v>
      </c>
      <c r="L377" s="3">
        <v>8.43E-2</v>
      </c>
      <c r="M377" s="3">
        <v>2.3800000000000002E-2</v>
      </c>
      <c r="N377" s="3">
        <v>7.9000000000000008E-3</v>
      </c>
      <c r="O377" s="18">
        <f t="shared" si="174"/>
        <v>0</v>
      </c>
      <c r="P377" s="19">
        <f t="shared" si="182"/>
        <v>43663</v>
      </c>
      <c r="Q377" s="19">
        <f t="shared" si="183"/>
        <v>43698</v>
      </c>
      <c r="R377" s="19">
        <f t="shared" si="184"/>
        <v>43726</v>
      </c>
      <c r="S377" s="19">
        <f t="shared" si="185"/>
        <v>43754</v>
      </c>
      <c r="T377" s="19">
        <f t="shared" si="186"/>
        <v>43789</v>
      </c>
      <c r="U377" s="19">
        <f t="shared" si="187"/>
        <v>43817</v>
      </c>
      <c r="V377" s="19">
        <f t="shared" si="188"/>
        <v>43852</v>
      </c>
      <c r="W377" s="19">
        <f t="shared" si="189"/>
        <v>43880</v>
      </c>
      <c r="X377" s="19">
        <f t="shared" si="190"/>
        <v>43908</v>
      </c>
      <c r="Y377" s="18">
        <f t="shared" si="175"/>
        <v>28</v>
      </c>
      <c r="Z377" s="10">
        <f t="shared" si="176"/>
        <v>0.2857142857142857</v>
      </c>
      <c r="AA377" s="10">
        <f>VLOOKUP(A377, VIX!$A$2:$E$3205, 5, FALSE)</f>
        <v>14.09</v>
      </c>
      <c r="AB377" s="10">
        <f t="shared" si="177"/>
        <v>15.717857142857142</v>
      </c>
      <c r="AC377" s="10">
        <f t="shared" si="178"/>
        <v>16.396428571428569</v>
      </c>
      <c r="AD377" s="10">
        <f t="shared" si="179"/>
        <v>16.703571428571426</v>
      </c>
      <c r="AE377" s="10">
        <f t="shared" si="180"/>
        <v>16.846428571428572</v>
      </c>
      <c r="AF377" s="10">
        <f t="shared" si="181"/>
        <v>16.732142857142858</v>
      </c>
      <c r="AG377" s="36">
        <f t="shared" si="169"/>
        <v>-0.71860385536671689</v>
      </c>
      <c r="AH377" s="36">
        <f t="shared" si="170"/>
        <v>-0.24852071005917151</v>
      </c>
      <c r="AI377" s="36">
        <f t="shared" si="171"/>
        <v>-0.13558592488970209</v>
      </c>
      <c r="AJ377" s="36">
        <f t="shared" si="172"/>
        <v>-5.3754266211604916E-2</v>
      </c>
      <c r="AK377" s="36">
        <f t="shared" si="173"/>
        <v>0.10817772054088835</v>
      </c>
    </row>
    <row r="378" spans="1:37" x14ac:dyDescent="0.2">
      <c r="A378" s="5">
        <v>43654</v>
      </c>
      <c r="B378" s="1">
        <v>7</v>
      </c>
      <c r="C378" s="7">
        <v>14.875</v>
      </c>
      <c r="D378" s="7">
        <v>16.024999999999999</v>
      </c>
      <c r="E378" s="7">
        <v>16.425000000000001</v>
      </c>
      <c r="F378" s="7">
        <v>16.675000000000001</v>
      </c>
      <c r="G378" s="7">
        <v>16.774999999999999</v>
      </c>
      <c r="H378" s="7">
        <v>16.574999999999999</v>
      </c>
      <c r="I378" s="7">
        <v>17.074999999999999</v>
      </c>
      <c r="J378" s="7">
        <v>17.25</v>
      </c>
      <c r="K378" s="7">
        <v>17.350000000000001</v>
      </c>
      <c r="L378" s="3">
        <v>7.7299999999999994E-2</v>
      </c>
      <c r="M378" s="3">
        <v>2.4E-2</v>
      </c>
      <c r="N378" s="3">
        <v>8.0000000000000002E-3</v>
      </c>
      <c r="O378" s="18">
        <f t="shared" si="174"/>
        <v>0</v>
      </c>
      <c r="P378" s="19">
        <f t="shared" si="182"/>
        <v>43663</v>
      </c>
      <c r="Q378" s="19">
        <f t="shared" si="183"/>
        <v>43698</v>
      </c>
      <c r="R378" s="19">
        <f t="shared" si="184"/>
        <v>43726</v>
      </c>
      <c r="S378" s="19">
        <f t="shared" si="185"/>
        <v>43754</v>
      </c>
      <c r="T378" s="19">
        <f t="shared" si="186"/>
        <v>43789</v>
      </c>
      <c r="U378" s="19">
        <f t="shared" si="187"/>
        <v>43817</v>
      </c>
      <c r="V378" s="19">
        <f t="shared" si="188"/>
        <v>43852</v>
      </c>
      <c r="W378" s="19">
        <f t="shared" si="189"/>
        <v>43880</v>
      </c>
      <c r="X378" s="19">
        <f t="shared" si="190"/>
        <v>43908</v>
      </c>
      <c r="Y378" s="18">
        <f t="shared" si="175"/>
        <v>28</v>
      </c>
      <c r="Z378" s="10">
        <f t="shared" si="176"/>
        <v>0.32142857142857145</v>
      </c>
      <c r="AA378" s="10">
        <f>VLOOKUP(A378, VIX!$A$2:$E$3205, 5, FALSE)</f>
        <v>13.96</v>
      </c>
      <c r="AB378" s="10">
        <f t="shared" si="177"/>
        <v>15.655357142857142</v>
      </c>
      <c r="AC378" s="10">
        <f t="shared" si="178"/>
        <v>16.296428571428571</v>
      </c>
      <c r="AD378" s="10">
        <f t="shared" si="179"/>
        <v>16.594642857142858</v>
      </c>
      <c r="AE378" s="10">
        <f t="shared" si="180"/>
        <v>16.742857142857144</v>
      </c>
      <c r="AF378" s="10">
        <f t="shared" si="181"/>
        <v>16.639285714285712</v>
      </c>
      <c r="AG378" s="36">
        <f t="shared" si="169"/>
        <v>-2.0567778566359083</v>
      </c>
      <c r="AH378" s="36">
        <f t="shared" si="170"/>
        <v>-0.67787491593813376</v>
      </c>
      <c r="AI378" s="36">
        <f t="shared" si="171"/>
        <v>-0.4142011834319525</v>
      </c>
      <c r="AJ378" s="36">
        <f t="shared" si="172"/>
        <v>-0.16367179043082564</v>
      </c>
      <c r="AK378" s="36">
        <f t="shared" si="173"/>
        <v>0.32826747720364607</v>
      </c>
    </row>
    <row r="379" spans="1:37" x14ac:dyDescent="0.2">
      <c r="A379" s="5">
        <v>43651</v>
      </c>
      <c r="B379" s="1">
        <v>7</v>
      </c>
      <c r="C379" s="7">
        <v>14.324999999999999</v>
      </c>
      <c r="D379" s="7">
        <v>15.675000000000001</v>
      </c>
      <c r="E379" s="7">
        <v>16.125</v>
      </c>
      <c r="F379" s="7">
        <v>16.425000000000001</v>
      </c>
      <c r="G379" s="7">
        <v>16.55</v>
      </c>
      <c r="H379" s="7">
        <v>16.375</v>
      </c>
      <c r="I379" s="7">
        <v>16.925000000000001</v>
      </c>
      <c r="J379" s="7">
        <v>17.125</v>
      </c>
      <c r="K379" s="7">
        <v>17.3</v>
      </c>
      <c r="L379" s="3">
        <v>9.4200000000000006E-2</v>
      </c>
      <c r="M379" s="3">
        <v>3.04E-2</v>
      </c>
      <c r="N379" s="3">
        <v>1.01E-2</v>
      </c>
      <c r="O379" s="18">
        <f t="shared" si="174"/>
        <v>0</v>
      </c>
      <c r="P379" s="19">
        <f t="shared" si="182"/>
        <v>43663</v>
      </c>
      <c r="Q379" s="19">
        <f t="shared" si="183"/>
        <v>43698</v>
      </c>
      <c r="R379" s="19">
        <f t="shared" si="184"/>
        <v>43726</v>
      </c>
      <c r="S379" s="19">
        <f t="shared" si="185"/>
        <v>43754</v>
      </c>
      <c r="T379" s="19">
        <f t="shared" si="186"/>
        <v>43789</v>
      </c>
      <c r="U379" s="19">
        <f t="shared" si="187"/>
        <v>43817</v>
      </c>
      <c r="V379" s="19">
        <f t="shared" si="188"/>
        <v>43852</v>
      </c>
      <c r="W379" s="19">
        <f t="shared" si="189"/>
        <v>43880</v>
      </c>
      <c r="X379" s="19">
        <f t="shared" si="190"/>
        <v>43908</v>
      </c>
      <c r="Y379" s="18">
        <f t="shared" si="175"/>
        <v>28</v>
      </c>
      <c r="Z379" s="10">
        <f t="shared" si="176"/>
        <v>0.42857142857142855</v>
      </c>
      <c r="AA379" s="10">
        <f>VLOOKUP(A379, VIX!$A$2:$E$3205, 5, FALSE)</f>
        <v>13.28</v>
      </c>
      <c r="AB379" s="10">
        <f t="shared" si="177"/>
        <v>15.096428571428572</v>
      </c>
      <c r="AC379" s="10">
        <f t="shared" si="178"/>
        <v>15.932142857142857</v>
      </c>
      <c r="AD379" s="10">
        <f t="shared" si="179"/>
        <v>16.296428571428571</v>
      </c>
      <c r="AE379" s="10">
        <f t="shared" si="180"/>
        <v>16.496428571428574</v>
      </c>
      <c r="AF379" s="10">
        <f t="shared" si="181"/>
        <v>16.45</v>
      </c>
      <c r="AG379" s="36">
        <f t="shared" si="169"/>
        <v>-1.6446700507614234</v>
      </c>
      <c r="AH379" s="36">
        <f t="shared" si="170"/>
        <v>-0.51265822784810067</v>
      </c>
      <c r="AI379" s="36">
        <f t="shared" si="171"/>
        <v>-0.33281972265023202</v>
      </c>
      <c r="AJ379" s="36">
        <f t="shared" si="172"/>
        <v>-0.13667425968109345</v>
      </c>
      <c r="AK379" s="36">
        <f t="shared" si="173"/>
        <v>0.19134396355353162</v>
      </c>
    </row>
    <row r="380" spans="1:37" x14ac:dyDescent="0.2">
      <c r="A380" s="5">
        <v>43649</v>
      </c>
      <c r="B380" s="1">
        <v>7</v>
      </c>
      <c r="C380" s="7">
        <v>14.025</v>
      </c>
      <c r="D380" s="7">
        <v>15.525</v>
      </c>
      <c r="E380" s="7">
        <v>16.074999999999999</v>
      </c>
      <c r="F380" s="7">
        <v>16.375</v>
      </c>
      <c r="G380" s="7">
        <v>16.55</v>
      </c>
      <c r="H380" s="7">
        <v>16.375</v>
      </c>
      <c r="I380" s="7">
        <v>16.925000000000001</v>
      </c>
      <c r="J380" s="7">
        <v>17.100000000000001</v>
      </c>
      <c r="K380" s="7">
        <v>17.399999999999999</v>
      </c>
      <c r="L380" s="3">
        <v>0.107</v>
      </c>
      <c r="M380" s="3">
        <v>3.3599999999999998E-2</v>
      </c>
      <c r="N380" s="3">
        <v>1.12E-2</v>
      </c>
      <c r="O380" s="18">
        <f t="shared" si="174"/>
        <v>0</v>
      </c>
      <c r="P380" s="19">
        <f t="shared" si="182"/>
        <v>43663</v>
      </c>
      <c r="Q380" s="19">
        <f t="shared" si="183"/>
        <v>43698</v>
      </c>
      <c r="R380" s="19">
        <f t="shared" si="184"/>
        <v>43726</v>
      </c>
      <c r="S380" s="19">
        <f t="shared" si="185"/>
        <v>43754</v>
      </c>
      <c r="T380" s="19">
        <f t="shared" si="186"/>
        <v>43789</v>
      </c>
      <c r="U380" s="19">
        <f t="shared" si="187"/>
        <v>43817</v>
      </c>
      <c r="V380" s="19">
        <f t="shared" si="188"/>
        <v>43852</v>
      </c>
      <c r="W380" s="19">
        <f t="shared" si="189"/>
        <v>43880</v>
      </c>
      <c r="X380" s="19">
        <f t="shared" si="190"/>
        <v>43908</v>
      </c>
      <c r="Y380" s="18">
        <f t="shared" si="175"/>
        <v>28</v>
      </c>
      <c r="Z380" s="10">
        <f t="shared" si="176"/>
        <v>0.5</v>
      </c>
      <c r="AA380" s="10">
        <f>VLOOKUP(A380, VIX!$A$2:$E$3205, 5, FALSE)</f>
        <v>12.57</v>
      </c>
      <c r="AB380" s="10">
        <f t="shared" si="177"/>
        <v>14.775</v>
      </c>
      <c r="AC380" s="10">
        <f t="shared" si="178"/>
        <v>15.8</v>
      </c>
      <c r="AD380" s="10">
        <f t="shared" si="179"/>
        <v>16.225000000000001</v>
      </c>
      <c r="AE380" s="10">
        <f t="shared" si="180"/>
        <v>16.462499999999999</v>
      </c>
      <c r="AF380" s="10">
        <f t="shared" si="181"/>
        <v>16.462499999999999</v>
      </c>
      <c r="AG380" s="36">
        <f t="shared" si="169"/>
        <v>-0.90898160394372929</v>
      </c>
      <c r="AH380" s="36">
        <f t="shared" si="170"/>
        <v>-0.31269035532994849</v>
      </c>
      <c r="AI380" s="36">
        <f t="shared" si="171"/>
        <v>-0.16577129700690746</v>
      </c>
      <c r="AJ380" s="36">
        <f t="shared" si="172"/>
        <v>-9.5196977873718641E-2</v>
      </c>
      <c r="AK380" s="36">
        <f t="shared" si="173"/>
        <v>9.5268956578094963E-2</v>
      </c>
    </row>
    <row r="381" spans="1:37" x14ac:dyDescent="0.2">
      <c r="A381" s="5">
        <v>43648</v>
      </c>
      <c r="B381" s="1">
        <v>7</v>
      </c>
      <c r="C381" s="7">
        <v>14.225</v>
      </c>
      <c r="D381" s="7">
        <v>15.574999999999999</v>
      </c>
      <c r="E381" s="7">
        <v>16.125</v>
      </c>
      <c r="F381" s="7">
        <v>16.475000000000001</v>
      </c>
      <c r="G381" s="7">
        <v>16.625</v>
      </c>
      <c r="H381" s="7">
        <v>16.425000000000001</v>
      </c>
      <c r="I381" s="7">
        <v>16.975000000000001</v>
      </c>
      <c r="J381" s="7">
        <v>17.2</v>
      </c>
      <c r="K381" s="7">
        <v>17.399999999999999</v>
      </c>
      <c r="L381" s="3">
        <v>9.4899999999999998E-2</v>
      </c>
      <c r="M381" s="3">
        <v>3.0300000000000001E-2</v>
      </c>
      <c r="N381" s="3">
        <v>1.01E-2</v>
      </c>
      <c r="O381" s="18">
        <f t="shared" si="174"/>
        <v>0</v>
      </c>
      <c r="P381" s="19">
        <f t="shared" si="182"/>
        <v>43663</v>
      </c>
      <c r="Q381" s="19">
        <f t="shared" si="183"/>
        <v>43698</v>
      </c>
      <c r="R381" s="19">
        <f t="shared" si="184"/>
        <v>43726</v>
      </c>
      <c r="S381" s="19">
        <f t="shared" si="185"/>
        <v>43754</v>
      </c>
      <c r="T381" s="19">
        <f t="shared" si="186"/>
        <v>43789</v>
      </c>
      <c r="U381" s="19">
        <f t="shared" si="187"/>
        <v>43817</v>
      </c>
      <c r="V381" s="19">
        <f t="shared" si="188"/>
        <v>43852</v>
      </c>
      <c r="W381" s="19">
        <f t="shared" si="189"/>
        <v>43880</v>
      </c>
      <c r="X381" s="19">
        <f t="shared" si="190"/>
        <v>43908</v>
      </c>
      <c r="Y381" s="18">
        <f t="shared" si="175"/>
        <v>28</v>
      </c>
      <c r="Z381" s="10">
        <f t="shared" si="176"/>
        <v>0.5357142857142857</v>
      </c>
      <c r="AA381" s="10">
        <f>VLOOKUP(A381, VIX!$A$2:$E$3205, 5, FALSE)</f>
        <v>12.93</v>
      </c>
      <c r="AB381" s="10">
        <f t="shared" si="177"/>
        <v>14.851785714285715</v>
      </c>
      <c r="AC381" s="10">
        <f t="shared" si="178"/>
        <v>15.830357142857142</v>
      </c>
      <c r="AD381" s="10">
        <f t="shared" si="179"/>
        <v>16.287500000000001</v>
      </c>
      <c r="AE381" s="10">
        <f t="shared" si="180"/>
        <v>16.544642857142858</v>
      </c>
      <c r="AF381" s="10">
        <f t="shared" si="181"/>
        <v>16.532142857142858</v>
      </c>
      <c r="AG381" s="36">
        <f t="shared" si="169"/>
        <v>-0.78695350451075585</v>
      </c>
      <c r="AH381" s="36">
        <f t="shared" si="170"/>
        <v>-0.30334865397242311</v>
      </c>
      <c r="AI381" s="36">
        <f t="shared" si="171"/>
        <v>-0.18906752411575631</v>
      </c>
      <c r="AJ381" s="36">
        <f t="shared" si="172"/>
        <v>-8.0322991925201079E-2</v>
      </c>
      <c r="AK381" s="36">
        <f t="shared" si="173"/>
        <v>0.10743977829886973</v>
      </c>
    </row>
    <row r="382" spans="1:37" x14ac:dyDescent="0.2">
      <c r="A382" s="5">
        <v>43647</v>
      </c>
      <c r="B382" s="1">
        <v>7</v>
      </c>
      <c r="C382" s="7">
        <v>14.925000000000001</v>
      </c>
      <c r="D382" s="7">
        <v>16.125</v>
      </c>
      <c r="E382" s="7">
        <v>16.574999999999999</v>
      </c>
      <c r="F382" s="7">
        <v>16.774999999999999</v>
      </c>
      <c r="G382" s="7">
        <v>16.850000000000001</v>
      </c>
      <c r="H382" s="7">
        <v>16.625</v>
      </c>
      <c r="I382" s="7">
        <v>17.175000000000001</v>
      </c>
      <c r="J382" s="7">
        <v>17.399999999999999</v>
      </c>
      <c r="K382" s="7">
        <v>17.7</v>
      </c>
      <c r="L382" s="3">
        <v>8.0399999999999999E-2</v>
      </c>
      <c r="M382" s="3">
        <v>2.3800000000000002E-2</v>
      </c>
      <c r="N382" s="3">
        <v>7.9000000000000008E-3</v>
      </c>
      <c r="O382" s="18">
        <f t="shared" si="174"/>
        <v>0</v>
      </c>
      <c r="P382" s="19">
        <f t="shared" si="182"/>
        <v>43663</v>
      </c>
      <c r="Q382" s="19">
        <f t="shared" si="183"/>
        <v>43698</v>
      </c>
      <c r="R382" s="19">
        <f t="shared" si="184"/>
        <v>43726</v>
      </c>
      <c r="S382" s="19">
        <f t="shared" si="185"/>
        <v>43754</v>
      </c>
      <c r="T382" s="19">
        <f t="shared" si="186"/>
        <v>43789</v>
      </c>
      <c r="U382" s="19">
        <f t="shared" si="187"/>
        <v>43817</v>
      </c>
      <c r="V382" s="19">
        <f t="shared" si="188"/>
        <v>43852</v>
      </c>
      <c r="W382" s="19">
        <f t="shared" si="189"/>
        <v>43880</v>
      </c>
      <c r="X382" s="19">
        <f t="shared" si="190"/>
        <v>43908</v>
      </c>
      <c r="Y382" s="18">
        <f t="shared" si="175"/>
        <v>28</v>
      </c>
      <c r="Z382" s="10">
        <f t="shared" si="176"/>
        <v>0.5714285714285714</v>
      </c>
      <c r="AA382" s="10">
        <f>VLOOKUP(A382, VIX!$A$2:$E$3205, 5, FALSE)</f>
        <v>14.06</v>
      </c>
      <c r="AB382" s="10">
        <f t="shared" si="177"/>
        <v>15.439285714285715</v>
      </c>
      <c r="AC382" s="10">
        <f t="shared" si="178"/>
        <v>16.317857142857143</v>
      </c>
      <c r="AD382" s="10">
        <f t="shared" si="179"/>
        <v>16.660714285714285</v>
      </c>
      <c r="AE382" s="10">
        <f t="shared" si="180"/>
        <v>16.807142857142857</v>
      </c>
      <c r="AF382" s="10">
        <f t="shared" si="181"/>
        <v>16.75357142857143</v>
      </c>
      <c r="AG382" s="36">
        <f t="shared" si="169"/>
        <v>-2.0425531914893615</v>
      </c>
      <c r="AH382" s="36">
        <f t="shared" si="170"/>
        <v>-0.72808988764044869</v>
      </c>
      <c r="AI382" s="36">
        <f t="shared" si="171"/>
        <v>-0.31814834297737943</v>
      </c>
      <c r="AJ382" s="36">
        <f t="shared" si="172"/>
        <v>-0.11859443631039988</v>
      </c>
      <c r="AK382" s="36">
        <f t="shared" si="173"/>
        <v>0.35746558789534766</v>
      </c>
    </row>
    <row r="383" spans="1:37" x14ac:dyDescent="0.2">
      <c r="A383" s="5">
        <v>43644</v>
      </c>
      <c r="B383" s="1">
        <v>7</v>
      </c>
      <c r="C383" s="7">
        <v>15.525</v>
      </c>
      <c r="D383" s="7">
        <v>16.574999999999999</v>
      </c>
      <c r="E383" s="7">
        <v>16.925000000000001</v>
      </c>
      <c r="F383" s="7">
        <v>17.074999999999999</v>
      </c>
      <c r="G383" s="7">
        <v>17.074999999999999</v>
      </c>
      <c r="H383" s="7">
        <v>16.824999999999999</v>
      </c>
      <c r="I383" s="7">
        <v>17.324999999999999</v>
      </c>
      <c r="J383" s="7">
        <v>17.5</v>
      </c>
      <c r="K383" s="7">
        <v>17.7</v>
      </c>
      <c r="L383" s="3">
        <v>6.7599999999999993E-2</v>
      </c>
      <c r="M383" s="3">
        <v>1.46E-2</v>
      </c>
      <c r="N383" s="3">
        <v>4.8999999999999998E-3</v>
      </c>
      <c r="O383" s="18">
        <f t="shared" si="174"/>
        <v>0</v>
      </c>
      <c r="P383" s="19">
        <f t="shared" si="182"/>
        <v>43663</v>
      </c>
      <c r="Q383" s="19">
        <f t="shared" si="183"/>
        <v>43698</v>
      </c>
      <c r="R383" s="19">
        <f t="shared" si="184"/>
        <v>43726</v>
      </c>
      <c r="S383" s="19">
        <f t="shared" si="185"/>
        <v>43754</v>
      </c>
      <c r="T383" s="19">
        <f t="shared" si="186"/>
        <v>43789</v>
      </c>
      <c r="U383" s="19">
        <f t="shared" si="187"/>
        <v>43817</v>
      </c>
      <c r="V383" s="19">
        <f t="shared" si="188"/>
        <v>43852</v>
      </c>
      <c r="W383" s="19">
        <f t="shared" si="189"/>
        <v>43880</v>
      </c>
      <c r="X383" s="19">
        <f t="shared" si="190"/>
        <v>43908</v>
      </c>
      <c r="Y383" s="18">
        <f t="shared" si="175"/>
        <v>28</v>
      </c>
      <c r="Z383" s="10">
        <f t="shared" si="176"/>
        <v>0.6785714285714286</v>
      </c>
      <c r="AA383" s="10">
        <f>VLOOKUP(A383, VIX!$A$2:$E$3205, 5, FALSE)</f>
        <v>15.08</v>
      </c>
      <c r="AB383" s="10">
        <f t="shared" si="177"/>
        <v>15.862500000000001</v>
      </c>
      <c r="AC383" s="10">
        <f t="shared" si="178"/>
        <v>16.6875</v>
      </c>
      <c r="AD383" s="10">
        <f t="shared" si="179"/>
        <v>16.973214285714285</v>
      </c>
      <c r="AE383" s="10">
        <f t="shared" si="180"/>
        <v>17.074999999999999</v>
      </c>
      <c r="AF383" s="10">
        <f t="shared" si="181"/>
        <v>16.994642857142857</v>
      </c>
      <c r="AG383" s="36">
        <f t="shared" si="169"/>
        <v>-0.57861360157445785</v>
      </c>
      <c r="AH383" s="36">
        <f t="shared" si="170"/>
        <v>-0.18463470797571765</v>
      </c>
      <c r="AI383" s="36">
        <f t="shared" si="171"/>
        <v>-7.8018575851392435E-2</v>
      </c>
      <c r="AJ383" s="36">
        <f t="shared" si="172"/>
        <v>0</v>
      </c>
      <c r="AK383" s="36">
        <f t="shared" si="173"/>
        <v>0.13003095975232193</v>
      </c>
    </row>
    <row r="384" spans="1:37" x14ac:dyDescent="0.2">
      <c r="A384" s="5">
        <v>43643</v>
      </c>
      <c r="B384" s="1">
        <v>7</v>
      </c>
      <c r="C384" s="7">
        <v>16.074999999999999</v>
      </c>
      <c r="D384" s="7">
        <v>16.975000000000001</v>
      </c>
      <c r="E384" s="7">
        <v>17.274999999999999</v>
      </c>
      <c r="F384" s="7">
        <v>17.375</v>
      </c>
      <c r="G384" s="7">
        <v>17.375</v>
      </c>
      <c r="H384" s="7">
        <v>17.125</v>
      </c>
      <c r="I384" s="7">
        <v>17.625</v>
      </c>
      <c r="J384" s="7">
        <v>17.774999999999999</v>
      </c>
      <c r="K384" s="7">
        <v>17.574999999999999</v>
      </c>
      <c r="L384" s="3">
        <v>5.6000000000000001E-2</v>
      </c>
      <c r="M384" s="3">
        <v>1.44E-2</v>
      </c>
      <c r="N384" s="3">
        <v>4.7999999999999996E-3</v>
      </c>
      <c r="O384" s="18">
        <f t="shared" si="174"/>
        <v>0</v>
      </c>
      <c r="P384" s="19">
        <f t="shared" si="182"/>
        <v>43663</v>
      </c>
      <c r="Q384" s="19">
        <f t="shared" si="183"/>
        <v>43698</v>
      </c>
      <c r="R384" s="19">
        <f t="shared" si="184"/>
        <v>43726</v>
      </c>
      <c r="S384" s="19">
        <f t="shared" si="185"/>
        <v>43754</v>
      </c>
      <c r="T384" s="19">
        <f t="shared" si="186"/>
        <v>43789</v>
      </c>
      <c r="U384" s="19">
        <f t="shared" si="187"/>
        <v>43817</v>
      </c>
      <c r="V384" s="19">
        <f t="shared" si="188"/>
        <v>43852</v>
      </c>
      <c r="W384" s="19">
        <f t="shared" si="189"/>
        <v>43880</v>
      </c>
      <c r="X384" s="19">
        <f t="shared" si="190"/>
        <v>43908</v>
      </c>
      <c r="Y384" s="18">
        <f t="shared" si="175"/>
        <v>28</v>
      </c>
      <c r="Z384" s="10">
        <f t="shared" si="176"/>
        <v>0.7142857142857143</v>
      </c>
      <c r="AA384" s="10">
        <f>VLOOKUP(A384, VIX!$A$2:$E$3205, 5, FALSE)</f>
        <v>15.82</v>
      </c>
      <c r="AB384" s="10">
        <f t="shared" si="177"/>
        <v>16.332142857142859</v>
      </c>
      <c r="AC384" s="10">
        <f t="shared" si="178"/>
        <v>17.060714285714287</v>
      </c>
      <c r="AD384" s="10">
        <f t="shared" si="179"/>
        <v>17.303571428571427</v>
      </c>
      <c r="AE384" s="10">
        <f t="shared" si="180"/>
        <v>17.375</v>
      </c>
      <c r="AF384" s="10">
        <f t="shared" si="181"/>
        <v>17.303571428571431</v>
      </c>
      <c r="AG384" s="36">
        <f t="shared" si="169"/>
        <v>-0.48466716529543846</v>
      </c>
      <c r="AH384" s="36">
        <f t="shared" si="170"/>
        <v>-0.15573179524152697</v>
      </c>
      <c r="AI384" s="36">
        <f t="shared" si="171"/>
        <v>-5.1318602993585892E-2</v>
      </c>
      <c r="AJ384" s="36">
        <f t="shared" si="172"/>
        <v>0</v>
      </c>
      <c r="AK384" s="36">
        <f t="shared" si="173"/>
        <v>0.1285714285714285</v>
      </c>
    </row>
    <row r="385" spans="1:37" x14ac:dyDescent="0.2">
      <c r="A385" s="5">
        <v>43642</v>
      </c>
      <c r="B385" s="1">
        <v>7</v>
      </c>
      <c r="C385" s="7">
        <v>16.524999999999999</v>
      </c>
      <c r="D385" s="7">
        <v>17.274999999999999</v>
      </c>
      <c r="E385" s="7">
        <v>17.524999999999999</v>
      </c>
      <c r="F385" s="7">
        <v>17.574999999999999</v>
      </c>
      <c r="G385" s="7">
        <v>17.574999999999999</v>
      </c>
      <c r="H385" s="7">
        <v>17.274999999999999</v>
      </c>
      <c r="I385" s="7">
        <v>17.774999999999999</v>
      </c>
      <c r="J385" s="7">
        <v>17.899999999999999</v>
      </c>
      <c r="K385" s="7">
        <v>17.8</v>
      </c>
      <c r="L385" s="3">
        <v>4.5400000000000003E-2</v>
      </c>
      <c r="M385" s="3">
        <v>1.14E-2</v>
      </c>
      <c r="N385" s="3">
        <v>3.8E-3</v>
      </c>
      <c r="O385" s="18">
        <f t="shared" si="174"/>
        <v>0</v>
      </c>
      <c r="P385" s="19">
        <f t="shared" si="182"/>
        <v>43663</v>
      </c>
      <c r="Q385" s="19">
        <f t="shared" si="183"/>
        <v>43698</v>
      </c>
      <c r="R385" s="19">
        <f t="shared" si="184"/>
        <v>43726</v>
      </c>
      <c r="S385" s="19">
        <f t="shared" si="185"/>
        <v>43754</v>
      </c>
      <c r="T385" s="19">
        <f t="shared" si="186"/>
        <v>43789</v>
      </c>
      <c r="U385" s="19">
        <f t="shared" si="187"/>
        <v>43817</v>
      </c>
      <c r="V385" s="19">
        <f t="shared" si="188"/>
        <v>43852</v>
      </c>
      <c r="W385" s="19">
        <f t="shared" si="189"/>
        <v>43880</v>
      </c>
      <c r="X385" s="19">
        <f t="shared" si="190"/>
        <v>43908</v>
      </c>
      <c r="Y385" s="18">
        <f t="shared" si="175"/>
        <v>28</v>
      </c>
      <c r="Z385" s="10">
        <f t="shared" si="176"/>
        <v>0.75</v>
      </c>
      <c r="AA385" s="10">
        <f>VLOOKUP(A385, VIX!$A$2:$E$3205, 5, FALSE)</f>
        <v>16.21</v>
      </c>
      <c r="AB385" s="10">
        <f t="shared" si="177"/>
        <v>16.712499999999999</v>
      </c>
      <c r="AC385" s="10">
        <f t="shared" si="178"/>
        <v>17.337499999999999</v>
      </c>
      <c r="AD385" s="10">
        <f t="shared" si="179"/>
        <v>17.537499999999998</v>
      </c>
      <c r="AE385" s="10">
        <f t="shared" si="180"/>
        <v>17.574999999999999</v>
      </c>
      <c r="AF385" s="10">
        <f t="shared" si="181"/>
        <v>17.5</v>
      </c>
      <c r="AG385" s="36">
        <f t="shared" si="169"/>
        <v>-0.40144435004248075</v>
      </c>
      <c r="AH385" s="36">
        <f t="shared" si="170"/>
        <v>-0.1294697903822441</v>
      </c>
      <c r="AI385" s="36">
        <f t="shared" si="171"/>
        <v>-2.5573371219809567E-2</v>
      </c>
      <c r="AJ385" s="36">
        <f t="shared" si="172"/>
        <v>0</v>
      </c>
      <c r="AK385" s="36">
        <f t="shared" si="173"/>
        <v>0.15370539798719154</v>
      </c>
    </row>
    <row r="386" spans="1:37" x14ac:dyDescent="0.2">
      <c r="A386" s="5">
        <v>43641</v>
      </c>
      <c r="B386" s="1">
        <v>7</v>
      </c>
      <c r="C386" s="7">
        <v>16.675000000000001</v>
      </c>
      <c r="D386" s="7">
        <v>17.324999999999999</v>
      </c>
      <c r="E386" s="7">
        <v>17.574999999999999</v>
      </c>
      <c r="F386" s="7">
        <v>17.675000000000001</v>
      </c>
      <c r="G386" s="7">
        <v>17.625</v>
      </c>
      <c r="H386" s="7">
        <v>17.350000000000001</v>
      </c>
      <c r="I386" s="7">
        <v>17.824999999999999</v>
      </c>
      <c r="J386" s="7">
        <v>17.95</v>
      </c>
      <c r="K386" s="7">
        <v>18.074999999999999</v>
      </c>
      <c r="L386" s="3">
        <v>3.9E-2</v>
      </c>
      <c r="M386" s="3">
        <v>8.5000000000000006E-3</v>
      </c>
      <c r="N386" s="3">
        <v>2.8E-3</v>
      </c>
      <c r="O386" s="18">
        <f t="shared" si="174"/>
        <v>0</v>
      </c>
      <c r="P386" s="19">
        <f t="shared" si="182"/>
        <v>43663</v>
      </c>
      <c r="Q386" s="19">
        <f t="shared" si="183"/>
        <v>43698</v>
      </c>
      <c r="R386" s="19">
        <f t="shared" si="184"/>
        <v>43726</v>
      </c>
      <c r="S386" s="19">
        <f t="shared" si="185"/>
        <v>43754</v>
      </c>
      <c r="T386" s="19">
        <f t="shared" si="186"/>
        <v>43789</v>
      </c>
      <c r="U386" s="19">
        <f t="shared" si="187"/>
        <v>43817</v>
      </c>
      <c r="V386" s="19">
        <f t="shared" si="188"/>
        <v>43852</v>
      </c>
      <c r="W386" s="19">
        <f t="shared" si="189"/>
        <v>43880</v>
      </c>
      <c r="X386" s="19">
        <f t="shared" si="190"/>
        <v>43908</v>
      </c>
      <c r="Y386" s="18">
        <f t="shared" si="175"/>
        <v>28</v>
      </c>
      <c r="Z386" s="10">
        <f t="shared" si="176"/>
        <v>0.7857142857142857</v>
      </c>
      <c r="AA386" s="10">
        <f>VLOOKUP(A386, VIX!$A$2:$E$3205, 5, FALSE)</f>
        <v>16.28</v>
      </c>
      <c r="AB386" s="10">
        <f t="shared" si="177"/>
        <v>16.814285714285713</v>
      </c>
      <c r="AC386" s="10">
        <f t="shared" si="178"/>
        <v>17.378571428571426</v>
      </c>
      <c r="AD386" s="10">
        <f t="shared" si="179"/>
        <v>17.596428571428572</v>
      </c>
      <c r="AE386" s="10">
        <f t="shared" si="180"/>
        <v>17.664285714285715</v>
      </c>
      <c r="AF386" s="10">
        <f t="shared" si="181"/>
        <v>17.566071428571426</v>
      </c>
      <c r="AG386" s="36">
        <f t="shared" si="169"/>
        <v>-0.35670731707316983</v>
      </c>
      <c r="AH386" s="36">
        <f t="shared" si="170"/>
        <v>-0.13220018885741258</v>
      </c>
      <c r="AI386" s="36">
        <f t="shared" si="171"/>
        <v>-5.2195526097763768E-2</v>
      </c>
      <c r="AJ386" s="36">
        <f t="shared" si="172"/>
        <v>2.5974025974026333E-2</v>
      </c>
      <c r="AK386" s="36">
        <f t="shared" si="173"/>
        <v>0.14322620646894618</v>
      </c>
    </row>
    <row r="387" spans="1:37" x14ac:dyDescent="0.2">
      <c r="A387" s="5">
        <v>43640</v>
      </c>
      <c r="B387" s="1">
        <v>7</v>
      </c>
      <c r="C387" s="7">
        <v>16.274999999999999</v>
      </c>
      <c r="D387" s="7">
        <v>16.975000000000001</v>
      </c>
      <c r="E387" s="7">
        <v>17.225000000000001</v>
      </c>
      <c r="F387" s="7">
        <v>17.324999999999999</v>
      </c>
      <c r="G387" s="7">
        <v>17.324999999999999</v>
      </c>
      <c r="H387" s="7">
        <v>17.074999999999999</v>
      </c>
      <c r="I387" s="7">
        <v>17.574999999999999</v>
      </c>
      <c r="J387" s="7">
        <v>17.7</v>
      </c>
      <c r="K387" s="7">
        <v>17.7</v>
      </c>
      <c r="L387" s="3">
        <v>4.2999999999999997E-2</v>
      </c>
      <c r="M387" s="3">
        <v>1.44E-2</v>
      </c>
      <c r="N387" s="3">
        <v>4.7999999999999996E-3</v>
      </c>
      <c r="O387" s="18">
        <f t="shared" si="174"/>
        <v>0</v>
      </c>
      <c r="P387" s="19">
        <f t="shared" si="182"/>
        <v>43663</v>
      </c>
      <c r="Q387" s="19">
        <f t="shared" si="183"/>
        <v>43698</v>
      </c>
      <c r="R387" s="19">
        <f t="shared" si="184"/>
        <v>43726</v>
      </c>
      <c r="S387" s="19">
        <f t="shared" si="185"/>
        <v>43754</v>
      </c>
      <c r="T387" s="19">
        <f t="shared" si="186"/>
        <v>43789</v>
      </c>
      <c r="U387" s="19">
        <f t="shared" si="187"/>
        <v>43817</v>
      </c>
      <c r="V387" s="19">
        <f t="shared" si="188"/>
        <v>43852</v>
      </c>
      <c r="W387" s="19">
        <f t="shared" si="189"/>
        <v>43880</v>
      </c>
      <c r="X387" s="19">
        <f t="shared" si="190"/>
        <v>43908</v>
      </c>
      <c r="Y387" s="18">
        <f t="shared" si="175"/>
        <v>28</v>
      </c>
      <c r="Z387" s="10">
        <f t="shared" si="176"/>
        <v>0.8214285714285714</v>
      </c>
      <c r="AA387" s="10">
        <f>VLOOKUP(A387, VIX!$A$2:$E$3205, 5, FALSE)</f>
        <v>15.26</v>
      </c>
      <c r="AB387" s="10">
        <f t="shared" si="177"/>
        <v>16.399999999999999</v>
      </c>
      <c r="AC387" s="10">
        <f t="shared" si="178"/>
        <v>17.019642857142859</v>
      </c>
      <c r="AD387" s="10">
        <f t="shared" si="179"/>
        <v>17.242857142857144</v>
      </c>
      <c r="AE387" s="10">
        <f t="shared" si="180"/>
        <v>17.324999999999999</v>
      </c>
      <c r="AF387" s="10">
        <f t="shared" si="181"/>
        <v>17.280357142857142</v>
      </c>
      <c r="AG387" s="36">
        <f t="shared" ref="AG387:AG450" si="191">252*IF(Z387-Z388&lt;0,(Z387-Z388)*(D387-C387)/AB388,(Z387-1)*(D387-C387)/AB388)</f>
        <v>-1.1407630954947239</v>
      </c>
      <c r="AH387" s="36">
        <f t="shared" ref="AH387:AH450" si="192">252*IF(Z387-Z388&lt;0,(Z387-Z388)*(E387-D387)/AC388,(Z387-1)*(E387-D387)/AC388)</f>
        <v>-0.39375000000000027</v>
      </c>
      <c r="AI387" s="36">
        <f t="shared" ref="AI387:AI450" si="193">252*IF(Z387-Z388&lt;0,(Z387-Z388)*(F387-E387)/AD388,(Z387-1)*(F387-E387)/AD388)</f>
        <v>-0.15533182658721681</v>
      </c>
      <c r="AJ387" s="36">
        <f t="shared" ref="AJ387:AJ450" si="194">252*IF(Z387-Z388&lt;0,(Z387-Z388)*(G387-F387)/AE388,(Z387-1)*(G387-F387)/AE388)</f>
        <v>0</v>
      </c>
      <c r="AK387" s="36">
        <f t="shared" ref="AK387:AK450" si="195">252*IF(Z387-Z388&lt;0,(Z387-Z388)*(H387-G387)/AF388,(Z387-1)*(H387-G387)/AF388)</f>
        <v>0.38777185063602809</v>
      </c>
    </row>
    <row r="388" spans="1:37" x14ac:dyDescent="0.2">
      <c r="A388" s="5">
        <v>43637</v>
      </c>
      <c r="B388" s="1">
        <v>7</v>
      </c>
      <c r="C388" s="7">
        <v>16.524999999999999</v>
      </c>
      <c r="D388" s="7">
        <v>17.125</v>
      </c>
      <c r="E388" s="7">
        <v>17.375</v>
      </c>
      <c r="F388" s="7">
        <v>17.475000000000001</v>
      </c>
      <c r="G388" s="7">
        <v>17.425000000000001</v>
      </c>
      <c r="H388" s="7">
        <v>17.175000000000001</v>
      </c>
      <c r="I388" s="7">
        <v>17.675000000000001</v>
      </c>
      <c r="J388" s="7">
        <v>17.824999999999999</v>
      </c>
      <c r="K388" s="7" t="s">
        <v>14</v>
      </c>
      <c r="L388" s="3">
        <v>3.6299999999999999E-2</v>
      </c>
      <c r="M388" s="3">
        <v>1.14E-2</v>
      </c>
      <c r="N388" s="3">
        <v>3.8E-3</v>
      </c>
      <c r="O388" s="18">
        <f t="shared" si="174"/>
        <v>0</v>
      </c>
      <c r="P388" s="19">
        <f t="shared" si="182"/>
        <v>43663</v>
      </c>
      <c r="Q388" s="19">
        <f t="shared" si="183"/>
        <v>43698</v>
      </c>
      <c r="R388" s="19">
        <f t="shared" si="184"/>
        <v>43726</v>
      </c>
      <c r="S388" s="19">
        <f t="shared" si="185"/>
        <v>43754</v>
      </c>
      <c r="T388" s="19">
        <f t="shared" si="186"/>
        <v>43789</v>
      </c>
      <c r="U388" s="19">
        <f t="shared" si="187"/>
        <v>43817</v>
      </c>
      <c r="V388" s="19">
        <f t="shared" si="188"/>
        <v>43852</v>
      </c>
      <c r="W388" s="19">
        <f t="shared" si="189"/>
        <v>43880</v>
      </c>
      <c r="X388" s="19">
        <f t="shared" si="190"/>
        <v>43908</v>
      </c>
      <c r="Y388" s="18">
        <f t="shared" si="175"/>
        <v>28</v>
      </c>
      <c r="Z388" s="10">
        <f t="shared" si="176"/>
        <v>0.9285714285714286</v>
      </c>
      <c r="AA388" s="10">
        <f>VLOOKUP(A388, VIX!$A$2:$E$3205, 5, FALSE)</f>
        <v>15.4</v>
      </c>
      <c r="AB388" s="10">
        <f t="shared" si="177"/>
        <v>16.567857142857143</v>
      </c>
      <c r="AC388" s="10">
        <f t="shared" si="178"/>
        <v>17.142857142857142</v>
      </c>
      <c r="AD388" s="10">
        <f t="shared" si="179"/>
        <v>17.38214285714286</v>
      </c>
      <c r="AE388" s="10">
        <f t="shared" si="180"/>
        <v>17.471428571428572</v>
      </c>
      <c r="AF388" s="10">
        <f t="shared" si="181"/>
        <v>17.407142857142858</v>
      </c>
      <c r="AG388" s="36">
        <f t="shared" si="191"/>
        <v>-0.33443928334439349</v>
      </c>
      <c r="AH388" s="36">
        <f t="shared" si="192"/>
        <v>-0.13445736847721687</v>
      </c>
      <c r="AI388" s="36">
        <f t="shared" si="193"/>
        <v>-5.3007993268826978E-2</v>
      </c>
      <c r="AJ388" s="36">
        <f t="shared" si="194"/>
        <v>2.6354319180088213E-2</v>
      </c>
      <c r="AK388" s="36">
        <f t="shared" si="195"/>
        <v>0.13182674199623345</v>
      </c>
    </row>
    <row r="389" spans="1:37" x14ac:dyDescent="0.2">
      <c r="A389" s="5">
        <v>43636</v>
      </c>
      <c r="B389" s="1">
        <v>7</v>
      </c>
      <c r="C389" s="7">
        <v>16.125</v>
      </c>
      <c r="D389" s="7">
        <v>16.725000000000001</v>
      </c>
      <c r="E389" s="7">
        <v>16.975000000000001</v>
      </c>
      <c r="F389" s="7">
        <v>17.074999999999999</v>
      </c>
      <c r="G389" s="7">
        <v>17.074999999999999</v>
      </c>
      <c r="H389" s="7">
        <v>16.875</v>
      </c>
      <c r="I389" s="7">
        <v>17.399999999999999</v>
      </c>
      <c r="J389" s="7">
        <v>17.5</v>
      </c>
      <c r="K389" s="7" t="s">
        <v>14</v>
      </c>
      <c r="L389" s="3">
        <v>3.7199999999999997E-2</v>
      </c>
      <c r="M389" s="3">
        <v>1.9E-2</v>
      </c>
      <c r="N389" s="3">
        <v>6.3E-3</v>
      </c>
      <c r="O389" s="18">
        <f t="shared" si="174"/>
        <v>1</v>
      </c>
      <c r="P389" s="19">
        <f t="shared" si="182"/>
        <v>43663</v>
      </c>
      <c r="Q389" s="19">
        <f t="shared" si="183"/>
        <v>43698</v>
      </c>
      <c r="R389" s="19">
        <f t="shared" si="184"/>
        <v>43726</v>
      </c>
      <c r="S389" s="19">
        <f t="shared" si="185"/>
        <v>43754</v>
      </c>
      <c r="T389" s="19">
        <f t="shared" si="186"/>
        <v>43789</v>
      </c>
      <c r="U389" s="19">
        <f t="shared" si="187"/>
        <v>43817</v>
      </c>
      <c r="V389" s="19">
        <f t="shared" si="188"/>
        <v>43852</v>
      </c>
      <c r="W389" s="19">
        <f t="shared" si="189"/>
        <v>43880</v>
      </c>
      <c r="X389" s="19">
        <f t="shared" si="190"/>
        <v>43908</v>
      </c>
      <c r="Y389" s="18">
        <f t="shared" si="175"/>
        <v>28</v>
      </c>
      <c r="Z389" s="10">
        <f t="shared" si="176"/>
        <v>0.9642857142857143</v>
      </c>
      <c r="AA389" s="10">
        <f>VLOOKUP(A389, VIX!$A$2:$E$3205, 5, FALSE)</f>
        <v>14.75</v>
      </c>
      <c r="AB389" s="10">
        <f t="shared" si="177"/>
        <v>16.146428571428572</v>
      </c>
      <c r="AC389" s="10">
        <f t="shared" si="178"/>
        <v>16.733928571428571</v>
      </c>
      <c r="AD389" s="10">
        <f t="shared" si="179"/>
        <v>16.978571428571431</v>
      </c>
      <c r="AE389" s="10">
        <f t="shared" si="180"/>
        <v>17.074999999999999</v>
      </c>
      <c r="AF389" s="10">
        <f t="shared" si="181"/>
        <v>17.067857142857143</v>
      </c>
      <c r="AG389" s="36">
        <f t="shared" si="191"/>
        <v>-0.32579185520362053</v>
      </c>
      <c r="AH389" s="36">
        <f t="shared" si="192"/>
        <v>-0.13254786450662731</v>
      </c>
      <c r="AI389" s="36">
        <f t="shared" si="193"/>
        <v>-5.2401746724889689E-2</v>
      </c>
      <c r="AJ389" s="36">
        <f t="shared" si="194"/>
        <v>0</v>
      </c>
      <c r="AK389" s="36">
        <f t="shared" si="195"/>
        <v>0.10572687224669562</v>
      </c>
    </row>
    <row r="390" spans="1:37" x14ac:dyDescent="0.2">
      <c r="A390" s="5">
        <v>43635</v>
      </c>
      <c r="B390" s="1">
        <v>7</v>
      </c>
      <c r="C390" s="7">
        <v>15.875</v>
      </c>
      <c r="D390" s="7">
        <v>16.574999999999999</v>
      </c>
      <c r="E390" s="7">
        <v>16.975000000000001</v>
      </c>
      <c r="F390" s="7">
        <v>17.175000000000001</v>
      </c>
      <c r="G390" s="7">
        <v>17.225000000000001</v>
      </c>
      <c r="H390" s="7">
        <v>17.024999999999999</v>
      </c>
      <c r="I390" s="7">
        <v>17.524999999999999</v>
      </c>
      <c r="J390" s="7">
        <v>17.600000000000001</v>
      </c>
      <c r="K390" s="7" t="s">
        <v>14</v>
      </c>
      <c r="L390" s="3">
        <v>4.41E-2</v>
      </c>
      <c r="M390" s="3">
        <v>2.0400000000000001E-2</v>
      </c>
      <c r="N390" s="3">
        <v>6.7999999999999996E-3</v>
      </c>
      <c r="O390" s="18">
        <f t="shared" si="174"/>
        <v>0</v>
      </c>
      <c r="P390" s="19">
        <f t="shared" si="182"/>
        <v>43635</v>
      </c>
      <c r="Q390" s="19">
        <f t="shared" si="183"/>
        <v>43663</v>
      </c>
      <c r="R390" s="19">
        <f t="shared" si="184"/>
        <v>43698</v>
      </c>
      <c r="S390" s="19">
        <f t="shared" si="185"/>
        <v>43726</v>
      </c>
      <c r="T390" s="19">
        <f t="shared" si="186"/>
        <v>43754</v>
      </c>
      <c r="U390" s="19">
        <f t="shared" si="187"/>
        <v>43789</v>
      </c>
      <c r="V390" s="19">
        <f t="shared" si="188"/>
        <v>43817</v>
      </c>
      <c r="W390" s="19">
        <f t="shared" si="189"/>
        <v>43852</v>
      </c>
      <c r="X390" s="19">
        <f t="shared" si="190"/>
        <v>43880</v>
      </c>
      <c r="Y390" s="18">
        <f t="shared" si="175"/>
        <v>28</v>
      </c>
      <c r="Z390" s="10">
        <f t="shared" si="176"/>
        <v>0</v>
      </c>
      <c r="AA390" s="10">
        <f>VLOOKUP(A390, VIX!$A$2:$E$3205, 5, FALSE)</f>
        <v>14.33</v>
      </c>
      <c r="AB390" s="10">
        <f t="shared" si="177"/>
        <v>16.574999999999999</v>
      </c>
      <c r="AC390" s="10">
        <f t="shared" si="178"/>
        <v>16.975000000000001</v>
      </c>
      <c r="AD390" s="10">
        <f t="shared" si="179"/>
        <v>17.175000000000001</v>
      </c>
      <c r="AE390" s="10">
        <f t="shared" si="180"/>
        <v>17.225000000000001</v>
      </c>
      <c r="AF390" s="10">
        <f t="shared" si="181"/>
        <v>17.024999999999999</v>
      </c>
      <c r="AG390" s="36">
        <f t="shared" si="191"/>
        <v>-0.3802133850630452</v>
      </c>
      <c r="AH390" s="36">
        <f t="shared" si="192"/>
        <v>-0.21344626786659721</v>
      </c>
      <c r="AI390" s="36">
        <f t="shared" si="193"/>
        <v>-0.10457516339869243</v>
      </c>
      <c r="AJ390" s="36">
        <f t="shared" si="194"/>
        <v>-2.5979381443299338E-2</v>
      </c>
      <c r="AK390" s="36">
        <f t="shared" si="195"/>
        <v>0.10389610389610537</v>
      </c>
    </row>
    <row r="391" spans="1:37" x14ac:dyDescent="0.2">
      <c r="A391" s="5">
        <v>43634</v>
      </c>
      <c r="B391" s="1">
        <v>6</v>
      </c>
      <c r="C391" s="7">
        <v>15.074999999999999</v>
      </c>
      <c r="D391" s="7">
        <v>16.625</v>
      </c>
      <c r="E391" s="7">
        <v>16.875</v>
      </c>
      <c r="F391" s="7">
        <v>17.225000000000001</v>
      </c>
      <c r="G391" s="7">
        <v>17.324999999999999</v>
      </c>
      <c r="H391" s="7">
        <v>17.324999999999999</v>
      </c>
      <c r="I391" s="7">
        <v>17.074999999999999</v>
      </c>
      <c r="J391" s="7">
        <v>17.574999999999999</v>
      </c>
      <c r="K391" s="7">
        <v>17.675000000000001</v>
      </c>
      <c r="L391" s="3">
        <v>0.1028</v>
      </c>
      <c r="M391" s="3">
        <v>-8.6999999999999994E-3</v>
      </c>
      <c r="N391" s="3">
        <v>-2.8999999999999998E-3</v>
      </c>
      <c r="O391" s="18">
        <f t="shared" si="174"/>
        <v>0</v>
      </c>
      <c r="P391" s="19">
        <f t="shared" si="182"/>
        <v>43635</v>
      </c>
      <c r="Q391" s="19">
        <f t="shared" si="183"/>
        <v>43663</v>
      </c>
      <c r="R391" s="19">
        <f t="shared" si="184"/>
        <v>43698</v>
      </c>
      <c r="S391" s="19">
        <f t="shared" si="185"/>
        <v>43726</v>
      </c>
      <c r="T391" s="19">
        <f t="shared" si="186"/>
        <v>43754</v>
      </c>
      <c r="U391" s="19">
        <f t="shared" si="187"/>
        <v>43789</v>
      </c>
      <c r="V391" s="19">
        <f t="shared" si="188"/>
        <v>43817</v>
      </c>
      <c r="W391" s="19">
        <f t="shared" si="189"/>
        <v>43852</v>
      </c>
      <c r="X391" s="19">
        <f t="shared" si="190"/>
        <v>43880</v>
      </c>
      <c r="Y391" s="18">
        <f t="shared" si="175"/>
        <v>28</v>
      </c>
      <c r="Z391" s="10">
        <f t="shared" si="176"/>
        <v>3.5714285714285712E-2</v>
      </c>
      <c r="AA391" s="10">
        <f>VLOOKUP(A391, VIX!$A$2:$E$3205, 5, FALSE)</f>
        <v>15.15</v>
      </c>
      <c r="AB391" s="10">
        <f t="shared" si="177"/>
        <v>16.569642857142856</v>
      </c>
      <c r="AC391" s="10">
        <f t="shared" si="178"/>
        <v>16.866071428571431</v>
      </c>
      <c r="AD391" s="10">
        <f t="shared" si="179"/>
        <v>17.212500000000002</v>
      </c>
      <c r="AE391" s="10">
        <f t="shared" si="180"/>
        <v>17.321428571428573</v>
      </c>
      <c r="AF391" s="10">
        <f t="shared" si="181"/>
        <v>17.324999999999999</v>
      </c>
      <c r="AG391" s="36">
        <f t="shared" si="191"/>
        <v>-0.84399308556611963</v>
      </c>
      <c r="AH391" s="36">
        <f t="shared" si="192"/>
        <v>-0.13347457627118645</v>
      </c>
      <c r="AI391" s="36">
        <f t="shared" si="193"/>
        <v>-0.18413361169102369</v>
      </c>
      <c r="AJ391" s="36">
        <f t="shared" si="194"/>
        <v>-5.2130740587504061E-2</v>
      </c>
      <c r="AK391" s="36">
        <f t="shared" si="195"/>
        <v>0</v>
      </c>
    </row>
    <row r="392" spans="1:37" x14ac:dyDescent="0.2">
      <c r="A392" s="5">
        <v>43633</v>
      </c>
      <c r="B392" s="1">
        <v>6</v>
      </c>
      <c r="C392" s="7">
        <v>15.275</v>
      </c>
      <c r="D392" s="7">
        <v>16.625</v>
      </c>
      <c r="E392" s="7">
        <v>16.875</v>
      </c>
      <c r="F392" s="7">
        <v>17.125</v>
      </c>
      <c r="G392" s="7">
        <v>17.274999999999999</v>
      </c>
      <c r="H392" s="7">
        <v>17.274999999999999</v>
      </c>
      <c r="I392" s="7">
        <v>17.024999999999999</v>
      </c>
      <c r="J392" s="7">
        <v>17.574999999999999</v>
      </c>
      <c r="K392" s="7">
        <v>17.7</v>
      </c>
      <c r="L392" s="3">
        <v>8.8400000000000006E-2</v>
      </c>
      <c r="M392" s="3">
        <v>-5.7999999999999996E-3</v>
      </c>
      <c r="N392" s="3">
        <v>-1.9E-3</v>
      </c>
      <c r="O392" s="18">
        <f t="shared" si="174"/>
        <v>0</v>
      </c>
      <c r="P392" s="19">
        <f t="shared" si="182"/>
        <v>43635</v>
      </c>
      <c r="Q392" s="19">
        <f t="shared" si="183"/>
        <v>43663</v>
      </c>
      <c r="R392" s="19">
        <f t="shared" si="184"/>
        <v>43698</v>
      </c>
      <c r="S392" s="19">
        <f t="shared" si="185"/>
        <v>43726</v>
      </c>
      <c r="T392" s="19">
        <f t="shared" si="186"/>
        <v>43754</v>
      </c>
      <c r="U392" s="19">
        <f t="shared" si="187"/>
        <v>43789</v>
      </c>
      <c r="V392" s="19">
        <f t="shared" si="188"/>
        <v>43817</v>
      </c>
      <c r="W392" s="19">
        <f t="shared" si="189"/>
        <v>43852</v>
      </c>
      <c r="X392" s="19">
        <f t="shared" si="190"/>
        <v>43880</v>
      </c>
      <c r="Y392" s="18">
        <f t="shared" si="175"/>
        <v>28</v>
      </c>
      <c r="Z392" s="10">
        <f t="shared" si="176"/>
        <v>7.1428571428571425E-2</v>
      </c>
      <c r="AA392" s="10">
        <f>VLOOKUP(A392, VIX!$A$2:$E$3205, 5, FALSE)</f>
        <v>15.35</v>
      </c>
      <c r="AB392" s="10">
        <f t="shared" si="177"/>
        <v>16.528571428571428</v>
      </c>
      <c r="AC392" s="10">
        <f t="shared" si="178"/>
        <v>16.857142857142858</v>
      </c>
      <c r="AD392" s="10">
        <f t="shared" si="179"/>
        <v>17.107142857142858</v>
      </c>
      <c r="AE392" s="10">
        <f t="shared" si="180"/>
        <v>17.264285714285712</v>
      </c>
      <c r="AF392" s="10">
        <f t="shared" si="181"/>
        <v>17.274999999999999</v>
      </c>
      <c r="AG392" s="36">
        <f t="shared" si="191"/>
        <v>-2.196255648805681</v>
      </c>
      <c r="AH392" s="36">
        <f t="shared" si="192"/>
        <v>-0.39751814070880226</v>
      </c>
      <c r="AI392" s="36">
        <f t="shared" si="193"/>
        <v>-0.39081885856079407</v>
      </c>
      <c r="AJ392" s="36">
        <f t="shared" si="194"/>
        <v>-0.23266311038161455</v>
      </c>
      <c r="AK392" s="36">
        <f t="shared" si="195"/>
        <v>0</v>
      </c>
    </row>
    <row r="393" spans="1:37" x14ac:dyDescent="0.2">
      <c r="A393" s="5">
        <v>43630</v>
      </c>
      <c r="B393" s="1">
        <v>6</v>
      </c>
      <c r="C393" s="7">
        <v>15.775</v>
      </c>
      <c r="D393" s="7">
        <v>16.774999999999999</v>
      </c>
      <c r="E393" s="7">
        <v>17.024999999999999</v>
      </c>
      <c r="F393" s="7">
        <v>17.324999999999999</v>
      </c>
      <c r="G393" s="7">
        <v>17.425000000000001</v>
      </c>
      <c r="H393" s="7">
        <v>17.425000000000001</v>
      </c>
      <c r="I393" s="7">
        <v>17.175000000000001</v>
      </c>
      <c r="J393" s="7">
        <v>17.7</v>
      </c>
      <c r="K393" s="7">
        <v>17.899999999999999</v>
      </c>
      <c r="L393" s="3">
        <v>6.3399999999999998E-2</v>
      </c>
      <c r="M393" s="3">
        <v>-8.6999999999999994E-3</v>
      </c>
      <c r="N393" s="3">
        <v>-2.8999999999999998E-3</v>
      </c>
      <c r="O393" s="18">
        <f t="shared" ref="O393:O456" si="196">IF(B395-B394=0,0,1)</f>
        <v>0</v>
      </c>
      <c r="P393" s="19">
        <f t="shared" si="182"/>
        <v>43635</v>
      </c>
      <c r="Q393" s="19">
        <f t="shared" si="183"/>
        <v>43663</v>
      </c>
      <c r="R393" s="19">
        <f t="shared" si="184"/>
        <v>43698</v>
      </c>
      <c r="S393" s="19">
        <f t="shared" si="185"/>
        <v>43726</v>
      </c>
      <c r="T393" s="19">
        <f t="shared" si="186"/>
        <v>43754</v>
      </c>
      <c r="U393" s="19">
        <f t="shared" si="187"/>
        <v>43789</v>
      </c>
      <c r="V393" s="19">
        <f t="shared" si="188"/>
        <v>43817</v>
      </c>
      <c r="W393" s="19">
        <f t="shared" si="189"/>
        <v>43852</v>
      </c>
      <c r="X393" s="19">
        <f t="shared" si="190"/>
        <v>43880</v>
      </c>
      <c r="Y393" s="18">
        <f t="shared" ref="Y393:Y456" si="197">IF(O393=1,DATEDIF(P394,P393,"d"),Y394)</f>
        <v>28</v>
      </c>
      <c r="Z393" s="10">
        <f t="shared" si="176"/>
        <v>0.17857142857142858</v>
      </c>
      <c r="AA393" s="10">
        <f>VLOOKUP(A393, VIX!$A$2:$E$3205, 5, FALSE)</f>
        <v>15.28</v>
      </c>
      <c r="AB393" s="10">
        <f t="shared" si="177"/>
        <v>16.596428571428568</v>
      </c>
      <c r="AC393" s="10">
        <f t="shared" si="178"/>
        <v>16.980357142857141</v>
      </c>
      <c r="AD393" s="10">
        <f t="shared" si="179"/>
        <v>17.271428571428572</v>
      </c>
      <c r="AE393" s="10">
        <f t="shared" si="180"/>
        <v>17.407142857142858</v>
      </c>
      <c r="AF393" s="10">
        <f t="shared" si="181"/>
        <v>17.425000000000001</v>
      </c>
      <c r="AG393" s="36">
        <f t="shared" si="191"/>
        <v>-0.53469127943984607</v>
      </c>
      <c r="AH393" s="36">
        <f t="shared" si="192"/>
        <v>-0.13094990646435245</v>
      </c>
      <c r="AI393" s="36">
        <f t="shared" si="193"/>
        <v>-0.15498154981549844</v>
      </c>
      <c r="AJ393" s="36">
        <f t="shared" si="194"/>
        <v>-5.1386623164764174E-2</v>
      </c>
      <c r="AK393" s="36">
        <f t="shared" si="195"/>
        <v>0</v>
      </c>
    </row>
    <row r="394" spans="1:37" x14ac:dyDescent="0.2">
      <c r="A394" s="5">
        <v>43629</v>
      </c>
      <c r="B394" s="1">
        <v>6</v>
      </c>
      <c r="C394" s="7">
        <v>16.125</v>
      </c>
      <c r="D394" s="7">
        <v>17.024999999999999</v>
      </c>
      <c r="E394" s="7">
        <v>17.225000000000001</v>
      </c>
      <c r="F394" s="7">
        <v>17.475000000000001</v>
      </c>
      <c r="G394" s="7">
        <v>17.524999999999999</v>
      </c>
      <c r="H394" s="7">
        <v>17.5</v>
      </c>
      <c r="I394" s="7">
        <v>17.225000000000001</v>
      </c>
      <c r="J394" s="7">
        <v>17.725000000000001</v>
      </c>
      <c r="K394" s="7">
        <v>17.824999999999999</v>
      </c>
      <c r="L394" s="3">
        <v>5.5800000000000002E-2</v>
      </c>
      <c r="M394" s="3">
        <v>-1.43E-2</v>
      </c>
      <c r="N394" s="3">
        <v>-4.7999999999999996E-3</v>
      </c>
      <c r="O394" s="18">
        <f t="shared" si="196"/>
        <v>0</v>
      </c>
      <c r="P394" s="19">
        <f t="shared" si="182"/>
        <v>43635</v>
      </c>
      <c r="Q394" s="19">
        <f t="shared" si="183"/>
        <v>43663</v>
      </c>
      <c r="R394" s="19">
        <f t="shared" si="184"/>
        <v>43698</v>
      </c>
      <c r="S394" s="19">
        <f t="shared" si="185"/>
        <v>43726</v>
      </c>
      <c r="T394" s="19">
        <f t="shared" si="186"/>
        <v>43754</v>
      </c>
      <c r="U394" s="19">
        <f t="shared" si="187"/>
        <v>43789</v>
      </c>
      <c r="V394" s="19">
        <f t="shared" si="188"/>
        <v>43817</v>
      </c>
      <c r="W394" s="19">
        <f t="shared" si="189"/>
        <v>43852</v>
      </c>
      <c r="X394" s="19">
        <f t="shared" si="190"/>
        <v>43880</v>
      </c>
      <c r="Y394" s="18">
        <f t="shared" si="197"/>
        <v>28</v>
      </c>
      <c r="Z394" s="10">
        <f t="shared" ref="Z394:Z457" si="198">DATEDIF(A394,P394,"d")/Y394</f>
        <v>0.21428571428571427</v>
      </c>
      <c r="AA394" s="10">
        <f>VLOOKUP(A394, VIX!$A$2:$E$3205, 5, FALSE)</f>
        <v>15.82</v>
      </c>
      <c r="AB394" s="10">
        <f t="shared" ref="AB394:AB457" si="199">Z394*C394 + (1-Z394)*D394</f>
        <v>16.832142857142856</v>
      </c>
      <c r="AC394" s="10">
        <f t="shared" ref="AC394:AC457" si="200">Z394*D394 + (1-Z394)*E394</f>
        <v>17.182142857142857</v>
      </c>
      <c r="AD394" s="10">
        <f t="shared" ref="AD394:AD457" si="201">Z394*E394 + (1-Z394)*F394</f>
        <v>17.421428571428574</v>
      </c>
      <c r="AE394" s="10">
        <f t="shared" ref="AE394:AE457" si="202">Z394*F394 + (1-Z394)*G394</f>
        <v>17.514285714285712</v>
      </c>
      <c r="AF394" s="10">
        <f t="shared" ref="AF394:AF457" si="203">Z394*G394 + (1-Z394)*H394</f>
        <v>17.505357142857143</v>
      </c>
      <c r="AG394" s="36">
        <f t="shared" si="191"/>
        <v>-0.48071216617210633</v>
      </c>
      <c r="AH394" s="36">
        <f t="shared" si="192"/>
        <v>-0.10480349344978318</v>
      </c>
      <c r="AI394" s="36">
        <f t="shared" si="193"/>
        <v>-0.12921751615218954</v>
      </c>
      <c r="AJ394" s="36">
        <f t="shared" si="194"/>
        <v>-2.5641025641024197E-2</v>
      </c>
      <c r="AK394" s="36">
        <f t="shared" si="195"/>
        <v>1.2815948736204331E-2</v>
      </c>
    </row>
    <row r="395" spans="1:37" x14ac:dyDescent="0.2">
      <c r="A395" s="5">
        <v>43628</v>
      </c>
      <c r="B395" s="1">
        <v>6</v>
      </c>
      <c r="C395" s="7">
        <v>16.324999999999999</v>
      </c>
      <c r="D395" s="7">
        <v>17.024999999999999</v>
      </c>
      <c r="E395" s="7">
        <v>17.225000000000001</v>
      </c>
      <c r="F395" s="7">
        <v>17.475000000000001</v>
      </c>
      <c r="G395" s="7">
        <v>17.574999999999999</v>
      </c>
      <c r="H395" s="7">
        <v>17.55</v>
      </c>
      <c r="I395" s="7">
        <v>17.274999999999999</v>
      </c>
      <c r="J395" s="7">
        <v>17.774999999999999</v>
      </c>
      <c r="K395" s="7">
        <v>17.850000000000001</v>
      </c>
      <c r="L395" s="3">
        <v>4.2900000000000001E-2</v>
      </c>
      <c r="M395" s="3">
        <v>-1.14E-2</v>
      </c>
      <c r="N395" s="3">
        <v>-3.8E-3</v>
      </c>
      <c r="O395" s="18">
        <f t="shared" si="196"/>
        <v>0</v>
      </c>
      <c r="P395" s="19">
        <f t="shared" ref="P395:P458" si="204">IF(O394=1,A395,P394)</f>
        <v>43635</v>
      </c>
      <c r="Q395" s="19">
        <f t="shared" ref="Q395:Q458" si="205">IF(O394=1,P394,Q394)</f>
        <v>43663</v>
      </c>
      <c r="R395" s="19">
        <f t="shared" ref="R395:R458" si="206">IF(O394=1,Q394,R394)</f>
        <v>43698</v>
      </c>
      <c r="S395" s="19">
        <f t="shared" ref="S395:S458" si="207">IF(O394=1,R394,S394)</f>
        <v>43726</v>
      </c>
      <c r="T395" s="19">
        <f t="shared" ref="T395:T458" si="208">IF(O394=1,S394,T394)</f>
        <v>43754</v>
      </c>
      <c r="U395" s="19">
        <f t="shared" ref="U395:U458" si="209">IF(O394=1,T394,U394)</f>
        <v>43789</v>
      </c>
      <c r="V395" s="19">
        <f t="shared" ref="V395:V458" si="210">IF(O394=1,U394,V394)</f>
        <v>43817</v>
      </c>
      <c r="W395" s="19">
        <f t="shared" ref="W395:W458" si="211">IF(O394=1,V394,W394)</f>
        <v>43852</v>
      </c>
      <c r="X395" s="19">
        <f t="shared" ref="X395:X458" si="212">IF(O394=1,W394,X394)</f>
        <v>43880</v>
      </c>
      <c r="Y395" s="18">
        <f t="shared" si="197"/>
        <v>28</v>
      </c>
      <c r="Z395" s="10">
        <f t="shared" si="198"/>
        <v>0.25</v>
      </c>
      <c r="AA395" s="10">
        <f>VLOOKUP(A395, VIX!$A$2:$E$3205, 5, FALSE)</f>
        <v>15.91</v>
      </c>
      <c r="AB395" s="10">
        <f t="shared" si="199"/>
        <v>16.849999999999998</v>
      </c>
      <c r="AC395" s="10">
        <f t="shared" si="200"/>
        <v>17.175000000000001</v>
      </c>
      <c r="AD395" s="10">
        <f t="shared" si="201"/>
        <v>17.412500000000001</v>
      </c>
      <c r="AE395" s="10">
        <f t="shared" si="202"/>
        <v>17.549999999999997</v>
      </c>
      <c r="AF395" s="10">
        <f t="shared" si="203"/>
        <v>17.556250000000002</v>
      </c>
      <c r="AG395" s="36">
        <f t="shared" si="191"/>
        <v>-0.37191650853889885</v>
      </c>
      <c r="AH395" s="36">
        <f t="shared" si="192"/>
        <v>-0.10445595854922426</v>
      </c>
      <c r="AI395" s="36">
        <f t="shared" si="193"/>
        <v>-0.12917777322124249</v>
      </c>
      <c r="AJ395" s="36">
        <f t="shared" si="194"/>
        <v>-5.1502145922745657E-2</v>
      </c>
      <c r="AK395" s="36">
        <f t="shared" si="195"/>
        <v>1.2875536480685956E-2</v>
      </c>
    </row>
    <row r="396" spans="1:37" x14ac:dyDescent="0.2">
      <c r="A396" s="5">
        <v>43627</v>
      </c>
      <c r="B396" s="1">
        <v>6</v>
      </c>
      <c r="C396" s="7">
        <v>16.475000000000001</v>
      </c>
      <c r="D396" s="7">
        <v>17.125</v>
      </c>
      <c r="E396" s="7">
        <v>17.274999999999999</v>
      </c>
      <c r="F396" s="7">
        <v>17.475000000000001</v>
      </c>
      <c r="G396" s="7">
        <v>17.475000000000001</v>
      </c>
      <c r="H396" s="7">
        <v>17.475000000000001</v>
      </c>
      <c r="I396" s="7">
        <v>17.225000000000001</v>
      </c>
      <c r="J396" s="7">
        <v>17.725000000000001</v>
      </c>
      <c r="K396" s="7">
        <v>17.75</v>
      </c>
      <c r="L396" s="3">
        <v>3.95E-2</v>
      </c>
      <c r="M396" s="3">
        <v>-1.43E-2</v>
      </c>
      <c r="N396" s="3">
        <v>-4.7999999999999996E-3</v>
      </c>
      <c r="O396" s="18">
        <f t="shared" si="196"/>
        <v>0</v>
      </c>
      <c r="P396" s="19">
        <f t="shared" si="204"/>
        <v>43635</v>
      </c>
      <c r="Q396" s="19">
        <f t="shared" si="205"/>
        <v>43663</v>
      </c>
      <c r="R396" s="19">
        <f t="shared" si="206"/>
        <v>43698</v>
      </c>
      <c r="S396" s="19">
        <f t="shared" si="207"/>
        <v>43726</v>
      </c>
      <c r="T396" s="19">
        <f t="shared" si="208"/>
        <v>43754</v>
      </c>
      <c r="U396" s="19">
        <f t="shared" si="209"/>
        <v>43789</v>
      </c>
      <c r="V396" s="19">
        <f t="shared" si="210"/>
        <v>43817</v>
      </c>
      <c r="W396" s="19">
        <f t="shared" si="211"/>
        <v>43852</v>
      </c>
      <c r="X396" s="19">
        <f t="shared" si="212"/>
        <v>43880</v>
      </c>
      <c r="Y396" s="18">
        <f t="shared" si="197"/>
        <v>28</v>
      </c>
      <c r="Z396" s="10">
        <f t="shared" si="198"/>
        <v>0.2857142857142857</v>
      </c>
      <c r="AA396" s="10">
        <f>VLOOKUP(A396, VIX!$A$2:$E$3205, 5, FALSE)</f>
        <v>15.99</v>
      </c>
      <c r="AB396" s="10">
        <f t="shared" si="199"/>
        <v>16.939285714285717</v>
      </c>
      <c r="AC396" s="10">
        <f t="shared" si="200"/>
        <v>17.232142857142854</v>
      </c>
      <c r="AD396" s="10">
        <f t="shared" si="201"/>
        <v>17.417857142857144</v>
      </c>
      <c r="AE396" s="10">
        <f t="shared" si="202"/>
        <v>17.475000000000001</v>
      </c>
      <c r="AF396" s="10">
        <f t="shared" si="203"/>
        <v>17.475000000000001</v>
      </c>
      <c r="AG396" s="36">
        <f t="shared" si="191"/>
        <v>-0.34788149092067505</v>
      </c>
      <c r="AH396" s="36">
        <f t="shared" si="192"/>
        <v>-7.8980359381528795E-2</v>
      </c>
      <c r="AI396" s="36">
        <f t="shared" si="193"/>
        <v>-0.10428305400372599</v>
      </c>
      <c r="AJ396" s="36">
        <f t="shared" si="194"/>
        <v>0</v>
      </c>
      <c r="AK396" s="36">
        <f t="shared" si="195"/>
        <v>0</v>
      </c>
    </row>
    <row r="397" spans="1:37" x14ac:dyDescent="0.2">
      <c r="A397" s="5">
        <v>43626</v>
      </c>
      <c r="B397" s="1">
        <v>6</v>
      </c>
      <c r="C397" s="7">
        <v>16.375</v>
      </c>
      <c r="D397" s="7">
        <v>17.024999999999999</v>
      </c>
      <c r="E397" s="7">
        <v>17.125</v>
      </c>
      <c r="F397" s="7">
        <v>17.324999999999999</v>
      </c>
      <c r="G397" s="7">
        <v>17.425000000000001</v>
      </c>
      <c r="H397" s="7">
        <v>17.375</v>
      </c>
      <c r="I397" s="7">
        <v>17.125</v>
      </c>
      <c r="J397" s="7">
        <v>17.649999999999999</v>
      </c>
      <c r="K397" s="7">
        <v>17.824999999999999</v>
      </c>
      <c r="L397" s="3">
        <v>3.9699999999999999E-2</v>
      </c>
      <c r="M397" s="3">
        <v>-1.15E-2</v>
      </c>
      <c r="N397" s="3">
        <v>-3.8E-3</v>
      </c>
      <c r="O397" s="18">
        <f t="shared" si="196"/>
        <v>0</v>
      </c>
      <c r="P397" s="19">
        <f t="shared" si="204"/>
        <v>43635</v>
      </c>
      <c r="Q397" s="19">
        <f t="shared" si="205"/>
        <v>43663</v>
      </c>
      <c r="R397" s="19">
        <f t="shared" si="206"/>
        <v>43698</v>
      </c>
      <c r="S397" s="19">
        <f t="shared" si="207"/>
        <v>43726</v>
      </c>
      <c r="T397" s="19">
        <f t="shared" si="208"/>
        <v>43754</v>
      </c>
      <c r="U397" s="19">
        <f t="shared" si="209"/>
        <v>43789</v>
      </c>
      <c r="V397" s="19">
        <f t="shared" si="210"/>
        <v>43817</v>
      </c>
      <c r="W397" s="19">
        <f t="shared" si="211"/>
        <v>43852</v>
      </c>
      <c r="X397" s="19">
        <f t="shared" si="212"/>
        <v>43880</v>
      </c>
      <c r="Y397" s="18">
        <f t="shared" si="197"/>
        <v>28</v>
      </c>
      <c r="Z397" s="10">
        <f t="shared" si="198"/>
        <v>0.32142857142857145</v>
      </c>
      <c r="AA397" s="10">
        <f>VLOOKUP(A397, VIX!$A$2:$E$3205, 5, FALSE)</f>
        <v>15.94</v>
      </c>
      <c r="AB397" s="10">
        <f t="shared" si="199"/>
        <v>16.816071428571426</v>
      </c>
      <c r="AC397" s="10">
        <f t="shared" si="200"/>
        <v>17.092857142857142</v>
      </c>
      <c r="AD397" s="10">
        <f t="shared" si="201"/>
        <v>17.260714285714286</v>
      </c>
      <c r="AE397" s="10">
        <f t="shared" si="202"/>
        <v>17.392857142857146</v>
      </c>
      <c r="AF397" s="10">
        <f t="shared" si="203"/>
        <v>17.391071428571429</v>
      </c>
      <c r="AG397" s="36">
        <f t="shared" si="191"/>
        <v>-1.0317027083770707</v>
      </c>
      <c r="AH397" s="36">
        <f t="shared" si="192"/>
        <v>-0.15623062616243244</v>
      </c>
      <c r="AI397" s="36">
        <f t="shared" si="193"/>
        <v>-0.30964570960475002</v>
      </c>
      <c r="AJ397" s="36">
        <f t="shared" si="194"/>
        <v>-0.15381485249237242</v>
      </c>
      <c r="AK397" s="36">
        <f t="shared" si="195"/>
        <v>7.687614399023901E-2</v>
      </c>
    </row>
    <row r="398" spans="1:37" x14ac:dyDescent="0.2">
      <c r="A398" s="5">
        <v>43623</v>
      </c>
      <c r="B398" s="1">
        <v>6</v>
      </c>
      <c r="C398" s="7">
        <v>16.725000000000001</v>
      </c>
      <c r="D398" s="7">
        <v>17.225000000000001</v>
      </c>
      <c r="E398" s="7">
        <v>17.324999999999999</v>
      </c>
      <c r="F398" s="7">
        <v>17.524999999999999</v>
      </c>
      <c r="G398" s="7">
        <v>17.574999999999999</v>
      </c>
      <c r="H398" s="7">
        <v>17.55</v>
      </c>
      <c r="I398" s="7">
        <v>17.274999999999999</v>
      </c>
      <c r="J398" s="7">
        <v>17.8</v>
      </c>
      <c r="K398" s="7">
        <v>17.975000000000001</v>
      </c>
      <c r="L398" s="3">
        <v>2.9899999999999999E-2</v>
      </c>
      <c r="M398" s="3">
        <v>-1.43E-2</v>
      </c>
      <c r="N398" s="3">
        <v>-4.7999999999999996E-3</v>
      </c>
      <c r="O398" s="18">
        <f t="shared" si="196"/>
        <v>0</v>
      </c>
      <c r="P398" s="19">
        <f t="shared" si="204"/>
        <v>43635</v>
      </c>
      <c r="Q398" s="19">
        <f t="shared" si="205"/>
        <v>43663</v>
      </c>
      <c r="R398" s="19">
        <f t="shared" si="206"/>
        <v>43698</v>
      </c>
      <c r="S398" s="19">
        <f t="shared" si="207"/>
        <v>43726</v>
      </c>
      <c r="T398" s="19">
        <f t="shared" si="208"/>
        <v>43754</v>
      </c>
      <c r="U398" s="19">
        <f t="shared" si="209"/>
        <v>43789</v>
      </c>
      <c r="V398" s="19">
        <f t="shared" si="210"/>
        <v>43817</v>
      </c>
      <c r="W398" s="19">
        <f t="shared" si="211"/>
        <v>43852</v>
      </c>
      <c r="X398" s="19">
        <f t="shared" si="212"/>
        <v>43880</v>
      </c>
      <c r="Y398" s="18">
        <f t="shared" si="197"/>
        <v>28</v>
      </c>
      <c r="Z398" s="10">
        <f t="shared" si="198"/>
        <v>0.42857142857142855</v>
      </c>
      <c r="AA398" s="10">
        <f>VLOOKUP(A398, VIX!$A$2:$E$3205, 5, FALSE)</f>
        <v>16.3</v>
      </c>
      <c r="AB398" s="10">
        <f t="shared" si="199"/>
        <v>17.010714285714286</v>
      </c>
      <c r="AC398" s="10">
        <f t="shared" si="200"/>
        <v>17.282142857142855</v>
      </c>
      <c r="AD398" s="10">
        <f t="shared" si="201"/>
        <v>17.43928571428571</v>
      </c>
      <c r="AE398" s="10">
        <f t="shared" si="202"/>
        <v>17.553571428571427</v>
      </c>
      <c r="AF398" s="10">
        <f t="shared" si="203"/>
        <v>17.560714285714283</v>
      </c>
      <c r="AG398" s="36">
        <f t="shared" si="191"/>
        <v>-0.26748752786328445</v>
      </c>
      <c r="AH398" s="36">
        <f t="shared" si="192"/>
        <v>-5.2390852390851325E-2</v>
      </c>
      <c r="AI398" s="36">
        <f t="shared" si="193"/>
        <v>-0.10385328662682851</v>
      </c>
      <c r="AJ398" s="36">
        <f t="shared" si="194"/>
        <v>-2.5824964131994654E-2</v>
      </c>
      <c r="AK398" s="36">
        <f t="shared" si="195"/>
        <v>1.2912482065996411E-2</v>
      </c>
    </row>
    <row r="399" spans="1:37" x14ac:dyDescent="0.2">
      <c r="A399" s="5">
        <v>43622</v>
      </c>
      <c r="B399" s="1">
        <v>6</v>
      </c>
      <c r="C399" s="7">
        <v>16.475000000000001</v>
      </c>
      <c r="D399" s="7">
        <v>17.125</v>
      </c>
      <c r="E399" s="7">
        <v>17.225000000000001</v>
      </c>
      <c r="F399" s="7">
        <v>17.425000000000001</v>
      </c>
      <c r="G399" s="7">
        <v>17.425000000000001</v>
      </c>
      <c r="H399" s="7">
        <v>17.425000000000001</v>
      </c>
      <c r="I399" s="7">
        <v>17.125</v>
      </c>
      <c r="J399" s="7">
        <v>17.7</v>
      </c>
      <c r="K399" s="7">
        <v>17.875</v>
      </c>
      <c r="L399" s="3">
        <v>3.95E-2</v>
      </c>
      <c r="M399" s="3">
        <v>-1.72E-2</v>
      </c>
      <c r="N399" s="3">
        <v>-5.7000000000000002E-3</v>
      </c>
      <c r="O399" s="18">
        <f t="shared" si="196"/>
        <v>0</v>
      </c>
      <c r="P399" s="19">
        <f t="shared" si="204"/>
        <v>43635</v>
      </c>
      <c r="Q399" s="19">
        <f t="shared" si="205"/>
        <v>43663</v>
      </c>
      <c r="R399" s="19">
        <f t="shared" si="206"/>
        <v>43698</v>
      </c>
      <c r="S399" s="19">
        <f t="shared" si="207"/>
        <v>43726</v>
      </c>
      <c r="T399" s="19">
        <f t="shared" si="208"/>
        <v>43754</v>
      </c>
      <c r="U399" s="19">
        <f t="shared" si="209"/>
        <v>43789</v>
      </c>
      <c r="V399" s="19">
        <f t="shared" si="210"/>
        <v>43817</v>
      </c>
      <c r="W399" s="19">
        <f t="shared" si="211"/>
        <v>43852</v>
      </c>
      <c r="X399" s="19">
        <f t="shared" si="212"/>
        <v>43880</v>
      </c>
      <c r="Y399" s="18">
        <f t="shared" si="197"/>
        <v>28</v>
      </c>
      <c r="Z399" s="10">
        <f t="shared" si="198"/>
        <v>0.4642857142857143</v>
      </c>
      <c r="AA399" s="10">
        <f>VLOOKUP(A399, VIX!$A$2:$E$3205, 5, FALSE)</f>
        <v>15.93</v>
      </c>
      <c r="AB399" s="10">
        <f t="shared" si="199"/>
        <v>16.823214285714286</v>
      </c>
      <c r="AC399" s="10">
        <f t="shared" si="200"/>
        <v>17.178571428571431</v>
      </c>
      <c r="AD399" s="10">
        <f t="shared" si="201"/>
        <v>17.332142857142859</v>
      </c>
      <c r="AE399" s="10">
        <f t="shared" si="202"/>
        <v>17.425000000000001</v>
      </c>
      <c r="AF399" s="10">
        <f t="shared" si="203"/>
        <v>17.425000000000001</v>
      </c>
      <c r="AG399" s="36">
        <f t="shared" si="191"/>
        <v>-0.34462444771723028</v>
      </c>
      <c r="AH399" s="36">
        <f t="shared" si="192"/>
        <v>-5.1798561151079857E-2</v>
      </c>
      <c r="AI399" s="36">
        <f t="shared" si="193"/>
        <v>-0.10285714285714244</v>
      </c>
      <c r="AJ399" s="36">
        <f t="shared" si="194"/>
        <v>0</v>
      </c>
      <c r="AK399" s="36">
        <f t="shared" si="195"/>
        <v>0</v>
      </c>
    </row>
    <row r="400" spans="1:37" x14ac:dyDescent="0.2">
      <c r="A400" s="5">
        <v>43621</v>
      </c>
      <c r="B400" s="1">
        <v>6</v>
      </c>
      <c r="C400" s="7">
        <v>16.625</v>
      </c>
      <c r="D400" s="7">
        <v>17.324999999999999</v>
      </c>
      <c r="E400" s="7">
        <v>17.425000000000001</v>
      </c>
      <c r="F400" s="7">
        <v>17.574999999999999</v>
      </c>
      <c r="G400" s="7">
        <v>17.625</v>
      </c>
      <c r="H400" s="7">
        <v>17.574999999999999</v>
      </c>
      <c r="I400" s="7">
        <v>17.25</v>
      </c>
      <c r="J400" s="7">
        <v>17.8</v>
      </c>
      <c r="K400" s="7">
        <v>18.074999999999999</v>
      </c>
      <c r="L400" s="3">
        <v>4.2099999999999999E-2</v>
      </c>
      <c r="M400" s="3">
        <v>-1.8499999999999999E-2</v>
      </c>
      <c r="N400" s="3">
        <v>-6.1999999999999998E-3</v>
      </c>
      <c r="O400" s="18">
        <f t="shared" si="196"/>
        <v>0</v>
      </c>
      <c r="P400" s="19">
        <f t="shared" si="204"/>
        <v>43635</v>
      </c>
      <c r="Q400" s="19">
        <f t="shared" si="205"/>
        <v>43663</v>
      </c>
      <c r="R400" s="19">
        <f t="shared" si="206"/>
        <v>43698</v>
      </c>
      <c r="S400" s="19">
        <f t="shared" si="207"/>
        <v>43726</v>
      </c>
      <c r="T400" s="19">
        <f t="shared" si="208"/>
        <v>43754</v>
      </c>
      <c r="U400" s="19">
        <f t="shared" si="209"/>
        <v>43789</v>
      </c>
      <c r="V400" s="19">
        <f t="shared" si="210"/>
        <v>43817</v>
      </c>
      <c r="W400" s="19">
        <f t="shared" si="211"/>
        <v>43852</v>
      </c>
      <c r="X400" s="19">
        <f t="shared" si="212"/>
        <v>43880</v>
      </c>
      <c r="Y400" s="18">
        <f t="shared" si="197"/>
        <v>28</v>
      </c>
      <c r="Z400" s="10">
        <f t="shared" si="198"/>
        <v>0.5</v>
      </c>
      <c r="AA400" s="10">
        <f>VLOOKUP(A400, VIX!$A$2:$E$3205, 5, FALSE)</f>
        <v>16.09</v>
      </c>
      <c r="AB400" s="10">
        <f t="shared" si="199"/>
        <v>16.975000000000001</v>
      </c>
      <c r="AC400" s="10">
        <f t="shared" si="200"/>
        <v>17.375</v>
      </c>
      <c r="AD400" s="10">
        <f t="shared" si="201"/>
        <v>17.5</v>
      </c>
      <c r="AE400" s="10">
        <f t="shared" si="202"/>
        <v>17.600000000000001</v>
      </c>
      <c r="AF400" s="10">
        <f t="shared" si="203"/>
        <v>17.600000000000001</v>
      </c>
      <c r="AG400" s="36">
        <f t="shared" si="191"/>
        <v>-0.36136433473317575</v>
      </c>
      <c r="AH400" s="36">
        <f t="shared" si="192"/>
        <v>-5.0919377652051623E-2</v>
      </c>
      <c r="AI400" s="36">
        <f t="shared" si="193"/>
        <v>-7.6278882050246438E-2</v>
      </c>
      <c r="AJ400" s="36">
        <f t="shared" si="194"/>
        <v>-2.5387870239774679E-2</v>
      </c>
      <c r="AK400" s="36">
        <f t="shared" si="195"/>
        <v>2.542116412791319E-2</v>
      </c>
    </row>
    <row r="401" spans="1:37" x14ac:dyDescent="0.2">
      <c r="A401" s="5">
        <v>43620</v>
      </c>
      <c r="B401" s="1">
        <v>6</v>
      </c>
      <c r="C401" s="7">
        <v>17.225000000000001</v>
      </c>
      <c r="D401" s="7">
        <v>17.675000000000001</v>
      </c>
      <c r="E401" s="7">
        <v>17.675000000000001</v>
      </c>
      <c r="F401" s="7">
        <v>17.725000000000001</v>
      </c>
      <c r="G401" s="7">
        <v>17.725000000000001</v>
      </c>
      <c r="H401" s="7">
        <v>17.675000000000001</v>
      </c>
      <c r="I401" s="7">
        <v>17.375</v>
      </c>
      <c r="J401" s="7">
        <v>17.850000000000001</v>
      </c>
      <c r="K401" s="7">
        <v>18.024999999999999</v>
      </c>
      <c r="L401" s="3">
        <v>2.6100000000000002E-2</v>
      </c>
      <c r="M401" s="3">
        <v>-1.9699999999999999E-2</v>
      </c>
      <c r="N401" s="3">
        <v>-6.6E-3</v>
      </c>
      <c r="O401" s="18">
        <f t="shared" si="196"/>
        <v>0</v>
      </c>
      <c r="P401" s="19">
        <f t="shared" si="204"/>
        <v>43635</v>
      </c>
      <c r="Q401" s="19">
        <f t="shared" si="205"/>
        <v>43663</v>
      </c>
      <c r="R401" s="19">
        <f t="shared" si="206"/>
        <v>43698</v>
      </c>
      <c r="S401" s="19">
        <f t="shared" si="207"/>
        <v>43726</v>
      </c>
      <c r="T401" s="19">
        <f t="shared" si="208"/>
        <v>43754</v>
      </c>
      <c r="U401" s="19">
        <f t="shared" si="209"/>
        <v>43789</v>
      </c>
      <c r="V401" s="19">
        <f t="shared" si="210"/>
        <v>43817</v>
      </c>
      <c r="W401" s="19">
        <f t="shared" si="211"/>
        <v>43852</v>
      </c>
      <c r="X401" s="19">
        <f t="shared" si="212"/>
        <v>43880</v>
      </c>
      <c r="Y401" s="18">
        <f t="shared" si="197"/>
        <v>28</v>
      </c>
      <c r="Z401" s="10">
        <f t="shared" si="198"/>
        <v>0.5357142857142857</v>
      </c>
      <c r="AA401" s="10">
        <f>VLOOKUP(A401, VIX!$A$2:$E$3205, 5, FALSE)</f>
        <v>16.97</v>
      </c>
      <c r="AB401" s="10">
        <f t="shared" si="199"/>
        <v>17.433928571428574</v>
      </c>
      <c r="AC401" s="10">
        <f t="shared" si="200"/>
        <v>17.675000000000001</v>
      </c>
      <c r="AD401" s="10">
        <f t="shared" si="201"/>
        <v>17.698214285714286</v>
      </c>
      <c r="AE401" s="10">
        <f t="shared" si="202"/>
        <v>17.725000000000001</v>
      </c>
      <c r="AF401" s="10">
        <f t="shared" si="203"/>
        <v>17.701785714285716</v>
      </c>
      <c r="AG401" s="36">
        <f t="shared" si="191"/>
        <v>-0.22135467499511963</v>
      </c>
      <c r="AH401" s="36">
        <f t="shared" si="192"/>
        <v>0</v>
      </c>
      <c r="AI401" s="36">
        <f t="shared" si="193"/>
        <v>-2.4662360540223475E-2</v>
      </c>
      <c r="AJ401" s="36">
        <f t="shared" si="194"/>
        <v>0</v>
      </c>
      <c r="AK401" s="36">
        <f t="shared" si="195"/>
        <v>2.4681684622919049E-2</v>
      </c>
    </row>
    <row r="402" spans="1:37" x14ac:dyDescent="0.2">
      <c r="A402" s="5">
        <v>43619</v>
      </c>
      <c r="B402" s="1">
        <v>6</v>
      </c>
      <c r="C402" s="7">
        <v>18.274999999999999</v>
      </c>
      <c r="D402" s="7">
        <v>18.324999999999999</v>
      </c>
      <c r="E402" s="7">
        <v>18.225000000000001</v>
      </c>
      <c r="F402" s="7">
        <v>18.274999999999999</v>
      </c>
      <c r="G402" s="7">
        <v>18.274999999999999</v>
      </c>
      <c r="H402" s="7">
        <v>18.175000000000001</v>
      </c>
      <c r="I402" s="7">
        <v>17.899999999999999</v>
      </c>
      <c r="J402" s="7">
        <v>18.375</v>
      </c>
      <c r="K402" s="7">
        <v>18.074999999999999</v>
      </c>
      <c r="L402" s="3">
        <v>2.7000000000000001E-3</v>
      </c>
      <c r="M402" s="3">
        <v>-2.0500000000000001E-2</v>
      </c>
      <c r="N402" s="3">
        <v>-6.7999999999999996E-3</v>
      </c>
      <c r="O402" s="18">
        <f t="shared" si="196"/>
        <v>0</v>
      </c>
      <c r="P402" s="19">
        <f t="shared" si="204"/>
        <v>43635</v>
      </c>
      <c r="Q402" s="19">
        <f t="shared" si="205"/>
        <v>43663</v>
      </c>
      <c r="R402" s="19">
        <f t="shared" si="206"/>
        <v>43698</v>
      </c>
      <c r="S402" s="19">
        <f t="shared" si="207"/>
        <v>43726</v>
      </c>
      <c r="T402" s="19">
        <f t="shared" si="208"/>
        <v>43754</v>
      </c>
      <c r="U402" s="19">
        <f t="shared" si="209"/>
        <v>43789</v>
      </c>
      <c r="V402" s="19">
        <f t="shared" si="210"/>
        <v>43817</v>
      </c>
      <c r="W402" s="19">
        <f t="shared" si="211"/>
        <v>43852</v>
      </c>
      <c r="X402" s="19">
        <f t="shared" si="212"/>
        <v>43880</v>
      </c>
      <c r="Y402" s="18">
        <f t="shared" si="197"/>
        <v>28</v>
      </c>
      <c r="Z402" s="10">
        <f t="shared" si="198"/>
        <v>0.5714285714285714</v>
      </c>
      <c r="AA402" s="10">
        <f>VLOOKUP(A402, VIX!$A$2:$E$3205, 5, FALSE)</f>
        <v>18.86</v>
      </c>
      <c r="AB402" s="10">
        <f t="shared" si="199"/>
        <v>18.296428571428571</v>
      </c>
      <c r="AC402" s="10">
        <f t="shared" si="200"/>
        <v>18.282142857142858</v>
      </c>
      <c r="AD402" s="10">
        <f t="shared" si="201"/>
        <v>18.246428571428574</v>
      </c>
      <c r="AE402" s="10">
        <f t="shared" si="202"/>
        <v>18.274999999999999</v>
      </c>
      <c r="AF402" s="10">
        <f t="shared" si="203"/>
        <v>18.232142857142858</v>
      </c>
      <c r="AG402" s="36">
        <f t="shared" si="191"/>
        <v>-7.401605639318691E-2</v>
      </c>
      <c r="AH402" s="36">
        <f t="shared" si="192"/>
        <v>0.14706740589436521</v>
      </c>
      <c r="AI402" s="36">
        <f t="shared" si="193"/>
        <v>-7.3669849931783035E-2</v>
      </c>
      <c r="AJ402" s="36">
        <f t="shared" si="194"/>
        <v>0</v>
      </c>
      <c r="AK402" s="36">
        <f t="shared" si="195"/>
        <v>0.14787286063569377</v>
      </c>
    </row>
    <row r="403" spans="1:37" x14ac:dyDescent="0.2">
      <c r="A403" s="5">
        <v>43616</v>
      </c>
      <c r="B403" s="1">
        <v>6</v>
      </c>
      <c r="C403" s="7">
        <v>18.175000000000001</v>
      </c>
      <c r="D403" s="7">
        <v>18.375</v>
      </c>
      <c r="E403" s="7">
        <v>18.324999999999999</v>
      </c>
      <c r="F403" s="7">
        <v>18.324999999999999</v>
      </c>
      <c r="G403" s="7">
        <v>18.274999999999999</v>
      </c>
      <c r="H403" s="7">
        <v>18.225000000000001</v>
      </c>
      <c r="I403" s="7">
        <v>17.875</v>
      </c>
      <c r="J403" s="7">
        <v>18.375</v>
      </c>
      <c r="K403" s="7">
        <v>18.25</v>
      </c>
      <c r="L403" s="3">
        <v>1.0999999999999999E-2</v>
      </c>
      <c r="M403" s="3">
        <v>-2.46E-2</v>
      </c>
      <c r="N403" s="3">
        <v>-8.2000000000000007E-3</v>
      </c>
      <c r="O403" s="18">
        <f t="shared" si="196"/>
        <v>0</v>
      </c>
      <c r="P403" s="19">
        <f t="shared" si="204"/>
        <v>43635</v>
      </c>
      <c r="Q403" s="19">
        <f t="shared" si="205"/>
        <v>43663</v>
      </c>
      <c r="R403" s="19">
        <f t="shared" si="206"/>
        <v>43698</v>
      </c>
      <c r="S403" s="19">
        <f t="shared" si="207"/>
        <v>43726</v>
      </c>
      <c r="T403" s="19">
        <f t="shared" si="208"/>
        <v>43754</v>
      </c>
      <c r="U403" s="19">
        <f t="shared" si="209"/>
        <v>43789</v>
      </c>
      <c r="V403" s="19">
        <f t="shared" si="210"/>
        <v>43817</v>
      </c>
      <c r="W403" s="19">
        <f t="shared" si="211"/>
        <v>43852</v>
      </c>
      <c r="X403" s="19">
        <f t="shared" si="212"/>
        <v>43880</v>
      </c>
      <c r="Y403" s="18">
        <f t="shared" si="197"/>
        <v>28</v>
      </c>
      <c r="Z403" s="10">
        <f t="shared" si="198"/>
        <v>0.6785714285714286</v>
      </c>
      <c r="AA403" s="10">
        <f>VLOOKUP(A403, VIX!$A$2:$E$3205, 5, FALSE)</f>
        <v>18.71</v>
      </c>
      <c r="AB403" s="10">
        <f t="shared" si="199"/>
        <v>18.239285714285714</v>
      </c>
      <c r="AC403" s="10">
        <f t="shared" si="200"/>
        <v>18.358928571428571</v>
      </c>
      <c r="AD403" s="10">
        <f t="shared" si="201"/>
        <v>18.324999999999999</v>
      </c>
      <c r="AE403" s="10">
        <f t="shared" si="202"/>
        <v>18.30892857142857</v>
      </c>
      <c r="AF403" s="10">
        <f t="shared" si="203"/>
        <v>18.258928571428569</v>
      </c>
      <c r="AG403" s="36">
        <f t="shared" si="191"/>
        <v>-0.10262675626145347</v>
      </c>
      <c r="AH403" s="36">
        <f t="shared" si="192"/>
        <v>2.526569079607013E-2</v>
      </c>
      <c r="AI403" s="36">
        <f t="shared" si="193"/>
        <v>0</v>
      </c>
      <c r="AJ403" s="36">
        <f t="shared" si="194"/>
        <v>2.5154721501298015E-2</v>
      </c>
      <c r="AK403" s="36">
        <f t="shared" si="195"/>
        <v>2.5124626121633655E-2</v>
      </c>
    </row>
    <row r="404" spans="1:37" x14ac:dyDescent="0.2">
      <c r="A404" s="5">
        <v>43615</v>
      </c>
      <c r="B404" s="1">
        <v>6</v>
      </c>
      <c r="C404" s="7">
        <v>17.425000000000001</v>
      </c>
      <c r="D404" s="7">
        <v>17.824999999999999</v>
      </c>
      <c r="E404" s="7">
        <v>17.774999999999999</v>
      </c>
      <c r="F404" s="7">
        <v>17.875</v>
      </c>
      <c r="G404" s="7">
        <v>17.925000000000001</v>
      </c>
      <c r="H404" s="7">
        <v>17.875</v>
      </c>
      <c r="I404" s="7">
        <v>17.600000000000001</v>
      </c>
      <c r="J404" s="7">
        <v>18.125</v>
      </c>
      <c r="K404" s="7">
        <v>18.125</v>
      </c>
      <c r="L404" s="3">
        <v>2.3E-2</v>
      </c>
      <c r="M404" s="3">
        <v>-1.54E-2</v>
      </c>
      <c r="N404" s="3">
        <v>-5.1000000000000004E-3</v>
      </c>
      <c r="O404" s="18">
        <f t="shared" si="196"/>
        <v>0</v>
      </c>
      <c r="P404" s="19">
        <f t="shared" si="204"/>
        <v>43635</v>
      </c>
      <c r="Q404" s="19">
        <f t="shared" si="205"/>
        <v>43663</v>
      </c>
      <c r="R404" s="19">
        <f t="shared" si="206"/>
        <v>43698</v>
      </c>
      <c r="S404" s="19">
        <f t="shared" si="207"/>
        <v>43726</v>
      </c>
      <c r="T404" s="19">
        <f t="shared" si="208"/>
        <v>43754</v>
      </c>
      <c r="U404" s="19">
        <f t="shared" si="209"/>
        <v>43789</v>
      </c>
      <c r="V404" s="19">
        <f t="shared" si="210"/>
        <v>43817</v>
      </c>
      <c r="W404" s="19">
        <f t="shared" si="211"/>
        <v>43852</v>
      </c>
      <c r="X404" s="19">
        <f t="shared" si="212"/>
        <v>43880</v>
      </c>
      <c r="Y404" s="18">
        <f t="shared" si="197"/>
        <v>28</v>
      </c>
      <c r="Z404" s="10">
        <f t="shared" si="198"/>
        <v>0.7142857142857143</v>
      </c>
      <c r="AA404" s="10">
        <f>VLOOKUP(A404, VIX!$A$2:$E$3205, 5, FALSE)</f>
        <v>17.3</v>
      </c>
      <c r="AB404" s="10">
        <f t="shared" si="199"/>
        <v>17.539285714285715</v>
      </c>
      <c r="AC404" s="10">
        <f t="shared" si="200"/>
        <v>17.810714285714287</v>
      </c>
      <c r="AD404" s="10">
        <f t="shared" si="201"/>
        <v>17.803571428571427</v>
      </c>
      <c r="AE404" s="10">
        <f t="shared" si="202"/>
        <v>17.889285714285712</v>
      </c>
      <c r="AF404" s="10">
        <f t="shared" si="203"/>
        <v>17.910714285714285</v>
      </c>
      <c r="AG404" s="36">
        <f t="shared" si="191"/>
        <v>-0.20182200420462429</v>
      </c>
      <c r="AH404" s="36">
        <f t="shared" si="192"/>
        <v>2.4965325936200069E-2</v>
      </c>
      <c r="AI404" s="36">
        <f t="shared" si="193"/>
        <v>-4.9896049896050586E-2</v>
      </c>
      <c r="AJ404" s="36">
        <f t="shared" si="194"/>
        <v>-2.489626556016632E-2</v>
      </c>
      <c r="AK404" s="36">
        <f t="shared" si="195"/>
        <v>2.4913494809688925E-2</v>
      </c>
    </row>
    <row r="405" spans="1:37" x14ac:dyDescent="0.2">
      <c r="A405" s="5">
        <v>43614</v>
      </c>
      <c r="B405" s="1">
        <v>6</v>
      </c>
      <c r="C405" s="7">
        <v>17.774999999999999</v>
      </c>
      <c r="D405" s="7">
        <v>18.024999999999999</v>
      </c>
      <c r="E405" s="7">
        <v>18.024999999999999</v>
      </c>
      <c r="F405" s="7">
        <v>18.074999999999999</v>
      </c>
      <c r="G405" s="7">
        <v>18.074999999999999</v>
      </c>
      <c r="H405" s="7">
        <v>18.024999999999999</v>
      </c>
      <c r="I405" s="7">
        <v>17.774999999999999</v>
      </c>
      <c r="J405" s="7">
        <v>18.3</v>
      </c>
      <c r="K405" s="7">
        <v>18</v>
      </c>
      <c r="L405" s="3">
        <v>1.41E-2</v>
      </c>
      <c r="M405" s="3">
        <v>-1.66E-2</v>
      </c>
      <c r="N405" s="3">
        <v>-5.4999999999999997E-3</v>
      </c>
      <c r="O405" s="18">
        <f t="shared" si="196"/>
        <v>0</v>
      </c>
      <c r="P405" s="19">
        <f t="shared" si="204"/>
        <v>43635</v>
      </c>
      <c r="Q405" s="19">
        <f t="shared" si="205"/>
        <v>43663</v>
      </c>
      <c r="R405" s="19">
        <f t="shared" si="206"/>
        <v>43698</v>
      </c>
      <c r="S405" s="19">
        <f t="shared" si="207"/>
        <v>43726</v>
      </c>
      <c r="T405" s="19">
        <f t="shared" si="208"/>
        <v>43754</v>
      </c>
      <c r="U405" s="19">
        <f t="shared" si="209"/>
        <v>43789</v>
      </c>
      <c r="V405" s="19">
        <f t="shared" si="210"/>
        <v>43817</v>
      </c>
      <c r="W405" s="19">
        <f t="shared" si="211"/>
        <v>43852</v>
      </c>
      <c r="X405" s="19">
        <f t="shared" si="212"/>
        <v>43880</v>
      </c>
      <c r="Y405" s="18">
        <f t="shared" si="197"/>
        <v>28</v>
      </c>
      <c r="Z405" s="10">
        <f t="shared" si="198"/>
        <v>0.75</v>
      </c>
      <c r="AA405" s="10">
        <f>VLOOKUP(A405, VIX!$A$2:$E$3205, 5, FALSE)</f>
        <v>17.899999999999999</v>
      </c>
      <c r="AB405" s="10">
        <f t="shared" si="199"/>
        <v>17.837499999999999</v>
      </c>
      <c r="AC405" s="10">
        <f t="shared" si="200"/>
        <v>18.024999999999999</v>
      </c>
      <c r="AD405" s="10">
        <f t="shared" si="201"/>
        <v>18.037499999999998</v>
      </c>
      <c r="AE405" s="10">
        <f t="shared" si="202"/>
        <v>18.074999999999999</v>
      </c>
      <c r="AF405" s="10">
        <f t="shared" si="203"/>
        <v>18.0625</v>
      </c>
      <c r="AG405" s="36">
        <f t="shared" si="191"/>
        <v>-0.12893982808022919</v>
      </c>
      <c r="AH405" s="36">
        <f t="shared" si="192"/>
        <v>0</v>
      </c>
      <c r="AI405" s="36">
        <f t="shared" si="193"/>
        <v>-2.5341914722446044E-2</v>
      </c>
      <c r="AJ405" s="36">
        <f t="shared" si="194"/>
        <v>0</v>
      </c>
      <c r="AK405" s="36">
        <f t="shared" si="195"/>
        <v>2.5174825174825523E-2</v>
      </c>
    </row>
    <row r="406" spans="1:37" x14ac:dyDescent="0.2">
      <c r="A406" s="5">
        <v>43613</v>
      </c>
      <c r="B406" s="1">
        <v>6</v>
      </c>
      <c r="C406" s="7">
        <v>17.375</v>
      </c>
      <c r="D406" s="7">
        <v>17.725000000000001</v>
      </c>
      <c r="E406" s="7">
        <v>17.725000000000001</v>
      </c>
      <c r="F406" s="7">
        <v>17.875</v>
      </c>
      <c r="G406" s="7">
        <v>17.875</v>
      </c>
      <c r="H406" s="7">
        <v>17.875</v>
      </c>
      <c r="I406" s="7">
        <v>17.625</v>
      </c>
      <c r="J406" s="7">
        <v>18.125</v>
      </c>
      <c r="K406" s="7">
        <v>18.125</v>
      </c>
      <c r="L406" s="3">
        <v>2.01E-2</v>
      </c>
      <c r="M406" s="3">
        <v>-1.4E-2</v>
      </c>
      <c r="N406" s="3">
        <v>-4.7000000000000002E-3</v>
      </c>
      <c r="O406" s="18">
        <f t="shared" si="196"/>
        <v>0</v>
      </c>
      <c r="P406" s="19">
        <f t="shared" si="204"/>
        <v>43635</v>
      </c>
      <c r="Q406" s="19">
        <f t="shared" si="205"/>
        <v>43663</v>
      </c>
      <c r="R406" s="19">
        <f t="shared" si="206"/>
        <v>43698</v>
      </c>
      <c r="S406" s="19">
        <f t="shared" si="207"/>
        <v>43726</v>
      </c>
      <c r="T406" s="19">
        <f t="shared" si="208"/>
        <v>43754</v>
      </c>
      <c r="U406" s="19">
        <f t="shared" si="209"/>
        <v>43789</v>
      </c>
      <c r="V406" s="19">
        <f t="shared" si="210"/>
        <v>43817</v>
      </c>
      <c r="W406" s="19">
        <f t="shared" si="211"/>
        <v>43852</v>
      </c>
      <c r="X406" s="19">
        <f t="shared" si="212"/>
        <v>43880</v>
      </c>
      <c r="Y406" s="18">
        <f t="shared" si="197"/>
        <v>28</v>
      </c>
      <c r="Z406" s="10">
        <f t="shared" si="198"/>
        <v>0.7857142857142857</v>
      </c>
      <c r="AA406" s="10">
        <f>VLOOKUP(A406, VIX!$A$2:$E$3205, 5, FALSE)</f>
        <v>17.5</v>
      </c>
      <c r="AB406" s="10">
        <f t="shared" si="199"/>
        <v>17.45</v>
      </c>
      <c r="AC406" s="10">
        <f t="shared" si="200"/>
        <v>17.725000000000001</v>
      </c>
      <c r="AD406" s="10">
        <f t="shared" si="201"/>
        <v>17.75714285714286</v>
      </c>
      <c r="AE406" s="10">
        <f t="shared" si="202"/>
        <v>17.875</v>
      </c>
      <c r="AF406" s="10">
        <f t="shared" si="203"/>
        <v>17.875</v>
      </c>
      <c r="AG406" s="36">
        <f t="shared" si="191"/>
        <v>-0.75143769968051433</v>
      </c>
      <c r="AH406" s="36">
        <f t="shared" si="192"/>
        <v>0</v>
      </c>
      <c r="AI406" s="36">
        <f t="shared" si="193"/>
        <v>-0.30964570960474835</v>
      </c>
      <c r="AJ406" s="36">
        <f t="shared" si="194"/>
        <v>0</v>
      </c>
      <c r="AK406" s="36">
        <f t="shared" si="195"/>
        <v>0</v>
      </c>
    </row>
    <row r="407" spans="1:37" x14ac:dyDescent="0.2">
      <c r="A407" s="5">
        <v>43609</v>
      </c>
      <c r="B407" s="1">
        <v>6</v>
      </c>
      <c r="C407" s="7">
        <v>16.725000000000001</v>
      </c>
      <c r="D407" s="7">
        <v>17.324999999999999</v>
      </c>
      <c r="E407" s="7">
        <v>17.425000000000001</v>
      </c>
      <c r="F407" s="7">
        <v>17.625</v>
      </c>
      <c r="G407" s="7">
        <v>17.675000000000001</v>
      </c>
      <c r="H407" s="7">
        <v>17.725000000000001</v>
      </c>
      <c r="I407" s="7">
        <v>17.45</v>
      </c>
      <c r="J407" s="7">
        <v>17.975000000000001</v>
      </c>
      <c r="K407" s="7" t="s">
        <v>14</v>
      </c>
      <c r="L407" s="3">
        <v>3.5900000000000001E-2</v>
      </c>
      <c r="M407" s="3">
        <v>-9.9000000000000008E-3</v>
      </c>
      <c r="N407" s="3">
        <v>-3.3E-3</v>
      </c>
      <c r="O407" s="18">
        <f t="shared" si="196"/>
        <v>0</v>
      </c>
      <c r="P407" s="19">
        <f t="shared" si="204"/>
        <v>43635</v>
      </c>
      <c r="Q407" s="19">
        <f t="shared" si="205"/>
        <v>43663</v>
      </c>
      <c r="R407" s="19">
        <f t="shared" si="206"/>
        <v>43698</v>
      </c>
      <c r="S407" s="19">
        <f t="shared" si="207"/>
        <v>43726</v>
      </c>
      <c r="T407" s="19">
        <f t="shared" si="208"/>
        <v>43754</v>
      </c>
      <c r="U407" s="19">
        <f t="shared" si="209"/>
        <v>43789</v>
      </c>
      <c r="V407" s="19">
        <f t="shared" si="210"/>
        <v>43817</v>
      </c>
      <c r="W407" s="19">
        <f t="shared" si="211"/>
        <v>43852</v>
      </c>
      <c r="X407" s="19">
        <f t="shared" si="212"/>
        <v>43880</v>
      </c>
      <c r="Y407" s="18">
        <f t="shared" si="197"/>
        <v>28</v>
      </c>
      <c r="Z407" s="10">
        <f t="shared" si="198"/>
        <v>0.9285714285714286</v>
      </c>
      <c r="AA407" s="10">
        <f>VLOOKUP(A407, VIX!$A$2:$E$3205, 5, FALSE)</f>
        <v>15.85</v>
      </c>
      <c r="AB407" s="10">
        <f t="shared" si="199"/>
        <v>16.767857142857146</v>
      </c>
      <c r="AC407" s="10">
        <f t="shared" si="200"/>
        <v>17.332142857142856</v>
      </c>
      <c r="AD407" s="10">
        <f t="shared" si="201"/>
        <v>17.439285714285713</v>
      </c>
      <c r="AE407" s="10">
        <f t="shared" si="202"/>
        <v>17.62857142857143</v>
      </c>
      <c r="AF407" s="10">
        <f t="shared" si="203"/>
        <v>17.678571428571431</v>
      </c>
      <c r="AG407" s="36">
        <f t="shared" si="191"/>
        <v>-0.31149567367119779</v>
      </c>
      <c r="AH407" s="36">
        <f t="shared" si="192"/>
        <v>-5.1058656671057329E-2</v>
      </c>
      <c r="AI407" s="36">
        <f t="shared" si="193"/>
        <v>-0.10182846752197151</v>
      </c>
      <c r="AJ407" s="36">
        <f t="shared" si="194"/>
        <v>-2.5385312783318573E-2</v>
      </c>
      <c r="AK407" s="36">
        <f t="shared" si="195"/>
        <v>-2.5316455696202885E-2</v>
      </c>
    </row>
    <row r="408" spans="1:37" x14ac:dyDescent="0.2">
      <c r="A408" s="5">
        <v>43608</v>
      </c>
      <c r="B408" s="1">
        <v>6</v>
      </c>
      <c r="C408" s="7">
        <v>17.324999999999999</v>
      </c>
      <c r="D408" s="7">
        <v>17.625</v>
      </c>
      <c r="E408" s="7">
        <v>17.675000000000001</v>
      </c>
      <c r="F408" s="7">
        <v>17.725000000000001</v>
      </c>
      <c r="G408" s="7">
        <v>17.774999999999999</v>
      </c>
      <c r="H408" s="7">
        <v>17.774999999999999</v>
      </c>
      <c r="I408" s="7">
        <v>17.524999999999999</v>
      </c>
      <c r="J408" s="7">
        <v>18.05</v>
      </c>
      <c r="K408" s="7" t="s">
        <v>14</v>
      </c>
      <c r="L408" s="3">
        <v>1.7299999999999999E-2</v>
      </c>
      <c r="M408" s="3">
        <v>-1.1299999999999999E-2</v>
      </c>
      <c r="N408" s="3">
        <v>-3.8E-3</v>
      </c>
      <c r="O408" s="18">
        <f t="shared" si="196"/>
        <v>1</v>
      </c>
      <c r="P408" s="19">
        <f t="shared" si="204"/>
        <v>43635</v>
      </c>
      <c r="Q408" s="19">
        <f t="shared" si="205"/>
        <v>43663</v>
      </c>
      <c r="R408" s="19">
        <f t="shared" si="206"/>
        <v>43698</v>
      </c>
      <c r="S408" s="19">
        <f t="shared" si="207"/>
        <v>43726</v>
      </c>
      <c r="T408" s="19">
        <f t="shared" si="208"/>
        <v>43754</v>
      </c>
      <c r="U408" s="19">
        <f t="shared" si="209"/>
        <v>43789</v>
      </c>
      <c r="V408" s="19">
        <f t="shared" si="210"/>
        <v>43817</v>
      </c>
      <c r="W408" s="19">
        <f t="shared" si="211"/>
        <v>43852</v>
      </c>
      <c r="X408" s="19">
        <f t="shared" si="212"/>
        <v>43880</v>
      </c>
      <c r="Y408" s="18">
        <f t="shared" si="197"/>
        <v>28</v>
      </c>
      <c r="Z408" s="10">
        <f t="shared" si="198"/>
        <v>0.9642857142857143</v>
      </c>
      <c r="AA408" s="10">
        <f>VLOOKUP(A408, VIX!$A$2:$E$3205, 5, FALSE)</f>
        <v>16.920000000000002</v>
      </c>
      <c r="AB408" s="10">
        <f t="shared" si="199"/>
        <v>17.335714285714285</v>
      </c>
      <c r="AC408" s="10">
        <f t="shared" si="200"/>
        <v>17.626785714285717</v>
      </c>
      <c r="AD408" s="10">
        <f t="shared" si="201"/>
        <v>17.676785714285714</v>
      </c>
      <c r="AE408" s="10">
        <f t="shared" si="202"/>
        <v>17.726785714285715</v>
      </c>
      <c r="AF408" s="10">
        <f t="shared" si="203"/>
        <v>17.774999999999999</v>
      </c>
      <c r="AG408" s="36">
        <f t="shared" si="191"/>
        <v>-0.16000000000000031</v>
      </c>
      <c r="AH408" s="36">
        <f t="shared" si="192"/>
        <v>-2.6354319180088213E-2</v>
      </c>
      <c r="AI408" s="36">
        <f t="shared" si="193"/>
        <v>-2.6124818577649127E-2</v>
      </c>
      <c r="AJ408" s="36">
        <f t="shared" si="194"/>
        <v>-2.5974025974024487E-2</v>
      </c>
      <c r="AK408" s="36">
        <f t="shared" si="195"/>
        <v>0</v>
      </c>
    </row>
    <row r="409" spans="1:37" x14ac:dyDescent="0.2">
      <c r="A409" s="5">
        <v>43607</v>
      </c>
      <c r="B409" s="1">
        <v>6</v>
      </c>
      <c r="C409" s="7">
        <v>16.225000000000001</v>
      </c>
      <c r="D409" s="7">
        <v>16.875</v>
      </c>
      <c r="E409" s="7">
        <v>17.074999999999999</v>
      </c>
      <c r="F409" s="7">
        <v>17.225000000000001</v>
      </c>
      <c r="G409" s="7">
        <v>17.324999999999999</v>
      </c>
      <c r="H409" s="7">
        <v>17.375</v>
      </c>
      <c r="I409" s="7">
        <v>17.2</v>
      </c>
      <c r="J409" s="7">
        <v>17.725000000000001</v>
      </c>
      <c r="K409" s="7" t="s">
        <v>14</v>
      </c>
      <c r="L409" s="3">
        <v>4.0099999999999997E-2</v>
      </c>
      <c r="M409" s="3">
        <v>-1.5E-3</v>
      </c>
      <c r="N409" s="3">
        <v>-5.0000000000000001E-4</v>
      </c>
      <c r="O409" s="18">
        <f t="shared" si="196"/>
        <v>0</v>
      </c>
      <c r="P409" s="19">
        <f t="shared" si="204"/>
        <v>43607</v>
      </c>
      <c r="Q409" s="19">
        <f t="shared" si="205"/>
        <v>43635</v>
      </c>
      <c r="R409" s="19">
        <f t="shared" si="206"/>
        <v>43663</v>
      </c>
      <c r="S409" s="19">
        <f t="shared" si="207"/>
        <v>43698</v>
      </c>
      <c r="T409" s="19">
        <f t="shared" si="208"/>
        <v>43726</v>
      </c>
      <c r="U409" s="19">
        <f t="shared" si="209"/>
        <v>43754</v>
      </c>
      <c r="V409" s="19">
        <f t="shared" si="210"/>
        <v>43789</v>
      </c>
      <c r="W409" s="19">
        <f t="shared" si="211"/>
        <v>43817</v>
      </c>
      <c r="X409" s="19">
        <f t="shared" si="212"/>
        <v>43852</v>
      </c>
      <c r="Y409" s="18">
        <f t="shared" si="197"/>
        <v>35</v>
      </c>
      <c r="Z409" s="10">
        <f t="shared" si="198"/>
        <v>0</v>
      </c>
      <c r="AA409" s="10">
        <f>VLOOKUP(A409, VIX!$A$2:$E$3205, 5, FALSE)</f>
        <v>14.75</v>
      </c>
      <c r="AB409" s="10">
        <f t="shared" si="199"/>
        <v>16.875</v>
      </c>
      <c r="AC409" s="10">
        <f t="shared" si="200"/>
        <v>17.074999999999999</v>
      </c>
      <c r="AD409" s="10">
        <f t="shared" si="201"/>
        <v>17.225000000000001</v>
      </c>
      <c r="AE409" s="10">
        <f t="shared" si="202"/>
        <v>17.324999999999999</v>
      </c>
      <c r="AF409" s="10">
        <f t="shared" si="203"/>
        <v>17.375</v>
      </c>
      <c r="AG409" s="36">
        <f t="shared" si="191"/>
        <v>-0.28819001539476513</v>
      </c>
      <c r="AH409" s="36">
        <f t="shared" si="192"/>
        <v>-8.6164892934991341E-2</v>
      </c>
      <c r="AI409" s="36">
        <f t="shared" si="193"/>
        <v>-6.364975794569655E-2</v>
      </c>
      <c r="AJ409" s="36">
        <f t="shared" si="194"/>
        <v>-4.1817050404479493E-2</v>
      </c>
      <c r="AK409" s="36">
        <f t="shared" si="195"/>
        <v>-2.0811826402940378E-2</v>
      </c>
    </row>
    <row r="410" spans="1:37" x14ac:dyDescent="0.2">
      <c r="A410" s="5">
        <v>43606</v>
      </c>
      <c r="B410" s="1">
        <v>5</v>
      </c>
      <c r="C410" s="7">
        <v>15.025</v>
      </c>
      <c r="D410" s="7">
        <v>16.274999999999999</v>
      </c>
      <c r="E410" s="7">
        <v>16.725000000000001</v>
      </c>
      <c r="F410" s="7">
        <v>16.975000000000001</v>
      </c>
      <c r="G410" s="7">
        <v>17.225000000000001</v>
      </c>
      <c r="H410" s="7">
        <v>17.3</v>
      </c>
      <c r="I410" s="7">
        <v>17.324999999999999</v>
      </c>
      <c r="J410" s="7">
        <v>17.100000000000001</v>
      </c>
      <c r="K410" s="7">
        <v>17.625</v>
      </c>
      <c r="L410" s="3">
        <v>8.3199999999999996E-2</v>
      </c>
      <c r="M410" s="3">
        <v>2.06E-2</v>
      </c>
      <c r="N410" s="3">
        <v>6.8999999999999999E-3</v>
      </c>
      <c r="O410" s="18">
        <f t="shared" si="196"/>
        <v>0</v>
      </c>
      <c r="P410" s="19">
        <f t="shared" si="204"/>
        <v>43607</v>
      </c>
      <c r="Q410" s="19">
        <f t="shared" si="205"/>
        <v>43635</v>
      </c>
      <c r="R410" s="19">
        <f t="shared" si="206"/>
        <v>43663</v>
      </c>
      <c r="S410" s="19">
        <f t="shared" si="207"/>
        <v>43698</v>
      </c>
      <c r="T410" s="19">
        <f t="shared" si="208"/>
        <v>43726</v>
      </c>
      <c r="U410" s="19">
        <f t="shared" si="209"/>
        <v>43754</v>
      </c>
      <c r="V410" s="19">
        <f t="shared" si="210"/>
        <v>43789</v>
      </c>
      <c r="W410" s="19">
        <f t="shared" si="211"/>
        <v>43817</v>
      </c>
      <c r="X410" s="19">
        <f t="shared" si="212"/>
        <v>43852</v>
      </c>
      <c r="Y410" s="18">
        <f t="shared" si="197"/>
        <v>35</v>
      </c>
      <c r="Z410" s="10">
        <f t="shared" si="198"/>
        <v>2.8571428571428571E-2</v>
      </c>
      <c r="AA410" s="10">
        <f>VLOOKUP(A410, VIX!$A$2:$E$3205, 5, FALSE)</f>
        <v>14.95</v>
      </c>
      <c r="AB410" s="10">
        <f t="shared" si="199"/>
        <v>16.239285714285714</v>
      </c>
      <c r="AC410" s="10">
        <f t="shared" si="200"/>
        <v>16.712142857142858</v>
      </c>
      <c r="AD410" s="10">
        <f t="shared" si="201"/>
        <v>16.967857142857145</v>
      </c>
      <c r="AE410" s="10">
        <f t="shared" si="202"/>
        <v>17.217857142857145</v>
      </c>
      <c r="AF410" s="10">
        <f t="shared" si="203"/>
        <v>17.297857142857143</v>
      </c>
      <c r="AG410" s="36">
        <f t="shared" si="191"/>
        <v>-0.52585451358457425</v>
      </c>
      <c r="AH410" s="36">
        <f t="shared" si="192"/>
        <v>-0.18609230769230883</v>
      </c>
      <c r="AI410" s="36">
        <f t="shared" si="193"/>
        <v>-0.10302113568537671</v>
      </c>
      <c r="AJ410" s="36">
        <f t="shared" si="194"/>
        <v>-0.10245151847786317</v>
      </c>
      <c r="AK410" s="36">
        <f t="shared" si="195"/>
        <v>-3.064326537229917E-2</v>
      </c>
    </row>
    <row r="411" spans="1:37" x14ac:dyDescent="0.2">
      <c r="A411" s="5">
        <v>43605</v>
      </c>
      <c r="B411" s="1">
        <v>5</v>
      </c>
      <c r="C411" s="7">
        <v>16.125</v>
      </c>
      <c r="D411" s="7">
        <v>17.175000000000001</v>
      </c>
      <c r="E411" s="7">
        <v>17.425000000000001</v>
      </c>
      <c r="F411" s="7">
        <v>17.475000000000001</v>
      </c>
      <c r="G411" s="7">
        <v>17.574999999999999</v>
      </c>
      <c r="H411" s="7">
        <v>17.625</v>
      </c>
      <c r="I411" s="7">
        <v>17.625</v>
      </c>
      <c r="J411" s="7">
        <v>17.350000000000001</v>
      </c>
      <c r="K411" s="7">
        <v>17.824999999999999</v>
      </c>
      <c r="L411" s="3">
        <v>6.5100000000000005E-2</v>
      </c>
      <c r="M411" s="3">
        <v>8.6E-3</v>
      </c>
      <c r="N411" s="3">
        <v>2.8999999999999998E-3</v>
      </c>
      <c r="O411" s="18">
        <f t="shared" si="196"/>
        <v>0</v>
      </c>
      <c r="P411" s="19">
        <f t="shared" si="204"/>
        <v>43607</v>
      </c>
      <c r="Q411" s="19">
        <f t="shared" si="205"/>
        <v>43635</v>
      </c>
      <c r="R411" s="19">
        <f t="shared" si="206"/>
        <v>43663</v>
      </c>
      <c r="S411" s="19">
        <f t="shared" si="207"/>
        <v>43698</v>
      </c>
      <c r="T411" s="19">
        <f t="shared" si="208"/>
        <v>43726</v>
      </c>
      <c r="U411" s="19">
        <f t="shared" si="209"/>
        <v>43754</v>
      </c>
      <c r="V411" s="19">
        <f t="shared" si="210"/>
        <v>43789</v>
      </c>
      <c r="W411" s="19">
        <f t="shared" si="211"/>
        <v>43817</v>
      </c>
      <c r="X411" s="19">
        <f t="shared" si="212"/>
        <v>43852</v>
      </c>
      <c r="Y411" s="18">
        <f t="shared" si="197"/>
        <v>35</v>
      </c>
      <c r="Z411" s="10">
        <f t="shared" si="198"/>
        <v>5.7142857142857141E-2</v>
      </c>
      <c r="AA411" s="10">
        <f>VLOOKUP(A411, VIX!$A$2:$E$3205, 5, FALSE)</f>
        <v>16.309999999999999</v>
      </c>
      <c r="AB411" s="10">
        <f t="shared" si="199"/>
        <v>17.114999999999998</v>
      </c>
      <c r="AC411" s="10">
        <f t="shared" si="200"/>
        <v>17.410714285714288</v>
      </c>
      <c r="AD411" s="10">
        <f t="shared" si="201"/>
        <v>17.47214285714286</v>
      </c>
      <c r="AE411" s="10">
        <f t="shared" si="202"/>
        <v>17.569285714285712</v>
      </c>
      <c r="AF411" s="10">
        <f t="shared" si="203"/>
        <v>17.622142857142858</v>
      </c>
      <c r="AG411" s="36">
        <f t="shared" si="191"/>
        <v>-1.345138741791994</v>
      </c>
      <c r="AH411" s="36">
        <f t="shared" si="192"/>
        <v>-0.31401869158878498</v>
      </c>
      <c r="AI411" s="36">
        <f t="shared" si="193"/>
        <v>-6.2543950361945044E-2</v>
      </c>
      <c r="AJ411" s="36">
        <f t="shared" si="194"/>
        <v>-0.12441884385928555</v>
      </c>
      <c r="AK411" s="36">
        <f t="shared" si="195"/>
        <v>-6.2005331146197315E-2</v>
      </c>
    </row>
    <row r="412" spans="1:37" x14ac:dyDescent="0.2">
      <c r="A412" s="5">
        <v>43602</v>
      </c>
      <c r="B412" s="1">
        <v>5</v>
      </c>
      <c r="C412" s="7">
        <v>15.875</v>
      </c>
      <c r="D412" s="7">
        <v>17.024999999999999</v>
      </c>
      <c r="E412" s="7">
        <v>17.225000000000001</v>
      </c>
      <c r="F412" s="7">
        <v>17.274999999999999</v>
      </c>
      <c r="G412" s="7">
        <v>17.375</v>
      </c>
      <c r="H412" s="7">
        <v>17.425000000000001</v>
      </c>
      <c r="I412" s="7">
        <v>17.425000000000001</v>
      </c>
      <c r="J412" s="7">
        <v>17.2</v>
      </c>
      <c r="K412" s="7">
        <v>17.649999999999999</v>
      </c>
      <c r="L412" s="3">
        <v>7.2400000000000006E-2</v>
      </c>
      <c r="M412" s="3">
        <v>8.6999999999999994E-3</v>
      </c>
      <c r="N412" s="3">
        <v>2.8999999999999998E-3</v>
      </c>
      <c r="O412" s="18">
        <f t="shared" si="196"/>
        <v>0</v>
      </c>
      <c r="P412" s="19">
        <f t="shared" si="204"/>
        <v>43607</v>
      </c>
      <c r="Q412" s="19">
        <f t="shared" si="205"/>
        <v>43635</v>
      </c>
      <c r="R412" s="19">
        <f t="shared" si="206"/>
        <v>43663</v>
      </c>
      <c r="S412" s="19">
        <f t="shared" si="207"/>
        <v>43698</v>
      </c>
      <c r="T412" s="19">
        <f t="shared" si="208"/>
        <v>43726</v>
      </c>
      <c r="U412" s="19">
        <f t="shared" si="209"/>
        <v>43754</v>
      </c>
      <c r="V412" s="19">
        <f t="shared" si="210"/>
        <v>43789</v>
      </c>
      <c r="W412" s="19">
        <f t="shared" si="211"/>
        <v>43817</v>
      </c>
      <c r="X412" s="19">
        <f t="shared" si="212"/>
        <v>43852</v>
      </c>
      <c r="Y412" s="18">
        <f t="shared" si="197"/>
        <v>35</v>
      </c>
      <c r="Z412" s="10">
        <f t="shared" si="198"/>
        <v>0.14285714285714285</v>
      </c>
      <c r="AA412" s="10">
        <f>VLOOKUP(A412, VIX!$A$2:$E$3205, 5, FALSE)</f>
        <v>15.96</v>
      </c>
      <c r="AB412" s="10">
        <f t="shared" si="199"/>
        <v>16.860714285714288</v>
      </c>
      <c r="AC412" s="10">
        <f t="shared" si="200"/>
        <v>17.196428571428573</v>
      </c>
      <c r="AD412" s="10">
        <f t="shared" si="201"/>
        <v>17.267857142857142</v>
      </c>
      <c r="AE412" s="10">
        <f t="shared" si="202"/>
        <v>17.360714285714288</v>
      </c>
      <c r="AF412" s="10">
        <f t="shared" si="203"/>
        <v>17.417857142857144</v>
      </c>
      <c r="AG412" s="36">
        <f t="shared" si="191"/>
        <v>-0.49894546550165675</v>
      </c>
      <c r="AH412" s="36">
        <f t="shared" si="192"/>
        <v>-8.4383240550836278E-2</v>
      </c>
      <c r="AI412" s="36">
        <f t="shared" si="193"/>
        <v>-2.0920675771033643E-2</v>
      </c>
      <c r="AJ412" s="36">
        <f t="shared" si="194"/>
        <v>-4.1500267610853257E-2</v>
      </c>
      <c r="AK412" s="36">
        <f t="shared" si="195"/>
        <v>-2.0694752402069777E-2</v>
      </c>
    </row>
    <row r="413" spans="1:37" x14ac:dyDescent="0.2">
      <c r="A413" s="5">
        <v>43601</v>
      </c>
      <c r="B413" s="1">
        <v>5</v>
      </c>
      <c r="C413" s="7">
        <v>15.725</v>
      </c>
      <c r="D413" s="7">
        <v>16.774999999999999</v>
      </c>
      <c r="E413" s="7">
        <v>17.125</v>
      </c>
      <c r="F413" s="7">
        <v>17.225000000000001</v>
      </c>
      <c r="G413" s="7">
        <v>17.375</v>
      </c>
      <c r="H413" s="7">
        <v>17.399999999999999</v>
      </c>
      <c r="I413" s="7">
        <v>17.375</v>
      </c>
      <c r="J413" s="7">
        <v>17.175000000000001</v>
      </c>
      <c r="K413" s="7">
        <v>17.649999999999999</v>
      </c>
      <c r="L413" s="3">
        <v>6.6799999999999998E-2</v>
      </c>
      <c r="M413" s="3">
        <v>8.6999999999999994E-3</v>
      </c>
      <c r="N413" s="3">
        <v>2.8999999999999998E-3</v>
      </c>
      <c r="O413" s="18">
        <f t="shared" si="196"/>
        <v>0</v>
      </c>
      <c r="P413" s="19">
        <f t="shared" si="204"/>
        <v>43607</v>
      </c>
      <c r="Q413" s="19">
        <f t="shared" si="205"/>
        <v>43635</v>
      </c>
      <c r="R413" s="19">
        <f t="shared" si="206"/>
        <v>43663</v>
      </c>
      <c r="S413" s="19">
        <f t="shared" si="207"/>
        <v>43698</v>
      </c>
      <c r="T413" s="19">
        <f t="shared" si="208"/>
        <v>43726</v>
      </c>
      <c r="U413" s="19">
        <f t="shared" si="209"/>
        <v>43754</v>
      </c>
      <c r="V413" s="19">
        <f t="shared" si="210"/>
        <v>43789</v>
      </c>
      <c r="W413" s="19">
        <f t="shared" si="211"/>
        <v>43817</v>
      </c>
      <c r="X413" s="19">
        <f t="shared" si="212"/>
        <v>43852</v>
      </c>
      <c r="Y413" s="18">
        <f t="shared" si="197"/>
        <v>35</v>
      </c>
      <c r="Z413" s="10">
        <f t="shared" si="198"/>
        <v>0.17142857142857143</v>
      </c>
      <c r="AA413" s="10">
        <f>VLOOKUP(A413, VIX!$A$2:$E$3205, 5, FALSE)</f>
        <v>15.29</v>
      </c>
      <c r="AB413" s="10">
        <f t="shared" si="199"/>
        <v>16.594999999999999</v>
      </c>
      <c r="AC413" s="10">
        <f t="shared" si="200"/>
        <v>17.064999999999998</v>
      </c>
      <c r="AD413" s="10">
        <f t="shared" si="201"/>
        <v>17.207857142857144</v>
      </c>
      <c r="AE413" s="10">
        <f t="shared" si="202"/>
        <v>17.349285714285713</v>
      </c>
      <c r="AF413" s="10">
        <f t="shared" si="203"/>
        <v>17.395714285714284</v>
      </c>
      <c r="AG413" s="36">
        <f t="shared" si="191"/>
        <v>-0.43737344518368498</v>
      </c>
      <c r="AH413" s="36">
        <f t="shared" si="192"/>
        <v>-0.1443712403322836</v>
      </c>
      <c r="AI413" s="36">
        <f t="shared" si="193"/>
        <v>-4.1296243188988259E-2</v>
      </c>
      <c r="AJ413" s="36">
        <f t="shared" si="194"/>
        <v>-6.1696658097685819E-2</v>
      </c>
      <c r="AK413" s="36">
        <f t="shared" si="195"/>
        <v>-1.0271041369471602E-2</v>
      </c>
    </row>
    <row r="414" spans="1:37" x14ac:dyDescent="0.2">
      <c r="A414" s="5">
        <v>43600</v>
      </c>
      <c r="B414" s="1">
        <v>5</v>
      </c>
      <c r="C414" s="7">
        <v>16.925000000000001</v>
      </c>
      <c r="D414" s="7">
        <v>17.375</v>
      </c>
      <c r="E414" s="7">
        <v>17.475000000000001</v>
      </c>
      <c r="F414" s="7">
        <v>17.425000000000001</v>
      </c>
      <c r="G414" s="7">
        <v>17.524999999999999</v>
      </c>
      <c r="H414" s="7">
        <v>17.524999999999999</v>
      </c>
      <c r="I414" s="7">
        <v>17.475000000000001</v>
      </c>
      <c r="J414" s="7">
        <v>17.225000000000001</v>
      </c>
      <c r="K414" s="7">
        <v>17.75</v>
      </c>
      <c r="L414" s="3">
        <v>2.6599999999999999E-2</v>
      </c>
      <c r="M414" s="3">
        <v>2.8999999999999998E-3</v>
      </c>
      <c r="N414" s="3">
        <v>1E-3</v>
      </c>
      <c r="O414" s="18">
        <f t="shared" si="196"/>
        <v>0</v>
      </c>
      <c r="P414" s="19">
        <f t="shared" si="204"/>
        <v>43607</v>
      </c>
      <c r="Q414" s="19">
        <f t="shared" si="205"/>
        <v>43635</v>
      </c>
      <c r="R414" s="19">
        <f t="shared" si="206"/>
        <v>43663</v>
      </c>
      <c r="S414" s="19">
        <f t="shared" si="207"/>
        <v>43698</v>
      </c>
      <c r="T414" s="19">
        <f t="shared" si="208"/>
        <v>43726</v>
      </c>
      <c r="U414" s="19">
        <f t="shared" si="209"/>
        <v>43754</v>
      </c>
      <c r="V414" s="19">
        <f t="shared" si="210"/>
        <v>43789</v>
      </c>
      <c r="W414" s="19">
        <f t="shared" si="211"/>
        <v>43817</v>
      </c>
      <c r="X414" s="19">
        <f t="shared" si="212"/>
        <v>43852</v>
      </c>
      <c r="Y414" s="18">
        <f t="shared" si="197"/>
        <v>35</v>
      </c>
      <c r="Z414" s="10">
        <f t="shared" si="198"/>
        <v>0.2</v>
      </c>
      <c r="AA414" s="10">
        <f>VLOOKUP(A414, VIX!$A$2:$E$3205, 5, FALSE)</f>
        <v>16.440000000000001</v>
      </c>
      <c r="AB414" s="10">
        <f t="shared" si="199"/>
        <v>17.285</v>
      </c>
      <c r="AC414" s="10">
        <f t="shared" si="200"/>
        <v>17.455000000000002</v>
      </c>
      <c r="AD414" s="10">
        <f t="shared" si="201"/>
        <v>17.435000000000002</v>
      </c>
      <c r="AE414" s="10">
        <f t="shared" si="202"/>
        <v>17.504999999999999</v>
      </c>
      <c r="AF414" s="10">
        <f t="shared" si="203"/>
        <v>17.524999999999999</v>
      </c>
      <c r="AG414" s="36">
        <f t="shared" si="191"/>
        <v>-0.17913984439793021</v>
      </c>
      <c r="AH414" s="36">
        <f t="shared" si="192"/>
        <v>-4.0090681302947677E-2</v>
      </c>
      <c r="AI414" s="36">
        <f t="shared" si="193"/>
        <v>2.0258048956951918E-2</v>
      </c>
      <c r="AJ414" s="36">
        <f t="shared" si="194"/>
        <v>-4.0620592383638028E-2</v>
      </c>
      <c r="AK414" s="36">
        <f t="shared" si="195"/>
        <v>0</v>
      </c>
    </row>
    <row r="415" spans="1:37" x14ac:dyDescent="0.2">
      <c r="A415" s="5">
        <v>43599</v>
      </c>
      <c r="B415" s="1">
        <v>5</v>
      </c>
      <c r="C415" s="7">
        <v>18.125</v>
      </c>
      <c r="D415" s="7">
        <v>18.074999999999999</v>
      </c>
      <c r="E415" s="7">
        <v>17.925000000000001</v>
      </c>
      <c r="F415" s="7">
        <v>17.725000000000001</v>
      </c>
      <c r="G415" s="7">
        <v>17.725000000000001</v>
      </c>
      <c r="H415" s="7">
        <v>17.725000000000001</v>
      </c>
      <c r="I415" s="7">
        <v>17.675000000000001</v>
      </c>
      <c r="J415" s="7">
        <v>17.425000000000001</v>
      </c>
      <c r="K415" s="7">
        <v>17.899999999999999</v>
      </c>
      <c r="L415" s="3">
        <v>-2.8E-3</v>
      </c>
      <c r="M415" s="3">
        <v>-2.8E-3</v>
      </c>
      <c r="N415" s="3">
        <v>-8.9999999999999998E-4</v>
      </c>
      <c r="O415" s="18">
        <f t="shared" si="196"/>
        <v>0</v>
      </c>
      <c r="P415" s="19">
        <f t="shared" si="204"/>
        <v>43607</v>
      </c>
      <c r="Q415" s="19">
        <f t="shared" si="205"/>
        <v>43635</v>
      </c>
      <c r="R415" s="19">
        <f t="shared" si="206"/>
        <v>43663</v>
      </c>
      <c r="S415" s="19">
        <f t="shared" si="207"/>
        <v>43698</v>
      </c>
      <c r="T415" s="19">
        <f t="shared" si="208"/>
        <v>43726</v>
      </c>
      <c r="U415" s="19">
        <f t="shared" si="209"/>
        <v>43754</v>
      </c>
      <c r="V415" s="19">
        <f t="shared" si="210"/>
        <v>43789</v>
      </c>
      <c r="W415" s="19">
        <f t="shared" si="211"/>
        <v>43817</v>
      </c>
      <c r="X415" s="19">
        <f t="shared" si="212"/>
        <v>43852</v>
      </c>
      <c r="Y415" s="18">
        <f t="shared" si="197"/>
        <v>35</v>
      </c>
      <c r="Z415" s="10">
        <f t="shared" si="198"/>
        <v>0.22857142857142856</v>
      </c>
      <c r="AA415" s="10">
        <f>VLOOKUP(A415, VIX!$A$2:$E$3205, 5, FALSE)</f>
        <v>18.059999999999999</v>
      </c>
      <c r="AB415" s="10">
        <f t="shared" si="199"/>
        <v>18.08642857142857</v>
      </c>
      <c r="AC415" s="10">
        <f t="shared" si="200"/>
        <v>17.959285714285716</v>
      </c>
      <c r="AD415" s="10">
        <f t="shared" si="201"/>
        <v>17.770714285714288</v>
      </c>
      <c r="AE415" s="10">
        <f t="shared" si="202"/>
        <v>17.725000000000001</v>
      </c>
      <c r="AF415" s="10">
        <f t="shared" si="203"/>
        <v>17.725000000000001</v>
      </c>
      <c r="AG415" s="36">
        <f t="shared" si="191"/>
        <v>1.8831969510144857E-2</v>
      </c>
      <c r="AH415" s="36">
        <f t="shared" si="192"/>
        <v>5.7593417895097122E-2</v>
      </c>
      <c r="AI415" s="36">
        <f t="shared" si="193"/>
        <v>7.7882943789839343E-2</v>
      </c>
      <c r="AJ415" s="36">
        <f t="shared" si="194"/>
        <v>0</v>
      </c>
      <c r="AK415" s="36">
        <f t="shared" si="195"/>
        <v>0</v>
      </c>
    </row>
    <row r="416" spans="1:37" x14ac:dyDescent="0.2">
      <c r="A416" s="5">
        <v>43598</v>
      </c>
      <c r="B416" s="1">
        <v>5</v>
      </c>
      <c r="C416" s="7">
        <v>19.524999999999999</v>
      </c>
      <c r="D416" s="7">
        <v>18.975000000000001</v>
      </c>
      <c r="E416" s="7">
        <v>18.675000000000001</v>
      </c>
      <c r="F416" s="7">
        <v>18.425000000000001</v>
      </c>
      <c r="G416" s="7">
        <v>18.425000000000001</v>
      </c>
      <c r="H416" s="7">
        <v>18.375</v>
      </c>
      <c r="I416" s="7">
        <v>18.225000000000001</v>
      </c>
      <c r="J416" s="7">
        <v>17.95</v>
      </c>
      <c r="K416" s="7">
        <v>18.425000000000001</v>
      </c>
      <c r="L416" s="3">
        <v>-2.8199999999999999E-2</v>
      </c>
      <c r="M416" s="3">
        <v>-1.09E-2</v>
      </c>
      <c r="N416" s="3">
        <v>-3.5999999999999999E-3</v>
      </c>
      <c r="O416" s="18">
        <f t="shared" si="196"/>
        <v>0</v>
      </c>
      <c r="P416" s="19">
        <f t="shared" si="204"/>
        <v>43607</v>
      </c>
      <c r="Q416" s="19">
        <f t="shared" si="205"/>
        <v>43635</v>
      </c>
      <c r="R416" s="19">
        <f t="shared" si="206"/>
        <v>43663</v>
      </c>
      <c r="S416" s="19">
        <f t="shared" si="207"/>
        <v>43698</v>
      </c>
      <c r="T416" s="19">
        <f t="shared" si="208"/>
        <v>43726</v>
      </c>
      <c r="U416" s="19">
        <f t="shared" si="209"/>
        <v>43754</v>
      </c>
      <c r="V416" s="19">
        <f t="shared" si="210"/>
        <v>43789</v>
      </c>
      <c r="W416" s="19">
        <f t="shared" si="211"/>
        <v>43817</v>
      </c>
      <c r="X416" s="19">
        <f t="shared" si="212"/>
        <v>43852</v>
      </c>
      <c r="Y416" s="18">
        <f t="shared" si="197"/>
        <v>35</v>
      </c>
      <c r="Z416" s="10">
        <f t="shared" si="198"/>
        <v>0.25714285714285712</v>
      </c>
      <c r="AA416" s="10">
        <f>VLOOKUP(A416, VIX!$A$2:$E$3205, 5, FALSE)</f>
        <v>20.55</v>
      </c>
      <c r="AB416" s="10">
        <f t="shared" si="199"/>
        <v>19.116428571428571</v>
      </c>
      <c r="AC416" s="10">
        <f t="shared" si="200"/>
        <v>18.752142857142857</v>
      </c>
      <c r="AD416" s="10">
        <f t="shared" si="201"/>
        <v>18.489285714285714</v>
      </c>
      <c r="AE416" s="10">
        <f t="shared" si="202"/>
        <v>18.425000000000001</v>
      </c>
      <c r="AF416" s="10">
        <f t="shared" si="203"/>
        <v>18.387857142857143</v>
      </c>
      <c r="AG416" s="36">
        <f t="shared" si="191"/>
        <v>0.71630991860114213</v>
      </c>
      <c r="AH416" s="36">
        <f t="shared" si="192"/>
        <v>0.38215594591179175</v>
      </c>
      <c r="AI416" s="36">
        <f t="shared" si="193"/>
        <v>0.31626506024096396</v>
      </c>
      <c r="AJ416" s="36">
        <f t="shared" si="194"/>
        <v>0</v>
      </c>
      <c r="AK416" s="36">
        <f t="shared" si="195"/>
        <v>6.2399405719946441E-2</v>
      </c>
    </row>
    <row r="417" spans="1:37" x14ac:dyDescent="0.2">
      <c r="A417" s="5">
        <v>43595</v>
      </c>
      <c r="B417" s="1">
        <v>5</v>
      </c>
      <c r="C417" s="7">
        <v>16.125</v>
      </c>
      <c r="D417" s="7">
        <v>16.824999999999999</v>
      </c>
      <c r="E417" s="7">
        <v>17.024999999999999</v>
      </c>
      <c r="F417" s="7">
        <v>17.100000000000001</v>
      </c>
      <c r="G417" s="7">
        <v>17.274999999999999</v>
      </c>
      <c r="H417" s="7">
        <v>17.324999999999999</v>
      </c>
      <c r="I417" s="7">
        <v>17.350000000000001</v>
      </c>
      <c r="J417" s="7">
        <v>17.225000000000001</v>
      </c>
      <c r="K417" s="7">
        <v>17.725000000000001</v>
      </c>
      <c r="L417" s="3">
        <v>4.3400000000000001E-2</v>
      </c>
      <c r="M417" s="3">
        <v>1.46E-2</v>
      </c>
      <c r="N417" s="3">
        <v>4.8999999999999998E-3</v>
      </c>
      <c r="O417" s="18">
        <f t="shared" si="196"/>
        <v>0</v>
      </c>
      <c r="P417" s="19">
        <f t="shared" si="204"/>
        <v>43607</v>
      </c>
      <c r="Q417" s="19">
        <f t="shared" si="205"/>
        <v>43635</v>
      </c>
      <c r="R417" s="19">
        <f t="shared" si="206"/>
        <v>43663</v>
      </c>
      <c r="S417" s="19">
        <f t="shared" si="207"/>
        <v>43698</v>
      </c>
      <c r="T417" s="19">
        <f t="shared" si="208"/>
        <v>43726</v>
      </c>
      <c r="U417" s="19">
        <f t="shared" si="209"/>
        <v>43754</v>
      </c>
      <c r="V417" s="19">
        <f t="shared" si="210"/>
        <v>43789</v>
      </c>
      <c r="W417" s="19">
        <f t="shared" si="211"/>
        <v>43817</v>
      </c>
      <c r="X417" s="19">
        <f t="shared" si="212"/>
        <v>43852</v>
      </c>
      <c r="Y417" s="18">
        <f t="shared" si="197"/>
        <v>35</v>
      </c>
      <c r="Z417" s="10">
        <f t="shared" si="198"/>
        <v>0.34285714285714286</v>
      </c>
      <c r="AA417" s="10">
        <f>VLOOKUP(A417, VIX!$A$2:$E$3205, 5, FALSE)</f>
        <v>16.04</v>
      </c>
      <c r="AB417" s="10">
        <f t="shared" si="199"/>
        <v>16.585000000000001</v>
      </c>
      <c r="AC417" s="10">
        <f t="shared" si="200"/>
        <v>16.956428571428571</v>
      </c>
      <c r="AD417" s="10">
        <f t="shared" si="201"/>
        <v>17.074285714285715</v>
      </c>
      <c r="AE417" s="10">
        <f t="shared" si="202"/>
        <v>17.215</v>
      </c>
      <c r="AF417" s="10">
        <f t="shared" si="203"/>
        <v>17.307857142857141</v>
      </c>
      <c r="AG417" s="36">
        <f t="shared" si="191"/>
        <v>-0.28137337002033719</v>
      </c>
      <c r="AH417" s="36">
        <f t="shared" si="192"/>
        <v>-8.0843726189998549E-2</v>
      </c>
      <c r="AI417" s="36">
        <f t="shared" si="193"/>
        <v>-3.0487558978909906E-2</v>
      </c>
      <c r="AJ417" s="36">
        <f t="shared" si="194"/>
        <v>-7.1160595425389161E-2</v>
      </c>
      <c r="AK417" s="36">
        <f t="shared" si="195"/>
        <v>-2.0274347318878772E-2</v>
      </c>
    </row>
    <row r="418" spans="1:37" x14ac:dyDescent="0.2">
      <c r="A418" s="5">
        <v>43594</v>
      </c>
      <c r="B418" s="1">
        <v>5</v>
      </c>
      <c r="C418" s="7">
        <v>17.975000000000001</v>
      </c>
      <c r="D418" s="7">
        <v>17.875</v>
      </c>
      <c r="E418" s="7">
        <v>17.774999999999999</v>
      </c>
      <c r="F418" s="7">
        <v>17.675000000000001</v>
      </c>
      <c r="G418" s="7">
        <v>17.725000000000001</v>
      </c>
      <c r="H418" s="7">
        <v>17.774999999999999</v>
      </c>
      <c r="I418" s="7">
        <v>17.725000000000001</v>
      </c>
      <c r="J418" s="7">
        <v>17.524999999999999</v>
      </c>
      <c r="K418" s="7">
        <v>18</v>
      </c>
      <c r="L418" s="3">
        <v>-5.5999999999999999E-3</v>
      </c>
      <c r="M418" s="3">
        <v>2.8E-3</v>
      </c>
      <c r="N418" s="3">
        <v>8.9999999999999998E-4</v>
      </c>
      <c r="O418" s="18">
        <f t="shared" si="196"/>
        <v>0</v>
      </c>
      <c r="P418" s="19">
        <f t="shared" si="204"/>
        <v>43607</v>
      </c>
      <c r="Q418" s="19">
        <f t="shared" si="205"/>
        <v>43635</v>
      </c>
      <c r="R418" s="19">
        <f t="shared" si="206"/>
        <v>43663</v>
      </c>
      <c r="S418" s="19">
        <f t="shared" si="207"/>
        <v>43698</v>
      </c>
      <c r="T418" s="19">
        <f t="shared" si="208"/>
        <v>43726</v>
      </c>
      <c r="U418" s="19">
        <f t="shared" si="209"/>
        <v>43754</v>
      </c>
      <c r="V418" s="19">
        <f t="shared" si="210"/>
        <v>43789</v>
      </c>
      <c r="W418" s="19">
        <f t="shared" si="211"/>
        <v>43817</v>
      </c>
      <c r="X418" s="19">
        <f t="shared" si="212"/>
        <v>43852</v>
      </c>
      <c r="Y418" s="18">
        <f t="shared" si="197"/>
        <v>35</v>
      </c>
      <c r="Z418" s="10">
        <f t="shared" si="198"/>
        <v>0.37142857142857144</v>
      </c>
      <c r="AA418" s="10">
        <f>VLOOKUP(A418, VIX!$A$2:$E$3205, 5, FALSE)</f>
        <v>19.100000000000001</v>
      </c>
      <c r="AB418" s="10">
        <f t="shared" si="199"/>
        <v>17.912142857142857</v>
      </c>
      <c r="AC418" s="10">
        <f t="shared" si="200"/>
        <v>17.812142857142856</v>
      </c>
      <c r="AD418" s="10">
        <f t="shared" si="201"/>
        <v>17.712142857142858</v>
      </c>
      <c r="AE418" s="10">
        <f t="shared" si="202"/>
        <v>17.706428571428571</v>
      </c>
      <c r="AF418" s="10">
        <f t="shared" si="203"/>
        <v>17.756428571428572</v>
      </c>
      <c r="AG418" s="36">
        <f t="shared" si="191"/>
        <v>3.9944521497920132E-2</v>
      </c>
      <c r="AH418" s="36">
        <f t="shared" si="192"/>
        <v>4.0370058873003108E-2</v>
      </c>
      <c r="AI418" s="36">
        <f t="shared" si="193"/>
        <v>4.0712468193383373E-2</v>
      </c>
      <c r="AJ418" s="36">
        <f t="shared" si="194"/>
        <v>-2.0356234096692405E-2</v>
      </c>
      <c r="AK418" s="36">
        <f t="shared" si="195"/>
        <v>-2.0275978597577005E-2</v>
      </c>
    </row>
    <row r="419" spans="1:37" x14ac:dyDescent="0.2">
      <c r="A419" s="5">
        <v>43593</v>
      </c>
      <c r="B419" s="1">
        <v>5</v>
      </c>
      <c r="C419" s="7">
        <v>18.175000000000001</v>
      </c>
      <c r="D419" s="7">
        <v>17.925000000000001</v>
      </c>
      <c r="E419" s="7">
        <v>17.774999999999999</v>
      </c>
      <c r="F419" s="7">
        <v>17.625</v>
      </c>
      <c r="G419" s="7">
        <v>17.725000000000001</v>
      </c>
      <c r="H419" s="7">
        <v>17.774999999999999</v>
      </c>
      <c r="I419" s="7">
        <v>17.7</v>
      </c>
      <c r="J419" s="7">
        <v>17.475000000000001</v>
      </c>
      <c r="K419" s="7">
        <v>17.850000000000001</v>
      </c>
      <c r="L419" s="3">
        <v>-1.38E-2</v>
      </c>
      <c r="M419" s="3">
        <v>4.3E-3</v>
      </c>
      <c r="N419" s="3">
        <v>1.4E-3</v>
      </c>
      <c r="O419" s="18">
        <f t="shared" si="196"/>
        <v>0</v>
      </c>
      <c r="P419" s="19">
        <f t="shared" si="204"/>
        <v>43607</v>
      </c>
      <c r="Q419" s="19">
        <f t="shared" si="205"/>
        <v>43635</v>
      </c>
      <c r="R419" s="19">
        <f t="shared" si="206"/>
        <v>43663</v>
      </c>
      <c r="S419" s="19">
        <f t="shared" si="207"/>
        <v>43698</v>
      </c>
      <c r="T419" s="19">
        <f t="shared" si="208"/>
        <v>43726</v>
      </c>
      <c r="U419" s="19">
        <f t="shared" si="209"/>
        <v>43754</v>
      </c>
      <c r="V419" s="19">
        <f t="shared" si="210"/>
        <v>43789</v>
      </c>
      <c r="W419" s="19">
        <f t="shared" si="211"/>
        <v>43817</v>
      </c>
      <c r="X419" s="19">
        <f t="shared" si="212"/>
        <v>43852</v>
      </c>
      <c r="Y419" s="18">
        <f t="shared" si="197"/>
        <v>35</v>
      </c>
      <c r="Z419" s="10">
        <f t="shared" si="198"/>
        <v>0.4</v>
      </c>
      <c r="AA419" s="10">
        <f>VLOOKUP(A419, VIX!$A$2:$E$3205, 5, FALSE)</f>
        <v>19.399999999999999</v>
      </c>
      <c r="AB419" s="10">
        <f t="shared" si="199"/>
        <v>18.025000000000002</v>
      </c>
      <c r="AC419" s="10">
        <f t="shared" si="200"/>
        <v>17.835000000000001</v>
      </c>
      <c r="AD419" s="10">
        <f t="shared" si="201"/>
        <v>17.684999999999999</v>
      </c>
      <c r="AE419" s="10">
        <f t="shared" si="202"/>
        <v>17.685000000000002</v>
      </c>
      <c r="AF419" s="10">
        <f t="shared" si="203"/>
        <v>17.754999999999999</v>
      </c>
      <c r="AG419" s="36">
        <f t="shared" si="191"/>
        <v>0.10118450110419579</v>
      </c>
      <c r="AH419" s="36">
        <f t="shared" si="192"/>
        <v>6.0832830416415982E-2</v>
      </c>
      <c r="AI419" s="36">
        <f t="shared" si="193"/>
        <v>6.0857315355201586E-2</v>
      </c>
      <c r="AJ419" s="36">
        <f t="shared" si="194"/>
        <v>-4.0360360360360864E-2</v>
      </c>
      <c r="AK419" s="36">
        <f t="shared" si="195"/>
        <v>-2.0115745360206369E-2</v>
      </c>
    </row>
    <row r="420" spans="1:37" x14ac:dyDescent="0.2">
      <c r="A420" s="5">
        <v>43592</v>
      </c>
      <c r="B420" s="1">
        <v>5</v>
      </c>
      <c r="C420" s="7">
        <v>17.875</v>
      </c>
      <c r="D420" s="7">
        <v>17.725000000000001</v>
      </c>
      <c r="E420" s="7">
        <v>17.774999999999999</v>
      </c>
      <c r="F420" s="7">
        <v>17.725000000000001</v>
      </c>
      <c r="G420" s="7">
        <v>17.925000000000001</v>
      </c>
      <c r="H420" s="7">
        <v>17.875</v>
      </c>
      <c r="I420" s="7">
        <v>17.850000000000001</v>
      </c>
      <c r="J420" s="7">
        <v>17.649999999999999</v>
      </c>
      <c r="K420" s="7">
        <v>18.074999999999999</v>
      </c>
      <c r="L420" s="3">
        <v>-8.3999999999999995E-3</v>
      </c>
      <c r="M420" s="3">
        <v>7.1000000000000004E-3</v>
      </c>
      <c r="N420" s="3">
        <v>2.3999999999999998E-3</v>
      </c>
      <c r="O420" s="18">
        <f t="shared" si="196"/>
        <v>0</v>
      </c>
      <c r="P420" s="19">
        <f t="shared" si="204"/>
        <v>43607</v>
      </c>
      <c r="Q420" s="19">
        <f t="shared" si="205"/>
        <v>43635</v>
      </c>
      <c r="R420" s="19">
        <f t="shared" si="206"/>
        <v>43663</v>
      </c>
      <c r="S420" s="19">
        <f t="shared" si="207"/>
        <v>43698</v>
      </c>
      <c r="T420" s="19">
        <f t="shared" si="208"/>
        <v>43726</v>
      </c>
      <c r="U420" s="19">
        <f t="shared" si="209"/>
        <v>43754</v>
      </c>
      <c r="V420" s="19">
        <f t="shared" si="210"/>
        <v>43789</v>
      </c>
      <c r="W420" s="19">
        <f t="shared" si="211"/>
        <v>43817</v>
      </c>
      <c r="X420" s="19">
        <f t="shared" si="212"/>
        <v>43852</v>
      </c>
      <c r="Y420" s="18">
        <f t="shared" si="197"/>
        <v>35</v>
      </c>
      <c r="Z420" s="10">
        <f t="shared" si="198"/>
        <v>0.42857142857142855</v>
      </c>
      <c r="AA420" s="10">
        <f>VLOOKUP(A420, VIX!$A$2:$E$3205, 5, FALSE)</f>
        <v>19.32</v>
      </c>
      <c r="AB420" s="10">
        <f t="shared" si="199"/>
        <v>17.789285714285715</v>
      </c>
      <c r="AC420" s="10">
        <f t="shared" si="200"/>
        <v>17.753571428571426</v>
      </c>
      <c r="AD420" s="10">
        <f t="shared" si="201"/>
        <v>17.74642857142857</v>
      </c>
      <c r="AE420" s="10">
        <f t="shared" si="202"/>
        <v>17.839285714285715</v>
      </c>
      <c r="AF420" s="10">
        <f t="shared" si="203"/>
        <v>17.896428571428572</v>
      </c>
      <c r="AG420" s="36">
        <f t="shared" si="191"/>
        <v>6.767220158438822E-2</v>
      </c>
      <c r="AH420" s="36">
        <f t="shared" si="192"/>
        <v>-2.1762597694199731E-2</v>
      </c>
      <c r="AI420" s="36">
        <f t="shared" si="193"/>
        <v>2.1420374856558778E-2</v>
      </c>
      <c r="AJ420" s="36">
        <f t="shared" si="194"/>
        <v>-8.4652529918118558E-2</v>
      </c>
      <c r="AK420" s="36">
        <f t="shared" si="195"/>
        <v>2.0938928126298603E-2</v>
      </c>
    </row>
    <row r="421" spans="1:37" x14ac:dyDescent="0.2">
      <c r="A421" s="5">
        <v>43591</v>
      </c>
      <c r="B421" s="1">
        <v>5</v>
      </c>
      <c r="C421" s="7">
        <v>15.525</v>
      </c>
      <c r="D421" s="7">
        <v>16.324999999999999</v>
      </c>
      <c r="E421" s="7">
        <v>16.725000000000001</v>
      </c>
      <c r="F421" s="7">
        <v>16.875</v>
      </c>
      <c r="G421" s="7">
        <v>17.125</v>
      </c>
      <c r="H421" s="7">
        <v>17.25</v>
      </c>
      <c r="I421" s="7">
        <v>17.324999999999999</v>
      </c>
      <c r="J421" s="7">
        <v>17.2</v>
      </c>
      <c r="K421" s="7">
        <v>18.05</v>
      </c>
      <c r="L421" s="3">
        <v>5.1499999999999997E-2</v>
      </c>
      <c r="M421" s="3">
        <v>2.6700000000000002E-2</v>
      </c>
      <c r="N421" s="3">
        <v>8.8999999999999999E-3</v>
      </c>
      <c r="O421" s="18">
        <f t="shared" si="196"/>
        <v>0</v>
      </c>
      <c r="P421" s="19">
        <f t="shared" si="204"/>
        <v>43607</v>
      </c>
      <c r="Q421" s="19">
        <f t="shared" si="205"/>
        <v>43635</v>
      </c>
      <c r="R421" s="19">
        <f t="shared" si="206"/>
        <v>43663</v>
      </c>
      <c r="S421" s="19">
        <f t="shared" si="207"/>
        <v>43698</v>
      </c>
      <c r="T421" s="19">
        <f t="shared" si="208"/>
        <v>43726</v>
      </c>
      <c r="U421" s="19">
        <f t="shared" si="209"/>
        <v>43754</v>
      </c>
      <c r="V421" s="19">
        <f t="shared" si="210"/>
        <v>43789</v>
      </c>
      <c r="W421" s="19">
        <f t="shared" si="211"/>
        <v>43817</v>
      </c>
      <c r="X421" s="19">
        <f t="shared" si="212"/>
        <v>43852</v>
      </c>
      <c r="Y421" s="18">
        <f t="shared" si="197"/>
        <v>35</v>
      </c>
      <c r="Z421" s="10">
        <f t="shared" si="198"/>
        <v>0.45714285714285713</v>
      </c>
      <c r="AA421" s="10">
        <f>VLOOKUP(A421, VIX!$A$2:$E$3205, 5, FALSE)</f>
        <v>15.44</v>
      </c>
      <c r="AB421" s="10">
        <f t="shared" si="199"/>
        <v>15.959285714285716</v>
      </c>
      <c r="AC421" s="10">
        <f t="shared" si="200"/>
        <v>16.542142857142856</v>
      </c>
      <c r="AD421" s="10">
        <f t="shared" si="201"/>
        <v>16.806428571428572</v>
      </c>
      <c r="AE421" s="10">
        <f t="shared" si="202"/>
        <v>17.010714285714286</v>
      </c>
      <c r="AF421" s="10">
        <f t="shared" si="203"/>
        <v>17.192857142857143</v>
      </c>
      <c r="AG421" s="36">
        <f t="shared" si="191"/>
        <v>-1.1621271076523978</v>
      </c>
      <c r="AH421" s="36">
        <f t="shared" si="192"/>
        <v>-0.54434993924666131</v>
      </c>
      <c r="AI421" s="36">
        <f t="shared" si="193"/>
        <v>-0.19774183704607678</v>
      </c>
      <c r="AJ421" s="36">
        <f t="shared" si="194"/>
        <v>-0.32311834850621862</v>
      </c>
      <c r="AK421" s="36">
        <f t="shared" si="195"/>
        <v>-0.15924506045414327</v>
      </c>
    </row>
    <row r="422" spans="1:37" x14ac:dyDescent="0.2">
      <c r="A422" s="5">
        <v>43588</v>
      </c>
      <c r="B422" s="1">
        <v>5</v>
      </c>
      <c r="C422" s="7">
        <v>14.275</v>
      </c>
      <c r="D422" s="7">
        <v>15.574999999999999</v>
      </c>
      <c r="E422" s="7">
        <v>16.225000000000001</v>
      </c>
      <c r="F422" s="7">
        <v>16.574999999999999</v>
      </c>
      <c r="G422" s="7">
        <v>16.875</v>
      </c>
      <c r="H422" s="7">
        <v>17.05</v>
      </c>
      <c r="I422" s="7">
        <v>17.125</v>
      </c>
      <c r="J422" s="7">
        <v>16.975000000000001</v>
      </c>
      <c r="K422" s="7">
        <v>17.45</v>
      </c>
      <c r="L422" s="3">
        <v>9.11E-2</v>
      </c>
      <c r="M422" s="3">
        <v>3.32E-2</v>
      </c>
      <c r="N422" s="3">
        <v>1.11E-2</v>
      </c>
      <c r="O422" s="18">
        <f t="shared" si="196"/>
        <v>0</v>
      </c>
      <c r="P422" s="19">
        <f t="shared" si="204"/>
        <v>43607</v>
      </c>
      <c r="Q422" s="19">
        <f t="shared" si="205"/>
        <v>43635</v>
      </c>
      <c r="R422" s="19">
        <f t="shared" si="206"/>
        <v>43663</v>
      </c>
      <c r="S422" s="19">
        <f t="shared" si="207"/>
        <v>43698</v>
      </c>
      <c r="T422" s="19">
        <f t="shared" si="208"/>
        <v>43726</v>
      </c>
      <c r="U422" s="19">
        <f t="shared" si="209"/>
        <v>43754</v>
      </c>
      <c r="V422" s="19">
        <f t="shared" si="210"/>
        <v>43789</v>
      </c>
      <c r="W422" s="19">
        <f t="shared" si="211"/>
        <v>43817</v>
      </c>
      <c r="X422" s="19">
        <f t="shared" si="212"/>
        <v>43852</v>
      </c>
      <c r="Y422" s="18">
        <f t="shared" si="197"/>
        <v>35</v>
      </c>
      <c r="Z422" s="10">
        <f t="shared" si="198"/>
        <v>0.54285714285714282</v>
      </c>
      <c r="AA422" s="10">
        <f>VLOOKUP(A422, VIX!$A$2:$E$3205, 5, FALSE)</f>
        <v>12.87</v>
      </c>
      <c r="AB422" s="10">
        <f t="shared" si="199"/>
        <v>14.869285714285713</v>
      </c>
      <c r="AC422" s="10">
        <f t="shared" si="200"/>
        <v>15.872142857142856</v>
      </c>
      <c r="AD422" s="10">
        <f t="shared" si="201"/>
        <v>16.385000000000002</v>
      </c>
      <c r="AE422" s="10">
        <f t="shared" si="202"/>
        <v>16.712142857142858</v>
      </c>
      <c r="AF422" s="10">
        <f t="shared" si="203"/>
        <v>16.954999999999998</v>
      </c>
      <c r="AG422" s="36">
        <f t="shared" si="191"/>
        <v>-0.59903999999999968</v>
      </c>
      <c r="AH422" s="36">
        <f t="shared" si="192"/>
        <v>-0.28468390180317282</v>
      </c>
      <c r="AI422" s="36">
        <f t="shared" si="193"/>
        <v>-0.14971355824315635</v>
      </c>
      <c r="AJ422" s="36">
        <f t="shared" si="194"/>
        <v>-0.12644783608613872</v>
      </c>
      <c r="AK422" s="36">
        <f t="shared" si="195"/>
        <v>-7.2967942088935173E-2</v>
      </c>
    </row>
    <row r="423" spans="1:37" x14ac:dyDescent="0.2">
      <c r="A423" s="5">
        <v>43587</v>
      </c>
      <c r="B423" s="1">
        <v>5</v>
      </c>
      <c r="C423" s="7">
        <v>15.175000000000001</v>
      </c>
      <c r="D423" s="7">
        <v>16.225000000000001</v>
      </c>
      <c r="E423" s="7">
        <v>16.725000000000001</v>
      </c>
      <c r="F423" s="7">
        <v>16.975000000000001</v>
      </c>
      <c r="G423" s="7">
        <v>17.225000000000001</v>
      </c>
      <c r="H423" s="7">
        <v>17.324999999999999</v>
      </c>
      <c r="I423" s="7">
        <v>17.375</v>
      </c>
      <c r="J423" s="7">
        <v>17.25</v>
      </c>
      <c r="K423" s="7">
        <v>17.7</v>
      </c>
      <c r="L423" s="3">
        <v>6.9199999999999998E-2</v>
      </c>
      <c r="M423" s="3">
        <v>2.3599999999999999E-2</v>
      </c>
      <c r="N423" s="3">
        <v>7.9000000000000008E-3</v>
      </c>
      <c r="O423" s="18">
        <f t="shared" si="196"/>
        <v>0</v>
      </c>
      <c r="P423" s="19">
        <f t="shared" si="204"/>
        <v>43607</v>
      </c>
      <c r="Q423" s="19">
        <f t="shared" si="205"/>
        <v>43635</v>
      </c>
      <c r="R423" s="19">
        <f t="shared" si="206"/>
        <v>43663</v>
      </c>
      <c r="S423" s="19">
        <f t="shared" si="207"/>
        <v>43698</v>
      </c>
      <c r="T423" s="19">
        <f t="shared" si="208"/>
        <v>43726</v>
      </c>
      <c r="U423" s="19">
        <f t="shared" si="209"/>
        <v>43754</v>
      </c>
      <c r="V423" s="19">
        <f t="shared" si="210"/>
        <v>43789</v>
      </c>
      <c r="W423" s="19">
        <f t="shared" si="211"/>
        <v>43817</v>
      </c>
      <c r="X423" s="19">
        <f t="shared" si="212"/>
        <v>43852</v>
      </c>
      <c r="Y423" s="18">
        <f t="shared" si="197"/>
        <v>35</v>
      </c>
      <c r="Z423" s="10">
        <f t="shared" si="198"/>
        <v>0.5714285714285714</v>
      </c>
      <c r="AA423" s="10">
        <f>VLOOKUP(A423, VIX!$A$2:$E$3205, 5, FALSE)</f>
        <v>14.42</v>
      </c>
      <c r="AB423" s="10">
        <f t="shared" si="199"/>
        <v>15.625</v>
      </c>
      <c r="AC423" s="10">
        <f t="shared" si="200"/>
        <v>16.439285714285717</v>
      </c>
      <c r="AD423" s="10">
        <f t="shared" si="201"/>
        <v>16.832142857142859</v>
      </c>
      <c r="AE423" s="10">
        <f t="shared" si="202"/>
        <v>17.082142857142859</v>
      </c>
      <c r="AF423" s="10">
        <f t="shared" si="203"/>
        <v>17.267857142857142</v>
      </c>
      <c r="AG423" s="36">
        <f t="shared" si="191"/>
        <v>-0.48260453239706402</v>
      </c>
      <c r="AH423" s="36">
        <f t="shared" si="192"/>
        <v>-0.21811572250833089</v>
      </c>
      <c r="AI423" s="36">
        <f t="shared" si="193"/>
        <v>-0.10679323642835957</v>
      </c>
      <c r="AJ423" s="36">
        <f t="shared" si="194"/>
        <v>-0.10541727672035141</v>
      </c>
      <c r="AK423" s="36">
        <f t="shared" si="195"/>
        <v>-4.1654613827016775E-2</v>
      </c>
    </row>
    <row r="424" spans="1:37" x14ac:dyDescent="0.2">
      <c r="A424" s="5">
        <v>43586</v>
      </c>
      <c r="B424" s="1">
        <v>5</v>
      </c>
      <c r="C424" s="7">
        <v>15.225</v>
      </c>
      <c r="D424" s="7">
        <v>16.324999999999999</v>
      </c>
      <c r="E424" s="7">
        <v>16.774999999999999</v>
      </c>
      <c r="F424" s="7">
        <v>16.975000000000001</v>
      </c>
      <c r="G424" s="7">
        <v>17.225000000000001</v>
      </c>
      <c r="H424" s="7">
        <v>17.375</v>
      </c>
      <c r="I424" s="7">
        <v>17.425000000000001</v>
      </c>
      <c r="J424" s="7">
        <v>17.25</v>
      </c>
      <c r="K424" s="7">
        <v>17.524999999999999</v>
      </c>
      <c r="L424" s="3">
        <v>7.22E-2</v>
      </c>
      <c r="M424" s="3">
        <v>2.6499999999999999E-2</v>
      </c>
      <c r="N424" s="3">
        <v>8.8000000000000005E-3</v>
      </c>
      <c r="O424" s="18">
        <f t="shared" si="196"/>
        <v>0</v>
      </c>
      <c r="P424" s="19">
        <f t="shared" si="204"/>
        <v>43607</v>
      </c>
      <c r="Q424" s="19">
        <f t="shared" si="205"/>
        <v>43635</v>
      </c>
      <c r="R424" s="19">
        <f t="shared" si="206"/>
        <v>43663</v>
      </c>
      <c r="S424" s="19">
        <f t="shared" si="207"/>
        <v>43698</v>
      </c>
      <c r="T424" s="19">
        <f t="shared" si="208"/>
        <v>43726</v>
      </c>
      <c r="U424" s="19">
        <f t="shared" si="209"/>
        <v>43754</v>
      </c>
      <c r="V424" s="19">
        <f t="shared" si="210"/>
        <v>43789</v>
      </c>
      <c r="W424" s="19">
        <f t="shared" si="211"/>
        <v>43817</v>
      </c>
      <c r="X424" s="19">
        <f t="shared" si="212"/>
        <v>43852</v>
      </c>
      <c r="Y424" s="18">
        <f t="shared" si="197"/>
        <v>35</v>
      </c>
      <c r="Z424" s="10">
        <f t="shared" si="198"/>
        <v>0.6</v>
      </c>
      <c r="AA424" s="10">
        <f>VLOOKUP(A424, VIX!$A$2:$E$3205, 5, FALSE)</f>
        <v>14.8</v>
      </c>
      <c r="AB424" s="10">
        <f t="shared" si="199"/>
        <v>15.664999999999999</v>
      </c>
      <c r="AC424" s="10">
        <f t="shared" si="200"/>
        <v>16.504999999999999</v>
      </c>
      <c r="AD424" s="10">
        <f t="shared" si="201"/>
        <v>16.855</v>
      </c>
      <c r="AE424" s="10">
        <f t="shared" si="202"/>
        <v>17.075000000000003</v>
      </c>
      <c r="AF424" s="10">
        <f t="shared" si="203"/>
        <v>17.285</v>
      </c>
      <c r="AG424" s="36">
        <f t="shared" si="191"/>
        <v>-0.53060247882471168</v>
      </c>
      <c r="AH424" s="36">
        <f t="shared" si="192"/>
        <v>-0.20276250502883172</v>
      </c>
      <c r="AI424" s="36">
        <f t="shared" si="193"/>
        <v>-8.7709375679792465E-2</v>
      </c>
      <c r="AJ424" s="36">
        <f t="shared" si="194"/>
        <v>-0.10799228626526682</v>
      </c>
      <c r="AK424" s="36">
        <f t="shared" si="195"/>
        <v>-6.3908026543809379E-2</v>
      </c>
    </row>
    <row r="425" spans="1:37" x14ac:dyDescent="0.2">
      <c r="A425" s="5">
        <v>43585</v>
      </c>
      <c r="B425" s="1">
        <v>5</v>
      </c>
      <c r="C425" s="7">
        <v>14.425000000000001</v>
      </c>
      <c r="D425" s="7">
        <v>15.775</v>
      </c>
      <c r="E425" s="7">
        <v>16.324999999999999</v>
      </c>
      <c r="F425" s="7">
        <v>16.574999999999999</v>
      </c>
      <c r="G425" s="7">
        <v>16.824999999999999</v>
      </c>
      <c r="H425" s="7">
        <v>17.024999999999999</v>
      </c>
      <c r="I425" s="7">
        <v>17.074999999999999</v>
      </c>
      <c r="J425" s="7">
        <v>16.95</v>
      </c>
      <c r="K425" s="7">
        <v>17.399999999999999</v>
      </c>
      <c r="L425" s="3">
        <v>9.3600000000000003E-2</v>
      </c>
      <c r="M425" s="3">
        <v>3.0200000000000001E-2</v>
      </c>
      <c r="N425" s="3">
        <v>1.01E-2</v>
      </c>
      <c r="O425" s="18">
        <f t="shared" si="196"/>
        <v>0</v>
      </c>
      <c r="P425" s="19">
        <f t="shared" si="204"/>
        <v>43607</v>
      </c>
      <c r="Q425" s="19">
        <f t="shared" si="205"/>
        <v>43635</v>
      </c>
      <c r="R425" s="19">
        <f t="shared" si="206"/>
        <v>43663</v>
      </c>
      <c r="S425" s="19">
        <f t="shared" si="207"/>
        <v>43698</v>
      </c>
      <c r="T425" s="19">
        <f t="shared" si="208"/>
        <v>43726</v>
      </c>
      <c r="U425" s="19">
        <f t="shared" si="209"/>
        <v>43754</v>
      </c>
      <c r="V425" s="19">
        <f t="shared" si="210"/>
        <v>43789</v>
      </c>
      <c r="W425" s="19">
        <f t="shared" si="211"/>
        <v>43817</v>
      </c>
      <c r="X425" s="19">
        <f t="shared" si="212"/>
        <v>43852</v>
      </c>
      <c r="Y425" s="18">
        <f t="shared" si="197"/>
        <v>35</v>
      </c>
      <c r="Z425" s="10">
        <f t="shared" si="198"/>
        <v>0.62857142857142856</v>
      </c>
      <c r="AA425" s="10">
        <f>VLOOKUP(A425, VIX!$A$2:$E$3205, 5, FALSE)</f>
        <v>13.12</v>
      </c>
      <c r="AB425" s="10">
        <f t="shared" si="199"/>
        <v>14.926428571428572</v>
      </c>
      <c r="AC425" s="10">
        <f t="shared" si="200"/>
        <v>15.979285714285714</v>
      </c>
      <c r="AD425" s="10">
        <f t="shared" si="201"/>
        <v>16.417857142857141</v>
      </c>
      <c r="AE425" s="10">
        <f t="shared" si="202"/>
        <v>16.667857142857141</v>
      </c>
      <c r="AF425" s="10">
        <f t="shared" si="203"/>
        <v>16.899285714285714</v>
      </c>
      <c r="AG425" s="36">
        <f t="shared" si="191"/>
        <v>-0.6507579742719144</v>
      </c>
      <c r="AH425" s="36">
        <f t="shared" si="192"/>
        <v>-0.24911255897551071</v>
      </c>
      <c r="AI425" s="36">
        <f t="shared" si="193"/>
        <v>-0.11024104291526318</v>
      </c>
      <c r="AJ425" s="36">
        <f t="shared" si="194"/>
        <v>-0.10825207268353457</v>
      </c>
      <c r="AK425" s="36">
        <f t="shared" si="195"/>
        <v>-8.5326109958945018E-2</v>
      </c>
    </row>
    <row r="426" spans="1:37" x14ac:dyDescent="0.2">
      <c r="A426" s="5">
        <v>43584</v>
      </c>
      <c r="B426" s="1">
        <v>5</v>
      </c>
      <c r="C426" s="7">
        <v>14.525</v>
      </c>
      <c r="D426" s="7">
        <v>15.725</v>
      </c>
      <c r="E426" s="7">
        <v>16.225000000000001</v>
      </c>
      <c r="F426" s="7">
        <v>16.524999999999999</v>
      </c>
      <c r="G426" s="7">
        <v>16.824999999999999</v>
      </c>
      <c r="H426" s="7">
        <v>16.975000000000001</v>
      </c>
      <c r="I426" s="7">
        <v>17.074999999999999</v>
      </c>
      <c r="J426" s="7">
        <v>16.925000000000001</v>
      </c>
      <c r="K426" s="7">
        <v>17.3</v>
      </c>
      <c r="L426" s="3">
        <v>8.2600000000000007E-2</v>
      </c>
      <c r="M426" s="3">
        <v>3.3300000000000003E-2</v>
      </c>
      <c r="N426" s="3">
        <v>1.11E-2</v>
      </c>
      <c r="O426" s="18">
        <f t="shared" si="196"/>
        <v>0</v>
      </c>
      <c r="P426" s="19">
        <f t="shared" si="204"/>
        <v>43607</v>
      </c>
      <c r="Q426" s="19">
        <f t="shared" si="205"/>
        <v>43635</v>
      </c>
      <c r="R426" s="19">
        <f t="shared" si="206"/>
        <v>43663</v>
      </c>
      <c r="S426" s="19">
        <f t="shared" si="207"/>
        <v>43698</v>
      </c>
      <c r="T426" s="19">
        <f t="shared" si="208"/>
        <v>43726</v>
      </c>
      <c r="U426" s="19">
        <f t="shared" si="209"/>
        <v>43754</v>
      </c>
      <c r="V426" s="19">
        <f t="shared" si="210"/>
        <v>43789</v>
      </c>
      <c r="W426" s="19">
        <f t="shared" si="211"/>
        <v>43817</v>
      </c>
      <c r="X426" s="19">
        <f t="shared" si="212"/>
        <v>43852</v>
      </c>
      <c r="Y426" s="18">
        <f t="shared" si="197"/>
        <v>35</v>
      </c>
      <c r="Z426" s="10">
        <f t="shared" si="198"/>
        <v>0.65714285714285714</v>
      </c>
      <c r="AA426" s="10">
        <f>VLOOKUP(A426, VIX!$A$2:$E$3205, 5, FALSE)</f>
        <v>13.11</v>
      </c>
      <c r="AB426" s="10">
        <f t="shared" si="199"/>
        <v>14.936428571428571</v>
      </c>
      <c r="AC426" s="10">
        <f t="shared" si="200"/>
        <v>15.896428571428572</v>
      </c>
      <c r="AD426" s="10">
        <f t="shared" si="201"/>
        <v>16.327857142857141</v>
      </c>
      <c r="AE426" s="10">
        <f t="shared" si="202"/>
        <v>16.627857142857142</v>
      </c>
      <c r="AF426" s="10">
        <f t="shared" si="203"/>
        <v>16.876428571428569</v>
      </c>
      <c r="AG426" s="36">
        <f t="shared" si="191"/>
        <v>-1.771269585590862</v>
      </c>
      <c r="AH426" s="36">
        <f t="shared" si="192"/>
        <v>-0.68880688806888335</v>
      </c>
      <c r="AI426" s="36">
        <f t="shared" si="193"/>
        <v>-0.39994709694484482</v>
      </c>
      <c r="AJ426" s="36">
        <f t="shared" si="194"/>
        <v>-0.39267627580833764</v>
      </c>
      <c r="AK426" s="36">
        <f t="shared" si="195"/>
        <v>-0.19327623673782715</v>
      </c>
    </row>
    <row r="427" spans="1:37" x14ac:dyDescent="0.2">
      <c r="A427" s="5">
        <v>43581</v>
      </c>
      <c r="B427" s="1">
        <v>5</v>
      </c>
      <c r="C427" s="7">
        <v>14.324999999999999</v>
      </c>
      <c r="D427" s="7">
        <v>15.525</v>
      </c>
      <c r="E427" s="7">
        <v>16.125</v>
      </c>
      <c r="F427" s="7">
        <v>16.425000000000001</v>
      </c>
      <c r="G427" s="7">
        <v>16.725000000000001</v>
      </c>
      <c r="H427" s="7">
        <v>16.875</v>
      </c>
      <c r="I427" s="7">
        <v>17</v>
      </c>
      <c r="J427" s="7">
        <v>16.850000000000001</v>
      </c>
      <c r="K427" s="7">
        <v>17.175000000000001</v>
      </c>
      <c r="L427" s="3">
        <v>8.3799999999999999E-2</v>
      </c>
      <c r="M427" s="3">
        <v>3.5000000000000003E-2</v>
      </c>
      <c r="N427" s="3">
        <v>1.17E-2</v>
      </c>
      <c r="O427" s="18">
        <f t="shared" si="196"/>
        <v>0</v>
      </c>
      <c r="P427" s="19">
        <f t="shared" si="204"/>
        <v>43607</v>
      </c>
      <c r="Q427" s="19">
        <f t="shared" si="205"/>
        <v>43635</v>
      </c>
      <c r="R427" s="19">
        <f t="shared" si="206"/>
        <v>43663</v>
      </c>
      <c r="S427" s="19">
        <f t="shared" si="207"/>
        <v>43698</v>
      </c>
      <c r="T427" s="19">
        <f t="shared" si="208"/>
        <v>43726</v>
      </c>
      <c r="U427" s="19">
        <f t="shared" si="209"/>
        <v>43754</v>
      </c>
      <c r="V427" s="19">
        <f t="shared" si="210"/>
        <v>43789</v>
      </c>
      <c r="W427" s="19">
        <f t="shared" si="211"/>
        <v>43817</v>
      </c>
      <c r="X427" s="19">
        <f t="shared" si="212"/>
        <v>43852</v>
      </c>
      <c r="Y427" s="18">
        <f t="shared" si="197"/>
        <v>35</v>
      </c>
      <c r="Z427" s="10">
        <f t="shared" si="198"/>
        <v>0.74285714285714288</v>
      </c>
      <c r="AA427" s="10">
        <f>VLOOKUP(A427, VIX!$A$2:$E$3205, 5, FALSE)</f>
        <v>12.73</v>
      </c>
      <c r="AB427" s="10">
        <f t="shared" si="199"/>
        <v>14.633571428571429</v>
      </c>
      <c r="AC427" s="10">
        <f t="shared" si="200"/>
        <v>15.679285714285715</v>
      </c>
      <c r="AD427" s="10">
        <f t="shared" si="201"/>
        <v>16.20214285714286</v>
      </c>
      <c r="AE427" s="10">
        <f t="shared" si="202"/>
        <v>16.502142857142857</v>
      </c>
      <c r="AF427" s="10">
        <f t="shared" si="203"/>
        <v>16.763571428571431</v>
      </c>
      <c r="AG427" s="36">
        <f t="shared" si="191"/>
        <v>-0.57264593097571437</v>
      </c>
      <c r="AH427" s="36">
        <f t="shared" si="192"/>
        <v>-0.26850166481687004</v>
      </c>
      <c r="AI427" s="36">
        <f t="shared" si="193"/>
        <v>-0.1307449522244804</v>
      </c>
      <c r="AJ427" s="36">
        <f t="shared" si="194"/>
        <v>-0.12918108419838559</v>
      </c>
      <c r="AK427" s="36">
        <f t="shared" si="195"/>
        <v>-6.3870231909770037E-2</v>
      </c>
    </row>
    <row r="428" spans="1:37" x14ac:dyDescent="0.2">
      <c r="A428" s="5">
        <v>43580</v>
      </c>
      <c r="B428" s="1">
        <v>5</v>
      </c>
      <c r="C428" s="7">
        <v>14.824999999999999</v>
      </c>
      <c r="D428" s="7">
        <v>15.975</v>
      </c>
      <c r="E428" s="7">
        <v>16.475000000000001</v>
      </c>
      <c r="F428" s="7">
        <v>16.675000000000001</v>
      </c>
      <c r="G428" s="7">
        <v>16.875</v>
      </c>
      <c r="H428" s="7">
        <v>17.024999999999999</v>
      </c>
      <c r="I428" s="7">
        <v>17.074999999999999</v>
      </c>
      <c r="J428" s="7">
        <v>16.925000000000001</v>
      </c>
      <c r="K428" s="7">
        <v>17.175000000000001</v>
      </c>
      <c r="L428" s="3">
        <v>7.7600000000000002E-2</v>
      </c>
      <c r="M428" s="3">
        <v>2.4E-2</v>
      </c>
      <c r="N428" s="3">
        <v>8.0000000000000002E-3</v>
      </c>
      <c r="O428" s="18">
        <f t="shared" si="196"/>
        <v>0</v>
      </c>
      <c r="P428" s="19">
        <f t="shared" si="204"/>
        <v>43607</v>
      </c>
      <c r="Q428" s="19">
        <f t="shared" si="205"/>
        <v>43635</v>
      </c>
      <c r="R428" s="19">
        <f t="shared" si="206"/>
        <v>43663</v>
      </c>
      <c r="S428" s="19">
        <f t="shared" si="207"/>
        <v>43698</v>
      </c>
      <c r="T428" s="19">
        <f t="shared" si="208"/>
        <v>43726</v>
      </c>
      <c r="U428" s="19">
        <f t="shared" si="209"/>
        <v>43754</v>
      </c>
      <c r="V428" s="19">
        <f t="shared" si="210"/>
        <v>43789</v>
      </c>
      <c r="W428" s="19">
        <f t="shared" si="211"/>
        <v>43817</v>
      </c>
      <c r="X428" s="19">
        <f t="shared" si="212"/>
        <v>43852</v>
      </c>
      <c r="Y428" s="18">
        <f t="shared" si="197"/>
        <v>35</v>
      </c>
      <c r="Z428" s="10">
        <f t="shared" si="198"/>
        <v>0.77142857142857146</v>
      </c>
      <c r="AA428" s="10">
        <f>VLOOKUP(A428, VIX!$A$2:$E$3205, 5, FALSE)</f>
        <v>13.25</v>
      </c>
      <c r="AB428" s="10">
        <f t="shared" si="199"/>
        <v>15.087857142857143</v>
      </c>
      <c r="AC428" s="10">
        <f t="shared" si="200"/>
        <v>16.089285714285715</v>
      </c>
      <c r="AD428" s="10">
        <f t="shared" si="201"/>
        <v>16.520714285714288</v>
      </c>
      <c r="AE428" s="10">
        <f t="shared" si="202"/>
        <v>16.720714285714287</v>
      </c>
      <c r="AF428" s="10">
        <f t="shared" si="203"/>
        <v>16.909285714285716</v>
      </c>
      <c r="AG428" s="36">
        <f t="shared" si="191"/>
        <v>-0.56002705444707501</v>
      </c>
      <c r="AH428" s="36">
        <f t="shared" si="192"/>
        <v>-0.22893481717011219</v>
      </c>
      <c r="AI428" s="36">
        <f t="shared" si="193"/>
        <v>-8.8971269694160984E-2</v>
      </c>
      <c r="AJ428" s="36">
        <f t="shared" si="194"/>
        <v>-8.7405159332321417E-2</v>
      </c>
      <c r="AK428" s="36">
        <f t="shared" si="195"/>
        <v>-6.4651302005387004E-2</v>
      </c>
    </row>
    <row r="429" spans="1:37" x14ac:dyDescent="0.2">
      <c r="A429" s="5">
        <v>43579</v>
      </c>
      <c r="B429" s="1">
        <v>5</v>
      </c>
      <c r="C429" s="7">
        <v>14.574999999999999</v>
      </c>
      <c r="D429" s="7">
        <v>15.625</v>
      </c>
      <c r="E429" s="7">
        <v>16.125</v>
      </c>
      <c r="F429" s="7">
        <v>16.425000000000001</v>
      </c>
      <c r="G429" s="7">
        <v>16.675000000000001</v>
      </c>
      <c r="H429" s="7">
        <v>16.824999999999999</v>
      </c>
      <c r="I429" s="7">
        <v>16.875</v>
      </c>
      <c r="J429" s="7">
        <v>16.774999999999999</v>
      </c>
      <c r="K429" s="7">
        <v>17.175000000000001</v>
      </c>
      <c r="L429" s="3">
        <v>7.1999999999999995E-2</v>
      </c>
      <c r="M429" s="3">
        <v>2.7400000000000001E-2</v>
      </c>
      <c r="N429" s="3">
        <v>9.1000000000000004E-3</v>
      </c>
      <c r="O429" s="18">
        <f t="shared" si="196"/>
        <v>0</v>
      </c>
      <c r="P429" s="19">
        <f t="shared" si="204"/>
        <v>43607</v>
      </c>
      <c r="Q429" s="19">
        <f t="shared" si="205"/>
        <v>43635</v>
      </c>
      <c r="R429" s="19">
        <f t="shared" si="206"/>
        <v>43663</v>
      </c>
      <c r="S429" s="19">
        <f t="shared" si="207"/>
        <v>43698</v>
      </c>
      <c r="T429" s="19">
        <f t="shared" si="208"/>
        <v>43726</v>
      </c>
      <c r="U429" s="19">
        <f t="shared" si="209"/>
        <v>43754</v>
      </c>
      <c r="V429" s="19">
        <f t="shared" si="210"/>
        <v>43789</v>
      </c>
      <c r="W429" s="19">
        <f t="shared" si="211"/>
        <v>43817</v>
      </c>
      <c r="X429" s="19">
        <f t="shared" si="212"/>
        <v>43852</v>
      </c>
      <c r="Y429" s="18">
        <f t="shared" si="197"/>
        <v>35</v>
      </c>
      <c r="Z429" s="10">
        <f t="shared" si="198"/>
        <v>0.8</v>
      </c>
      <c r="AA429" s="10">
        <f>VLOOKUP(A429, VIX!$A$2:$E$3205, 5, FALSE)</f>
        <v>13.14</v>
      </c>
      <c r="AB429" s="10">
        <f t="shared" si="199"/>
        <v>14.785</v>
      </c>
      <c r="AC429" s="10">
        <f t="shared" si="200"/>
        <v>15.725</v>
      </c>
      <c r="AD429" s="10">
        <f t="shared" si="201"/>
        <v>16.184999999999999</v>
      </c>
      <c r="AE429" s="10">
        <f t="shared" si="202"/>
        <v>16.475000000000001</v>
      </c>
      <c r="AF429" s="10">
        <f t="shared" si="203"/>
        <v>16.705000000000002</v>
      </c>
      <c r="AG429" s="36">
        <f t="shared" si="191"/>
        <v>-0.52753825449833081</v>
      </c>
      <c r="AH429" s="36">
        <f t="shared" si="192"/>
        <v>-0.23308514082227266</v>
      </c>
      <c r="AI429" s="36">
        <f t="shared" si="193"/>
        <v>-0.13428660242461957</v>
      </c>
      <c r="AJ429" s="36">
        <f t="shared" si="194"/>
        <v>-0.109579510370918</v>
      </c>
      <c r="AK429" s="36">
        <f t="shared" si="195"/>
        <v>-6.4634719787970182E-2</v>
      </c>
    </row>
    <row r="430" spans="1:37" x14ac:dyDescent="0.2">
      <c r="A430" s="5">
        <v>43578</v>
      </c>
      <c r="B430" s="1">
        <v>5</v>
      </c>
      <c r="C430" s="7">
        <v>14.125</v>
      </c>
      <c r="D430" s="7">
        <v>15.324999999999999</v>
      </c>
      <c r="E430" s="7">
        <v>16.024999999999999</v>
      </c>
      <c r="F430" s="7">
        <v>16.375</v>
      </c>
      <c r="G430" s="7">
        <v>16.675000000000001</v>
      </c>
      <c r="H430" s="7">
        <v>16.875</v>
      </c>
      <c r="I430" s="7">
        <v>17.024999999999999</v>
      </c>
      <c r="J430" s="7">
        <v>16.899999999999999</v>
      </c>
      <c r="K430" s="7">
        <v>17.324999999999999</v>
      </c>
      <c r="L430" s="3">
        <v>8.5000000000000006E-2</v>
      </c>
      <c r="M430" s="3">
        <v>3.9699999999999999E-2</v>
      </c>
      <c r="N430" s="3">
        <v>1.32E-2</v>
      </c>
      <c r="O430" s="18">
        <f t="shared" si="196"/>
        <v>0</v>
      </c>
      <c r="P430" s="19">
        <f t="shared" si="204"/>
        <v>43607</v>
      </c>
      <c r="Q430" s="19">
        <f t="shared" si="205"/>
        <v>43635</v>
      </c>
      <c r="R430" s="19">
        <f t="shared" si="206"/>
        <v>43663</v>
      </c>
      <c r="S430" s="19">
        <f t="shared" si="207"/>
        <v>43698</v>
      </c>
      <c r="T430" s="19">
        <f t="shared" si="208"/>
        <v>43726</v>
      </c>
      <c r="U430" s="19">
        <f t="shared" si="209"/>
        <v>43754</v>
      </c>
      <c r="V430" s="19">
        <f t="shared" si="210"/>
        <v>43789</v>
      </c>
      <c r="W430" s="19">
        <f t="shared" si="211"/>
        <v>43817</v>
      </c>
      <c r="X430" s="19">
        <f t="shared" si="212"/>
        <v>43852</v>
      </c>
      <c r="Y430" s="18">
        <f t="shared" si="197"/>
        <v>35</v>
      </c>
      <c r="Z430" s="10">
        <f t="shared" si="198"/>
        <v>0.82857142857142863</v>
      </c>
      <c r="AA430" s="10">
        <f>VLOOKUP(A430, VIX!$A$2:$E$3205, 5, FALSE)</f>
        <v>12.28</v>
      </c>
      <c r="AB430" s="10">
        <f t="shared" si="199"/>
        <v>14.330714285714286</v>
      </c>
      <c r="AC430" s="10">
        <f t="shared" si="200"/>
        <v>15.445</v>
      </c>
      <c r="AD430" s="10">
        <f t="shared" si="201"/>
        <v>16.084999999999997</v>
      </c>
      <c r="AE430" s="10">
        <f t="shared" si="202"/>
        <v>16.42642857142857</v>
      </c>
      <c r="AF430" s="10">
        <f t="shared" si="203"/>
        <v>16.709285714285713</v>
      </c>
      <c r="AG430" s="36">
        <f t="shared" si="191"/>
        <v>-0.60224047796863078</v>
      </c>
      <c r="AH430" s="36">
        <f t="shared" si="192"/>
        <v>-0.32583698914800135</v>
      </c>
      <c r="AI430" s="36">
        <f t="shared" si="193"/>
        <v>-0.15676516329704521</v>
      </c>
      <c r="AJ430" s="36">
        <f t="shared" si="194"/>
        <v>-0.13156406351968661</v>
      </c>
      <c r="AK430" s="36">
        <f t="shared" si="195"/>
        <v>-8.6209108402821699E-2</v>
      </c>
    </row>
    <row r="431" spans="1:37" x14ac:dyDescent="0.2">
      <c r="A431" s="5">
        <v>43577</v>
      </c>
      <c r="B431" s="1">
        <v>5</v>
      </c>
      <c r="C431" s="7">
        <v>14.175000000000001</v>
      </c>
      <c r="D431" s="7">
        <v>15.375</v>
      </c>
      <c r="E431" s="7">
        <v>16.024999999999999</v>
      </c>
      <c r="F431" s="7">
        <v>16.375</v>
      </c>
      <c r="G431" s="7">
        <v>16.675000000000001</v>
      </c>
      <c r="H431" s="7">
        <v>16.875</v>
      </c>
      <c r="I431" s="7">
        <v>16.975000000000001</v>
      </c>
      <c r="J431" s="7">
        <v>16.850000000000001</v>
      </c>
      <c r="K431" s="7">
        <v>16.850000000000001</v>
      </c>
      <c r="L431" s="3">
        <v>8.4699999999999998E-2</v>
      </c>
      <c r="M431" s="3">
        <v>3.6600000000000001E-2</v>
      </c>
      <c r="N431" s="3">
        <v>1.2200000000000001E-2</v>
      </c>
      <c r="O431" s="18">
        <f t="shared" si="196"/>
        <v>0</v>
      </c>
      <c r="P431" s="19">
        <f t="shared" si="204"/>
        <v>43607</v>
      </c>
      <c r="Q431" s="19">
        <f t="shared" si="205"/>
        <v>43635</v>
      </c>
      <c r="R431" s="19">
        <f t="shared" si="206"/>
        <v>43663</v>
      </c>
      <c r="S431" s="19">
        <f t="shared" si="207"/>
        <v>43698</v>
      </c>
      <c r="T431" s="19">
        <f t="shared" si="208"/>
        <v>43726</v>
      </c>
      <c r="U431" s="19">
        <f t="shared" si="209"/>
        <v>43754</v>
      </c>
      <c r="V431" s="19">
        <f t="shared" si="210"/>
        <v>43789</v>
      </c>
      <c r="W431" s="19">
        <f t="shared" si="211"/>
        <v>43817</v>
      </c>
      <c r="X431" s="19">
        <f t="shared" si="212"/>
        <v>43852</v>
      </c>
      <c r="Y431" s="18">
        <f t="shared" si="197"/>
        <v>35</v>
      </c>
      <c r="Z431" s="10">
        <f t="shared" si="198"/>
        <v>0.8571428571428571</v>
      </c>
      <c r="AA431" s="10">
        <f>VLOOKUP(A431, VIX!$A$2:$E$3205, 5, FALSE)</f>
        <v>12.42</v>
      </c>
      <c r="AB431" s="10">
        <f t="shared" si="199"/>
        <v>14.346428571428572</v>
      </c>
      <c r="AC431" s="10">
        <f t="shared" si="200"/>
        <v>15.467857142857142</v>
      </c>
      <c r="AD431" s="10">
        <f t="shared" si="201"/>
        <v>16.074999999999999</v>
      </c>
      <c r="AE431" s="10">
        <f t="shared" si="202"/>
        <v>16.417857142857144</v>
      </c>
      <c r="AF431" s="10">
        <f t="shared" si="203"/>
        <v>16.703571428571429</v>
      </c>
      <c r="AG431" s="36">
        <f t="shared" si="191"/>
        <v>-2.3903957314361928</v>
      </c>
      <c r="AH431" s="36">
        <f t="shared" si="192"/>
        <v>-1.2005497022446154</v>
      </c>
      <c r="AI431" s="36">
        <f t="shared" si="193"/>
        <v>-0.62181097157964582</v>
      </c>
      <c r="AJ431" s="36">
        <f t="shared" si="194"/>
        <v>-0.52101998621640389</v>
      </c>
      <c r="AK431" s="36">
        <f t="shared" si="195"/>
        <v>-0.34173835657074941</v>
      </c>
    </row>
    <row r="432" spans="1:37" x14ac:dyDescent="0.2">
      <c r="A432" s="5">
        <v>43573</v>
      </c>
      <c r="B432" s="1">
        <v>5</v>
      </c>
      <c r="C432" s="7">
        <v>14.425000000000001</v>
      </c>
      <c r="D432" s="7">
        <v>15.574999999999999</v>
      </c>
      <c r="E432" s="7">
        <v>16.2</v>
      </c>
      <c r="F432" s="7">
        <v>16.574999999999999</v>
      </c>
      <c r="G432" s="7">
        <v>16.850000000000001</v>
      </c>
      <c r="H432" s="7">
        <v>17.024999999999999</v>
      </c>
      <c r="I432" s="7">
        <v>17.100000000000001</v>
      </c>
      <c r="J432" s="7">
        <v>16.95</v>
      </c>
      <c r="K432" s="7" t="s">
        <v>14</v>
      </c>
      <c r="L432" s="3">
        <v>7.9699999999999993E-2</v>
      </c>
      <c r="M432" s="3">
        <v>3.1699999999999999E-2</v>
      </c>
      <c r="N432" s="3">
        <v>1.06E-2</v>
      </c>
      <c r="O432" s="18">
        <f t="shared" si="196"/>
        <v>1</v>
      </c>
      <c r="P432" s="19">
        <f t="shared" si="204"/>
        <v>43607</v>
      </c>
      <c r="Q432" s="19">
        <f t="shared" si="205"/>
        <v>43635</v>
      </c>
      <c r="R432" s="19">
        <f t="shared" si="206"/>
        <v>43663</v>
      </c>
      <c r="S432" s="19">
        <f t="shared" si="207"/>
        <v>43698</v>
      </c>
      <c r="T432" s="19">
        <f t="shared" si="208"/>
        <v>43726</v>
      </c>
      <c r="U432" s="19">
        <f t="shared" si="209"/>
        <v>43754</v>
      </c>
      <c r="V432" s="19">
        <f t="shared" si="210"/>
        <v>43789</v>
      </c>
      <c r="W432" s="19">
        <f t="shared" si="211"/>
        <v>43817</v>
      </c>
      <c r="X432" s="19">
        <f t="shared" si="212"/>
        <v>43852</v>
      </c>
      <c r="Y432" s="18">
        <f t="shared" si="197"/>
        <v>35</v>
      </c>
      <c r="Z432" s="10">
        <f t="shared" si="198"/>
        <v>0.97142857142857142</v>
      </c>
      <c r="AA432" s="10">
        <f>VLOOKUP(A432, VIX!$A$2:$E$3205, 5, FALSE)</f>
        <v>12.09</v>
      </c>
      <c r="AB432" s="10">
        <f t="shared" si="199"/>
        <v>14.457857142857144</v>
      </c>
      <c r="AC432" s="10">
        <f t="shared" si="200"/>
        <v>15.592857142857142</v>
      </c>
      <c r="AD432" s="10">
        <f t="shared" si="201"/>
        <v>16.210714285714285</v>
      </c>
      <c r="AE432" s="10">
        <f t="shared" si="202"/>
        <v>16.582857142857144</v>
      </c>
      <c r="AF432" s="10">
        <f t="shared" si="203"/>
        <v>16.855</v>
      </c>
      <c r="AG432" s="36">
        <f t="shared" si="191"/>
        <v>-0.52991999999999961</v>
      </c>
      <c r="AH432" s="36">
        <f t="shared" si="192"/>
        <v>-0.27734976887519269</v>
      </c>
      <c r="AI432" s="36">
        <f t="shared" si="193"/>
        <v>-0.16289592760181001</v>
      </c>
      <c r="AJ432" s="36">
        <f t="shared" si="194"/>
        <v>-0.11733333333333427</v>
      </c>
      <c r="AK432" s="36">
        <f t="shared" si="195"/>
        <v>-7.3900293255130783E-2</v>
      </c>
    </row>
    <row r="433" spans="1:37" x14ac:dyDescent="0.2">
      <c r="A433" s="5">
        <v>43572</v>
      </c>
      <c r="B433" s="1">
        <v>5</v>
      </c>
      <c r="C433" s="7">
        <v>14.625</v>
      </c>
      <c r="D433" s="7">
        <v>15.625</v>
      </c>
      <c r="E433" s="7">
        <v>16.225000000000001</v>
      </c>
      <c r="F433" s="7">
        <v>16.574999999999999</v>
      </c>
      <c r="G433" s="7">
        <v>16.875</v>
      </c>
      <c r="H433" s="7">
        <v>17.05</v>
      </c>
      <c r="I433" s="7">
        <v>17.149999999999999</v>
      </c>
      <c r="J433" s="7">
        <v>16.925000000000001</v>
      </c>
      <c r="K433" s="7" t="s">
        <v>14</v>
      </c>
      <c r="L433" s="3">
        <v>6.8400000000000002E-2</v>
      </c>
      <c r="M433" s="3">
        <v>3.4700000000000002E-2</v>
      </c>
      <c r="N433" s="3">
        <v>1.1599999999999999E-2</v>
      </c>
      <c r="O433" s="18">
        <f t="shared" si="196"/>
        <v>0</v>
      </c>
      <c r="P433" s="19">
        <f t="shared" si="204"/>
        <v>43572</v>
      </c>
      <c r="Q433" s="19">
        <f t="shared" si="205"/>
        <v>43607</v>
      </c>
      <c r="R433" s="19">
        <f t="shared" si="206"/>
        <v>43635</v>
      </c>
      <c r="S433" s="19">
        <f t="shared" si="207"/>
        <v>43663</v>
      </c>
      <c r="T433" s="19">
        <f t="shared" si="208"/>
        <v>43698</v>
      </c>
      <c r="U433" s="19">
        <f t="shared" si="209"/>
        <v>43726</v>
      </c>
      <c r="V433" s="19">
        <f t="shared" si="210"/>
        <v>43754</v>
      </c>
      <c r="W433" s="19">
        <f t="shared" si="211"/>
        <v>43789</v>
      </c>
      <c r="X433" s="19">
        <f t="shared" si="212"/>
        <v>43817</v>
      </c>
      <c r="Y433" s="18">
        <f t="shared" si="197"/>
        <v>28</v>
      </c>
      <c r="Z433" s="10">
        <f t="shared" si="198"/>
        <v>0</v>
      </c>
      <c r="AA433" s="10">
        <f>VLOOKUP(A433, VIX!$A$2:$E$3205, 5, FALSE)</f>
        <v>12.6</v>
      </c>
      <c r="AB433" s="10">
        <f t="shared" si="199"/>
        <v>15.625</v>
      </c>
      <c r="AC433" s="10">
        <f t="shared" si="200"/>
        <v>16.225000000000001</v>
      </c>
      <c r="AD433" s="10">
        <f t="shared" si="201"/>
        <v>16.574999999999999</v>
      </c>
      <c r="AE433" s="10">
        <f t="shared" si="202"/>
        <v>16.875</v>
      </c>
      <c r="AF433" s="10">
        <f t="shared" si="203"/>
        <v>17.05</v>
      </c>
      <c r="AG433" s="36">
        <f t="shared" si="191"/>
        <v>-0.61848079518959376</v>
      </c>
      <c r="AH433" s="36">
        <f t="shared" si="192"/>
        <v>-0.34746639089969061</v>
      </c>
      <c r="AI433" s="36">
        <f t="shared" si="193"/>
        <v>-0.19442301333627124</v>
      </c>
      <c r="AJ433" s="36">
        <f t="shared" si="194"/>
        <v>-0.16254568909911882</v>
      </c>
      <c r="AK433" s="36">
        <f t="shared" si="195"/>
        <v>-9.3116554054054418E-2</v>
      </c>
    </row>
    <row r="434" spans="1:37" x14ac:dyDescent="0.2">
      <c r="A434" s="5">
        <v>43571</v>
      </c>
      <c r="B434" s="1">
        <v>4</v>
      </c>
      <c r="C434" s="7">
        <v>12.574999999999999</v>
      </c>
      <c r="D434" s="7">
        <v>14.625</v>
      </c>
      <c r="E434" s="7">
        <v>15.574999999999999</v>
      </c>
      <c r="F434" s="7">
        <v>16.225000000000001</v>
      </c>
      <c r="G434" s="7">
        <v>16.625</v>
      </c>
      <c r="H434" s="7">
        <v>16.925000000000001</v>
      </c>
      <c r="I434" s="7">
        <v>17.074999999999999</v>
      </c>
      <c r="J434" s="7">
        <v>17.175000000000001</v>
      </c>
      <c r="K434" s="7">
        <v>17</v>
      </c>
      <c r="L434" s="3">
        <v>0.16300000000000001</v>
      </c>
      <c r="M434" s="3">
        <v>5.2400000000000002E-2</v>
      </c>
      <c r="N434" s="3">
        <v>1.7500000000000002E-2</v>
      </c>
      <c r="O434" s="18">
        <f t="shared" si="196"/>
        <v>0</v>
      </c>
      <c r="P434" s="19">
        <f t="shared" si="204"/>
        <v>43572</v>
      </c>
      <c r="Q434" s="19">
        <f t="shared" si="205"/>
        <v>43607</v>
      </c>
      <c r="R434" s="19">
        <f t="shared" si="206"/>
        <v>43635</v>
      </c>
      <c r="S434" s="19">
        <f t="shared" si="207"/>
        <v>43663</v>
      </c>
      <c r="T434" s="19">
        <f t="shared" si="208"/>
        <v>43698</v>
      </c>
      <c r="U434" s="19">
        <f t="shared" si="209"/>
        <v>43726</v>
      </c>
      <c r="V434" s="19">
        <f t="shared" si="210"/>
        <v>43754</v>
      </c>
      <c r="W434" s="19">
        <f t="shared" si="211"/>
        <v>43789</v>
      </c>
      <c r="X434" s="19">
        <f t="shared" si="212"/>
        <v>43817</v>
      </c>
      <c r="Y434" s="18">
        <f t="shared" si="197"/>
        <v>28</v>
      </c>
      <c r="Z434" s="10">
        <f t="shared" si="198"/>
        <v>3.5714285714285712E-2</v>
      </c>
      <c r="AA434" s="10">
        <f>VLOOKUP(A434, VIX!$A$2:$E$3205, 5, FALSE)</f>
        <v>12.18</v>
      </c>
      <c r="AB434" s="10">
        <f t="shared" si="199"/>
        <v>14.551785714285714</v>
      </c>
      <c r="AC434" s="10">
        <f t="shared" si="200"/>
        <v>15.541071428571428</v>
      </c>
      <c r="AD434" s="10">
        <f t="shared" si="201"/>
        <v>16.201785714285716</v>
      </c>
      <c r="AE434" s="10">
        <f t="shared" si="202"/>
        <v>16.610714285714288</v>
      </c>
      <c r="AF434" s="10">
        <f t="shared" si="203"/>
        <v>16.914285714285715</v>
      </c>
      <c r="AG434" s="36">
        <f t="shared" si="191"/>
        <v>-1.2702237521514634</v>
      </c>
      <c r="AH434" s="36">
        <f t="shared" si="192"/>
        <v>-0.5545517720639328</v>
      </c>
      <c r="AI434" s="36">
        <f t="shared" si="193"/>
        <v>-0.36383829409151602</v>
      </c>
      <c r="AJ434" s="36">
        <f t="shared" si="194"/>
        <v>-0.2182290539077715</v>
      </c>
      <c r="AK434" s="36">
        <f t="shared" si="195"/>
        <v>-0.16068012752391111</v>
      </c>
    </row>
    <row r="435" spans="1:37" x14ac:dyDescent="0.2">
      <c r="A435" s="5">
        <v>43570</v>
      </c>
      <c r="B435" s="1">
        <v>4</v>
      </c>
      <c r="C435" s="7">
        <v>12.574999999999999</v>
      </c>
      <c r="D435" s="7">
        <v>14.675000000000001</v>
      </c>
      <c r="E435" s="7">
        <v>15.475</v>
      </c>
      <c r="F435" s="7">
        <v>16.125</v>
      </c>
      <c r="G435" s="7">
        <v>16.524999999999999</v>
      </c>
      <c r="H435" s="7">
        <v>16.824999999999999</v>
      </c>
      <c r="I435" s="7">
        <v>17</v>
      </c>
      <c r="J435" s="7">
        <v>17.074999999999999</v>
      </c>
      <c r="K435" s="7">
        <v>16.899999999999999</v>
      </c>
      <c r="L435" s="3">
        <v>0.16700000000000001</v>
      </c>
      <c r="M435" s="3">
        <v>5.4300000000000001E-2</v>
      </c>
      <c r="N435" s="3">
        <v>1.8100000000000002E-2</v>
      </c>
      <c r="O435" s="18">
        <f t="shared" si="196"/>
        <v>0</v>
      </c>
      <c r="P435" s="19">
        <f t="shared" si="204"/>
        <v>43572</v>
      </c>
      <c r="Q435" s="19">
        <f t="shared" si="205"/>
        <v>43607</v>
      </c>
      <c r="R435" s="19">
        <f t="shared" si="206"/>
        <v>43635</v>
      </c>
      <c r="S435" s="19">
        <f t="shared" si="207"/>
        <v>43663</v>
      </c>
      <c r="T435" s="19">
        <f t="shared" si="208"/>
        <v>43698</v>
      </c>
      <c r="U435" s="19">
        <f t="shared" si="209"/>
        <v>43726</v>
      </c>
      <c r="V435" s="19">
        <f t="shared" si="210"/>
        <v>43754</v>
      </c>
      <c r="W435" s="19">
        <f t="shared" si="211"/>
        <v>43789</v>
      </c>
      <c r="X435" s="19">
        <f t="shared" si="212"/>
        <v>43817</v>
      </c>
      <c r="Y435" s="18">
        <f t="shared" si="197"/>
        <v>28</v>
      </c>
      <c r="Z435" s="10">
        <f t="shared" si="198"/>
        <v>7.1428571428571425E-2</v>
      </c>
      <c r="AA435" s="10">
        <f>VLOOKUP(A435, VIX!$A$2:$E$3205, 5, FALSE)</f>
        <v>12.32</v>
      </c>
      <c r="AB435" s="10">
        <f t="shared" si="199"/>
        <v>14.525</v>
      </c>
      <c r="AC435" s="10">
        <f t="shared" si="200"/>
        <v>15.417857142857143</v>
      </c>
      <c r="AD435" s="10">
        <f t="shared" si="201"/>
        <v>16.078571428571429</v>
      </c>
      <c r="AE435" s="10">
        <f t="shared" si="202"/>
        <v>16.49642857142857</v>
      </c>
      <c r="AF435" s="10">
        <f t="shared" si="203"/>
        <v>16.803571428571427</v>
      </c>
      <c r="AG435" s="36">
        <f t="shared" si="191"/>
        <v>-3.9326232350755541</v>
      </c>
      <c r="AH435" s="36">
        <f t="shared" si="192"/>
        <v>-1.3996760009257099</v>
      </c>
      <c r="AI435" s="36">
        <f t="shared" si="193"/>
        <v>-1.0922427206045795</v>
      </c>
      <c r="AJ435" s="36">
        <f t="shared" si="194"/>
        <v>-0.6544038086994135</v>
      </c>
      <c r="AK435" s="36">
        <f t="shared" si="195"/>
        <v>-0.48152866242038345</v>
      </c>
    </row>
    <row r="436" spans="1:37" x14ac:dyDescent="0.2">
      <c r="A436" s="5">
        <v>43567</v>
      </c>
      <c r="B436" s="1">
        <v>4</v>
      </c>
      <c r="C436" s="7">
        <v>12.775</v>
      </c>
      <c r="D436" s="7">
        <v>14.775</v>
      </c>
      <c r="E436" s="7">
        <v>15.574999999999999</v>
      </c>
      <c r="F436" s="7">
        <v>16.175000000000001</v>
      </c>
      <c r="G436" s="7">
        <v>16.574999999999999</v>
      </c>
      <c r="H436" s="7">
        <v>16.875</v>
      </c>
      <c r="I436" s="7">
        <v>17.024999999999999</v>
      </c>
      <c r="J436" s="7">
        <v>17.074999999999999</v>
      </c>
      <c r="K436" s="7">
        <v>16.899999999999999</v>
      </c>
      <c r="L436" s="3">
        <v>0.15659999999999999</v>
      </c>
      <c r="M436" s="3">
        <v>5.2600000000000001E-2</v>
      </c>
      <c r="N436" s="3">
        <v>1.7500000000000002E-2</v>
      </c>
      <c r="O436" s="18">
        <f t="shared" si="196"/>
        <v>0</v>
      </c>
      <c r="P436" s="19">
        <f t="shared" si="204"/>
        <v>43572</v>
      </c>
      <c r="Q436" s="19">
        <f t="shared" si="205"/>
        <v>43607</v>
      </c>
      <c r="R436" s="19">
        <f t="shared" si="206"/>
        <v>43635</v>
      </c>
      <c r="S436" s="19">
        <f t="shared" si="207"/>
        <v>43663</v>
      </c>
      <c r="T436" s="19">
        <f t="shared" si="208"/>
        <v>43698</v>
      </c>
      <c r="U436" s="19">
        <f t="shared" si="209"/>
        <v>43726</v>
      </c>
      <c r="V436" s="19">
        <f t="shared" si="210"/>
        <v>43754</v>
      </c>
      <c r="W436" s="19">
        <f t="shared" si="211"/>
        <v>43789</v>
      </c>
      <c r="X436" s="19">
        <f t="shared" si="212"/>
        <v>43817</v>
      </c>
      <c r="Y436" s="18">
        <f t="shared" si="197"/>
        <v>28</v>
      </c>
      <c r="Z436" s="10">
        <f t="shared" si="198"/>
        <v>0.17857142857142858</v>
      </c>
      <c r="AA436" s="10">
        <f>VLOOKUP(A436, VIX!$A$2:$E$3205, 5, FALSE)</f>
        <v>12.01</v>
      </c>
      <c r="AB436" s="10">
        <f t="shared" si="199"/>
        <v>14.417857142857143</v>
      </c>
      <c r="AC436" s="10">
        <f t="shared" si="200"/>
        <v>15.432142857142857</v>
      </c>
      <c r="AD436" s="10">
        <f t="shared" si="201"/>
        <v>16.067857142857143</v>
      </c>
      <c r="AE436" s="10">
        <f t="shared" si="202"/>
        <v>16.503571428571426</v>
      </c>
      <c r="AF436" s="10">
        <f t="shared" si="203"/>
        <v>16.821428571428569</v>
      </c>
      <c r="AG436" s="36">
        <f t="shared" si="191"/>
        <v>-1.1872791519434625</v>
      </c>
      <c r="AH436" s="36">
        <f t="shared" si="192"/>
        <v>-0.45232218981377531</v>
      </c>
      <c r="AI436" s="36">
        <f t="shared" si="193"/>
        <v>-0.3304918032786891</v>
      </c>
      <c r="AJ436" s="36">
        <f t="shared" si="194"/>
        <v>-0.21710101227654446</v>
      </c>
      <c r="AK436" s="36">
        <f t="shared" si="195"/>
        <v>-0.16088529474356278</v>
      </c>
    </row>
    <row r="437" spans="1:37" x14ac:dyDescent="0.2">
      <c r="A437" s="5">
        <v>43566</v>
      </c>
      <c r="B437" s="1">
        <v>4</v>
      </c>
      <c r="C437" s="7">
        <v>13.824999999999999</v>
      </c>
      <c r="D437" s="7">
        <v>15.525</v>
      </c>
      <c r="E437" s="7">
        <v>16.024999999999999</v>
      </c>
      <c r="F437" s="7">
        <v>16.425000000000001</v>
      </c>
      <c r="G437" s="7">
        <v>16.625</v>
      </c>
      <c r="H437" s="7">
        <v>16.824999999999999</v>
      </c>
      <c r="I437" s="7">
        <v>16.899999999999999</v>
      </c>
      <c r="J437" s="7">
        <v>16.975000000000001</v>
      </c>
      <c r="K437" s="7">
        <v>16.850000000000001</v>
      </c>
      <c r="L437" s="3">
        <v>0.123</v>
      </c>
      <c r="M437" s="3">
        <v>2.8899999999999999E-2</v>
      </c>
      <c r="N437" s="3">
        <v>9.5999999999999992E-3</v>
      </c>
      <c r="O437" s="18">
        <f t="shared" si="196"/>
        <v>0</v>
      </c>
      <c r="P437" s="19">
        <f t="shared" si="204"/>
        <v>43572</v>
      </c>
      <c r="Q437" s="19">
        <f t="shared" si="205"/>
        <v>43607</v>
      </c>
      <c r="R437" s="19">
        <f t="shared" si="206"/>
        <v>43635</v>
      </c>
      <c r="S437" s="19">
        <f t="shared" si="207"/>
        <v>43663</v>
      </c>
      <c r="T437" s="19">
        <f t="shared" si="208"/>
        <v>43698</v>
      </c>
      <c r="U437" s="19">
        <f t="shared" si="209"/>
        <v>43726</v>
      </c>
      <c r="V437" s="19">
        <f t="shared" si="210"/>
        <v>43754</v>
      </c>
      <c r="W437" s="19">
        <f t="shared" si="211"/>
        <v>43789</v>
      </c>
      <c r="X437" s="19">
        <f t="shared" si="212"/>
        <v>43817</v>
      </c>
      <c r="Y437" s="18">
        <f t="shared" si="197"/>
        <v>28</v>
      </c>
      <c r="Z437" s="10">
        <f t="shared" si="198"/>
        <v>0.21428571428571427</v>
      </c>
      <c r="AA437" s="10">
        <f>VLOOKUP(A437, VIX!$A$2:$E$3205, 5, FALSE)</f>
        <v>13.02</v>
      </c>
      <c r="AB437" s="10">
        <f t="shared" si="199"/>
        <v>15.160714285714285</v>
      </c>
      <c r="AC437" s="10">
        <f t="shared" si="200"/>
        <v>15.917857142857141</v>
      </c>
      <c r="AD437" s="10">
        <f t="shared" si="201"/>
        <v>16.339285714285715</v>
      </c>
      <c r="AE437" s="10">
        <f t="shared" si="202"/>
        <v>16.582142857142856</v>
      </c>
      <c r="AF437" s="10">
        <f t="shared" si="203"/>
        <v>16.782142857142858</v>
      </c>
      <c r="AG437" s="36">
        <f t="shared" si="191"/>
        <v>-0.99109311740890771</v>
      </c>
      <c r="AH437" s="36">
        <f t="shared" si="192"/>
        <v>-0.27993779160186533</v>
      </c>
      <c r="AI437" s="36">
        <f t="shared" si="193"/>
        <v>-0.2180166540499634</v>
      </c>
      <c r="AJ437" s="36">
        <f t="shared" si="194"/>
        <v>-0.10754294249439848</v>
      </c>
      <c r="AK437" s="36">
        <f t="shared" si="195"/>
        <v>-0.10646950092421407</v>
      </c>
    </row>
    <row r="438" spans="1:37" x14ac:dyDescent="0.2">
      <c r="A438" s="5">
        <v>43565</v>
      </c>
      <c r="B438" s="1">
        <v>4</v>
      </c>
      <c r="C438" s="7">
        <v>14.425000000000001</v>
      </c>
      <c r="D438" s="7">
        <v>15.775</v>
      </c>
      <c r="E438" s="7">
        <v>16.175000000000001</v>
      </c>
      <c r="F438" s="7">
        <v>16.625</v>
      </c>
      <c r="G438" s="7">
        <v>16.774999999999999</v>
      </c>
      <c r="H438" s="7">
        <v>16.95</v>
      </c>
      <c r="I438" s="7">
        <v>17.024999999999999</v>
      </c>
      <c r="J438" s="7">
        <v>17.100000000000001</v>
      </c>
      <c r="K438" s="7">
        <v>16.899999999999999</v>
      </c>
      <c r="L438" s="3">
        <v>9.3600000000000003E-2</v>
      </c>
      <c r="M438" s="3">
        <v>2.41E-2</v>
      </c>
      <c r="N438" s="3">
        <v>8.0000000000000002E-3</v>
      </c>
      <c r="O438" s="18">
        <f t="shared" si="196"/>
        <v>0</v>
      </c>
      <c r="P438" s="19">
        <f t="shared" si="204"/>
        <v>43572</v>
      </c>
      <c r="Q438" s="19">
        <f t="shared" si="205"/>
        <v>43607</v>
      </c>
      <c r="R438" s="19">
        <f t="shared" si="206"/>
        <v>43635</v>
      </c>
      <c r="S438" s="19">
        <f t="shared" si="207"/>
        <v>43663</v>
      </c>
      <c r="T438" s="19">
        <f t="shared" si="208"/>
        <v>43698</v>
      </c>
      <c r="U438" s="19">
        <f t="shared" si="209"/>
        <v>43726</v>
      </c>
      <c r="V438" s="19">
        <f t="shared" si="210"/>
        <v>43754</v>
      </c>
      <c r="W438" s="19">
        <f t="shared" si="211"/>
        <v>43789</v>
      </c>
      <c r="X438" s="19">
        <f t="shared" si="212"/>
        <v>43817</v>
      </c>
      <c r="Y438" s="18">
        <f t="shared" si="197"/>
        <v>28</v>
      </c>
      <c r="Z438" s="10">
        <f t="shared" si="198"/>
        <v>0.25</v>
      </c>
      <c r="AA438" s="10">
        <f>VLOOKUP(A438, VIX!$A$2:$E$3205, 5, FALSE)</f>
        <v>13.3</v>
      </c>
      <c r="AB438" s="10">
        <f t="shared" si="199"/>
        <v>15.4375</v>
      </c>
      <c r="AC438" s="10">
        <f t="shared" si="200"/>
        <v>16.075000000000003</v>
      </c>
      <c r="AD438" s="10">
        <f t="shared" si="201"/>
        <v>16.512499999999999</v>
      </c>
      <c r="AE438" s="10">
        <f t="shared" si="202"/>
        <v>16.737499999999997</v>
      </c>
      <c r="AF438" s="10">
        <f t="shared" si="203"/>
        <v>16.90625</v>
      </c>
      <c r="AG438" s="36">
        <f t="shared" si="191"/>
        <v>-0.76432262412940855</v>
      </c>
      <c r="AH438" s="36">
        <f t="shared" si="192"/>
        <v>-0.21898761677167078</v>
      </c>
      <c r="AI438" s="36">
        <f t="shared" si="193"/>
        <v>-0.24194580755280515</v>
      </c>
      <c r="AJ438" s="36">
        <f t="shared" si="194"/>
        <v>-8.0067782249522601E-2</v>
      </c>
      <c r="AK438" s="36">
        <f t="shared" si="195"/>
        <v>-9.2549842602308835E-2</v>
      </c>
    </row>
    <row r="439" spans="1:37" x14ac:dyDescent="0.2">
      <c r="A439" s="5">
        <v>43564</v>
      </c>
      <c r="B439" s="1">
        <v>4</v>
      </c>
      <c r="C439" s="7">
        <v>15.074999999999999</v>
      </c>
      <c r="D439" s="7">
        <v>16.225000000000001</v>
      </c>
      <c r="E439" s="7">
        <v>16.524999999999999</v>
      </c>
      <c r="F439" s="7">
        <v>16.824999999999999</v>
      </c>
      <c r="G439" s="7">
        <v>16.875</v>
      </c>
      <c r="H439" s="7">
        <v>17.074999999999999</v>
      </c>
      <c r="I439" s="7">
        <v>17.125</v>
      </c>
      <c r="J439" s="7">
        <v>17.175000000000001</v>
      </c>
      <c r="K439" s="7">
        <v>17.05</v>
      </c>
      <c r="L439" s="3">
        <v>7.6300000000000007E-2</v>
      </c>
      <c r="M439" s="3">
        <v>1.78E-2</v>
      </c>
      <c r="N439" s="3">
        <v>5.8999999999999999E-3</v>
      </c>
      <c r="O439" s="18">
        <f t="shared" si="196"/>
        <v>0</v>
      </c>
      <c r="P439" s="19">
        <f t="shared" si="204"/>
        <v>43572</v>
      </c>
      <c r="Q439" s="19">
        <f t="shared" si="205"/>
        <v>43607</v>
      </c>
      <c r="R439" s="19">
        <f t="shared" si="206"/>
        <v>43635</v>
      </c>
      <c r="S439" s="19">
        <f t="shared" si="207"/>
        <v>43663</v>
      </c>
      <c r="T439" s="19">
        <f t="shared" si="208"/>
        <v>43698</v>
      </c>
      <c r="U439" s="19">
        <f t="shared" si="209"/>
        <v>43726</v>
      </c>
      <c r="V439" s="19">
        <f t="shared" si="210"/>
        <v>43754</v>
      </c>
      <c r="W439" s="19">
        <f t="shared" si="211"/>
        <v>43789</v>
      </c>
      <c r="X439" s="19">
        <f t="shared" si="212"/>
        <v>43817</v>
      </c>
      <c r="Y439" s="18">
        <f t="shared" si="197"/>
        <v>28</v>
      </c>
      <c r="Z439" s="10">
        <f t="shared" si="198"/>
        <v>0.2857142857142857</v>
      </c>
      <c r="AA439" s="10">
        <f>VLOOKUP(A439, VIX!$A$2:$E$3205, 5, FALSE)</f>
        <v>14.28</v>
      </c>
      <c r="AB439" s="10">
        <f t="shared" si="199"/>
        <v>15.896428571428572</v>
      </c>
      <c r="AC439" s="10">
        <f t="shared" si="200"/>
        <v>16.439285714285713</v>
      </c>
      <c r="AD439" s="10">
        <f t="shared" si="201"/>
        <v>16.739285714285714</v>
      </c>
      <c r="AE439" s="10">
        <f t="shared" si="202"/>
        <v>16.860714285714288</v>
      </c>
      <c r="AF439" s="10">
        <f t="shared" si="203"/>
        <v>17.017857142857142</v>
      </c>
      <c r="AG439" s="36">
        <f t="shared" si="191"/>
        <v>-0.67694463910301528</v>
      </c>
      <c r="AH439" s="36">
        <f t="shared" si="192"/>
        <v>-0.16967792615867885</v>
      </c>
      <c r="AI439" s="36">
        <f t="shared" si="193"/>
        <v>-0.1663732394366203</v>
      </c>
      <c r="AJ439" s="36">
        <f t="shared" si="194"/>
        <v>-2.739428198717294E-2</v>
      </c>
      <c r="AK439" s="36">
        <f t="shared" si="195"/>
        <v>-0.10825323524673763</v>
      </c>
    </row>
    <row r="440" spans="1:37" x14ac:dyDescent="0.2">
      <c r="A440" s="5">
        <v>43563</v>
      </c>
      <c r="B440" s="1">
        <v>4</v>
      </c>
      <c r="C440" s="7">
        <v>14.475</v>
      </c>
      <c r="D440" s="7">
        <v>15.675000000000001</v>
      </c>
      <c r="E440" s="7">
        <v>16.024999999999999</v>
      </c>
      <c r="F440" s="7">
        <v>16.324999999999999</v>
      </c>
      <c r="G440" s="7">
        <v>16.475000000000001</v>
      </c>
      <c r="H440" s="7">
        <v>16.7</v>
      </c>
      <c r="I440" s="7">
        <v>16.824999999999999</v>
      </c>
      <c r="J440" s="7">
        <v>16.925000000000001</v>
      </c>
      <c r="K440" s="7">
        <v>16.8</v>
      </c>
      <c r="L440" s="3">
        <v>8.2900000000000001E-2</v>
      </c>
      <c r="M440" s="3">
        <v>3.0599999999999999E-2</v>
      </c>
      <c r="N440" s="3">
        <v>1.0200000000000001E-2</v>
      </c>
      <c r="O440" s="18">
        <f t="shared" si="196"/>
        <v>0</v>
      </c>
      <c r="P440" s="19">
        <f t="shared" si="204"/>
        <v>43572</v>
      </c>
      <c r="Q440" s="19">
        <f t="shared" si="205"/>
        <v>43607</v>
      </c>
      <c r="R440" s="19">
        <f t="shared" si="206"/>
        <v>43635</v>
      </c>
      <c r="S440" s="19">
        <f t="shared" si="207"/>
        <v>43663</v>
      </c>
      <c r="T440" s="19">
        <f t="shared" si="208"/>
        <v>43698</v>
      </c>
      <c r="U440" s="19">
        <f t="shared" si="209"/>
        <v>43726</v>
      </c>
      <c r="V440" s="19">
        <f t="shared" si="210"/>
        <v>43754</v>
      </c>
      <c r="W440" s="19">
        <f t="shared" si="211"/>
        <v>43789</v>
      </c>
      <c r="X440" s="19">
        <f t="shared" si="212"/>
        <v>43817</v>
      </c>
      <c r="Y440" s="18">
        <f t="shared" si="197"/>
        <v>28</v>
      </c>
      <c r="Z440" s="10">
        <f t="shared" si="198"/>
        <v>0.32142857142857145</v>
      </c>
      <c r="AA440" s="10">
        <f>VLOOKUP(A440, VIX!$A$2:$E$3205, 5, FALSE)</f>
        <v>13.18</v>
      </c>
      <c r="AB440" s="10">
        <f t="shared" si="199"/>
        <v>15.289285714285716</v>
      </c>
      <c r="AC440" s="10">
        <f t="shared" si="200"/>
        <v>15.9125</v>
      </c>
      <c r="AD440" s="10">
        <f t="shared" si="201"/>
        <v>16.228571428571428</v>
      </c>
      <c r="AE440" s="10">
        <f t="shared" si="202"/>
        <v>16.426785714285714</v>
      </c>
      <c r="AF440" s="10">
        <f t="shared" si="203"/>
        <v>16.627678571428572</v>
      </c>
      <c r="AG440" s="36">
        <f t="shared" si="191"/>
        <v>-2.1462029808374745</v>
      </c>
      <c r="AH440" s="36">
        <f t="shared" si="192"/>
        <v>-0.59420615315517233</v>
      </c>
      <c r="AI440" s="36">
        <f t="shared" si="193"/>
        <v>-0.49769585253456322</v>
      </c>
      <c r="AJ440" s="36">
        <f t="shared" si="194"/>
        <v>-0.24529526281635636</v>
      </c>
      <c r="AK440" s="36">
        <f t="shared" si="195"/>
        <v>-0.36338389233069501</v>
      </c>
    </row>
    <row r="441" spans="1:37" x14ac:dyDescent="0.2">
      <c r="A441" s="5">
        <v>43560</v>
      </c>
      <c r="B441" s="1">
        <v>4</v>
      </c>
      <c r="C441" s="7">
        <v>14.324999999999999</v>
      </c>
      <c r="D441" s="7">
        <v>15.675000000000001</v>
      </c>
      <c r="E441" s="7">
        <v>16.074999999999999</v>
      </c>
      <c r="F441" s="7">
        <v>16.425000000000001</v>
      </c>
      <c r="G441" s="7">
        <v>16.574999999999999</v>
      </c>
      <c r="H441" s="7">
        <v>16.824999999999999</v>
      </c>
      <c r="I441" s="7">
        <v>16.975000000000001</v>
      </c>
      <c r="J441" s="7">
        <v>17.05</v>
      </c>
      <c r="K441" s="7">
        <v>16.925000000000001</v>
      </c>
      <c r="L441" s="3">
        <v>9.4200000000000006E-2</v>
      </c>
      <c r="M441" s="3">
        <v>3.3500000000000002E-2</v>
      </c>
      <c r="N441" s="3">
        <v>1.12E-2</v>
      </c>
      <c r="O441" s="18">
        <f t="shared" si="196"/>
        <v>0</v>
      </c>
      <c r="P441" s="19">
        <f t="shared" si="204"/>
        <v>43572</v>
      </c>
      <c r="Q441" s="19">
        <f t="shared" si="205"/>
        <v>43607</v>
      </c>
      <c r="R441" s="19">
        <f t="shared" si="206"/>
        <v>43635</v>
      </c>
      <c r="S441" s="19">
        <f t="shared" si="207"/>
        <v>43663</v>
      </c>
      <c r="T441" s="19">
        <f t="shared" si="208"/>
        <v>43698</v>
      </c>
      <c r="U441" s="19">
        <f t="shared" si="209"/>
        <v>43726</v>
      </c>
      <c r="V441" s="19">
        <f t="shared" si="210"/>
        <v>43754</v>
      </c>
      <c r="W441" s="19">
        <f t="shared" si="211"/>
        <v>43789</v>
      </c>
      <c r="X441" s="19">
        <f t="shared" si="212"/>
        <v>43817</v>
      </c>
      <c r="Y441" s="18">
        <f t="shared" si="197"/>
        <v>28</v>
      </c>
      <c r="Z441" s="10">
        <f t="shared" si="198"/>
        <v>0.42857142857142855</v>
      </c>
      <c r="AA441" s="10">
        <f>VLOOKUP(A441, VIX!$A$2:$E$3205, 5, FALSE)</f>
        <v>12.82</v>
      </c>
      <c r="AB441" s="10">
        <f t="shared" si="199"/>
        <v>15.096428571428572</v>
      </c>
      <c r="AC441" s="10">
        <f t="shared" si="200"/>
        <v>15.903571428571428</v>
      </c>
      <c r="AD441" s="10">
        <f t="shared" si="201"/>
        <v>16.274999999999999</v>
      </c>
      <c r="AE441" s="10">
        <f t="shared" si="202"/>
        <v>16.510714285714286</v>
      </c>
      <c r="AF441" s="10">
        <f t="shared" si="203"/>
        <v>16.717857142857142</v>
      </c>
      <c r="AG441" s="36">
        <f t="shared" si="191"/>
        <v>-0.78941872607031149</v>
      </c>
      <c r="AH441" s="36">
        <f t="shared" si="192"/>
        <v>-0.22305819871652968</v>
      </c>
      <c r="AI441" s="36">
        <f t="shared" si="193"/>
        <v>-0.19107452339688141</v>
      </c>
      <c r="AJ441" s="36">
        <f t="shared" si="194"/>
        <v>-8.081239978620991E-2</v>
      </c>
      <c r="AK441" s="36">
        <f t="shared" si="195"/>
        <v>-0.13348871702510873</v>
      </c>
    </row>
    <row r="442" spans="1:37" x14ac:dyDescent="0.2">
      <c r="A442" s="5">
        <v>43559</v>
      </c>
      <c r="B442" s="1">
        <v>4</v>
      </c>
      <c r="C442" s="7">
        <v>14.775</v>
      </c>
      <c r="D442" s="7">
        <v>15.925000000000001</v>
      </c>
      <c r="E442" s="7">
        <v>16.324999999999999</v>
      </c>
      <c r="F442" s="7">
        <v>16.625</v>
      </c>
      <c r="G442" s="7">
        <v>16.774999999999999</v>
      </c>
      <c r="H442" s="7">
        <v>16.925000000000001</v>
      </c>
      <c r="I442" s="7">
        <v>17.024999999999999</v>
      </c>
      <c r="J442" s="7">
        <v>17.125</v>
      </c>
      <c r="K442" s="7">
        <v>17</v>
      </c>
      <c r="L442" s="3">
        <v>7.7799999999999994E-2</v>
      </c>
      <c r="M442" s="3">
        <v>2.41E-2</v>
      </c>
      <c r="N442" s="3">
        <v>8.0000000000000002E-3</v>
      </c>
      <c r="O442" s="18">
        <f t="shared" si="196"/>
        <v>0</v>
      </c>
      <c r="P442" s="19">
        <f t="shared" si="204"/>
        <v>43572</v>
      </c>
      <c r="Q442" s="19">
        <f t="shared" si="205"/>
        <v>43607</v>
      </c>
      <c r="R442" s="19">
        <f t="shared" si="206"/>
        <v>43635</v>
      </c>
      <c r="S442" s="19">
        <f t="shared" si="207"/>
        <v>43663</v>
      </c>
      <c r="T442" s="19">
        <f t="shared" si="208"/>
        <v>43698</v>
      </c>
      <c r="U442" s="19">
        <f t="shared" si="209"/>
        <v>43726</v>
      </c>
      <c r="V442" s="19">
        <f t="shared" si="210"/>
        <v>43754</v>
      </c>
      <c r="W442" s="19">
        <f t="shared" si="211"/>
        <v>43789</v>
      </c>
      <c r="X442" s="19">
        <f t="shared" si="212"/>
        <v>43817</v>
      </c>
      <c r="Y442" s="18">
        <f t="shared" si="197"/>
        <v>28</v>
      </c>
      <c r="Z442" s="10">
        <f t="shared" si="198"/>
        <v>0.4642857142857143</v>
      </c>
      <c r="AA442" s="10">
        <f>VLOOKUP(A442, VIX!$A$2:$E$3205, 5, FALSE)</f>
        <v>13.58</v>
      </c>
      <c r="AB442" s="10">
        <f t="shared" si="199"/>
        <v>15.391071428571429</v>
      </c>
      <c r="AC442" s="10">
        <f t="shared" si="200"/>
        <v>16.139285714285712</v>
      </c>
      <c r="AD442" s="10">
        <f t="shared" si="201"/>
        <v>16.485714285714288</v>
      </c>
      <c r="AE442" s="10">
        <f t="shared" si="202"/>
        <v>16.705357142857142</v>
      </c>
      <c r="AF442" s="10">
        <f t="shared" si="203"/>
        <v>16.855357142857144</v>
      </c>
      <c r="AG442" s="36">
        <f t="shared" si="191"/>
        <v>-0.66990291262135915</v>
      </c>
      <c r="AH442" s="36">
        <f t="shared" si="192"/>
        <v>-0.22256568778979821</v>
      </c>
      <c r="AI442" s="36">
        <f t="shared" si="193"/>
        <v>-0.16413373860182404</v>
      </c>
      <c r="AJ442" s="36">
        <f t="shared" si="194"/>
        <v>-8.1081081081080281E-2</v>
      </c>
      <c r="AK442" s="36">
        <f t="shared" si="195"/>
        <v>-8.0237741456167508E-2</v>
      </c>
    </row>
    <row r="443" spans="1:37" x14ac:dyDescent="0.2">
      <c r="A443" s="5">
        <v>43558</v>
      </c>
      <c r="B443" s="1">
        <v>4</v>
      </c>
      <c r="C443" s="7">
        <v>14.875</v>
      </c>
      <c r="D443" s="7">
        <v>16.024999999999999</v>
      </c>
      <c r="E443" s="7">
        <v>16.324999999999999</v>
      </c>
      <c r="F443" s="7">
        <v>16.574999999999999</v>
      </c>
      <c r="G443" s="7">
        <v>16.725000000000001</v>
      </c>
      <c r="H443" s="7">
        <v>16.925000000000001</v>
      </c>
      <c r="I443" s="7">
        <v>17</v>
      </c>
      <c r="J443" s="7">
        <v>17.074999999999999</v>
      </c>
      <c r="K443" s="7">
        <v>17.100000000000001</v>
      </c>
      <c r="L443" s="3">
        <v>7.7299999999999994E-2</v>
      </c>
      <c r="M443" s="3">
        <v>2.5600000000000001E-2</v>
      </c>
      <c r="N443" s="3">
        <v>8.5000000000000006E-3</v>
      </c>
      <c r="O443" s="18">
        <f t="shared" si="196"/>
        <v>0</v>
      </c>
      <c r="P443" s="19">
        <f t="shared" si="204"/>
        <v>43572</v>
      </c>
      <c r="Q443" s="19">
        <f t="shared" si="205"/>
        <v>43607</v>
      </c>
      <c r="R443" s="19">
        <f t="shared" si="206"/>
        <v>43635</v>
      </c>
      <c r="S443" s="19">
        <f t="shared" si="207"/>
        <v>43663</v>
      </c>
      <c r="T443" s="19">
        <f t="shared" si="208"/>
        <v>43698</v>
      </c>
      <c r="U443" s="19">
        <f t="shared" si="209"/>
        <v>43726</v>
      </c>
      <c r="V443" s="19">
        <f t="shared" si="210"/>
        <v>43754</v>
      </c>
      <c r="W443" s="19">
        <f t="shared" si="211"/>
        <v>43789</v>
      </c>
      <c r="X443" s="19">
        <f t="shared" si="212"/>
        <v>43817</v>
      </c>
      <c r="Y443" s="18">
        <f t="shared" si="197"/>
        <v>28</v>
      </c>
      <c r="Z443" s="10">
        <f t="shared" si="198"/>
        <v>0.5</v>
      </c>
      <c r="AA443" s="10">
        <f>VLOOKUP(A443, VIX!$A$2:$E$3205, 5, FALSE)</f>
        <v>13.74</v>
      </c>
      <c r="AB443" s="10">
        <f t="shared" si="199"/>
        <v>15.45</v>
      </c>
      <c r="AC443" s="10">
        <f t="shared" si="200"/>
        <v>16.174999999999997</v>
      </c>
      <c r="AD443" s="10">
        <f t="shared" si="201"/>
        <v>16.45</v>
      </c>
      <c r="AE443" s="10">
        <f t="shared" si="202"/>
        <v>16.649999999999999</v>
      </c>
      <c r="AF443" s="10">
        <f t="shared" si="203"/>
        <v>16.825000000000003</v>
      </c>
      <c r="AG443" s="36">
        <f t="shared" si="191"/>
        <v>-0.67067808377690241</v>
      </c>
      <c r="AH443" s="36">
        <f t="shared" si="192"/>
        <v>-0.16604436635185627</v>
      </c>
      <c r="AI443" s="36">
        <f t="shared" si="193"/>
        <v>-0.13542562338779016</v>
      </c>
      <c r="AJ443" s="36">
        <f t="shared" si="194"/>
        <v>-8.0144174705821095E-2</v>
      </c>
      <c r="AK443" s="36">
        <f t="shared" si="195"/>
        <v>-0.10577124868835212</v>
      </c>
    </row>
    <row r="444" spans="1:37" x14ac:dyDescent="0.2">
      <c r="A444" s="5">
        <v>43557</v>
      </c>
      <c r="B444" s="1">
        <v>4</v>
      </c>
      <c r="C444" s="7">
        <v>14.875</v>
      </c>
      <c r="D444" s="7">
        <v>16.074999999999999</v>
      </c>
      <c r="E444" s="7">
        <v>16.475000000000001</v>
      </c>
      <c r="F444" s="7">
        <v>16.774999999999999</v>
      </c>
      <c r="G444" s="7">
        <v>16.925000000000001</v>
      </c>
      <c r="H444" s="7">
        <v>17.125</v>
      </c>
      <c r="I444" s="7">
        <v>17.175000000000001</v>
      </c>
      <c r="J444" s="7">
        <v>17.225000000000001</v>
      </c>
      <c r="K444" s="7">
        <v>17.074999999999999</v>
      </c>
      <c r="L444" s="3">
        <v>8.0699999999999994E-2</v>
      </c>
      <c r="M444" s="3">
        <v>2.3800000000000002E-2</v>
      </c>
      <c r="N444" s="3">
        <v>7.9000000000000008E-3</v>
      </c>
      <c r="O444" s="18">
        <f t="shared" si="196"/>
        <v>0</v>
      </c>
      <c r="P444" s="19">
        <f t="shared" si="204"/>
        <v>43572</v>
      </c>
      <c r="Q444" s="19">
        <f t="shared" si="205"/>
        <v>43607</v>
      </c>
      <c r="R444" s="19">
        <f t="shared" si="206"/>
        <v>43635</v>
      </c>
      <c r="S444" s="19">
        <f t="shared" si="207"/>
        <v>43663</v>
      </c>
      <c r="T444" s="19">
        <f t="shared" si="208"/>
        <v>43698</v>
      </c>
      <c r="U444" s="19">
        <f t="shared" si="209"/>
        <v>43726</v>
      </c>
      <c r="V444" s="19">
        <f t="shared" si="210"/>
        <v>43754</v>
      </c>
      <c r="W444" s="19">
        <f t="shared" si="211"/>
        <v>43789</v>
      </c>
      <c r="X444" s="19">
        <f t="shared" si="212"/>
        <v>43817</v>
      </c>
      <c r="Y444" s="18">
        <f t="shared" si="197"/>
        <v>28</v>
      </c>
      <c r="Z444" s="10">
        <f t="shared" si="198"/>
        <v>0.5357142857142857</v>
      </c>
      <c r="AA444" s="10">
        <f>VLOOKUP(A444, VIX!$A$2:$E$3205, 5, FALSE)</f>
        <v>13.36</v>
      </c>
      <c r="AB444" s="10">
        <f t="shared" si="199"/>
        <v>15.432142857142857</v>
      </c>
      <c r="AC444" s="10">
        <f t="shared" si="200"/>
        <v>16.260714285714286</v>
      </c>
      <c r="AD444" s="10">
        <f t="shared" si="201"/>
        <v>16.614285714285714</v>
      </c>
      <c r="AE444" s="10">
        <f t="shared" si="202"/>
        <v>16.844642857142858</v>
      </c>
      <c r="AF444" s="10">
        <f t="shared" si="203"/>
        <v>17.017857142857146</v>
      </c>
      <c r="AG444" s="36">
        <f t="shared" si="191"/>
        <v>-0.70374680009308754</v>
      </c>
      <c r="AH444" s="36">
        <f t="shared" si="192"/>
        <v>-0.22325581395348945</v>
      </c>
      <c r="AI444" s="36">
        <f t="shared" si="193"/>
        <v>-0.16388467374810156</v>
      </c>
      <c r="AJ444" s="36">
        <f t="shared" si="194"/>
        <v>-8.0648602517602988E-2</v>
      </c>
      <c r="AK444" s="36">
        <f t="shared" si="195"/>
        <v>-0.1065764432226682</v>
      </c>
    </row>
    <row r="445" spans="1:37" x14ac:dyDescent="0.2">
      <c r="A445" s="5">
        <v>43556</v>
      </c>
      <c r="B445" s="1">
        <v>4</v>
      </c>
      <c r="C445" s="7">
        <v>14.875</v>
      </c>
      <c r="D445" s="7">
        <v>15.975</v>
      </c>
      <c r="E445" s="7">
        <v>16.324999999999999</v>
      </c>
      <c r="F445" s="7">
        <v>16.675000000000001</v>
      </c>
      <c r="G445" s="7">
        <v>16.824999999999999</v>
      </c>
      <c r="H445" s="7">
        <v>16.975000000000001</v>
      </c>
      <c r="I445" s="7">
        <v>17.074999999999999</v>
      </c>
      <c r="J445" s="7">
        <v>17.175000000000001</v>
      </c>
      <c r="K445" s="7">
        <v>17.149999999999999</v>
      </c>
      <c r="L445" s="3">
        <v>7.3899999999999993E-2</v>
      </c>
      <c r="M445" s="3">
        <v>2.4E-2</v>
      </c>
      <c r="N445" s="3">
        <v>8.0000000000000002E-3</v>
      </c>
      <c r="O445" s="18">
        <f t="shared" si="196"/>
        <v>0</v>
      </c>
      <c r="P445" s="19">
        <f t="shared" si="204"/>
        <v>43572</v>
      </c>
      <c r="Q445" s="19">
        <f t="shared" si="205"/>
        <v>43607</v>
      </c>
      <c r="R445" s="19">
        <f t="shared" si="206"/>
        <v>43635</v>
      </c>
      <c r="S445" s="19">
        <f t="shared" si="207"/>
        <v>43663</v>
      </c>
      <c r="T445" s="19">
        <f t="shared" si="208"/>
        <v>43698</v>
      </c>
      <c r="U445" s="19">
        <f t="shared" si="209"/>
        <v>43726</v>
      </c>
      <c r="V445" s="19">
        <f t="shared" si="210"/>
        <v>43754</v>
      </c>
      <c r="W445" s="19">
        <f t="shared" si="211"/>
        <v>43789</v>
      </c>
      <c r="X445" s="19">
        <f t="shared" si="212"/>
        <v>43817</v>
      </c>
      <c r="Y445" s="18">
        <f t="shared" si="197"/>
        <v>28</v>
      </c>
      <c r="Z445" s="10">
        <f t="shared" si="198"/>
        <v>0.5714285714285714</v>
      </c>
      <c r="AA445" s="10">
        <f>VLOOKUP(A445, VIX!$A$2:$E$3205, 5, FALSE)</f>
        <v>13.4</v>
      </c>
      <c r="AB445" s="10">
        <f t="shared" si="199"/>
        <v>15.346428571428572</v>
      </c>
      <c r="AC445" s="10">
        <f t="shared" si="200"/>
        <v>16.125</v>
      </c>
      <c r="AD445" s="10">
        <f t="shared" si="201"/>
        <v>16.475000000000001</v>
      </c>
      <c r="AE445" s="10">
        <f t="shared" si="202"/>
        <v>16.739285714285714</v>
      </c>
      <c r="AF445" s="10">
        <f t="shared" si="203"/>
        <v>16.889285714285716</v>
      </c>
      <c r="AG445" s="36">
        <f t="shared" si="191"/>
        <v>-1.9064649243466303</v>
      </c>
      <c r="AH445" s="36">
        <f t="shared" si="192"/>
        <v>-0.57490494296577932</v>
      </c>
      <c r="AI445" s="36">
        <f t="shared" si="193"/>
        <v>-0.56399872109133797</v>
      </c>
      <c r="AJ445" s="36">
        <f t="shared" si="194"/>
        <v>-0.23883740522324978</v>
      </c>
      <c r="AK445" s="36">
        <f t="shared" si="195"/>
        <v>-0.23721368057734896</v>
      </c>
    </row>
    <row r="446" spans="1:37" x14ac:dyDescent="0.2">
      <c r="A446" s="5">
        <v>43553</v>
      </c>
      <c r="B446" s="1">
        <v>4</v>
      </c>
      <c r="C446" s="7">
        <v>15.225</v>
      </c>
      <c r="D446" s="7">
        <v>16.324999999999999</v>
      </c>
      <c r="E446" s="7">
        <v>16.675000000000001</v>
      </c>
      <c r="F446" s="7">
        <v>16.925000000000001</v>
      </c>
      <c r="G446" s="7">
        <v>17.024999999999999</v>
      </c>
      <c r="H446" s="7">
        <v>17.175000000000001</v>
      </c>
      <c r="I446" s="7">
        <v>17.25</v>
      </c>
      <c r="J446" s="7">
        <v>17.25</v>
      </c>
      <c r="K446" s="7">
        <v>17.074999999999999</v>
      </c>
      <c r="L446" s="3">
        <v>7.22E-2</v>
      </c>
      <c r="M446" s="3">
        <v>1.9199999999999998E-2</v>
      </c>
      <c r="N446" s="3">
        <v>6.4000000000000003E-3</v>
      </c>
      <c r="O446" s="18">
        <f t="shared" si="196"/>
        <v>0</v>
      </c>
      <c r="P446" s="19">
        <f t="shared" si="204"/>
        <v>43572</v>
      </c>
      <c r="Q446" s="19">
        <f t="shared" si="205"/>
        <v>43607</v>
      </c>
      <c r="R446" s="19">
        <f t="shared" si="206"/>
        <v>43635</v>
      </c>
      <c r="S446" s="19">
        <f t="shared" si="207"/>
        <v>43663</v>
      </c>
      <c r="T446" s="19">
        <f t="shared" si="208"/>
        <v>43698</v>
      </c>
      <c r="U446" s="19">
        <f t="shared" si="209"/>
        <v>43726</v>
      </c>
      <c r="V446" s="19">
        <f t="shared" si="210"/>
        <v>43754</v>
      </c>
      <c r="W446" s="19">
        <f t="shared" si="211"/>
        <v>43789</v>
      </c>
      <c r="X446" s="19">
        <f t="shared" si="212"/>
        <v>43817</v>
      </c>
      <c r="Y446" s="18">
        <f t="shared" si="197"/>
        <v>28</v>
      </c>
      <c r="Z446" s="10">
        <f t="shared" si="198"/>
        <v>0.6785714285714286</v>
      </c>
      <c r="AA446" s="10">
        <f>VLOOKUP(A446, VIX!$A$2:$E$3205, 5, FALSE)</f>
        <v>13.71</v>
      </c>
      <c r="AB446" s="10">
        <f t="shared" si="199"/>
        <v>15.578571428571429</v>
      </c>
      <c r="AC446" s="10">
        <f t="shared" si="200"/>
        <v>16.4375</v>
      </c>
      <c r="AD446" s="10">
        <f t="shared" si="201"/>
        <v>16.755357142857143</v>
      </c>
      <c r="AE446" s="10">
        <f t="shared" si="202"/>
        <v>16.957142857142856</v>
      </c>
      <c r="AF446" s="10">
        <f t="shared" si="203"/>
        <v>17.073214285714286</v>
      </c>
      <c r="AG446" s="36">
        <f t="shared" si="191"/>
        <v>-0.62222222222222179</v>
      </c>
      <c r="AH446" s="36">
        <f t="shared" si="192"/>
        <v>-0.18834080717488855</v>
      </c>
      <c r="AI446" s="36">
        <f t="shared" si="193"/>
        <v>-0.13188193426836922</v>
      </c>
      <c r="AJ446" s="36">
        <f t="shared" si="194"/>
        <v>-5.2012383900927661E-2</v>
      </c>
      <c r="AK446" s="36">
        <f t="shared" si="195"/>
        <v>-7.7570285245229881E-2</v>
      </c>
    </row>
    <row r="447" spans="1:37" x14ac:dyDescent="0.2">
      <c r="A447" s="5">
        <v>43552</v>
      </c>
      <c r="B447" s="1">
        <v>4</v>
      </c>
      <c r="C447" s="7">
        <v>15.625</v>
      </c>
      <c r="D447" s="7">
        <v>16.625</v>
      </c>
      <c r="E447" s="7">
        <v>16.975000000000001</v>
      </c>
      <c r="F447" s="7">
        <v>17.274999999999999</v>
      </c>
      <c r="G447" s="7">
        <v>17.375</v>
      </c>
      <c r="H447" s="7">
        <v>17.475000000000001</v>
      </c>
      <c r="I447" s="7">
        <v>17.524999999999999</v>
      </c>
      <c r="J447" s="7">
        <v>17.55</v>
      </c>
      <c r="K447" s="7">
        <v>17.375</v>
      </c>
      <c r="L447" s="3">
        <v>6.4000000000000001E-2</v>
      </c>
      <c r="M447" s="3">
        <v>1.4500000000000001E-2</v>
      </c>
      <c r="N447" s="3">
        <v>4.7999999999999996E-3</v>
      </c>
      <c r="O447" s="18">
        <f t="shared" si="196"/>
        <v>0</v>
      </c>
      <c r="P447" s="19">
        <f t="shared" si="204"/>
        <v>43572</v>
      </c>
      <c r="Q447" s="19">
        <f t="shared" si="205"/>
        <v>43607</v>
      </c>
      <c r="R447" s="19">
        <f t="shared" si="206"/>
        <v>43635</v>
      </c>
      <c r="S447" s="19">
        <f t="shared" si="207"/>
        <v>43663</v>
      </c>
      <c r="T447" s="19">
        <f t="shared" si="208"/>
        <v>43698</v>
      </c>
      <c r="U447" s="19">
        <f t="shared" si="209"/>
        <v>43726</v>
      </c>
      <c r="V447" s="19">
        <f t="shared" si="210"/>
        <v>43754</v>
      </c>
      <c r="W447" s="19">
        <f t="shared" si="211"/>
        <v>43789</v>
      </c>
      <c r="X447" s="19">
        <f t="shared" si="212"/>
        <v>43817</v>
      </c>
      <c r="Y447" s="18">
        <f t="shared" si="197"/>
        <v>28</v>
      </c>
      <c r="Z447" s="10">
        <f t="shared" si="198"/>
        <v>0.7142857142857143</v>
      </c>
      <c r="AA447" s="10">
        <f>VLOOKUP(A447, VIX!$A$2:$E$3205, 5, FALSE)</f>
        <v>14.43</v>
      </c>
      <c r="AB447" s="10">
        <f t="shared" si="199"/>
        <v>15.910714285714286</v>
      </c>
      <c r="AC447" s="10">
        <f t="shared" si="200"/>
        <v>16.725000000000001</v>
      </c>
      <c r="AD447" s="10">
        <f t="shared" si="201"/>
        <v>17.060714285714287</v>
      </c>
      <c r="AE447" s="10">
        <f t="shared" si="202"/>
        <v>17.303571428571427</v>
      </c>
      <c r="AF447" s="10">
        <f t="shared" si="203"/>
        <v>17.403571428571428</v>
      </c>
      <c r="AG447" s="36">
        <f t="shared" si="191"/>
        <v>-0.54836252856054812</v>
      </c>
      <c r="AH447" s="36">
        <f t="shared" si="192"/>
        <v>-0.18475073313783058</v>
      </c>
      <c r="AI447" s="36">
        <f t="shared" si="193"/>
        <v>-0.15584415584415431</v>
      </c>
      <c r="AJ447" s="36">
        <f t="shared" si="194"/>
        <v>-5.146533238027233E-2</v>
      </c>
      <c r="AK447" s="36">
        <f t="shared" si="195"/>
        <v>-5.1245551601424195E-2</v>
      </c>
    </row>
    <row r="448" spans="1:37" x14ac:dyDescent="0.2">
      <c r="A448" s="5">
        <v>43551</v>
      </c>
      <c r="B448" s="1">
        <v>4</v>
      </c>
      <c r="C448" s="7">
        <v>16.225000000000001</v>
      </c>
      <c r="D448" s="7">
        <v>16.975000000000001</v>
      </c>
      <c r="E448" s="7">
        <v>17.274999999999999</v>
      </c>
      <c r="F448" s="7">
        <v>17.475000000000001</v>
      </c>
      <c r="G448" s="7">
        <v>17.524999999999999</v>
      </c>
      <c r="H448" s="7">
        <v>17.675000000000001</v>
      </c>
      <c r="I448" s="7">
        <v>17.675000000000001</v>
      </c>
      <c r="J448" s="7">
        <v>17.7</v>
      </c>
      <c r="K448" s="7">
        <v>17.45</v>
      </c>
      <c r="L448" s="3">
        <v>4.6199999999999998E-2</v>
      </c>
      <c r="M448" s="3">
        <v>1.14E-2</v>
      </c>
      <c r="N448" s="3">
        <v>3.8E-3</v>
      </c>
      <c r="O448" s="18">
        <f t="shared" si="196"/>
        <v>0</v>
      </c>
      <c r="P448" s="19">
        <f t="shared" si="204"/>
        <v>43572</v>
      </c>
      <c r="Q448" s="19">
        <f t="shared" si="205"/>
        <v>43607</v>
      </c>
      <c r="R448" s="19">
        <f t="shared" si="206"/>
        <v>43635</v>
      </c>
      <c r="S448" s="19">
        <f t="shared" si="207"/>
        <v>43663</v>
      </c>
      <c r="T448" s="19">
        <f t="shared" si="208"/>
        <v>43698</v>
      </c>
      <c r="U448" s="19">
        <f t="shared" si="209"/>
        <v>43726</v>
      </c>
      <c r="V448" s="19">
        <f t="shared" si="210"/>
        <v>43754</v>
      </c>
      <c r="W448" s="19">
        <f t="shared" si="211"/>
        <v>43789</v>
      </c>
      <c r="X448" s="19">
        <f t="shared" si="212"/>
        <v>43817</v>
      </c>
      <c r="Y448" s="18">
        <f t="shared" si="197"/>
        <v>28</v>
      </c>
      <c r="Z448" s="10">
        <f t="shared" si="198"/>
        <v>0.75</v>
      </c>
      <c r="AA448" s="10">
        <f>VLOOKUP(A448, VIX!$A$2:$E$3205, 5, FALSE)</f>
        <v>15.15</v>
      </c>
      <c r="AB448" s="10">
        <f t="shared" si="199"/>
        <v>16.412500000000001</v>
      </c>
      <c r="AC448" s="10">
        <f t="shared" si="200"/>
        <v>17.05</v>
      </c>
      <c r="AD448" s="10">
        <f t="shared" si="201"/>
        <v>17.324999999999999</v>
      </c>
      <c r="AE448" s="10">
        <f t="shared" si="202"/>
        <v>17.487500000000001</v>
      </c>
      <c r="AF448" s="10">
        <f t="shared" si="203"/>
        <v>17.5625</v>
      </c>
      <c r="AG448" s="36">
        <f t="shared" si="191"/>
        <v>-0.41962699822380084</v>
      </c>
      <c r="AH448" s="36">
        <f t="shared" si="192"/>
        <v>-0.16140051238257741</v>
      </c>
      <c r="AI448" s="36">
        <f t="shared" si="193"/>
        <v>-0.10601598653765397</v>
      </c>
      <c r="AJ448" s="36">
        <f t="shared" si="194"/>
        <v>-2.6168224299063923E-2</v>
      </c>
      <c r="AK448" s="36">
        <f t="shared" si="195"/>
        <v>-7.8050794961801617E-2</v>
      </c>
    </row>
    <row r="449" spans="1:37" x14ac:dyDescent="0.2">
      <c r="A449" s="5">
        <v>43550</v>
      </c>
      <c r="B449" s="1">
        <v>4</v>
      </c>
      <c r="C449" s="7">
        <v>15.925000000000001</v>
      </c>
      <c r="D449" s="7">
        <v>16.675000000000001</v>
      </c>
      <c r="E449" s="7">
        <v>16.925000000000001</v>
      </c>
      <c r="F449" s="7">
        <v>17.175000000000001</v>
      </c>
      <c r="G449" s="7">
        <v>17.274999999999999</v>
      </c>
      <c r="H449" s="7">
        <v>17.375</v>
      </c>
      <c r="I449" s="7">
        <v>17.425000000000001</v>
      </c>
      <c r="J449" s="7">
        <v>17.45</v>
      </c>
      <c r="K449" s="7">
        <v>17.3</v>
      </c>
      <c r="L449" s="3">
        <v>4.7100000000000003E-2</v>
      </c>
      <c r="M449" s="3">
        <v>1.46E-2</v>
      </c>
      <c r="N449" s="3">
        <v>4.8999999999999998E-3</v>
      </c>
      <c r="O449" s="18">
        <f t="shared" si="196"/>
        <v>0</v>
      </c>
      <c r="P449" s="19">
        <f t="shared" si="204"/>
        <v>43572</v>
      </c>
      <c r="Q449" s="19">
        <f t="shared" si="205"/>
        <v>43607</v>
      </c>
      <c r="R449" s="19">
        <f t="shared" si="206"/>
        <v>43635</v>
      </c>
      <c r="S449" s="19">
        <f t="shared" si="207"/>
        <v>43663</v>
      </c>
      <c r="T449" s="19">
        <f t="shared" si="208"/>
        <v>43698</v>
      </c>
      <c r="U449" s="19">
        <f t="shared" si="209"/>
        <v>43726</v>
      </c>
      <c r="V449" s="19">
        <f t="shared" si="210"/>
        <v>43754</v>
      </c>
      <c r="W449" s="19">
        <f t="shared" si="211"/>
        <v>43789</v>
      </c>
      <c r="X449" s="19">
        <f t="shared" si="212"/>
        <v>43817</v>
      </c>
      <c r="Y449" s="18">
        <f t="shared" si="197"/>
        <v>28</v>
      </c>
      <c r="Z449" s="10">
        <f t="shared" si="198"/>
        <v>0.7857142857142857</v>
      </c>
      <c r="AA449" s="10">
        <f>VLOOKUP(A449, VIX!$A$2:$E$3205, 5, FALSE)</f>
        <v>14.68</v>
      </c>
      <c r="AB449" s="10">
        <f t="shared" si="199"/>
        <v>16.085714285714289</v>
      </c>
      <c r="AC449" s="10">
        <f t="shared" si="200"/>
        <v>16.728571428571428</v>
      </c>
      <c r="AD449" s="10">
        <f t="shared" si="201"/>
        <v>16.978571428571428</v>
      </c>
      <c r="AE449" s="10">
        <f t="shared" si="202"/>
        <v>17.196428571428569</v>
      </c>
      <c r="AF449" s="10">
        <f t="shared" si="203"/>
        <v>17.296428571428571</v>
      </c>
      <c r="AG449" s="36">
        <f t="shared" si="191"/>
        <v>-0.39949270767279627</v>
      </c>
      <c r="AH449" s="36">
        <f t="shared" si="192"/>
        <v>-0.13042128144084456</v>
      </c>
      <c r="AI449" s="36">
        <f t="shared" si="193"/>
        <v>-0.12936344969199171</v>
      </c>
      <c r="AJ449" s="36">
        <f t="shared" si="194"/>
        <v>-5.1502145922745657E-2</v>
      </c>
      <c r="AK449" s="36">
        <f t="shared" si="195"/>
        <v>-5.1475845163926767E-2</v>
      </c>
    </row>
    <row r="450" spans="1:37" x14ac:dyDescent="0.2">
      <c r="A450" s="5">
        <v>43549</v>
      </c>
      <c r="B450" s="1">
        <v>4</v>
      </c>
      <c r="C450" s="7">
        <v>16.824999999999999</v>
      </c>
      <c r="D450" s="7">
        <v>17.225000000000001</v>
      </c>
      <c r="E450" s="7">
        <v>17.375</v>
      </c>
      <c r="F450" s="7">
        <v>17.475000000000001</v>
      </c>
      <c r="G450" s="7">
        <v>17.475000000000001</v>
      </c>
      <c r="H450" s="7">
        <v>17.524999999999999</v>
      </c>
      <c r="I450" s="7">
        <v>17.574999999999999</v>
      </c>
      <c r="J450" s="7">
        <v>17.55</v>
      </c>
      <c r="K450" s="7">
        <v>17.55</v>
      </c>
      <c r="L450" s="3">
        <v>2.3800000000000002E-2</v>
      </c>
      <c r="M450" s="3">
        <v>5.7000000000000002E-3</v>
      </c>
      <c r="N450" s="3">
        <v>1.9E-3</v>
      </c>
      <c r="O450" s="18">
        <f t="shared" si="196"/>
        <v>0</v>
      </c>
      <c r="P450" s="19">
        <f t="shared" si="204"/>
        <v>43572</v>
      </c>
      <c r="Q450" s="19">
        <f t="shared" si="205"/>
        <v>43607</v>
      </c>
      <c r="R450" s="19">
        <f t="shared" si="206"/>
        <v>43635</v>
      </c>
      <c r="S450" s="19">
        <f t="shared" si="207"/>
        <v>43663</v>
      </c>
      <c r="T450" s="19">
        <f t="shared" si="208"/>
        <v>43698</v>
      </c>
      <c r="U450" s="19">
        <f t="shared" si="209"/>
        <v>43726</v>
      </c>
      <c r="V450" s="19">
        <f t="shared" si="210"/>
        <v>43754</v>
      </c>
      <c r="W450" s="19">
        <f t="shared" si="211"/>
        <v>43789</v>
      </c>
      <c r="X450" s="19">
        <f t="shared" si="212"/>
        <v>43817</v>
      </c>
      <c r="Y450" s="18">
        <f t="shared" si="197"/>
        <v>28</v>
      </c>
      <c r="Z450" s="10">
        <f t="shared" si="198"/>
        <v>0.8214285714285714</v>
      </c>
      <c r="AA450" s="10">
        <f>VLOOKUP(A450, VIX!$A$2:$E$3205, 5, FALSE)</f>
        <v>16.329999999999998</v>
      </c>
      <c r="AB450" s="10">
        <f t="shared" si="199"/>
        <v>16.896428571428572</v>
      </c>
      <c r="AC450" s="10">
        <f t="shared" si="200"/>
        <v>17.251785714285717</v>
      </c>
      <c r="AD450" s="10">
        <f t="shared" si="201"/>
        <v>17.392857142857146</v>
      </c>
      <c r="AE450" s="10">
        <f t="shared" si="202"/>
        <v>17.475000000000001</v>
      </c>
      <c r="AF450" s="10">
        <f t="shared" si="203"/>
        <v>17.483928571428571</v>
      </c>
      <c r="AG450" s="36">
        <f t="shared" si="191"/>
        <v>-0.64463866979322493</v>
      </c>
      <c r="AH450" s="36">
        <f t="shared" si="192"/>
        <v>-0.23644703919933063</v>
      </c>
      <c r="AI450" s="36">
        <f t="shared" si="193"/>
        <v>-0.15713988775722534</v>
      </c>
      <c r="AJ450" s="36">
        <f t="shared" si="194"/>
        <v>0</v>
      </c>
      <c r="AK450" s="36">
        <f t="shared" si="195"/>
        <v>-7.8115313081210752E-2</v>
      </c>
    </row>
    <row r="451" spans="1:37" x14ac:dyDescent="0.2">
      <c r="A451" s="5">
        <v>43546</v>
      </c>
      <c r="B451" s="1">
        <v>4</v>
      </c>
      <c r="C451" s="7">
        <v>16.725000000000001</v>
      </c>
      <c r="D451" s="7">
        <v>17.125</v>
      </c>
      <c r="E451" s="7">
        <v>17.175000000000001</v>
      </c>
      <c r="F451" s="7">
        <v>17.274999999999999</v>
      </c>
      <c r="G451" s="7">
        <v>17.274999999999999</v>
      </c>
      <c r="H451" s="7">
        <v>17.375</v>
      </c>
      <c r="I451" s="7">
        <v>17.399999999999999</v>
      </c>
      <c r="J451" s="7">
        <v>17.425000000000001</v>
      </c>
      <c r="K451" s="7" t="s">
        <v>14</v>
      </c>
      <c r="L451" s="3">
        <v>2.3900000000000001E-2</v>
      </c>
      <c r="M451" s="3">
        <v>7.1999999999999998E-3</v>
      </c>
      <c r="N451" s="3">
        <v>2.3999999999999998E-3</v>
      </c>
      <c r="O451" s="18">
        <f t="shared" si="196"/>
        <v>0</v>
      </c>
      <c r="P451" s="19">
        <f t="shared" si="204"/>
        <v>43572</v>
      </c>
      <c r="Q451" s="19">
        <f t="shared" si="205"/>
        <v>43607</v>
      </c>
      <c r="R451" s="19">
        <f t="shared" si="206"/>
        <v>43635</v>
      </c>
      <c r="S451" s="19">
        <f t="shared" si="207"/>
        <v>43663</v>
      </c>
      <c r="T451" s="19">
        <f t="shared" si="208"/>
        <v>43698</v>
      </c>
      <c r="U451" s="19">
        <f t="shared" si="209"/>
        <v>43726</v>
      </c>
      <c r="V451" s="19">
        <f t="shared" si="210"/>
        <v>43754</v>
      </c>
      <c r="W451" s="19">
        <f t="shared" si="211"/>
        <v>43789</v>
      </c>
      <c r="X451" s="19">
        <f t="shared" si="212"/>
        <v>43817</v>
      </c>
      <c r="Y451" s="18">
        <f t="shared" si="197"/>
        <v>28</v>
      </c>
      <c r="Z451" s="10">
        <f t="shared" si="198"/>
        <v>0.9285714285714286</v>
      </c>
      <c r="AA451" s="10">
        <f>VLOOKUP(A451, VIX!$A$2:$E$3205, 5, FALSE)</f>
        <v>16.48</v>
      </c>
      <c r="AB451" s="10">
        <f t="shared" si="199"/>
        <v>16.75357142857143</v>
      </c>
      <c r="AC451" s="10">
        <f t="shared" si="200"/>
        <v>17.12857142857143</v>
      </c>
      <c r="AD451" s="10">
        <f t="shared" si="201"/>
        <v>17.182142857142857</v>
      </c>
      <c r="AE451" s="10">
        <f t="shared" si="202"/>
        <v>17.274999999999999</v>
      </c>
      <c r="AF451" s="10">
        <f t="shared" si="203"/>
        <v>17.282142857142855</v>
      </c>
      <c r="AG451" s="36">
        <f t="shared" ref="AG451:AG514" si="213">252*IF(Z451-Z452&lt;0,(Z451-Z452)*(D451-C451)/AB452,(Z451-1)*(D451-C451)/AB452)</f>
        <v>-0.23832604326752474</v>
      </c>
      <c r="AH451" s="36">
        <f t="shared" ref="AH451:AH514" si="214">252*IF(Z451-Z452&lt;0,(Z451-Z452)*(E451-D451)/AC452,(Z451-1)*(E451-D451)/AC452)</f>
        <v>-2.8238458090542744E-2</v>
      </c>
      <c r="AI451" s="36">
        <f t="shared" ref="AI451:AI514" si="215">252*IF(Z451-Z452&lt;0,(Z451-Z452)*(F451-E451)/AD452,(Z451-1)*(F451-E451)/AD452)</f>
        <v>-5.5433347998238999E-2</v>
      </c>
      <c r="AJ451" s="36">
        <f t="shared" ref="AJ451:AJ514" si="216">252*IF(Z451-Z452&lt;0,(Z451-Z452)*(G451-F451)/AE452,(Z451-1)*(G451-F451)/AE452)</f>
        <v>0</v>
      </c>
      <c r="AK451" s="36">
        <f t="shared" ref="AK451:AK514" si="217">252*IF(Z451-Z452&lt;0,(Z451-Z452)*(H451-G451)/AF452,(Z451-1)*(H451-G451)/AF452)</f>
        <v>-5.3955679263462897E-2</v>
      </c>
    </row>
    <row r="452" spans="1:37" x14ac:dyDescent="0.2">
      <c r="A452" s="5">
        <v>43545</v>
      </c>
      <c r="B452" s="1">
        <v>4</v>
      </c>
      <c r="C452" s="7">
        <v>15.074999999999999</v>
      </c>
      <c r="D452" s="7">
        <v>15.925000000000001</v>
      </c>
      <c r="E452" s="7">
        <v>16.225000000000001</v>
      </c>
      <c r="F452" s="7">
        <v>16.524999999999999</v>
      </c>
      <c r="G452" s="7">
        <v>16.675000000000001</v>
      </c>
      <c r="H452" s="7">
        <v>16.824999999999999</v>
      </c>
      <c r="I452" s="7">
        <v>16.975000000000001</v>
      </c>
      <c r="J452" s="7">
        <v>17</v>
      </c>
      <c r="K452" s="7" t="s">
        <v>14</v>
      </c>
      <c r="L452" s="3">
        <v>5.6399999999999999E-2</v>
      </c>
      <c r="M452" s="3">
        <v>2.7199999999999998E-2</v>
      </c>
      <c r="N452" s="3">
        <v>9.1000000000000004E-3</v>
      </c>
      <c r="O452" s="18">
        <f t="shared" si="196"/>
        <v>1</v>
      </c>
      <c r="P452" s="19">
        <f t="shared" si="204"/>
        <v>43572</v>
      </c>
      <c r="Q452" s="19">
        <f t="shared" si="205"/>
        <v>43607</v>
      </c>
      <c r="R452" s="19">
        <f t="shared" si="206"/>
        <v>43635</v>
      </c>
      <c r="S452" s="19">
        <f t="shared" si="207"/>
        <v>43663</v>
      </c>
      <c r="T452" s="19">
        <f t="shared" si="208"/>
        <v>43698</v>
      </c>
      <c r="U452" s="19">
        <f t="shared" si="209"/>
        <v>43726</v>
      </c>
      <c r="V452" s="19">
        <f t="shared" si="210"/>
        <v>43754</v>
      </c>
      <c r="W452" s="19">
        <f t="shared" si="211"/>
        <v>43789</v>
      </c>
      <c r="X452" s="19">
        <f t="shared" si="212"/>
        <v>43817</v>
      </c>
      <c r="Y452" s="18">
        <f t="shared" si="197"/>
        <v>28</v>
      </c>
      <c r="Z452" s="10">
        <f t="shared" si="198"/>
        <v>0.9642857142857143</v>
      </c>
      <c r="AA452" s="10">
        <f>VLOOKUP(A452, VIX!$A$2:$E$3205, 5, FALSE)</f>
        <v>13.63</v>
      </c>
      <c r="AB452" s="10">
        <f t="shared" si="199"/>
        <v>15.105357142857143</v>
      </c>
      <c r="AC452" s="10">
        <f t="shared" si="200"/>
        <v>15.935714285714287</v>
      </c>
      <c r="AD452" s="10">
        <f t="shared" si="201"/>
        <v>16.235714285714288</v>
      </c>
      <c r="AE452" s="10">
        <f t="shared" si="202"/>
        <v>16.530357142857142</v>
      </c>
      <c r="AF452" s="10">
        <f t="shared" si="203"/>
        <v>16.680357142857144</v>
      </c>
      <c r="AG452" s="36">
        <f t="shared" si="213"/>
        <v>-0.47441860465116337</v>
      </c>
      <c r="AH452" s="36">
        <f t="shared" si="214"/>
        <v>-0.16438356164383594</v>
      </c>
      <c r="AI452" s="36">
        <f t="shared" si="215"/>
        <v>-0.16143497757847375</v>
      </c>
      <c r="AJ452" s="36">
        <f t="shared" si="216"/>
        <v>-8.0000000000001112E-2</v>
      </c>
      <c r="AK452" s="36">
        <f t="shared" si="217"/>
        <v>-7.9062957540262768E-2</v>
      </c>
    </row>
    <row r="453" spans="1:37" x14ac:dyDescent="0.2">
      <c r="A453" s="5">
        <v>43544</v>
      </c>
      <c r="B453" s="1">
        <v>4</v>
      </c>
      <c r="C453" s="7">
        <v>15.324999999999999</v>
      </c>
      <c r="D453" s="7">
        <v>16.125</v>
      </c>
      <c r="E453" s="7">
        <v>16.425000000000001</v>
      </c>
      <c r="F453" s="7">
        <v>16.725000000000001</v>
      </c>
      <c r="G453" s="7">
        <v>16.875</v>
      </c>
      <c r="H453" s="7">
        <v>17.074999999999999</v>
      </c>
      <c r="I453" s="7">
        <v>17.175000000000001</v>
      </c>
      <c r="J453" s="7">
        <v>17.225000000000001</v>
      </c>
      <c r="K453" s="7" t="s">
        <v>14</v>
      </c>
      <c r="L453" s="3">
        <v>5.2200000000000003E-2</v>
      </c>
      <c r="M453" s="3">
        <v>2.69E-2</v>
      </c>
      <c r="N453" s="3">
        <v>8.9999999999999993E-3</v>
      </c>
      <c r="O453" s="18">
        <f t="shared" si="196"/>
        <v>0</v>
      </c>
      <c r="P453" s="19">
        <f t="shared" si="204"/>
        <v>43544</v>
      </c>
      <c r="Q453" s="19">
        <f t="shared" si="205"/>
        <v>43572</v>
      </c>
      <c r="R453" s="19">
        <f t="shared" si="206"/>
        <v>43607</v>
      </c>
      <c r="S453" s="19">
        <f t="shared" si="207"/>
        <v>43635</v>
      </c>
      <c r="T453" s="19">
        <f t="shared" si="208"/>
        <v>43663</v>
      </c>
      <c r="U453" s="19">
        <f t="shared" si="209"/>
        <v>43698</v>
      </c>
      <c r="V453" s="19">
        <f t="shared" si="210"/>
        <v>43726</v>
      </c>
      <c r="W453" s="19">
        <f t="shared" si="211"/>
        <v>43754</v>
      </c>
      <c r="X453" s="19">
        <f t="shared" si="212"/>
        <v>43789</v>
      </c>
      <c r="Y453" s="18">
        <f t="shared" si="197"/>
        <v>35</v>
      </c>
      <c r="Z453" s="10">
        <f t="shared" si="198"/>
        <v>0</v>
      </c>
      <c r="AA453" s="10">
        <f>VLOOKUP(A453, VIX!$A$2:$E$3205, 5, FALSE)</f>
        <v>13.91</v>
      </c>
      <c r="AB453" s="10">
        <f t="shared" si="199"/>
        <v>16.125</v>
      </c>
      <c r="AC453" s="10">
        <f t="shared" si="200"/>
        <v>16.425000000000001</v>
      </c>
      <c r="AD453" s="10">
        <f t="shared" si="201"/>
        <v>16.725000000000001</v>
      </c>
      <c r="AE453" s="10">
        <f t="shared" si="202"/>
        <v>16.875</v>
      </c>
      <c r="AF453" s="10">
        <f t="shared" si="203"/>
        <v>17.074999999999999</v>
      </c>
      <c r="AG453" s="36">
        <f t="shared" si="213"/>
        <v>-0.3622153348605312</v>
      </c>
      <c r="AH453" s="36">
        <f t="shared" si="214"/>
        <v>-0.13280049185367387</v>
      </c>
      <c r="AI453" s="36">
        <f t="shared" si="215"/>
        <v>-0.13038416763678726</v>
      </c>
      <c r="AJ453" s="36">
        <f t="shared" si="216"/>
        <v>-6.4403458704263158E-2</v>
      </c>
      <c r="AK453" s="36">
        <f t="shared" si="217"/>
        <v>-8.4737926106510555E-2</v>
      </c>
    </row>
    <row r="454" spans="1:37" x14ac:dyDescent="0.2">
      <c r="A454" s="5">
        <v>43543</v>
      </c>
      <c r="B454" s="1">
        <v>3</v>
      </c>
      <c r="C454" s="7">
        <v>15.125</v>
      </c>
      <c r="D454" s="7">
        <v>15.925000000000001</v>
      </c>
      <c r="E454" s="7">
        <v>16.274999999999999</v>
      </c>
      <c r="F454" s="7">
        <v>16.574999999999999</v>
      </c>
      <c r="G454" s="7">
        <v>16.774999999999999</v>
      </c>
      <c r="H454" s="7">
        <v>17</v>
      </c>
      <c r="I454" s="7">
        <v>17.100000000000001</v>
      </c>
      <c r="J454" s="7">
        <v>17.149999999999999</v>
      </c>
      <c r="K454" s="7" t="s">
        <v>14</v>
      </c>
      <c r="L454" s="3">
        <v>5.2900000000000003E-2</v>
      </c>
      <c r="M454" s="3">
        <v>3.1699999999999999E-2</v>
      </c>
      <c r="N454" s="3">
        <v>1.06E-2</v>
      </c>
      <c r="O454" s="18">
        <f t="shared" si="196"/>
        <v>0</v>
      </c>
      <c r="P454" s="19">
        <f t="shared" si="204"/>
        <v>43544</v>
      </c>
      <c r="Q454" s="19">
        <f t="shared" si="205"/>
        <v>43572</v>
      </c>
      <c r="R454" s="19">
        <f t="shared" si="206"/>
        <v>43607</v>
      </c>
      <c r="S454" s="19">
        <f t="shared" si="207"/>
        <v>43635</v>
      </c>
      <c r="T454" s="19">
        <f t="shared" si="208"/>
        <v>43663</v>
      </c>
      <c r="U454" s="19">
        <f t="shared" si="209"/>
        <v>43698</v>
      </c>
      <c r="V454" s="19">
        <f t="shared" si="210"/>
        <v>43726</v>
      </c>
      <c r="W454" s="19">
        <f t="shared" si="211"/>
        <v>43754</v>
      </c>
      <c r="X454" s="19">
        <f t="shared" si="212"/>
        <v>43789</v>
      </c>
      <c r="Y454" s="18">
        <f t="shared" si="197"/>
        <v>35</v>
      </c>
      <c r="Z454" s="10">
        <f t="shared" si="198"/>
        <v>2.8571428571428571E-2</v>
      </c>
      <c r="AA454" s="10">
        <f>VLOOKUP(A454, VIX!$A$2:$E$3205, 5, FALSE)</f>
        <v>13.56</v>
      </c>
      <c r="AB454" s="10">
        <f t="shared" si="199"/>
        <v>15.902142857142858</v>
      </c>
      <c r="AC454" s="10">
        <f t="shared" si="200"/>
        <v>16.264999999999997</v>
      </c>
      <c r="AD454" s="10">
        <f t="shared" si="201"/>
        <v>16.56642857142857</v>
      </c>
      <c r="AE454" s="10">
        <f t="shared" si="202"/>
        <v>16.769285714285711</v>
      </c>
      <c r="AF454" s="10">
        <f t="shared" si="203"/>
        <v>16.993571428571428</v>
      </c>
      <c r="AG454" s="36">
        <f t="shared" si="213"/>
        <v>-0.3864475008386451</v>
      </c>
      <c r="AH454" s="36">
        <f t="shared" si="214"/>
        <v>-0.16066305387312624</v>
      </c>
      <c r="AI454" s="36">
        <f t="shared" si="215"/>
        <v>-0.13414363660559853</v>
      </c>
      <c r="AJ454" s="36">
        <f t="shared" si="216"/>
        <v>-8.7136929460580589E-2</v>
      </c>
      <c r="AK454" s="36">
        <f t="shared" si="217"/>
        <v>-9.6375302766328746E-2</v>
      </c>
    </row>
    <row r="455" spans="1:37" x14ac:dyDescent="0.2">
      <c r="A455" s="5">
        <v>43542</v>
      </c>
      <c r="B455" s="1">
        <v>3</v>
      </c>
      <c r="C455" s="7">
        <v>12.925000000000001</v>
      </c>
      <c r="D455" s="7">
        <v>15.025</v>
      </c>
      <c r="E455" s="7">
        <v>15.725</v>
      </c>
      <c r="F455" s="7">
        <v>16.125</v>
      </c>
      <c r="G455" s="7">
        <v>16.55</v>
      </c>
      <c r="H455" s="7">
        <v>16.824999999999999</v>
      </c>
      <c r="I455" s="7">
        <v>17.024999999999999</v>
      </c>
      <c r="J455" s="7">
        <v>17.125</v>
      </c>
      <c r="K455" s="7">
        <v>17.149999999999999</v>
      </c>
      <c r="L455" s="3">
        <v>0.16250000000000001</v>
      </c>
      <c r="M455" s="3">
        <v>5.5800000000000002E-2</v>
      </c>
      <c r="N455" s="3">
        <v>1.8599999999999998E-2</v>
      </c>
      <c r="O455" s="18">
        <f t="shared" si="196"/>
        <v>0</v>
      </c>
      <c r="P455" s="19">
        <f t="shared" si="204"/>
        <v>43544</v>
      </c>
      <c r="Q455" s="19">
        <f t="shared" si="205"/>
        <v>43572</v>
      </c>
      <c r="R455" s="19">
        <f t="shared" si="206"/>
        <v>43607</v>
      </c>
      <c r="S455" s="19">
        <f t="shared" si="207"/>
        <v>43635</v>
      </c>
      <c r="T455" s="19">
        <f t="shared" si="208"/>
        <v>43663</v>
      </c>
      <c r="U455" s="19">
        <f t="shared" si="209"/>
        <v>43698</v>
      </c>
      <c r="V455" s="19">
        <f t="shared" si="210"/>
        <v>43726</v>
      </c>
      <c r="W455" s="19">
        <f t="shared" si="211"/>
        <v>43754</v>
      </c>
      <c r="X455" s="19">
        <f t="shared" si="212"/>
        <v>43789</v>
      </c>
      <c r="Y455" s="18">
        <f t="shared" si="197"/>
        <v>35</v>
      </c>
      <c r="Z455" s="10">
        <f t="shared" si="198"/>
        <v>5.7142857142857141E-2</v>
      </c>
      <c r="AA455" s="10">
        <f>VLOOKUP(A455, VIX!$A$2:$E$3205, 5, FALSE)</f>
        <v>13.1</v>
      </c>
      <c r="AB455" s="10">
        <f t="shared" si="199"/>
        <v>14.905000000000001</v>
      </c>
      <c r="AC455" s="10">
        <f t="shared" si="200"/>
        <v>15.684999999999999</v>
      </c>
      <c r="AD455" s="10">
        <f t="shared" si="201"/>
        <v>16.102142857142855</v>
      </c>
      <c r="AE455" s="10">
        <f t="shared" si="202"/>
        <v>16.525714285714287</v>
      </c>
      <c r="AF455" s="10">
        <f t="shared" si="203"/>
        <v>16.809285714285714</v>
      </c>
      <c r="AG455" s="36">
        <f t="shared" si="213"/>
        <v>-3.090971039182282</v>
      </c>
      <c r="AH455" s="36">
        <f t="shared" si="214"/>
        <v>-0.97705977382875508</v>
      </c>
      <c r="AI455" s="36">
        <f t="shared" si="215"/>
        <v>-0.54132915641083068</v>
      </c>
      <c r="AJ455" s="36">
        <f t="shared" si="216"/>
        <v>-0.56232771822358452</v>
      </c>
      <c r="AK455" s="36">
        <f t="shared" si="217"/>
        <v>-0.35898985538527761</v>
      </c>
    </row>
    <row r="456" spans="1:37" x14ac:dyDescent="0.2">
      <c r="A456" s="5">
        <v>43539</v>
      </c>
      <c r="B456" s="1">
        <v>3</v>
      </c>
      <c r="C456" s="7">
        <v>13.475</v>
      </c>
      <c r="D456" s="7">
        <v>14.875</v>
      </c>
      <c r="E456" s="7">
        <v>15.574999999999999</v>
      </c>
      <c r="F456" s="7">
        <v>16.024999999999999</v>
      </c>
      <c r="G456" s="7">
        <v>16.375</v>
      </c>
      <c r="H456" s="7">
        <v>16.574999999999999</v>
      </c>
      <c r="I456" s="7">
        <v>16.824999999999999</v>
      </c>
      <c r="J456" s="7">
        <v>16.95</v>
      </c>
      <c r="K456" s="7">
        <v>17.024999999999999</v>
      </c>
      <c r="L456" s="3">
        <v>0.10390000000000001</v>
      </c>
      <c r="M456" s="3">
        <v>4.99E-2</v>
      </c>
      <c r="N456" s="3">
        <v>1.66E-2</v>
      </c>
      <c r="O456" s="18">
        <f t="shared" si="196"/>
        <v>0</v>
      </c>
      <c r="P456" s="19">
        <f t="shared" si="204"/>
        <v>43544</v>
      </c>
      <c r="Q456" s="19">
        <f t="shared" si="205"/>
        <v>43572</v>
      </c>
      <c r="R456" s="19">
        <f t="shared" si="206"/>
        <v>43607</v>
      </c>
      <c r="S456" s="19">
        <f t="shared" si="207"/>
        <v>43635</v>
      </c>
      <c r="T456" s="19">
        <f t="shared" si="208"/>
        <v>43663</v>
      </c>
      <c r="U456" s="19">
        <f t="shared" si="209"/>
        <v>43698</v>
      </c>
      <c r="V456" s="19">
        <f t="shared" si="210"/>
        <v>43726</v>
      </c>
      <c r="W456" s="19">
        <f t="shared" si="211"/>
        <v>43754</v>
      </c>
      <c r="X456" s="19">
        <f t="shared" si="212"/>
        <v>43789</v>
      </c>
      <c r="Y456" s="18">
        <f t="shared" si="197"/>
        <v>35</v>
      </c>
      <c r="Z456" s="10">
        <f t="shared" si="198"/>
        <v>0.14285714285714285</v>
      </c>
      <c r="AA456" s="10">
        <f>VLOOKUP(A456, VIX!$A$2:$E$3205, 5, FALSE)</f>
        <v>12.88</v>
      </c>
      <c r="AB456" s="10">
        <f t="shared" si="199"/>
        <v>14.675000000000001</v>
      </c>
      <c r="AC456" s="10">
        <f t="shared" si="200"/>
        <v>15.475</v>
      </c>
      <c r="AD456" s="10">
        <f t="shared" si="201"/>
        <v>15.960714285714285</v>
      </c>
      <c r="AE456" s="10">
        <f t="shared" si="202"/>
        <v>16.324999999999999</v>
      </c>
      <c r="AF456" s="10">
        <f t="shared" si="203"/>
        <v>16.546428571428571</v>
      </c>
      <c r="AG456" s="36">
        <f t="shared" si="213"/>
        <v>-0.66821345707656654</v>
      </c>
      <c r="AH456" s="36">
        <f t="shared" si="214"/>
        <v>-0.31937717829176637</v>
      </c>
      <c r="AI456" s="36">
        <f t="shared" si="215"/>
        <v>-0.19992066640222114</v>
      </c>
      <c r="AJ456" s="36">
        <f t="shared" si="216"/>
        <v>-0.15250940215276945</v>
      </c>
      <c r="AK456" s="36">
        <f t="shared" si="217"/>
        <v>-8.6017835047147412E-2</v>
      </c>
    </row>
    <row r="457" spans="1:37" x14ac:dyDescent="0.2">
      <c r="A457" s="5">
        <v>43538</v>
      </c>
      <c r="B457" s="1">
        <v>3</v>
      </c>
      <c r="C457" s="7">
        <v>13.925000000000001</v>
      </c>
      <c r="D457" s="7">
        <v>15.324999999999999</v>
      </c>
      <c r="E457" s="7">
        <v>15.875</v>
      </c>
      <c r="F457" s="7">
        <v>16.274999999999999</v>
      </c>
      <c r="G457" s="7">
        <v>16.574999999999999</v>
      </c>
      <c r="H457" s="7">
        <v>16.774999999999999</v>
      </c>
      <c r="I457" s="7">
        <v>16.975000000000001</v>
      </c>
      <c r="J457" s="7">
        <v>17.074999999999999</v>
      </c>
      <c r="K457" s="7">
        <v>17.149999999999999</v>
      </c>
      <c r="L457" s="3">
        <v>0.10050000000000001</v>
      </c>
      <c r="M457" s="3">
        <v>4.2999999999999997E-2</v>
      </c>
      <c r="N457" s="3">
        <v>1.43E-2</v>
      </c>
      <c r="O457" s="18">
        <f t="shared" ref="O457:O520" si="218">IF(B459-B458=0,0,1)</f>
        <v>0</v>
      </c>
      <c r="P457" s="19">
        <f t="shared" si="204"/>
        <v>43544</v>
      </c>
      <c r="Q457" s="19">
        <f t="shared" si="205"/>
        <v>43572</v>
      </c>
      <c r="R457" s="19">
        <f t="shared" si="206"/>
        <v>43607</v>
      </c>
      <c r="S457" s="19">
        <f t="shared" si="207"/>
        <v>43635</v>
      </c>
      <c r="T457" s="19">
        <f t="shared" si="208"/>
        <v>43663</v>
      </c>
      <c r="U457" s="19">
        <f t="shared" si="209"/>
        <v>43698</v>
      </c>
      <c r="V457" s="19">
        <f t="shared" si="210"/>
        <v>43726</v>
      </c>
      <c r="W457" s="19">
        <f t="shared" si="211"/>
        <v>43754</v>
      </c>
      <c r="X457" s="19">
        <f t="shared" si="212"/>
        <v>43789</v>
      </c>
      <c r="Y457" s="18">
        <f t="shared" ref="Y457:Y520" si="219">IF(O457=1,DATEDIF(P458,P457,"d"),Y458)</f>
        <v>35</v>
      </c>
      <c r="Z457" s="10">
        <f t="shared" si="198"/>
        <v>0.17142857142857143</v>
      </c>
      <c r="AA457" s="10">
        <f>VLOOKUP(A457, VIX!$A$2:$E$3205, 5, FALSE)</f>
        <v>13.5</v>
      </c>
      <c r="AB457" s="10">
        <f t="shared" si="199"/>
        <v>15.084999999999999</v>
      </c>
      <c r="AC457" s="10">
        <f t="shared" si="200"/>
        <v>15.780714285714286</v>
      </c>
      <c r="AD457" s="10">
        <f t="shared" si="201"/>
        <v>16.206428571428567</v>
      </c>
      <c r="AE457" s="10">
        <f t="shared" si="202"/>
        <v>16.523571428571426</v>
      </c>
      <c r="AF457" s="10">
        <f t="shared" si="203"/>
        <v>16.740714285714283</v>
      </c>
      <c r="AG457" s="36">
        <f t="shared" si="213"/>
        <v>-0.66337611056268464</v>
      </c>
      <c r="AH457" s="36">
        <f t="shared" si="214"/>
        <v>-0.2494488188976382</v>
      </c>
      <c r="AI457" s="36">
        <f t="shared" si="215"/>
        <v>-0.17761332099907437</v>
      </c>
      <c r="AJ457" s="36">
        <f t="shared" si="216"/>
        <v>-0.13079019073569517</v>
      </c>
      <c r="AK457" s="36">
        <f t="shared" si="217"/>
        <v>-8.6253369272236896E-2</v>
      </c>
    </row>
    <row r="458" spans="1:37" x14ac:dyDescent="0.2">
      <c r="A458" s="5">
        <v>43537</v>
      </c>
      <c r="B458" s="1">
        <v>3</v>
      </c>
      <c r="C458" s="7">
        <v>14.074999999999999</v>
      </c>
      <c r="D458" s="7">
        <v>15.475</v>
      </c>
      <c r="E458" s="7">
        <v>15.975</v>
      </c>
      <c r="F458" s="7">
        <v>16.274999999999999</v>
      </c>
      <c r="G458" s="7">
        <v>16.574999999999999</v>
      </c>
      <c r="H458" s="7">
        <v>16.725000000000001</v>
      </c>
      <c r="I458" s="7">
        <v>16.925000000000001</v>
      </c>
      <c r="J458" s="7">
        <v>17.05</v>
      </c>
      <c r="K458" s="7">
        <v>17.100000000000001</v>
      </c>
      <c r="L458" s="3">
        <v>9.9500000000000005E-2</v>
      </c>
      <c r="M458" s="3">
        <v>3.9899999999999998E-2</v>
      </c>
      <c r="N458" s="3">
        <v>1.3299999999999999E-2</v>
      </c>
      <c r="O458" s="18">
        <f t="shared" si="218"/>
        <v>0</v>
      </c>
      <c r="P458" s="19">
        <f t="shared" si="204"/>
        <v>43544</v>
      </c>
      <c r="Q458" s="19">
        <f t="shared" si="205"/>
        <v>43572</v>
      </c>
      <c r="R458" s="19">
        <f t="shared" si="206"/>
        <v>43607</v>
      </c>
      <c r="S458" s="19">
        <f t="shared" si="207"/>
        <v>43635</v>
      </c>
      <c r="T458" s="19">
        <f t="shared" si="208"/>
        <v>43663</v>
      </c>
      <c r="U458" s="19">
        <f t="shared" si="209"/>
        <v>43698</v>
      </c>
      <c r="V458" s="19">
        <f t="shared" si="210"/>
        <v>43726</v>
      </c>
      <c r="W458" s="19">
        <f t="shared" si="211"/>
        <v>43754</v>
      </c>
      <c r="X458" s="19">
        <f t="shared" si="212"/>
        <v>43789</v>
      </c>
      <c r="Y458" s="18">
        <f t="shared" si="219"/>
        <v>35</v>
      </c>
      <c r="Z458" s="10">
        <f t="shared" ref="Z458:Z521" si="220">DATEDIF(A458,P458,"d")/Y458</f>
        <v>0.2</v>
      </c>
      <c r="AA458" s="10">
        <f>VLOOKUP(A458, VIX!$A$2:$E$3205, 5, FALSE)</f>
        <v>13.41</v>
      </c>
      <c r="AB458" s="10">
        <f t="shared" ref="AB458:AB521" si="221">Z458*C458 + (1-Z458)*D458</f>
        <v>15.195</v>
      </c>
      <c r="AC458" s="10">
        <f t="shared" ref="AC458:AC521" si="222">Z458*D458 + (1-Z458)*E458</f>
        <v>15.875000000000002</v>
      </c>
      <c r="AD458" s="10">
        <f t="shared" ref="AD458:AD521" si="223">Z458*E458 + (1-Z458)*F458</f>
        <v>16.215</v>
      </c>
      <c r="AE458" s="10">
        <f t="shared" ref="AE458:AE521" si="224">Z458*F458 + (1-Z458)*G458</f>
        <v>16.515000000000001</v>
      </c>
      <c r="AF458" s="10">
        <f t="shared" ref="AF458:AF521" si="225">Z458*G458 + (1-Z458)*H458</f>
        <v>16.695000000000004</v>
      </c>
      <c r="AG458" s="36">
        <f t="shared" si="213"/>
        <v>-0.65451509670237906</v>
      </c>
      <c r="AH458" s="36">
        <f t="shared" si="214"/>
        <v>-0.2241494329553034</v>
      </c>
      <c r="AI458" s="36">
        <f t="shared" si="215"/>
        <v>-0.13165570986982397</v>
      </c>
      <c r="AJ458" s="36">
        <f t="shared" si="216"/>
        <v>-0.12929154730856407</v>
      </c>
      <c r="AK458" s="36">
        <f t="shared" si="217"/>
        <v>-6.4086805408384712E-2</v>
      </c>
    </row>
    <row r="459" spans="1:37" x14ac:dyDescent="0.2">
      <c r="A459" s="5">
        <v>43536</v>
      </c>
      <c r="B459" s="1">
        <v>3</v>
      </c>
      <c r="C459" s="7">
        <v>14.475</v>
      </c>
      <c r="D459" s="7">
        <v>15.675000000000001</v>
      </c>
      <c r="E459" s="7">
        <v>16.175000000000001</v>
      </c>
      <c r="F459" s="7">
        <v>16.475000000000001</v>
      </c>
      <c r="G459" s="7">
        <v>16.774999999999999</v>
      </c>
      <c r="H459" s="7">
        <v>16.875</v>
      </c>
      <c r="I459" s="7">
        <v>17.05</v>
      </c>
      <c r="J459" s="7">
        <v>17.125</v>
      </c>
      <c r="K459" s="7">
        <v>17.125</v>
      </c>
      <c r="L459" s="3">
        <v>8.2900000000000001E-2</v>
      </c>
      <c r="M459" s="3">
        <v>3.49E-2</v>
      </c>
      <c r="N459" s="3">
        <v>1.1599999999999999E-2</v>
      </c>
      <c r="O459" s="18">
        <f t="shared" si="218"/>
        <v>0</v>
      </c>
      <c r="P459" s="19">
        <f t="shared" ref="P459:P522" si="226">IF(O458=1,A459,P458)</f>
        <v>43544</v>
      </c>
      <c r="Q459" s="19">
        <f t="shared" ref="Q459:Q522" si="227">IF(O458=1,P458,Q458)</f>
        <v>43572</v>
      </c>
      <c r="R459" s="19">
        <f t="shared" ref="R459:R522" si="228">IF(O458=1,Q458,R458)</f>
        <v>43607</v>
      </c>
      <c r="S459" s="19">
        <f t="shared" ref="S459:S522" si="229">IF(O458=1,R458,S458)</f>
        <v>43635</v>
      </c>
      <c r="T459" s="19">
        <f t="shared" ref="T459:T522" si="230">IF(O458=1,S458,T458)</f>
        <v>43663</v>
      </c>
      <c r="U459" s="19">
        <f t="shared" ref="U459:U522" si="231">IF(O458=1,T458,U458)</f>
        <v>43698</v>
      </c>
      <c r="V459" s="19">
        <f t="shared" ref="V459:V522" si="232">IF(O458=1,U458,V458)</f>
        <v>43726</v>
      </c>
      <c r="W459" s="19">
        <f t="shared" ref="W459:W522" si="233">IF(O458=1,V458,W458)</f>
        <v>43754</v>
      </c>
      <c r="X459" s="19">
        <f t="shared" ref="X459:X522" si="234">IF(O458=1,W458,X458)</f>
        <v>43789</v>
      </c>
      <c r="Y459" s="18">
        <f t="shared" si="219"/>
        <v>35</v>
      </c>
      <c r="Z459" s="10">
        <f t="shared" si="220"/>
        <v>0.22857142857142856</v>
      </c>
      <c r="AA459" s="10">
        <f>VLOOKUP(A459, VIX!$A$2:$E$3205, 5, FALSE)</f>
        <v>13.77</v>
      </c>
      <c r="AB459" s="10">
        <f t="shared" si="221"/>
        <v>15.400714285714287</v>
      </c>
      <c r="AC459" s="10">
        <f t="shared" si="222"/>
        <v>16.060714285714287</v>
      </c>
      <c r="AD459" s="10">
        <f t="shared" si="223"/>
        <v>16.406428571428574</v>
      </c>
      <c r="AE459" s="10">
        <f t="shared" si="224"/>
        <v>16.706428571428571</v>
      </c>
      <c r="AF459" s="10">
        <f t="shared" si="225"/>
        <v>16.852142857142859</v>
      </c>
      <c r="AG459" s="36">
        <f t="shared" si="213"/>
        <v>-0.55054389877565901</v>
      </c>
      <c r="AH459" s="36">
        <f t="shared" si="214"/>
        <v>-0.22141194042964446</v>
      </c>
      <c r="AI459" s="36">
        <f t="shared" si="215"/>
        <v>-0.13013728106037806</v>
      </c>
      <c r="AJ459" s="36">
        <f t="shared" si="216"/>
        <v>-0.12810845159923615</v>
      </c>
      <c r="AK459" s="36">
        <f t="shared" si="217"/>
        <v>-4.2447467048469849E-2</v>
      </c>
    </row>
    <row r="460" spans="1:37" x14ac:dyDescent="0.2">
      <c r="A460" s="5">
        <v>43535</v>
      </c>
      <c r="B460" s="1">
        <v>3</v>
      </c>
      <c r="C460" s="7">
        <v>15.025</v>
      </c>
      <c r="D460" s="7">
        <v>15.925000000000001</v>
      </c>
      <c r="E460" s="7">
        <v>16.375</v>
      </c>
      <c r="F460" s="7">
        <v>16.675000000000001</v>
      </c>
      <c r="G460" s="7">
        <v>16.925000000000001</v>
      </c>
      <c r="H460" s="7">
        <v>16.975000000000001</v>
      </c>
      <c r="I460" s="7">
        <v>17.125</v>
      </c>
      <c r="J460" s="7">
        <v>17.225000000000001</v>
      </c>
      <c r="K460" s="7">
        <v>17.274999999999999</v>
      </c>
      <c r="L460" s="3">
        <v>5.9900000000000002E-2</v>
      </c>
      <c r="M460" s="3">
        <v>2.7E-2</v>
      </c>
      <c r="N460" s="3">
        <v>8.9999999999999993E-3</v>
      </c>
      <c r="O460" s="18">
        <f t="shared" si="218"/>
        <v>0</v>
      </c>
      <c r="P460" s="19">
        <f t="shared" si="226"/>
        <v>43544</v>
      </c>
      <c r="Q460" s="19">
        <f t="shared" si="227"/>
        <v>43572</v>
      </c>
      <c r="R460" s="19">
        <f t="shared" si="228"/>
        <v>43607</v>
      </c>
      <c r="S460" s="19">
        <f t="shared" si="229"/>
        <v>43635</v>
      </c>
      <c r="T460" s="19">
        <f t="shared" si="230"/>
        <v>43663</v>
      </c>
      <c r="U460" s="19">
        <f t="shared" si="231"/>
        <v>43698</v>
      </c>
      <c r="V460" s="19">
        <f t="shared" si="232"/>
        <v>43726</v>
      </c>
      <c r="W460" s="19">
        <f t="shared" si="233"/>
        <v>43754</v>
      </c>
      <c r="X460" s="19">
        <f t="shared" si="234"/>
        <v>43789</v>
      </c>
      <c r="Y460" s="18">
        <f t="shared" si="219"/>
        <v>35</v>
      </c>
      <c r="Z460" s="10">
        <f t="shared" si="220"/>
        <v>0.25714285714285712</v>
      </c>
      <c r="AA460" s="10">
        <f>VLOOKUP(A460, VIX!$A$2:$E$3205, 5, FALSE)</f>
        <v>14.33</v>
      </c>
      <c r="AB460" s="10">
        <f t="shared" si="221"/>
        <v>15.693571428571428</v>
      </c>
      <c r="AC460" s="10">
        <f t="shared" si="222"/>
        <v>16.259285714285713</v>
      </c>
      <c r="AD460" s="10">
        <f t="shared" si="223"/>
        <v>16.597857142857144</v>
      </c>
      <c r="AE460" s="10">
        <f t="shared" si="224"/>
        <v>16.860714285714288</v>
      </c>
      <c r="AF460" s="10">
        <f t="shared" si="225"/>
        <v>16.962142857142858</v>
      </c>
      <c r="AG460" s="36">
        <f t="shared" si="213"/>
        <v>-1.1521950806485761</v>
      </c>
      <c r="AH460" s="36">
        <f t="shared" si="214"/>
        <v>-0.56711814961450224</v>
      </c>
      <c r="AI460" s="36">
        <f t="shared" si="215"/>
        <v>-0.37441188609162285</v>
      </c>
      <c r="AJ460" s="36">
        <f t="shared" si="216"/>
        <v>-0.3094809235303751</v>
      </c>
      <c r="AK460" s="36">
        <f t="shared" si="217"/>
        <v>-6.171428571428661E-2</v>
      </c>
    </row>
    <row r="461" spans="1:37" x14ac:dyDescent="0.2">
      <c r="A461" s="5">
        <v>43532</v>
      </c>
      <c r="B461" s="1">
        <v>3</v>
      </c>
      <c r="C461" s="7">
        <v>16.675000000000001</v>
      </c>
      <c r="D461" s="7">
        <v>16.975000000000001</v>
      </c>
      <c r="E461" s="7">
        <v>17.225000000000001</v>
      </c>
      <c r="F461" s="7">
        <v>17.350000000000001</v>
      </c>
      <c r="G461" s="7">
        <v>17.5</v>
      </c>
      <c r="H461" s="7">
        <v>17.5</v>
      </c>
      <c r="I461" s="7">
        <v>17.574999999999999</v>
      </c>
      <c r="J461" s="7">
        <v>17.625</v>
      </c>
      <c r="K461" s="7">
        <v>17.600000000000001</v>
      </c>
      <c r="L461" s="3">
        <v>1.7999999999999999E-2</v>
      </c>
      <c r="M461" s="3">
        <v>1.2999999999999999E-2</v>
      </c>
      <c r="N461" s="3">
        <v>4.3E-3</v>
      </c>
      <c r="O461" s="18">
        <f t="shared" si="218"/>
        <v>0</v>
      </c>
      <c r="P461" s="19">
        <f t="shared" si="226"/>
        <v>43544</v>
      </c>
      <c r="Q461" s="19">
        <f t="shared" si="227"/>
        <v>43572</v>
      </c>
      <c r="R461" s="19">
        <f t="shared" si="228"/>
        <v>43607</v>
      </c>
      <c r="S461" s="19">
        <f t="shared" si="229"/>
        <v>43635</v>
      </c>
      <c r="T461" s="19">
        <f t="shared" si="230"/>
        <v>43663</v>
      </c>
      <c r="U461" s="19">
        <f t="shared" si="231"/>
        <v>43698</v>
      </c>
      <c r="V461" s="19">
        <f t="shared" si="232"/>
        <v>43726</v>
      </c>
      <c r="W461" s="19">
        <f t="shared" si="233"/>
        <v>43754</v>
      </c>
      <c r="X461" s="19">
        <f t="shared" si="234"/>
        <v>43789</v>
      </c>
      <c r="Y461" s="18">
        <f t="shared" si="219"/>
        <v>35</v>
      </c>
      <c r="Z461" s="10">
        <f t="shared" si="220"/>
        <v>0.34285714285714286</v>
      </c>
      <c r="AA461" s="10">
        <f>VLOOKUP(A461, VIX!$A$2:$E$3205, 5, FALSE)</f>
        <v>16.05</v>
      </c>
      <c r="AB461" s="10">
        <f t="shared" si="221"/>
        <v>16.872142857142858</v>
      </c>
      <c r="AC461" s="10">
        <f t="shared" si="222"/>
        <v>17.139285714285716</v>
      </c>
      <c r="AD461" s="10">
        <f t="shared" si="223"/>
        <v>17.30714285714286</v>
      </c>
      <c r="AE461" s="10">
        <f t="shared" si="224"/>
        <v>17.44857142857143</v>
      </c>
      <c r="AF461" s="10">
        <f t="shared" si="225"/>
        <v>17.5</v>
      </c>
      <c r="AG461" s="36">
        <f t="shared" si="213"/>
        <v>-0.12842400305771468</v>
      </c>
      <c r="AH461" s="36">
        <f t="shared" si="214"/>
        <v>-0.1056825330257916</v>
      </c>
      <c r="AI461" s="36">
        <f t="shared" si="215"/>
        <v>-5.2266976396897195E-2</v>
      </c>
      <c r="AJ461" s="36">
        <f t="shared" si="216"/>
        <v>-6.217872270428039E-2</v>
      </c>
      <c r="AK461" s="36">
        <f t="shared" si="217"/>
        <v>0</v>
      </c>
    </row>
    <row r="462" spans="1:37" x14ac:dyDescent="0.2">
      <c r="A462" s="5">
        <v>43531</v>
      </c>
      <c r="B462" s="1">
        <v>3</v>
      </c>
      <c r="C462" s="7">
        <v>16.725000000000001</v>
      </c>
      <c r="D462" s="7">
        <v>16.875</v>
      </c>
      <c r="E462" s="7">
        <v>17.125</v>
      </c>
      <c r="F462" s="7">
        <v>17.274999999999999</v>
      </c>
      <c r="G462" s="7">
        <v>17.425000000000001</v>
      </c>
      <c r="H462" s="7">
        <v>17.425000000000001</v>
      </c>
      <c r="I462" s="7">
        <v>17.524999999999999</v>
      </c>
      <c r="J462" s="7">
        <v>17.600000000000001</v>
      </c>
      <c r="K462" s="7">
        <v>17.600000000000001</v>
      </c>
      <c r="L462" s="3">
        <v>8.9999999999999993E-3</v>
      </c>
      <c r="M462" s="3">
        <v>1.4500000000000001E-2</v>
      </c>
      <c r="N462" s="3">
        <v>4.7999999999999996E-3</v>
      </c>
      <c r="O462" s="18">
        <f t="shared" si="218"/>
        <v>0</v>
      </c>
      <c r="P462" s="19">
        <f t="shared" si="226"/>
        <v>43544</v>
      </c>
      <c r="Q462" s="19">
        <f t="shared" si="227"/>
        <v>43572</v>
      </c>
      <c r="R462" s="19">
        <f t="shared" si="228"/>
        <v>43607</v>
      </c>
      <c r="S462" s="19">
        <f t="shared" si="229"/>
        <v>43635</v>
      </c>
      <c r="T462" s="19">
        <f t="shared" si="230"/>
        <v>43663</v>
      </c>
      <c r="U462" s="19">
        <f t="shared" si="231"/>
        <v>43698</v>
      </c>
      <c r="V462" s="19">
        <f t="shared" si="232"/>
        <v>43726</v>
      </c>
      <c r="W462" s="19">
        <f t="shared" si="233"/>
        <v>43754</v>
      </c>
      <c r="X462" s="19">
        <f t="shared" si="234"/>
        <v>43789</v>
      </c>
      <c r="Y462" s="18">
        <f t="shared" si="219"/>
        <v>35</v>
      </c>
      <c r="Z462" s="10">
        <f t="shared" si="220"/>
        <v>0.37142857142857144</v>
      </c>
      <c r="AA462" s="10">
        <f>VLOOKUP(A462, VIX!$A$2:$E$3205, 5, FALSE)</f>
        <v>16.59</v>
      </c>
      <c r="AB462" s="10">
        <f t="shared" si="221"/>
        <v>16.819285714285716</v>
      </c>
      <c r="AC462" s="10">
        <f t="shared" si="222"/>
        <v>17.032142857142858</v>
      </c>
      <c r="AD462" s="10">
        <f t="shared" si="223"/>
        <v>17.219285714285711</v>
      </c>
      <c r="AE462" s="10">
        <f t="shared" si="224"/>
        <v>17.369285714285713</v>
      </c>
      <c r="AF462" s="10">
        <f t="shared" si="225"/>
        <v>17.425000000000001</v>
      </c>
      <c r="AG462" s="36">
        <f t="shared" si="213"/>
        <v>-6.6196751455715006E-2</v>
      </c>
      <c r="AH462" s="36">
        <f t="shared" si="214"/>
        <v>-0.10788133053640998</v>
      </c>
      <c r="AI462" s="36">
        <f t="shared" si="215"/>
        <v>-6.3962096535385857E-2</v>
      </c>
      <c r="AJ462" s="36">
        <f t="shared" si="216"/>
        <v>-6.3361689645058117E-2</v>
      </c>
      <c r="AK462" s="36">
        <f t="shared" si="217"/>
        <v>0</v>
      </c>
    </row>
    <row r="463" spans="1:37" x14ac:dyDescent="0.2">
      <c r="A463" s="5">
        <v>43530</v>
      </c>
      <c r="B463" s="1">
        <v>3</v>
      </c>
      <c r="C463" s="7">
        <v>16.074999999999999</v>
      </c>
      <c r="D463" s="7">
        <v>16.475000000000001</v>
      </c>
      <c r="E463" s="7">
        <v>16.824999999999999</v>
      </c>
      <c r="F463" s="7">
        <v>16.925000000000001</v>
      </c>
      <c r="G463" s="7">
        <v>17.125</v>
      </c>
      <c r="H463" s="7">
        <v>17.125</v>
      </c>
      <c r="I463" s="7">
        <v>17.225000000000001</v>
      </c>
      <c r="J463" s="7">
        <v>17.324999999999999</v>
      </c>
      <c r="K463" s="7">
        <v>17.149999999999999</v>
      </c>
      <c r="L463" s="3">
        <v>2.4899999999999999E-2</v>
      </c>
      <c r="M463" s="3">
        <v>1.77E-2</v>
      </c>
      <c r="N463" s="3">
        <v>5.8999999999999999E-3</v>
      </c>
      <c r="O463" s="18">
        <f t="shared" si="218"/>
        <v>0</v>
      </c>
      <c r="P463" s="19">
        <f t="shared" si="226"/>
        <v>43544</v>
      </c>
      <c r="Q463" s="19">
        <f t="shared" si="227"/>
        <v>43572</v>
      </c>
      <c r="R463" s="19">
        <f t="shared" si="228"/>
        <v>43607</v>
      </c>
      <c r="S463" s="19">
        <f t="shared" si="229"/>
        <v>43635</v>
      </c>
      <c r="T463" s="19">
        <f t="shared" si="230"/>
        <v>43663</v>
      </c>
      <c r="U463" s="19">
        <f t="shared" si="231"/>
        <v>43698</v>
      </c>
      <c r="V463" s="19">
        <f t="shared" si="232"/>
        <v>43726</v>
      </c>
      <c r="W463" s="19">
        <f t="shared" si="233"/>
        <v>43754</v>
      </c>
      <c r="X463" s="19">
        <f t="shared" si="234"/>
        <v>43789</v>
      </c>
      <c r="Y463" s="18">
        <f t="shared" si="219"/>
        <v>35</v>
      </c>
      <c r="Z463" s="10">
        <f t="shared" si="220"/>
        <v>0.4</v>
      </c>
      <c r="AA463" s="10">
        <f>VLOOKUP(A463, VIX!$A$2:$E$3205, 5, FALSE)</f>
        <v>15.74</v>
      </c>
      <c r="AB463" s="10">
        <f t="shared" si="221"/>
        <v>16.314999999999998</v>
      </c>
      <c r="AC463" s="10">
        <f t="shared" si="222"/>
        <v>16.684999999999999</v>
      </c>
      <c r="AD463" s="10">
        <f t="shared" si="223"/>
        <v>16.884999999999998</v>
      </c>
      <c r="AE463" s="10">
        <f t="shared" si="224"/>
        <v>17.045000000000002</v>
      </c>
      <c r="AF463" s="10">
        <f t="shared" si="225"/>
        <v>17.125</v>
      </c>
      <c r="AG463" s="36">
        <f t="shared" si="213"/>
        <v>-0.18207270264168054</v>
      </c>
      <c r="AH463" s="36">
        <f t="shared" si="214"/>
        <v>-0.15483870967741814</v>
      </c>
      <c r="AI463" s="36">
        <f t="shared" si="215"/>
        <v>-4.3532714316562846E-2</v>
      </c>
      <c r="AJ463" s="36">
        <f t="shared" si="216"/>
        <v>-8.6025176018774893E-2</v>
      </c>
      <c r="AK463" s="36">
        <f t="shared" si="217"/>
        <v>0</v>
      </c>
    </row>
    <row r="464" spans="1:37" x14ac:dyDescent="0.2">
      <c r="A464" s="5">
        <v>43529</v>
      </c>
      <c r="B464" s="1">
        <v>3</v>
      </c>
      <c r="C464" s="7">
        <v>15.475</v>
      </c>
      <c r="D464" s="7">
        <v>16.074999999999999</v>
      </c>
      <c r="E464" s="7">
        <v>16.425000000000001</v>
      </c>
      <c r="F464" s="7">
        <v>16.625</v>
      </c>
      <c r="G464" s="7">
        <v>16.824999999999999</v>
      </c>
      <c r="H464" s="7">
        <v>16.875</v>
      </c>
      <c r="I464" s="7">
        <v>16.925000000000001</v>
      </c>
      <c r="J464" s="7">
        <v>17.074999999999999</v>
      </c>
      <c r="K464" s="7">
        <v>17.100000000000001</v>
      </c>
      <c r="L464" s="3">
        <v>3.8800000000000001E-2</v>
      </c>
      <c r="M464" s="3">
        <v>1.7999999999999999E-2</v>
      </c>
      <c r="N464" s="3">
        <v>6.0000000000000001E-3</v>
      </c>
      <c r="O464" s="18">
        <f t="shared" si="218"/>
        <v>0</v>
      </c>
      <c r="P464" s="19">
        <f t="shared" si="226"/>
        <v>43544</v>
      </c>
      <c r="Q464" s="19">
        <f t="shared" si="227"/>
        <v>43572</v>
      </c>
      <c r="R464" s="19">
        <f t="shared" si="228"/>
        <v>43607</v>
      </c>
      <c r="S464" s="19">
        <f t="shared" si="229"/>
        <v>43635</v>
      </c>
      <c r="T464" s="19">
        <f t="shared" si="230"/>
        <v>43663</v>
      </c>
      <c r="U464" s="19">
        <f t="shared" si="231"/>
        <v>43698</v>
      </c>
      <c r="V464" s="19">
        <f t="shared" si="232"/>
        <v>43726</v>
      </c>
      <c r="W464" s="19">
        <f t="shared" si="233"/>
        <v>43754</v>
      </c>
      <c r="X464" s="19">
        <f t="shared" si="234"/>
        <v>43789</v>
      </c>
      <c r="Y464" s="18">
        <f t="shared" si="219"/>
        <v>35</v>
      </c>
      <c r="Z464" s="10">
        <f t="shared" si="220"/>
        <v>0.42857142857142855</v>
      </c>
      <c r="AA464" s="10">
        <f>VLOOKUP(A464, VIX!$A$2:$E$3205, 5, FALSE)</f>
        <v>14.74</v>
      </c>
      <c r="AB464" s="10">
        <f t="shared" si="221"/>
        <v>15.817857142857141</v>
      </c>
      <c r="AC464" s="10">
        <f t="shared" si="222"/>
        <v>16.274999999999999</v>
      </c>
      <c r="AD464" s="10">
        <f t="shared" si="223"/>
        <v>16.539285714285715</v>
      </c>
      <c r="AE464" s="10">
        <f t="shared" si="224"/>
        <v>16.739285714285714</v>
      </c>
      <c r="AF464" s="10">
        <f t="shared" si="225"/>
        <v>16.853571428571428</v>
      </c>
      <c r="AG464" s="36">
        <f t="shared" si="213"/>
        <v>-0.27691039787555505</v>
      </c>
      <c r="AH464" s="36">
        <f t="shared" si="214"/>
        <v>-0.1563344706872874</v>
      </c>
      <c r="AI464" s="36">
        <f t="shared" si="215"/>
        <v>-8.7625505281001145E-2</v>
      </c>
      <c r="AJ464" s="36">
        <f t="shared" si="216"/>
        <v>-8.6571907072615334E-2</v>
      </c>
      <c r="AK464" s="36">
        <f t="shared" si="217"/>
        <v>-2.1489788086812234E-2</v>
      </c>
    </row>
    <row r="465" spans="1:37" x14ac:dyDescent="0.2">
      <c r="A465" s="5">
        <v>43528</v>
      </c>
      <c r="B465" s="1">
        <v>3</v>
      </c>
      <c r="C465" s="7">
        <v>15.275</v>
      </c>
      <c r="D465" s="7">
        <v>15.875</v>
      </c>
      <c r="E465" s="7">
        <v>16.324999999999999</v>
      </c>
      <c r="F465" s="7">
        <v>16.524999999999999</v>
      </c>
      <c r="G465" s="7">
        <v>16.725000000000001</v>
      </c>
      <c r="H465" s="7">
        <v>16.774999999999999</v>
      </c>
      <c r="I465" s="7">
        <v>16.925000000000001</v>
      </c>
      <c r="J465" s="7">
        <v>17.05</v>
      </c>
      <c r="K465" s="7">
        <v>17.3</v>
      </c>
      <c r="L465" s="3">
        <v>3.9300000000000002E-2</v>
      </c>
      <c r="M465" s="3">
        <v>2.4199999999999999E-2</v>
      </c>
      <c r="N465" s="3">
        <v>8.0999999999999996E-3</v>
      </c>
      <c r="O465" s="18">
        <f t="shared" si="218"/>
        <v>0</v>
      </c>
      <c r="P465" s="19">
        <f t="shared" si="226"/>
        <v>43544</v>
      </c>
      <c r="Q465" s="19">
        <f t="shared" si="227"/>
        <v>43572</v>
      </c>
      <c r="R465" s="19">
        <f t="shared" si="228"/>
        <v>43607</v>
      </c>
      <c r="S465" s="19">
        <f t="shared" si="229"/>
        <v>43635</v>
      </c>
      <c r="T465" s="19">
        <f t="shared" si="230"/>
        <v>43663</v>
      </c>
      <c r="U465" s="19">
        <f t="shared" si="231"/>
        <v>43698</v>
      </c>
      <c r="V465" s="19">
        <f t="shared" si="232"/>
        <v>43726</v>
      </c>
      <c r="W465" s="19">
        <f t="shared" si="233"/>
        <v>43754</v>
      </c>
      <c r="X465" s="19">
        <f t="shared" si="234"/>
        <v>43789</v>
      </c>
      <c r="Y465" s="18">
        <f t="shared" si="219"/>
        <v>35</v>
      </c>
      <c r="Z465" s="10">
        <f t="shared" si="220"/>
        <v>0.45714285714285713</v>
      </c>
      <c r="AA465" s="10">
        <f>VLOOKUP(A465, VIX!$A$2:$E$3205, 5, FALSE)</f>
        <v>14.63</v>
      </c>
      <c r="AB465" s="10">
        <f t="shared" si="221"/>
        <v>15.600714285714286</v>
      </c>
      <c r="AC465" s="10">
        <f t="shared" si="222"/>
        <v>16.119285714285716</v>
      </c>
      <c r="AD465" s="10">
        <f t="shared" si="223"/>
        <v>16.43357142857143</v>
      </c>
      <c r="AE465" s="10">
        <f t="shared" si="224"/>
        <v>16.633571428571429</v>
      </c>
      <c r="AF465" s="10">
        <f t="shared" si="225"/>
        <v>16.752142857142857</v>
      </c>
      <c r="AG465" s="36">
        <f t="shared" si="213"/>
        <v>-0.85315277190012606</v>
      </c>
      <c r="AH465" s="36">
        <f t="shared" si="214"/>
        <v>-0.61311106104978486</v>
      </c>
      <c r="AI465" s="36">
        <f t="shared" si="215"/>
        <v>-0.26583446881455663</v>
      </c>
      <c r="AJ465" s="36">
        <f t="shared" si="216"/>
        <v>-0.26177285318559917</v>
      </c>
      <c r="AK465" s="36">
        <f t="shared" si="217"/>
        <v>-6.487321405585933E-2</v>
      </c>
    </row>
    <row r="466" spans="1:37" x14ac:dyDescent="0.2">
      <c r="A466" s="5">
        <v>43525</v>
      </c>
      <c r="B466" s="1">
        <v>3</v>
      </c>
      <c r="C466" s="7">
        <v>14.824999999999999</v>
      </c>
      <c r="D466" s="7">
        <v>15.625</v>
      </c>
      <c r="E466" s="7">
        <v>16.125</v>
      </c>
      <c r="F466" s="7">
        <v>16.399999999999999</v>
      </c>
      <c r="G466" s="7">
        <v>16.625</v>
      </c>
      <c r="H466" s="7">
        <v>16.675000000000001</v>
      </c>
      <c r="I466" s="7">
        <v>16.824999999999999</v>
      </c>
      <c r="J466" s="7">
        <v>16.95</v>
      </c>
      <c r="K466" s="7">
        <v>16.875</v>
      </c>
      <c r="L466" s="3">
        <v>5.3999999999999999E-2</v>
      </c>
      <c r="M466" s="3">
        <v>2.5899999999999999E-2</v>
      </c>
      <c r="N466" s="3">
        <v>8.6E-3</v>
      </c>
      <c r="O466" s="18">
        <f t="shared" si="218"/>
        <v>0</v>
      </c>
      <c r="P466" s="19">
        <f t="shared" si="226"/>
        <v>43544</v>
      </c>
      <c r="Q466" s="19">
        <f t="shared" si="227"/>
        <v>43572</v>
      </c>
      <c r="R466" s="19">
        <f t="shared" si="228"/>
        <v>43607</v>
      </c>
      <c r="S466" s="19">
        <f t="shared" si="229"/>
        <v>43635</v>
      </c>
      <c r="T466" s="19">
        <f t="shared" si="230"/>
        <v>43663</v>
      </c>
      <c r="U466" s="19">
        <f t="shared" si="231"/>
        <v>43698</v>
      </c>
      <c r="V466" s="19">
        <f t="shared" si="232"/>
        <v>43726</v>
      </c>
      <c r="W466" s="19">
        <f t="shared" si="233"/>
        <v>43754</v>
      </c>
      <c r="X466" s="19">
        <f t="shared" si="234"/>
        <v>43789</v>
      </c>
      <c r="Y466" s="18">
        <f t="shared" si="219"/>
        <v>35</v>
      </c>
      <c r="Z466" s="10">
        <f t="shared" si="220"/>
        <v>0.54285714285714282</v>
      </c>
      <c r="AA466" s="10">
        <f>VLOOKUP(A466, VIX!$A$2:$E$3205, 5, FALSE)</f>
        <v>13.57</v>
      </c>
      <c r="AB466" s="10">
        <f t="shared" si="221"/>
        <v>15.190714285714286</v>
      </c>
      <c r="AC466" s="10">
        <f t="shared" si="222"/>
        <v>15.853571428571428</v>
      </c>
      <c r="AD466" s="10">
        <f t="shared" si="223"/>
        <v>16.250714285714285</v>
      </c>
      <c r="AE466" s="10">
        <f t="shared" si="224"/>
        <v>16.502857142857142</v>
      </c>
      <c r="AF466" s="10">
        <f t="shared" si="225"/>
        <v>16.647857142857141</v>
      </c>
      <c r="AG466" s="36">
        <f t="shared" si="213"/>
        <v>-0.36332507321468843</v>
      </c>
      <c r="AH466" s="36">
        <f t="shared" si="214"/>
        <v>-0.21941663038746195</v>
      </c>
      <c r="AI466" s="36">
        <f t="shared" si="215"/>
        <v>-0.1186136071887029</v>
      </c>
      <c r="AJ466" s="36">
        <f t="shared" si="216"/>
        <v>-9.65311768461381E-2</v>
      </c>
      <c r="AK466" s="36">
        <f t="shared" si="217"/>
        <v>-2.1369514521942225E-2</v>
      </c>
    </row>
    <row r="467" spans="1:37" x14ac:dyDescent="0.2">
      <c r="A467" s="5">
        <v>43524</v>
      </c>
      <c r="B467" s="1">
        <v>3</v>
      </c>
      <c r="C467" s="7">
        <v>15.574999999999999</v>
      </c>
      <c r="D467" s="7">
        <v>16.225000000000001</v>
      </c>
      <c r="E467" s="7">
        <v>16.649999999999999</v>
      </c>
      <c r="F467" s="7">
        <v>16.75</v>
      </c>
      <c r="G467" s="7">
        <v>16.824999999999999</v>
      </c>
      <c r="H467" s="7">
        <v>16.875</v>
      </c>
      <c r="I467" s="7">
        <v>17.074999999999999</v>
      </c>
      <c r="J467" s="7">
        <v>17.225000000000001</v>
      </c>
      <c r="K467" s="7">
        <v>17.350000000000001</v>
      </c>
      <c r="L467" s="3">
        <v>4.1700000000000001E-2</v>
      </c>
      <c r="M467" s="3">
        <v>1.9400000000000001E-2</v>
      </c>
      <c r="N467" s="3">
        <v>6.4999999999999997E-3</v>
      </c>
      <c r="O467" s="18">
        <f t="shared" si="218"/>
        <v>0</v>
      </c>
      <c r="P467" s="19">
        <f t="shared" si="226"/>
        <v>43544</v>
      </c>
      <c r="Q467" s="19">
        <f t="shared" si="227"/>
        <v>43572</v>
      </c>
      <c r="R467" s="19">
        <f t="shared" si="228"/>
        <v>43607</v>
      </c>
      <c r="S467" s="19">
        <f t="shared" si="229"/>
        <v>43635</v>
      </c>
      <c r="T467" s="19">
        <f t="shared" si="230"/>
        <v>43663</v>
      </c>
      <c r="U467" s="19">
        <f t="shared" si="231"/>
        <v>43698</v>
      </c>
      <c r="V467" s="19">
        <f t="shared" si="232"/>
        <v>43726</v>
      </c>
      <c r="W467" s="19">
        <f t="shared" si="233"/>
        <v>43754</v>
      </c>
      <c r="X467" s="19">
        <f t="shared" si="234"/>
        <v>43789</v>
      </c>
      <c r="Y467" s="18">
        <f t="shared" si="219"/>
        <v>35</v>
      </c>
      <c r="Z467" s="10">
        <f t="shared" si="220"/>
        <v>0.5714285714285714</v>
      </c>
      <c r="AA467" s="10">
        <f>VLOOKUP(A467, VIX!$A$2:$E$3205, 5, FALSE)</f>
        <v>14.78</v>
      </c>
      <c r="AB467" s="10">
        <f t="shared" si="221"/>
        <v>15.853571428571428</v>
      </c>
      <c r="AC467" s="10">
        <f t="shared" si="222"/>
        <v>16.407142857142858</v>
      </c>
      <c r="AD467" s="10">
        <f t="shared" si="223"/>
        <v>16.692857142857143</v>
      </c>
      <c r="AE467" s="10">
        <f t="shared" si="224"/>
        <v>16.782142857142858</v>
      </c>
      <c r="AF467" s="10">
        <f t="shared" si="225"/>
        <v>16.846428571428572</v>
      </c>
      <c r="AG467" s="36">
        <f t="shared" si="213"/>
        <v>-0.29369312833385736</v>
      </c>
      <c r="AH467" s="36">
        <f t="shared" si="214"/>
        <v>-0.18584877011843187</v>
      </c>
      <c r="AI467" s="36">
        <f t="shared" si="215"/>
        <v>-4.3126684636119225E-2</v>
      </c>
      <c r="AJ467" s="36">
        <f t="shared" si="216"/>
        <v>-3.21715817694367E-2</v>
      </c>
      <c r="AK467" s="36">
        <f t="shared" si="217"/>
        <v>-2.1282885013302114E-2</v>
      </c>
    </row>
    <row r="468" spans="1:37" x14ac:dyDescent="0.2">
      <c r="A468" s="5">
        <v>43523</v>
      </c>
      <c r="B468" s="1">
        <v>3</v>
      </c>
      <c r="C468" s="7">
        <v>15.675000000000001</v>
      </c>
      <c r="D468" s="7">
        <v>16.324999999999999</v>
      </c>
      <c r="E468" s="7">
        <v>16.675000000000001</v>
      </c>
      <c r="F468" s="7">
        <v>16.725000000000001</v>
      </c>
      <c r="G468" s="7">
        <v>16.875</v>
      </c>
      <c r="H468" s="7">
        <v>16.975000000000001</v>
      </c>
      <c r="I468" s="7">
        <v>17.125</v>
      </c>
      <c r="J468" s="7">
        <v>17.3</v>
      </c>
      <c r="K468" s="7">
        <v>17.45</v>
      </c>
      <c r="L468" s="3">
        <v>4.1500000000000002E-2</v>
      </c>
      <c r="M468" s="3">
        <v>2.3900000000000001E-2</v>
      </c>
      <c r="N468" s="3">
        <v>8.0000000000000002E-3</v>
      </c>
      <c r="O468" s="18">
        <f t="shared" si="218"/>
        <v>0</v>
      </c>
      <c r="P468" s="19">
        <f t="shared" si="226"/>
        <v>43544</v>
      </c>
      <c r="Q468" s="19">
        <f t="shared" si="227"/>
        <v>43572</v>
      </c>
      <c r="R468" s="19">
        <f t="shared" si="228"/>
        <v>43607</v>
      </c>
      <c r="S468" s="19">
        <f t="shared" si="229"/>
        <v>43635</v>
      </c>
      <c r="T468" s="19">
        <f t="shared" si="230"/>
        <v>43663</v>
      </c>
      <c r="U468" s="19">
        <f t="shared" si="231"/>
        <v>43698</v>
      </c>
      <c r="V468" s="19">
        <f t="shared" si="232"/>
        <v>43726</v>
      </c>
      <c r="W468" s="19">
        <f t="shared" si="233"/>
        <v>43754</v>
      </c>
      <c r="X468" s="19">
        <f t="shared" si="234"/>
        <v>43789</v>
      </c>
      <c r="Y468" s="18">
        <f t="shared" si="219"/>
        <v>35</v>
      </c>
      <c r="Z468" s="10">
        <f t="shared" si="220"/>
        <v>0.6</v>
      </c>
      <c r="AA468" s="10">
        <f>VLOOKUP(A468, VIX!$A$2:$E$3205, 5, FALSE)</f>
        <v>14.7</v>
      </c>
      <c r="AB468" s="10">
        <f t="shared" si="221"/>
        <v>15.934999999999999</v>
      </c>
      <c r="AC468" s="10">
        <f t="shared" si="222"/>
        <v>16.465</v>
      </c>
      <c r="AD468" s="10">
        <f t="shared" si="223"/>
        <v>16.695</v>
      </c>
      <c r="AE468" s="10">
        <f t="shared" si="224"/>
        <v>16.785</v>
      </c>
      <c r="AF468" s="10">
        <f t="shared" si="225"/>
        <v>16.914999999999999</v>
      </c>
      <c r="AG468" s="36">
        <f t="shared" si="213"/>
        <v>-0.29311501811837282</v>
      </c>
      <c r="AH468" s="36">
        <f t="shared" si="214"/>
        <v>-0.1528529959707125</v>
      </c>
      <c r="AI468" s="36">
        <f t="shared" si="215"/>
        <v>-2.1541223233748227E-2</v>
      </c>
      <c r="AJ468" s="36">
        <f t="shared" si="216"/>
        <v>-6.4097672644028408E-2</v>
      </c>
      <c r="AK468" s="36">
        <f t="shared" si="217"/>
        <v>-4.2276559157824717E-2</v>
      </c>
    </row>
    <row r="469" spans="1:37" x14ac:dyDescent="0.2">
      <c r="A469" s="5">
        <v>43522</v>
      </c>
      <c r="B469" s="1">
        <v>3</v>
      </c>
      <c r="C469" s="7">
        <v>15.725</v>
      </c>
      <c r="D469" s="7">
        <v>16.375</v>
      </c>
      <c r="E469" s="7">
        <v>16.675000000000001</v>
      </c>
      <c r="F469" s="7">
        <v>16.774999999999999</v>
      </c>
      <c r="G469" s="7">
        <v>16.975000000000001</v>
      </c>
      <c r="H469" s="7">
        <v>17.125</v>
      </c>
      <c r="I469" s="7">
        <v>17.350000000000001</v>
      </c>
      <c r="J469" s="7">
        <v>17.55</v>
      </c>
      <c r="K469" s="7">
        <v>17.574999999999999</v>
      </c>
      <c r="L469" s="3">
        <v>4.1300000000000003E-2</v>
      </c>
      <c r="M469" s="3">
        <v>3.4299999999999997E-2</v>
      </c>
      <c r="N469" s="3">
        <v>1.14E-2</v>
      </c>
      <c r="O469" s="18">
        <f t="shared" si="218"/>
        <v>0</v>
      </c>
      <c r="P469" s="19">
        <f t="shared" si="226"/>
        <v>43544</v>
      </c>
      <c r="Q469" s="19">
        <f t="shared" si="227"/>
        <v>43572</v>
      </c>
      <c r="R469" s="19">
        <f t="shared" si="228"/>
        <v>43607</v>
      </c>
      <c r="S469" s="19">
        <f t="shared" si="229"/>
        <v>43635</v>
      </c>
      <c r="T469" s="19">
        <f t="shared" si="230"/>
        <v>43663</v>
      </c>
      <c r="U469" s="19">
        <f t="shared" si="231"/>
        <v>43698</v>
      </c>
      <c r="V469" s="19">
        <f t="shared" si="232"/>
        <v>43726</v>
      </c>
      <c r="W469" s="19">
        <f t="shared" si="233"/>
        <v>43754</v>
      </c>
      <c r="X469" s="19">
        <f t="shared" si="234"/>
        <v>43789</v>
      </c>
      <c r="Y469" s="18">
        <f t="shared" si="219"/>
        <v>35</v>
      </c>
      <c r="Z469" s="10">
        <f t="shared" si="220"/>
        <v>0.62857142857142856</v>
      </c>
      <c r="AA469" s="10">
        <f>VLOOKUP(A469, VIX!$A$2:$E$3205, 5, FALSE)</f>
        <v>15.17</v>
      </c>
      <c r="AB469" s="10">
        <f t="shared" si="221"/>
        <v>15.966428571428571</v>
      </c>
      <c r="AC469" s="10">
        <f t="shared" si="222"/>
        <v>16.486428571428572</v>
      </c>
      <c r="AD469" s="10">
        <f t="shared" si="223"/>
        <v>16.712142857142858</v>
      </c>
      <c r="AE469" s="10">
        <f t="shared" si="224"/>
        <v>16.849285714285713</v>
      </c>
      <c r="AF469" s="10">
        <f t="shared" si="225"/>
        <v>17.030714285714286</v>
      </c>
      <c r="AG469" s="36">
        <f t="shared" si="213"/>
        <v>-0.29688703611400641</v>
      </c>
      <c r="AH469" s="36">
        <f t="shared" si="214"/>
        <v>-0.13310445001980756</v>
      </c>
      <c r="AI469" s="36">
        <f t="shared" si="215"/>
        <v>-4.3744304127065876E-2</v>
      </c>
      <c r="AJ469" s="36">
        <f t="shared" si="216"/>
        <v>-8.669103418619778E-2</v>
      </c>
      <c r="AK469" s="36">
        <f t="shared" si="217"/>
        <v>-6.4184743388376556E-2</v>
      </c>
    </row>
    <row r="470" spans="1:37" x14ac:dyDescent="0.2">
      <c r="A470" s="5">
        <v>43521</v>
      </c>
      <c r="B470" s="1">
        <v>3</v>
      </c>
      <c r="C470" s="7">
        <v>15.574999999999999</v>
      </c>
      <c r="D470" s="7">
        <v>16.125</v>
      </c>
      <c r="E470" s="7">
        <v>16.425000000000001</v>
      </c>
      <c r="F470" s="7">
        <v>16.524999999999999</v>
      </c>
      <c r="G470" s="7">
        <v>16.774999999999999</v>
      </c>
      <c r="H470" s="7">
        <v>16.925000000000001</v>
      </c>
      <c r="I470" s="7">
        <v>17.2</v>
      </c>
      <c r="J470" s="7">
        <v>17.45</v>
      </c>
      <c r="K470" s="7">
        <v>17.649999999999999</v>
      </c>
      <c r="L470" s="3">
        <v>3.5299999999999998E-2</v>
      </c>
      <c r="M470" s="3">
        <v>4.0800000000000003E-2</v>
      </c>
      <c r="N470" s="3">
        <v>1.3599999999999999E-2</v>
      </c>
      <c r="O470" s="18">
        <f t="shared" si="218"/>
        <v>0</v>
      </c>
      <c r="P470" s="19">
        <f t="shared" si="226"/>
        <v>43544</v>
      </c>
      <c r="Q470" s="19">
        <f t="shared" si="227"/>
        <v>43572</v>
      </c>
      <c r="R470" s="19">
        <f t="shared" si="228"/>
        <v>43607</v>
      </c>
      <c r="S470" s="19">
        <f t="shared" si="229"/>
        <v>43635</v>
      </c>
      <c r="T470" s="19">
        <f t="shared" si="230"/>
        <v>43663</v>
      </c>
      <c r="U470" s="19">
        <f t="shared" si="231"/>
        <v>43698</v>
      </c>
      <c r="V470" s="19">
        <f t="shared" si="232"/>
        <v>43726</v>
      </c>
      <c r="W470" s="19">
        <f t="shared" si="233"/>
        <v>43754</v>
      </c>
      <c r="X470" s="19">
        <f t="shared" si="234"/>
        <v>43789</v>
      </c>
      <c r="Y470" s="18">
        <f t="shared" si="219"/>
        <v>35</v>
      </c>
      <c r="Z470" s="10">
        <f t="shared" si="220"/>
        <v>0.65714285714285714</v>
      </c>
      <c r="AA470" s="10">
        <f>VLOOKUP(A470, VIX!$A$2:$E$3205, 5, FALSE)</f>
        <v>14.85</v>
      </c>
      <c r="AB470" s="10">
        <f t="shared" si="221"/>
        <v>15.763571428571428</v>
      </c>
      <c r="AC470" s="10">
        <f t="shared" si="222"/>
        <v>16.227857142857143</v>
      </c>
      <c r="AD470" s="10">
        <f t="shared" si="223"/>
        <v>16.459285714285713</v>
      </c>
      <c r="AE470" s="10">
        <f t="shared" si="224"/>
        <v>16.610714285714284</v>
      </c>
      <c r="AF470" s="10">
        <f t="shared" si="225"/>
        <v>16.826428571428572</v>
      </c>
      <c r="AG470" s="36">
        <f t="shared" si="213"/>
        <v>-0.77304206367650607</v>
      </c>
      <c r="AH470" s="36">
        <f t="shared" si="214"/>
        <v>-0.40397203544551918</v>
      </c>
      <c r="AI470" s="36">
        <f t="shared" si="215"/>
        <v>-0.13139257006299965</v>
      </c>
      <c r="AJ470" s="36">
        <f t="shared" si="216"/>
        <v>-0.32381033965820033</v>
      </c>
      <c r="AK470" s="36">
        <f t="shared" si="217"/>
        <v>-0.19213011986954406</v>
      </c>
    </row>
    <row r="471" spans="1:37" x14ac:dyDescent="0.2">
      <c r="A471" s="5">
        <v>43518</v>
      </c>
      <c r="B471" s="1">
        <v>3</v>
      </c>
      <c r="C471" s="7">
        <v>15.175000000000001</v>
      </c>
      <c r="D471" s="7">
        <v>15.925000000000001</v>
      </c>
      <c r="E471" s="7">
        <v>16.375</v>
      </c>
      <c r="F471" s="7">
        <v>16.625</v>
      </c>
      <c r="G471" s="7">
        <v>16.824999999999999</v>
      </c>
      <c r="H471" s="7">
        <v>16.975000000000001</v>
      </c>
      <c r="I471" s="7">
        <v>17.25</v>
      </c>
      <c r="J471" s="7">
        <v>17.5</v>
      </c>
      <c r="K471" s="7">
        <v>17.725000000000001</v>
      </c>
      <c r="L471" s="3">
        <v>4.9399999999999999E-2</v>
      </c>
      <c r="M471" s="3">
        <v>3.7600000000000001E-2</v>
      </c>
      <c r="N471" s="3">
        <v>1.2500000000000001E-2</v>
      </c>
      <c r="O471" s="18">
        <f t="shared" si="218"/>
        <v>0</v>
      </c>
      <c r="P471" s="19">
        <f t="shared" si="226"/>
        <v>43544</v>
      </c>
      <c r="Q471" s="19">
        <f t="shared" si="227"/>
        <v>43572</v>
      </c>
      <c r="R471" s="19">
        <f t="shared" si="228"/>
        <v>43607</v>
      </c>
      <c r="S471" s="19">
        <f t="shared" si="229"/>
        <v>43635</v>
      </c>
      <c r="T471" s="19">
        <f t="shared" si="230"/>
        <v>43663</v>
      </c>
      <c r="U471" s="19">
        <f t="shared" si="231"/>
        <v>43698</v>
      </c>
      <c r="V471" s="19">
        <f t="shared" si="232"/>
        <v>43726</v>
      </c>
      <c r="W471" s="19">
        <f t="shared" si="233"/>
        <v>43754</v>
      </c>
      <c r="X471" s="19">
        <f t="shared" si="234"/>
        <v>43789</v>
      </c>
      <c r="Y471" s="18">
        <f t="shared" si="219"/>
        <v>35</v>
      </c>
      <c r="Z471" s="10">
        <f t="shared" si="220"/>
        <v>0.74285714285714288</v>
      </c>
      <c r="AA471" s="10">
        <f>VLOOKUP(A471, VIX!$A$2:$E$3205, 5, FALSE)</f>
        <v>13.51</v>
      </c>
      <c r="AB471" s="10">
        <f t="shared" si="221"/>
        <v>15.367857142857144</v>
      </c>
      <c r="AC471" s="10">
        <f t="shared" si="222"/>
        <v>16.040714285714287</v>
      </c>
      <c r="AD471" s="10">
        <f t="shared" si="223"/>
        <v>16.439285714285713</v>
      </c>
      <c r="AE471" s="10">
        <f t="shared" si="224"/>
        <v>16.67642857142857</v>
      </c>
      <c r="AF471" s="10">
        <f t="shared" si="225"/>
        <v>16.863571428571429</v>
      </c>
      <c r="AG471" s="36">
        <f t="shared" si="213"/>
        <v>-0.33724405585047074</v>
      </c>
      <c r="AH471" s="36">
        <f t="shared" si="214"/>
        <v>-0.19584646604205322</v>
      </c>
      <c r="AI471" s="36">
        <f t="shared" si="215"/>
        <v>-0.10708366974036462</v>
      </c>
      <c r="AJ471" s="36">
        <f t="shared" si="216"/>
        <v>-8.4852056062965336E-2</v>
      </c>
      <c r="AK471" s="36">
        <f t="shared" si="217"/>
        <v>-6.2939682803980435E-2</v>
      </c>
    </row>
    <row r="472" spans="1:37" x14ac:dyDescent="0.2">
      <c r="A472" s="5">
        <v>43517</v>
      </c>
      <c r="B472" s="1">
        <v>3</v>
      </c>
      <c r="C472" s="7">
        <v>15.875</v>
      </c>
      <c r="D472" s="7">
        <v>16.475000000000001</v>
      </c>
      <c r="E472" s="7">
        <v>16.774999999999999</v>
      </c>
      <c r="F472" s="7">
        <v>16.925000000000001</v>
      </c>
      <c r="G472" s="7">
        <v>17.125</v>
      </c>
      <c r="H472" s="7">
        <v>17.274999999999999</v>
      </c>
      <c r="I472" s="7">
        <v>17.574999999999999</v>
      </c>
      <c r="J472" s="7">
        <v>17.899999999999999</v>
      </c>
      <c r="K472" s="7">
        <v>18.074999999999999</v>
      </c>
      <c r="L472" s="3">
        <v>3.78E-2</v>
      </c>
      <c r="M472" s="3">
        <v>3.8399999999999997E-2</v>
      </c>
      <c r="N472" s="3">
        <v>1.2800000000000001E-2</v>
      </c>
      <c r="O472" s="18">
        <f t="shared" si="218"/>
        <v>0</v>
      </c>
      <c r="P472" s="19">
        <f t="shared" si="226"/>
        <v>43544</v>
      </c>
      <c r="Q472" s="19">
        <f t="shared" si="227"/>
        <v>43572</v>
      </c>
      <c r="R472" s="19">
        <f t="shared" si="228"/>
        <v>43607</v>
      </c>
      <c r="S472" s="19">
        <f t="shared" si="229"/>
        <v>43635</v>
      </c>
      <c r="T472" s="19">
        <f t="shared" si="230"/>
        <v>43663</v>
      </c>
      <c r="U472" s="19">
        <f t="shared" si="231"/>
        <v>43698</v>
      </c>
      <c r="V472" s="19">
        <f t="shared" si="232"/>
        <v>43726</v>
      </c>
      <c r="W472" s="19">
        <f t="shared" si="233"/>
        <v>43754</v>
      </c>
      <c r="X472" s="19">
        <f t="shared" si="234"/>
        <v>43789</v>
      </c>
      <c r="Y472" s="18">
        <f t="shared" si="219"/>
        <v>35</v>
      </c>
      <c r="Z472" s="10">
        <f t="shared" si="220"/>
        <v>0.77142857142857146</v>
      </c>
      <c r="AA472" s="10">
        <f>VLOOKUP(A472, VIX!$A$2:$E$3205, 5, FALSE)</f>
        <v>14.46</v>
      </c>
      <c r="AB472" s="10">
        <f t="shared" si="221"/>
        <v>16.012142857142859</v>
      </c>
      <c r="AC472" s="10">
        <f t="shared" si="222"/>
        <v>16.543571428571429</v>
      </c>
      <c r="AD472" s="10">
        <f t="shared" si="223"/>
        <v>16.809285714285714</v>
      </c>
      <c r="AE472" s="10">
        <f t="shared" si="224"/>
        <v>16.970714285714287</v>
      </c>
      <c r="AF472" s="10">
        <f t="shared" si="225"/>
        <v>17.159285714285716</v>
      </c>
      <c r="AG472" s="36">
        <f t="shared" si="213"/>
        <v>-0.27507163323782308</v>
      </c>
      <c r="AH472" s="36">
        <f t="shared" si="214"/>
        <v>-0.13239350291142998</v>
      </c>
      <c r="AI472" s="36">
        <f t="shared" si="215"/>
        <v>-6.4612623392163684E-2</v>
      </c>
      <c r="AJ472" s="36">
        <f t="shared" si="216"/>
        <v>-8.5056113408150946E-2</v>
      </c>
      <c r="AK472" s="36">
        <f t="shared" si="217"/>
        <v>-6.2845504800697727E-2</v>
      </c>
    </row>
    <row r="473" spans="1:37" x14ac:dyDescent="0.2">
      <c r="A473" s="5">
        <v>43516</v>
      </c>
      <c r="B473" s="1">
        <v>3</v>
      </c>
      <c r="C473" s="7">
        <v>15.574999999999999</v>
      </c>
      <c r="D473" s="7">
        <v>16.225000000000001</v>
      </c>
      <c r="E473" s="7">
        <v>16.675000000000001</v>
      </c>
      <c r="F473" s="7">
        <v>16.875</v>
      </c>
      <c r="G473" s="7">
        <v>17.149999999999999</v>
      </c>
      <c r="H473" s="7">
        <v>17.324999999999999</v>
      </c>
      <c r="I473" s="7">
        <v>17.600000000000001</v>
      </c>
      <c r="J473" s="7">
        <v>17.899999999999999</v>
      </c>
      <c r="K473" s="7">
        <v>18.100000000000001</v>
      </c>
      <c r="L473" s="3">
        <v>4.1700000000000001E-2</v>
      </c>
      <c r="M473" s="3">
        <v>4.2999999999999997E-2</v>
      </c>
      <c r="N473" s="3">
        <v>1.43E-2</v>
      </c>
      <c r="O473" s="18">
        <f t="shared" si="218"/>
        <v>0</v>
      </c>
      <c r="P473" s="19">
        <f t="shared" si="226"/>
        <v>43544</v>
      </c>
      <c r="Q473" s="19">
        <f t="shared" si="227"/>
        <v>43572</v>
      </c>
      <c r="R473" s="19">
        <f t="shared" si="228"/>
        <v>43607</v>
      </c>
      <c r="S473" s="19">
        <f t="shared" si="229"/>
        <v>43635</v>
      </c>
      <c r="T473" s="19">
        <f t="shared" si="230"/>
        <v>43663</v>
      </c>
      <c r="U473" s="19">
        <f t="shared" si="231"/>
        <v>43698</v>
      </c>
      <c r="V473" s="19">
        <f t="shared" si="232"/>
        <v>43726</v>
      </c>
      <c r="W473" s="19">
        <f t="shared" si="233"/>
        <v>43754</v>
      </c>
      <c r="X473" s="19">
        <f t="shared" si="234"/>
        <v>43789</v>
      </c>
      <c r="Y473" s="18">
        <f t="shared" si="219"/>
        <v>35</v>
      </c>
      <c r="Z473" s="10">
        <f t="shared" si="220"/>
        <v>0.8</v>
      </c>
      <c r="AA473" s="10">
        <f>VLOOKUP(A473, VIX!$A$2:$E$3205, 5, FALSE)</f>
        <v>14.02</v>
      </c>
      <c r="AB473" s="10">
        <f t="shared" si="221"/>
        <v>15.705</v>
      </c>
      <c r="AC473" s="10">
        <f t="shared" si="222"/>
        <v>16.315000000000001</v>
      </c>
      <c r="AD473" s="10">
        <f t="shared" si="223"/>
        <v>16.715</v>
      </c>
      <c r="AE473" s="10">
        <f t="shared" si="224"/>
        <v>16.93</v>
      </c>
      <c r="AF473" s="10">
        <f t="shared" si="225"/>
        <v>17.184999999999999</v>
      </c>
      <c r="AG473" s="36">
        <f t="shared" si="213"/>
        <v>-0.28577659528067451</v>
      </c>
      <c r="AH473" s="36">
        <f t="shared" si="214"/>
        <v>-0.1942862037949199</v>
      </c>
      <c r="AI473" s="36">
        <f t="shared" si="215"/>
        <v>-8.4952172264126838E-2</v>
      </c>
      <c r="AJ473" s="36">
        <f t="shared" si="216"/>
        <v>-0.11566868349676558</v>
      </c>
      <c r="AK473" s="36">
        <f t="shared" si="217"/>
        <v>-7.2583631650413843E-2</v>
      </c>
    </row>
    <row r="474" spans="1:37" x14ac:dyDescent="0.2">
      <c r="A474" s="5">
        <v>43515</v>
      </c>
      <c r="B474" s="1">
        <v>3</v>
      </c>
      <c r="C474" s="7">
        <v>16.324999999999999</v>
      </c>
      <c r="D474" s="7">
        <v>16.625</v>
      </c>
      <c r="E474" s="7">
        <v>16.925000000000001</v>
      </c>
      <c r="F474" s="7">
        <v>17.074999999999999</v>
      </c>
      <c r="G474" s="7">
        <v>17.324999999999999</v>
      </c>
      <c r="H474" s="7">
        <v>17.524999999999999</v>
      </c>
      <c r="I474" s="7">
        <v>17.8</v>
      </c>
      <c r="J474" s="7">
        <v>18.074999999999999</v>
      </c>
      <c r="K474" s="7">
        <v>18.074999999999999</v>
      </c>
      <c r="L474" s="3">
        <v>1.84E-2</v>
      </c>
      <c r="M474" s="3">
        <v>4.2500000000000003E-2</v>
      </c>
      <c r="N474" s="3">
        <v>1.4200000000000001E-2</v>
      </c>
      <c r="O474" s="18">
        <f t="shared" si="218"/>
        <v>0</v>
      </c>
      <c r="P474" s="19">
        <f t="shared" si="226"/>
        <v>43544</v>
      </c>
      <c r="Q474" s="19">
        <f t="shared" si="227"/>
        <v>43572</v>
      </c>
      <c r="R474" s="19">
        <f t="shared" si="228"/>
        <v>43607</v>
      </c>
      <c r="S474" s="19">
        <f t="shared" si="229"/>
        <v>43635</v>
      </c>
      <c r="T474" s="19">
        <f t="shared" si="230"/>
        <v>43663</v>
      </c>
      <c r="U474" s="19">
        <f t="shared" si="231"/>
        <v>43698</v>
      </c>
      <c r="V474" s="19">
        <f t="shared" si="232"/>
        <v>43726</v>
      </c>
      <c r="W474" s="19">
        <f t="shared" si="233"/>
        <v>43754</v>
      </c>
      <c r="X474" s="19">
        <f t="shared" si="234"/>
        <v>43789</v>
      </c>
      <c r="Y474" s="18">
        <f t="shared" si="219"/>
        <v>35</v>
      </c>
      <c r="Z474" s="10">
        <f t="shared" si="220"/>
        <v>0.82857142857142863</v>
      </c>
      <c r="AA474" s="10">
        <f>VLOOKUP(A474, VIX!$A$2:$E$3205, 5, FALSE)</f>
        <v>14.88</v>
      </c>
      <c r="AB474" s="10">
        <f t="shared" si="221"/>
        <v>16.376428571428569</v>
      </c>
      <c r="AC474" s="10">
        <f t="shared" si="222"/>
        <v>16.67642857142857</v>
      </c>
      <c r="AD474" s="10">
        <f t="shared" si="223"/>
        <v>16.950714285714284</v>
      </c>
      <c r="AE474" s="10">
        <f t="shared" si="224"/>
        <v>17.11785714285714</v>
      </c>
      <c r="AF474" s="10">
        <f t="shared" si="225"/>
        <v>17.359285714285715</v>
      </c>
      <c r="AG474" s="36">
        <f t="shared" si="213"/>
        <v>-0.52869443594562793</v>
      </c>
      <c r="AH474" s="36">
        <f t="shared" si="214"/>
        <v>-0.51907479723640826</v>
      </c>
      <c r="AI474" s="36">
        <f t="shared" si="215"/>
        <v>-0.25436346048702269</v>
      </c>
      <c r="AJ474" s="36">
        <f t="shared" si="216"/>
        <v>-0.42008751823296486</v>
      </c>
      <c r="AK474" s="36">
        <f t="shared" si="217"/>
        <v>-0.33134733122406068</v>
      </c>
    </row>
    <row r="475" spans="1:37" x14ac:dyDescent="0.2">
      <c r="A475" s="5">
        <v>43511</v>
      </c>
      <c r="B475" s="1">
        <v>3</v>
      </c>
      <c r="C475" s="7">
        <v>16.324999999999999</v>
      </c>
      <c r="D475" s="7">
        <v>16.625</v>
      </c>
      <c r="E475" s="7">
        <v>16.975000000000001</v>
      </c>
      <c r="F475" s="7">
        <v>17.125</v>
      </c>
      <c r="G475" s="7">
        <v>17.375</v>
      </c>
      <c r="H475" s="7">
        <v>17.524999999999999</v>
      </c>
      <c r="I475" s="7">
        <v>17.824999999999999</v>
      </c>
      <c r="J475" s="7">
        <v>18.125</v>
      </c>
      <c r="K475" s="7" t="s">
        <v>14</v>
      </c>
      <c r="L475" s="3">
        <v>1.84E-2</v>
      </c>
      <c r="M475" s="3">
        <v>4.0899999999999999E-2</v>
      </c>
      <c r="N475" s="3">
        <v>1.3599999999999999E-2</v>
      </c>
      <c r="O475" s="18">
        <f t="shared" si="218"/>
        <v>0</v>
      </c>
      <c r="P475" s="19">
        <f t="shared" si="226"/>
        <v>43544</v>
      </c>
      <c r="Q475" s="19">
        <f t="shared" si="227"/>
        <v>43572</v>
      </c>
      <c r="R475" s="19">
        <f t="shared" si="228"/>
        <v>43607</v>
      </c>
      <c r="S475" s="19">
        <f t="shared" si="229"/>
        <v>43635</v>
      </c>
      <c r="T475" s="19">
        <f t="shared" si="230"/>
        <v>43663</v>
      </c>
      <c r="U475" s="19">
        <f t="shared" si="231"/>
        <v>43698</v>
      </c>
      <c r="V475" s="19">
        <f t="shared" si="232"/>
        <v>43726</v>
      </c>
      <c r="W475" s="19">
        <f t="shared" si="233"/>
        <v>43754</v>
      </c>
      <c r="X475" s="19">
        <f t="shared" si="234"/>
        <v>43789</v>
      </c>
      <c r="Y475" s="18">
        <f t="shared" si="219"/>
        <v>35</v>
      </c>
      <c r="Z475" s="10">
        <f t="shared" si="220"/>
        <v>0.94285714285714284</v>
      </c>
      <c r="AA475" s="10">
        <f>VLOOKUP(A475, VIX!$A$2:$E$3205, 5, FALSE)</f>
        <v>14.91</v>
      </c>
      <c r="AB475" s="10">
        <f t="shared" si="221"/>
        <v>16.342142857142857</v>
      </c>
      <c r="AC475" s="10">
        <f t="shared" si="222"/>
        <v>16.645</v>
      </c>
      <c r="AD475" s="10">
        <f t="shared" si="223"/>
        <v>16.98357142857143</v>
      </c>
      <c r="AE475" s="10">
        <f t="shared" si="224"/>
        <v>17.139285714285716</v>
      </c>
      <c r="AF475" s="10">
        <f t="shared" si="225"/>
        <v>17.383571428571429</v>
      </c>
      <c r="AG475" s="36">
        <f t="shared" si="213"/>
        <v>-0.12757878749525411</v>
      </c>
      <c r="AH475" s="36">
        <f t="shared" si="214"/>
        <v>-0.14709193245778676</v>
      </c>
      <c r="AI475" s="36">
        <f t="shared" si="215"/>
        <v>-6.2148053762998319E-2</v>
      </c>
      <c r="AJ475" s="36">
        <f t="shared" si="216"/>
        <v>-0.10297062068401916</v>
      </c>
      <c r="AK475" s="36">
        <f t="shared" si="217"/>
        <v>-6.1088440871075358E-2</v>
      </c>
    </row>
    <row r="476" spans="1:37" x14ac:dyDescent="0.2">
      <c r="A476" s="5">
        <v>43510</v>
      </c>
      <c r="B476" s="1">
        <v>3</v>
      </c>
      <c r="C476" s="7">
        <v>16.925000000000001</v>
      </c>
      <c r="D476" s="7">
        <v>17.125</v>
      </c>
      <c r="E476" s="7">
        <v>17.375</v>
      </c>
      <c r="F476" s="7">
        <v>17.475000000000001</v>
      </c>
      <c r="G476" s="7">
        <v>17.675000000000001</v>
      </c>
      <c r="H476" s="7">
        <v>17.824999999999999</v>
      </c>
      <c r="I476" s="7">
        <v>18.074999999999999</v>
      </c>
      <c r="J476" s="7">
        <v>18.324999999999999</v>
      </c>
      <c r="K476" s="7" t="s">
        <v>14</v>
      </c>
      <c r="L476" s="3">
        <v>1.18E-2</v>
      </c>
      <c r="M476" s="3">
        <v>3.4299999999999997E-2</v>
      </c>
      <c r="N476" s="3">
        <v>1.14E-2</v>
      </c>
      <c r="O476" s="18">
        <f t="shared" si="218"/>
        <v>1</v>
      </c>
      <c r="P476" s="19">
        <f t="shared" si="226"/>
        <v>43544</v>
      </c>
      <c r="Q476" s="19">
        <f t="shared" si="227"/>
        <v>43572</v>
      </c>
      <c r="R476" s="19">
        <f t="shared" si="228"/>
        <v>43607</v>
      </c>
      <c r="S476" s="19">
        <f t="shared" si="229"/>
        <v>43635</v>
      </c>
      <c r="T476" s="19">
        <f t="shared" si="230"/>
        <v>43663</v>
      </c>
      <c r="U476" s="19">
        <f t="shared" si="231"/>
        <v>43698</v>
      </c>
      <c r="V476" s="19">
        <f t="shared" si="232"/>
        <v>43726</v>
      </c>
      <c r="W476" s="19">
        <f t="shared" si="233"/>
        <v>43754</v>
      </c>
      <c r="X476" s="19">
        <f t="shared" si="234"/>
        <v>43789</v>
      </c>
      <c r="Y476" s="18">
        <f t="shared" si="219"/>
        <v>35</v>
      </c>
      <c r="Z476" s="10">
        <f t="shared" si="220"/>
        <v>0.97142857142857142</v>
      </c>
      <c r="AA476" s="10">
        <f>VLOOKUP(A476, VIX!$A$2:$E$3205, 5, FALSE)</f>
        <v>16.22</v>
      </c>
      <c r="AB476" s="10">
        <f t="shared" si="221"/>
        <v>16.930714285714284</v>
      </c>
      <c r="AC476" s="10">
        <f t="shared" si="222"/>
        <v>17.132142857142856</v>
      </c>
      <c r="AD476" s="10">
        <f t="shared" si="223"/>
        <v>17.377857142857145</v>
      </c>
      <c r="AE476" s="10">
        <f t="shared" si="224"/>
        <v>17.480714285714285</v>
      </c>
      <c r="AF476" s="10">
        <f t="shared" si="225"/>
        <v>17.679285714285715</v>
      </c>
      <c r="AG476" s="36">
        <f t="shared" si="213"/>
        <v>-8.5586924219910585E-2</v>
      </c>
      <c r="AH476" s="36">
        <f t="shared" si="214"/>
        <v>-0.10541727672035142</v>
      </c>
      <c r="AI476" s="36">
        <f t="shared" si="215"/>
        <v>-4.1799709724238632E-2</v>
      </c>
      <c r="AJ476" s="36">
        <f t="shared" si="216"/>
        <v>-8.2403433476394575E-2</v>
      </c>
      <c r="AK476" s="36">
        <f t="shared" si="217"/>
        <v>-6.12765957446803E-2</v>
      </c>
    </row>
    <row r="477" spans="1:37" x14ac:dyDescent="0.2">
      <c r="A477" s="5">
        <v>43509</v>
      </c>
      <c r="B477" s="1">
        <v>3</v>
      </c>
      <c r="C477" s="7">
        <v>16.675000000000001</v>
      </c>
      <c r="D477" s="7">
        <v>16.824999999999999</v>
      </c>
      <c r="E477" s="7">
        <v>17.074999999999999</v>
      </c>
      <c r="F477" s="7">
        <v>17.225000000000001</v>
      </c>
      <c r="G477" s="7">
        <v>17.475000000000001</v>
      </c>
      <c r="H477" s="7">
        <v>17.625</v>
      </c>
      <c r="I477" s="7">
        <v>17.925000000000001</v>
      </c>
      <c r="J477" s="7">
        <v>18.225000000000001</v>
      </c>
      <c r="K477" s="7" t="s">
        <v>14</v>
      </c>
      <c r="L477" s="3">
        <v>8.9999999999999993E-3</v>
      </c>
      <c r="M477" s="3">
        <v>4.0599999999999997E-2</v>
      </c>
      <c r="N477" s="3">
        <v>1.35E-2</v>
      </c>
      <c r="O477" s="18">
        <f t="shared" si="218"/>
        <v>0</v>
      </c>
      <c r="P477" s="19">
        <f t="shared" si="226"/>
        <v>43509</v>
      </c>
      <c r="Q477" s="19">
        <f t="shared" si="227"/>
        <v>43544</v>
      </c>
      <c r="R477" s="19">
        <f t="shared" si="228"/>
        <v>43572</v>
      </c>
      <c r="S477" s="19">
        <f t="shared" si="229"/>
        <v>43607</v>
      </c>
      <c r="T477" s="19">
        <f t="shared" si="230"/>
        <v>43635</v>
      </c>
      <c r="U477" s="19">
        <f t="shared" si="231"/>
        <v>43663</v>
      </c>
      <c r="V477" s="19">
        <f t="shared" si="232"/>
        <v>43698</v>
      </c>
      <c r="W477" s="19">
        <f t="shared" si="233"/>
        <v>43726</v>
      </c>
      <c r="X477" s="19">
        <f t="shared" si="234"/>
        <v>43754</v>
      </c>
      <c r="Y477" s="18">
        <f t="shared" si="219"/>
        <v>28</v>
      </c>
      <c r="Z477" s="10">
        <f t="shared" si="220"/>
        <v>0</v>
      </c>
      <c r="AA477" s="10">
        <f>VLOOKUP(A477, VIX!$A$2:$E$3205, 5, FALSE)</f>
        <v>15.65</v>
      </c>
      <c r="AB477" s="10">
        <f t="shared" si="221"/>
        <v>16.824999999999999</v>
      </c>
      <c r="AC477" s="10">
        <f t="shared" si="222"/>
        <v>17.074999999999999</v>
      </c>
      <c r="AD477" s="10">
        <f t="shared" si="223"/>
        <v>17.225000000000001</v>
      </c>
      <c r="AE477" s="10">
        <f t="shared" si="224"/>
        <v>17.475000000000001</v>
      </c>
      <c r="AF477" s="10">
        <f t="shared" si="225"/>
        <v>17.625</v>
      </c>
      <c r="AG477" s="36">
        <f t="shared" si="213"/>
        <v>-8.0907534246574556E-2</v>
      </c>
      <c r="AH477" s="36">
        <f t="shared" si="214"/>
        <v>-0.13337567481740231</v>
      </c>
      <c r="AI477" s="36">
        <f t="shared" si="215"/>
        <v>-7.8212290502794407E-2</v>
      </c>
      <c r="AJ477" s="36">
        <f t="shared" si="216"/>
        <v>-0.1291645310097386</v>
      </c>
      <c r="AK477" s="36">
        <f t="shared" si="217"/>
        <v>-7.6417669058929841E-2</v>
      </c>
    </row>
    <row r="478" spans="1:37" x14ac:dyDescent="0.2">
      <c r="A478" s="5">
        <v>43508</v>
      </c>
      <c r="B478" s="1">
        <v>2</v>
      </c>
      <c r="C478" s="7">
        <v>15.625</v>
      </c>
      <c r="D478" s="7">
        <v>16.725000000000001</v>
      </c>
      <c r="E478" s="7">
        <v>16.875</v>
      </c>
      <c r="F478" s="7">
        <v>17.274999999999999</v>
      </c>
      <c r="G478" s="7">
        <v>17.425000000000001</v>
      </c>
      <c r="H478" s="7">
        <v>17.675000000000001</v>
      </c>
      <c r="I478" s="7">
        <v>17.824999999999999</v>
      </c>
      <c r="J478" s="7">
        <v>18.100000000000001</v>
      </c>
      <c r="K478" s="7">
        <v>18.324999999999999</v>
      </c>
      <c r="L478" s="3">
        <v>7.0400000000000004E-2</v>
      </c>
      <c r="M478" s="3">
        <v>3.1800000000000002E-2</v>
      </c>
      <c r="N478" s="3">
        <v>1.06E-2</v>
      </c>
      <c r="O478" s="18">
        <f t="shared" si="218"/>
        <v>0</v>
      </c>
      <c r="P478" s="19">
        <f t="shared" si="226"/>
        <v>43509</v>
      </c>
      <c r="Q478" s="19">
        <f t="shared" si="227"/>
        <v>43544</v>
      </c>
      <c r="R478" s="19">
        <f t="shared" si="228"/>
        <v>43572</v>
      </c>
      <c r="S478" s="19">
        <f t="shared" si="229"/>
        <v>43607</v>
      </c>
      <c r="T478" s="19">
        <f t="shared" si="230"/>
        <v>43635</v>
      </c>
      <c r="U478" s="19">
        <f t="shared" si="231"/>
        <v>43663</v>
      </c>
      <c r="V478" s="19">
        <f t="shared" si="232"/>
        <v>43698</v>
      </c>
      <c r="W478" s="19">
        <f t="shared" si="233"/>
        <v>43726</v>
      </c>
      <c r="X478" s="19">
        <f t="shared" si="234"/>
        <v>43754</v>
      </c>
      <c r="Y478" s="18">
        <f t="shared" si="219"/>
        <v>28</v>
      </c>
      <c r="Z478" s="10">
        <f t="shared" si="220"/>
        <v>3.5714285714285712E-2</v>
      </c>
      <c r="AA478" s="10">
        <f>VLOOKUP(A478, VIX!$A$2:$E$3205, 5, FALSE)</f>
        <v>15.43</v>
      </c>
      <c r="AB478" s="10">
        <f t="shared" si="221"/>
        <v>16.685714285714287</v>
      </c>
      <c r="AC478" s="10">
        <f t="shared" si="222"/>
        <v>16.86964285714286</v>
      </c>
      <c r="AD478" s="10">
        <f t="shared" si="223"/>
        <v>17.260714285714286</v>
      </c>
      <c r="AE478" s="10">
        <f t="shared" si="224"/>
        <v>17.419642857142858</v>
      </c>
      <c r="AF478" s="10">
        <f t="shared" si="225"/>
        <v>17.666071428571428</v>
      </c>
      <c r="AG478" s="36">
        <f t="shared" si="213"/>
        <v>-0.5850569860700725</v>
      </c>
      <c r="AH478" s="36">
        <f t="shared" si="214"/>
        <v>-7.9096045197739356E-2</v>
      </c>
      <c r="AI478" s="36">
        <f t="shared" si="215"/>
        <v>-0.20689655172413715</v>
      </c>
      <c r="AJ478" s="36">
        <f t="shared" si="216"/>
        <v>-7.7064220183487325E-2</v>
      </c>
      <c r="AK478" s="36">
        <f t="shared" si="217"/>
        <v>-0.12687544053972408</v>
      </c>
    </row>
    <row r="479" spans="1:37" x14ac:dyDescent="0.2">
      <c r="A479" s="5">
        <v>43507</v>
      </c>
      <c r="B479" s="1">
        <v>2</v>
      </c>
      <c r="C479" s="7">
        <v>16.225000000000001</v>
      </c>
      <c r="D479" s="7">
        <v>16.975000000000001</v>
      </c>
      <c r="E479" s="7">
        <v>17.074999999999999</v>
      </c>
      <c r="F479" s="7">
        <v>17.425000000000001</v>
      </c>
      <c r="G479" s="7">
        <v>17.524999999999999</v>
      </c>
      <c r="H479" s="7">
        <v>17.75</v>
      </c>
      <c r="I479" s="7">
        <v>17.925000000000001</v>
      </c>
      <c r="J479" s="7">
        <v>18.2</v>
      </c>
      <c r="K479" s="7">
        <v>18.425000000000001</v>
      </c>
      <c r="L479" s="3">
        <v>4.6199999999999998E-2</v>
      </c>
      <c r="M479" s="3">
        <v>2.87E-2</v>
      </c>
      <c r="N479" s="3">
        <v>9.5999999999999992E-3</v>
      </c>
      <c r="O479" s="18">
        <f t="shared" si="218"/>
        <v>0</v>
      </c>
      <c r="P479" s="19">
        <f t="shared" si="226"/>
        <v>43509</v>
      </c>
      <c r="Q479" s="19">
        <f t="shared" si="227"/>
        <v>43544</v>
      </c>
      <c r="R479" s="19">
        <f t="shared" si="228"/>
        <v>43572</v>
      </c>
      <c r="S479" s="19">
        <f t="shared" si="229"/>
        <v>43607</v>
      </c>
      <c r="T479" s="19">
        <f t="shared" si="230"/>
        <v>43635</v>
      </c>
      <c r="U479" s="19">
        <f t="shared" si="231"/>
        <v>43663</v>
      </c>
      <c r="V479" s="19">
        <f t="shared" si="232"/>
        <v>43698</v>
      </c>
      <c r="W479" s="19">
        <f t="shared" si="233"/>
        <v>43726</v>
      </c>
      <c r="X479" s="19">
        <f t="shared" si="234"/>
        <v>43754</v>
      </c>
      <c r="Y479" s="18">
        <f t="shared" si="219"/>
        <v>28</v>
      </c>
      <c r="Z479" s="10">
        <f t="shared" si="220"/>
        <v>7.1428571428571425E-2</v>
      </c>
      <c r="AA479" s="10">
        <f>VLOOKUP(A479, VIX!$A$2:$E$3205, 5, FALSE)</f>
        <v>15.97</v>
      </c>
      <c r="AB479" s="10">
        <f t="shared" si="221"/>
        <v>16.921428571428571</v>
      </c>
      <c r="AC479" s="10">
        <f t="shared" si="222"/>
        <v>17.067857142857143</v>
      </c>
      <c r="AD479" s="10">
        <f t="shared" si="223"/>
        <v>17.400000000000002</v>
      </c>
      <c r="AE479" s="10">
        <f t="shared" si="224"/>
        <v>17.517857142857142</v>
      </c>
      <c r="AF479" s="10">
        <f t="shared" si="225"/>
        <v>17.733928571428571</v>
      </c>
      <c r="AG479" s="36">
        <f t="shared" si="213"/>
        <v>-1.1915519596511508</v>
      </c>
      <c r="AH479" s="36">
        <f t="shared" si="214"/>
        <v>-0.15736885928392672</v>
      </c>
      <c r="AI479" s="36">
        <f t="shared" si="215"/>
        <v>-0.54243542435424585</v>
      </c>
      <c r="AJ479" s="36">
        <f t="shared" si="216"/>
        <v>-0.1537835638730643</v>
      </c>
      <c r="AK479" s="36">
        <f t="shared" si="217"/>
        <v>-0.34246023756795069</v>
      </c>
    </row>
    <row r="480" spans="1:37" x14ac:dyDescent="0.2">
      <c r="A480" s="5">
        <v>43504</v>
      </c>
      <c r="B480" s="1">
        <v>2</v>
      </c>
      <c r="C480" s="7">
        <v>16.625</v>
      </c>
      <c r="D480" s="7">
        <v>17.074999999999999</v>
      </c>
      <c r="E480" s="7">
        <v>17.175000000000001</v>
      </c>
      <c r="F480" s="7">
        <v>17.475000000000001</v>
      </c>
      <c r="G480" s="7">
        <v>17.574999999999999</v>
      </c>
      <c r="H480" s="7">
        <v>17.774999999999999</v>
      </c>
      <c r="I480" s="7">
        <v>17.925000000000001</v>
      </c>
      <c r="J480" s="7">
        <v>18.175000000000001</v>
      </c>
      <c r="K480" s="7">
        <v>18.399999999999999</v>
      </c>
      <c r="L480" s="3">
        <v>2.7099999999999999E-2</v>
      </c>
      <c r="M480" s="3">
        <v>2.58E-2</v>
      </c>
      <c r="N480" s="3">
        <v>8.6E-3</v>
      </c>
      <c r="O480" s="18">
        <f t="shared" si="218"/>
        <v>0</v>
      </c>
      <c r="P480" s="19">
        <f t="shared" si="226"/>
        <v>43509</v>
      </c>
      <c r="Q480" s="19">
        <f t="shared" si="227"/>
        <v>43544</v>
      </c>
      <c r="R480" s="19">
        <f t="shared" si="228"/>
        <v>43572</v>
      </c>
      <c r="S480" s="19">
        <f t="shared" si="229"/>
        <v>43607</v>
      </c>
      <c r="T480" s="19">
        <f t="shared" si="230"/>
        <v>43635</v>
      </c>
      <c r="U480" s="19">
        <f t="shared" si="231"/>
        <v>43663</v>
      </c>
      <c r="V480" s="19">
        <f t="shared" si="232"/>
        <v>43698</v>
      </c>
      <c r="W480" s="19">
        <f t="shared" si="233"/>
        <v>43726</v>
      </c>
      <c r="X480" s="19">
        <f t="shared" si="234"/>
        <v>43754</v>
      </c>
      <c r="Y480" s="18">
        <f t="shared" si="219"/>
        <v>28</v>
      </c>
      <c r="Z480" s="10">
        <f t="shared" si="220"/>
        <v>0.17857142857142858</v>
      </c>
      <c r="AA480" s="10">
        <f>VLOOKUP(A480, VIX!$A$2:$E$3205, 5, FALSE)</f>
        <v>15.72</v>
      </c>
      <c r="AB480" s="10">
        <f t="shared" si="221"/>
        <v>16.994642857142857</v>
      </c>
      <c r="AC480" s="10">
        <f t="shared" si="222"/>
        <v>17.157142857142858</v>
      </c>
      <c r="AD480" s="10">
        <f t="shared" si="223"/>
        <v>17.421428571428571</v>
      </c>
      <c r="AE480" s="10">
        <f t="shared" si="224"/>
        <v>17.557142857142857</v>
      </c>
      <c r="AF480" s="10">
        <f t="shared" si="225"/>
        <v>17.739285714285714</v>
      </c>
      <c r="AG480" s="36">
        <f t="shared" si="213"/>
        <v>-0.23366989491036427</v>
      </c>
      <c r="AH480" s="36">
        <f t="shared" si="214"/>
        <v>-5.1915945611867222E-2</v>
      </c>
      <c r="AI480" s="36">
        <f t="shared" si="215"/>
        <v>-0.15409702405218131</v>
      </c>
      <c r="AJ480" s="36">
        <f t="shared" si="216"/>
        <v>-5.1094890510947795E-2</v>
      </c>
      <c r="AK480" s="36">
        <f t="shared" si="217"/>
        <v>-0.10100200400801562</v>
      </c>
    </row>
    <row r="481" spans="1:37" x14ac:dyDescent="0.2">
      <c r="A481" s="5">
        <v>43503</v>
      </c>
      <c r="B481" s="1">
        <v>2</v>
      </c>
      <c r="C481" s="7">
        <v>17.175000000000001</v>
      </c>
      <c r="D481" s="7">
        <v>17.375</v>
      </c>
      <c r="E481" s="7">
        <v>17.324999999999999</v>
      </c>
      <c r="F481" s="7">
        <v>17.574999999999999</v>
      </c>
      <c r="G481" s="7">
        <v>17.625</v>
      </c>
      <c r="H481" s="7">
        <v>17.875</v>
      </c>
      <c r="I481" s="7">
        <v>18.024999999999999</v>
      </c>
      <c r="J481" s="7">
        <v>18.274999999999999</v>
      </c>
      <c r="K481" s="7">
        <v>18.475000000000001</v>
      </c>
      <c r="L481" s="3">
        <v>1.1599999999999999E-2</v>
      </c>
      <c r="M481" s="3">
        <v>2.5600000000000001E-2</v>
      </c>
      <c r="N481" s="3">
        <v>8.5000000000000006E-3</v>
      </c>
      <c r="O481" s="18">
        <f t="shared" si="218"/>
        <v>0</v>
      </c>
      <c r="P481" s="19">
        <f t="shared" si="226"/>
        <v>43509</v>
      </c>
      <c r="Q481" s="19">
        <f t="shared" si="227"/>
        <v>43544</v>
      </c>
      <c r="R481" s="19">
        <f t="shared" si="228"/>
        <v>43572</v>
      </c>
      <c r="S481" s="19">
        <f t="shared" si="229"/>
        <v>43607</v>
      </c>
      <c r="T481" s="19">
        <f t="shared" si="230"/>
        <v>43635</v>
      </c>
      <c r="U481" s="19">
        <f t="shared" si="231"/>
        <v>43663</v>
      </c>
      <c r="V481" s="19">
        <f t="shared" si="232"/>
        <v>43698</v>
      </c>
      <c r="W481" s="19">
        <f t="shared" si="233"/>
        <v>43726</v>
      </c>
      <c r="X481" s="19">
        <f t="shared" si="234"/>
        <v>43754</v>
      </c>
      <c r="Y481" s="18">
        <f t="shared" si="219"/>
        <v>28</v>
      </c>
      <c r="Z481" s="10">
        <f t="shared" si="220"/>
        <v>0.21428571428571427</v>
      </c>
      <c r="AA481" s="10">
        <f>VLOOKUP(A481, VIX!$A$2:$E$3205, 5, FALSE)</f>
        <v>16.37</v>
      </c>
      <c r="AB481" s="10">
        <f t="shared" si="221"/>
        <v>17.332142857142856</v>
      </c>
      <c r="AC481" s="10">
        <f t="shared" si="222"/>
        <v>17.335714285714285</v>
      </c>
      <c r="AD481" s="10">
        <f t="shared" si="223"/>
        <v>17.521428571428569</v>
      </c>
      <c r="AE481" s="10">
        <f t="shared" si="224"/>
        <v>17.614285714285714</v>
      </c>
      <c r="AF481" s="10">
        <f t="shared" si="225"/>
        <v>17.821428571428573</v>
      </c>
      <c r="AG481" s="36">
        <f t="shared" si="213"/>
        <v>-0.10770381451009689</v>
      </c>
      <c r="AH481" s="36">
        <f t="shared" si="214"/>
        <v>2.6568265682657213E-2</v>
      </c>
      <c r="AI481" s="36">
        <f t="shared" si="215"/>
        <v>-0.13081395348837213</v>
      </c>
      <c r="AJ481" s="36">
        <f t="shared" si="216"/>
        <v>-2.5992779783393882E-2</v>
      </c>
      <c r="AK481" s="36">
        <f t="shared" si="217"/>
        <v>-0.12847965738758033</v>
      </c>
    </row>
    <row r="482" spans="1:37" x14ac:dyDescent="0.2">
      <c r="A482" s="5">
        <v>43502</v>
      </c>
      <c r="B482" s="1">
        <v>2</v>
      </c>
      <c r="C482" s="7">
        <v>16.375</v>
      </c>
      <c r="D482" s="7">
        <v>16.824999999999999</v>
      </c>
      <c r="E482" s="7">
        <v>16.975000000000001</v>
      </c>
      <c r="F482" s="7">
        <v>17.274999999999999</v>
      </c>
      <c r="G482" s="7">
        <v>17.324999999999999</v>
      </c>
      <c r="H482" s="7">
        <v>17.574999999999999</v>
      </c>
      <c r="I482" s="7">
        <v>17.725000000000001</v>
      </c>
      <c r="J482" s="7">
        <v>18</v>
      </c>
      <c r="K482" s="7">
        <v>18.175000000000001</v>
      </c>
      <c r="L482" s="3">
        <v>2.75E-2</v>
      </c>
      <c r="M482" s="3">
        <v>2.5999999999999999E-2</v>
      </c>
      <c r="N482" s="3">
        <v>8.6999999999999994E-3</v>
      </c>
      <c r="O482" s="18">
        <f t="shared" si="218"/>
        <v>0</v>
      </c>
      <c r="P482" s="19">
        <f t="shared" si="226"/>
        <v>43509</v>
      </c>
      <c r="Q482" s="19">
        <f t="shared" si="227"/>
        <v>43544</v>
      </c>
      <c r="R482" s="19">
        <f t="shared" si="228"/>
        <v>43572</v>
      </c>
      <c r="S482" s="19">
        <f t="shared" si="229"/>
        <v>43607</v>
      </c>
      <c r="T482" s="19">
        <f t="shared" si="230"/>
        <v>43635</v>
      </c>
      <c r="U482" s="19">
        <f t="shared" si="231"/>
        <v>43663</v>
      </c>
      <c r="V482" s="19">
        <f t="shared" si="232"/>
        <v>43698</v>
      </c>
      <c r="W482" s="19">
        <f t="shared" si="233"/>
        <v>43726</v>
      </c>
      <c r="X482" s="19">
        <f t="shared" si="234"/>
        <v>43754</v>
      </c>
      <c r="Y482" s="18">
        <f t="shared" si="219"/>
        <v>28</v>
      </c>
      <c r="Z482" s="10">
        <f t="shared" si="220"/>
        <v>0.25</v>
      </c>
      <c r="AA482" s="10">
        <f>VLOOKUP(A482, VIX!$A$2:$E$3205, 5, FALSE)</f>
        <v>15.38</v>
      </c>
      <c r="AB482" s="10">
        <f t="shared" si="221"/>
        <v>16.712499999999999</v>
      </c>
      <c r="AC482" s="10">
        <f t="shared" si="222"/>
        <v>16.9375</v>
      </c>
      <c r="AD482" s="10">
        <f t="shared" si="223"/>
        <v>17.2</v>
      </c>
      <c r="AE482" s="10">
        <f t="shared" si="224"/>
        <v>17.3125</v>
      </c>
      <c r="AF482" s="10">
        <f t="shared" si="225"/>
        <v>17.512499999999999</v>
      </c>
      <c r="AG482" s="36">
        <f t="shared" si="213"/>
        <v>-0.24040703837184602</v>
      </c>
      <c r="AH482" s="36">
        <f t="shared" si="214"/>
        <v>-7.9195474544312847E-2</v>
      </c>
      <c r="AI482" s="36">
        <f t="shared" si="215"/>
        <v>-0.15616608138814139</v>
      </c>
      <c r="AJ482" s="36">
        <f t="shared" si="216"/>
        <v>-2.5793244626407724E-2</v>
      </c>
      <c r="AK482" s="36">
        <f t="shared" si="217"/>
        <v>-0.12745296378717372</v>
      </c>
    </row>
    <row r="483" spans="1:37" x14ac:dyDescent="0.2">
      <c r="A483" s="5">
        <v>43501</v>
      </c>
      <c r="B483" s="1">
        <v>2</v>
      </c>
      <c r="C483" s="7">
        <v>16.524999999999999</v>
      </c>
      <c r="D483" s="7">
        <v>16.975000000000001</v>
      </c>
      <c r="E483" s="7">
        <v>17.074999999999999</v>
      </c>
      <c r="F483" s="7">
        <v>17.375</v>
      </c>
      <c r="G483" s="7">
        <v>17.475000000000001</v>
      </c>
      <c r="H483" s="7">
        <v>17.725000000000001</v>
      </c>
      <c r="I483" s="7">
        <v>17.875</v>
      </c>
      <c r="J483" s="7">
        <v>18.175000000000001</v>
      </c>
      <c r="K483" s="7">
        <v>18.350000000000001</v>
      </c>
      <c r="L483" s="3">
        <v>2.7199999999999998E-2</v>
      </c>
      <c r="M483" s="3">
        <v>2.8799999999999999E-2</v>
      </c>
      <c r="N483" s="3">
        <v>9.5999999999999992E-3</v>
      </c>
      <c r="O483" s="18">
        <f t="shared" si="218"/>
        <v>0</v>
      </c>
      <c r="P483" s="19">
        <f t="shared" si="226"/>
        <v>43509</v>
      </c>
      <c r="Q483" s="19">
        <f t="shared" si="227"/>
        <v>43544</v>
      </c>
      <c r="R483" s="19">
        <f t="shared" si="228"/>
        <v>43572</v>
      </c>
      <c r="S483" s="19">
        <f t="shared" si="229"/>
        <v>43607</v>
      </c>
      <c r="T483" s="19">
        <f t="shared" si="230"/>
        <v>43635</v>
      </c>
      <c r="U483" s="19">
        <f t="shared" si="231"/>
        <v>43663</v>
      </c>
      <c r="V483" s="19">
        <f t="shared" si="232"/>
        <v>43698</v>
      </c>
      <c r="W483" s="19">
        <f t="shared" si="233"/>
        <v>43726</v>
      </c>
      <c r="X483" s="19">
        <f t="shared" si="234"/>
        <v>43754</v>
      </c>
      <c r="Y483" s="18">
        <f t="shared" si="219"/>
        <v>28</v>
      </c>
      <c r="Z483" s="10">
        <f t="shared" si="220"/>
        <v>0.2857142857142857</v>
      </c>
      <c r="AA483" s="10">
        <f>VLOOKUP(A483, VIX!$A$2:$E$3205, 5, FALSE)</f>
        <v>15.57</v>
      </c>
      <c r="AB483" s="10">
        <f t="shared" si="221"/>
        <v>16.846428571428572</v>
      </c>
      <c r="AC483" s="10">
        <f t="shared" si="222"/>
        <v>17.046428571428571</v>
      </c>
      <c r="AD483" s="10">
        <f t="shared" si="223"/>
        <v>17.289285714285715</v>
      </c>
      <c r="AE483" s="10">
        <f t="shared" si="224"/>
        <v>17.446428571428573</v>
      </c>
      <c r="AF483" s="10">
        <f t="shared" si="225"/>
        <v>17.653571428571428</v>
      </c>
      <c r="AG483" s="36">
        <f t="shared" si="213"/>
        <v>-0.23967029483250735</v>
      </c>
      <c r="AH483" s="36">
        <f t="shared" si="214"/>
        <v>-5.2293006847892697E-2</v>
      </c>
      <c r="AI483" s="36">
        <f t="shared" si="215"/>
        <v>-0.15477530965298444</v>
      </c>
      <c r="AJ483" s="36">
        <f t="shared" si="216"/>
        <v>-5.1157125456760835E-2</v>
      </c>
      <c r="AK483" s="36">
        <f t="shared" si="217"/>
        <v>-0.12620192307692321</v>
      </c>
    </row>
    <row r="484" spans="1:37" x14ac:dyDescent="0.2">
      <c r="A484" s="5">
        <v>43500</v>
      </c>
      <c r="B484" s="1">
        <v>2</v>
      </c>
      <c r="C484" s="7">
        <v>16.524999999999999</v>
      </c>
      <c r="D484" s="7">
        <v>17.074999999999999</v>
      </c>
      <c r="E484" s="7">
        <v>17.274999999999999</v>
      </c>
      <c r="F484" s="7">
        <v>17.524999999999999</v>
      </c>
      <c r="G484" s="7">
        <v>17.625</v>
      </c>
      <c r="H484" s="7">
        <v>17.925000000000001</v>
      </c>
      <c r="I484" s="7">
        <v>18.074999999999999</v>
      </c>
      <c r="J484" s="7">
        <v>18.375</v>
      </c>
      <c r="K484" s="7">
        <v>18.600000000000001</v>
      </c>
      <c r="L484" s="3">
        <v>3.3300000000000003E-2</v>
      </c>
      <c r="M484" s="3">
        <v>3.1399999999999997E-2</v>
      </c>
      <c r="N484" s="3">
        <v>1.0500000000000001E-2</v>
      </c>
      <c r="O484" s="18">
        <f t="shared" si="218"/>
        <v>0</v>
      </c>
      <c r="P484" s="19">
        <f t="shared" si="226"/>
        <v>43509</v>
      </c>
      <c r="Q484" s="19">
        <f t="shared" si="227"/>
        <v>43544</v>
      </c>
      <c r="R484" s="19">
        <f t="shared" si="228"/>
        <v>43572</v>
      </c>
      <c r="S484" s="19">
        <f t="shared" si="229"/>
        <v>43607</v>
      </c>
      <c r="T484" s="19">
        <f t="shared" si="230"/>
        <v>43635</v>
      </c>
      <c r="U484" s="19">
        <f t="shared" si="231"/>
        <v>43663</v>
      </c>
      <c r="V484" s="19">
        <f t="shared" si="232"/>
        <v>43698</v>
      </c>
      <c r="W484" s="19">
        <f t="shared" si="233"/>
        <v>43726</v>
      </c>
      <c r="X484" s="19">
        <f t="shared" si="234"/>
        <v>43754</v>
      </c>
      <c r="Y484" s="18">
        <f t="shared" si="219"/>
        <v>28</v>
      </c>
      <c r="Z484" s="10">
        <f t="shared" si="220"/>
        <v>0.32142857142857145</v>
      </c>
      <c r="AA484" s="10">
        <f>VLOOKUP(A484, VIX!$A$2:$E$3205, 5, FALSE)</f>
        <v>15.73</v>
      </c>
      <c r="AB484" s="10">
        <f t="shared" si="221"/>
        <v>16.898214285714285</v>
      </c>
      <c r="AC484" s="10">
        <f t="shared" si="222"/>
        <v>17.210714285714285</v>
      </c>
      <c r="AD484" s="10">
        <f t="shared" si="223"/>
        <v>17.444642857142856</v>
      </c>
      <c r="AE484" s="10">
        <f t="shared" si="224"/>
        <v>17.592857142857142</v>
      </c>
      <c r="AF484" s="10">
        <f t="shared" si="225"/>
        <v>17.828571428571429</v>
      </c>
      <c r="AG484" s="36">
        <f t="shared" si="213"/>
        <v>-0.85785021662884342</v>
      </c>
      <c r="AH484" s="36">
        <f t="shared" si="214"/>
        <v>-0.3066315149056974</v>
      </c>
      <c r="AI484" s="36">
        <f t="shared" si="215"/>
        <v>-0.37883343355381827</v>
      </c>
      <c r="AJ484" s="36">
        <f t="shared" si="216"/>
        <v>-0.15014895729890973</v>
      </c>
      <c r="AK484" s="36">
        <f t="shared" si="217"/>
        <v>-0.44654459539279473</v>
      </c>
    </row>
    <row r="485" spans="1:37" x14ac:dyDescent="0.2">
      <c r="A485" s="5">
        <v>43497</v>
      </c>
      <c r="B485" s="1">
        <v>2</v>
      </c>
      <c r="C485" s="7">
        <v>17.024999999999999</v>
      </c>
      <c r="D485" s="7">
        <v>17.524999999999999</v>
      </c>
      <c r="E485" s="7">
        <v>17.675000000000001</v>
      </c>
      <c r="F485" s="7">
        <v>17.925000000000001</v>
      </c>
      <c r="G485" s="7">
        <v>18.024999999999999</v>
      </c>
      <c r="H485" s="7">
        <v>18.225000000000001</v>
      </c>
      <c r="I485" s="7">
        <v>18.324999999999999</v>
      </c>
      <c r="J485" s="7">
        <v>18.649999999999999</v>
      </c>
      <c r="K485" s="7">
        <v>18.875</v>
      </c>
      <c r="L485" s="3">
        <v>2.9399999999999999E-2</v>
      </c>
      <c r="M485" s="3">
        <v>2.23E-2</v>
      </c>
      <c r="N485" s="3">
        <v>7.4000000000000003E-3</v>
      </c>
      <c r="O485" s="18">
        <f t="shared" si="218"/>
        <v>0</v>
      </c>
      <c r="P485" s="19">
        <f t="shared" si="226"/>
        <v>43509</v>
      </c>
      <c r="Q485" s="19">
        <f t="shared" si="227"/>
        <v>43544</v>
      </c>
      <c r="R485" s="19">
        <f t="shared" si="228"/>
        <v>43572</v>
      </c>
      <c r="S485" s="19">
        <f t="shared" si="229"/>
        <v>43607</v>
      </c>
      <c r="T485" s="19">
        <f t="shared" si="230"/>
        <v>43635</v>
      </c>
      <c r="U485" s="19">
        <f t="shared" si="231"/>
        <v>43663</v>
      </c>
      <c r="V485" s="19">
        <f t="shared" si="232"/>
        <v>43698</v>
      </c>
      <c r="W485" s="19">
        <f t="shared" si="233"/>
        <v>43726</v>
      </c>
      <c r="X485" s="19">
        <f t="shared" si="234"/>
        <v>43754</v>
      </c>
      <c r="Y485" s="18">
        <f t="shared" si="219"/>
        <v>28</v>
      </c>
      <c r="Z485" s="10">
        <f t="shared" si="220"/>
        <v>0.42857142857142855</v>
      </c>
      <c r="AA485" s="10">
        <f>VLOOKUP(A485, VIX!$A$2:$E$3205, 5, FALSE)</f>
        <v>16.14</v>
      </c>
      <c r="AB485" s="10">
        <f t="shared" si="221"/>
        <v>17.310714285714283</v>
      </c>
      <c r="AC485" s="10">
        <f t="shared" si="222"/>
        <v>17.610714285714284</v>
      </c>
      <c r="AD485" s="10">
        <f t="shared" si="223"/>
        <v>17.817857142857143</v>
      </c>
      <c r="AE485" s="10">
        <f t="shared" si="224"/>
        <v>17.982142857142854</v>
      </c>
      <c r="AF485" s="10">
        <f t="shared" si="225"/>
        <v>18.139285714285712</v>
      </c>
      <c r="AG485" s="36">
        <f t="shared" si="213"/>
        <v>-0.25753704649974479</v>
      </c>
      <c r="AH485" s="36">
        <f t="shared" si="214"/>
        <v>-7.5607560756076761E-2</v>
      </c>
      <c r="AI485" s="36">
        <f t="shared" si="215"/>
        <v>-0.12477718360071313</v>
      </c>
      <c r="AJ485" s="36">
        <f t="shared" si="216"/>
        <v>-4.9655172413792102E-2</v>
      </c>
      <c r="AK485" s="36">
        <f t="shared" si="217"/>
        <v>-9.8726738491676347E-2</v>
      </c>
    </row>
    <row r="486" spans="1:37" x14ac:dyDescent="0.2">
      <c r="A486" s="5">
        <v>43496</v>
      </c>
      <c r="B486" s="1">
        <v>2</v>
      </c>
      <c r="C486" s="7">
        <v>17.125</v>
      </c>
      <c r="D486" s="7">
        <v>17.774999999999999</v>
      </c>
      <c r="E486" s="7">
        <v>17.925000000000001</v>
      </c>
      <c r="F486" s="7">
        <v>18.125</v>
      </c>
      <c r="G486" s="7">
        <v>18.125</v>
      </c>
      <c r="H486" s="7">
        <v>18.324999999999999</v>
      </c>
      <c r="I486" s="7">
        <v>18.425000000000001</v>
      </c>
      <c r="J486" s="7">
        <v>18.725000000000001</v>
      </c>
      <c r="K486" s="7">
        <v>17.425000000000001</v>
      </c>
      <c r="L486" s="3">
        <v>3.7999999999999999E-2</v>
      </c>
      <c r="M486" s="3">
        <v>1.66E-2</v>
      </c>
      <c r="N486" s="3">
        <v>5.4999999999999997E-3</v>
      </c>
      <c r="O486" s="18">
        <f t="shared" si="218"/>
        <v>0</v>
      </c>
      <c r="P486" s="19">
        <f t="shared" si="226"/>
        <v>43509</v>
      </c>
      <c r="Q486" s="19">
        <f t="shared" si="227"/>
        <v>43544</v>
      </c>
      <c r="R486" s="19">
        <f t="shared" si="228"/>
        <v>43572</v>
      </c>
      <c r="S486" s="19">
        <f t="shared" si="229"/>
        <v>43607</v>
      </c>
      <c r="T486" s="19">
        <f t="shared" si="230"/>
        <v>43635</v>
      </c>
      <c r="U486" s="19">
        <f t="shared" si="231"/>
        <v>43663</v>
      </c>
      <c r="V486" s="19">
        <f t="shared" si="232"/>
        <v>43698</v>
      </c>
      <c r="W486" s="19">
        <f t="shared" si="233"/>
        <v>43726</v>
      </c>
      <c r="X486" s="19">
        <f t="shared" si="234"/>
        <v>43754</v>
      </c>
      <c r="Y486" s="18">
        <f t="shared" si="219"/>
        <v>28</v>
      </c>
      <c r="Z486" s="10">
        <f t="shared" si="220"/>
        <v>0.4642857142857143</v>
      </c>
      <c r="AA486" s="10">
        <f>VLOOKUP(A486, VIX!$A$2:$E$3205, 5, FALSE)</f>
        <v>16.57</v>
      </c>
      <c r="AB486" s="10">
        <f t="shared" si="221"/>
        <v>17.473214285714285</v>
      </c>
      <c r="AC486" s="10">
        <f t="shared" si="222"/>
        <v>17.855357142857144</v>
      </c>
      <c r="AD486" s="10">
        <f t="shared" si="223"/>
        <v>18.032142857142858</v>
      </c>
      <c r="AE486" s="10">
        <f t="shared" si="224"/>
        <v>18.125</v>
      </c>
      <c r="AF486" s="10">
        <f t="shared" si="225"/>
        <v>18.232142857142854</v>
      </c>
      <c r="AG486" s="36">
        <f t="shared" si="213"/>
        <v>-0.32187070151306651</v>
      </c>
      <c r="AH486" s="36">
        <f t="shared" si="214"/>
        <v>-7.3369565217392324E-2</v>
      </c>
      <c r="AI486" s="36">
        <f t="shared" si="215"/>
        <v>-9.7428958051420433E-2</v>
      </c>
      <c r="AJ486" s="36">
        <f t="shared" si="216"/>
        <v>0</v>
      </c>
      <c r="AK486" s="36">
        <f t="shared" si="217"/>
        <v>-9.6774193548386706E-2</v>
      </c>
    </row>
    <row r="487" spans="1:37" x14ac:dyDescent="0.2">
      <c r="A487" s="5">
        <v>43495</v>
      </c>
      <c r="B487" s="1">
        <v>2</v>
      </c>
      <c r="C487" s="7">
        <v>17.975000000000001</v>
      </c>
      <c r="D487" s="7">
        <v>18.375</v>
      </c>
      <c r="E487" s="7">
        <v>18.425000000000001</v>
      </c>
      <c r="F487" s="7">
        <v>18.524999999999999</v>
      </c>
      <c r="G487" s="7">
        <v>18.524999999999999</v>
      </c>
      <c r="H487" s="7">
        <v>18.675000000000001</v>
      </c>
      <c r="I487" s="7">
        <v>18.774999999999999</v>
      </c>
      <c r="J487" s="7">
        <v>19.05</v>
      </c>
      <c r="K487" s="7">
        <v>19.074999999999999</v>
      </c>
      <c r="L487" s="3">
        <v>2.23E-2</v>
      </c>
      <c r="M487" s="3">
        <v>1.35E-2</v>
      </c>
      <c r="N487" s="3">
        <v>4.4999999999999997E-3</v>
      </c>
      <c r="O487" s="18">
        <f t="shared" si="218"/>
        <v>0</v>
      </c>
      <c r="P487" s="19">
        <f t="shared" si="226"/>
        <v>43509</v>
      </c>
      <c r="Q487" s="19">
        <f t="shared" si="227"/>
        <v>43544</v>
      </c>
      <c r="R487" s="19">
        <f t="shared" si="228"/>
        <v>43572</v>
      </c>
      <c r="S487" s="19">
        <f t="shared" si="229"/>
        <v>43607</v>
      </c>
      <c r="T487" s="19">
        <f t="shared" si="230"/>
        <v>43635</v>
      </c>
      <c r="U487" s="19">
        <f t="shared" si="231"/>
        <v>43663</v>
      </c>
      <c r="V487" s="19">
        <f t="shared" si="232"/>
        <v>43698</v>
      </c>
      <c r="W487" s="19">
        <f t="shared" si="233"/>
        <v>43726</v>
      </c>
      <c r="X487" s="19">
        <f t="shared" si="234"/>
        <v>43754</v>
      </c>
      <c r="Y487" s="18">
        <f t="shared" si="219"/>
        <v>28</v>
      </c>
      <c r="Z487" s="10">
        <f t="shared" si="220"/>
        <v>0.5</v>
      </c>
      <c r="AA487" s="10">
        <f>VLOOKUP(A487, VIX!$A$2:$E$3205, 5, FALSE)</f>
        <v>17.66</v>
      </c>
      <c r="AB487" s="10">
        <f t="shared" si="221"/>
        <v>18.175000000000001</v>
      </c>
      <c r="AC487" s="10">
        <f t="shared" si="222"/>
        <v>18.399999999999999</v>
      </c>
      <c r="AD487" s="10">
        <f t="shared" si="223"/>
        <v>18.475000000000001</v>
      </c>
      <c r="AE487" s="10">
        <f t="shared" si="224"/>
        <v>18.524999999999999</v>
      </c>
      <c r="AF487" s="10">
        <f t="shared" si="225"/>
        <v>18.600000000000001</v>
      </c>
      <c r="AG487" s="36">
        <f t="shared" si="213"/>
        <v>-0.19045819555975357</v>
      </c>
      <c r="AH487" s="36">
        <f t="shared" si="214"/>
        <v>-2.3958927552767018E-2</v>
      </c>
      <c r="AI487" s="36">
        <f t="shared" si="215"/>
        <v>-4.8192771084336297E-2</v>
      </c>
      <c r="AJ487" s="36">
        <f t="shared" si="216"/>
        <v>0</v>
      </c>
      <c r="AK487" s="36">
        <f t="shared" si="217"/>
        <v>-7.202057730780323E-2</v>
      </c>
    </row>
    <row r="488" spans="1:37" x14ac:dyDescent="0.2">
      <c r="A488" s="5">
        <v>43494</v>
      </c>
      <c r="B488" s="1">
        <v>2</v>
      </c>
      <c r="C488" s="7">
        <v>18.925000000000001</v>
      </c>
      <c r="D488" s="7">
        <v>18.875</v>
      </c>
      <c r="E488" s="7">
        <v>18.675000000000001</v>
      </c>
      <c r="F488" s="7">
        <v>18.675000000000001</v>
      </c>
      <c r="G488" s="7">
        <v>18.675000000000001</v>
      </c>
      <c r="H488" s="7">
        <v>18.824999999999999</v>
      </c>
      <c r="I488" s="7">
        <v>18.925000000000001</v>
      </c>
      <c r="J488" s="7">
        <v>19.25</v>
      </c>
      <c r="K488" s="7">
        <v>19.024999999999999</v>
      </c>
      <c r="L488" s="3">
        <v>-2.5999999999999999E-3</v>
      </c>
      <c r="M488" s="3">
        <v>1.34E-2</v>
      </c>
      <c r="N488" s="3">
        <v>4.4999999999999997E-3</v>
      </c>
      <c r="O488" s="18">
        <f t="shared" si="218"/>
        <v>0</v>
      </c>
      <c r="P488" s="19">
        <f t="shared" si="226"/>
        <v>43509</v>
      </c>
      <c r="Q488" s="19">
        <f t="shared" si="227"/>
        <v>43544</v>
      </c>
      <c r="R488" s="19">
        <f t="shared" si="228"/>
        <v>43572</v>
      </c>
      <c r="S488" s="19">
        <f t="shared" si="229"/>
        <v>43607</v>
      </c>
      <c r="T488" s="19">
        <f t="shared" si="230"/>
        <v>43635</v>
      </c>
      <c r="U488" s="19">
        <f t="shared" si="231"/>
        <v>43663</v>
      </c>
      <c r="V488" s="19">
        <f t="shared" si="232"/>
        <v>43698</v>
      </c>
      <c r="W488" s="19">
        <f t="shared" si="233"/>
        <v>43726</v>
      </c>
      <c r="X488" s="19">
        <f t="shared" si="234"/>
        <v>43754</v>
      </c>
      <c r="Y488" s="18">
        <f t="shared" si="219"/>
        <v>28</v>
      </c>
      <c r="Z488" s="10">
        <f t="shared" si="220"/>
        <v>0.5357142857142857</v>
      </c>
      <c r="AA488" s="10">
        <f>VLOOKUP(A488, VIX!$A$2:$E$3205, 5, FALSE)</f>
        <v>19.13</v>
      </c>
      <c r="AB488" s="10">
        <f t="shared" si="221"/>
        <v>18.901785714285715</v>
      </c>
      <c r="AC488" s="10">
        <f t="shared" si="222"/>
        <v>18.782142857142858</v>
      </c>
      <c r="AD488" s="10">
        <f t="shared" si="223"/>
        <v>18.675000000000001</v>
      </c>
      <c r="AE488" s="10">
        <f t="shared" si="224"/>
        <v>18.675000000000001</v>
      </c>
      <c r="AF488" s="10">
        <f t="shared" si="225"/>
        <v>18.744642857142857</v>
      </c>
      <c r="AG488" s="36">
        <f t="shared" si="213"/>
        <v>2.3529411764706208E-2</v>
      </c>
      <c r="AH488" s="36">
        <f t="shared" si="214"/>
        <v>9.4541361845807151E-2</v>
      </c>
      <c r="AI488" s="36">
        <f t="shared" si="215"/>
        <v>0</v>
      </c>
      <c r="AJ488" s="36">
        <f t="shared" si="216"/>
        <v>0</v>
      </c>
      <c r="AK488" s="36">
        <f t="shared" si="217"/>
        <v>-7.1092721459468933E-2</v>
      </c>
    </row>
    <row r="489" spans="1:37" x14ac:dyDescent="0.2">
      <c r="A489" s="5">
        <v>43493</v>
      </c>
      <c r="B489" s="1">
        <v>2</v>
      </c>
      <c r="C489" s="7">
        <v>19.125</v>
      </c>
      <c r="D489" s="7">
        <v>19.125</v>
      </c>
      <c r="E489" s="7">
        <v>18.925000000000001</v>
      </c>
      <c r="F489" s="7">
        <v>18.925000000000001</v>
      </c>
      <c r="G489" s="7">
        <v>18.925000000000001</v>
      </c>
      <c r="H489" s="7">
        <v>19.074999999999999</v>
      </c>
      <c r="I489" s="7">
        <v>19.149999999999999</v>
      </c>
      <c r="J489" s="7">
        <v>19.425000000000001</v>
      </c>
      <c r="K489" s="7">
        <v>19.5</v>
      </c>
      <c r="L489" s="3">
        <v>0</v>
      </c>
      <c r="M489" s="3">
        <v>1.1900000000000001E-2</v>
      </c>
      <c r="N489" s="3">
        <v>4.0000000000000001E-3</v>
      </c>
      <c r="O489" s="18">
        <f t="shared" si="218"/>
        <v>0</v>
      </c>
      <c r="P489" s="19">
        <f t="shared" si="226"/>
        <v>43509</v>
      </c>
      <c r="Q489" s="19">
        <f t="shared" si="227"/>
        <v>43544</v>
      </c>
      <c r="R489" s="19">
        <f t="shared" si="228"/>
        <v>43572</v>
      </c>
      <c r="S489" s="19">
        <f t="shared" si="229"/>
        <v>43607</v>
      </c>
      <c r="T489" s="19">
        <f t="shared" si="230"/>
        <v>43635</v>
      </c>
      <c r="U489" s="19">
        <f t="shared" si="231"/>
        <v>43663</v>
      </c>
      <c r="V489" s="19">
        <f t="shared" si="232"/>
        <v>43698</v>
      </c>
      <c r="W489" s="19">
        <f t="shared" si="233"/>
        <v>43726</v>
      </c>
      <c r="X489" s="19">
        <f t="shared" si="234"/>
        <v>43754</v>
      </c>
      <c r="Y489" s="18">
        <f t="shared" si="219"/>
        <v>28</v>
      </c>
      <c r="Z489" s="10">
        <f t="shared" si="220"/>
        <v>0.5714285714285714</v>
      </c>
      <c r="AA489" s="10">
        <f>VLOOKUP(A489, VIX!$A$2:$E$3205, 5, FALSE)</f>
        <v>18.87</v>
      </c>
      <c r="AB489" s="10">
        <f t="shared" si="221"/>
        <v>19.125</v>
      </c>
      <c r="AC489" s="10">
        <f t="shared" si="222"/>
        <v>19.039285714285715</v>
      </c>
      <c r="AD489" s="10">
        <f t="shared" si="223"/>
        <v>18.925000000000001</v>
      </c>
      <c r="AE489" s="10">
        <f t="shared" si="224"/>
        <v>18.925000000000001</v>
      </c>
      <c r="AF489" s="10">
        <f t="shared" si="225"/>
        <v>18.989285714285714</v>
      </c>
      <c r="AG489" s="36">
        <f t="shared" si="213"/>
        <v>0</v>
      </c>
      <c r="AH489" s="36">
        <f t="shared" si="214"/>
        <v>0.29200463499420537</v>
      </c>
      <c r="AI489" s="36">
        <f t="shared" si="215"/>
        <v>0</v>
      </c>
      <c r="AJ489" s="36">
        <f t="shared" si="216"/>
        <v>0</v>
      </c>
      <c r="AK489" s="36">
        <f t="shared" si="217"/>
        <v>-0.21747051491034419</v>
      </c>
    </row>
    <row r="490" spans="1:37" x14ac:dyDescent="0.2">
      <c r="A490" s="5">
        <v>43490</v>
      </c>
      <c r="B490" s="1">
        <v>2</v>
      </c>
      <c r="C490" s="7">
        <v>18.274999999999999</v>
      </c>
      <c r="D490" s="7">
        <v>18.524999999999999</v>
      </c>
      <c r="E490" s="7">
        <v>18.425000000000001</v>
      </c>
      <c r="F490" s="7">
        <v>18.574999999999999</v>
      </c>
      <c r="G490" s="7">
        <v>18.574999999999999</v>
      </c>
      <c r="H490" s="7">
        <v>18.725000000000001</v>
      </c>
      <c r="I490" s="7">
        <v>18.824999999999999</v>
      </c>
      <c r="J490" s="7">
        <v>19.149999999999999</v>
      </c>
      <c r="K490" s="7">
        <v>20.125</v>
      </c>
      <c r="L490" s="3">
        <v>1.37E-2</v>
      </c>
      <c r="M490" s="3">
        <v>1.35E-2</v>
      </c>
      <c r="N490" s="3">
        <v>4.4999999999999997E-3</v>
      </c>
      <c r="O490" s="18">
        <f t="shared" si="218"/>
        <v>0</v>
      </c>
      <c r="P490" s="19">
        <f t="shared" si="226"/>
        <v>43509</v>
      </c>
      <c r="Q490" s="19">
        <f t="shared" si="227"/>
        <v>43544</v>
      </c>
      <c r="R490" s="19">
        <f t="shared" si="228"/>
        <v>43572</v>
      </c>
      <c r="S490" s="19">
        <f t="shared" si="229"/>
        <v>43607</v>
      </c>
      <c r="T490" s="19">
        <f t="shared" si="230"/>
        <v>43635</v>
      </c>
      <c r="U490" s="19">
        <f t="shared" si="231"/>
        <v>43663</v>
      </c>
      <c r="V490" s="19">
        <f t="shared" si="232"/>
        <v>43698</v>
      </c>
      <c r="W490" s="19">
        <f t="shared" si="233"/>
        <v>43726</v>
      </c>
      <c r="X490" s="19">
        <f t="shared" si="234"/>
        <v>43754</v>
      </c>
      <c r="Y490" s="18">
        <f t="shared" si="219"/>
        <v>28</v>
      </c>
      <c r="Z490" s="10">
        <f t="shared" si="220"/>
        <v>0.6785714285714286</v>
      </c>
      <c r="AA490" s="10">
        <f>VLOOKUP(A490, VIX!$A$2:$E$3205, 5, FALSE)</f>
        <v>17.420000000000002</v>
      </c>
      <c r="AB490" s="10">
        <f t="shared" si="221"/>
        <v>18.355357142857141</v>
      </c>
      <c r="AC490" s="10">
        <f t="shared" si="222"/>
        <v>18.492857142857144</v>
      </c>
      <c r="AD490" s="10">
        <f t="shared" si="223"/>
        <v>18.473214285714285</v>
      </c>
      <c r="AE490" s="10">
        <f t="shared" si="224"/>
        <v>18.574999999999999</v>
      </c>
      <c r="AF490" s="10">
        <f t="shared" si="225"/>
        <v>18.623214285714287</v>
      </c>
      <c r="AG490" s="36">
        <f t="shared" si="213"/>
        <v>-0.11725293132328302</v>
      </c>
      <c r="AH490" s="36">
        <f t="shared" si="214"/>
        <v>4.6988625769158028E-2</v>
      </c>
      <c r="AI490" s="36">
        <f t="shared" si="215"/>
        <v>-7.1199849312487504E-2</v>
      </c>
      <c r="AJ490" s="36">
        <f t="shared" si="216"/>
        <v>0</v>
      </c>
      <c r="AK490" s="36">
        <f t="shared" si="217"/>
        <v>-7.1173037092827199E-2</v>
      </c>
    </row>
    <row r="491" spans="1:37" x14ac:dyDescent="0.2">
      <c r="A491" s="5">
        <v>43489</v>
      </c>
      <c r="B491" s="1">
        <v>2</v>
      </c>
      <c r="C491" s="7">
        <v>19.175000000000001</v>
      </c>
      <c r="D491" s="7">
        <v>19.225000000000001</v>
      </c>
      <c r="E491" s="7">
        <v>18.975000000000001</v>
      </c>
      <c r="F491" s="7">
        <v>18.925000000000001</v>
      </c>
      <c r="G491" s="7">
        <v>18.925000000000001</v>
      </c>
      <c r="H491" s="7">
        <v>19.074999999999999</v>
      </c>
      <c r="I491" s="7">
        <v>19.175000000000001</v>
      </c>
      <c r="J491" s="7">
        <v>19.45</v>
      </c>
      <c r="K491" s="7">
        <v>19.45</v>
      </c>
      <c r="L491" s="3">
        <v>2.5999999999999999E-3</v>
      </c>
      <c r="M491" s="3">
        <v>1.32E-2</v>
      </c>
      <c r="N491" s="3">
        <v>4.4000000000000003E-3</v>
      </c>
      <c r="O491" s="18">
        <f t="shared" si="218"/>
        <v>0</v>
      </c>
      <c r="P491" s="19">
        <f t="shared" si="226"/>
        <v>43509</v>
      </c>
      <c r="Q491" s="19">
        <f t="shared" si="227"/>
        <v>43544</v>
      </c>
      <c r="R491" s="19">
        <f t="shared" si="228"/>
        <v>43572</v>
      </c>
      <c r="S491" s="19">
        <f t="shared" si="229"/>
        <v>43607</v>
      </c>
      <c r="T491" s="19">
        <f t="shared" si="230"/>
        <v>43635</v>
      </c>
      <c r="U491" s="19">
        <f t="shared" si="231"/>
        <v>43663</v>
      </c>
      <c r="V491" s="19">
        <f t="shared" si="232"/>
        <v>43698</v>
      </c>
      <c r="W491" s="19">
        <f t="shared" si="233"/>
        <v>43726</v>
      </c>
      <c r="X491" s="19">
        <f t="shared" si="234"/>
        <v>43754</v>
      </c>
      <c r="Y491" s="18">
        <f t="shared" si="219"/>
        <v>28</v>
      </c>
      <c r="Z491" s="10">
        <f t="shared" si="220"/>
        <v>0.7142857142857143</v>
      </c>
      <c r="AA491" s="10">
        <f>VLOOKUP(A491, VIX!$A$2:$E$3205, 5, FALSE)</f>
        <v>18.89</v>
      </c>
      <c r="AB491" s="10">
        <f t="shared" si="221"/>
        <v>19.189285714285717</v>
      </c>
      <c r="AC491" s="10">
        <f t="shared" si="222"/>
        <v>19.153571428571428</v>
      </c>
      <c r="AD491" s="10">
        <f t="shared" si="223"/>
        <v>18.960714285714289</v>
      </c>
      <c r="AE491" s="10">
        <f t="shared" si="224"/>
        <v>18.925000000000001</v>
      </c>
      <c r="AF491" s="10">
        <f t="shared" si="225"/>
        <v>18.967857142857142</v>
      </c>
      <c r="AG491" s="36">
        <f t="shared" si="213"/>
        <v>-2.2857142857143173E-2</v>
      </c>
      <c r="AH491" s="36">
        <f t="shared" si="214"/>
        <v>0.11538461538461534</v>
      </c>
      <c r="AI491" s="36">
        <f t="shared" si="215"/>
        <v>2.3346303501945848E-2</v>
      </c>
      <c r="AJ491" s="36">
        <f t="shared" si="216"/>
        <v>0</v>
      </c>
      <c r="AK491" s="36">
        <f t="shared" si="217"/>
        <v>-7.026675341574426E-2</v>
      </c>
    </row>
    <row r="492" spans="1:37" x14ac:dyDescent="0.2">
      <c r="A492" s="5">
        <v>43488</v>
      </c>
      <c r="B492" s="1">
        <v>2</v>
      </c>
      <c r="C492" s="7">
        <v>19.725000000000001</v>
      </c>
      <c r="D492" s="7">
        <v>19.574999999999999</v>
      </c>
      <c r="E492" s="7">
        <v>19.274999999999999</v>
      </c>
      <c r="F492" s="7">
        <v>19.274999999999999</v>
      </c>
      <c r="G492" s="7">
        <v>19.175000000000001</v>
      </c>
      <c r="H492" s="7">
        <v>19.324999999999999</v>
      </c>
      <c r="I492" s="7">
        <v>19.399999999999999</v>
      </c>
      <c r="J492" s="7">
        <v>19.625</v>
      </c>
      <c r="K492" s="7">
        <v>19.625</v>
      </c>
      <c r="L492" s="3">
        <v>-7.6E-3</v>
      </c>
      <c r="M492" s="3">
        <v>6.4999999999999997E-3</v>
      </c>
      <c r="N492" s="3">
        <v>2.2000000000000001E-3</v>
      </c>
      <c r="O492" s="18">
        <f t="shared" si="218"/>
        <v>0</v>
      </c>
      <c r="P492" s="19">
        <f t="shared" si="226"/>
        <v>43509</v>
      </c>
      <c r="Q492" s="19">
        <f t="shared" si="227"/>
        <v>43544</v>
      </c>
      <c r="R492" s="19">
        <f t="shared" si="228"/>
        <v>43572</v>
      </c>
      <c r="S492" s="19">
        <f t="shared" si="229"/>
        <v>43607</v>
      </c>
      <c r="T492" s="19">
        <f t="shared" si="230"/>
        <v>43635</v>
      </c>
      <c r="U492" s="19">
        <f t="shared" si="231"/>
        <v>43663</v>
      </c>
      <c r="V492" s="19">
        <f t="shared" si="232"/>
        <v>43698</v>
      </c>
      <c r="W492" s="19">
        <f t="shared" si="233"/>
        <v>43726</v>
      </c>
      <c r="X492" s="19">
        <f t="shared" si="234"/>
        <v>43754</v>
      </c>
      <c r="Y492" s="18">
        <f t="shared" si="219"/>
        <v>28</v>
      </c>
      <c r="Z492" s="10">
        <f t="shared" si="220"/>
        <v>0.75</v>
      </c>
      <c r="AA492" s="10">
        <f>VLOOKUP(A492, VIX!$A$2:$E$3205, 5, FALSE)</f>
        <v>19.52</v>
      </c>
      <c r="AB492" s="10">
        <f t="shared" si="221"/>
        <v>19.6875</v>
      </c>
      <c r="AC492" s="10">
        <f t="shared" si="222"/>
        <v>19.5</v>
      </c>
      <c r="AD492" s="10">
        <f t="shared" si="223"/>
        <v>19.274999999999999</v>
      </c>
      <c r="AE492" s="10">
        <f t="shared" si="224"/>
        <v>19.25</v>
      </c>
      <c r="AF492" s="10">
        <f t="shared" si="225"/>
        <v>19.212500000000002</v>
      </c>
      <c r="AG492" s="36">
        <f t="shared" si="213"/>
        <v>6.7235859124867514E-2</v>
      </c>
      <c r="AH492" s="36">
        <f t="shared" si="214"/>
        <v>0.13747954173486115</v>
      </c>
      <c r="AI492" s="36">
        <f t="shared" si="215"/>
        <v>0</v>
      </c>
      <c r="AJ492" s="36">
        <f t="shared" si="216"/>
        <v>4.6744574290483128E-2</v>
      </c>
      <c r="AK492" s="36">
        <f t="shared" si="217"/>
        <v>-7.0286351803643787E-2</v>
      </c>
    </row>
    <row r="493" spans="1:37" x14ac:dyDescent="0.2">
      <c r="A493" s="5">
        <v>43487</v>
      </c>
      <c r="B493" s="1">
        <v>2</v>
      </c>
      <c r="C493" s="7">
        <v>20.175000000000001</v>
      </c>
      <c r="D493" s="7">
        <v>19.725000000000001</v>
      </c>
      <c r="E493" s="7">
        <v>19.324999999999999</v>
      </c>
      <c r="F493" s="7">
        <v>19.274999999999999</v>
      </c>
      <c r="G493" s="7">
        <v>19.175000000000001</v>
      </c>
      <c r="H493" s="7">
        <v>19.324999999999999</v>
      </c>
      <c r="I493" s="7">
        <v>19.425000000000001</v>
      </c>
      <c r="J493" s="7">
        <v>19.675000000000001</v>
      </c>
      <c r="K493" s="7">
        <v>19.675000000000001</v>
      </c>
      <c r="L493" s="3">
        <v>-2.23E-2</v>
      </c>
      <c r="M493" s="3">
        <v>7.7999999999999996E-3</v>
      </c>
      <c r="N493" s="3">
        <v>2.5999999999999999E-3</v>
      </c>
      <c r="O493" s="18">
        <f t="shared" si="218"/>
        <v>0</v>
      </c>
      <c r="P493" s="19">
        <f t="shared" si="226"/>
        <v>43509</v>
      </c>
      <c r="Q493" s="19">
        <f t="shared" si="227"/>
        <v>43544</v>
      </c>
      <c r="R493" s="19">
        <f t="shared" si="228"/>
        <v>43572</v>
      </c>
      <c r="S493" s="19">
        <f t="shared" si="229"/>
        <v>43607</v>
      </c>
      <c r="T493" s="19">
        <f t="shared" si="230"/>
        <v>43635</v>
      </c>
      <c r="U493" s="19">
        <f t="shared" si="231"/>
        <v>43663</v>
      </c>
      <c r="V493" s="19">
        <f t="shared" si="232"/>
        <v>43698</v>
      </c>
      <c r="W493" s="19">
        <f t="shared" si="233"/>
        <v>43726</v>
      </c>
      <c r="X493" s="19">
        <f t="shared" si="234"/>
        <v>43754</v>
      </c>
      <c r="Y493" s="18">
        <f t="shared" si="219"/>
        <v>28</v>
      </c>
      <c r="Z493" s="10">
        <f t="shared" si="220"/>
        <v>0.7857142857142857</v>
      </c>
      <c r="AA493" s="10">
        <f>VLOOKUP(A493, VIX!$A$2:$E$3205, 5, FALSE)</f>
        <v>20.8</v>
      </c>
      <c r="AB493" s="10">
        <f t="shared" si="221"/>
        <v>20.078571428571429</v>
      </c>
      <c r="AC493" s="10">
        <f t="shared" si="222"/>
        <v>19.639285714285716</v>
      </c>
      <c r="AD493" s="10">
        <f t="shared" si="223"/>
        <v>19.314285714285713</v>
      </c>
      <c r="AE493" s="10">
        <f t="shared" si="224"/>
        <v>19.253571428571426</v>
      </c>
      <c r="AF493" s="10">
        <f t="shared" si="225"/>
        <v>19.207142857142856</v>
      </c>
      <c r="AG493" s="36">
        <f t="shared" si="213"/>
        <v>0.88300564531827808</v>
      </c>
      <c r="AH493" s="36">
        <f t="shared" si="214"/>
        <v>0.77330264672037263</v>
      </c>
      <c r="AI493" s="36">
        <f t="shared" si="215"/>
        <v>9.6867192004614119E-2</v>
      </c>
      <c r="AJ493" s="36">
        <f t="shared" si="216"/>
        <v>0.19277108433734533</v>
      </c>
      <c r="AK493" s="36">
        <f t="shared" si="217"/>
        <v>-0.2889356009936912</v>
      </c>
    </row>
    <row r="494" spans="1:37" x14ac:dyDescent="0.2">
      <c r="A494" s="5">
        <v>43483</v>
      </c>
      <c r="B494" s="1">
        <v>2</v>
      </c>
      <c r="C494" s="7">
        <v>18.324999999999999</v>
      </c>
      <c r="D494" s="7">
        <v>18.625</v>
      </c>
      <c r="E494" s="7">
        <v>18.574999999999999</v>
      </c>
      <c r="F494" s="7">
        <v>18.675000000000001</v>
      </c>
      <c r="G494" s="7">
        <v>18.675000000000001</v>
      </c>
      <c r="H494" s="7">
        <v>18.875</v>
      </c>
      <c r="I494" s="7">
        <v>19.074999999999999</v>
      </c>
      <c r="J494" s="7">
        <v>19.375</v>
      </c>
      <c r="K494" s="7" t="s">
        <v>14</v>
      </c>
      <c r="L494" s="3">
        <v>1.6400000000000001E-2</v>
      </c>
      <c r="M494" s="3">
        <v>2.1399999999999999E-2</v>
      </c>
      <c r="N494" s="3">
        <v>7.1000000000000004E-3</v>
      </c>
      <c r="O494" s="18">
        <f t="shared" si="218"/>
        <v>0</v>
      </c>
      <c r="P494" s="19">
        <f t="shared" si="226"/>
        <v>43509</v>
      </c>
      <c r="Q494" s="19">
        <f t="shared" si="227"/>
        <v>43544</v>
      </c>
      <c r="R494" s="19">
        <f t="shared" si="228"/>
        <v>43572</v>
      </c>
      <c r="S494" s="19">
        <f t="shared" si="229"/>
        <v>43607</v>
      </c>
      <c r="T494" s="19">
        <f t="shared" si="230"/>
        <v>43635</v>
      </c>
      <c r="U494" s="19">
        <f t="shared" si="231"/>
        <v>43663</v>
      </c>
      <c r="V494" s="19">
        <f t="shared" si="232"/>
        <v>43698</v>
      </c>
      <c r="W494" s="19">
        <f t="shared" si="233"/>
        <v>43726</v>
      </c>
      <c r="X494" s="19">
        <f t="shared" si="234"/>
        <v>43754</v>
      </c>
      <c r="Y494" s="18">
        <f t="shared" si="219"/>
        <v>28</v>
      </c>
      <c r="Z494" s="10">
        <f t="shared" si="220"/>
        <v>0.9285714285714286</v>
      </c>
      <c r="AA494" s="10">
        <f>VLOOKUP(A494, VIX!$A$2:$E$3205, 5, FALSE)</f>
        <v>17.8</v>
      </c>
      <c r="AB494" s="10">
        <f t="shared" si="221"/>
        <v>18.346428571428572</v>
      </c>
      <c r="AC494" s="10">
        <f t="shared" si="222"/>
        <v>18.62142857142857</v>
      </c>
      <c r="AD494" s="10">
        <f t="shared" si="223"/>
        <v>18.582142857142859</v>
      </c>
      <c r="AE494" s="10">
        <f t="shared" si="224"/>
        <v>18.675000000000001</v>
      </c>
      <c r="AF494" s="10">
        <f t="shared" si="225"/>
        <v>18.689285714285713</v>
      </c>
      <c r="AG494" s="36">
        <f t="shared" si="213"/>
        <v>-0.14567877444840574</v>
      </c>
      <c r="AH494" s="36">
        <f t="shared" si="214"/>
        <v>2.396804260985386E-2</v>
      </c>
      <c r="AI494" s="36">
        <f t="shared" si="215"/>
        <v>-4.7926968429061141E-2</v>
      </c>
      <c r="AJ494" s="36">
        <f t="shared" si="216"/>
        <v>0</v>
      </c>
      <c r="AK494" s="36">
        <f t="shared" si="217"/>
        <v>-9.5328163419708345E-2</v>
      </c>
    </row>
    <row r="495" spans="1:37" x14ac:dyDescent="0.2">
      <c r="A495" s="5">
        <v>43482</v>
      </c>
      <c r="B495" s="1">
        <v>2</v>
      </c>
      <c r="C495" s="7">
        <v>18.524999999999999</v>
      </c>
      <c r="D495" s="7">
        <v>18.774999999999999</v>
      </c>
      <c r="E495" s="7">
        <v>18.774999999999999</v>
      </c>
      <c r="F495" s="7">
        <v>18.875</v>
      </c>
      <c r="G495" s="7">
        <v>18.875</v>
      </c>
      <c r="H495" s="7">
        <v>19.074999999999999</v>
      </c>
      <c r="I495" s="7">
        <v>19.225000000000001</v>
      </c>
      <c r="J495" s="7">
        <v>19.524999999999999</v>
      </c>
      <c r="K495" s="7" t="s">
        <v>14</v>
      </c>
      <c r="L495" s="3">
        <v>1.35E-2</v>
      </c>
      <c r="M495" s="3">
        <v>1.8499999999999999E-2</v>
      </c>
      <c r="N495" s="3">
        <v>6.1999999999999998E-3</v>
      </c>
      <c r="O495" s="18">
        <f t="shared" si="218"/>
        <v>1</v>
      </c>
      <c r="P495" s="19">
        <f t="shared" si="226"/>
        <v>43509</v>
      </c>
      <c r="Q495" s="19">
        <f t="shared" si="227"/>
        <v>43544</v>
      </c>
      <c r="R495" s="19">
        <f t="shared" si="228"/>
        <v>43572</v>
      </c>
      <c r="S495" s="19">
        <f t="shared" si="229"/>
        <v>43607</v>
      </c>
      <c r="T495" s="19">
        <f t="shared" si="230"/>
        <v>43635</v>
      </c>
      <c r="U495" s="19">
        <f t="shared" si="231"/>
        <v>43663</v>
      </c>
      <c r="V495" s="19">
        <f t="shared" si="232"/>
        <v>43698</v>
      </c>
      <c r="W495" s="19">
        <f t="shared" si="233"/>
        <v>43726</v>
      </c>
      <c r="X495" s="19">
        <f t="shared" si="234"/>
        <v>43754</v>
      </c>
      <c r="Y495" s="18">
        <f t="shared" si="219"/>
        <v>28</v>
      </c>
      <c r="Z495" s="10">
        <f t="shared" si="220"/>
        <v>0.9642857142857143</v>
      </c>
      <c r="AA495" s="10">
        <f>VLOOKUP(A495, VIX!$A$2:$E$3205, 5, FALSE)</f>
        <v>18.059999999999999</v>
      </c>
      <c r="AB495" s="10">
        <f t="shared" si="221"/>
        <v>18.533928571428568</v>
      </c>
      <c r="AC495" s="10">
        <f t="shared" si="222"/>
        <v>18.774999999999999</v>
      </c>
      <c r="AD495" s="10">
        <f t="shared" si="223"/>
        <v>18.778571428571428</v>
      </c>
      <c r="AE495" s="10">
        <f t="shared" si="224"/>
        <v>18.875</v>
      </c>
      <c r="AF495" s="10">
        <f t="shared" si="225"/>
        <v>18.882142857142856</v>
      </c>
      <c r="AG495" s="36">
        <f t="shared" si="213"/>
        <v>-0.11795543905635644</v>
      </c>
      <c r="AH495" s="36">
        <f t="shared" si="214"/>
        <v>0</v>
      </c>
      <c r="AI495" s="36">
        <f t="shared" si="215"/>
        <v>-4.7182175622543246E-2</v>
      </c>
      <c r="AJ495" s="36">
        <f t="shared" si="216"/>
        <v>0</v>
      </c>
      <c r="AK495" s="36">
        <f t="shared" si="217"/>
        <v>-9.3872229465449417E-2</v>
      </c>
    </row>
    <row r="496" spans="1:37" x14ac:dyDescent="0.2">
      <c r="A496" s="5">
        <v>43481</v>
      </c>
      <c r="B496" s="1">
        <v>2</v>
      </c>
      <c r="C496" s="7">
        <v>19.024999999999999</v>
      </c>
      <c r="D496" s="7">
        <v>19.074999999999999</v>
      </c>
      <c r="E496" s="7">
        <v>19.074999999999999</v>
      </c>
      <c r="F496" s="7">
        <v>19.074999999999999</v>
      </c>
      <c r="G496" s="7">
        <v>19.024999999999999</v>
      </c>
      <c r="H496" s="7">
        <v>19.175000000000001</v>
      </c>
      <c r="I496" s="7">
        <v>19.375</v>
      </c>
      <c r="J496" s="7">
        <v>19.649999999999999</v>
      </c>
      <c r="K496" s="7" t="s">
        <v>14</v>
      </c>
      <c r="L496" s="3">
        <v>2.5999999999999999E-3</v>
      </c>
      <c r="M496" s="3">
        <v>1.5699999999999999E-2</v>
      </c>
      <c r="N496" s="3">
        <v>5.1999999999999998E-3</v>
      </c>
      <c r="O496" s="18">
        <f t="shared" si="218"/>
        <v>0</v>
      </c>
      <c r="P496" s="19">
        <f t="shared" si="226"/>
        <v>43481</v>
      </c>
      <c r="Q496" s="19">
        <f t="shared" si="227"/>
        <v>43509</v>
      </c>
      <c r="R496" s="19">
        <f t="shared" si="228"/>
        <v>43544</v>
      </c>
      <c r="S496" s="19">
        <f t="shared" si="229"/>
        <v>43572</v>
      </c>
      <c r="T496" s="19">
        <f t="shared" si="230"/>
        <v>43607</v>
      </c>
      <c r="U496" s="19">
        <f t="shared" si="231"/>
        <v>43635</v>
      </c>
      <c r="V496" s="19">
        <f t="shared" si="232"/>
        <v>43663</v>
      </c>
      <c r="W496" s="19">
        <f t="shared" si="233"/>
        <v>43698</v>
      </c>
      <c r="X496" s="19">
        <f t="shared" si="234"/>
        <v>43726</v>
      </c>
      <c r="Y496" s="18">
        <f t="shared" si="219"/>
        <v>28</v>
      </c>
      <c r="Z496" s="10">
        <f t="shared" si="220"/>
        <v>0</v>
      </c>
      <c r="AA496" s="10">
        <f>VLOOKUP(A496, VIX!$A$2:$E$3205, 5, FALSE)</f>
        <v>19.04</v>
      </c>
      <c r="AB496" s="10">
        <f t="shared" si="221"/>
        <v>19.074999999999999</v>
      </c>
      <c r="AC496" s="10">
        <f t="shared" si="222"/>
        <v>19.074999999999999</v>
      </c>
      <c r="AD496" s="10">
        <f t="shared" si="223"/>
        <v>19.074999999999999</v>
      </c>
      <c r="AE496" s="10">
        <f t="shared" si="224"/>
        <v>19.024999999999999</v>
      </c>
      <c r="AF496" s="10">
        <f t="shared" si="225"/>
        <v>19.175000000000001</v>
      </c>
      <c r="AG496" s="36">
        <f t="shared" si="213"/>
        <v>-2.3904382470119862E-2</v>
      </c>
      <c r="AH496" s="36">
        <f t="shared" si="214"/>
        <v>0</v>
      </c>
      <c r="AI496" s="36">
        <f t="shared" si="215"/>
        <v>0</v>
      </c>
      <c r="AJ496" s="36">
        <f t="shared" si="216"/>
        <v>2.3591087811271633E-2</v>
      </c>
      <c r="AK496" s="36">
        <f t="shared" si="217"/>
        <v>-7.095260441107562E-2</v>
      </c>
    </row>
    <row r="497" spans="1:37" x14ac:dyDescent="0.2">
      <c r="A497" s="5">
        <v>43480</v>
      </c>
      <c r="B497" s="1">
        <v>1</v>
      </c>
      <c r="C497" s="7">
        <v>18.824999999999999</v>
      </c>
      <c r="D497" s="7">
        <v>18.824999999999999</v>
      </c>
      <c r="E497" s="7">
        <v>19.024999999999999</v>
      </c>
      <c r="F497" s="7">
        <v>19.074999999999999</v>
      </c>
      <c r="G497" s="7">
        <v>19.074999999999999</v>
      </c>
      <c r="H497" s="7">
        <v>19.024999999999999</v>
      </c>
      <c r="I497" s="7">
        <v>19.175000000000001</v>
      </c>
      <c r="J497" s="7">
        <v>19.375</v>
      </c>
      <c r="K497" s="7">
        <v>19.625</v>
      </c>
      <c r="L497" s="3">
        <v>0</v>
      </c>
      <c r="M497" s="3">
        <v>5.1999999999999998E-3</v>
      </c>
      <c r="N497" s="3">
        <v>1.6999999999999999E-3</v>
      </c>
      <c r="O497" s="18">
        <f t="shared" si="218"/>
        <v>0</v>
      </c>
      <c r="P497" s="19">
        <f t="shared" si="226"/>
        <v>43481</v>
      </c>
      <c r="Q497" s="19">
        <f t="shared" si="227"/>
        <v>43509</v>
      </c>
      <c r="R497" s="19">
        <f t="shared" si="228"/>
        <v>43544</v>
      </c>
      <c r="S497" s="19">
        <f t="shared" si="229"/>
        <v>43572</v>
      </c>
      <c r="T497" s="19">
        <f t="shared" si="230"/>
        <v>43607</v>
      </c>
      <c r="U497" s="19">
        <f t="shared" si="231"/>
        <v>43635</v>
      </c>
      <c r="V497" s="19">
        <f t="shared" si="232"/>
        <v>43663</v>
      </c>
      <c r="W497" s="19">
        <f t="shared" si="233"/>
        <v>43698</v>
      </c>
      <c r="X497" s="19">
        <f t="shared" si="234"/>
        <v>43726</v>
      </c>
      <c r="Y497" s="18">
        <f t="shared" si="219"/>
        <v>28</v>
      </c>
      <c r="Z497" s="10">
        <f t="shared" si="220"/>
        <v>3.5714285714285712E-2</v>
      </c>
      <c r="AA497" s="10">
        <f>VLOOKUP(A497, VIX!$A$2:$E$3205, 5, FALSE)</f>
        <v>18.600000000000001</v>
      </c>
      <c r="AB497" s="10">
        <f t="shared" si="221"/>
        <v>18.824999999999999</v>
      </c>
      <c r="AC497" s="10">
        <f t="shared" si="222"/>
        <v>19.017857142857142</v>
      </c>
      <c r="AD497" s="10">
        <f t="shared" si="223"/>
        <v>19.073214285714286</v>
      </c>
      <c r="AE497" s="10">
        <f t="shared" si="224"/>
        <v>19.074999999999999</v>
      </c>
      <c r="AF497" s="10">
        <f t="shared" si="225"/>
        <v>19.026785714285712</v>
      </c>
      <c r="AG497" s="36">
        <f t="shared" si="213"/>
        <v>0</v>
      </c>
      <c r="AH497" s="36">
        <f t="shared" si="214"/>
        <v>-9.1769847050254594E-2</v>
      </c>
      <c r="AI497" s="36">
        <f t="shared" si="215"/>
        <v>-2.3038946791004166E-2</v>
      </c>
      <c r="AJ497" s="36">
        <f t="shared" si="216"/>
        <v>0</v>
      </c>
      <c r="AK497" s="36">
        <f t="shared" si="217"/>
        <v>2.3217247097844437E-2</v>
      </c>
    </row>
    <row r="498" spans="1:37" x14ac:dyDescent="0.2">
      <c r="A498" s="5">
        <v>43479</v>
      </c>
      <c r="B498" s="1">
        <v>1</v>
      </c>
      <c r="C498" s="7">
        <v>19.225000000000001</v>
      </c>
      <c r="D498" s="7">
        <v>19.475000000000001</v>
      </c>
      <c r="E498" s="7">
        <v>19.625</v>
      </c>
      <c r="F498" s="7">
        <v>19.524999999999999</v>
      </c>
      <c r="G498" s="7">
        <v>19.475000000000001</v>
      </c>
      <c r="H498" s="7">
        <v>19.375</v>
      </c>
      <c r="I498" s="7">
        <v>19.55</v>
      </c>
      <c r="J498" s="7">
        <v>19.675000000000001</v>
      </c>
      <c r="K498" s="7">
        <v>19.95</v>
      </c>
      <c r="L498" s="3">
        <v>1.2999999999999999E-2</v>
      </c>
      <c r="M498" s="3">
        <v>1.2999999999999999E-3</v>
      </c>
      <c r="N498" s="3">
        <v>4.0000000000000002E-4</v>
      </c>
      <c r="O498" s="18">
        <f t="shared" si="218"/>
        <v>0</v>
      </c>
      <c r="P498" s="19">
        <f t="shared" si="226"/>
        <v>43481</v>
      </c>
      <c r="Q498" s="19">
        <f t="shared" si="227"/>
        <v>43509</v>
      </c>
      <c r="R498" s="19">
        <f t="shared" si="228"/>
        <v>43544</v>
      </c>
      <c r="S498" s="19">
        <f t="shared" si="229"/>
        <v>43572</v>
      </c>
      <c r="T498" s="19">
        <f t="shared" si="230"/>
        <v>43607</v>
      </c>
      <c r="U498" s="19">
        <f t="shared" si="231"/>
        <v>43635</v>
      </c>
      <c r="V498" s="19">
        <f t="shared" si="232"/>
        <v>43663</v>
      </c>
      <c r="W498" s="19">
        <f t="shared" si="233"/>
        <v>43698</v>
      </c>
      <c r="X498" s="19">
        <f t="shared" si="234"/>
        <v>43726</v>
      </c>
      <c r="Y498" s="18">
        <f t="shared" si="219"/>
        <v>28</v>
      </c>
      <c r="Z498" s="10">
        <f t="shared" si="220"/>
        <v>7.1428571428571425E-2</v>
      </c>
      <c r="AA498" s="10">
        <f>VLOOKUP(A498, VIX!$A$2:$E$3205, 5, FALSE)</f>
        <v>19.07</v>
      </c>
      <c r="AB498" s="10">
        <f t="shared" si="221"/>
        <v>19.457142857142859</v>
      </c>
      <c r="AC498" s="10">
        <f t="shared" si="222"/>
        <v>19.614285714285714</v>
      </c>
      <c r="AD498" s="10">
        <f t="shared" si="223"/>
        <v>19.532142857142858</v>
      </c>
      <c r="AE498" s="10">
        <f t="shared" si="224"/>
        <v>19.478571428571428</v>
      </c>
      <c r="AF498" s="10">
        <f t="shared" si="225"/>
        <v>19.38214285714286</v>
      </c>
      <c r="AG498" s="36">
        <f t="shared" si="213"/>
        <v>-0.34803425098978003</v>
      </c>
      <c r="AH498" s="36">
        <f t="shared" si="214"/>
        <v>-0.20578894837128922</v>
      </c>
      <c r="AI498" s="36">
        <f t="shared" si="215"/>
        <v>0.13745454545454741</v>
      </c>
      <c r="AJ498" s="36">
        <f t="shared" si="216"/>
        <v>6.8934074952125196E-2</v>
      </c>
      <c r="AK498" s="36">
        <f t="shared" si="217"/>
        <v>0.13836650652024904</v>
      </c>
    </row>
    <row r="499" spans="1:37" x14ac:dyDescent="0.2">
      <c r="A499" s="5">
        <v>43476</v>
      </c>
      <c r="B499" s="1">
        <v>1</v>
      </c>
      <c r="C499" s="7">
        <v>19.024999999999999</v>
      </c>
      <c r="D499" s="7">
        <v>19.475000000000001</v>
      </c>
      <c r="E499" s="7">
        <v>19.725000000000001</v>
      </c>
      <c r="F499" s="7">
        <v>19.625</v>
      </c>
      <c r="G499" s="7">
        <v>19.574999999999999</v>
      </c>
      <c r="H499" s="7">
        <v>19.5</v>
      </c>
      <c r="I499" s="7">
        <v>19.600000000000001</v>
      </c>
      <c r="J499" s="7">
        <v>19.7</v>
      </c>
      <c r="K499" s="7">
        <v>19.95</v>
      </c>
      <c r="L499" s="3">
        <v>2.3699999999999999E-2</v>
      </c>
      <c r="M499" s="3">
        <v>-1.2999999999999999E-3</v>
      </c>
      <c r="N499" s="3">
        <v>-4.0000000000000002E-4</v>
      </c>
      <c r="O499" s="18">
        <f t="shared" si="218"/>
        <v>0</v>
      </c>
      <c r="P499" s="19">
        <f t="shared" si="226"/>
        <v>43481</v>
      </c>
      <c r="Q499" s="19">
        <f t="shared" si="227"/>
        <v>43509</v>
      </c>
      <c r="R499" s="19">
        <f t="shared" si="228"/>
        <v>43544</v>
      </c>
      <c r="S499" s="19">
        <f t="shared" si="229"/>
        <v>43572</v>
      </c>
      <c r="T499" s="19">
        <f t="shared" si="230"/>
        <v>43607</v>
      </c>
      <c r="U499" s="19">
        <f t="shared" si="231"/>
        <v>43635</v>
      </c>
      <c r="V499" s="19">
        <f t="shared" si="232"/>
        <v>43663</v>
      </c>
      <c r="W499" s="19">
        <f t="shared" si="233"/>
        <v>43698</v>
      </c>
      <c r="X499" s="19">
        <f t="shared" si="234"/>
        <v>43726</v>
      </c>
      <c r="Y499" s="18">
        <f t="shared" si="219"/>
        <v>28</v>
      </c>
      <c r="Z499" s="10">
        <f t="shared" si="220"/>
        <v>0.17857142857142858</v>
      </c>
      <c r="AA499" s="10">
        <f>VLOOKUP(A499, VIX!$A$2:$E$3205, 5, FALSE)</f>
        <v>18.190000000000001</v>
      </c>
      <c r="AB499" s="10">
        <f t="shared" si="221"/>
        <v>19.394642857142856</v>
      </c>
      <c r="AC499" s="10">
        <f t="shared" si="222"/>
        <v>19.680357142857144</v>
      </c>
      <c r="AD499" s="10">
        <f t="shared" si="223"/>
        <v>19.642857142857146</v>
      </c>
      <c r="AE499" s="10">
        <f t="shared" si="224"/>
        <v>19.583928571428569</v>
      </c>
      <c r="AF499" s="10">
        <f t="shared" si="225"/>
        <v>19.513392857142858</v>
      </c>
      <c r="AG499" s="36">
        <f t="shared" si="213"/>
        <v>-0.20257234726688225</v>
      </c>
      <c r="AH499" s="36">
        <f t="shared" si="214"/>
        <v>-0.11192041215135898</v>
      </c>
      <c r="AI499" s="36">
        <f t="shared" si="215"/>
        <v>4.5072437846539706E-2</v>
      </c>
      <c r="AJ499" s="36">
        <f t="shared" si="216"/>
        <v>2.2696568495001665E-2</v>
      </c>
      <c r="AK499" s="36">
        <f t="shared" si="217"/>
        <v>3.4192672998642808E-2</v>
      </c>
    </row>
    <row r="500" spans="1:37" x14ac:dyDescent="0.2">
      <c r="A500" s="5">
        <v>43475</v>
      </c>
      <c r="B500" s="1">
        <v>1</v>
      </c>
      <c r="C500" s="7">
        <v>19.875</v>
      </c>
      <c r="D500" s="7">
        <v>20.024999999999999</v>
      </c>
      <c r="E500" s="7">
        <v>20.125</v>
      </c>
      <c r="F500" s="7">
        <v>19.925000000000001</v>
      </c>
      <c r="G500" s="7">
        <v>19.8</v>
      </c>
      <c r="H500" s="7">
        <v>19.725000000000001</v>
      </c>
      <c r="I500" s="7">
        <v>19.824999999999999</v>
      </c>
      <c r="J500" s="7">
        <v>19.899999999999999</v>
      </c>
      <c r="K500" s="7">
        <v>20.100000000000001</v>
      </c>
      <c r="L500" s="3">
        <v>7.4999999999999997E-3</v>
      </c>
      <c r="M500" s="3">
        <v>-5.0000000000000001E-3</v>
      </c>
      <c r="N500" s="3">
        <v>-1.6999999999999999E-3</v>
      </c>
      <c r="O500" s="18">
        <f t="shared" si="218"/>
        <v>0</v>
      </c>
      <c r="P500" s="19">
        <f t="shared" si="226"/>
        <v>43481</v>
      </c>
      <c r="Q500" s="19">
        <f t="shared" si="227"/>
        <v>43509</v>
      </c>
      <c r="R500" s="19">
        <f t="shared" si="228"/>
        <v>43544</v>
      </c>
      <c r="S500" s="19">
        <f t="shared" si="229"/>
        <v>43572</v>
      </c>
      <c r="T500" s="19">
        <f t="shared" si="230"/>
        <v>43607</v>
      </c>
      <c r="U500" s="19">
        <f t="shared" si="231"/>
        <v>43635</v>
      </c>
      <c r="V500" s="19">
        <f t="shared" si="232"/>
        <v>43663</v>
      </c>
      <c r="W500" s="19">
        <f t="shared" si="233"/>
        <v>43698</v>
      </c>
      <c r="X500" s="19">
        <f t="shared" si="234"/>
        <v>43726</v>
      </c>
      <c r="Y500" s="18">
        <f t="shared" si="219"/>
        <v>28</v>
      </c>
      <c r="Z500" s="10">
        <f t="shared" si="220"/>
        <v>0.21428571428571427</v>
      </c>
      <c r="AA500" s="10">
        <f>VLOOKUP(A500, VIX!$A$2:$E$3205, 5, FALSE)</f>
        <v>19.5</v>
      </c>
      <c r="AB500" s="10">
        <f t="shared" si="221"/>
        <v>19.99285714285714</v>
      </c>
      <c r="AC500" s="10">
        <f t="shared" si="222"/>
        <v>20.103571428571428</v>
      </c>
      <c r="AD500" s="10">
        <f t="shared" si="223"/>
        <v>19.967857142857142</v>
      </c>
      <c r="AE500" s="10">
        <f t="shared" si="224"/>
        <v>19.826785714285712</v>
      </c>
      <c r="AF500" s="10">
        <f t="shared" si="225"/>
        <v>19.741071428571431</v>
      </c>
      <c r="AG500" s="36">
        <f t="shared" si="213"/>
        <v>-6.6707844348362591E-2</v>
      </c>
      <c r="AH500" s="36">
        <f t="shared" si="214"/>
        <v>-4.447189623224277E-2</v>
      </c>
      <c r="AI500" s="36">
        <f t="shared" si="215"/>
        <v>8.9747584917419479E-2</v>
      </c>
      <c r="AJ500" s="36">
        <f t="shared" si="216"/>
        <v>5.6514913657770817E-2</v>
      </c>
      <c r="AK500" s="36">
        <f t="shared" si="217"/>
        <v>3.4090909090908783E-2</v>
      </c>
    </row>
    <row r="501" spans="1:37" x14ac:dyDescent="0.2">
      <c r="A501" s="5">
        <v>43474</v>
      </c>
      <c r="B501" s="1">
        <v>1</v>
      </c>
      <c r="C501" s="7">
        <v>20.125</v>
      </c>
      <c r="D501" s="7">
        <v>20.274999999999999</v>
      </c>
      <c r="E501" s="7">
        <v>20.225000000000001</v>
      </c>
      <c r="F501" s="7">
        <v>20</v>
      </c>
      <c r="G501" s="7">
        <v>19.875</v>
      </c>
      <c r="H501" s="7">
        <v>19.774999999999999</v>
      </c>
      <c r="I501" s="7">
        <v>19.875</v>
      </c>
      <c r="J501" s="7">
        <v>19.925000000000001</v>
      </c>
      <c r="K501" s="7">
        <v>20.100000000000001</v>
      </c>
      <c r="L501" s="3">
        <v>7.4999999999999997E-3</v>
      </c>
      <c r="M501" s="3">
        <v>-6.1999999999999998E-3</v>
      </c>
      <c r="N501" s="3">
        <v>-2.0999999999999999E-3</v>
      </c>
      <c r="O501" s="18">
        <f t="shared" si="218"/>
        <v>0</v>
      </c>
      <c r="P501" s="19">
        <f t="shared" si="226"/>
        <v>43481</v>
      </c>
      <c r="Q501" s="19">
        <f t="shared" si="227"/>
        <v>43509</v>
      </c>
      <c r="R501" s="19">
        <f t="shared" si="228"/>
        <v>43544</v>
      </c>
      <c r="S501" s="19">
        <f t="shared" si="229"/>
        <v>43572</v>
      </c>
      <c r="T501" s="19">
        <f t="shared" si="230"/>
        <v>43607</v>
      </c>
      <c r="U501" s="19">
        <f t="shared" si="231"/>
        <v>43635</v>
      </c>
      <c r="V501" s="19">
        <f t="shared" si="232"/>
        <v>43663</v>
      </c>
      <c r="W501" s="19">
        <f t="shared" si="233"/>
        <v>43698</v>
      </c>
      <c r="X501" s="19">
        <f t="shared" si="234"/>
        <v>43726</v>
      </c>
      <c r="Y501" s="18">
        <f t="shared" si="219"/>
        <v>28</v>
      </c>
      <c r="Z501" s="10">
        <f t="shared" si="220"/>
        <v>0.25</v>
      </c>
      <c r="AA501" s="10">
        <f>VLOOKUP(A501, VIX!$A$2:$E$3205, 5, FALSE)</f>
        <v>19.98</v>
      </c>
      <c r="AB501" s="10">
        <f t="shared" si="221"/>
        <v>20.237499999999997</v>
      </c>
      <c r="AC501" s="10">
        <f t="shared" si="222"/>
        <v>20.237500000000001</v>
      </c>
      <c r="AD501" s="10">
        <f t="shared" si="223"/>
        <v>20.056249999999999</v>
      </c>
      <c r="AE501" s="10">
        <f t="shared" si="224"/>
        <v>19.90625</v>
      </c>
      <c r="AF501" s="10">
        <f t="shared" si="225"/>
        <v>19.799999999999997</v>
      </c>
      <c r="AG501" s="36">
        <f t="shared" si="213"/>
        <v>-6.5454545454544807E-2</v>
      </c>
      <c r="AH501" s="36">
        <f t="shared" si="214"/>
        <v>2.1932114882505266E-2</v>
      </c>
      <c r="AI501" s="36">
        <f t="shared" si="215"/>
        <v>0.10012360939431456</v>
      </c>
      <c r="AJ501" s="36">
        <f t="shared" si="216"/>
        <v>5.6199821587867946E-2</v>
      </c>
      <c r="AK501" s="36">
        <f t="shared" si="217"/>
        <v>4.5299298939421806E-2</v>
      </c>
    </row>
    <row r="502" spans="1:37" x14ac:dyDescent="0.2">
      <c r="A502" s="5">
        <v>43473</v>
      </c>
      <c r="B502" s="1">
        <v>1</v>
      </c>
      <c r="C502" s="7">
        <v>20.625</v>
      </c>
      <c r="D502" s="7">
        <v>20.625</v>
      </c>
      <c r="E502" s="7">
        <v>20.475000000000001</v>
      </c>
      <c r="F502" s="7">
        <v>20.125</v>
      </c>
      <c r="G502" s="7">
        <v>19.975000000000001</v>
      </c>
      <c r="H502" s="7">
        <v>19.824999999999999</v>
      </c>
      <c r="I502" s="7">
        <v>19.875</v>
      </c>
      <c r="J502" s="7">
        <v>19.975000000000001</v>
      </c>
      <c r="K502" s="7">
        <v>20.149999999999999</v>
      </c>
      <c r="L502" s="3">
        <v>0</v>
      </c>
      <c r="M502" s="3">
        <v>-1.24E-2</v>
      </c>
      <c r="N502" s="3">
        <v>-4.1000000000000003E-3</v>
      </c>
      <c r="O502" s="18">
        <f t="shared" si="218"/>
        <v>0</v>
      </c>
      <c r="P502" s="19">
        <f t="shared" si="226"/>
        <v>43481</v>
      </c>
      <c r="Q502" s="19">
        <f t="shared" si="227"/>
        <v>43509</v>
      </c>
      <c r="R502" s="19">
        <f t="shared" si="228"/>
        <v>43544</v>
      </c>
      <c r="S502" s="19">
        <f t="shared" si="229"/>
        <v>43572</v>
      </c>
      <c r="T502" s="19">
        <f t="shared" si="230"/>
        <v>43607</v>
      </c>
      <c r="U502" s="19">
        <f t="shared" si="231"/>
        <v>43635</v>
      </c>
      <c r="V502" s="19">
        <f t="shared" si="232"/>
        <v>43663</v>
      </c>
      <c r="W502" s="19">
        <f t="shared" si="233"/>
        <v>43698</v>
      </c>
      <c r="X502" s="19">
        <f t="shared" si="234"/>
        <v>43726</v>
      </c>
      <c r="Y502" s="18">
        <f t="shared" si="219"/>
        <v>28</v>
      </c>
      <c r="Z502" s="10">
        <f t="shared" si="220"/>
        <v>0.2857142857142857</v>
      </c>
      <c r="AA502" s="10">
        <f>VLOOKUP(A502, VIX!$A$2:$E$3205, 5, FALSE)</f>
        <v>20.47</v>
      </c>
      <c r="AB502" s="10">
        <f t="shared" si="221"/>
        <v>20.625</v>
      </c>
      <c r="AC502" s="10">
        <f t="shared" si="222"/>
        <v>20.517857142857146</v>
      </c>
      <c r="AD502" s="10">
        <f t="shared" si="223"/>
        <v>20.225000000000001</v>
      </c>
      <c r="AE502" s="10">
        <f t="shared" si="224"/>
        <v>20.017857142857146</v>
      </c>
      <c r="AF502" s="10">
        <f t="shared" si="225"/>
        <v>19.86785714285714</v>
      </c>
      <c r="AG502" s="36">
        <f t="shared" si="213"/>
        <v>0</v>
      </c>
      <c r="AH502" s="36">
        <f t="shared" si="214"/>
        <v>6.5043448335196902E-2</v>
      </c>
      <c r="AI502" s="36">
        <f t="shared" si="215"/>
        <v>0.15412844036697329</v>
      </c>
      <c r="AJ502" s="36">
        <f t="shared" si="216"/>
        <v>6.6754966887416639E-2</v>
      </c>
      <c r="AK502" s="36">
        <f t="shared" si="217"/>
        <v>6.7253803042434987E-2</v>
      </c>
    </row>
    <row r="503" spans="1:37" x14ac:dyDescent="0.2">
      <c r="A503" s="5">
        <v>43472</v>
      </c>
      <c r="B503" s="1">
        <v>1</v>
      </c>
      <c r="C503" s="7">
        <v>21.425000000000001</v>
      </c>
      <c r="D503" s="7">
        <v>20.925000000000001</v>
      </c>
      <c r="E503" s="7">
        <v>20.675000000000001</v>
      </c>
      <c r="F503" s="7">
        <v>20.324999999999999</v>
      </c>
      <c r="G503" s="7">
        <v>20.175000000000001</v>
      </c>
      <c r="H503" s="7">
        <v>20.024999999999999</v>
      </c>
      <c r="I503" s="7">
        <v>20.175000000000001</v>
      </c>
      <c r="J503" s="7">
        <v>20.225000000000001</v>
      </c>
      <c r="K503" s="7">
        <v>20.375</v>
      </c>
      <c r="L503" s="3">
        <v>-2.3300000000000001E-2</v>
      </c>
      <c r="M503" s="3">
        <v>-7.4000000000000003E-3</v>
      </c>
      <c r="N503" s="3">
        <v>-2.5000000000000001E-3</v>
      </c>
      <c r="O503" s="18">
        <f t="shared" si="218"/>
        <v>0</v>
      </c>
      <c r="P503" s="19">
        <f t="shared" si="226"/>
        <v>43481</v>
      </c>
      <c r="Q503" s="19">
        <f t="shared" si="227"/>
        <v>43509</v>
      </c>
      <c r="R503" s="19">
        <f t="shared" si="228"/>
        <v>43544</v>
      </c>
      <c r="S503" s="19">
        <f t="shared" si="229"/>
        <v>43572</v>
      </c>
      <c r="T503" s="19">
        <f t="shared" si="230"/>
        <v>43607</v>
      </c>
      <c r="U503" s="19">
        <f t="shared" si="231"/>
        <v>43635</v>
      </c>
      <c r="V503" s="19">
        <f t="shared" si="232"/>
        <v>43663</v>
      </c>
      <c r="W503" s="19">
        <f t="shared" si="233"/>
        <v>43698</v>
      </c>
      <c r="X503" s="19">
        <f t="shared" si="234"/>
        <v>43726</v>
      </c>
      <c r="Y503" s="18">
        <f t="shared" si="219"/>
        <v>28</v>
      </c>
      <c r="Z503" s="10">
        <f t="shared" si="220"/>
        <v>0.32142857142857145</v>
      </c>
      <c r="AA503" s="10">
        <f>VLOOKUP(A503, VIX!$A$2:$E$3205, 5, FALSE)</f>
        <v>21.4</v>
      </c>
      <c r="AB503" s="10">
        <f t="shared" si="221"/>
        <v>21.085714285714289</v>
      </c>
      <c r="AC503" s="10">
        <f t="shared" si="222"/>
        <v>20.755357142857143</v>
      </c>
      <c r="AD503" s="10">
        <f t="shared" si="223"/>
        <v>20.4375</v>
      </c>
      <c r="AE503" s="10">
        <f t="shared" si="224"/>
        <v>20.223214285714288</v>
      </c>
      <c r="AF503" s="10">
        <f t="shared" si="225"/>
        <v>20.073214285714286</v>
      </c>
      <c r="AG503" s="36">
        <f t="shared" si="213"/>
        <v>0.62717770034843179</v>
      </c>
      <c r="AH503" s="36">
        <f t="shared" si="214"/>
        <v>0.32104637336504149</v>
      </c>
      <c r="AI503" s="36">
        <f t="shared" si="215"/>
        <v>0.45770627919045315</v>
      </c>
      <c r="AJ503" s="36">
        <f t="shared" si="216"/>
        <v>0.19891247149622679</v>
      </c>
      <c r="AK503" s="36">
        <f t="shared" si="217"/>
        <v>0.20031796502385016</v>
      </c>
    </row>
    <row r="504" spans="1:37" x14ac:dyDescent="0.2">
      <c r="A504" s="5">
        <v>43469</v>
      </c>
      <c r="B504" s="1">
        <v>1</v>
      </c>
      <c r="C504" s="7">
        <v>21.925000000000001</v>
      </c>
      <c r="D504" s="7">
        <v>21.225000000000001</v>
      </c>
      <c r="E504" s="7">
        <v>20.875</v>
      </c>
      <c r="F504" s="7">
        <v>20.475000000000001</v>
      </c>
      <c r="G504" s="7">
        <v>20.274999999999999</v>
      </c>
      <c r="H504" s="7">
        <v>20.175000000000001</v>
      </c>
      <c r="I504" s="7">
        <v>20.274999999999999</v>
      </c>
      <c r="J504" s="7">
        <v>20.3</v>
      </c>
      <c r="K504" s="7">
        <v>20.425000000000001</v>
      </c>
      <c r="L504" s="3">
        <v>-3.1899999999999998E-2</v>
      </c>
      <c r="M504" s="3">
        <v>-9.7999999999999997E-3</v>
      </c>
      <c r="N504" s="3">
        <v>-3.3E-3</v>
      </c>
      <c r="O504" s="18">
        <f t="shared" si="218"/>
        <v>0</v>
      </c>
      <c r="P504" s="19">
        <f t="shared" si="226"/>
        <v>43481</v>
      </c>
      <c r="Q504" s="19">
        <f t="shared" si="227"/>
        <v>43509</v>
      </c>
      <c r="R504" s="19">
        <f t="shared" si="228"/>
        <v>43544</v>
      </c>
      <c r="S504" s="19">
        <f t="shared" si="229"/>
        <v>43572</v>
      </c>
      <c r="T504" s="19">
        <f t="shared" si="230"/>
        <v>43607</v>
      </c>
      <c r="U504" s="19">
        <f t="shared" si="231"/>
        <v>43635</v>
      </c>
      <c r="V504" s="19">
        <f t="shared" si="232"/>
        <v>43663</v>
      </c>
      <c r="W504" s="19">
        <f t="shared" si="233"/>
        <v>43698</v>
      </c>
      <c r="X504" s="19">
        <f t="shared" si="234"/>
        <v>43726</v>
      </c>
      <c r="Y504" s="18">
        <f t="shared" si="219"/>
        <v>28</v>
      </c>
      <c r="Z504" s="10">
        <f t="shared" si="220"/>
        <v>0.42857142857142855</v>
      </c>
      <c r="AA504" s="10">
        <f>VLOOKUP(A504, VIX!$A$2:$E$3205, 5, FALSE)</f>
        <v>21.38</v>
      </c>
      <c r="AB504" s="10">
        <f t="shared" si="221"/>
        <v>21.524999999999999</v>
      </c>
      <c r="AC504" s="10">
        <f t="shared" si="222"/>
        <v>21.024999999999999</v>
      </c>
      <c r="AD504" s="10">
        <f t="shared" si="223"/>
        <v>20.646428571428572</v>
      </c>
      <c r="AE504" s="10">
        <f t="shared" si="224"/>
        <v>20.360714285714284</v>
      </c>
      <c r="AF504" s="10">
        <f t="shared" si="225"/>
        <v>20.217857142857142</v>
      </c>
      <c r="AG504" s="36">
        <f t="shared" si="213"/>
        <v>0.26788154897494304</v>
      </c>
      <c r="AH504" s="36">
        <f t="shared" si="214"/>
        <v>0.14045704275818213</v>
      </c>
      <c r="AI504" s="36">
        <f t="shared" si="215"/>
        <v>0.16511056511056471</v>
      </c>
      <c r="AJ504" s="36">
        <f t="shared" si="216"/>
        <v>8.425275827482577E-2</v>
      </c>
      <c r="AK504" s="36">
        <f t="shared" si="217"/>
        <v>4.2672085344169816E-2</v>
      </c>
    </row>
    <row r="505" spans="1:37" x14ac:dyDescent="0.2">
      <c r="A505" s="5">
        <v>43468</v>
      </c>
      <c r="B505" s="1">
        <v>1</v>
      </c>
      <c r="C505" s="7">
        <v>24.375</v>
      </c>
      <c r="D505" s="7">
        <v>22.774999999999999</v>
      </c>
      <c r="E505" s="7">
        <v>22.125</v>
      </c>
      <c r="F505" s="7">
        <v>21.524999999999999</v>
      </c>
      <c r="G505" s="7">
        <v>21.225000000000001</v>
      </c>
      <c r="H505" s="7">
        <v>20.975000000000001</v>
      </c>
      <c r="I505" s="7">
        <v>21.074999999999999</v>
      </c>
      <c r="J505" s="7">
        <v>21</v>
      </c>
      <c r="K505" s="7">
        <v>21.85</v>
      </c>
      <c r="L505" s="3">
        <v>-6.5600000000000006E-2</v>
      </c>
      <c r="M505" s="3">
        <v>-2.0899999999999998E-2</v>
      </c>
      <c r="N505" s="3">
        <v>-7.0000000000000001E-3</v>
      </c>
      <c r="O505" s="18">
        <f t="shared" si="218"/>
        <v>0</v>
      </c>
      <c r="P505" s="19">
        <f t="shared" si="226"/>
        <v>43481</v>
      </c>
      <c r="Q505" s="19">
        <f t="shared" si="227"/>
        <v>43509</v>
      </c>
      <c r="R505" s="19">
        <f t="shared" si="228"/>
        <v>43544</v>
      </c>
      <c r="S505" s="19">
        <f t="shared" si="229"/>
        <v>43572</v>
      </c>
      <c r="T505" s="19">
        <f t="shared" si="230"/>
        <v>43607</v>
      </c>
      <c r="U505" s="19">
        <f t="shared" si="231"/>
        <v>43635</v>
      </c>
      <c r="V505" s="19">
        <f t="shared" si="232"/>
        <v>43663</v>
      </c>
      <c r="W505" s="19">
        <f t="shared" si="233"/>
        <v>43698</v>
      </c>
      <c r="X505" s="19">
        <f t="shared" si="234"/>
        <v>43726</v>
      </c>
      <c r="Y505" s="18">
        <f t="shared" si="219"/>
        <v>28</v>
      </c>
      <c r="Z505" s="10">
        <f t="shared" si="220"/>
        <v>0.4642857142857143</v>
      </c>
      <c r="AA505" s="10">
        <f>VLOOKUP(A505, VIX!$A$2:$E$3205, 5, FALSE)</f>
        <v>25.45</v>
      </c>
      <c r="AB505" s="10">
        <f t="shared" si="221"/>
        <v>23.517857142857142</v>
      </c>
      <c r="AC505" s="10">
        <f t="shared" si="222"/>
        <v>22.426785714285714</v>
      </c>
      <c r="AD505" s="10">
        <f t="shared" si="223"/>
        <v>21.803571428571427</v>
      </c>
      <c r="AE505" s="10">
        <f t="shared" si="224"/>
        <v>21.364285714285714</v>
      </c>
      <c r="AF505" s="10">
        <f t="shared" si="225"/>
        <v>21.091071428571432</v>
      </c>
      <c r="AG505" s="36">
        <f t="shared" si="213"/>
        <v>0.64000000000000035</v>
      </c>
      <c r="AH505" s="36">
        <f t="shared" si="214"/>
        <v>0.27052023121387214</v>
      </c>
      <c r="AI505" s="36">
        <f t="shared" si="215"/>
        <v>0.25562130177514841</v>
      </c>
      <c r="AJ505" s="36">
        <f t="shared" si="216"/>
        <v>0.13012048192770956</v>
      </c>
      <c r="AK505" s="36">
        <f t="shared" si="217"/>
        <v>0.10948905109489046</v>
      </c>
    </row>
    <row r="506" spans="1:37" x14ac:dyDescent="0.2">
      <c r="A506" s="5">
        <v>43467</v>
      </c>
      <c r="B506" s="1">
        <v>1</v>
      </c>
      <c r="C506" s="7">
        <v>23.125</v>
      </c>
      <c r="D506" s="7">
        <v>21.875</v>
      </c>
      <c r="E506" s="7">
        <v>21.375</v>
      </c>
      <c r="F506" s="7">
        <v>20.875</v>
      </c>
      <c r="G506" s="7">
        <v>20.625</v>
      </c>
      <c r="H506" s="7">
        <v>20.475000000000001</v>
      </c>
      <c r="I506" s="7">
        <v>20.625</v>
      </c>
      <c r="J506" s="7">
        <v>20.6</v>
      </c>
      <c r="K506" s="7">
        <v>20.5</v>
      </c>
      <c r="L506" s="3">
        <v>-5.4100000000000002E-2</v>
      </c>
      <c r="M506" s="3">
        <v>-1.2E-2</v>
      </c>
      <c r="N506" s="3">
        <v>-4.0000000000000001E-3</v>
      </c>
      <c r="O506" s="18">
        <f t="shared" si="218"/>
        <v>0</v>
      </c>
      <c r="P506" s="19">
        <f t="shared" si="226"/>
        <v>43481</v>
      </c>
      <c r="Q506" s="19">
        <f t="shared" si="227"/>
        <v>43509</v>
      </c>
      <c r="R506" s="19">
        <f t="shared" si="228"/>
        <v>43544</v>
      </c>
      <c r="S506" s="19">
        <f t="shared" si="229"/>
        <v>43572</v>
      </c>
      <c r="T506" s="19">
        <f t="shared" si="230"/>
        <v>43607</v>
      </c>
      <c r="U506" s="19">
        <f t="shared" si="231"/>
        <v>43635</v>
      </c>
      <c r="V506" s="19">
        <f t="shared" si="232"/>
        <v>43663</v>
      </c>
      <c r="W506" s="19">
        <f t="shared" si="233"/>
        <v>43698</v>
      </c>
      <c r="X506" s="19">
        <f t="shared" si="234"/>
        <v>43726</v>
      </c>
      <c r="Y506" s="18">
        <f t="shared" si="219"/>
        <v>28</v>
      </c>
      <c r="Z506" s="10">
        <f t="shared" si="220"/>
        <v>0.5</v>
      </c>
      <c r="AA506" s="10">
        <f>VLOOKUP(A506, VIX!$A$2:$E$3205, 5, FALSE)</f>
        <v>23.22</v>
      </c>
      <c r="AB506" s="10">
        <f t="shared" si="221"/>
        <v>22.5</v>
      </c>
      <c r="AC506" s="10">
        <f t="shared" si="222"/>
        <v>21.625</v>
      </c>
      <c r="AD506" s="10">
        <f t="shared" si="223"/>
        <v>21.125</v>
      </c>
      <c r="AE506" s="10">
        <f t="shared" si="224"/>
        <v>20.75</v>
      </c>
      <c r="AF506" s="10">
        <f t="shared" si="225"/>
        <v>20.55</v>
      </c>
      <c r="AG506" s="36">
        <f t="shared" si="213"/>
        <v>0.96315548081333091</v>
      </c>
      <c r="AH506" s="36">
        <f t="shared" si="214"/>
        <v>0.40955631399317383</v>
      </c>
      <c r="AI506" s="36">
        <f t="shared" si="215"/>
        <v>0.42218126989445448</v>
      </c>
      <c r="AJ506" s="36">
        <f t="shared" si="216"/>
        <v>0.21553198768388629</v>
      </c>
      <c r="AK506" s="36">
        <f t="shared" si="217"/>
        <v>0.13066021431040314</v>
      </c>
    </row>
    <row r="507" spans="1:37" x14ac:dyDescent="0.2">
      <c r="A507" s="5">
        <v>43465</v>
      </c>
      <c r="B507" s="1">
        <v>1</v>
      </c>
      <c r="C507" s="7">
        <v>24.175000000000001</v>
      </c>
      <c r="D507" s="7">
        <v>22.274999999999999</v>
      </c>
      <c r="E507" s="7">
        <v>21.574999999999999</v>
      </c>
      <c r="F507" s="7">
        <v>20.975000000000001</v>
      </c>
      <c r="G507" s="7">
        <v>20.75</v>
      </c>
      <c r="H507" s="7">
        <v>20.55</v>
      </c>
      <c r="I507" s="7">
        <v>20.675000000000001</v>
      </c>
      <c r="J507" s="7">
        <v>20.675000000000001</v>
      </c>
      <c r="K507" s="7">
        <v>19.899999999999999</v>
      </c>
      <c r="L507" s="3">
        <v>-7.8600000000000003E-2</v>
      </c>
      <c r="M507" s="3">
        <v>-1.43E-2</v>
      </c>
      <c r="N507" s="3">
        <v>-4.7999999999999996E-3</v>
      </c>
      <c r="O507" s="18">
        <f t="shared" si="218"/>
        <v>0</v>
      </c>
      <c r="P507" s="19">
        <f t="shared" si="226"/>
        <v>43481</v>
      </c>
      <c r="Q507" s="19">
        <f t="shared" si="227"/>
        <v>43509</v>
      </c>
      <c r="R507" s="19">
        <f t="shared" si="228"/>
        <v>43544</v>
      </c>
      <c r="S507" s="19">
        <f t="shared" si="229"/>
        <v>43572</v>
      </c>
      <c r="T507" s="19">
        <f t="shared" si="230"/>
        <v>43607</v>
      </c>
      <c r="U507" s="19">
        <f t="shared" si="231"/>
        <v>43635</v>
      </c>
      <c r="V507" s="19">
        <f t="shared" si="232"/>
        <v>43663</v>
      </c>
      <c r="W507" s="19">
        <f t="shared" si="233"/>
        <v>43698</v>
      </c>
      <c r="X507" s="19">
        <f t="shared" si="234"/>
        <v>43726</v>
      </c>
      <c r="Y507" s="18">
        <f t="shared" si="219"/>
        <v>28</v>
      </c>
      <c r="Z507" s="10">
        <f t="shared" si="220"/>
        <v>0.5714285714285714</v>
      </c>
      <c r="AA507" s="10">
        <f>VLOOKUP(A507, VIX!$A$2:$E$3205, 5, FALSE)</f>
        <v>25.42</v>
      </c>
      <c r="AB507" s="10">
        <f t="shared" si="221"/>
        <v>23.360714285714284</v>
      </c>
      <c r="AC507" s="10">
        <f t="shared" si="222"/>
        <v>21.975000000000001</v>
      </c>
      <c r="AD507" s="10">
        <f t="shared" si="223"/>
        <v>21.317857142857143</v>
      </c>
      <c r="AE507" s="10">
        <f t="shared" si="224"/>
        <v>20.87857142857143</v>
      </c>
      <c r="AF507" s="10">
        <f t="shared" si="225"/>
        <v>20.664285714285715</v>
      </c>
      <c r="AG507" s="36">
        <f t="shared" si="213"/>
        <v>2.0879424376771603</v>
      </c>
      <c r="AH507" s="36">
        <f t="shared" si="214"/>
        <v>0.83371406065380038</v>
      </c>
      <c r="AI507" s="36">
        <f t="shared" si="215"/>
        <v>0.74311926605504364</v>
      </c>
      <c r="AJ507" s="36">
        <f t="shared" si="216"/>
        <v>0.2863877430760185</v>
      </c>
      <c r="AK507" s="36">
        <f t="shared" si="217"/>
        <v>0.25804249509343724</v>
      </c>
    </row>
    <row r="508" spans="1:37" x14ac:dyDescent="0.2">
      <c r="A508" s="5">
        <v>43462</v>
      </c>
      <c r="B508" s="1">
        <v>1</v>
      </c>
      <c r="C508" s="7">
        <v>25.324999999999999</v>
      </c>
      <c r="D508" s="7">
        <v>22.975000000000001</v>
      </c>
      <c r="E508" s="7">
        <v>22.024999999999999</v>
      </c>
      <c r="F508" s="7">
        <v>21.324999999999999</v>
      </c>
      <c r="G508" s="7">
        <v>20.975000000000001</v>
      </c>
      <c r="H508" s="7">
        <v>20.824999999999999</v>
      </c>
      <c r="I508" s="7">
        <v>20.95</v>
      </c>
      <c r="J508" s="7">
        <v>20.925000000000001</v>
      </c>
      <c r="K508" s="7">
        <v>20.375</v>
      </c>
      <c r="L508" s="3">
        <v>-9.2799999999999994E-2</v>
      </c>
      <c r="M508" s="3">
        <v>-1.7600000000000001E-2</v>
      </c>
      <c r="N508" s="3">
        <v>-5.8999999999999999E-3</v>
      </c>
      <c r="O508" s="18">
        <f t="shared" si="218"/>
        <v>0</v>
      </c>
      <c r="P508" s="19">
        <f t="shared" si="226"/>
        <v>43481</v>
      </c>
      <c r="Q508" s="19">
        <f t="shared" si="227"/>
        <v>43509</v>
      </c>
      <c r="R508" s="19">
        <f t="shared" si="228"/>
        <v>43544</v>
      </c>
      <c r="S508" s="19">
        <f t="shared" si="229"/>
        <v>43572</v>
      </c>
      <c r="T508" s="19">
        <f t="shared" si="230"/>
        <v>43607</v>
      </c>
      <c r="U508" s="19">
        <f t="shared" si="231"/>
        <v>43635</v>
      </c>
      <c r="V508" s="19">
        <f t="shared" si="232"/>
        <v>43663</v>
      </c>
      <c r="W508" s="19">
        <f t="shared" si="233"/>
        <v>43698</v>
      </c>
      <c r="X508" s="19">
        <f t="shared" si="234"/>
        <v>43726</v>
      </c>
      <c r="Y508" s="18">
        <f t="shared" si="219"/>
        <v>28</v>
      </c>
      <c r="Z508" s="10">
        <f t="shared" si="220"/>
        <v>0.6785714285714286</v>
      </c>
      <c r="AA508" s="10">
        <f>VLOOKUP(A508, VIX!$A$2:$E$3205, 5, FALSE)</f>
        <v>28.34</v>
      </c>
      <c r="AB508" s="10">
        <f t="shared" si="221"/>
        <v>24.569642857142856</v>
      </c>
      <c r="AC508" s="10">
        <f t="shared" si="222"/>
        <v>22.669642857142858</v>
      </c>
      <c r="AD508" s="10">
        <f t="shared" si="223"/>
        <v>21.8</v>
      </c>
      <c r="AE508" s="10">
        <f t="shared" si="224"/>
        <v>21.212499999999999</v>
      </c>
      <c r="AF508" s="10">
        <f t="shared" si="225"/>
        <v>20.926785714285714</v>
      </c>
      <c r="AG508" s="36">
        <f t="shared" si="213"/>
        <v>0.86591606960081768</v>
      </c>
      <c r="AH508" s="36">
        <f t="shared" si="214"/>
        <v>0.37742393189342677</v>
      </c>
      <c r="AI508" s="36">
        <f t="shared" si="215"/>
        <v>0.28951255539143234</v>
      </c>
      <c r="AJ508" s="36">
        <f t="shared" si="216"/>
        <v>0.14901165737455555</v>
      </c>
      <c r="AK508" s="36">
        <f t="shared" si="217"/>
        <v>6.4604341138267851E-2</v>
      </c>
    </row>
    <row r="509" spans="1:37" x14ac:dyDescent="0.2">
      <c r="A509" s="5">
        <v>43461</v>
      </c>
      <c r="B509" s="1">
        <v>1</v>
      </c>
      <c r="C509" s="7">
        <v>25.024999999999999</v>
      </c>
      <c r="D509" s="7">
        <v>22.925000000000001</v>
      </c>
      <c r="E509" s="7">
        <v>21.975000000000001</v>
      </c>
      <c r="F509" s="7">
        <v>21.225000000000001</v>
      </c>
      <c r="G509" s="7">
        <v>20.925000000000001</v>
      </c>
      <c r="H509" s="7">
        <v>20.824999999999999</v>
      </c>
      <c r="I509" s="7">
        <v>20.975000000000001</v>
      </c>
      <c r="J509" s="7">
        <v>21</v>
      </c>
      <c r="K509" s="7">
        <v>23.524999999999999</v>
      </c>
      <c r="L509" s="3">
        <v>-8.3900000000000002E-2</v>
      </c>
      <c r="M509" s="3">
        <v>-1.18E-2</v>
      </c>
      <c r="N509" s="3">
        <v>-3.8999999999999998E-3</v>
      </c>
      <c r="O509" s="18">
        <f t="shared" si="218"/>
        <v>0</v>
      </c>
      <c r="P509" s="19">
        <f t="shared" si="226"/>
        <v>43481</v>
      </c>
      <c r="Q509" s="19">
        <f t="shared" si="227"/>
        <v>43509</v>
      </c>
      <c r="R509" s="19">
        <f t="shared" si="228"/>
        <v>43544</v>
      </c>
      <c r="S509" s="19">
        <f t="shared" si="229"/>
        <v>43572</v>
      </c>
      <c r="T509" s="19">
        <f t="shared" si="230"/>
        <v>43607</v>
      </c>
      <c r="U509" s="19">
        <f t="shared" si="231"/>
        <v>43635</v>
      </c>
      <c r="V509" s="19">
        <f t="shared" si="232"/>
        <v>43663</v>
      </c>
      <c r="W509" s="19">
        <f t="shared" si="233"/>
        <v>43698</v>
      </c>
      <c r="X509" s="19">
        <f t="shared" si="234"/>
        <v>43726</v>
      </c>
      <c r="Y509" s="18">
        <f t="shared" si="219"/>
        <v>28</v>
      </c>
      <c r="Z509" s="10">
        <f t="shared" si="220"/>
        <v>0.7142857142857143</v>
      </c>
      <c r="AA509" s="10">
        <f>VLOOKUP(A509, VIX!$A$2:$E$3205, 5, FALSE)</f>
        <v>29.96</v>
      </c>
      <c r="AB509" s="10">
        <f t="shared" si="221"/>
        <v>24.425000000000001</v>
      </c>
      <c r="AC509" s="10">
        <f t="shared" si="222"/>
        <v>22.653571428571428</v>
      </c>
      <c r="AD509" s="10">
        <f t="shared" si="223"/>
        <v>21.760714285714286</v>
      </c>
      <c r="AE509" s="10">
        <f t="shared" si="224"/>
        <v>21.139285714285716</v>
      </c>
      <c r="AF509" s="10">
        <f t="shared" si="225"/>
        <v>20.896428571428572</v>
      </c>
      <c r="AG509" s="36">
        <f t="shared" si="213"/>
        <v>0.78220382824624812</v>
      </c>
      <c r="AH509" s="36">
        <f t="shared" si="214"/>
        <v>0.3821229050279325</v>
      </c>
      <c r="AI509" s="36">
        <f t="shared" si="215"/>
        <v>0.31468531468531458</v>
      </c>
      <c r="AJ509" s="36">
        <f t="shared" si="216"/>
        <v>0.12941881366087502</v>
      </c>
      <c r="AK509" s="36">
        <f t="shared" si="217"/>
        <v>4.3557168784029633E-2</v>
      </c>
    </row>
    <row r="510" spans="1:37" x14ac:dyDescent="0.2">
      <c r="A510" s="5">
        <v>43460</v>
      </c>
      <c r="B510" s="1">
        <v>1</v>
      </c>
      <c r="C510" s="7">
        <v>24.675000000000001</v>
      </c>
      <c r="D510" s="7">
        <v>22.625</v>
      </c>
      <c r="E510" s="7">
        <v>21.625</v>
      </c>
      <c r="F510" s="7">
        <v>20.925000000000001</v>
      </c>
      <c r="G510" s="7">
        <v>20.675000000000001</v>
      </c>
      <c r="H510" s="7">
        <v>20.625</v>
      </c>
      <c r="I510" s="7">
        <v>20.8</v>
      </c>
      <c r="J510" s="7">
        <v>20.8</v>
      </c>
      <c r="K510" s="7">
        <v>22.1</v>
      </c>
      <c r="L510" s="3">
        <v>-8.3099999999999993E-2</v>
      </c>
      <c r="M510" s="3">
        <v>-6.0000000000000001E-3</v>
      </c>
      <c r="N510" s="3">
        <v>-2E-3</v>
      </c>
      <c r="O510" s="18">
        <f t="shared" si="218"/>
        <v>0</v>
      </c>
      <c r="P510" s="19">
        <f t="shared" si="226"/>
        <v>43481</v>
      </c>
      <c r="Q510" s="19">
        <f t="shared" si="227"/>
        <v>43509</v>
      </c>
      <c r="R510" s="19">
        <f t="shared" si="228"/>
        <v>43544</v>
      </c>
      <c r="S510" s="19">
        <f t="shared" si="229"/>
        <v>43572</v>
      </c>
      <c r="T510" s="19">
        <f t="shared" si="230"/>
        <v>43607</v>
      </c>
      <c r="U510" s="19">
        <f t="shared" si="231"/>
        <v>43635</v>
      </c>
      <c r="V510" s="19">
        <f t="shared" si="232"/>
        <v>43663</v>
      </c>
      <c r="W510" s="19">
        <f t="shared" si="233"/>
        <v>43698</v>
      </c>
      <c r="X510" s="19">
        <f t="shared" si="234"/>
        <v>43726</v>
      </c>
      <c r="Y510" s="18">
        <f t="shared" si="219"/>
        <v>28</v>
      </c>
      <c r="Z510" s="10">
        <f t="shared" si="220"/>
        <v>0.75</v>
      </c>
      <c r="AA510" s="10">
        <f>VLOOKUP(A510, VIX!$A$2:$E$3205, 5, FALSE)</f>
        <v>30.41</v>
      </c>
      <c r="AB510" s="10">
        <f t="shared" si="221"/>
        <v>24.162500000000001</v>
      </c>
      <c r="AC510" s="10">
        <f t="shared" si="222"/>
        <v>22.375</v>
      </c>
      <c r="AD510" s="10">
        <f t="shared" si="223"/>
        <v>21.45</v>
      </c>
      <c r="AE510" s="10">
        <f t="shared" si="224"/>
        <v>20.862500000000001</v>
      </c>
      <c r="AF510" s="10">
        <f t="shared" si="225"/>
        <v>20.662500000000001</v>
      </c>
      <c r="AG510" s="36">
        <f t="shared" si="213"/>
        <v>1.4504615168637909</v>
      </c>
      <c r="AH510" s="36">
        <f t="shared" si="214"/>
        <v>0.77855873947632626</v>
      </c>
      <c r="AI510" s="36">
        <f t="shared" si="215"/>
        <v>0.57166005023089927</v>
      </c>
      <c r="AJ510" s="36">
        <f t="shared" si="216"/>
        <v>0.21056149732620311</v>
      </c>
      <c r="AK510" s="36">
        <f t="shared" si="217"/>
        <v>4.2612555485098881E-2</v>
      </c>
    </row>
    <row r="511" spans="1:37" x14ac:dyDescent="0.2">
      <c r="A511" s="5">
        <v>43458</v>
      </c>
      <c r="B511" s="1">
        <v>1</v>
      </c>
      <c r="C511" s="7">
        <v>25.9</v>
      </c>
      <c r="D511" s="7">
        <v>23.324999999999999</v>
      </c>
      <c r="E511" s="7">
        <v>22.175000000000001</v>
      </c>
      <c r="F511" s="7">
        <v>21.425000000000001</v>
      </c>
      <c r="G511" s="7">
        <v>21.125</v>
      </c>
      <c r="H511" s="7">
        <v>21.1</v>
      </c>
      <c r="I511" s="7">
        <v>21.35</v>
      </c>
      <c r="J511" s="7">
        <v>21.2</v>
      </c>
      <c r="K511" s="7">
        <v>21.2</v>
      </c>
      <c r="L511" s="3">
        <v>-9.9400000000000002E-2</v>
      </c>
      <c r="M511" s="3">
        <v>-3.5000000000000001E-3</v>
      </c>
      <c r="N511" s="3">
        <v>-1.1999999999999999E-3</v>
      </c>
      <c r="O511" s="18">
        <f t="shared" si="218"/>
        <v>0</v>
      </c>
      <c r="P511" s="19">
        <f t="shared" si="226"/>
        <v>43481</v>
      </c>
      <c r="Q511" s="19">
        <f t="shared" si="227"/>
        <v>43509</v>
      </c>
      <c r="R511" s="19">
        <f t="shared" si="228"/>
        <v>43544</v>
      </c>
      <c r="S511" s="19">
        <f t="shared" si="229"/>
        <v>43572</v>
      </c>
      <c r="T511" s="19">
        <f t="shared" si="230"/>
        <v>43607</v>
      </c>
      <c r="U511" s="19">
        <f t="shared" si="231"/>
        <v>43635</v>
      </c>
      <c r="V511" s="19">
        <f t="shared" si="232"/>
        <v>43663</v>
      </c>
      <c r="W511" s="19">
        <f t="shared" si="233"/>
        <v>43698</v>
      </c>
      <c r="X511" s="19">
        <f t="shared" si="234"/>
        <v>43726</v>
      </c>
      <c r="Y511" s="18">
        <f t="shared" si="219"/>
        <v>28</v>
      </c>
      <c r="Z511" s="10">
        <f t="shared" si="220"/>
        <v>0.8214285714285714</v>
      </c>
      <c r="AA511" s="10">
        <f>VLOOKUP(A511, VIX!$A$2:$E$3205, 5, FALSE)</f>
        <v>36.07</v>
      </c>
      <c r="AB511" s="10">
        <f t="shared" si="221"/>
        <v>25.440178571428572</v>
      </c>
      <c r="AC511" s="10">
        <f t="shared" si="222"/>
        <v>23.119642857142857</v>
      </c>
      <c r="AD511" s="10">
        <f t="shared" si="223"/>
        <v>22.041071428571428</v>
      </c>
      <c r="AE511" s="10">
        <f t="shared" si="224"/>
        <v>21.371428571428574</v>
      </c>
      <c r="AF511" s="10">
        <f t="shared" si="225"/>
        <v>21.120535714285712</v>
      </c>
      <c r="AG511" s="36">
        <f t="shared" si="213"/>
        <v>2.8727219065889478</v>
      </c>
      <c r="AH511" s="36">
        <f t="shared" si="214"/>
        <v>1.3578010307668271</v>
      </c>
      <c r="AI511" s="36">
        <f t="shared" si="215"/>
        <v>0.91732729331823393</v>
      </c>
      <c r="AJ511" s="36">
        <f t="shared" si="216"/>
        <v>0.3784415151009522</v>
      </c>
      <c r="AK511" s="36">
        <f t="shared" si="217"/>
        <v>3.1963470319632904E-2</v>
      </c>
    </row>
    <row r="512" spans="1:37" x14ac:dyDescent="0.2">
      <c r="A512" s="5">
        <v>43455</v>
      </c>
      <c r="B512" s="1">
        <v>1</v>
      </c>
      <c r="C512" s="7">
        <v>24.3</v>
      </c>
      <c r="D512" s="7">
        <v>22.925000000000001</v>
      </c>
      <c r="E512" s="7">
        <v>22.125</v>
      </c>
      <c r="F512" s="7">
        <v>21.425000000000001</v>
      </c>
      <c r="G512" s="7">
        <v>21.125</v>
      </c>
      <c r="H512" s="7">
        <v>21.024999999999999</v>
      </c>
      <c r="I512" s="7">
        <v>21.2</v>
      </c>
      <c r="J512" s="7">
        <v>21.2</v>
      </c>
      <c r="K512" s="7" t="s">
        <v>14</v>
      </c>
      <c r="L512" s="3">
        <v>-5.6599999999999998E-2</v>
      </c>
      <c r="M512" s="3">
        <v>-1.0500000000000001E-2</v>
      </c>
      <c r="N512" s="3">
        <v>-3.5000000000000001E-3</v>
      </c>
      <c r="O512" s="18">
        <f t="shared" si="218"/>
        <v>0</v>
      </c>
      <c r="P512" s="19">
        <f t="shared" si="226"/>
        <v>43481</v>
      </c>
      <c r="Q512" s="19">
        <f t="shared" si="227"/>
        <v>43509</v>
      </c>
      <c r="R512" s="19">
        <f t="shared" si="228"/>
        <v>43544</v>
      </c>
      <c r="S512" s="19">
        <f t="shared" si="229"/>
        <v>43572</v>
      </c>
      <c r="T512" s="19">
        <f t="shared" si="230"/>
        <v>43607</v>
      </c>
      <c r="U512" s="19">
        <f t="shared" si="231"/>
        <v>43635</v>
      </c>
      <c r="V512" s="19">
        <f t="shared" si="232"/>
        <v>43663</v>
      </c>
      <c r="W512" s="19">
        <f t="shared" si="233"/>
        <v>43698</v>
      </c>
      <c r="X512" s="19">
        <f t="shared" si="234"/>
        <v>43726</v>
      </c>
      <c r="Y512" s="18">
        <f t="shared" si="219"/>
        <v>28</v>
      </c>
      <c r="Z512" s="10">
        <f t="shared" si="220"/>
        <v>0.9285714285714286</v>
      </c>
      <c r="AA512" s="10">
        <f>VLOOKUP(A512, VIX!$A$2:$E$3205, 5, FALSE)</f>
        <v>30.11</v>
      </c>
      <c r="AB512" s="10">
        <f t="shared" si="221"/>
        <v>24.201785714285716</v>
      </c>
      <c r="AC512" s="10">
        <f t="shared" si="222"/>
        <v>22.867857142857144</v>
      </c>
      <c r="AD512" s="10">
        <f t="shared" si="223"/>
        <v>22.074999999999999</v>
      </c>
      <c r="AE512" s="10">
        <f t="shared" si="224"/>
        <v>21.403571428571428</v>
      </c>
      <c r="AF512" s="10">
        <f t="shared" si="225"/>
        <v>21.117857142857144</v>
      </c>
      <c r="AG512" s="36">
        <f t="shared" si="213"/>
        <v>0.54511130339023017</v>
      </c>
      <c r="AH512" s="36">
        <f t="shared" si="214"/>
        <v>0.32639844572168719</v>
      </c>
      <c r="AI512" s="36">
        <f t="shared" si="215"/>
        <v>0.29157024793388386</v>
      </c>
      <c r="AJ512" s="36">
        <f t="shared" si="216"/>
        <v>0.12786469344608903</v>
      </c>
      <c r="AK512" s="36">
        <f t="shared" si="217"/>
        <v>4.3121149897331193E-2</v>
      </c>
    </row>
    <row r="513" spans="1:37" x14ac:dyDescent="0.2">
      <c r="A513" s="5">
        <v>43454</v>
      </c>
      <c r="B513" s="1">
        <v>1</v>
      </c>
      <c r="C513" s="7">
        <v>22.725000000000001</v>
      </c>
      <c r="D513" s="7">
        <v>22.074999999999999</v>
      </c>
      <c r="E513" s="7">
        <v>21.625</v>
      </c>
      <c r="F513" s="7">
        <v>21.125</v>
      </c>
      <c r="G513" s="7">
        <v>20.875</v>
      </c>
      <c r="H513" s="7">
        <v>20.774999999999999</v>
      </c>
      <c r="I513" s="7">
        <v>20.975000000000001</v>
      </c>
      <c r="J513" s="7">
        <v>21.024999999999999</v>
      </c>
      <c r="K513" s="7" t="s">
        <v>14</v>
      </c>
      <c r="L513" s="3">
        <v>-2.86E-2</v>
      </c>
      <c r="M513" s="3">
        <v>-7.1000000000000004E-3</v>
      </c>
      <c r="N513" s="3">
        <v>-2.3999999999999998E-3</v>
      </c>
      <c r="O513" s="18">
        <f t="shared" si="218"/>
        <v>1</v>
      </c>
      <c r="P513" s="19">
        <f t="shared" si="226"/>
        <v>43481</v>
      </c>
      <c r="Q513" s="19">
        <f t="shared" si="227"/>
        <v>43509</v>
      </c>
      <c r="R513" s="19">
        <f t="shared" si="228"/>
        <v>43544</v>
      </c>
      <c r="S513" s="19">
        <f t="shared" si="229"/>
        <v>43572</v>
      </c>
      <c r="T513" s="19">
        <f t="shared" si="230"/>
        <v>43607</v>
      </c>
      <c r="U513" s="19">
        <f t="shared" si="231"/>
        <v>43635</v>
      </c>
      <c r="V513" s="19">
        <f t="shared" si="232"/>
        <v>43663</v>
      </c>
      <c r="W513" s="19">
        <f t="shared" si="233"/>
        <v>43698</v>
      </c>
      <c r="X513" s="19">
        <f t="shared" si="234"/>
        <v>43726</v>
      </c>
      <c r="Y513" s="18">
        <f t="shared" si="219"/>
        <v>28</v>
      </c>
      <c r="Z513" s="10">
        <f t="shared" si="220"/>
        <v>0.9642857142857143</v>
      </c>
      <c r="AA513" s="10">
        <f>VLOOKUP(A513, VIX!$A$2:$E$3205, 5, FALSE)</f>
        <v>28.38</v>
      </c>
      <c r="AB513" s="10">
        <f t="shared" si="221"/>
        <v>22.701785714285716</v>
      </c>
      <c r="AC513" s="10">
        <f t="shared" si="222"/>
        <v>22.05892857142857</v>
      </c>
      <c r="AD513" s="10">
        <f t="shared" si="223"/>
        <v>21.607142857142858</v>
      </c>
      <c r="AE513" s="10">
        <f t="shared" si="224"/>
        <v>21.116071428571431</v>
      </c>
      <c r="AF513" s="10">
        <f t="shared" si="225"/>
        <v>20.87142857142857</v>
      </c>
      <c r="AG513" s="36">
        <f t="shared" si="213"/>
        <v>0.26681870011402581</v>
      </c>
      <c r="AH513" s="36">
        <f t="shared" si="214"/>
        <v>0.18771726535341793</v>
      </c>
      <c r="AI513" s="36">
        <f t="shared" si="215"/>
        <v>0.21352313167259776</v>
      </c>
      <c r="AJ513" s="36">
        <f t="shared" si="216"/>
        <v>0.1077844311377245</v>
      </c>
      <c r="AK513" s="36">
        <f t="shared" si="217"/>
        <v>4.3321299638989771E-2</v>
      </c>
    </row>
    <row r="514" spans="1:37" x14ac:dyDescent="0.2">
      <c r="A514" s="5">
        <v>43453</v>
      </c>
      <c r="B514" s="1">
        <v>1</v>
      </c>
      <c r="C514" s="7">
        <v>22.324999999999999</v>
      </c>
      <c r="D514" s="7">
        <v>21.925000000000001</v>
      </c>
      <c r="E514" s="7">
        <v>21.574999999999999</v>
      </c>
      <c r="F514" s="7">
        <v>21.074999999999999</v>
      </c>
      <c r="G514" s="7">
        <v>20.875</v>
      </c>
      <c r="H514" s="7">
        <v>20.774999999999999</v>
      </c>
      <c r="I514" s="7">
        <v>20.975000000000001</v>
      </c>
      <c r="J514" s="7">
        <v>20.975000000000001</v>
      </c>
      <c r="K514" s="7" t="s">
        <v>14</v>
      </c>
      <c r="L514" s="3">
        <v>-1.7899999999999999E-2</v>
      </c>
      <c r="M514" s="3">
        <v>-4.7000000000000002E-3</v>
      </c>
      <c r="N514" s="3">
        <v>-1.6000000000000001E-3</v>
      </c>
      <c r="O514" s="18">
        <f t="shared" si="218"/>
        <v>0</v>
      </c>
      <c r="P514" s="19">
        <f t="shared" si="226"/>
        <v>43453</v>
      </c>
      <c r="Q514" s="19">
        <f t="shared" si="227"/>
        <v>43481</v>
      </c>
      <c r="R514" s="19">
        <f t="shared" si="228"/>
        <v>43509</v>
      </c>
      <c r="S514" s="19">
        <f t="shared" si="229"/>
        <v>43544</v>
      </c>
      <c r="T514" s="19">
        <f t="shared" si="230"/>
        <v>43572</v>
      </c>
      <c r="U514" s="19">
        <f t="shared" si="231"/>
        <v>43607</v>
      </c>
      <c r="V514" s="19">
        <f t="shared" si="232"/>
        <v>43635</v>
      </c>
      <c r="W514" s="19">
        <f t="shared" si="233"/>
        <v>43663</v>
      </c>
      <c r="X514" s="19">
        <f t="shared" si="234"/>
        <v>43698</v>
      </c>
      <c r="Y514" s="18">
        <f t="shared" si="219"/>
        <v>28</v>
      </c>
      <c r="Z514" s="10">
        <f t="shared" si="220"/>
        <v>0</v>
      </c>
      <c r="AA514" s="10">
        <f>VLOOKUP(A514, VIX!$A$2:$E$3205, 5, FALSE)</f>
        <v>25.58</v>
      </c>
      <c r="AB514" s="10">
        <f t="shared" si="221"/>
        <v>21.925000000000001</v>
      </c>
      <c r="AC514" s="10">
        <f t="shared" si="222"/>
        <v>21.574999999999999</v>
      </c>
      <c r="AD514" s="10">
        <f t="shared" si="223"/>
        <v>21.074999999999999</v>
      </c>
      <c r="AE514" s="10">
        <f t="shared" si="224"/>
        <v>20.875</v>
      </c>
      <c r="AF514" s="10">
        <f t="shared" si="225"/>
        <v>20.774999999999999</v>
      </c>
      <c r="AG514" s="36">
        <f t="shared" si="213"/>
        <v>0.16310679611650425</v>
      </c>
      <c r="AH514" s="36">
        <f t="shared" si="214"/>
        <v>0.14558058925476661</v>
      </c>
      <c r="AI514" s="36">
        <f t="shared" si="215"/>
        <v>0.21091396049548042</v>
      </c>
      <c r="AJ514" s="36">
        <f t="shared" si="216"/>
        <v>8.6161210359859505E-2</v>
      </c>
      <c r="AK514" s="36">
        <f t="shared" si="217"/>
        <v>4.3515800379900452E-2</v>
      </c>
    </row>
    <row r="515" spans="1:37" x14ac:dyDescent="0.2">
      <c r="A515" s="5">
        <v>43452</v>
      </c>
      <c r="B515" s="1">
        <v>12</v>
      </c>
      <c r="C515" s="7">
        <v>24.675000000000001</v>
      </c>
      <c r="D515" s="7">
        <v>21.975000000000001</v>
      </c>
      <c r="E515" s="7">
        <v>21.625</v>
      </c>
      <c r="F515" s="7">
        <v>21.324999999999999</v>
      </c>
      <c r="G515" s="7">
        <v>20.875</v>
      </c>
      <c r="H515" s="7">
        <v>20.675000000000001</v>
      </c>
      <c r="I515" s="7">
        <v>20.574999999999999</v>
      </c>
      <c r="J515" s="7">
        <v>20.774999999999999</v>
      </c>
      <c r="K515" s="7">
        <v>20.774999999999999</v>
      </c>
      <c r="L515" s="3">
        <v>-0.1094</v>
      </c>
      <c r="M515" s="3">
        <v>-3.5200000000000002E-2</v>
      </c>
      <c r="N515" s="3">
        <v>-1.17E-2</v>
      </c>
      <c r="O515" s="18">
        <f t="shared" si="218"/>
        <v>0</v>
      </c>
      <c r="P515" s="19">
        <f t="shared" si="226"/>
        <v>43453</v>
      </c>
      <c r="Q515" s="19">
        <f t="shared" si="227"/>
        <v>43481</v>
      </c>
      <c r="R515" s="19">
        <f t="shared" si="228"/>
        <v>43509</v>
      </c>
      <c r="S515" s="19">
        <f t="shared" si="229"/>
        <v>43544</v>
      </c>
      <c r="T515" s="19">
        <f t="shared" si="230"/>
        <v>43572</v>
      </c>
      <c r="U515" s="19">
        <f t="shared" si="231"/>
        <v>43607</v>
      </c>
      <c r="V515" s="19">
        <f t="shared" si="232"/>
        <v>43635</v>
      </c>
      <c r="W515" s="19">
        <f t="shared" si="233"/>
        <v>43663</v>
      </c>
      <c r="X515" s="19">
        <f t="shared" si="234"/>
        <v>43698</v>
      </c>
      <c r="Y515" s="18">
        <f t="shared" si="219"/>
        <v>28</v>
      </c>
      <c r="Z515" s="10">
        <f t="shared" si="220"/>
        <v>3.5714285714285712E-2</v>
      </c>
      <c r="AA515" s="10">
        <f>VLOOKUP(A515, VIX!$A$2:$E$3205, 5, FALSE)</f>
        <v>25.58</v>
      </c>
      <c r="AB515" s="10">
        <f t="shared" si="221"/>
        <v>22.071428571428573</v>
      </c>
      <c r="AC515" s="10">
        <f t="shared" si="222"/>
        <v>21.637500000000003</v>
      </c>
      <c r="AD515" s="10">
        <f t="shared" si="223"/>
        <v>21.335714285714285</v>
      </c>
      <c r="AE515" s="10">
        <f t="shared" si="224"/>
        <v>20.891071428571429</v>
      </c>
      <c r="AF515" s="10">
        <f t="shared" si="225"/>
        <v>20.68214285714286</v>
      </c>
      <c r="AG515" s="36">
        <f t="shared" ref="AG515:AG578" si="235">252*IF(Z515-Z516&lt;0,(Z515-Z516)*(D515-C515)/AB516,(Z515-1)*(D515-C515)/AB516)</f>
        <v>1.1144963144963138</v>
      </c>
      <c r="AH515" s="36">
        <f t="shared" ref="AH515:AH578" si="236">252*IF(Z515-Z516&lt;0,(Z515-Z516)*(E515-D515)/AC516,(Z515-1)*(E515-D515)/AC516)</f>
        <v>0.14818548387096833</v>
      </c>
      <c r="AI515" s="36">
        <f t="shared" ref="AI515:AI578" si="237">252*IF(Z515-Z516&lt;0,(Z515-Z516)*(F515-E515)/AD516,(Z515-1)*(F515-E515)/AD516)</f>
        <v>0.12861517522967025</v>
      </c>
      <c r="AJ515" s="36">
        <f t="shared" ref="AJ515:AJ578" si="238">252*IF(Z515-Z516&lt;0,(Z515-Z516)*(G515-F515)/AE516,(Z515-1)*(G515-F515)/AE516)</f>
        <v>0.19656786271450824</v>
      </c>
      <c r="AK515" s="36">
        <f t="shared" ref="AK515:AK578" si="239">252*IF(Z515-Z516&lt;0,(Z515-Z516)*(H515-G515)/AF516,(Z515-1)*(H515-G515)/AF516)</f>
        <v>8.8081090527787162E-2</v>
      </c>
    </row>
    <row r="516" spans="1:37" x14ac:dyDescent="0.2">
      <c r="A516" s="5">
        <v>43451</v>
      </c>
      <c r="B516" s="1">
        <v>12</v>
      </c>
      <c r="C516" s="7">
        <v>23.475000000000001</v>
      </c>
      <c r="D516" s="7">
        <v>21.675000000000001</v>
      </c>
      <c r="E516" s="7">
        <v>21.225000000000001</v>
      </c>
      <c r="F516" s="7">
        <v>20.975000000000001</v>
      </c>
      <c r="G516" s="7">
        <v>20.574999999999999</v>
      </c>
      <c r="H516" s="7">
        <v>20.425000000000001</v>
      </c>
      <c r="I516" s="7">
        <v>20.324999999999999</v>
      </c>
      <c r="J516" s="7">
        <v>20.524999999999999</v>
      </c>
      <c r="K516" s="7">
        <v>20.55</v>
      </c>
      <c r="L516" s="3">
        <v>-7.6700000000000004E-2</v>
      </c>
      <c r="M516" s="3">
        <v>-3.1E-2</v>
      </c>
      <c r="N516" s="3">
        <v>-1.03E-2</v>
      </c>
      <c r="O516" s="18">
        <f t="shared" si="218"/>
        <v>0</v>
      </c>
      <c r="P516" s="19">
        <f t="shared" si="226"/>
        <v>43453</v>
      </c>
      <c r="Q516" s="19">
        <f t="shared" si="227"/>
        <v>43481</v>
      </c>
      <c r="R516" s="19">
        <f t="shared" si="228"/>
        <v>43509</v>
      </c>
      <c r="S516" s="19">
        <f t="shared" si="229"/>
        <v>43544</v>
      </c>
      <c r="T516" s="19">
        <f t="shared" si="230"/>
        <v>43572</v>
      </c>
      <c r="U516" s="19">
        <f t="shared" si="231"/>
        <v>43607</v>
      </c>
      <c r="V516" s="19">
        <f t="shared" si="232"/>
        <v>43635</v>
      </c>
      <c r="W516" s="19">
        <f t="shared" si="233"/>
        <v>43663</v>
      </c>
      <c r="X516" s="19">
        <f t="shared" si="234"/>
        <v>43698</v>
      </c>
      <c r="Y516" s="18">
        <f t="shared" si="219"/>
        <v>28</v>
      </c>
      <c r="Z516" s="10">
        <f t="shared" si="220"/>
        <v>7.1428571428571425E-2</v>
      </c>
      <c r="AA516" s="10">
        <f>VLOOKUP(A516, VIX!$A$2:$E$3205, 5, FALSE)</f>
        <v>24.52</v>
      </c>
      <c r="AB516" s="10">
        <f t="shared" si="221"/>
        <v>21.803571428571431</v>
      </c>
      <c r="AC516" s="10">
        <f t="shared" si="222"/>
        <v>21.25714285714286</v>
      </c>
      <c r="AD516" s="10">
        <f t="shared" si="223"/>
        <v>20.992857142857144</v>
      </c>
      <c r="AE516" s="10">
        <f t="shared" si="224"/>
        <v>20.603571428571431</v>
      </c>
      <c r="AF516" s="10">
        <f t="shared" si="225"/>
        <v>20.435714285714287</v>
      </c>
      <c r="AG516" s="36">
        <f t="shared" si="235"/>
        <v>2.3113375796178359</v>
      </c>
      <c r="AH516" s="36">
        <f t="shared" si="236"/>
        <v>0.58898891966758915</v>
      </c>
      <c r="AI516" s="36">
        <f t="shared" si="237"/>
        <v>0.33004452981751514</v>
      </c>
      <c r="AJ516" s="36">
        <f t="shared" si="238"/>
        <v>0.53631284916201416</v>
      </c>
      <c r="AK516" s="36">
        <f t="shared" si="239"/>
        <v>0.20257234726687917</v>
      </c>
    </row>
    <row r="517" spans="1:37" x14ac:dyDescent="0.2">
      <c r="A517" s="5">
        <v>43448</v>
      </c>
      <c r="B517" s="1">
        <v>12</v>
      </c>
      <c r="C517" s="7">
        <v>21.725000000000001</v>
      </c>
      <c r="D517" s="7">
        <v>20.875</v>
      </c>
      <c r="E517" s="7">
        <v>20.574999999999999</v>
      </c>
      <c r="F517" s="7">
        <v>20.425000000000001</v>
      </c>
      <c r="G517" s="7">
        <v>20.074999999999999</v>
      </c>
      <c r="H517" s="7">
        <v>19.975000000000001</v>
      </c>
      <c r="I517" s="7">
        <v>19.925000000000001</v>
      </c>
      <c r="J517" s="7">
        <v>20.100000000000001</v>
      </c>
      <c r="K517" s="7">
        <v>20.125</v>
      </c>
      <c r="L517" s="3">
        <v>-3.9100000000000003E-2</v>
      </c>
      <c r="M517" s="3">
        <v>-2.4500000000000001E-2</v>
      </c>
      <c r="N517" s="3">
        <v>-8.2000000000000007E-3</v>
      </c>
      <c r="O517" s="18">
        <f t="shared" si="218"/>
        <v>0</v>
      </c>
      <c r="P517" s="19">
        <f t="shared" si="226"/>
        <v>43453</v>
      </c>
      <c r="Q517" s="19">
        <f t="shared" si="227"/>
        <v>43481</v>
      </c>
      <c r="R517" s="19">
        <f t="shared" si="228"/>
        <v>43509</v>
      </c>
      <c r="S517" s="19">
        <f t="shared" si="229"/>
        <v>43544</v>
      </c>
      <c r="T517" s="19">
        <f t="shared" si="230"/>
        <v>43572</v>
      </c>
      <c r="U517" s="19">
        <f t="shared" si="231"/>
        <v>43607</v>
      </c>
      <c r="V517" s="19">
        <f t="shared" si="232"/>
        <v>43635</v>
      </c>
      <c r="W517" s="19">
        <f t="shared" si="233"/>
        <v>43663</v>
      </c>
      <c r="X517" s="19">
        <f t="shared" si="234"/>
        <v>43698</v>
      </c>
      <c r="Y517" s="18">
        <f t="shared" si="219"/>
        <v>28</v>
      </c>
      <c r="Z517" s="10">
        <f t="shared" si="220"/>
        <v>0.17857142857142858</v>
      </c>
      <c r="AA517" s="10">
        <f>VLOOKUP(A517, VIX!$A$2:$E$3205, 5, FALSE)</f>
        <v>21.63</v>
      </c>
      <c r="AB517" s="10">
        <f t="shared" si="221"/>
        <v>21.026785714285712</v>
      </c>
      <c r="AC517" s="10">
        <f t="shared" si="222"/>
        <v>20.62857142857143</v>
      </c>
      <c r="AD517" s="10">
        <f t="shared" si="223"/>
        <v>20.451785714285712</v>
      </c>
      <c r="AE517" s="10">
        <f t="shared" si="224"/>
        <v>20.137499999999996</v>
      </c>
      <c r="AF517" s="10">
        <f t="shared" si="225"/>
        <v>19.99285714285714</v>
      </c>
      <c r="AG517" s="36">
        <f t="shared" si="235"/>
        <v>0.37625153697523317</v>
      </c>
      <c r="AH517" s="36">
        <f t="shared" si="236"/>
        <v>0.13375796178343974</v>
      </c>
      <c r="AI517" s="36">
        <f t="shared" si="237"/>
        <v>6.717611515905389E-2</v>
      </c>
      <c r="AJ517" s="36">
        <f t="shared" si="238"/>
        <v>0.15846209126841598</v>
      </c>
      <c r="AK517" s="36">
        <f t="shared" si="239"/>
        <v>4.5577862181225268E-2</v>
      </c>
    </row>
    <row r="518" spans="1:37" x14ac:dyDescent="0.2">
      <c r="A518" s="5">
        <v>43447</v>
      </c>
      <c r="B518" s="1">
        <v>12</v>
      </c>
      <c r="C518" s="7">
        <v>20.725000000000001</v>
      </c>
      <c r="D518" s="7">
        <v>20.225000000000001</v>
      </c>
      <c r="E518" s="7">
        <v>20.175000000000001</v>
      </c>
      <c r="F518" s="7">
        <v>20.074999999999999</v>
      </c>
      <c r="G518" s="7">
        <v>19.824999999999999</v>
      </c>
      <c r="H518" s="7">
        <v>19.725000000000001</v>
      </c>
      <c r="I518" s="7">
        <v>19.725000000000001</v>
      </c>
      <c r="J518" s="7">
        <v>19.925000000000001</v>
      </c>
      <c r="K518" s="7">
        <v>19.899999999999999</v>
      </c>
      <c r="L518" s="3">
        <v>-2.41E-2</v>
      </c>
      <c r="M518" s="3">
        <v>-1.7399999999999999E-2</v>
      </c>
      <c r="N518" s="3">
        <v>-5.7999999999999996E-3</v>
      </c>
      <c r="O518" s="18">
        <f t="shared" si="218"/>
        <v>0</v>
      </c>
      <c r="P518" s="19">
        <f t="shared" si="226"/>
        <v>43453</v>
      </c>
      <c r="Q518" s="19">
        <f t="shared" si="227"/>
        <v>43481</v>
      </c>
      <c r="R518" s="19">
        <f t="shared" si="228"/>
        <v>43509</v>
      </c>
      <c r="S518" s="19">
        <f t="shared" si="229"/>
        <v>43544</v>
      </c>
      <c r="T518" s="19">
        <f t="shared" si="230"/>
        <v>43572</v>
      </c>
      <c r="U518" s="19">
        <f t="shared" si="231"/>
        <v>43607</v>
      </c>
      <c r="V518" s="19">
        <f t="shared" si="232"/>
        <v>43635</v>
      </c>
      <c r="W518" s="19">
        <f t="shared" si="233"/>
        <v>43663</v>
      </c>
      <c r="X518" s="19">
        <f t="shared" si="234"/>
        <v>43698</v>
      </c>
      <c r="Y518" s="18">
        <f t="shared" si="219"/>
        <v>28</v>
      </c>
      <c r="Z518" s="10">
        <f t="shared" si="220"/>
        <v>0.21428571428571427</v>
      </c>
      <c r="AA518" s="10">
        <f>VLOOKUP(A518, VIX!$A$2:$E$3205, 5, FALSE)</f>
        <v>20.65</v>
      </c>
      <c r="AB518" s="10">
        <f t="shared" si="221"/>
        <v>20.332142857142859</v>
      </c>
      <c r="AC518" s="10">
        <f t="shared" si="222"/>
        <v>20.185714285714287</v>
      </c>
      <c r="AD518" s="10">
        <f t="shared" si="223"/>
        <v>20.096428571428572</v>
      </c>
      <c r="AE518" s="10">
        <f t="shared" si="224"/>
        <v>19.878571428571426</v>
      </c>
      <c r="AF518" s="10">
        <f t="shared" si="225"/>
        <v>19.746428571428574</v>
      </c>
      <c r="AG518" s="36">
        <f t="shared" si="235"/>
        <v>0.21857923497267767</v>
      </c>
      <c r="AH518" s="36">
        <f t="shared" si="236"/>
        <v>2.2153846153846479E-2</v>
      </c>
      <c r="AI518" s="36">
        <f t="shared" si="237"/>
        <v>4.4637321760695008E-2</v>
      </c>
      <c r="AJ518" s="36">
        <f t="shared" si="238"/>
        <v>0.11327879169288865</v>
      </c>
      <c r="AK518" s="36">
        <f t="shared" si="239"/>
        <v>4.5598480050664018E-2</v>
      </c>
    </row>
    <row r="519" spans="1:37" x14ac:dyDescent="0.2">
      <c r="A519" s="5">
        <v>43446</v>
      </c>
      <c r="B519" s="1">
        <v>12</v>
      </c>
      <c r="C519" s="7">
        <v>21.074999999999999</v>
      </c>
      <c r="D519" s="7">
        <v>20.425000000000001</v>
      </c>
      <c r="E519" s="7">
        <v>20.274999999999999</v>
      </c>
      <c r="F519" s="7">
        <v>20.125</v>
      </c>
      <c r="G519" s="7">
        <v>19.774999999999999</v>
      </c>
      <c r="H519" s="7">
        <v>19.725000000000001</v>
      </c>
      <c r="I519" s="7">
        <v>19.675000000000001</v>
      </c>
      <c r="J519" s="7">
        <v>19.824999999999999</v>
      </c>
      <c r="K519" s="7">
        <v>19.875</v>
      </c>
      <c r="L519" s="3">
        <v>-3.0800000000000001E-2</v>
      </c>
      <c r="M519" s="3">
        <v>-2.24E-2</v>
      </c>
      <c r="N519" s="3">
        <v>-7.4999999999999997E-3</v>
      </c>
      <c r="O519" s="18">
        <f t="shared" si="218"/>
        <v>0</v>
      </c>
      <c r="P519" s="19">
        <f t="shared" si="226"/>
        <v>43453</v>
      </c>
      <c r="Q519" s="19">
        <f t="shared" si="227"/>
        <v>43481</v>
      </c>
      <c r="R519" s="19">
        <f t="shared" si="228"/>
        <v>43509</v>
      </c>
      <c r="S519" s="19">
        <f t="shared" si="229"/>
        <v>43544</v>
      </c>
      <c r="T519" s="19">
        <f t="shared" si="230"/>
        <v>43572</v>
      </c>
      <c r="U519" s="19">
        <f t="shared" si="231"/>
        <v>43607</v>
      </c>
      <c r="V519" s="19">
        <f t="shared" si="232"/>
        <v>43635</v>
      </c>
      <c r="W519" s="19">
        <f t="shared" si="233"/>
        <v>43663</v>
      </c>
      <c r="X519" s="19">
        <f t="shared" si="234"/>
        <v>43698</v>
      </c>
      <c r="Y519" s="18">
        <f t="shared" si="219"/>
        <v>28</v>
      </c>
      <c r="Z519" s="10">
        <f t="shared" si="220"/>
        <v>0.25</v>
      </c>
      <c r="AA519" s="10">
        <f>VLOOKUP(A519, VIX!$A$2:$E$3205, 5, FALSE)</f>
        <v>21.46</v>
      </c>
      <c r="AB519" s="10">
        <f t="shared" si="221"/>
        <v>20.587500000000002</v>
      </c>
      <c r="AC519" s="10">
        <f t="shared" si="222"/>
        <v>20.3125</v>
      </c>
      <c r="AD519" s="10">
        <f t="shared" si="223"/>
        <v>20.162500000000001</v>
      </c>
      <c r="AE519" s="10">
        <f t="shared" si="224"/>
        <v>19.862499999999997</v>
      </c>
      <c r="AF519" s="10">
        <f t="shared" si="225"/>
        <v>19.737500000000001</v>
      </c>
      <c r="AG519" s="36">
        <f t="shared" si="235"/>
        <v>0.28255994479903324</v>
      </c>
      <c r="AH519" s="36">
        <f t="shared" si="236"/>
        <v>6.6397330054453765E-2</v>
      </c>
      <c r="AI519" s="36">
        <f t="shared" si="237"/>
        <v>6.6938197272887606E-2</v>
      </c>
      <c r="AJ519" s="36">
        <f t="shared" si="238"/>
        <v>0.15849056603773645</v>
      </c>
      <c r="AK519" s="36">
        <f t="shared" si="239"/>
        <v>2.2838499184338005E-2</v>
      </c>
    </row>
    <row r="520" spans="1:37" x14ac:dyDescent="0.2">
      <c r="A520" s="5">
        <v>43445</v>
      </c>
      <c r="B520" s="1">
        <v>12</v>
      </c>
      <c r="C520" s="7">
        <v>21.274999999999999</v>
      </c>
      <c r="D520" s="7">
        <v>20.475000000000001</v>
      </c>
      <c r="E520" s="7">
        <v>20.274999999999999</v>
      </c>
      <c r="F520" s="7">
        <v>20.125</v>
      </c>
      <c r="G520" s="7">
        <v>19.774999999999999</v>
      </c>
      <c r="H520" s="7">
        <v>19.675000000000001</v>
      </c>
      <c r="I520" s="7">
        <v>19.625</v>
      </c>
      <c r="J520" s="7">
        <v>19.824999999999999</v>
      </c>
      <c r="K520" s="7">
        <v>19.875</v>
      </c>
      <c r="L520" s="3">
        <v>-3.7600000000000001E-2</v>
      </c>
      <c r="M520" s="3">
        <v>-2.4799999999999999E-2</v>
      </c>
      <c r="N520" s="3">
        <v>-8.3000000000000001E-3</v>
      </c>
      <c r="O520" s="18">
        <f t="shared" si="218"/>
        <v>0</v>
      </c>
      <c r="P520" s="19">
        <f t="shared" si="226"/>
        <v>43453</v>
      </c>
      <c r="Q520" s="19">
        <f t="shared" si="227"/>
        <v>43481</v>
      </c>
      <c r="R520" s="19">
        <f t="shared" si="228"/>
        <v>43509</v>
      </c>
      <c r="S520" s="19">
        <f t="shared" si="229"/>
        <v>43544</v>
      </c>
      <c r="T520" s="19">
        <f t="shared" si="230"/>
        <v>43572</v>
      </c>
      <c r="U520" s="19">
        <f t="shared" si="231"/>
        <v>43607</v>
      </c>
      <c r="V520" s="19">
        <f t="shared" si="232"/>
        <v>43635</v>
      </c>
      <c r="W520" s="19">
        <f t="shared" si="233"/>
        <v>43663</v>
      </c>
      <c r="X520" s="19">
        <f t="shared" si="234"/>
        <v>43698</v>
      </c>
      <c r="Y520" s="18">
        <f t="shared" si="219"/>
        <v>28</v>
      </c>
      <c r="Z520" s="10">
        <f t="shared" si="220"/>
        <v>0.2857142857142857</v>
      </c>
      <c r="AA520" s="10">
        <f>VLOOKUP(A520, VIX!$A$2:$E$3205, 5, FALSE)</f>
        <v>21.76</v>
      </c>
      <c r="AB520" s="10">
        <f t="shared" si="221"/>
        <v>20.703571428571429</v>
      </c>
      <c r="AC520" s="10">
        <f t="shared" si="222"/>
        <v>20.332142857142856</v>
      </c>
      <c r="AD520" s="10">
        <f t="shared" si="223"/>
        <v>20.167857142857141</v>
      </c>
      <c r="AE520" s="10">
        <f t="shared" si="224"/>
        <v>19.875</v>
      </c>
      <c r="AF520" s="10">
        <f t="shared" si="225"/>
        <v>19.703571428571429</v>
      </c>
      <c r="AG520" s="36">
        <f t="shared" si="235"/>
        <v>0.34645128028870853</v>
      </c>
      <c r="AH520" s="36">
        <f t="shared" si="236"/>
        <v>8.872458410351336E-2</v>
      </c>
      <c r="AI520" s="36">
        <f t="shared" si="237"/>
        <v>6.736767064694292E-2</v>
      </c>
      <c r="AJ520" s="36">
        <f t="shared" si="238"/>
        <v>0.15932080924855574</v>
      </c>
      <c r="AK520" s="36">
        <f t="shared" si="239"/>
        <v>4.5901639344261363E-2</v>
      </c>
    </row>
    <row r="521" spans="1:37" x14ac:dyDescent="0.2">
      <c r="A521" s="5">
        <v>43444</v>
      </c>
      <c r="B521" s="1">
        <v>12</v>
      </c>
      <c r="C521" s="7">
        <v>21.324999999999999</v>
      </c>
      <c r="D521" s="7">
        <v>20.524999999999999</v>
      </c>
      <c r="E521" s="7">
        <v>20.175000000000001</v>
      </c>
      <c r="F521" s="7">
        <v>19.975000000000001</v>
      </c>
      <c r="G521" s="7">
        <v>19.675000000000001</v>
      </c>
      <c r="H521" s="7">
        <v>19.574999999999999</v>
      </c>
      <c r="I521" s="7">
        <v>19.574999999999999</v>
      </c>
      <c r="J521" s="7">
        <v>19.75</v>
      </c>
      <c r="K521" s="7">
        <v>19.850000000000001</v>
      </c>
      <c r="L521" s="3">
        <v>-3.7499999999999999E-2</v>
      </c>
      <c r="M521" s="3">
        <v>-0.02</v>
      </c>
      <c r="N521" s="3">
        <v>-6.7000000000000002E-3</v>
      </c>
      <c r="O521" s="18">
        <f t="shared" ref="O521:O584" si="240">IF(B523-B522=0,0,1)</f>
        <v>0</v>
      </c>
      <c r="P521" s="19">
        <f t="shared" si="226"/>
        <v>43453</v>
      </c>
      <c r="Q521" s="19">
        <f t="shared" si="227"/>
        <v>43481</v>
      </c>
      <c r="R521" s="19">
        <f t="shared" si="228"/>
        <v>43509</v>
      </c>
      <c r="S521" s="19">
        <f t="shared" si="229"/>
        <v>43544</v>
      </c>
      <c r="T521" s="19">
        <f t="shared" si="230"/>
        <v>43572</v>
      </c>
      <c r="U521" s="19">
        <f t="shared" si="231"/>
        <v>43607</v>
      </c>
      <c r="V521" s="19">
        <f t="shared" si="232"/>
        <v>43635</v>
      </c>
      <c r="W521" s="19">
        <f t="shared" si="233"/>
        <v>43663</v>
      </c>
      <c r="X521" s="19">
        <f t="shared" si="234"/>
        <v>43698</v>
      </c>
      <c r="Y521" s="18">
        <f t="shared" ref="Y521:Y584" si="241">IF(O521=1,DATEDIF(P522,P521,"d"),Y522)</f>
        <v>28</v>
      </c>
      <c r="Z521" s="10">
        <f t="shared" si="220"/>
        <v>0.32142857142857145</v>
      </c>
      <c r="AA521" s="10">
        <f>VLOOKUP(A521, VIX!$A$2:$E$3205, 5, FALSE)</f>
        <v>22.64</v>
      </c>
      <c r="AB521" s="10">
        <f t="shared" si="221"/>
        <v>20.782142857142858</v>
      </c>
      <c r="AC521" s="10">
        <f t="shared" si="222"/>
        <v>20.287500000000001</v>
      </c>
      <c r="AD521" s="10">
        <f t="shared" si="223"/>
        <v>20.039285714285718</v>
      </c>
      <c r="AE521" s="10">
        <f t="shared" si="224"/>
        <v>19.771428571428572</v>
      </c>
      <c r="AF521" s="10">
        <f t="shared" si="225"/>
        <v>19.607142857142858</v>
      </c>
      <c r="AG521" s="36">
        <f t="shared" si="235"/>
        <v>1.0287463854397012</v>
      </c>
      <c r="AH521" s="36">
        <f t="shared" si="236"/>
        <v>0.46347871781397493</v>
      </c>
      <c r="AI521" s="36">
        <f t="shared" si="237"/>
        <v>0.26841824960056704</v>
      </c>
      <c r="AJ521" s="36">
        <f t="shared" si="238"/>
        <v>0.40696213888390537</v>
      </c>
      <c r="AK521" s="36">
        <f t="shared" si="239"/>
        <v>0.13713041900961553</v>
      </c>
    </row>
    <row r="522" spans="1:37" x14ac:dyDescent="0.2">
      <c r="A522" s="5">
        <v>43441</v>
      </c>
      <c r="B522" s="1">
        <v>12</v>
      </c>
      <c r="C522" s="7">
        <v>21.425000000000001</v>
      </c>
      <c r="D522" s="7">
        <v>20.675000000000001</v>
      </c>
      <c r="E522" s="7">
        <v>20.175000000000001</v>
      </c>
      <c r="F522" s="7">
        <v>20.074999999999999</v>
      </c>
      <c r="G522" s="7">
        <v>19.774999999999999</v>
      </c>
      <c r="H522" s="7">
        <v>19.625</v>
      </c>
      <c r="I522" s="7">
        <v>19.625</v>
      </c>
      <c r="J522" s="7">
        <v>19.8</v>
      </c>
      <c r="K522" s="7">
        <v>19.925000000000001</v>
      </c>
      <c r="L522" s="3">
        <v>-3.5000000000000003E-2</v>
      </c>
      <c r="M522" s="3">
        <v>-2.24E-2</v>
      </c>
      <c r="N522" s="3">
        <v>-7.4999999999999997E-3</v>
      </c>
      <c r="O522" s="18">
        <f t="shared" si="240"/>
        <v>0</v>
      </c>
      <c r="P522" s="19">
        <f t="shared" si="226"/>
        <v>43453</v>
      </c>
      <c r="Q522" s="19">
        <f t="shared" si="227"/>
        <v>43481</v>
      </c>
      <c r="R522" s="19">
        <f t="shared" si="228"/>
        <v>43509</v>
      </c>
      <c r="S522" s="19">
        <f t="shared" si="229"/>
        <v>43544</v>
      </c>
      <c r="T522" s="19">
        <f t="shared" si="230"/>
        <v>43572</v>
      </c>
      <c r="U522" s="19">
        <f t="shared" si="231"/>
        <v>43607</v>
      </c>
      <c r="V522" s="19">
        <f t="shared" si="232"/>
        <v>43635</v>
      </c>
      <c r="W522" s="19">
        <f t="shared" si="233"/>
        <v>43663</v>
      </c>
      <c r="X522" s="19">
        <f t="shared" si="234"/>
        <v>43698</v>
      </c>
      <c r="Y522" s="18">
        <f t="shared" si="241"/>
        <v>28</v>
      </c>
      <c r="Z522" s="10">
        <f t="shared" ref="Z522:Z585" si="242">DATEDIF(A522,P522,"d")/Y522</f>
        <v>0.42857142857142855</v>
      </c>
      <c r="AA522" s="10">
        <f>VLOOKUP(A522, VIX!$A$2:$E$3205, 5, FALSE)</f>
        <v>23.23</v>
      </c>
      <c r="AB522" s="10">
        <f t="shared" ref="AB522:AB585" si="243">Z522*C522 + (1-Z522)*D522</f>
        <v>20.99642857142857</v>
      </c>
      <c r="AC522" s="10">
        <f t="shared" ref="AC522:AC585" si="244">Z522*D522 + (1-Z522)*E522</f>
        <v>20.389285714285712</v>
      </c>
      <c r="AD522" s="10">
        <f t="shared" ref="AD522:AD585" si="245">Z522*E522 + (1-Z522)*F522</f>
        <v>20.11785714285714</v>
      </c>
      <c r="AE522" s="10">
        <f t="shared" ref="AE522:AE585" si="246">Z522*F522 + (1-Z522)*G522</f>
        <v>19.903571428571425</v>
      </c>
      <c r="AF522" s="10">
        <f t="shared" ref="AF522:AF585" si="247">Z522*G522 + (1-Z522)*H522</f>
        <v>19.689285714285713</v>
      </c>
      <c r="AG522" s="36">
        <f t="shared" si="235"/>
        <v>0.34291935044906141</v>
      </c>
      <c r="AH522" s="36">
        <f t="shared" si="236"/>
        <v>0.23266549718400908</v>
      </c>
      <c r="AI522" s="36">
        <f t="shared" si="237"/>
        <v>4.6748910119655665E-2</v>
      </c>
      <c r="AJ522" s="36">
        <f t="shared" si="238"/>
        <v>0.14086081609837944</v>
      </c>
      <c r="AK522" s="36">
        <f t="shared" si="239"/>
        <v>7.0872785225461116E-2</v>
      </c>
    </row>
    <row r="523" spans="1:37" x14ac:dyDescent="0.2">
      <c r="A523" s="5">
        <v>43440</v>
      </c>
      <c r="B523" s="1">
        <v>12</v>
      </c>
      <c r="C523" s="7">
        <v>19.925000000000001</v>
      </c>
      <c r="D523" s="7">
        <v>19.475000000000001</v>
      </c>
      <c r="E523" s="7">
        <v>19.225000000000001</v>
      </c>
      <c r="F523" s="7">
        <v>19.274999999999999</v>
      </c>
      <c r="G523" s="7">
        <v>19.074999999999999</v>
      </c>
      <c r="H523" s="7">
        <v>19.024999999999999</v>
      </c>
      <c r="I523" s="7">
        <v>19.024999999999999</v>
      </c>
      <c r="J523" s="7">
        <v>19.225000000000001</v>
      </c>
      <c r="K523" s="7">
        <v>19.574999999999999</v>
      </c>
      <c r="L523" s="3">
        <v>-2.2599999999999999E-2</v>
      </c>
      <c r="M523" s="3">
        <v>-1.2999999999999999E-2</v>
      </c>
      <c r="N523" s="3">
        <v>-4.3E-3</v>
      </c>
      <c r="O523" s="18">
        <f t="shared" si="240"/>
        <v>0</v>
      </c>
      <c r="P523" s="19">
        <f t="shared" ref="P523:P586" si="248">IF(O522=1,A523,P522)</f>
        <v>43453</v>
      </c>
      <c r="Q523" s="19">
        <f t="shared" ref="Q523:Q586" si="249">IF(O522=1,P522,Q522)</f>
        <v>43481</v>
      </c>
      <c r="R523" s="19">
        <f t="shared" ref="R523:R586" si="250">IF(O522=1,Q522,R522)</f>
        <v>43509</v>
      </c>
      <c r="S523" s="19">
        <f t="shared" ref="S523:S586" si="251">IF(O522=1,R522,S522)</f>
        <v>43544</v>
      </c>
      <c r="T523" s="19">
        <f t="shared" ref="T523:T586" si="252">IF(O522=1,S522,T522)</f>
        <v>43572</v>
      </c>
      <c r="U523" s="19">
        <f t="shared" ref="U523:U586" si="253">IF(O522=1,T522,U522)</f>
        <v>43607</v>
      </c>
      <c r="V523" s="19">
        <f t="shared" ref="V523:V586" si="254">IF(O522=1,U522,V522)</f>
        <v>43635</v>
      </c>
      <c r="W523" s="19">
        <f t="shared" ref="W523:W586" si="255">IF(O522=1,V522,W522)</f>
        <v>43663</v>
      </c>
      <c r="X523" s="19">
        <f t="shared" ref="X523:X586" si="256">IF(O522=1,W522,X522)</f>
        <v>43698</v>
      </c>
      <c r="Y523" s="18">
        <f t="shared" si="241"/>
        <v>28</v>
      </c>
      <c r="Z523" s="10">
        <f t="shared" si="242"/>
        <v>0.4642857142857143</v>
      </c>
      <c r="AA523" s="10">
        <f>VLOOKUP(A523, VIX!$A$2:$E$3205, 5, FALSE)</f>
        <v>21.19</v>
      </c>
      <c r="AB523" s="10">
        <f t="shared" si="243"/>
        <v>19.683928571428574</v>
      </c>
      <c r="AC523" s="10">
        <f t="shared" si="244"/>
        <v>19.341071428571432</v>
      </c>
      <c r="AD523" s="10">
        <f t="shared" si="245"/>
        <v>19.251785714285713</v>
      </c>
      <c r="AE523" s="10">
        <f t="shared" si="246"/>
        <v>19.167857142857144</v>
      </c>
      <c r="AF523" s="10">
        <f t="shared" si="247"/>
        <v>19.048214285714284</v>
      </c>
      <c r="AG523" s="36">
        <f t="shared" si="235"/>
        <v>0.41848879047882559</v>
      </c>
      <c r="AH523" s="36">
        <f t="shared" si="236"/>
        <v>0.23430962343096226</v>
      </c>
      <c r="AI523" s="36">
        <f t="shared" si="237"/>
        <v>-4.7001771892191652E-2</v>
      </c>
      <c r="AJ523" s="36">
        <f t="shared" si="238"/>
        <v>0.18865805727119517</v>
      </c>
      <c r="AK523" s="36">
        <f t="shared" si="239"/>
        <v>4.7430830039526348E-2</v>
      </c>
    </row>
    <row r="524" spans="1:37" x14ac:dyDescent="0.2">
      <c r="A524" s="5">
        <v>43438</v>
      </c>
      <c r="B524" s="1">
        <v>12</v>
      </c>
      <c r="C524" s="7">
        <v>19.425000000000001</v>
      </c>
      <c r="D524" s="7">
        <v>19.274999999999999</v>
      </c>
      <c r="E524" s="7">
        <v>19.125</v>
      </c>
      <c r="F524" s="7">
        <v>19.175000000000001</v>
      </c>
      <c r="G524" s="7">
        <v>18.975000000000001</v>
      </c>
      <c r="H524" s="7">
        <v>18.975000000000001</v>
      </c>
      <c r="I524" s="7">
        <v>18.975000000000001</v>
      </c>
      <c r="J524" s="7">
        <v>19.100000000000001</v>
      </c>
      <c r="K524" s="7">
        <v>18.899999999999999</v>
      </c>
      <c r="L524" s="3">
        <v>-7.7000000000000002E-3</v>
      </c>
      <c r="M524" s="3">
        <v>-1.04E-2</v>
      </c>
      <c r="N524" s="3">
        <v>-3.5000000000000001E-3</v>
      </c>
      <c r="O524" s="18">
        <f t="shared" si="240"/>
        <v>0</v>
      </c>
      <c r="P524" s="19">
        <f t="shared" si="248"/>
        <v>43453</v>
      </c>
      <c r="Q524" s="19">
        <f t="shared" si="249"/>
        <v>43481</v>
      </c>
      <c r="R524" s="19">
        <f t="shared" si="250"/>
        <v>43509</v>
      </c>
      <c r="S524" s="19">
        <f t="shared" si="251"/>
        <v>43544</v>
      </c>
      <c r="T524" s="19">
        <f t="shared" si="252"/>
        <v>43572</v>
      </c>
      <c r="U524" s="19">
        <f t="shared" si="253"/>
        <v>43607</v>
      </c>
      <c r="V524" s="19">
        <f t="shared" si="254"/>
        <v>43635</v>
      </c>
      <c r="W524" s="19">
        <f t="shared" si="255"/>
        <v>43663</v>
      </c>
      <c r="X524" s="19">
        <f t="shared" si="256"/>
        <v>43698</v>
      </c>
      <c r="Y524" s="18">
        <f t="shared" si="241"/>
        <v>28</v>
      </c>
      <c r="Z524" s="10">
        <f t="shared" si="242"/>
        <v>0.5357142857142857</v>
      </c>
      <c r="AA524" s="10">
        <f>VLOOKUP(A524, VIX!$A$2:$E$3205, 5, FALSE)</f>
        <v>20.74</v>
      </c>
      <c r="AB524" s="10">
        <f t="shared" si="243"/>
        <v>19.355357142857144</v>
      </c>
      <c r="AC524" s="10">
        <f t="shared" si="244"/>
        <v>19.205357142857142</v>
      </c>
      <c r="AD524" s="10">
        <f t="shared" si="245"/>
        <v>19.148214285714285</v>
      </c>
      <c r="AE524" s="10">
        <f t="shared" si="246"/>
        <v>19.082142857142859</v>
      </c>
      <c r="AF524" s="10">
        <f t="shared" si="247"/>
        <v>18.975000000000001</v>
      </c>
      <c r="AG524" s="36">
        <f t="shared" si="235"/>
        <v>7.9261899769344779E-2</v>
      </c>
      <c r="AH524" s="36">
        <f t="shared" si="236"/>
        <v>7.7127116914914556E-2</v>
      </c>
      <c r="AI524" s="36">
        <f t="shared" si="237"/>
        <v>-2.5306286402892494E-2</v>
      </c>
      <c r="AJ524" s="36">
        <f t="shared" si="238"/>
        <v>0.10053859964093316</v>
      </c>
      <c r="AK524" s="36">
        <f t="shared" si="239"/>
        <v>0</v>
      </c>
    </row>
    <row r="525" spans="1:37" x14ac:dyDescent="0.2">
      <c r="A525" s="5">
        <v>43437</v>
      </c>
      <c r="B525" s="1">
        <v>12</v>
      </c>
      <c r="C525" s="7">
        <v>16.774999999999999</v>
      </c>
      <c r="D525" s="7">
        <v>17.375</v>
      </c>
      <c r="E525" s="7">
        <v>17.675000000000001</v>
      </c>
      <c r="F525" s="7">
        <v>17.925000000000001</v>
      </c>
      <c r="G525" s="7">
        <v>17.875</v>
      </c>
      <c r="H525" s="7">
        <v>17.975000000000001</v>
      </c>
      <c r="I525" s="7">
        <v>18.074999999999999</v>
      </c>
      <c r="J525" s="7">
        <v>18.3</v>
      </c>
      <c r="K525" s="7">
        <v>18.175000000000001</v>
      </c>
      <c r="L525" s="3">
        <v>3.5799999999999998E-2</v>
      </c>
      <c r="M525" s="3">
        <v>8.3999999999999995E-3</v>
      </c>
      <c r="N525" s="3">
        <v>2.8E-3</v>
      </c>
      <c r="O525" s="18">
        <f t="shared" si="240"/>
        <v>0</v>
      </c>
      <c r="P525" s="19">
        <f t="shared" si="248"/>
        <v>43453</v>
      </c>
      <c r="Q525" s="19">
        <f t="shared" si="249"/>
        <v>43481</v>
      </c>
      <c r="R525" s="19">
        <f t="shared" si="250"/>
        <v>43509</v>
      </c>
      <c r="S525" s="19">
        <f t="shared" si="251"/>
        <v>43544</v>
      </c>
      <c r="T525" s="19">
        <f t="shared" si="252"/>
        <v>43572</v>
      </c>
      <c r="U525" s="19">
        <f t="shared" si="253"/>
        <v>43607</v>
      </c>
      <c r="V525" s="19">
        <f t="shared" si="254"/>
        <v>43635</v>
      </c>
      <c r="W525" s="19">
        <f t="shared" si="255"/>
        <v>43663</v>
      </c>
      <c r="X525" s="19">
        <f t="shared" si="256"/>
        <v>43698</v>
      </c>
      <c r="Y525" s="18">
        <f t="shared" si="241"/>
        <v>28</v>
      </c>
      <c r="Z525" s="10">
        <f t="shared" si="242"/>
        <v>0.5714285714285714</v>
      </c>
      <c r="AA525" s="10">
        <f>VLOOKUP(A525, VIX!$A$2:$E$3205, 5, FALSE)</f>
        <v>16.440000000000001</v>
      </c>
      <c r="AB525" s="10">
        <f t="shared" si="243"/>
        <v>17.032142857142855</v>
      </c>
      <c r="AC525" s="10">
        <f t="shared" si="244"/>
        <v>17.50357142857143</v>
      </c>
      <c r="AD525" s="10">
        <f t="shared" si="245"/>
        <v>17.782142857142858</v>
      </c>
      <c r="AE525" s="10">
        <f t="shared" si="246"/>
        <v>17.903571428571428</v>
      </c>
      <c r="AF525" s="10">
        <f t="shared" si="247"/>
        <v>17.917857142857144</v>
      </c>
      <c r="AG525" s="36">
        <f t="shared" si="235"/>
        <v>-0.9082899479375276</v>
      </c>
      <c r="AH525" s="36">
        <f t="shared" si="236"/>
        <v>-0.44409633835911627</v>
      </c>
      <c r="AI525" s="36">
        <f t="shared" si="237"/>
        <v>-0.36606624055781545</v>
      </c>
      <c r="AJ525" s="36">
        <f t="shared" si="238"/>
        <v>7.2804314329739134E-2</v>
      </c>
      <c r="AK525" s="36">
        <f t="shared" si="239"/>
        <v>-0.14601641718976555</v>
      </c>
    </row>
    <row r="526" spans="1:37" x14ac:dyDescent="0.2">
      <c r="A526" s="5">
        <v>43434</v>
      </c>
      <c r="B526" s="1">
        <v>12</v>
      </c>
      <c r="C526" s="7">
        <v>17.675000000000001</v>
      </c>
      <c r="D526" s="7">
        <v>18.175000000000001</v>
      </c>
      <c r="E526" s="7">
        <v>18.375</v>
      </c>
      <c r="F526" s="7">
        <v>18.574999999999999</v>
      </c>
      <c r="G526" s="7">
        <v>18.475000000000001</v>
      </c>
      <c r="H526" s="7">
        <v>18.524999999999999</v>
      </c>
      <c r="I526" s="7">
        <v>18.574999999999999</v>
      </c>
      <c r="J526" s="7">
        <v>18.8</v>
      </c>
      <c r="K526" s="7">
        <v>18.95</v>
      </c>
      <c r="L526" s="3">
        <v>2.8299999999999999E-2</v>
      </c>
      <c r="M526" s="3">
        <v>0</v>
      </c>
      <c r="N526" s="3">
        <v>0</v>
      </c>
      <c r="O526" s="18">
        <f t="shared" si="240"/>
        <v>0</v>
      </c>
      <c r="P526" s="19">
        <f t="shared" si="248"/>
        <v>43453</v>
      </c>
      <c r="Q526" s="19">
        <f t="shared" si="249"/>
        <v>43481</v>
      </c>
      <c r="R526" s="19">
        <f t="shared" si="250"/>
        <v>43509</v>
      </c>
      <c r="S526" s="19">
        <f t="shared" si="251"/>
        <v>43544</v>
      </c>
      <c r="T526" s="19">
        <f t="shared" si="252"/>
        <v>43572</v>
      </c>
      <c r="U526" s="19">
        <f t="shared" si="253"/>
        <v>43607</v>
      </c>
      <c r="V526" s="19">
        <f t="shared" si="254"/>
        <v>43635</v>
      </c>
      <c r="W526" s="19">
        <f t="shared" si="255"/>
        <v>43663</v>
      </c>
      <c r="X526" s="19">
        <f t="shared" si="256"/>
        <v>43698</v>
      </c>
      <c r="Y526" s="18">
        <f t="shared" si="241"/>
        <v>28</v>
      </c>
      <c r="Z526" s="10">
        <f t="shared" si="242"/>
        <v>0.6785714285714286</v>
      </c>
      <c r="AA526" s="10">
        <f>VLOOKUP(A526, VIX!$A$2:$E$3205, 5, FALSE)</f>
        <v>18.07</v>
      </c>
      <c r="AB526" s="10">
        <f t="shared" si="243"/>
        <v>17.835714285714285</v>
      </c>
      <c r="AC526" s="10">
        <f t="shared" si="244"/>
        <v>18.239285714285714</v>
      </c>
      <c r="AD526" s="10">
        <f t="shared" si="245"/>
        <v>18.439285714285713</v>
      </c>
      <c r="AE526" s="10">
        <f t="shared" si="246"/>
        <v>18.542857142857144</v>
      </c>
      <c r="AF526" s="10">
        <f t="shared" si="247"/>
        <v>18.491071428571431</v>
      </c>
      <c r="AG526" s="36">
        <f t="shared" si="235"/>
        <v>-0.2431962941517081</v>
      </c>
      <c r="AH526" s="36">
        <f t="shared" si="236"/>
        <v>-9.547262739155106E-2</v>
      </c>
      <c r="AI526" s="36">
        <f t="shared" si="237"/>
        <v>-9.504054308881725E-2</v>
      </c>
      <c r="AJ526" s="36">
        <f t="shared" si="238"/>
        <v>4.7502356267670971E-2</v>
      </c>
      <c r="AK526" s="36">
        <f t="shared" si="239"/>
        <v>-2.3841059602647641E-2</v>
      </c>
    </row>
    <row r="527" spans="1:37" x14ac:dyDescent="0.2">
      <c r="A527" s="5">
        <v>43433</v>
      </c>
      <c r="B527" s="1">
        <v>12</v>
      </c>
      <c r="C527" s="7">
        <v>18.375</v>
      </c>
      <c r="D527" s="7">
        <v>18.824999999999999</v>
      </c>
      <c r="E527" s="7">
        <v>18.925000000000001</v>
      </c>
      <c r="F527" s="7">
        <v>18.975000000000001</v>
      </c>
      <c r="G527" s="7">
        <v>18.875</v>
      </c>
      <c r="H527" s="7">
        <v>18.875</v>
      </c>
      <c r="I527" s="7">
        <v>18.925000000000001</v>
      </c>
      <c r="J527" s="7">
        <v>19.149999999999999</v>
      </c>
      <c r="K527" s="7">
        <v>19.25</v>
      </c>
      <c r="L527" s="3">
        <v>2.4500000000000001E-2</v>
      </c>
      <c r="M527" s="3">
        <v>-2.5999999999999999E-3</v>
      </c>
      <c r="N527" s="3">
        <v>-8.9999999999999998E-4</v>
      </c>
      <c r="O527" s="18">
        <f t="shared" si="240"/>
        <v>0</v>
      </c>
      <c r="P527" s="19">
        <f t="shared" si="248"/>
        <v>43453</v>
      </c>
      <c r="Q527" s="19">
        <f t="shared" si="249"/>
        <v>43481</v>
      </c>
      <c r="R527" s="19">
        <f t="shared" si="250"/>
        <v>43509</v>
      </c>
      <c r="S527" s="19">
        <f t="shared" si="251"/>
        <v>43544</v>
      </c>
      <c r="T527" s="19">
        <f t="shared" si="252"/>
        <v>43572</v>
      </c>
      <c r="U527" s="19">
        <f t="shared" si="253"/>
        <v>43607</v>
      </c>
      <c r="V527" s="19">
        <f t="shared" si="254"/>
        <v>43635</v>
      </c>
      <c r="W527" s="19">
        <f t="shared" si="255"/>
        <v>43663</v>
      </c>
      <c r="X527" s="19">
        <f t="shared" si="256"/>
        <v>43698</v>
      </c>
      <c r="Y527" s="18">
        <f t="shared" si="241"/>
        <v>28</v>
      </c>
      <c r="Z527" s="10">
        <f t="shared" si="242"/>
        <v>0.7142857142857143</v>
      </c>
      <c r="AA527" s="10">
        <f>VLOOKUP(A527, VIX!$A$2:$E$3205, 5, FALSE)</f>
        <v>18.79</v>
      </c>
      <c r="AB527" s="10">
        <f t="shared" si="243"/>
        <v>18.503571428571426</v>
      </c>
      <c r="AC527" s="10">
        <f t="shared" si="244"/>
        <v>18.853571428571428</v>
      </c>
      <c r="AD527" s="10">
        <f t="shared" si="245"/>
        <v>18.939285714285717</v>
      </c>
      <c r="AE527" s="10">
        <f t="shared" si="246"/>
        <v>18.946428571428573</v>
      </c>
      <c r="AF527" s="10">
        <f t="shared" si="247"/>
        <v>18.875</v>
      </c>
      <c r="AG527" s="36">
        <f t="shared" si="235"/>
        <v>-0.22116040955631355</v>
      </c>
      <c r="AH527" s="36">
        <f t="shared" si="236"/>
        <v>-4.835460040295568E-2</v>
      </c>
      <c r="AI527" s="36">
        <f t="shared" si="237"/>
        <v>-2.4000000000000334E-2</v>
      </c>
      <c r="AJ527" s="36">
        <f t="shared" si="238"/>
        <v>4.7872340425532581E-2</v>
      </c>
      <c r="AK527" s="36">
        <f t="shared" si="239"/>
        <v>0</v>
      </c>
    </row>
    <row r="528" spans="1:37" x14ac:dyDescent="0.2">
      <c r="A528" s="5">
        <v>43432</v>
      </c>
      <c r="B528" s="1">
        <v>12</v>
      </c>
      <c r="C528" s="7">
        <v>18.225000000000001</v>
      </c>
      <c r="D528" s="7">
        <v>18.574999999999999</v>
      </c>
      <c r="E528" s="7">
        <v>18.725000000000001</v>
      </c>
      <c r="F528" s="7">
        <v>18.824999999999999</v>
      </c>
      <c r="G528" s="7">
        <v>18.725000000000001</v>
      </c>
      <c r="H528" s="7">
        <v>18.774999999999999</v>
      </c>
      <c r="I528" s="7">
        <v>18.824999999999999</v>
      </c>
      <c r="J528" s="7">
        <v>19</v>
      </c>
      <c r="K528" s="7">
        <v>19.05</v>
      </c>
      <c r="L528" s="3">
        <v>1.9199999999999998E-2</v>
      </c>
      <c r="M528" s="3">
        <v>0</v>
      </c>
      <c r="N528" s="3">
        <v>0</v>
      </c>
      <c r="O528" s="18">
        <f t="shared" si="240"/>
        <v>0</v>
      </c>
      <c r="P528" s="19">
        <f t="shared" si="248"/>
        <v>43453</v>
      </c>
      <c r="Q528" s="19">
        <f t="shared" si="249"/>
        <v>43481</v>
      </c>
      <c r="R528" s="19">
        <f t="shared" si="250"/>
        <v>43509</v>
      </c>
      <c r="S528" s="19">
        <f t="shared" si="251"/>
        <v>43544</v>
      </c>
      <c r="T528" s="19">
        <f t="shared" si="252"/>
        <v>43572</v>
      </c>
      <c r="U528" s="19">
        <f t="shared" si="253"/>
        <v>43607</v>
      </c>
      <c r="V528" s="19">
        <f t="shared" si="254"/>
        <v>43635</v>
      </c>
      <c r="W528" s="19">
        <f t="shared" si="255"/>
        <v>43663</v>
      </c>
      <c r="X528" s="19">
        <f t="shared" si="256"/>
        <v>43698</v>
      </c>
      <c r="Y528" s="18">
        <f t="shared" si="241"/>
        <v>28</v>
      </c>
      <c r="Z528" s="10">
        <f t="shared" si="242"/>
        <v>0.75</v>
      </c>
      <c r="AA528" s="10">
        <f>VLOOKUP(A528, VIX!$A$2:$E$3205, 5, FALSE)</f>
        <v>18.489999999999998</v>
      </c>
      <c r="AB528" s="10">
        <f t="shared" si="243"/>
        <v>18.3125</v>
      </c>
      <c r="AC528" s="10">
        <f t="shared" si="244"/>
        <v>18.612499999999997</v>
      </c>
      <c r="AD528" s="10">
        <f t="shared" si="245"/>
        <v>18.75</v>
      </c>
      <c r="AE528" s="10">
        <f t="shared" si="246"/>
        <v>18.799999999999997</v>
      </c>
      <c r="AF528" s="10">
        <f t="shared" si="247"/>
        <v>18.737500000000001</v>
      </c>
      <c r="AG528" s="36">
        <f t="shared" si="235"/>
        <v>-0.16710875331564878</v>
      </c>
      <c r="AH528" s="36">
        <f t="shared" si="236"/>
        <v>-7.0509233351987527E-2</v>
      </c>
      <c r="AI528" s="36">
        <f t="shared" si="237"/>
        <v>-4.6787968808019768E-2</v>
      </c>
      <c r="AJ528" s="36">
        <f t="shared" si="238"/>
        <v>4.6770601336301884E-2</v>
      </c>
      <c r="AK528" s="36">
        <f t="shared" si="239"/>
        <v>-2.3529411764704532E-2</v>
      </c>
    </row>
    <row r="529" spans="1:37" x14ac:dyDescent="0.2">
      <c r="A529" s="5">
        <v>43431</v>
      </c>
      <c r="B529" s="1">
        <v>12</v>
      </c>
      <c r="C529" s="7">
        <v>18.774999999999999</v>
      </c>
      <c r="D529" s="7">
        <v>19.125</v>
      </c>
      <c r="E529" s="7">
        <v>19.225000000000001</v>
      </c>
      <c r="F529" s="7">
        <v>19.274999999999999</v>
      </c>
      <c r="G529" s="7">
        <v>19.125</v>
      </c>
      <c r="H529" s="7">
        <v>19.125</v>
      </c>
      <c r="I529" s="7">
        <v>19.175000000000001</v>
      </c>
      <c r="J529" s="7">
        <v>19.324999999999999</v>
      </c>
      <c r="K529" s="7">
        <v>19.175000000000001</v>
      </c>
      <c r="L529" s="3">
        <v>1.8599999999999998E-2</v>
      </c>
      <c r="M529" s="3">
        <v>-5.1999999999999998E-3</v>
      </c>
      <c r="N529" s="3">
        <v>-1.6999999999999999E-3</v>
      </c>
      <c r="O529" s="18">
        <f t="shared" si="240"/>
        <v>0</v>
      </c>
      <c r="P529" s="19">
        <f t="shared" si="248"/>
        <v>43453</v>
      </c>
      <c r="Q529" s="19">
        <f t="shared" si="249"/>
        <v>43481</v>
      </c>
      <c r="R529" s="19">
        <f t="shared" si="250"/>
        <v>43509</v>
      </c>
      <c r="S529" s="19">
        <f t="shared" si="251"/>
        <v>43544</v>
      </c>
      <c r="T529" s="19">
        <f t="shared" si="252"/>
        <v>43572</v>
      </c>
      <c r="U529" s="19">
        <f t="shared" si="253"/>
        <v>43607</v>
      </c>
      <c r="V529" s="19">
        <f t="shared" si="254"/>
        <v>43635</v>
      </c>
      <c r="W529" s="19">
        <f t="shared" si="255"/>
        <v>43663</v>
      </c>
      <c r="X529" s="19">
        <f t="shared" si="256"/>
        <v>43698</v>
      </c>
      <c r="Y529" s="18">
        <f t="shared" si="241"/>
        <v>28</v>
      </c>
      <c r="Z529" s="10">
        <f t="shared" si="242"/>
        <v>0.7857142857142857</v>
      </c>
      <c r="AA529" s="10">
        <f>VLOOKUP(A529, VIX!$A$2:$E$3205, 5, FALSE)</f>
        <v>19.02</v>
      </c>
      <c r="AB529" s="10">
        <f t="shared" si="243"/>
        <v>18.849999999999998</v>
      </c>
      <c r="AC529" s="10">
        <f t="shared" si="244"/>
        <v>19.146428571428572</v>
      </c>
      <c r="AD529" s="10">
        <f t="shared" si="245"/>
        <v>19.235714285714288</v>
      </c>
      <c r="AE529" s="10">
        <f t="shared" si="246"/>
        <v>19.24285714285714</v>
      </c>
      <c r="AF529" s="10">
        <f t="shared" si="247"/>
        <v>19.125</v>
      </c>
      <c r="AG529" s="36">
        <f t="shared" si="235"/>
        <v>-0.16574274170816558</v>
      </c>
      <c r="AH529" s="36">
        <f t="shared" si="236"/>
        <v>-4.6398158803222726E-2</v>
      </c>
      <c r="AI529" s="36">
        <f t="shared" si="237"/>
        <v>-2.3082207465077675E-2</v>
      </c>
      <c r="AJ529" s="36">
        <f t="shared" si="238"/>
        <v>6.9446996141832876E-2</v>
      </c>
      <c r="AK529" s="36">
        <f t="shared" si="239"/>
        <v>0</v>
      </c>
    </row>
    <row r="530" spans="1:37" x14ac:dyDescent="0.2">
      <c r="A530" s="5">
        <v>43430</v>
      </c>
      <c r="B530" s="1">
        <v>12</v>
      </c>
      <c r="C530" s="7">
        <v>18.925000000000001</v>
      </c>
      <c r="D530" s="7">
        <v>19.375</v>
      </c>
      <c r="E530" s="7">
        <v>19.5</v>
      </c>
      <c r="F530" s="7">
        <v>19.475000000000001</v>
      </c>
      <c r="G530" s="7">
        <v>19.274999999999999</v>
      </c>
      <c r="H530" s="7">
        <v>19.274999999999999</v>
      </c>
      <c r="I530" s="7">
        <v>19.324999999999999</v>
      </c>
      <c r="J530" s="7">
        <v>19.399999999999999</v>
      </c>
      <c r="K530" s="7">
        <v>19.399999999999999</v>
      </c>
      <c r="L530" s="3">
        <v>2.3800000000000002E-2</v>
      </c>
      <c r="M530" s="3">
        <v>-7.7000000000000002E-3</v>
      </c>
      <c r="N530" s="3">
        <v>-2.5999999999999999E-3</v>
      </c>
      <c r="O530" s="18">
        <f t="shared" si="240"/>
        <v>0</v>
      </c>
      <c r="P530" s="19">
        <f t="shared" si="248"/>
        <v>43453</v>
      </c>
      <c r="Q530" s="19">
        <f t="shared" si="249"/>
        <v>43481</v>
      </c>
      <c r="R530" s="19">
        <f t="shared" si="250"/>
        <v>43509</v>
      </c>
      <c r="S530" s="19">
        <f t="shared" si="251"/>
        <v>43544</v>
      </c>
      <c r="T530" s="19">
        <f t="shared" si="252"/>
        <v>43572</v>
      </c>
      <c r="U530" s="19">
        <f t="shared" si="253"/>
        <v>43607</v>
      </c>
      <c r="V530" s="19">
        <f t="shared" si="254"/>
        <v>43635</v>
      </c>
      <c r="W530" s="19">
        <f t="shared" si="255"/>
        <v>43663</v>
      </c>
      <c r="X530" s="19">
        <f t="shared" si="256"/>
        <v>43698</v>
      </c>
      <c r="Y530" s="18">
        <f t="shared" si="241"/>
        <v>28</v>
      </c>
      <c r="Z530" s="10">
        <f t="shared" si="242"/>
        <v>0.8214285714285714</v>
      </c>
      <c r="AA530" s="10">
        <f>VLOOKUP(A530, VIX!$A$2:$E$3205, 5, FALSE)</f>
        <v>18.899999999999999</v>
      </c>
      <c r="AB530" s="10">
        <f t="shared" si="243"/>
        <v>19.005357142857143</v>
      </c>
      <c r="AC530" s="10">
        <f t="shared" si="244"/>
        <v>19.397321428571431</v>
      </c>
      <c r="AD530" s="10">
        <f t="shared" si="245"/>
        <v>19.495535714285715</v>
      </c>
      <c r="AE530" s="10">
        <f t="shared" si="246"/>
        <v>19.439285714285713</v>
      </c>
      <c r="AF530" s="10">
        <f t="shared" si="247"/>
        <v>19.274999999999999</v>
      </c>
      <c r="AG530" s="36">
        <f t="shared" si="235"/>
        <v>-0.59330310429019817</v>
      </c>
      <c r="AH530" s="36">
        <f t="shared" si="236"/>
        <v>-0.16449086161879906</v>
      </c>
      <c r="AI530" s="36">
        <f t="shared" si="237"/>
        <v>3.306508047585538E-2</v>
      </c>
      <c r="AJ530" s="36">
        <f t="shared" si="238"/>
        <v>0.26657263751763444</v>
      </c>
      <c r="AK530" s="36">
        <f t="shared" si="239"/>
        <v>0</v>
      </c>
    </row>
    <row r="531" spans="1:37" x14ac:dyDescent="0.2">
      <c r="A531" s="5">
        <v>43427</v>
      </c>
      <c r="B531" s="1">
        <v>12</v>
      </c>
      <c r="C531" s="7">
        <v>20.475000000000001</v>
      </c>
      <c r="D531" s="7">
        <v>20.524999999999999</v>
      </c>
      <c r="E531" s="7">
        <v>20.425000000000001</v>
      </c>
      <c r="F531" s="7">
        <v>20.274999999999999</v>
      </c>
      <c r="G531" s="7">
        <v>20.024999999999999</v>
      </c>
      <c r="H531" s="7">
        <v>19.975000000000001</v>
      </c>
      <c r="I531" s="7">
        <v>20</v>
      </c>
      <c r="J531" s="7">
        <v>20</v>
      </c>
      <c r="K531" s="7" t="s">
        <v>14</v>
      </c>
      <c r="L531" s="3">
        <v>2.3999999999999998E-3</v>
      </c>
      <c r="M531" s="3">
        <v>-1.3599999999999999E-2</v>
      </c>
      <c r="N531" s="3">
        <v>-4.4999999999999997E-3</v>
      </c>
      <c r="O531" s="18">
        <f t="shared" si="240"/>
        <v>1</v>
      </c>
      <c r="P531" s="19">
        <f t="shared" si="248"/>
        <v>43453</v>
      </c>
      <c r="Q531" s="19">
        <f t="shared" si="249"/>
        <v>43481</v>
      </c>
      <c r="R531" s="19">
        <f t="shared" si="250"/>
        <v>43509</v>
      </c>
      <c r="S531" s="19">
        <f t="shared" si="251"/>
        <v>43544</v>
      </c>
      <c r="T531" s="19">
        <f t="shared" si="252"/>
        <v>43572</v>
      </c>
      <c r="U531" s="19">
        <f t="shared" si="253"/>
        <v>43607</v>
      </c>
      <c r="V531" s="19">
        <f t="shared" si="254"/>
        <v>43635</v>
      </c>
      <c r="W531" s="19">
        <f t="shared" si="255"/>
        <v>43663</v>
      </c>
      <c r="X531" s="19">
        <f t="shared" si="256"/>
        <v>43698</v>
      </c>
      <c r="Y531" s="18">
        <f t="shared" si="241"/>
        <v>28</v>
      </c>
      <c r="Z531" s="10">
        <f t="shared" si="242"/>
        <v>0.9285714285714286</v>
      </c>
      <c r="AA531" s="10">
        <f>VLOOKUP(A531, VIX!$A$2:$E$3205, 5, FALSE)</f>
        <v>21.52</v>
      </c>
      <c r="AB531" s="10">
        <f t="shared" si="243"/>
        <v>20.478571428571431</v>
      </c>
      <c r="AC531" s="10">
        <f t="shared" si="244"/>
        <v>20.517857142857142</v>
      </c>
      <c r="AD531" s="10">
        <f t="shared" si="245"/>
        <v>20.414285714285715</v>
      </c>
      <c r="AE531" s="10">
        <f t="shared" si="246"/>
        <v>20.257142857142856</v>
      </c>
      <c r="AF531" s="10">
        <f t="shared" si="247"/>
        <v>20.021428571428569</v>
      </c>
      <c r="AG531" s="36">
        <f t="shared" si="235"/>
        <v>-4.4171779141101764E-2</v>
      </c>
      <c r="AH531" s="36">
        <f t="shared" si="236"/>
        <v>8.8560885608854167E-2</v>
      </c>
      <c r="AI531" s="36">
        <f t="shared" si="237"/>
        <v>0.13382899628252973</v>
      </c>
      <c r="AJ531" s="36">
        <f t="shared" si="238"/>
        <v>0.22584692597239636</v>
      </c>
      <c r="AK531" s="36">
        <f t="shared" si="239"/>
        <v>4.528301886792193E-2</v>
      </c>
    </row>
    <row r="532" spans="1:37" x14ac:dyDescent="0.2">
      <c r="A532" s="5">
        <v>43425</v>
      </c>
      <c r="B532" s="1">
        <v>12</v>
      </c>
      <c r="C532" s="7">
        <v>20.125</v>
      </c>
      <c r="D532" s="7">
        <v>20.375</v>
      </c>
      <c r="E532" s="7">
        <v>20.324999999999999</v>
      </c>
      <c r="F532" s="7">
        <v>20.175000000000001</v>
      </c>
      <c r="G532" s="7">
        <v>19.925000000000001</v>
      </c>
      <c r="H532" s="7">
        <v>19.875</v>
      </c>
      <c r="I532" s="7">
        <v>19.824999999999999</v>
      </c>
      <c r="J532" s="7">
        <v>19.875</v>
      </c>
      <c r="K532" s="7" t="s">
        <v>14</v>
      </c>
      <c r="L532" s="3">
        <v>1.24E-2</v>
      </c>
      <c r="M532" s="3">
        <v>-1.7299999999999999E-2</v>
      </c>
      <c r="N532" s="3">
        <v>-5.7999999999999996E-3</v>
      </c>
      <c r="O532" s="18">
        <f t="shared" si="240"/>
        <v>0</v>
      </c>
      <c r="P532" s="19">
        <f t="shared" si="248"/>
        <v>43425</v>
      </c>
      <c r="Q532" s="19">
        <f t="shared" si="249"/>
        <v>43453</v>
      </c>
      <c r="R532" s="19">
        <f t="shared" si="250"/>
        <v>43481</v>
      </c>
      <c r="S532" s="19">
        <f t="shared" si="251"/>
        <v>43509</v>
      </c>
      <c r="T532" s="19">
        <f t="shared" si="252"/>
        <v>43544</v>
      </c>
      <c r="U532" s="19">
        <f t="shared" si="253"/>
        <v>43572</v>
      </c>
      <c r="V532" s="19">
        <f t="shared" si="254"/>
        <v>43607</v>
      </c>
      <c r="W532" s="19">
        <f t="shared" si="255"/>
        <v>43635</v>
      </c>
      <c r="X532" s="19">
        <f t="shared" si="256"/>
        <v>43663</v>
      </c>
      <c r="Y532" s="18">
        <f t="shared" si="241"/>
        <v>35</v>
      </c>
      <c r="Z532" s="10">
        <f t="shared" si="242"/>
        <v>0</v>
      </c>
      <c r="AA532" s="10">
        <f>VLOOKUP(A532, VIX!$A$2:$E$3205, 5, FALSE)</f>
        <v>20.8</v>
      </c>
      <c r="AB532" s="10">
        <f t="shared" si="243"/>
        <v>20.375</v>
      </c>
      <c r="AC532" s="10">
        <f t="shared" si="244"/>
        <v>20.324999999999999</v>
      </c>
      <c r="AD532" s="10">
        <f t="shared" si="245"/>
        <v>20.175000000000001</v>
      </c>
      <c r="AE532" s="10">
        <f t="shared" si="246"/>
        <v>19.925000000000001</v>
      </c>
      <c r="AF532" s="10">
        <f t="shared" si="247"/>
        <v>19.875</v>
      </c>
      <c r="AG532" s="36">
        <f t="shared" si="235"/>
        <v>-8.7912087912087905E-2</v>
      </c>
      <c r="AH532" s="36">
        <f t="shared" si="236"/>
        <v>1.7542027774877556E-2</v>
      </c>
      <c r="AI532" s="36">
        <f t="shared" si="237"/>
        <v>5.286898143291674E-2</v>
      </c>
      <c r="AJ532" s="36">
        <f t="shared" si="238"/>
        <v>8.8760522700855909E-2</v>
      </c>
      <c r="AK532" s="36">
        <f t="shared" si="239"/>
        <v>1.8014797869678918E-2</v>
      </c>
    </row>
    <row r="533" spans="1:37" x14ac:dyDescent="0.2">
      <c r="A533" s="5">
        <v>43424</v>
      </c>
      <c r="B533" s="1">
        <v>11</v>
      </c>
      <c r="C533" s="7">
        <v>22.175000000000001</v>
      </c>
      <c r="D533" s="7">
        <v>20.425000000000001</v>
      </c>
      <c r="E533" s="7">
        <v>20.524999999999999</v>
      </c>
      <c r="F533" s="7">
        <v>20.425000000000001</v>
      </c>
      <c r="G533" s="7">
        <v>20.274999999999999</v>
      </c>
      <c r="H533" s="7">
        <v>19.975000000000001</v>
      </c>
      <c r="I533" s="7">
        <v>19.899999999999999</v>
      </c>
      <c r="J533" s="7">
        <v>19.850000000000001</v>
      </c>
      <c r="K533" s="7">
        <v>19.899999999999999</v>
      </c>
      <c r="L533" s="3">
        <v>-7.8899999999999998E-2</v>
      </c>
      <c r="M533" s="3">
        <v>-2.5700000000000001E-2</v>
      </c>
      <c r="N533" s="3">
        <v>-8.6E-3</v>
      </c>
      <c r="O533" s="18">
        <f t="shared" si="240"/>
        <v>0</v>
      </c>
      <c r="P533" s="19">
        <f t="shared" si="248"/>
        <v>43425</v>
      </c>
      <c r="Q533" s="19">
        <f t="shared" si="249"/>
        <v>43453</v>
      </c>
      <c r="R533" s="19">
        <f t="shared" si="250"/>
        <v>43481</v>
      </c>
      <c r="S533" s="19">
        <f t="shared" si="251"/>
        <v>43509</v>
      </c>
      <c r="T533" s="19">
        <f t="shared" si="252"/>
        <v>43544</v>
      </c>
      <c r="U533" s="19">
        <f t="shared" si="253"/>
        <v>43572</v>
      </c>
      <c r="V533" s="19">
        <f t="shared" si="254"/>
        <v>43607</v>
      </c>
      <c r="W533" s="19">
        <f t="shared" si="255"/>
        <v>43635</v>
      </c>
      <c r="X533" s="19">
        <f t="shared" si="256"/>
        <v>43663</v>
      </c>
      <c r="Y533" s="18">
        <f t="shared" si="241"/>
        <v>35</v>
      </c>
      <c r="Z533" s="10">
        <f t="shared" si="242"/>
        <v>2.8571428571428571E-2</v>
      </c>
      <c r="AA533" s="10">
        <f>VLOOKUP(A533, VIX!$A$2:$E$3205, 5, FALSE)</f>
        <v>22.48</v>
      </c>
      <c r="AB533" s="10">
        <f t="shared" si="243"/>
        <v>20.475000000000001</v>
      </c>
      <c r="AC533" s="10">
        <f t="shared" si="244"/>
        <v>20.522142857142857</v>
      </c>
      <c r="AD533" s="10">
        <f t="shared" si="245"/>
        <v>20.427857142857142</v>
      </c>
      <c r="AE533" s="10">
        <f t="shared" si="246"/>
        <v>20.279285714285713</v>
      </c>
      <c r="AF533" s="10">
        <f t="shared" si="247"/>
        <v>19.98357142857143</v>
      </c>
      <c r="AG533" s="36">
        <f t="shared" si="235"/>
        <v>0.64926938790533328</v>
      </c>
      <c r="AH533" s="36">
        <f t="shared" si="236"/>
        <v>-3.6714623930066595E-2</v>
      </c>
      <c r="AI533" s="36">
        <f t="shared" si="237"/>
        <v>3.6776241380567641E-2</v>
      </c>
      <c r="AJ533" s="36">
        <f t="shared" si="238"/>
        <v>5.5439445605544736E-2</v>
      </c>
      <c r="AK533" s="36">
        <f t="shared" si="239"/>
        <v>0.11199585200548021</v>
      </c>
    </row>
    <row r="534" spans="1:37" x14ac:dyDescent="0.2">
      <c r="A534" s="5">
        <v>43423</v>
      </c>
      <c r="B534" s="1">
        <v>11</v>
      </c>
      <c r="C534" s="7">
        <v>19.925000000000001</v>
      </c>
      <c r="D534" s="7">
        <v>19.375</v>
      </c>
      <c r="E534" s="7">
        <v>19.625</v>
      </c>
      <c r="F534" s="7">
        <v>19.574999999999999</v>
      </c>
      <c r="G534" s="7">
        <v>19.475000000000001</v>
      </c>
      <c r="H534" s="7">
        <v>19.274999999999999</v>
      </c>
      <c r="I534" s="7">
        <v>19.225000000000001</v>
      </c>
      <c r="J534" s="7">
        <v>19.225000000000001</v>
      </c>
      <c r="K534" s="7">
        <v>19.3</v>
      </c>
      <c r="L534" s="3">
        <v>-2.76E-2</v>
      </c>
      <c r="M534" s="3">
        <v>-1.7899999999999999E-2</v>
      </c>
      <c r="N534" s="3">
        <v>-6.0000000000000001E-3</v>
      </c>
      <c r="O534" s="18">
        <f t="shared" si="240"/>
        <v>0</v>
      </c>
      <c r="P534" s="19">
        <f t="shared" si="248"/>
        <v>43425</v>
      </c>
      <c r="Q534" s="19">
        <f t="shared" si="249"/>
        <v>43453</v>
      </c>
      <c r="R534" s="19">
        <f t="shared" si="250"/>
        <v>43481</v>
      </c>
      <c r="S534" s="19">
        <f t="shared" si="251"/>
        <v>43509</v>
      </c>
      <c r="T534" s="19">
        <f t="shared" si="252"/>
        <v>43544</v>
      </c>
      <c r="U534" s="19">
        <f t="shared" si="253"/>
        <v>43572</v>
      </c>
      <c r="V534" s="19">
        <f t="shared" si="254"/>
        <v>43607</v>
      </c>
      <c r="W534" s="19">
        <f t="shared" si="255"/>
        <v>43635</v>
      </c>
      <c r="X534" s="19">
        <f t="shared" si="256"/>
        <v>43663</v>
      </c>
      <c r="Y534" s="18">
        <f t="shared" si="241"/>
        <v>35</v>
      </c>
      <c r="Z534" s="10">
        <f t="shared" si="242"/>
        <v>5.7142857142857141E-2</v>
      </c>
      <c r="AA534" s="10">
        <f>VLOOKUP(A534, VIX!$A$2:$E$3205, 5, FALSE)</f>
        <v>20.100000000000001</v>
      </c>
      <c r="AB534" s="10">
        <f t="shared" si="243"/>
        <v>19.40642857142857</v>
      </c>
      <c r="AC534" s="10">
        <f t="shared" si="244"/>
        <v>19.610714285714288</v>
      </c>
      <c r="AD534" s="10">
        <f t="shared" si="245"/>
        <v>19.577857142857141</v>
      </c>
      <c r="AE534" s="10">
        <f t="shared" si="246"/>
        <v>19.480714285714285</v>
      </c>
      <c r="AF534" s="10">
        <f t="shared" si="247"/>
        <v>19.286428571428573</v>
      </c>
      <c r="AG534" s="36">
        <f t="shared" si="235"/>
        <v>0.64854747514135391</v>
      </c>
      <c r="AH534" s="36">
        <f t="shared" si="236"/>
        <v>-0.28926726611823222</v>
      </c>
      <c r="AI534" s="36">
        <f t="shared" si="237"/>
        <v>5.7414087715968155E-2</v>
      </c>
      <c r="AJ534" s="36">
        <f t="shared" si="238"/>
        <v>0.11474103585657125</v>
      </c>
      <c r="AK534" s="36">
        <f t="shared" si="239"/>
        <v>0.23106017191977404</v>
      </c>
    </row>
    <row r="535" spans="1:37" x14ac:dyDescent="0.2">
      <c r="A535" s="5">
        <v>43420</v>
      </c>
      <c r="B535" s="1">
        <v>11</v>
      </c>
      <c r="C535" s="7">
        <v>18.274999999999999</v>
      </c>
      <c r="D535" s="7">
        <v>18.324999999999999</v>
      </c>
      <c r="E535" s="7">
        <v>18.725000000000001</v>
      </c>
      <c r="F535" s="7">
        <v>18.824999999999999</v>
      </c>
      <c r="G535" s="7">
        <v>18.824999999999999</v>
      </c>
      <c r="H535" s="7">
        <v>18.675000000000001</v>
      </c>
      <c r="I535" s="7">
        <v>18.625</v>
      </c>
      <c r="J535" s="7">
        <v>18.75</v>
      </c>
      <c r="K535" s="7">
        <v>18.899999999999999</v>
      </c>
      <c r="L535" s="3">
        <v>2.7000000000000001E-3</v>
      </c>
      <c r="M535" s="3">
        <v>-1.06E-2</v>
      </c>
      <c r="N535" s="3">
        <v>-3.5000000000000001E-3</v>
      </c>
      <c r="O535" s="18">
        <f t="shared" si="240"/>
        <v>0</v>
      </c>
      <c r="P535" s="19">
        <f t="shared" si="248"/>
        <v>43425</v>
      </c>
      <c r="Q535" s="19">
        <f t="shared" si="249"/>
        <v>43453</v>
      </c>
      <c r="R535" s="19">
        <f t="shared" si="250"/>
        <v>43481</v>
      </c>
      <c r="S535" s="19">
        <f t="shared" si="251"/>
        <v>43509</v>
      </c>
      <c r="T535" s="19">
        <f t="shared" si="252"/>
        <v>43544</v>
      </c>
      <c r="U535" s="19">
        <f t="shared" si="253"/>
        <v>43572</v>
      </c>
      <c r="V535" s="19">
        <f t="shared" si="254"/>
        <v>43607</v>
      </c>
      <c r="W535" s="19">
        <f t="shared" si="255"/>
        <v>43635</v>
      </c>
      <c r="X535" s="19">
        <f t="shared" si="256"/>
        <v>43663</v>
      </c>
      <c r="Y535" s="18">
        <f t="shared" si="241"/>
        <v>35</v>
      </c>
      <c r="Z535" s="10">
        <f t="shared" si="242"/>
        <v>0.14285714285714285</v>
      </c>
      <c r="AA535" s="10">
        <f>VLOOKUP(A535, VIX!$A$2:$E$3205, 5, FALSE)</f>
        <v>18.14</v>
      </c>
      <c r="AB535" s="10">
        <f t="shared" si="243"/>
        <v>18.317857142857143</v>
      </c>
      <c r="AC535" s="10">
        <f t="shared" si="244"/>
        <v>18.667857142857144</v>
      </c>
      <c r="AD535" s="10">
        <f t="shared" si="245"/>
        <v>18.810714285714287</v>
      </c>
      <c r="AE535" s="10">
        <f t="shared" si="246"/>
        <v>18.824999999999999</v>
      </c>
      <c r="AF535" s="10">
        <f t="shared" si="247"/>
        <v>18.696428571428573</v>
      </c>
      <c r="AG535" s="36">
        <f t="shared" si="235"/>
        <v>-1.8781442146450805E-2</v>
      </c>
      <c r="AH535" s="36">
        <f t="shared" si="236"/>
        <v>-0.1483389132114353</v>
      </c>
      <c r="AI535" s="36">
        <f t="shared" si="237"/>
        <v>-3.69704749679068E-2</v>
      </c>
      <c r="AJ535" s="36">
        <f t="shared" si="238"/>
        <v>0</v>
      </c>
      <c r="AK535" s="36">
        <f t="shared" si="239"/>
        <v>5.634432643935109E-2</v>
      </c>
    </row>
    <row r="536" spans="1:37" x14ac:dyDescent="0.2">
      <c r="A536" s="5">
        <v>43419</v>
      </c>
      <c r="B536" s="1">
        <v>11</v>
      </c>
      <c r="C536" s="7">
        <v>19.375</v>
      </c>
      <c r="D536" s="7">
        <v>19.125</v>
      </c>
      <c r="E536" s="7">
        <v>19.475000000000001</v>
      </c>
      <c r="F536" s="7">
        <v>19.475000000000001</v>
      </c>
      <c r="G536" s="7">
        <v>19.375</v>
      </c>
      <c r="H536" s="7">
        <v>19.125</v>
      </c>
      <c r="I536" s="7">
        <v>19.074999999999999</v>
      </c>
      <c r="J536" s="7">
        <v>19.125</v>
      </c>
      <c r="K536" s="7">
        <v>19.2</v>
      </c>
      <c r="L536" s="3">
        <v>-1.29E-2</v>
      </c>
      <c r="M536" s="3">
        <v>-2.0500000000000001E-2</v>
      </c>
      <c r="N536" s="3">
        <v>-6.7999999999999996E-3</v>
      </c>
      <c r="O536" s="18">
        <f t="shared" si="240"/>
        <v>0</v>
      </c>
      <c r="P536" s="19">
        <f t="shared" si="248"/>
        <v>43425</v>
      </c>
      <c r="Q536" s="19">
        <f t="shared" si="249"/>
        <v>43453</v>
      </c>
      <c r="R536" s="19">
        <f t="shared" si="250"/>
        <v>43481</v>
      </c>
      <c r="S536" s="19">
        <f t="shared" si="251"/>
        <v>43509</v>
      </c>
      <c r="T536" s="19">
        <f t="shared" si="252"/>
        <v>43544</v>
      </c>
      <c r="U536" s="19">
        <f t="shared" si="253"/>
        <v>43572</v>
      </c>
      <c r="V536" s="19">
        <f t="shared" si="254"/>
        <v>43607</v>
      </c>
      <c r="W536" s="19">
        <f t="shared" si="255"/>
        <v>43635</v>
      </c>
      <c r="X536" s="19">
        <f t="shared" si="256"/>
        <v>43663</v>
      </c>
      <c r="Y536" s="18">
        <f t="shared" si="241"/>
        <v>35</v>
      </c>
      <c r="Z536" s="10">
        <f t="shared" si="242"/>
        <v>0.17142857142857143</v>
      </c>
      <c r="AA536" s="10">
        <f>VLOOKUP(A536, VIX!$A$2:$E$3205, 5, FALSE)</f>
        <v>19.98</v>
      </c>
      <c r="AB536" s="10">
        <f t="shared" si="243"/>
        <v>19.167857142857141</v>
      </c>
      <c r="AC536" s="10">
        <f t="shared" si="244"/>
        <v>19.414999999999999</v>
      </c>
      <c r="AD536" s="10">
        <f t="shared" si="245"/>
        <v>19.475000000000001</v>
      </c>
      <c r="AE536" s="10">
        <f t="shared" si="246"/>
        <v>19.392142857142858</v>
      </c>
      <c r="AF536" s="10">
        <f t="shared" si="247"/>
        <v>19.167857142857141</v>
      </c>
      <c r="AG536" s="36">
        <f t="shared" si="235"/>
        <v>9.1954022988505774E-2</v>
      </c>
      <c r="AH536" s="36">
        <f t="shared" si="236"/>
        <v>-0.12840764331210244</v>
      </c>
      <c r="AI536" s="36">
        <f t="shared" si="237"/>
        <v>0</v>
      </c>
      <c r="AJ536" s="36">
        <f t="shared" si="238"/>
        <v>3.6932546806874099E-2</v>
      </c>
      <c r="AK536" s="36">
        <f t="shared" si="239"/>
        <v>9.338521400778213E-2</v>
      </c>
    </row>
    <row r="537" spans="1:37" x14ac:dyDescent="0.2">
      <c r="A537" s="5">
        <v>43418</v>
      </c>
      <c r="B537" s="1">
        <v>11</v>
      </c>
      <c r="C537" s="7">
        <v>20.175000000000001</v>
      </c>
      <c r="D537" s="7">
        <v>19.425000000000001</v>
      </c>
      <c r="E537" s="7">
        <v>19.675000000000001</v>
      </c>
      <c r="F537" s="7">
        <v>19.574999999999999</v>
      </c>
      <c r="G537" s="7">
        <v>19.475000000000001</v>
      </c>
      <c r="H537" s="7">
        <v>19.225000000000001</v>
      </c>
      <c r="I537" s="7">
        <v>19.149999999999999</v>
      </c>
      <c r="J537" s="7">
        <v>19.2</v>
      </c>
      <c r="K537" s="7">
        <v>19.25</v>
      </c>
      <c r="L537" s="3">
        <v>-3.7199999999999997E-2</v>
      </c>
      <c r="M537" s="3">
        <v>-2.1700000000000001E-2</v>
      </c>
      <c r="N537" s="3">
        <v>-7.1999999999999998E-3</v>
      </c>
      <c r="O537" s="18">
        <f t="shared" si="240"/>
        <v>0</v>
      </c>
      <c r="P537" s="19">
        <f t="shared" si="248"/>
        <v>43425</v>
      </c>
      <c r="Q537" s="19">
        <f t="shared" si="249"/>
        <v>43453</v>
      </c>
      <c r="R537" s="19">
        <f t="shared" si="250"/>
        <v>43481</v>
      </c>
      <c r="S537" s="19">
        <f t="shared" si="251"/>
        <v>43509</v>
      </c>
      <c r="T537" s="19">
        <f t="shared" si="252"/>
        <v>43544</v>
      </c>
      <c r="U537" s="19">
        <f t="shared" si="253"/>
        <v>43572</v>
      </c>
      <c r="V537" s="19">
        <f t="shared" si="254"/>
        <v>43607</v>
      </c>
      <c r="W537" s="19">
        <f t="shared" si="255"/>
        <v>43635</v>
      </c>
      <c r="X537" s="19">
        <f t="shared" si="256"/>
        <v>43663</v>
      </c>
      <c r="Y537" s="18">
        <f t="shared" si="241"/>
        <v>35</v>
      </c>
      <c r="Z537" s="10">
        <f t="shared" si="242"/>
        <v>0.2</v>
      </c>
      <c r="AA537" s="10">
        <f>VLOOKUP(A537, VIX!$A$2:$E$3205, 5, FALSE)</f>
        <v>21.25</v>
      </c>
      <c r="AB537" s="10">
        <f t="shared" si="243"/>
        <v>19.575000000000003</v>
      </c>
      <c r="AC537" s="10">
        <f t="shared" si="244"/>
        <v>19.625000000000004</v>
      </c>
      <c r="AD537" s="10">
        <f t="shared" si="245"/>
        <v>19.594999999999999</v>
      </c>
      <c r="AE537" s="10">
        <f t="shared" si="246"/>
        <v>19.495000000000001</v>
      </c>
      <c r="AF537" s="10">
        <f t="shared" si="247"/>
        <v>19.275000000000002</v>
      </c>
      <c r="AG537" s="36">
        <f t="shared" si="235"/>
        <v>0.28362408553742241</v>
      </c>
      <c r="AH537" s="36">
        <f t="shared" si="236"/>
        <v>-9.4152811507565798E-2</v>
      </c>
      <c r="AI537" s="36">
        <f t="shared" si="237"/>
        <v>3.7624575417118195E-2</v>
      </c>
      <c r="AJ537" s="36">
        <f t="shared" si="238"/>
        <v>3.7799527505905338E-2</v>
      </c>
      <c r="AK537" s="36">
        <f t="shared" si="239"/>
        <v>9.519132701242769E-2</v>
      </c>
    </row>
    <row r="538" spans="1:37" x14ac:dyDescent="0.2">
      <c r="A538" s="5">
        <v>43417</v>
      </c>
      <c r="B538" s="1">
        <v>11</v>
      </c>
      <c r="C538" s="7">
        <v>19.425000000000001</v>
      </c>
      <c r="D538" s="7">
        <v>18.925000000000001</v>
      </c>
      <c r="E538" s="7">
        <v>19.175000000000001</v>
      </c>
      <c r="F538" s="7">
        <v>19.125</v>
      </c>
      <c r="G538" s="7">
        <v>19.024999999999999</v>
      </c>
      <c r="H538" s="7">
        <v>18.875</v>
      </c>
      <c r="I538" s="7">
        <v>18.824999999999999</v>
      </c>
      <c r="J538" s="7">
        <v>18.925000000000001</v>
      </c>
      <c r="K538" s="7">
        <v>19.05</v>
      </c>
      <c r="L538" s="3">
        <v>-2.5700000000000001E-2</v>
      </c>
      <c r="M538" s="3">
        <v>-1.5699999999999999E-2</v>
      </c>
      <c r="N538" s="3">
        <v>-5.1999999999999998E-3</v>
      </c>
      <c r="O538" s="18">
        <f t="shared" si="240"/>
        <v>0</v>
      </c>
      <c r="P538" s="19">
        <f t="shared" si="248"/>
        <v>43425</v>
      </c>
      <c r="Q538" s="19">
        <f t="shared" si="249"/>
        <v>43453</v>
      </c>
      <c r="R538" s="19">
        <f t="shared" si="250"/>
        <v>43481</v>
      </c>
      <c r="S538" s="19">
        <f t="shared" si="251"/>
        <v>43509</v>
      </c>
      <c r="T538" s="19">
        <f t="shared" si="252"/>
        <v>43544</v>
      </c>
      <c r="U538" s="19">
        <f t="shared" si="253"/>
        <v>43572</v>
      </c>
      <c r="V538" s="19">
        <f t="shared" si="254"/>
        <v>43607</v>
      </c>
      <c r="W538" s="19">
        <f t="shared" si="255"/>
        <v>43635</v>
      </c>
      <c r="X538" s="19">
        <f t="shared" si="256"/>
        <v>43663</v>
      </c>
      <c r="Y538" s="18">
        <f t="shared" si="241"/>
        <v>35</v>
      </c>
      <c r="Z538" s="10">
        <f t="shared" si="242"/>
        <v>0.22857142857142856</v>
      </c>
      <c r="AA538" s="10">
        <f>VLOOKUP(A538, VIX!$A$2:$E$3205, 5, FALSE)</f>
        <v>20.02</v>
      </c>
      <c r="AB538" s="10">
        <f t="shared" si="243"/>
        <v>19.039285714285715</v>
      </c>
      <c r="AC538" s="10">
        <f t="shared" si="244"/>
        <v>19.117857142857144</v>
      </c>
      <c r="AD538" s="10">
        <f t="shared" si="245"/>
        <v>19.136428571428574</v>
      </c>
      <c r="AE538" s="10">
        <f t="shared" si="246"/>
        <v>19.047857142857143</v>
      </c>
      <c r="AF538" s="10">
        <f t="shared" si="247"/>
        <v>18.909285714285716</v>
      </c>
      <c r="AG538" s="36">
        <f t="shared" si="235"/>
        <v>0.19003808302854328</v>
      </c>
      <c r="AH538" s="36">
        <f t="shared" si="236"/>
        <v>-9.5371456685463346E-2</v>
      </c>
      <c r="AI538" s="36">
        <f t="shared" si="237"/>
        <v>1.9059864614453987E-2</v>
      </c>
      <c r="AJ538" s="36">
        <f t="shared" si="238"/>
        <v>3.8145695364238924E-2</v>
      </c>
      <c r="AK538" s="36">
        <f t="shared" si="239"/>
        <v>5.7558338726254689E-2</v>
      </c>
    </row>
    <row r="539" spans="1:37" x14ac:dyDescent="0.2">
      <c r="A539" s="5">
        <v>43416</v>
      </c>
      <c r="B539" s="1">
        <v>11</v>
      </c>
      <c r="C539" s="7">
        <v>19.574999999999999</v>
      </c>
      <c r="D539" s="7">
        <v>18.725000000000001</v>
      </c>
      <c r="E539" s="7">
        <v>18.925000000000001</v>
      </c>
      <c r="F539" s="7">
        <v>18.875</v>
      </c>
      <c r="G539" s="7">
        <v>18.875</v>
      </c>
      <c r="H539" s="7">
        <v>18.725000000000001</v>
      </c>
      <c r="I539" s="7">
        <v>18.675000000000001</v>
      </c>
      <c r="J539" s="7">
        <v>18.8</v>
      </c>
      <c r="K539" s="7">
        <v>18.95</v>
      </c>
      <c r="L539" s="3">
        <v>-4.3400000000000001E-2</v>
      </c>
      <c r="M539" s="3">
        <v>-1.06E-2</v>
      </c>
      <c r="N539" s="3">
        <v>-3.5000000000000001E-3</v>
      </c>
      <c r="O539" s="18">
        <f t="shared" si="240"/>
        <v>0</v>
      </c>
      <c r="P539" s="19">
        <f t="shared" si="248"/>
        <v>43425</v>
      </c>
      <c r="Q539" s="19">
        <f t="shared" si="249"/>
        <v>43453</v>
      </c>
      <c r="R539" s="19">
        <f t="shared" si="250"/>
        <v>43481</v>
      </c>
      <c r="S539" s="19">
        <f t="shared" si="251"/>
        <v>43509</v>
      </c>
      <c r="T539" s="19">
        <f t="shared" si="252"/>
        <v>43544</v>
      </c>
      <c r="U539" s="19">
        <f t="shared" si="253"/>
        <v>43572</v>
      </c>
      <c r="V539" s="19">
        <f t="shared" si="254"/>
        <v>43607</v>
      </c>
      <c r="W539" s="19">
        <f t="shared" si="255"/>
        <v>43635</v>
      </c>
      <c r="X539" s="19">
        <f t="shared" si="256"/>
        <v>43663</v>
      </c>
      <c r="Y539" s="18">
        <f t="shared" si="241"/>
        <v>35</v>
      </c>
      <c r="Z539" s="10">
        <f t="shared" si="242"/>
        <v>0.25714285714285712</v>
      </c>
      <c r="AA539" s="10">
        <f>VLOOKUP(A539, VIX!$A$2:$E$3205, 5, FALSE)</f>
        <v>20.45</v>
      </c>
      <c r="AB539" s="10">
        <f t="shared" si="243"/>
        <v>18.943571428571431</v>
      </c>
      <c r="AC539" s="10">
        <f t="shared" si="244"/>
        <v>18.873571428571431</v>
      </c>
      <c r="AD539" s="10">
        <f t="shared" si="245"/>
        <v>18.887857142857143</v>
      </c>
      <c r="AE539" s="10">
        <f t="shared" si="246"/>
        <v>18.875</v>
      </c>
      <c r="AF539" s="10">
        <f t="shared" si="247"/>
        <v>18.763571428571431</v>
      </c>
      <c r="AG539" s="36">
        <f t="shared" si="235"/>
        <v>1.0428009249868126</v>
      </c>
      <c r="AH539" s="36">
        <f t="shared" si="236"/>
        <v>-0.24083144188268951</v>
      </c>
      <c r="AI539" s="36">
        <f t="shared" si="237"/>
        <v>5.9534590699689811E-2</v>
      </c>
      <c r="AJ539" s="36">
        <f t="shared" si="238"/>
        <v>0</v>
      </c>
      <c r="AK539" s="36">
        <f t="shared" si="239"/>
        <v>0.17842111473862085</v>
      </c>
    </row>
    <row r="540" spans="1:37" x14ac:dyDescent="0.2">
      <c r="A540" s="5">
        <v>43413</v>
      </c>
      <c r="B540" s="1">
        <v>11</v>
      </c>
      <c r="C540" s="7">
        <v>17.475000000000001</v>
      </c>
      <c r="D540" s="7">
        <v>17.675000000000001</v>
      </c>
      <c r="E540" s="7">
        <v>18.074999999999999</v>
      </c>
      <c r="F540" s="7">
        <v>18.175000000000001</v>
      </c>
      <c r="G540" s="7">
        <v>18.225000000000001</v>
      </c>
      <c r="H540" s="7">
        <v>18.125</v>
      </c>
      <c r="I540" s="7">
        <v>18.175000000000001</v>
      </c>
      <c r="J540" s="7">
        <v>18.324999999999999</v>
      </c>
      <c r="K540" s="7">
        <v>18.5</v>
      </c>
      <c r="L540" s="3">
        <v>1.14E-2</v>
      </c>
      <c r="M540" s="3">
        <v>0</v>
      </c>
      <c r="N540" s="3">
        <v>0</v>
      </c>
      <c r="O540" s="18">
        <f t="shared" si="240"/>
        <v>0</v>
      </c>
      <c r="P540" s="19">
        <f t="shared" si="248"/>
        <v>43425</v>
      </c>
      <c r="Q540" s="19">
        <f t="shared" si="249"/>
        <v>43453</v>
      </c>
      <c r="R540" s="19">
        <f t="shared" si="250"/>
        <v>43481</v>
      </c>
      <c r="S540" s="19">
        <f t="shared" si="251"/>
        <v>43509</v>
      </c>
      <c r="T540" s="19">
        <f t="shared" si="252"/>
        <v>43544</v>
      </c>
      <c r="U540" s="19">
        <f t="shared" si="253"/>
        <v>43572</v>
      </c>
      <c r="V540" s="19">
        <f t="shared" si="254"/>
        <v>43607</v>
      </c>
      <c r="W540" s="19">
        <f t="shared" si="255"/>
        <v>43635</v>
      </c>
      <c r="X540" s="19">
        <f t="shared" si="256"/>
        <v>43663</v>
      </c>
      <c r="Y540" s="18">
        <f t="shared" si="241"/>
        <v>35</v>
      </c>
      <c r="Z540" s="10">
        <f t="shared" si="242"/>
        <v>0.34285714285714286</v>
      </c>
      <c r="AA540" s="10">
        <f>VLOOKUP(A540, VIX!$A$2:$E$3205, 5, FALSE)</f>
        <v>17.36</v>
      </c>
      <c r="AB540" s="10">
        <f t="shared" si="243"/>
        <v>17.606428571428573</v>
      </c>
      <c r="AC540" s="10">
        <f t="shared" si="244"/>
        <v>17.937857142857141</v>
      </c>
      <c r="AD540" s="10">
        <f t="shared" si="245"/>
        <v>18.140714285714285</v>
      </c>
      <c r="AE540" s="10">
        <f t="shared" si="246"/>
        <v>18.207857142857144</v>
      </c>
      <c r="AF540" s="10">
        <f t="shared" si="247"/>
        <v>18.159285714285716</v>
      </c>
      <c r="AG540" s="36">
        <f t="shared" si="235"/>
        <v>-8.4207008896871216E-2</v>
      </c>
      <c r="AH540" s="36">
        <f t="shared" si="236"/>
        <v>-0.16496870013501849</v>
      </c>
      <c r="AI540" s="36">
        <f t="shared" si="237"/>
        <v>-4.0633692103036023E-2</v>
      </c>
      <c r="AJ540" s="36">
        <f t="shared" si="238"/>
        <v>-2.0181796340047544E-2</v>
      </c>
      <c r="AK540" s="36">
        <f t="shared" si="239"/>
        <v>4.0315162180538919E-2</v>
      </c>
    </row>
    <row r="541" spans="1:37" x14ac:dyDescent="0.2">
      <c r="A541" s="5">
        <v>43412</v>
      </c>
      <c r="B541" s="1">
        <v>11</v>
      </c>
      <c r="C541" s="7">
        <v>16.975000000000001</v>
      </c>
      <c r="D541" s="7">
        <v>17.175000000000001</v>
      </c>
      <c r="E541" s="7">
        <v>17.625</v>
      </c>
      <c r="F541" s="7">
        <v>17.774999999999999</v>
      </c>
      <c r="G541" s="7">
        <v>17.875</v>
      </c>
      <c r="H541" s="7">
        <v>17.850000000000001</v>
      </c>
      <c r="I541" s="7">
        <v>17.925000000000001</v>
      </c>
      <c r="J541" s="7">
        <v>18.074999999999999</v>
      </c>
      <c r="K541" s="7">
        <v>18.25</v>
      </c>
      <c r="L541" s="3">
        <v>1.18E-2</v>
      </c>
      <c r="M541" s="3">
        <v>8.3999999999999995E-3</v>
      </c>
      <c r="N541" s="3">
        <v>2.8E-3</v>
      </c>
      <c r="O541" s="18">
        <f t="shared" si="240"/>
        <v>0</v>
      </c>
      <c r="P541" s="19">
        <f t="shared" si="248"/>
        <v>43425</v>
      </c>
      <c r="Q541" s="19">
        <f t="shared" si="249"/>
        <v>43453</v>
      </c>
      <c r="R541" s="19">
        <f t="shared" si="250"/>
        <v>43481</v>
      </c>
      <c r="S541" s="19">
        <f t="shared" si="251"/>
        <v>43509</v>
      </c>
      <c r="T541" s="19">
        <f t="shared" si="252"/>
        <v>43544</v>
      </c>
      <c r="U541" s="19">
        <f t="shared" si="253"/>
        <v>43572</v>
      </c>
      <c r="V541" s="19">
        <f t="shared" si="254"/>
        <v>43607</v>
      </c>
      <c r="W541" s="19">
        <f t="shared" si="255"/>
        <v>43635</v>
      </c>
      <c r="X541" s="19">
        <f t="shared" si="256"/>
        <v>43663</v>
      </c>
      <c r="Y541" s="18">
        <f t="shared" si="241"/>
        <v>35</v>
      </c>
      <c r="Z541" s="10">
        <f t="shared" si="242"/>
        <v>0.37142857142857144</v>
      </c>
      <c r="AA541" s="10">
        <f>VLOOKUP(A541, VIX!$A$2:$E$3205, 5, FALSE)</f>
        <v>16.72</v>
      </c>
      <c r="AB541" s="10">
        <f t="shared" si="243"/>
        <v>17.100714285714286</v>
      </c>
      <c r="AC541" s="10">
        <f t="shared" si="244"/>
        <v>17.457857142857144</v>
      </c>
      <c r="AD541" s="10">
        <f t="shared" si="245"/>
        <v>17.719285714285714</v>
      </c>
      <c r="AE541" s="10">
        <f t="shared" si="246"/>
        <v>17.837857142857143</v>
      </c>
      <c r="AF541" s="10">
        <f t="shared" si="247"/>
        <v>17.859285714285715</v>
      </c>
      <c r="AG541" s="36">
        <f t="shared" si="235"/>
        <v>-8.4680976183475171E-2</v>
      </c>
      <c r="AH541" s="36">
        <f t="shared" si="236"/>
        <v>-0.1856201661415065</v>
      </c>
      <c r="AI541" s="36">
        <f t="shared" si="237"/>
        <v>-6.0896532280800129E-2</v>
      </c>
      <c r="AJ541" s="36">
        <f t="shared" si="238"/>
        <v>-4.0370058873003108E-2</v>
      </c>
      <c r="AK541" s="36">
        <f t="shared" si="239"/>
        <v>1.0095344924284344E-2</v>
      </c>
    </row>
    <row r="542" spans="1:37" x14ac:dyDescent="0.2">
      <c r="A542" s="5">
        <v>43411</v>
      </c>
      <c r="B542" s="1">
        <v>11</v>
      </c>
      <c r="C542" s="7">
        <v>16.824999999999999</v>
      </c>
      <c r="D542" s="7">
        <v>17.125</v>
      </c>
      <c r="E542" s="7">
        <v>17.675000000000001</v>
      </c>
      <c r="F542" s="7">
        <v>17.774999999999999</v>
      </c>
      <c r="G542" s="7">
        <v>17.875</v>
      </c>
      <c r="H542" s="7">
        <v>17.8</v>
      </c>
      <c r="I542" s="7">
        <v>17.875</v>
      </c>
      <c r="J542" s="7">
        <v>18.074999999999999</v>
      </c>
      <c r="K542" s="7">
        <v>18.225000000000001</v>
      </c>
      <c r="L542" s="3">
        <v>1.78E-2</v>
      </c>
      <c r="M542" s="3">
        <v>5.5999999999999999E-3</v>
      </c>
      <c r="N542" s="3">
        <v>1.9E-3</v>
      </c>
      <c r="O542" s="18">
        <f t="shared" si="240"/>
        <v>0</v>
      </c>
      <c r="P542" s="19">
        <f t="shared" si="248"/>
        <v>43425</v>
      </c>
      <c r="Q542" s="19">
        <f t="shared" si="249"/>
        <v>43453</v>
      </c>
      <c r="R542" s="19">
        <f t="shared" si="250"/>
        <v>43481</v>
      </c>
      <c r="S542" s="19">
        <f t="shared" si="251"/>
        <v>43509</v>
      </c>
      <c r="T542" s="19">
        <f t="shared" si="252"/>
        <v>43544</v>
      </c>
      <c r="U542" s="19">
        <f t="shared" si="253"/>
        <v>43572</v>
      </c>
      <c r="V542" s="19">
        <f t="shared" si="254"/>
        <v>43607</v>
      </c>
      <c r="W542" s="19">
        <f t="shared" si="255"/>
        <v>43635</v>
      </c>
      <c r="X542" s="19">
        <f t="shared" si="256"/>
        <v>43663</v>
      </c>
      <c r="Y542" s="18">
        <f t="shared" si="241"/>
        <v>35</v>
      </c>
      <c r="Z542" s="10">
        <f t="shared" si="242"/>
        <v>0.4</v>
      </c>
      <c r="AA542" s="10">
        <f>VLOOKUP(A542, VIX!$A$2:$E$3205, 5, FALSE)</f>
        <v>16.36</v>
      </c>
      <c r="AB542" s="10">
        <f t="shared" si="243"/>
        <v>17.005000000000003</v>
      </c>
      <c r="AC542" s="10">
        <f t="shared" si="244"/>
        <v>17.455000000000002</v>
      </c>
      <c r="AD542" s="10">
        <f t="shared" si="245"/>
        <v>17.734999999999999</v>
      </c>
      <c r="AE542" s="10">
        <f t="shared" si="246"/>
        <v>17.835000000000001</v>
      </c>
      <c r="AF542" s="10">
        <f t="shared" si="247"/>
        <v>17.829999999999998</v>
      </c>
      <c r="AG542" s="36">
        <f t="shared" si="235"/>
        <v>-0.11741409435061162</v>
      </c>
      <c r="AH542" s="36">
        <f t="shared" si="236"/>
        <v>-0.21592989289191811</v>
      </c>
      <c r="AI542" s="36">
        <f t="shared" si="237"/>
        <v>-3.9016837623378237E-2</v>
      </c>
      <c r="AJ542" s="36">
        <f t="shared" si="238"/>
        <v>-3.8911407064273797E-2</v>
      </c>
      <c r="AK542" s="36">
        <f t="shared" si="239"/>
        <v>2.9239992264551991E-2</v>
      </c>
    </row>
    <row r="543" spans="1:37" x14ac:dyDescent="0.2">
      <c r="A543" s="5">
        <v>43410</v>
      </c>
      <c r="B543" s="1">
        <v>11</v>
      </c>
      <c r="C543" s="7">
        <v>18.625</v>
      </c>
      <c r="D543" s="7">
        <v>18.225000000000001</v>
      </c>
      <c r="E543" s="7">
        <v>18.425000000000001</v>
      </c>
      <c r="F543" s="7">
        <v>18.475000000000001</v>
      </c>
      <c r="G543" s="7">
        <v>18.524999999999999</v>
      </c>
      <c r="H543" s="7">
        <v>18.425000000000001</v>
      </c>
      <c r="I543" s="7">
        <v>18.425000000000001</v>
      </c>
      <c r="J543" s="7">
        <v>18.5</v>
      </c>
      <c r="K543" s="7">
        <v>18.600000000000001</v>
      </c>
      <c r="L543" s="3">
        <v>-2.1499999999999998E-2</v>
      </c>
      <c r="M543" s="3">
        <v>-2.7000000000000001E-3</v>
      </c>
      <c r="N543" s="3">
        <v>-8.9999999999999998E-4</v>
      </c>
      <c r="O543" s="18">
        <f t="shared" si="240"/>
        <v>0</v>
      </c>
      <c r="P543" s="19">
        <f t="shared" si="248"/>
        <v>43425</v>
      </c>
      <c r="Q543" s="19">
        <f t="shared" si="249"/>
        <v>43453</v>
      </c>
      <c r="R543" s="19">
        <f t="shared" si="250"/>
        <v>43481</v>
      </c>
      <c r="S543" s="19">
        <f t="shared" si="251"/>
        <v>43509</v>
      </c>
      <c r="T543" s="19">
        <f t="shared" si="252"/>
        <v>43544</v>
      </c>
      <c r="U543" s="19">
        <f t="shared" si="253"/>
        <v>43572</v>
      </c>
      <c r="V543" s="19">
        <f t="shared" si="254"/>
        <v>43607</v>
      </c>
      <c r="W543" s="19">
        <f t="shared" si="255"/>
        <v>43635</v>
      </c>
      <c r="X543" s="19">
        <f t="shared" si="256"/>
        <v>43663</v>
      </c>
      <c r="Y543" s="18">
        <f t="shared" si="241"/>
        <v>35</v>
      </c>
      <c r="Z543" s="10">
        <f t="shared" si="242"/>
        <v>0.42857142857142855</v>
      </c>
      <c r="AA543" s="10">
        <f>VLOOKUP(A543, VIX!$A$2:$E$3205, 5, FALSE)</f>
        <v>19.91</v>
      </c>
      <c r="AB543" s="10">
        <f t="shared" si="243"/>
        <v>18.396428571428572</v>
      </c>
      <c r="AC543" s="10">
        <f t="shared" si="244"/>
        <v>18.339285714285715</v>
      </c>
      <c r="AD543" s="10">
        <f t="shared" si="245"/>
        <v>18.453571428571429</v>
      </c>
      <c r="AE543" s="10">
        <f t="shared" si="246"/>
        <v>18.503571428571426</v>
      </c>
      <c r="AF543" s="10">
        <f t="shared" si="247"/>
        <v>18.467857142857142</v>
      </c>
      <c r="AG543" s="36">
        <f t="shared" si="235"/>
        <v>0.15079097946819203</v>
      </c>
      <c r="AH543" s="36">
        <f t="shared" si="236"/>
        <v>-7.6055381597313676E-2</v>
      </c>
      <c r="AI543" s="36">
        <f t="shared" si="237"/>
        <v>-1.8949505583336742E-2</v>
      </c>
      <c r="AJ543" s="36">
        <f t="shared" si="238"/>
        <v>-1.8972332015809203E-2</v>
      </c>
      <c r="AK543" s="36">
        <f t="shared" si="239"/>
        <v>3.8053531654648302E-2</v>
      </c>
    </row>
    <row r="544" spans="1:37" x14ac:dyDescent="0.2">
      <c r="A544" s="5">
        <v>43409</v>
      </c>
      <c r="B544" s="1">
        <v>11</v>
      </c>
      <c r="C544" s="7">
        <v>19.425000000000001</v>
      </c>
      <c r="D544" s="7">
        <v>18.824999999999999</v>
      </c>
      <c r="E544" s="7">
        <v>19.024999999999999</v>
      </c>
      <c r="F544" s="7">
        <v>18.975000000000001</v>
      </c>
      <c r="G544" s="7">
        <v>18.975000000000001</v>
      </c>
      <c r="H544" s="7">
        <v>18.875</v>
      </c>
      <c r="I544" s="7">
        <v>18.875</v>
      </c>
      <c r="J544" s="7">
        <v>18.925000000000001</v>
      </c>
      <c r="K544" s="7">
        <v>19</v>
      </c>
      <c r="L544" s="3">
        <v>-3.09E-2</v>
      </c>
      <c r="M544" s="3">
        <v>-5.3E-3</v>
      </c>
      <c r="N544" s="3">
        <v>-1.8E-3</v>
      </c>
      <c r="O544" s="18">
        <f t="shared" si="240"/>
        <v>0</v>
      </c>
      <c r="P544" s="19">
        <f t="shared" si="248"/>
        <v>43425</v>
      </c>
      <c r="Q544" s="19">
        <f t="shared" si="249"/>
        <v>43453</v>
      </c>
      <c r="R544" s="19">
        <f t="shared" si="250"/>
        <v>43481</v>
      </c>
      <c r="S544" s="19">
        <f t="shared" si="251"/>
        <v>43509</v>
      </c>
      <c r="T544" s="19">
        <f t="shared" si="252"/>
        <v>43544</v>
      </c>
      <c r="U544" s="19">
        <f t="shared" si="253"/>
        <v>43572</v>
      </c>
      <c r="V544" s="19">
        <f t="shared" si="254"/>
        <v>43607</v>
      </c>
      <c r="W544" s="19">
        <f t="shared" si="255"/>
        <v>43635</v>
      </c>
      <c r="X544" s="19">
        <f t="shared" si="256"/>
        <v>43663</v>
      </c>
      <c r="Y544" s="18">
        <f t="shared" si="241"/>
        <v>35</v>
      </c>
      <c r="Z544" s="10">
        <f t="shared" si="242"/>
        <v>0.45714285714285713</v>
      </c>
      <c r="AA544" s="10">
        <f>VLOOKUP(A544, VIX!$A$2:$E$3205, 5, FALSE)</f>
        <v>19.96</v>
      </c>
      <c r="AB544" s="10">
        <f t="shared" si="243"/>
        <v>19.099285714285717</v>
      </c>
      <c r="AC544" s="10">
        <f t="shared" si="244"/>
        <v>18.933571428571426</v>
      </c>
      <c r="AD544" s="10">
        <f t="shared" si="245"/>
        <v>18.997857142857143</v>
      </c>
      <c r="AE544" s="10">
        <f t="shared" si="246"/>
        <v>18.975000000000001</v>
      </c>
      <c r="AF544" s="10">
        <f t="shared" si="247"/>
        <v>18.920714285714286</v>
      </c>
      <c r="AG544" s="36">
        <f t="shared" si="235"/>
        <v>0.66989108362562433</v>
      </c>
      <c r="AH544" s="36">
        <f t="shared" si="236"/>
        <v>-0.22539410427458645</v>
      </c>
      <c r="AI544" s="36">
        <f t="shared" si="237"/>
        <v>5.6097651467365915E-2</v>
      </c>
      <c r="AJ544" s="36">
        <f t="shared" si="238"/>
        <v>0</v>
      </c>
      <c r="AK544" s="36">
        <f t="shared" si="239"/>
        <v>0.11268865287870473</v>
      </c>
    </row>
    <row r="545" spans="1:37" x14ac:dyDescent="0.2">
      <c r="A545" s="5">
        <v>43406</v>
      </c>
      <c r="B545" s="1">
        <v>11</v>
      </c>
      <c r="C545" s="7">
        <v>19.574999999999999</v>
      </c>
      <c r="D545" s="7">
        <v>19.074999999999999</v>
      </c>
      <c r="E545" s="7">
        <v>19.274999999999999</v>
      </c>
      <c r="F545" s="7">
        <v>19.225000000000001</v>
      </c>
      <c r="G545" s="7">
        <v>19.225000000000001</v>
      </c>
      <c r="H545" s="7">
        <v>19.100000000000001</v>
      </c>
      <c r="I545" s="7">
        <v>19.05</v>
      </c>
      <c r="J545" s="7">
        <v>19.074999999999999</v>
      </c>
      <c r="K545" s="7">
        <v>18.975000000000001</v>
      </c>
      <c r="L545" s="3">
        <v>-2.5499999999999998E-2</v>
      </c>
      <c r="M545" s="3">
        <v>-9.1000000000000004E-3</v>
      </c>
      <c r="N545" s="3">
        <v>-3.0000000000000001E-3</v>
      </c>
      <c r="O545" s="18">
        <f t="shared" si="240"/>
        <v>0</v>
      </c>
      <c r="P545" s="19">
        <f t="shared" si="248"/>
        <v>43425</v>
      </c>
      <c r="Q545" s="19">
        <f t="shared" si="249"/>
        <v>43453</v>
      </c>
      <c r="R545" s="19">
        <f t="shared" si="250"/>
        <v>43481</v>
      </c>
      <c r="S545" s="19">
        <f t="shared" si="251"/>
        <v>43509</v>
      </c>
      <c r="T545" s="19">
        <f t="shared" si="252"/>
        <v>43544</v>
      </c>
      <c r="U545" s="19">
        <f t="shared" si="253"/>
        <v>43572</v>
      </c>
      <c r="V545" s="19">
        <f t="shared" si="254"/>
        <v>43607</v>
      </c>
      <c r="W545" s="19">
        <f t="shared" si="255"/>
        <v>43635</v>
      </c>
      <c r="X545" s="19">
        <f t="shared" si="256"/>
        <v>43663</v>
      </c>
      <c r="Y545" s="18">
        <f t="shared" si="241"/>
        <v>35</v>
      </c>
      <c r="Z545" s="10">
        <f t="shared" si="242"/>
        <v>0.54285714285714282</v>
      </c>
      <c r="AA545" s="10">
        <f>VLOOKUP(A545, VIX!$A$2:$E$3205, 5, FALSE)</f>
        <v>19.510000000000002</v>
      </c>
      <c r="AB545" s="10">
        <f t="shared" si="243"/>
        <v>19.346428571428572</v>
      </c>
      <c r="AC545" s="10">
        <f t="shared" si="244"/>
        <v>19.166428571428568</v>
      </c>
      <c r="AD545" s="10">
        <f t="shared" si="245"/>
        <v>19.252142857142857</v>
      </c>
      <c r="AE545" s="10">
        <f t="shared" si="246"/>
        <v>19.225000000000001</v>
      </c>
      <c r="AF545" s="10">
        <f t="shared" si="247"/>
        <v>19.167857142857144</v>
      </c>
      <c r="AG545" s="36">
        <f t="shared" si="235"/>
        <v>0.18781442146450539</v>
      </c>
      <c r="AH545" s="36">
        <f t="shared" si="236"/>
        <v>-7.5266007093522255E-2</v>
      </c>
      <c r="AI545" s="36">
        <f t="shared" si="237"/>
        <v>1.8697829716192601E-2</v>
      </c>
      <c r="AJ545" s="36">
        <f t="shared" si="238"/>
        <v>0</v>
      </c>
      <c r="AK545" s="36">
        <f t="shared" si="239"/>
        <v>4.7041254433451564E-2</v>
      </c>
    </row>
    <row r="546" spans="1:37" x14ac:dyDescent="0.2">
      <c r="A546" s="5">
        <v>43405</v>
      </c>
      <c r="B546" s="1">
        <v>11</v>
      </c>
      <c r="C546" s="7">
        <v>19.274999999999999</v>
      </c>
      <c r="D546" s="7">
        <v>19.024999999999999</v>
      </c>
      <c r="E546" s="7">
        <v>19.274999999999999</v>
      </c>
      <c r="F546" s="7">
        <v>19.225000000000001</v>
      </c>
      <c r="G546" s="7">
        <v>19.175000000000001</v>
      </c>
      <c r="H546" s="7">
        <v>19.074999999999999</v>
      </c>
      <c r="I546" s="7">
        <v>19.024999999999999</v>
      </c>
      <c r="J546" s="7">
        <v>19.05</v>
      </c>
      <c r="K546" s="7">
        <v>18.925000000000001</v>
      </c>
      <c r="L546" s="3">
        <v>-1.2999999999999999E-2</v>
      </c>
      <c r="M546" s="3">
        <v>-1.04E-2</v>
      </c>
      <c r="N546" s="3">
        <v>-3.5000000000000001E-3</v>
      </c>
      <c r="O546" s="18">
        <f t="shared" si="240"/>
        <v>0</v>
      </c>
      <c r="P546" s="19">
        <f t="shared" si="248"/>
        <v>43425</v>
      </c>
      <c r="Q546" s="19">
        <f t="shared" si="249"/>
        <v>43453</v>
      </c>
      <c r="R546" s="19">
        <f t="shared" si="250"/>
        <v>43481</v>
      </c>
      <c r="S546" s="19">
        <f t="shared" si="251"/>
        <v>43509</v>
      </c>
      <c r="T546" s="19">
        <f t="shared" si="252"/>
        <v>43544</v>
      </c>
      <c r="U546" s="19">
        <f t="shared" si="253"/>
        <v>43572</v>
      </c>
      <c r="V546" s="19">
        <f t="shared" si="254"/>
        <v>43607</v>
      </c>
      <c r="W546" s="19">
        <f t="shared" si="255"/>
        <v>43635</v>
      </c>
      <c r="X546" s="19">
        <f t="shared" si="256"/>
        <v>43663</v>
      </c>
      <c r="Y546" s="18">
        <f t="shared" si="241"/>
        <v>35</v>
      </c>
      <c r="Z546" s="10">
        <f t="shared" si="242"/>
        <v>0.5714285714285714</v>
      </c>
      <c r="AA546" s="10">
        <f>VLOOKUP(A546, VIX!$A$2:$E$3205, 5, FALSE)</f>
        <v>19.34</v>
      </c>
      <c r="AB546" s="10">
        <f t="shared" si="243"/>
        <v>19.167857142857141</v>
      </c>
      <c r="AC546" s="10">
        <f t="shared" si="244"/>
        <v>19.132142857142856</v>
      </c>
      <c r="AD546" s="10">
        <f t="shared" si="245"/>
        <v>19.253571428571426</v>
      </c>
      <c r="AE546" s="10">
        <f t="shared" si="246"/>
        <v>19.203571428571429</v>
      </c>
      <c r="AF546" s="10">
        <f t="shared" si="247"/>
        <v>19.13214285714286</v>
      </c>
      <c r="AG546" s="36">
        <f t="shared" si="235"/>
        <v>8.9663760896637634E-2</v>
      </c>
      <c r="AH546" s="36">
        <f t="shared" si="236"/>
        <v>-9.0748676581799873E-2</v>
      </c>
      <c r="AI546" s="36">
        <f t="shared" si="237"/>
        <v>1.8122325698463611E-2</v>
      </c>
      <c r="AJ546" s="36">
        <f t="shared" si="238"/>
        <v>1.8241702558905764E-2</v>
      </c>
      <c r="AK546" s="36">
        <f t="shared" si="239"/>
        <v>3.6744067364124042E-2</v>
      </c>
    </row>
    <row r="547" spans="1:37" x14ac:dyDescent="0.2">
      <c r="A547" s="5">
        <v>43404</v>
      </c>
      <c r="B547" s="1">
        <v>11</v>
      </c>
      <c r="C547" s="7">
        <v>20.274999999999999</v>
      </c>
      <c r="D547" s="7">
        <v>19.774999999999999</v>
      </c>
      <c r="E547" s="7">
        <v>19.925000000000001</v>
      </c>
      <c r="F547" s="7">
        <v>19.774999999999999</v>
      </c>
      <c r="G547" s="7">
        <v>19.675000000000001</v>
      </c>
      <c r="H547" s="7">
        <v>19.475000000000001</v>
      </c>
      <c r="I547" s="7">
        <v>19.425000000000001</v>
      </c>
      <c r="J547" s="7">
        <v>19.399999999999999</v>
      </c>
      <c r="K547" s="7">
        <v>18.975000000000001</v>
      </c>
      <c r="L547" s="3">
        <v>-2.47E-2</v>
      </c>
      <c r="M547" s="3">
        <v>-1.77E-2</v>
      </c>
      <c r="N547" s="3">
        <v>-5.8999999999999999E-3</v>
      </c>
      <c r="O547" s="18">
        <f t="shared" si="240"/>
        <v>0</v>
      </c>
      <c r="P547" s="19">
        <f t="shared" si="248"/>
        <v>43425</v>
      </c>
      <c r="Q547" s="19">
        <f t="shared" si="249"/>
        <v>43453</v>
      </c>
      <c r="R547" s="19">
        <f t="shared" si="250"/>
        <v>43481</v>
      </c>
      <c r="S547" s="19">
        <f t="shared" si="251"/>
        <v>43509</v>
      </c>
      <c r="T547" s="19">
        <f t="shared" si="252"/>
        <v>43544</v>
      </c>
      <c r="U547" s="19">
        <f t="shared" si="253"/>
        <v>43572</v>
      </c>
      <c r="V547" s="19">
        <f t="shared" si="254"/>
        <v>43607</v>
      </c>
      <c r="W547" s="19">
        <f t="shared" si="255"/>
        <v>43635</v>
      </c>
      <c r="X547" s="19">
        <f t="shared" si="256"/>
        <v>43663</v>
      </c>
      <c r="Y547" s="18">
        <f t="shared" si="241"/>
        <v>35</v>
      </c>
      <c r="Z547" s="10">
        <f t="shared" si="242"/>
        <v>0.6</v>
      </c>
      <c r="AA547" s="10">
        <f>VLOOKUP(A547, VIX!$A$2:$E$3205, 5, FALSE)</f>
        <v>21.23</v>
      </c>
      <c r="AB547" s="10">
        <f t="shared" si="243"/>
        <v>20.074999999999999</v>
      </c>
      <c r="AC547" s="10">
        <f t="shared" si="244"/>
        <v>19.835000000000001</v>
      </c>
      <c r="AD547" s="10">
        <f t="shared" si="245"/>
        <v>19.865000000000002</v>
      </c>
      <c r="AE547" s="10">
        <f t="shared" si="246"/>
        <v>19.734999999999999</v>
      </c>
      <c r="AF547" s="10">
        <f t="shared" si="247"/>
        <v>19.594999999999999</v>
      </c>
      <c r="AG547" s="36">
        <f t="shared" si="235"/>
        <v>0.17420759738688607</v>
      </c>
      <c r="AH547" s="36">
        <f t="shared" si="236"/>
        <v>-5.3301371311736255E-2</v>
      </c>
      <c r="AI547" s="36">
        <f t="shared" si="237"/>
        <v>5.3380406001766009E-2</v>
      </c>
      <c r="AJ547" s="36">
        <f t="shared" si="238"/>
        <v>3.5965319156526877E-2</v>
      </c>
      <c r="AK547" s="36">
        <f t="shared" si="239"/>
        <v>7.257541939664458E-2</v>
      </c>
    </row>
    <row r="548" spans="1:37" x14ac:dyDescent="0.2">
      <c r="A548" s="5">
        <v>43403</v>
      </c>
      <c r="B548" s="1">
        <v>11</v>
      </c>
      <c r="C548" s="7">
        <v>20.925000000000001</v>
      </c>
      <c r="D548" s="7">
        <v>20.225000000000001</v>
      </c>
      <c r="E548" s="7">
        <v>20.324999999999999</v>
      </c>
      <c r="F548" s="7">
        <v>20.074999999999999</v>
      </c>
      <c r="G548" s="7">
        <v>19.925000000000001</v>
      </c>
      <c r="H548" s="7">
        <v>19.7</v>
      </c>
      <c r="I548" s="7">
        <v>19.625</v>
      </c>
      <c r="J548" s="7">
        <v>19.600000000000001</v>
      </c>
      <c r="K548" s="7">
        <v>19.149999999999999</v>
      </c>
      <c r="L548" s="3">
        <v>-3.3500000000000002E-2</v>
      </c>
      <c r="M548" s="3">
        <v>-2.24E-2</v>
      </c>
      <c r="N548" s="3">
        <v>-7.4999999999999997E-3</v>
      </c>
      <c r="O548" s="18">
        <f t="shared" si="240"/>
        <v>0</v>
      </c>
      <c r="P548" s="19">
        <f t="shared" si="248"/>
        <v>43425</v>
      </c>
      <c r="Q548" s="19">
        <f t="shared" si="249"/>
        <v>43453</v>
      </c>
      <c r="R548" s="19">
        <f t="shared" si="250"/>
        <v>43481</v>
      </c>
      <c r="S548" s="19">
        <f t="shared" si="251"/>
        <v>43509</v>
      </c>
      <c r="T548" s="19">
        <f t="shared" si="252"/>
        <v>43544</v>
      </c>
      <c r="U548" s="19">
        <f t="shared" si="253"/>
        <v>43572</v>
      </c>
      <c r="V548" s="19">
        <f t="shared" si="254"/>
        <v>43607</v>
      </c>
      <c r="W548" s="19">
        <f t="shared" si="255"/>
        <v>43635</v>
      </c>
      <c r="X548" s="19">
        <f t="shared" si="256"/>
        <v>43663</v>
      </c>
      <c r="Y548" s="18">
        <f t="shared" si="241"/>
        <v>35</v>
      </c>
      <c r="Z548" s="10">
        <f t="shared" si="242"/>
        <v>0.62857142857142856</v>
      </c>
      <c r="AA548" s="10">
        <f>VLOOKUP(A548, VIX!$A$2:$E$3205, 5, FALSE)</f>
        <v>23.35</v>
      </c>
      <c r="AB548" s="10">
        <f t="shared" si="243"/>
        <v>20.665000000000003</v>
      </c>
      <c r="AC548" s="10">
        <f t="shared" si="244"/>
        <v>20.262142857142855</v>
      </c>
      <c r="AD548" s="10">
        <f t="shared" si="245"/>
        <v>20.232142857142858</v>
      </c>
      <c r="AE548" s="10">
        <f t="shared" si="246"/>
        <v>20.019285714285715</v>
      </c>
      <c r="AF548" s="10">
        <f t="shared" si="247"/>
        <v>19.841428571428573</v>
      </c>
      <c r="AG548" s="36">
        <f t="shared" si="235"/>
        <v>0.23774385929445044</v>
      </c>
      <c r="AH548" s="36">
        <f t="shared" si="236"/>
        <v>-3.5052335083631078E-2</v>
      </c>
      <c r="AI548" s="36">
        <f t="shared" si="237"/>
        <v>8.8281660535995815E-2</v>
      </c>
      <c r="AJ548" s="36">
        <f t="shared" si="238"/>
        <v>5.353538930000306E-2</v>
      </c>
      <c r="AK548" s="36">
        <f t="shared" si="239"/>
        <v>8.104341611577684E-2</v>
      </c>
    </row>
    <row r="549" spans="1:37" x14ac:dyDescent="0.2">
      <c r="A549" s="5">
        <v>43402</v>
      </c>
      <c r="B549" s="1">
        <v>11</v>
      </c>
      <c r="C549" s="7">
        <v>21.524999999999999</v>
      </c>
      <c r="D549" s="7">
        <v>20.574999999999999</v>
      </c>
      <c r="E549" s="7">
        <v>20.475000000000001</v>
      </c>
      <c r="F549" s="7">
        <v>20.225000000000001</v>
      </c>
      <c r="G549" s="7">
        <v>20.074999999999999</v>
      </c>
      <c r="H549" s="7">
        <v>19.824999999999999</v>
      </c>
      <c r="I549" s="7">
        <v>19.774999999999999</v>
      </c>
      <c r="J549" s="7">
        <v>19.7</v>
      </c>
      <c r="K549" s="7">
        <v>19.5</v>
      </c>
      <c r="L549" s="3">
        <v>-4.41E-2</v>
      </c>
      <c r="M549" s="3">
        <v>-2.2200000000000001E-2</v>
      </c>
      <c r="N549" s="3">
        <v>-7.4000000000000003E-3</v>
      </c>
      <c r="O549" s="18">
        <f t="shared" si="240"/>
        <v>0</v>
      </c>
      <c r="P549" s="19">
        <f t="shared" si="248"/>
        <v>43425</v>
      </c>
      <c r="Q549" s="19">
        <f t="shared" si="249"/>
        <v>43453</v>
      </c>
      <c r="R549" s="19">
        <f t="shared" si="250"/>
        <v>43481</v>
      </c>
      <c r="S549" s="19">
        <f t="shared" si="251"/>
        <v>43509</v>
      </c>
      <c r="T549" s="19">
        <f t="shared" si="252"/>
        <v>43544</v>
      </c>
      <c r="U549" s="19">
        <f t="shared" si="253"/>
        <v>43572</v>
      </c>
      <c r="V549" s="19">
        <f t="shared" si="254"/>
        <v>43607</v>
      </c>
      <c r="W549" s="19">
        <f t="shared" si="255"/>
        <v>43635</v>
      </c>
      <c r="X549" s="19">
        <f t="shared" si="256"/>
        <v>43663</v>
      </c>
      <c r="Y549" s="18">
        <f t="shared" si="241"/>
        <v>35</v>
      </c>
      <c r="Z549" s="10">
        <f t="shared" si="242"/>
        <v>0.65714285714285714</v>
      </c>
      <c r="AA549" s="10">
        <f>VLOOKUP(A549, VIX!$A$2:$E$3205, 5, FALSE)</f>
        <v>24.7</v>
      </c>
      <c r="AB549" s="10">
        <f t="shared" si="243"/>
        <v>21.199285714285715</v>
      </c>
      <c r="AC549" s="10">
        <f t="shared" si="244"/>
        <v>20.540714285714287</v>
      </c>
      <c r="AD549" s="10">
        <f t="shared" si="245"/>
        <v>20.389285714285716</v>
      </c>
      <c r="AE549" s="10">
        <f t="shared" si="246"/>
        <v>20.173571428571428</v>
      </c>
      <c r="AF549" s="10">
        <f t="shared" si="247"/>
        <v>19.989285714285714</v>
      </c>
      <c r="AG549" s="36">
        <f t="shared" si="235"/>
        <v>0.98569222851260896</v>
      </c>
      <c r="AH549" s="36">
        <f t="shared" si="236"/>
        <v>0.10766546801010918</v>
      </c>
      <c r="AI549" s="36">
        <f t="shared" si="237"/>
        <v>0.27053140096618372</v>
      </c>
      <c r="AJ549" s="36">
        <f t="shared" si="238"/>
        <v>0.16405656624109613</v>
      </c>
      <c r="AK549" s="36">
        <f t="shared" si="239"/>
        <v>0.2751792669166091</v>
      </c>
    </row>
    <row r="550" spans="1:37" x14ac:dyDescent="0.2">
      <c r="A550" s="5">
        <v>43399</v>
      </c>
      <c r="B550" s="1">
        <v>11</v>
      </c>
      <c r="C550" s="7">
        <v>21.074999999999999</v>
      </c>
      <c r="D550" s="7">
        <v>20.074999999999999</v>
      </c>
      <c r="E550" s="7">
        <v>20.024999999999999</v>
      </c>
      <c r="F550" s="7">
        <v>19.774999999999999</v>
      </c>
      <c r="G550" s="7">
        <v>19.675000000000001</v>
      </c>
      <c r="H550" s="7">
        <v>19.475000000000001</v>
      </c>
      <c r="I550" s="7">
        <v>19.475000000000001</v>
      </c>
      <c r="J550" s="7">
        <v>19.45</v>
      </c>
      <c r="K550" s="7">
        <v>19.45</v>
      </c>
      <c r="L550" s="3">
        <v>-4.7399999999999998E-2</v>
      </c>
      <c r="M550" s="3">
        <v>-1.52E-2</v>
      </c>
      <c r="N550" s="3">
        <v>-5.1000000000000004E-3</v>
      </c>
      <c r="O550" s="18">
        <f t="shared" si="240"/>
        <v>0</v>
      </c>
      <c r="P550" s="19">
        <f t="shared" si="248"/>
        <v>43425</v>
      </c>
      <c r="Q550" s="19">
        <f t="shared" si="249"/>
        <v>43453</v>
      </c>
      <c r="R550" s="19">
        <f t="shared" si="250"/>
        <v>43481</v>
      </c>
      <c r="S550" s="19">
        <f t="shared" si="251"/>
        <v>43509</v>
      </c>
      <c r="T550" s="19">
        <f t="shared" si="252"/>
        <v>43544</v>
      </c>
      <c r="U550" s="19">
        <f t="shared" si="253"/>
        <v>43572</v>
      </c>
      <c r="V550" s="19">
        <f t="shared" si="254"/>
        <v>43607</v>
      </c>
      <c r="W550" s="19">
        <f t="shared" si="255"/>
        <v>43635</v>
      </c>
      <c r="X550" s="19">
        <f t="shared" si="256"/>
        <v>43663</v>
      </c>
      <c r="Y550" s="18">
        <f t="shared" si="241"/>
        <v>35</v>
      </c>
      <c r="Z550" s="10">
        <f t="shared" si="242"/>
        <v>0.74285714285714288</v>
      </c>
      <c r="AA550" s="10">
        <f>VLOOKUP(A550, VIX!$A$2:$E$3205, 5, FALSE)</f>
        <v>24.16</v>
      </c>
      <c r="AB550" s="10">
        <f t="shared" si="243"/>
        <v>20.817857142857143</v>
      </c>
      <c r="AC550" s="10">
        <f t="shared" si="244"/>
        <v>20.062142857142856</v>
      </c>
      <c r="AD550" s="10">
        <f t="shared" si="245"/>
        <v>19.960714285714282</v>
      </c>
      <c r="AE550" s="10">
        <f t="shared" si="246"/>
        <v>19.749285714285712</v>
      </c>
      <c r="AF550" s="10">
        <f t="shared" si="247"/>
        <v>19.623571428571431</v>
      </c>
      <c r="AG550" s="36">
        <f t="shared" si="235"/>
        <v>0.34827073903880051</v>
      </c>
      <c r="AH550" s="36">
        <f t="shared" si="236"/>
        <v>1.8169364432748379E-2</v>
      </c>
      <c r="AI550" s="36">
        <f t="shared" si="237"/>
        <v>9.1234929944607399E-2</v>
      </c>
      <c r="AJ550" s="36">
        <f t="shared" si="238"/>
        <v>3.6803096133483475E-2</v>
      </c>
      <c r="AK550" s="36">
        <f t="shared" si="239"/>
        <v>7.3881335434455742E-2</v>
      </c>
    </row>
    <row r="551" spans="1:37" x14ac:dyDescent="0.2">
      <c r="A551" s="5">
        <v>43398</v>
      </c>
      <c r="B551" s="1">
        <v>11</v>
      </c>
      <c r="C551" s="7">
        <v>20.925000000000001</v>
      </c>
      <c r="D551" s="7">
        <v>19.824999999999999</v>
      </c>
      <c r="E551" s="7">
        <v>19.774999999999999</v>
      </c>
      <c r="F551" s="7">
        <v>19.574999999999999</v>
      </c>
      <c r="G551" s="7">
        <v>19.524999999999999</v>
      </c>
      <c r="H551" s="7">
        <v>19.375</v>
      </c>
      <c r="I551" s="7">
        <v>19.324999999999999</v>
      </c>
      <c r="J551" s="7">
        <v>19.324999999999999</v>
      </c>
      <c r="K551" s="7">
        <v>20.425000000000001</v>
      </c>
      <c r="L551" s="3">
        <v>-5.2600000000000001E-2</v>
      </c>
      <c r="M551" s="3">
        <v>-1.2800000000000001E-2</v>
      </c>
      <c r="N551" s="3">
        <v>-4.3E-3</v>
      </c>
      <c r="O551" s="18">
        <f t="shared" si="240"/>
        <v>0</v>
      </c>
      <c r="P551" s="19">
        <f t="shared" si="248"/>
        <v>43425</v>
      </c>
      <c r="Q551" s="19">
        <f t="shared" si="249"/>
        <v>43453</v>
      </c>
      <c r="R551" s="19">
        <f t="shared" si="250"/>
        <v>43481</v>
      </c>
      <c r="S551" s="19">
        <f t="shared" si="251"/>
        <v>43509</v>
      </c>
      <c r="T551" s="19">
        <f t="shared" si="252"/>
        <v>43544</v>
      </c>
      <c r="U551" s="19">
        <f t="shared" si="253"/>
        <v>43572</v>
      </c>
      <c r="V551" s="19">
        <f t="shared" si="254"/>
        <v>43607</v>
      </c>
      <c r="W551" s="19">
        <f t="shared" si="255"/>
        <v>43635</v>
      </c>
      <c r="X551" s="19">
        <f t="shared" si="256"/>
        <v>43663</v>
      </c>
      <c r="Y551" s="18">
        <f t="shared" si="241"/>
        <v>35</v>
      </c>
      <c r="Z551" s="10">
        <f t="shared" si="242"/>
        <v>0.77142857142857146</v>
      </c>
      <c r="AA551" s="10">
        <f>VLOOKUP(A551, VIX!$A$2:$E$3205, 5, FALSE)</f>
        <v>24.22</v>
      </c>
      <c r="AB551" s="10">
        <f t="shared" si="243"/>
        <v>20.673571428571428</v>
      </c>
      <c r="AC551" s="10">
        <f t="shared" si="244"/>
        <v>19.813571428571429</v>
      </c>
      <c r="AD551" s="10">
        <f t="shared" si="245"/>
        <v>19.729285714285712</v>
      </c>
      <c r="AE551" s="10">
        <f t="shared" si="246"/>
        <v>19.563571428571429</v>
      </c>
      <c r="AF551" s="10">
        <f t="shared" si="247"/>
        <v>19.490714285714283</v>
      </c>
      <c r="AG551" s="36">
        <f t="shared" si="235"/>
        <v>0.38776009791921728</v>
      </c>
      <c r="AH551" s="36">
        <f t="shared" si="236"/>
        <v>1.83533010451188E-2</v>
      </c>
      <c r="AI551" s="36">
        <f t="shared" si="237"/>
        <v>7.3713846941387023E-2</v>
      </c>
      <c r="AJ551" s="36">
        <f t="shared" si="238"/>
        <v>1.8590240123935207E-2</v>
      </c>
      <c r="AK551" s="36">
        <f t="shared" si="239"/>
        <v>5.600207415089397E-2</v>
      </c>
    </row>
    <row r="552" spans="1:37" x14ac:dyDescent="0.2">
      <c r="A552" s="5">
        <v>43397</v>
      </c>
      <c r="B552" s="1">
        <v>11</v>
      </c>
      <c r="C552" s="7">
        <v>20.625</v>
      </c>
      <c r="D552" s="7">
        <v>19.625</v>
      </c>
      <c r="E552" s="7">
        <v>19.574999999999999</v>
      </c>
      <c r="F552" s="7">
        <v>19.375</v>
      </c>
      <c r="G552" s="7">
        <v>19.324999999999999</v>
      </c>
      <c r="H552" s="7">
        <v>19.125</v>
      </c>
      <c r="I552" s="7">
        <v>19.125</v>
      </c>
      <c r="J552" s="7">
        <v>19.175000000000001</v>
      </c>
      <c r="K552" s="7">
        <v>19.375</v>
      </c>
      <c r="L552" s="3">
        <v>-4.8500000000000001E-2</v>
      </c>
      <c r="M552" s="3">
        <v>-1.29E-2</v>
      </c>
      <c r="N552" s="3">
        <v>-4.3E-3</v>
      </c>
      <c r="O552" s="18">
        <f t="shared" si="240"/>
        <v>0</v>
      </c>
      <c r="P552" s="19">
        <f t="shared" si="248"/>
        <v>43425</v>
      </c>
      <c r="Q552" s="19">
        <f t="shared" si="249"/>
        <v>43453</v>
      </c>
      <c r="R552" s="19">
        <f t="shared" si="250"/>
        <v>43481</v>
      </c>
      <c r="S552" s="19">
        <f t="shared" si="251"/>
        <v>43509</v>
      </c>
      <c r="T552" s="19">
        <f t="shared" si="252"/>
        <v>43544</v>
      </c>
      <c r="U552" s="19">
        <f t="shared" si="253"/>
        <v>43572</v>
      </c>
      <c r="V552" s="19">
        <f t="shared" si="254"/>
        <v>43607</v>
      </c>
      <c r="W552" s="19">
        <f t="shared" si="255"/>
        <v>43635</v>
      </c>
      <c r="X552" s="19">
        <f t="shared" si="256"/>
        <v>43663</v>
      </c>
      <c r="Y552" s="18">
        <f t="shared" si="241"/>
        <v>35</v>
      </c>
      <c r="Z552" s="10">
        <f t="shared" si="242"/>
        <v>0.8</v>
      </c>
      <c r="AA552" s="10">
        <f>VLOOKUP(A552, VIX!$A$2:$E$3205, 5, FALSE)</f>
        <v>25.23</v>
      </c>
      <c r="AB552" s="10">
        <f t="shared" si="243"/>
        <v>20.424999999999997</v>
      </c>
      <c r="AC552" s="10">
        <f t="shared" si="244"/>
        <v>19.615000000000002</v>
      </c>
      <c r="AD552" s="10">
        <f t="shared" si="245"/>
        <v>19.535</v>
      </c>
      <c r="AE552" s="10">
        <f t="shared" si="246"/>
        <v>19.364999999999998</v>
      </c>
      <c r="AF552" s="10">
        <f t="shared" si="247"/>
        <v>19.285</v>
      </c>
      <c r="AG552" s="36">
        <f t="shared" si="235"/>
        <v>0.38386838798126371</v>
      </c>
      <c r="AH552" s="36">
        <f t="shared" si="236"/>
        <v>1.9511439742944805E-2</v>
      </c>
      <c r="AI552" s="36">
        <f t="shared" si="237"/>
        <v>7.7595165698009838E-2</v>
      </c>
      <c r="AJ552" s="36">
        <f t="shared" si="238"/>
        <v>1.9476755419871209E-2</v>
      </c>
      <c r="AK552" s="36">
        <f t="shared" si="239"/>
        <v>7.7804793331017474E-2</v>
      </c>
    </row>
    <row r="553" spans="1:37" x14ac:dyDescent="0.2">
      <c r="A553" s="5">
        <v>43396</v>
      </c>
      <c r="B553" s="1">
        <v>11</v>
      </c>
      <c r="C553" s="7">
        <v>18.824999999999999</v>
      </c>
      <c r="D553" s="7">
        <v>18.425000000000001</v>
      </c>
      <c r="E553" s="7">
        <v>18.574999999999999</v>
      </c>
      <c r="F553" s="7">
        <v>18.475000000000001</v>
      </c>
      <c r="G553" s="7">
        <v>18.524999999999999</v>
      </c>
      <c r="H553" s="7">
        <v>18.425000000000001</v>
      </c>
      <c r="I553" s="7">
        <v>18.475000000000001</v>
      </c>
      <c r="J553" s="7">
        <v>18.524999999999999</v>
      </c>
      <c r="K553" s="7">
        <v>20.5</v>
      </c>
      <c r="L553" s="3">
        <v>-2.12E-2</v>
      </c>
      <c r="M553" s="3">
        <v>0</v>
      </c>
      <c r="N553" s="3">
        <v>0</v>
      </c>
      <c r="O553" s="18">
        <f t="shared" si="240"/>
        <v>0</v>
      </c>
      <c r="P553" s="19">
        <f t="shared" si="248"/>
        <v>43425</v>
      </c>
      <c r="Q553" s="19">
        <f t="shared" si="249"/>
        <v>43453</v>
      </c>
      <c r="R553" s="19">
        <f t="shared" si="250"/>
        <v>43481</v>
      </c>
      <c r="S553" s="19">
        <f t="shared" si="251"/>
        <v>43509</v>
      </c>
      <c r="T553" s="19">
        <f t="shared" si="252"/>
        <v>43544</v>
      </c>
      <c r="U553" s="19">
        <f t="shared" si="253"/>
        <v>43572</v>
      </c>
      <c r="V553" s="19">
        <f t="shared" si="254"/>
        <v>43607</v>
      </c>
      <c r="W553" s="19">
        <f t="shared" si="255"/>
        <v>43635</v>
      </c>
      <c r="X553" s="19">
        <f t="shared" si="256"/>
        <v>43663</v>
      </c>
      <c r="Y553" s="18">
        <f t="shared" si="241"/>
        <v>35</v>
      </c>
      <c r="Z553" s="10">
        <f t="shared" si="242"/>
        <v>0.82857142857142863</v>
      </c>
      <c r="AA553" s="10">
        <f>VLOOKUP(A553, VIX!$A$2:$E$3205, 5, FALSE)</f>
        <v>20.71</v>
      </c>
      <c r="AB553" s="10">
        <f t="shared" si="243"/>
        <v>18.756428571428572</v>
      </c>
      <c r="AC553" s="10">
        <f t="shared" si="244"/>
        <v>18.450714285714287</v>
      </c>
      <c r="AD553" s="10">
        <f t="shared" si="245"/>
        <v>18.557857142857145</v>
      </c>
      <c r="AE553" s="10">
        <f t="shared" si="246"/>
        <v>18.48357142857143</v>
      </c>
      <c r="AF553" s="10">
        <f t="shared" si="247"/>
        <v>18.507857142857141</v>
      </c>
      <c r="AG553" s="36">
        <f t="shared" si="235"/>
        <v>0.15510675129832549</v>
      </c>
      <c r="AH553" s="36">
        <f t="shared" si="236"/>
        <v>-5.9143360062584791E-2</v>
      </c>
      <c r="AI553" s="36">
        <f t="shared" si="237"/>
        <v>3.8986656352735446E-2</v>
      </c>
      <c r="AJ553" s="36">
        <f t="shared" si="238"/>
        <v>-1.9531098624296438E-2</v>
      </c>
      <c r="AK553" s="36">
        <f t="shared" si="239"/>
        <v>3.9001741149157478E-2</v>
      </c>
    </row>
    <row r="554" spans="1:37" x14ac:dyDescent="0.2">
      <c r="A554" s="5">
        <v>43395</v>
      </c>
      <c r="B554" s="1">
        <v>11</v>
      </c>
      <c r="C554" s="7">
        <v>18.625</v>
      </c>
      <c r="D554" s="7">
        <v>18.225000000000001</v>
      </c>
      <c r="E554" s="7">
        <v>18.475000000000001</v>
      </c>
      <c r="F554" s="7">
        <v>18.425000000000001</v>
      </c>
      <c r="G554" s="7">
        <v>18.475000000000001</v>
      </c>
      <c r="H554" s="7">
        <v>18.375</v>
      </c>
      <c r="I554" s="7">
        <v>18.425000000000001</v>
      </c>
      <c r="J554" s="7">
        <v>18.5</v>
      </c>
      <c r="K554" s="7">
        <v>18.824999999999999</v>
      </c>
      <c r="L554" s="3">
        <v>-2.1499999999999998E-2</v>
      </c>
      <c r="M554" s="3">
        <v>0</v>
      </c>
      <c r="N554" s="3">
        <v>0</v>
      </c>
      <c r="O554" s="18">
        <f t="shared" si="240"/>
        <v>0</v>
      </c>
      <c r="P554" s="19">
        <f t="shared" si="248"/>
        <v>43425</v>
      </c>
      <c r="Q554" s="19">
        <f t="shared" si="249"/>
        <v>43453</v>
      </c>
      <c r="R554" s="19">
        <f t="shared" si="250"/>
        <v>43481</v>
      </c>
      <c r="S554" s="19">
        <f t="shared" si="251"/>
        <v>43509</v>
      </c>
      <c r="T554" s="19">
        <f t="shared" si="252"/>
        <v>43544</v>
      </c>
      <c r="U554" s="19">
        <f t="shared" si="253"/>
        <v>43572</v>
      </c>
      <c r="V554" s="19">
        <f t="shared" si="254"/>
        <v>43607</v>
      </c>
      <c r="W554" s="19">
        <f t="shared" si="255"/>
        <v>43635</v>
      </c>
      <c r="X554" s="19">
        <f t="shared" si="256"/>
        <v>43663</v>
      </c>
      <c r="Y554" s="18">
        <f t="shared" si="241"/>
        <v>35</v>
      </c>
      <c r="Z554" s="10">
        <f t="shared" si="242"/>
        <v>0.8571428571428571</v>
      </c>
      <c r="AA554" s="10">
        <f>VLOOKUP(A554, VIX!$A$2:$E$3205, 5, FALSE)</f>
        <v>19.64</v>
      </c>
      <c r="AB554" s="10">
        <f t="shared" si="243"/>
        <v>18.567857142857143</v>
      </c>
      <c r="AC554" s="10">
        <f t="shared" si="244"/>
        <v>18.260714285714286</v>
      </c>
      <c r="AD554" s="10">
        <f t="shared" si="245"/>
        <v>18.467857142857142</v>
      </c>
      <c r="AE554" s="10">
        <f t="shared" si="246"/>
        <v>18.432142857142857</v>
      </c>
      <c r="AF554" s="10">
        <f t="shared" si="247"/>
        <v>18.460714285714285</v>
      </c>
      <c r="AG554" s="36">
        <f t="shared" si="235"/>
        <v>0.46929194956352899</v>
      </c>
      <c r="AH554" s="36">
        <f t="shared" si="236"/>
        <v>-0.29687806793638338</v>
      </c>
      <c r="AI554" s="36">
        <f t="shared" si="237"/>
        <v>5.8634195524877725E-2</v>
      </c>
      <c r="AJ554" s="36">
        <f t="shared" si="238"/>
        <v>-5.891750769590548E-2</v>
      </c>
      <c r="AK554" s="36">
        <f t="shared" si="239"/>
        <v>0.11726839104975545</v>
      </c>
    </row>
    <row r="555" spans="1:37" x14ac:dyDescent="0.2">
      <c r="A555" s="5">
        <v>43392</v>
      </c>
      <c r="B555" s="1">
        <v>11</v>
      </c>
      <c r="C555" s="7">
        <v>18.425000000000001</v>
      </c>
      <c r="D555" s="7">
        <v>18.175000000000001</v>
      </c>
      <c r="E555" s="7">
        <v>18.425000000000001</v>
      </c>
      <c r="F555" s="7">
        <v>18.324999999999999</v>
      </c>
      <c r="G555" s="7">
        <v>18.425000000000001</v>
      </c>
      <c r="H555" s="7">
        <v>18.324999999999999</v>
      </c>
      <c r="I555" s="7">
        <v>18.425000000000001</v>
      </c>
      <c r="J555" s="7">
        <v>18.524999999999999</v>
      </c>
      <c r="K555" s="7" t="s">
        <v>14</v>
      </c>
      <c r="L555" s="3">
        <v>-1.3599999999999999E-2</v>
      </c>
      <c r="M555" s="3">
        <v>5.4999999999999997E-3</v>
      </c>
      <c r="N555" s="3">
        <v>1.8E-3</v>
      </c>
      <c r="O555" s="18">
        <f t="shared" si="240"/>
        <v>0</v>
      </c>
      <c r="P555" s="19">
        <f t="shared" si="248"/>
        <v>43425</v>
      </c>
      <c r="Q555" s="19">
        <f t="shared" si="249"/>
        <v>43453</v>
      </c>
      <c r="R555" s="19">
        <f t="shared" si="250"/>
        <v>43481</v>
      </c>
      <c r="S555" s="19">
        <f t="shared" si="251"/>
        <v>43509</v>
      </c>
      <c r="T555" s="19">
        <f t="shared" si="252"/>
        <v>43544</v>
      </c>
      <c r="U555" s="19">
        <f t="shared" si="253"/>
        <v>43572</v>
      </c>
      <c r="V555" s="19">
        <f t="shared" si="254"/>
        <v>43607</v>
      </c>
      <c r="W555" s="19">
        <f t="shared" si="255"/>
        <v>43635</v>
      </c>
      <c r="X555" s="19">
        <f t="shared" si="256"/>
        <v>43663</v>
      </c>
      <c r="Y555" s="18">
        <f t="shared" si="241"/>
        <v>35</v>
      </c>
      <c r="Z555" s="10">
        <f t="shared" si="242"/>
        <v>0.94285714285714284</v>
      </c>
      <c r="AA555" s="10">
        <f>VLOOKUP(A555, VIX!$A$2:$E$3205, 5, FALSE)</f>
        <v>19.89</v>
      </c>
      <c r="AB555" s="10">
        <f t="shared" si="243"/>
        <v>18.410714285714288</v>
      </c>
      <c r="AC555" s="10">
        <f t="shared" si="244"/>
        <v>18.189285714285713</v>
      </c>
      <c r="AD555" s="10">
        <f t="shared" si="245"/>
        <v>18.419285714285717</v>
      </c>
      <c r="AE555" s="10">
        <f t="shared" si="246"/>
        <v>18.330714285714283</v>
      </c>
      <c r="AF555" s="10">
        <f t="shared" si="247"/>
        <v>18.419285714285717</v>
      </c>
      <c r="AG555" s="36">
        <f t="shared" si="235"/>
        <v>9.7746402389356529E-2</v>
      </c>
      <c r="AH555" s="36">
        <f t="shared" si="236"/>
        <v>-9.9553589064907411E-2</v>
      </c>
      <c r="AI555" s="36">
        <f t="shared" si="237"/>
        <v>3.9401164836024495E-2</v>
      </c>
      <c r="AJ555" s="36">
        <f t="shared" si="238"/>
        <v>-3.9499980406756327E-2</v>
      </c>
      <c r="AK555" s="36">
        <f t="shared" si="239"/>
        <v>3.9293649865513383E-2</v>
      </c>
    </row>
    <row r="556" spans="1:37" x14ac:dyDescent="0.2">
      <c r="A556" s="5">
        <v>43391</v>
      </c>
      <c r="B556" s="1">
        <v>11</v>
      </c>
      <c r="C556" s="7">
        <v>18.425000000000001</v>
      </c>
      <c r="D556" s="7">
        <v>18.074999999999999</v>
      </c>
      <c r="E556" s="7">
        <v>18.274999999999999</v>
      </c>
      <c r="F556" s="7">
        <v>18.225000000000001</v>
      </c>
      <c r="G556" s="7">
        <v>18.324999999999999</v>
      </c>
      <c r="H556" s="7">
        <v>18.274999999999999</v>
      </c>
      <c r="I556" s="7">
        <v>18.375</v>
      </c>
      <c r="J556" s="7">
        <v>18.55</v>
      </c>
      <c r="K556" s="7" t="s">
        <v>14</v>
      </c>
      <c r="L556" s="3">
        <v>-1.9E-2</v>
      </c>
      <c r="M556" s="3">
        <v>8.2000000000000007E-3</v>
      </c>
      <c r="N556" s="3">
        <v>2.7000000000000001E-3</v>
      </c>
      <c r="O556" s="18">
        <f t="shared" si="240"/>
        <v>1</v>
      </c>
      <c r="P556" s="19">
        <f t="shared" si="248"/>
        <v>43425</v>
      </c>
      <c r="Q556" s="19">
        <f t="shared" si="249"/>
        <v>43453</v>
      </c>
      <c r="R556" s="19">
        <f t="shared" si="250"/>
        <v>43481</v>
      </c>
      <c r="S556" s="19">
        <f t="shared" si="251"/>
        <v>43509</v>
      </c>
      <c r="T556" s="19">
        <f t="shared" si="252"/>
        <v>43544</v>
      </c>
      <c r="U556" s="19">
        <f t="shared" si="253"/>
        <v>43572</v>
      </c>
      <c r="V556" s="19">
        <f t="shared" si="254"/>
        <v>43607</v>
      </c>
      <c r="W556" s="19">
        <f t="shared" si="255"/>
        <v>43635</v>
      </c>
      <c r="X556" s="19">
        <f t="shared" si="256"/>
        <v>43663</v>
      </c>
      <c r="Y556" s="18">
        <f t="shared" si="241"/>
        <v>35</v>
      </c>
      <c r="Z556" s="10">
        <f t="shared" si="242"/>
        <v>0.97142857142857142</v>
      </c>
      <c r="AA556" s="10">
        <f>VLOOKUP(A556, VIX!$A$2:$E$3205, 5, FALSE)</f>
        <v>20.059999999999999</v>
      </c>
      <c r="AB556" s="10">
        <f t="shared" si="243"/>
        <v>18.415000000000003</v>
      </c>
      <c r="AC556" s="10">
        <f t="shared" si="244"/>
        <v>18.080714285714283</v>
      </c>
      <c r="AD556" s="10">
        <f t="shared" si="245"/>
        <v>18.273571428571429</v>
      </c>
      <c r="AE556" s="10">
        <f t="shared" si="246"/>
        <v>18.227857142857143</v>
      </c>
      <c r="AF556" s="10">
        <f t="shared" si="247"/>
        <v>18.323571428571427</v>
      </c>
      <c r="AG556" s="36">
        <f t="shared" si="235"/>
        <v>0.14672489082969498</v>
      </c>
      <c r="AH556" s="36">
        <f t="shared" si="236"/>
        <v>-8.1934566145092202E-2</v>
      </c>
      <c r="AI556" s="36">
        <f t="shared" si="237"/>
        <v>2.0367751060819218E-2</v>
      </c>
      <c r="AJ556" s="36">
        <f t="shared" si="238"/>
        <v>-4.0279720279719433E-2</v>
      </c>
      <c r="AK556" s="36">
        <f t="shared" si="239"/>
        <v>2.0027816411683181E-2</v>
      </c>
    </row>
    <row r="557" spans="1:37" x14ac:dyDescent="0.2">
      <c r="A557" s="5">
        <v>43390</v>
      </c>
      <c r="B557" s="1">
        <v>11</v>
      </c>
      <c r="C557" s="7">
        <v>17.125</v>
      </c>
      <c r="D557" s="7">
        <v>17.175000000000001</v>
      </c>
      <c r="E557" s="7">
        <v>17.574999999999999</v>
      </c>
      <c r="F557" s="7">
        <v>17.675000000000001</v>
      </c>
      <c r="G557" s="7">
        <v>17.875</v>
      </c>
      <c r="H557" s="7">
        <v>17.975000000000001</v>
      </c>
      <c r="I557" s="7">
        <v>18.125</v>
      </c>
      <c r="J557" s="7">
        <v>18.25</v>
      </c>
      <c r="K557" s="7" t="s">
        <v>14</v>
      </c>
      <c r="L557" s="3">
        <v>2.8999999999999998E-3</v>
      </c>
      <c r="M557" s="3">
        <v>2.5499999999999998E-2</v>
      </c>
      <c r="N557" s="3">
        <v>8.5000000000000006E-3</v>
      </c>
      <c r="O557" s="18">
        <f t="shared" si="240"/>
        <v>0</v>
      </c>
      <c r="P557" s="19">
        <f t="shared" si="248"/>
        <v>43390</v>
      </c>
      <c r="Q557" s="19">
        <f t="shared" si="249"/>
        <v>43425</v>
      </c>
      <c r="R557" s="19">
        <f t="shared" si="250"/>
        <v>43453</v>
      </c>
      <c r="S557" s="19">
        <f t="shared" si="251"/>
        <v>43481</v>
      </c>
      <c r="T557" s="19">
        <f t="shared" si="252"/>
        <v>43509</v>
      </c>
      <c r="U557" s="19">
        <f t="shared" si="253"/>
        <v>43544</v>
      </c>
      <c r="V557" s="19">
        <f t="shared" si="254"/>
        <v>43572</v>
      </c>
      <c r="W557" s="19">
        <f t="shared" si="255"/>
        <v>43607</v>
      </c>
      <c r="X557" s="19">
        <f t="shared" si="256"/>
        <v>43635</v>
      </c>
      <c r="Y557" s="18">
        <f t="shared" si="241"/>
        <v>28</v>
      </c>
      <c r="Z557" s="10">
        <f t="shared" si="242"/>
        <v>0</v>
      </c>
      <c r="AA557" s="10">
        <f>VLOOKUP(A557, VIX!$A$2:$E$3205, 5, FALSE)</f>
        <v>17.399999999999999</v>
      </c>
      <c r="AB557" s="10">
        <f t="shared" si="243"/>
        <v>17.175000000000001</v>
      </c>
      <c r="AC557" s="10">
        <f t="shared" si="244"/>
        <v>17.574999999999999</v>
      </c>
      <c r="AD557" s="10">
        <f t="shared" si="245"/>
        <v>17.675000000000001</v>
      </c>
      <c r="AE557" s="10">
        <f t="shared" si="246"/>
        <v>17.875</v>
      </c>
      <c r="AF557" s="10">
        <f t="shared" si="247"/>
        <v>17.975000000000001</v>
      </c>
      <c r="AG557" s="36">
        <f t="shared" si="235"/>
        <v>-2.6027680231357524E-2</v>
      </c>
      <c r="AH557" s="36">
        <f t="shared" si="236"/>
        <v>-0.20956340956340877</v>
      </c>
      <c r="AI557" s="36">
        <f t="shared" si="237"/>
        <v>-5.1110435047156191E-2</v>
      </c>
      <c r="AJ557" s="36">
        <f t="shared" si="238"/>
        <v>-0.10157194679564656</v>
      </c>
      <c r="AK557" s="36">
        <f t="shared" si="239"/>
        <v>-5.022922064979142E-2</v>
      </c>
    </row>
    <row r="558" spans="1:37" x14ac:dyDescent="0.2">
      <c r="A558" s="5">
        <v>43389</v>
      </c>
      <c r="B558" s="1">
        <v>10</v>
      </c>
      <c r="C558" s="7">
        <v>17.675000000000001</v>
      </c>
      <c r="D558" s="7">
        <v>17.274999999999999</v>
      </c>
      <c r="E558" s="7">
        <v>17.175000000000001</v>
      </c>
      <c r="F558" s="7">
        <v>17.625</v>
      </c>
      <c r="G558" s="7">
        <v>17.725000000000001</v>
      </c>
      <c r="H558" s="7">
        <v>17.925000000000001</v>
      </c>
      <c r="I558" s="7">
        <v>18</v>
      </c>
      <c r="J558" s="7">
        <v>18.125</v>
      </c>
      <c r="K558" s="7">
        <v>18.25</v>
      </c>
      <c r="L558" s="3">
        <v>-2.2599999999999999E-2</v>
      </c>
      <c r="M558" s="3">
        <v>2.1299999999999999E-2</v>
      </c>
      <c r="N558" s="3">
        <v>7.1000000000000004E-3</v>
      </c>
      <c r="O558" s="18">
        <f t="shared" si="240"/>
        <v>0</v>
      </c>
      <c r="P558" s="19">
        <f t="shared" si="248"/>
        <v>43390</v>
      </c>
      <c r="Q558" s="19">
        <f t="shared" si="249"/>
        <v>43425</v>
      </c>
      <c r="R558" s="19">
        <f t="shared" si="250"/>
        <v>43453</v>
      </c>
      <c r="S558" s="19">
        <f t="shared" si="251"/>
        <v>43481</v>
      </c>
      <c r="T558" s="19">
        <f t="shared" si="252"/>
        <v>43509</v>
      </c>
      <c r="U558" s="19">
        <f t="shared" si="253"/>
        <v>43544</v>
      </c>
      <c r="V558" s="19">
        <f t="shared" si="254"/>
        <v>43572</v>
      </c>
      <c r="W558" s="19">
        <f t="shared" si="255"/>
        <v>43607</v>
      </c>
      <c r="X558" s="19">
        <f t="shared" si="256"/>
        <v>43635</v>
      </c>
      <c r="Y558" s="18">
        <f t="shared" si="241"/>
        <v>28</v>
      </c>
      <c r="Z558" s="10">
        <f t="shared" si="242"/>
        <v>3.5714285714285712E-2</v>
      </c>
      <c r="AA558" s="10">
        <f>VLOOKUP(A558, VIX!$A$2:$E$3205, 5, FALSE)</f>
        <v>17.62</v>
      </c>
      <c r="AB558" s="10">
        <f t="shared" si="243"/>
        <v>17.289285714285715</v>
      </c>
      <c r="AC558" s="10">
        <f t="shared" si="244"/>
        <v>17.178571428571431</v>
      </c>
      <c r="AD558" s="10">
        <f t="shared" si="245"/>
        <v>17.608928571428571</v>
      </c>
      <c r="AE558" s="10">
        <f t="shared" si="246"/>
        <v>17.721428571428572</v>
      </c>
      <c r="AF558" s="10">
        <f t="shared" si="247"/>
        <v>17.917857142857144</v>
      </c>
      <c r="AG558" s="36">
        <f t="shared" si="235"/>
        <v>0.19314044836175617</v>
      </c>
      <c r="AH558" s="36">
        <f t="shared" si="236"/>
        <v>4.9831916155822539E-2</v>
      </c>
      <c r="AI558" s="36">
        <f t="shared" si="237"/>
        <v>-0.22183098591549261</v>
      </c>
      <c r="AJ558" s="36">
        <f t="shared" si="238"/>
        <v>-4.9122807017544554E-2</v>
      </c>
      <c r="AK558" s="36">
        <f t="shared" si="239"/>
        <v>-9.7240980127339047E-2</v>
      </c>
    </row>
    <row r="559" spans="1:37" x14ac:dyDescent="0.2">
      <c r="A559" s="5">
        <v>43388</v>
      </c>
      <c r="B559" s="1">
        <v>10</v>
      </c>
      <c r="C559" s="7">
        <v>20.125</v>
      </c>
      <c r="D559" s="7">
        <v>18.524999999999999</v>
      </c>
      <c r="E559" s="7">
        <v>18.024999999999999</v>
      </c>
      <c r="F559" s="7">
        <v>18.274999999999999</v>
      </c>
      <c r="G559" s="7">
        <v>18.324999999999999</v>
      </c>
      <c r="H559" s="7">
        <v>18.524999999999999</v>
      </c>
      <c r="I559" s="7">
        <v>18.574999999999999</v>
      </c>
      <c r="J559" s="7">
        <v>18.675000000000001</v>
      </c>
      <c r="K559" s="7">
        <v>18.75</v>
      </c>
      <c r="L559" s="3">
        <v>-7.9500000000000001E-2</v>
      </c>
      <c r="M559" s="3">
        <v>1.6400000000000001E-2</v>
      </c>
      <c r="N559" s="3">
        <v>5.4999999999999997E-3</v>
      </c>
      <c r="O559" s="18">
        <f t="shared" si="240"/>
        <v>0</v>
      </c>
      <c r="P559" s="19">
        <f t="shared" si="248"/>
        <v>43390</v>
      </c>
      <c r="Q559" s="19">
        <f t="shared" si="249"/>
        <v>43425</v>
      </c>
      <c r="R559" s="19">
        <f t="shared" si="250"/>
        <v>43453</v>
      </c>
      <c r="S559" s="19">
        <f t="shared" si="251"/>
        <v>43481</v>
      </c>
      <c r="T559" s="19">
        <f t="shared" si="252"/>
        <v>43509</v>
      </c>
      <c r="U559" s="19">
        <f t="shared" si="253"/>
        <v>43544</v>
      </c>
      <c r="V559" s="19">
        <f t="shared" si="254"/>
        <v>43572</v>
      </c>
      <c r="W559" s="19">
        <f t="shared" si="255"/>
        <v>43607</v>
      </c>
      <c r="X559" s="19">
        <f t="shared" si="256"/>
        <v>43635</v>
      </c>
      <c r="Y559" s="18">
        <f t="shared" si="241"/>
        <v>28</v>
      </c>
      <c r="Z559" s="10">
        <f t="shared" si="242"/>
        <v>7.1428571428571425E-2</v>
      </c>
      <c r="AA559" s="10">
        <f>VLOOKUP(A559, VIX!$A$2:$E$3205, 5, FALSE)</f>
        <v>21.3</v>
      </c>
      <c r="AB559" s="10">
        <f t="shared" si="243"/>
        <v>18.639285714285712</v>
      </c>
      <c r="AC559" s="10">
        <f t="shared" si="244"/>
        <v>18.060714285714287</v>
      </c>
      <c r="AD559" s="10">
        <f t="shared" si="245"/>
        <v>18.257142857142856</v>
      </c>
      <c r="AE559" s="10">
        <f t="shared" si="246"/>
        <v>18.321428571428573</v>
      </c>
      <c r="AF559" s="10">
        <f t="shared" si="247"/>
        <v>18.510714285714283</v>
      </c>
      <c r="AG559" s="36">
        <f t="shared" si="235"/>
        <v>2.3419167473378533</v>
      </c>
      <c r="AH559" s="36">
        <f t="shared" si="236"/>
        <v>0.76386783873901198</v>
      </c>
      <c r="AI559" s="36">
        <f t="shared" si="237"/>
        <v>-0.38051137507549831</v>
      </c>
      <c r="AJ559" s="36">
        <f t="shared" si="238"/>
        <v>-7.577428084594677E-2</v>
      </c>
      <c r="AK559" s="36">
        <f t="shared" si="239"/>
        <v>-0.30017867778439439</v>
      </c>
    </row>
    <row r="560" spans="1:37" x14ac:dyDescent="0.2">
      <c r="A560" s="5">
        <v>43385</v>
      </c>
      <c r="B560" s="1">
        <v>10</v>
      </c>
      <c r="C560" s="7">
        <v>19.925000000000001</v>
      </c>
      <c r="D560" s="7">
        <v>18.125</v>
      </c>
      <c r="E560" s="7">
        <v>17.574999999999999</v>
      </c>
      <c r="F560" s="7">
        <v>17.774999999999999</v>
      </c>
      <c r="G560" s="7">
        <v>17.824999999999999</v>
      </c>
      <c r="H560" s="7">
        <v>18.024999999999999</v>
      </c>
      <c r="I560" s="7">
        <v>18.074999999999999</v>
      </c>
      <c r="J560" s="7">
        <v>18.25</v>
      </c>
      <c r="K560" s="7">
        <v>18.399999999999999</v>
      </c>
      <c r="L560" s="3">
        <v>-9.0300000000000005E-2</v>
      </c>
      <c r="M560" s="3">
        <v>1.6899999999999998E-2</v>
      </c>
      <c r="N560" s="3">
        <v>5.5999999999999999E-3</v>
      </c>
      <c r="O560" s="18">
        <f t="shared" si="240"/>
        <v>0</v>
      </c>
      <c r="P560" s="19">
        <f t="shared" si="248"/>
        <v>43390</v>
      </c>
      <c r="Q560" s="19">
        <f t="shared" si="249"/>
        <v>43425</v>
      </c>
      <c r="R560" s="19">
        <f t="shared" si="250"/>
        <v>43453</v>
      </c>
      <c r="S560" s="19">
        <f t="shared" si="251"/>
        <v>43481</v>
      </c>
      <c r="T560" s="19">
        <f t="shared" si="252"/>
        <v>43509</v>
      </c>
      <c r="U560" s="19">
        <f t="shared" si="253"/>
        <v>43544</v>
      </c>
      <c r="V560" s="19">
        <f t="shared" si="254"/>
        <v>43572</v>
      </c>
      <c r="W560" s="19">
        <f t="shared" si="255"/>
        <v>43607</v>
      </c>
      <c r="X560" s="19">
        <f t="shared" si="256"/>
        <v>43635</v>
      </c>
      <c r="Y560" s="18">
        <f t="shared" si="241"/>
        <v>28</v>
      </c>
      <c r="Z560" s="10">
        <f t="shared" si="242"/>
        <v>0.17857142857142858</v>
      </c>
      <c r="AA560" s="10">
        <f>VLOOKUP(A560, VIX!$A$2:$E$3205, 5, FALSE)</f>
        <v>21.31</v>
      </c>
      <c r="AB560" s="10">
        <f t="shared" si="243"/>
        <v>18.446428571428569</v>
      </c>
      <c r="AC560" s="10">
        <f t="shared" si="244"/>
        <v>17.673214285714284</v>
      </c>
      <c r="AD560" s="10">
        <f t="shared" si="245"/>
        <v>17.739285714285714</v>
      </c>
      <c r="AE560" s="10">
        <f t="shared" si="246"/>
        <v>17.816071428571426</v>
      </c>
      <c r="AF560" s="10">
        <f t="shared" si="247"/>
        <v>17.989285714285714</v>
      </c>
      <c r="AG560" s="36">
        <f t="shared" si="235"/>
        <v>0.8484848484848484</v>
      </c>
      <c r="AH560" s="36">
        <f t="shared" si="236"/>
        <v>0.27418397626112778</v>
      </c>
      <c r="AI560" s="36">
        <f t="shared" si="237"/>
        <v>-9.9545723879122652E-2</v>
      </c>
      <c r="AJ560" s="36">
        <f t="shared" si="238"/>
        <v>-2.4773889107353859E-2</v>
      </c>
      <c r="AK560" s="36">
        <f t="shared" si="239"/>
        <v>-9.8399062866067533E-2</v>
      </c>
    </row>
    <row r="561" spans="1:37" x14ac:dyDescent="0.2">
      <c r="A561" s="5">
        <v>43384</v>
      </c>
      <c r="B561" s="1">
        <v>10</v>
      </c>
      <c r="C561" s="7">
        <v>21.175000000000001</v>
      </c>
      <c r="D561" s="7">
        <v>18.524999999999999</v>
      </c>
      <c r="E561" s="7">
        <v>17.925000000000001</v>
      </c>
      <c r="F561" s="7">
        <v>18.125</v>
      </c>
      <c r="G561" s="7">
        <v>18.175000000000001</v>
      </c>
      <c r="H561" s="7">
        <v>18.324999999999999</v>
      </c>
      <c r="I561" s="7">
        <v>18.375</v>
      </c>
      <c r="J561" s="7">
        <v>18.524999999999999</v>
      </c>
      <c r="K561" s="7">
        <v>18.625</v>
      </c>
      <c r="L561" s="3">
        <v>-0.12509999999999999</v>
      </c>
      <c r="M561" s="3">
        <v>1.38E-2</v>
      </c>
      <c r="N561" s="3">
        <v>4.5999999999999999E-3</v>
      </c>
      <c r="O561" s="18">
        <f t="shared" si="240"/>
        <v>0</v>
      </c>
      <c r="P561" s="19">
        <f t="shared" si="248"/>
        <v>43390</v>
      </c>
      <c r="Q561" s="19">
        <f t="shared" si="249"/>
        <v>43425</v>
      </c>
      <c r="R561" s="19">
        <f t="shared" si="250"/>
        <v>43453</v>
      </c>
      <c r="S561" s="19">
        <f t="shared" si="251"/>
        <v>43481</v>
      </c>
      <c r="T561" s="19">
        <f t="shared" si="252"/>
        <v>43509</v>
      </c>
      <c r="U561" s="19">
        <f t="shared" si="253"/>
        <v>43544</v>
      </c>
      <c r="V561" s="19">
        <f t="shared" si="254"/>
        <v>43572</v>
      </c>
      <c r="W561" s="19">
        <f t="shared" si="255"/>
        <v>43607</v>
      </c>
      <c r="X561" s="19">
        <f t="shared" si="256"/>
        <v>43635</v>
      </c>
      <c r="Y561" s="18">
        <f t="shared" si="241"/>
        <v>28</v>
      </c>
      <c r="Z561" s="10">
        <f t="shared" si="242"/>
        <v>0.21428571428571427</v>
      </c>
      <c r="AA561" s="10">
        <f>VLOOKUP(A561, VIX!$A$2:$E$3205, 5, FALSE)</f>
        <v>24.98</v>
      </c>
      <c r="AB561" s="10">
        <f t="shared" si="243"/>
        <v>19.092857142857142</v>
      </c>
      <c r="AC561" s="10">
        <f t="shared" si="244"/>
        <v>18.053571428571431</v>
      </c>
      <c r="AD561" s="10">
        <f t="shared" si="245"/>
        <v>18.082142857142856</v>
      </c>
      <c r="AE561" s="10">
        <f t="shared" si="246"/>
        <v>18.164285714285715</v>
      </c>
      <c r="AF561" s="10">
        <f t="shared" si="247"/>
        <v>18.292857142857144</v>
      </c>
      <c r="AG561" s="36">
        <f t="shared" si="235"/>
        <v>1.2602377807133438</v>
      </c>
      <c r="AH561" s="36">
        <f t="shared" si="236"/>
        <v>0.30062630480166919</v>
      </c>
      <c r="AI561" s="36">
        <f t="shared" si="237"/>
        <v>-0.10062893081760972</v>
      </c>
      <c r="AJ561" s="36">
        <f t="shared" si="238"/>
        <v>-2.5000000000000362E-2</v>
      </c>
      <c r="AK561" s="36">
        <f t="shared" si="239"/>
        <v>-7.4277854195322554E-2</v>
      </c>
    </row>
    <row r="562" spans="1:37" x14ac:dyDescent="0.2">
      <c r="A562" s="5">
        <v>43383</v>
      </c>
      <c r="B562" s="1">
        <v>10</v>
      </c>
      <c r="C562" s="7">
        <v>20.125</v>
      </c>
      <c r="D562" s="7">
        <v>18.524999999999999</v>
      </c>
      <c r="E562" s="7">
        <v>17.774999999999999</v>
      </c>
      <c r="F562" s="7">
        <v>17.925000000000001</v>
      </c>
      <c r="G562" s="7">
        <v>18.024999999999999</v>
      </c>
      <c r="H562" s="7">
        <v>18.225000000000001</v>
      </c>
      <c r="I562" s="7">
        <v>18.324999999999999</v>
      </c>
      <c r="J562" s="7">
        <v>18.55</v>
      </c>
      <c r="K562" s="7">
        <v>18.7</v>
      </c>
      <c r="L562" s="3">
        <v>-7.9500000000000001E-2</v>
      </c>
      <c r="M562" s="3">
        <v>2.23E-2</v>
      </c>
      <c r="N562" s="3">
        <v>7.4000000000000003E-3</v>
      </c>
      <c r="O562" s="18">
        <f t="shared" si="240"/>
        <v>0</v>
      </c>
      <c r="P562" s="19">
        <f t="shared" si="248"/>
        <v>43390</v>
      </c>
      <c r="Q562" s="19">
        <f t="shared" si="249"/>
        <v>43425</v>
      </c>
      <c r="R562" s="19">
        <f t="shared" si="250"/>
        <v>43453</v>
      </c>
      <c r="S562" s="19">
        <f t="shared" si="251"/>
        <v>43481</v>
      </c>
      <c r="T562" s="19">
        <f t="shared" si="252"/>
        <v>43509</v>
      </c>
      <c r="U562" s="19">
        <f t="shared" si="253"/>
        <v>43544</v>
      </c>
      <c r="V562" s="19">
        <f t="shared" si="254"/>
        <v>43572</v>
      </c>
      <c r="W562" s="19">
        <f t="shared" si="255"/>
        <v>43607</v>
      </c>
      <c r="X562" s="19">
        <f t="shared" si="256"/>
        <v>43635</v>
      </c>
      <c r="Y562" s="18">
        <f t="shared" si="241"/>
        <v>28</v>
      </c>
      <c r="Z562" s="10">
        <f t="shared" si="242"/>
        <v>0.25</v>
      </c>
      <c r="AA562" s="10">
        <f>VLOOKUP(A562, VIX!$A$2:$E$3205, 5, FALSE)</f>
        <v>22.96</v>
      </c>
      <c r="AB562" s="10">
        <f t="shared" si="243"/>
        <v>18.924999999999997</v>
      </c>
      <c r="AC562" s="10">
        <f t="shared" si="244"/>
        <v>17.962499999999999</v>
      </c>
      <c r="AD562" s="10">
        <f t="shared" si="245"/>
        <v>17.887500000000003</v>
      </c>
      <c r="AE562" s="10">
        <f t="shared" si="246"/>
        <v>18</v>
      </c>
      <c r="AF562" s="10">
        <f t="shared" si="247"/>
        <v>18.175000000000001</v>
      </c>
      <c r="AG562" s="36">
        <f t="shared" si="235"/>
        <v>0.90342818731794805</v>
      </c>
      <c r="AH562" s="36">
        <f t="shared" si="236"/>
        <v>0.42386185243328078</v>
      </c>
      <c r="AI562" s="36">
        <f t="shared" si="237"/>
        <v>-8.3095185755112155E-2</v>
      </c>
      <c r="AJ562" s="36">
        <f t="shared" si="238"/>
        <v>-5.4604550379197085E-2</v>
      </c>
      <c r="AK562" s="36">
        <f t="shared" si="239"/>
        <v>-0.10753147002347065</v>
      </c>
    </row>
    <row r="563" spans="1:37" x14ac:dyDescent="0.2">
      <c r="A563" s="5">
        <v>43382</v>
      </c>
      <c r="B563" s="1">
        <v>10</v>
      </c>
      <c r="C563" s="7">
        <v>15.975</v>
      </c>
      <c r="D563" s="7">
        <v>15.925000000000001</v>
      </c>
      <c r="E563" s="7">
        <v>15.925000000000001</v>
      </c>
      <c r="F563" s="7">
        <v>16.375</v>
      </c>
      <c r="G563" s="7">
        <v>16.524999999999999</v>
      </c>
      <c r="H563" s="7">
        <v>16.824999999999999</v>
      </c>
      <c r="I563" s="7">
        <v>16.975000000000001</v>
      </c>
      <c r="J563" s="7">
        <v>17.175000000000001</v>
      </c>
      <c r="K563" s="7">
        <v>17.350000000000001</v>
      </c>
      <c r="L563" s="3">
        <v>-3.0999999999999999E-3</v>
      </c>
      <c r="M563" s="3">
        <v>3.6600000000000001E-2</v>
      </c>
      <c r="N563" s="3">
        <v>1.2200000000000001E-2</v>
      </c>
      <c r="O563" s="18">
        <f t="shared" si="240"/>
        <v>0</v>
      </c>
      <c r="P563" s="19">
        <f t="shared" si="248"/>
        <v>43390</v>
      </c>
      <c r="Q563" s="19">
        <f t="shared" si="249"/>
        <v>43425</v>
      </c>
      <c r="R563" s="19">
        <f t="shared" si="250"/>
        <v>43453</v>
      </c>
      <c r="S563" s="19">
        <f t="shared" si="251"/>
        <v>43481</v>
      </c>
      <c r="T563" s="19">
        <f t="shared" si="252"/>
        <v>43509</v>
      </c>
      <c r="U563" s="19">
        <f t="shared" si="253"/>
        <v>43544</v>
      </c>
      <c r="V563" s="19">
        <f t="shared" si="254"/>
        <v>43572</v>
      </c>
      <c r="W563" s="19">
        <f t="shared" si="255"/>
        <v>43607</v>
      </c>
      <c r="X563" s="19">
        <f t="shared" si="256"/>
        <v>43635</v>
      </c>
      <c r="Y563" s="18">
        <f t="shared" si="241"/>
        <v>28</v>
      </c>
      <c r="Z563" s="10">
        <f t="shared" si="242"/>
        <v>0.2857142857142857</v>
      </c>
      <c r="AA563" s="10">
        <f>VLOOKUP(A563, VIX!$A$2:$E$3205, 5, FALSE)</f>
        <v>15.95</v>
      </c>
      <c r="AB563" s="10">
        <f t="shared" si="243"/>
        <v>15.939285714285713</v>
      </c>
      <c r="AC563" s="10">
        <f t="shared" si="244"/>
        <v>15.925000000000001</v>
      </c>
      <c r="AD563" s="10">
        <f t="shared" si="245"/>
        <v>16.24642857142857</v>
      </c>
      <c r="AE563" s="10">
        <f t="shared" si="246"/>
        <v>16.482142857142854</v>
      </c>
      <c r="AF563" s="10">
        <f t="shared" si="247"/>
        <v>16.739285714285714</v>
      </c>
      <c r="AG563" s="36">
        <f t="shared" si="235"/>
        <v>2.8646129362282016E-2</v>
      </c>
      <c r="AH563" s="36">
        <f t="shared" si="236"/>
        <v>0</v>
      </c>
      <c r="AI563" s="36">
        <f t="shared" si="237"/>
        <v>-0.25107937562271659</v>
      </c>
      <c r="AJ563" s="36">
        <f t="shared" si="238"/>
        <v>-8.2093604082961624E-2</v>
      </c>
      <c r="AK563" s="36">
        <f t="shared" si="239"/>
        <v>-0.16172852711520005</v>
      </c>
    </row>
    <row r="564" spans="1:37" x14ac:dyDescent="0.2">
      <c r="A564" s="5">
        <v>43381</v>
      </c>
      <c r="B564" s="1">
        <v>10</v>
      </c>
      <c r="C564" s="7">
        <v>15.675000000000001</v>
      </c>
      <c r="D564" s="7">
        <v>15.725</v>
      </c>
      <c r="E564" s="7">
        <v>15.824999999999999</v>
      </c>
      <c r="F564" s="7">
        <v>16.274999999999999</v>
      </c>
      <c r="G564" s="7">
        <v>16.524999999999999</v>
      </c>
      <c r="H564" s="7">
        <v>16.774999999999999</v>
      </c>
      <c r="I564" s="7">
        <v>16.925000000000001</v>
      </c>
      <c r="J564" s="7">
        <v>17.175000000000001</v>
      </c>
      <c r="K564" s="7">
        <v>17.324999999999999</v>
      </c>
      <c r="L564" s="3">
        <v>3.2000000000000002E-3</v>
      </c>
      <c r="M564" s="3">
        <v>3.9899999999999998E-2</v>
      </c>
      <c r="N564" s="3">
        <v>1.3299999999999999E-2</v>
      </c>
      <c r="O564" s="18">
        <f t="shared" si="240"/>
        <v>0</v>
      </c>
      <c r="P564" s="19">
        <f t="shared" si="248"/>
        <v>43390</v>
      </c>
      <c r="Q564" s="19">
        <f t="shared" si="249"/>
        <v>43425</v>
      </c>
      <c r="R564" s="19">
        <f t="shared" si="250"/>
        <v>43453</v>
      </c>
      <c r="S564" s="19">
        <f t="shared" si="251"/>
        <v>43481</v>
      </c>
      <c r="T564" s="19">
        <f t="shared" si="252"/>
        <v>43509</v>
      </c>
      <c r="U564" s="19">
        <f t="shared" si="253"/>
        <v>43544</v>
      </c>
      <c r="V564" s="19">
        <f t="shared" si="254"/>
        <v>43572</v>
      </c>
      <c r="W564" s="19">
        <f t="shared" si="255"/>
        <v>43607</v>
      </c>
      <c r="X564" s="19">
        <f t="shared" si="256"/>
        <v>43635</v>
      </c>
      <c r="Y564" s="18">
        <f t="shared" si="241"/>
        <v>28</v>
      </c>
      <c r="Z564" s="10">
        <f t="shared" si="242"/>
        <v>0.32142857142857145</v>
      </c>
      <c r="AA564" s="10">
        <f>VLOOKUP(A564, VIX!$A$2:$E$3205, 5, FALSE)</f>
        <v>15.69</v>
      </c>
      <c r="AB564" s="10">
        <f t="shared" si="243"/>
        <v>15.708928571428572</v>
      </c>
      <c r="AC564" s="10">
        <f t="shared" si="244"/>
        <v>15.792857142857144</v>
      </c>
      <c r="AD564" s="10">
        <f t="shared" si="245"/>
        <v>16.130357142857143</v>
      </c>
      <c r="AE564" s="10">
        <f t="shared" si="246"/>
        <v>16.444642857142856</v>
      </c>
      <c r="AF564" s="10">
        <f t="shared" si="247"/>
        <v>16.694642857142856</v>
      </c>
      <c r="AG564" s="36">
        <f t="shared" si="235"/>
        <v>-8.7845689054146386E-2</v>
      </c>
      <c r="AH564" s="36">
        <f t="shared" si="236"/>
        <v>-0.17383306507242977</v>
      </c>
      <c r="AI564" s="36">
        <f t="shared" si="237"/>
        <v>-0.76604368385498622</v>
      </c>
      <c r="AJ564" s="36">
        <f t="shared" si="238"/>
        <v>-0.41620788372605139</v>
      </c>
      <c r="AK564" s="36">
        <f t="shared" si="239"/>
        <v>-0.40917947607707278</v>
      </c>
    </row>
    <row r="565" spans="1:37" x14ac:dyDescent="0.2">
      <c r="A565" s="5">
        <v>43378</v>
      </c>
      <c r="B565" s="1">
        <v>10</v>
      </c>
      <c r="C565" s="7">
        <v>15.225</v>
      </c>
      <c r="D565" s="7">
        <v>15.475</v>
      </c>
      <c r="E565" s="7">
        <v>15.574999999999999</v>
      </c>
      <c r="F565" s="7">
        <v>16.074999999999999</v>
      </c>
      <c r="G565" s="7">
        <v>16.324999999999999</v>
      </c>
      <c r="H565" s="7">
        <v>16.625</v>
      </c>
      <c r="I565" s="7">
        <v>16.774999999999999</v>
      </c>
      <c r="J565" s="7">
        <v>17</v>
      </c>
      <c r="K565" s="7">
        <v>17.3</v>
      </c>
      <c r="L565" s="3">
        <v>1.6400000000000001E-2</v>
      </c>
      <c r="M565" s="3">
        <v>4.3499999999999997E-2</v>
      </c>
      <c r="N565" s="3">
        <v>1.4500000000000001E-2</v>
      </c>
      <c r="O565" s="18">
        <f t="shared" si="240"/>
        <v>0</v>
      </c>
      <c r="P565" s="19">
        <f t="shared" si="248"/>
        <v>43390</v>
      </c>
      <c r="Q565" s="19">
        <f t="shared" si="249"/>
        <v>43425</v>
      </c>
      <c r="R565" s="19">
        <f t="shared" si="250"/>
        <v>43453</v>
      </c>
      <c r="S565" s="19">
        <f t="shared" si="251"/>
        <v>43481</v>
      </c>
      <c r="T565" s="19">
        <f t="shared" si="252"/>
        <v>43509</v>
      </c>
      <c r="U565" s="19">
        <f t="shared" si="253"/>
        <v>43544</v>
      </c>
      <c r="V565" s="19">
        <f t="shared" si="254"/>
        <v>43572</v>
      </c>
      <c r="W565" s="19">
        <f t="shared" si="255"/>
        <v>43607</v>
      </c>
      <c r="X565" s="19">
        <f t="shared" si="256"/>
        <v>43635</v>
      </c>
      <c r="Y565" s="18">
        <f t="shared" si="241"/>
        <v>28</v>
      </c>
      <c r="Z565" s="10">
        <f t="shared" si="242"/>
        <v>0.42857142857142855</v>
      </c>
      <c r="AA565" s="10">
        <f>VLOOKUP(A565, VIX!$A$2:$E$3205, 5, FALSE)</f>
        <v>14.82</v>
      </c>
      <c r="AB565" s="10">
        <f t="shared" si="243"/>
        <v>15.36785714285714</v>
      </c>
      <c r="AC565" s="10">
        <f t="shared" si="244"/>
        <v>15.532142857142855</v>
      </c>
      <c r="AD565" s="10">
        <f t="shared" si="245"/>
        <v>15.860714285714284</v>
      </c>
      <c r="AE565" s="10">
        <f t="shared" si="246"/>
        <v>16.217857142857142</v>
      </c>
      <c r="AF565" s="10">
        <f t="shared" si="247"/>
        <v>16.49642857142857</v>
      </c>
      <c r="AG565" s="36">
        <f t="shared" si="235"/>
        <v>-0.14937759336099601</v>
      </c>
      <c r="AH565" s="36">
        <f t="shared" si="236"/>
        <v>-5.8700209643605727E-2</v>
      </c>
      <c r="AI565" s="36">
        <f t="shared" si="237"/>
        <v>-0.28675466545289063</v>
      </c>
      <c r="AJ565" s="36">
        <f t="shared" si="238"/>
        <v>-0.14010897364616937</v>
      </c>
      <c r="AK565" s="36">
        <f t="shared" si="239"/>
        <v>-0.16528202885876747</v>
      </c>
    </row>
    <row r="566" spans="1:37" x14ac:dyDescent="0.2">
      <c r="A566" s="5">
        <v>43377</v>
      </c>
      <c r="B566" s="1">
        <v>10</v>
      </c>
      <c r="C566" s="7">
        <v>14.875</v>
      </c>
      <c r="D566" s="7">
        <v>15.225</v>
      </c>
      <c r="E566" s="7">
        <v>15.425000000000001</v>
      </c>
      <c r="F566" s="7">
        <v>15.925000000000001</v>
      </c>
      <c r="G566" s="7">
        <v>16.175000000000001</v>
      </c>
      <c r="H566" s="7">
        <v>16.475000000000001</v>
      </c>
      <c r="I566" s="7">
        <v>16.625</v>
      </c>
      <c r="J566" s="7">
        <v>16.875</v>
      </c>
      <c r="K566" s="7">
        <v>17.05</v>
      </c>
      <c r="L566" s="3">
        <v>2.35E-2</v>
      </c>
      <c r="M566" s="3">
        <v>4.3999999999999997E-2</v>
      </c>
      <c r="N566" s="3">
        <v>1.47E-2</v>
      </c>
      <c r="O566" s="18">
        <f t="shared" si="240"/>
        <v>0</v>
      </c>
      <c r="P566" s="19">
        <f t="shared" si="248"/>
        <v>43390</v>
      </c>
      <c r="Q566" s="19">
        <f t="shared" si="249"/>
        <v>43425</v>
      </c>
      <c r="R566" s="19">
        <f t="shared" si="250"/>
        <v>43453</v>
      </c>
      <c r="S566" s="19">
        <f t="shared" si="251"/>
        <v>43481</v>
      </c>
      <c r="T566" s="19">
        <f t="shared" si="252"/>
        <v>43509</v>
      </c>
      <c r="U566" s="19">
        <f t="shared" si="253"/>
        <v>43544</v>
      </c>
      <c r="V566" s="19">
        <f t="shared" si="254"/>
        <v>43572</v>
      </c>
      <c r="W566" s="19">
        <f t="shared" si="255"/>
        <v>43607</v>
      </c>
      <c r="X566" s="19">
        <f t="shared" si="256"/>
        <v>43635</v>
      </c>
      <c r="Y566" s="18">
        <f t="shared" si="241"/>
        <v>28</v>
      </c>
      <c r="Z566" s="10">
        <f t="shared" si="242"/>
        <v>0.4642857142857143</v>
      </c>
      <c r="AA566" s="10">
        <f>VLOOKUP(A566, VIX!$A$2:$E$3205, 5, FALSE)</f>
        <v>14.22</v>
      </c>
      <c r="AB566" s="10">
        <f t="shared" si="243"/>
        <v>15.0625</v>
      </c>
      <c r="AC566" s="10">
        <f t="shared" si="244"/>
        <v>15.332142857142857</v>
      </c>
      <c r="AD566" s="10">
        <f t="shared" si="245"/>
        <v>15.692857142857143</v>
      </c>
      <c r="AE566" s="10">
        <f t="shared" si="246"/>
        <v>16.058928571428574</v>
      </c>
      <c r="AF566" s="10">
        <f t="shared" si="247"/>
        <v>16.335714285714289</v>
      </c>
      <c r="AG566" s="36">
        <f t="shared" si="235"/>
        <v>-0.22105263157894706</v>
      </c>
      <c r="AH566" s="36">
        <f t="shared" si="236"/>
        <v>-0.12080536912751737</v>
      </c>
      <c r="AI566" s="36">
        <f t="shared" si="237"/>
        <v>-0.29292107404393802</v>
      </c>
      <c r="AJ566" s="36">
        <f t="shared" si="238"/>
        <v>-0.14240506329113917</v>
      </c>
      <c r="AK566" s="36">
        <f t="shared" si="239"/>
        <v>-0.16757176105508181</v>
      </c>
    </row>
    <row r="567" spans="1:37" x14ac:dyDescent="0.2">
      <c r="A567" s="5">
        <v>43376</v>
      </c>
      <c r="B567" s="1">
        <v>10</v>
      </c>
      <c r="C567" s="7">
        <v>13.775</v>
      </c>
      <c r="D567" s="7">
        <v>14.725</v>
      </c>
      <c r="E567" s="7">
        <v>15.074999999999999</v>
      </c>
      <c r="F567" s="7">
        <v>15.65</v>
      </c>
      <c r="G567" s="7">
        <v>15.95</v>
      </c>
      <c r="H567" s="7">
        <v>16.274999999999999</v>
      </c>
      <c r="I567" s="7">
        <v>16.425000000000001</v>
      </c>
      <c r="J567" s="7">
        <v>16.7</v>
      </c>
      <c r="K567" s="7">
        <v>16.824999999999999</v>
      </c>
      <c r="L567" s="3">
        <v>6.9000000000000006E-2</v>
      </c>
      <c r="M567" s="3">
        <v>4.9500000000000002E-2</v>
      </c>
      <c r="N567" s="3">
        <v>1.6500000000000001E-2</v>
      </c>
      <c r="O567" s="18">
        <f t="shared" si="240"/>
        <v>0</v>
      </c>
      <c r="P567" s="19">
        <f t="shared" si="248"/>
        <v>43390</v>
      </c>
      <c r="Q567" s="19">
        <f t="shared" si="249"/>
        <v>43425</v>
      </c>
      <c r="R567" s="19">
        <f t="shared" si="250"/>
        <v>43453</v>
      </c>
      <c r="S567" s="19">
        <f t="shared" si="251"/>
        <v>43481</v>
      </c>
      <c r="T567" s="19">
        <f t="shared" si="252"/>
        <v>43509</v>
      </c>
      <c r="U567" s="19">
        <f t="shared" si="253"/>
        <v>43544</v>
      </c>
      <c r="V567" s="19">
        <f t="shared" si="254"/>
        <v>43572</v>
      </c>
      <c r="W567" s="19">
        <f t="shared" si="255"/>
        <v>43607</v>
      </c>
      <c r="X567" s="19">
        <f t="shared" si="256"/>
        <v>43635</v>
      </c>
      <c r="Y567" s="18">
        <f t="shared" si="241"/>
        <v>28</v>
      </c>
      <c r="Z567" s="10">
        <f t="shared" si="242"/>
        <v>0.5</v>
      </c>
      <c r="AA567" s="10">
        <f>VLOOKUP(A567, VIX!$A$2:$E$3205, 5, FALSE)</f>
        <v>11.61</v>
      </c>
      <c r="AB567" s="10">
        <f t="shared" si="243"/>
        <v>14.25</v>
      </c>
      <c r="AC567" s="10">
        <f t="shared" si="244"/>
        <v>14.899999999999999</v>
      </c>
      <c r="AD567" s="10">
        <f t="shared" si="245"/>
        <v>15.362500000000001</v>
      </c>
      <c r="AE567" s="10">
        <f t="shared" si="246"/>
        <v>15.8</v>
      </c>
      <c r="AF567" s="10">
        <f t="shared" si="247"/>
        <v>16.112499999999997</v>
      </c>
      <c r="AG567" s="36">
        <f t="shared" si="235"/>
        <v>-0.59308807134894037</v>
      </c>
      <c r="AH567" s="36">
        <f t="shared" si="236"/>
        <v>-0.20910384068278776</v>
      </c>
      <c r="AI567" s="36">
        <f t="shared" si="237"/>
        <v>-0.33429461298881108</v>
      </c>
      <c r="AJ567" s="36">
        <f t="shared" si="238"/>
        <v>-0.16990673109338059</v>
      </c>
      <c r="AK567" s="36">
        <f t="shared" si="239"/>
        <v>-0.18069498069498022</v>
      </c>
    </row>
    <row r="568" spans="1:37" x14ac:dyDescent="0.2">
      <c r="A568" s="5">
        <v>43375</v>
      </c>
      <c r="B568" s="1">
        <v>10</v>
      </c>
      <c r="C568" s="7">
        <v>13.975</v>
      </c>
      <c r="D568" s="7">
        <v>14.925000000000001</v>
      </c>
      <c r="E568" s="7">
        <v>15.225</v>
      </c>
      <c r="F568" s="7">
        <v>15.775</v>
      </c>
      <c r="G568" s="7">
        <v>16.024999999999999</v>
      </c>
      <c r="H568" s="7">
        <v>16.375</v>
      </c>
      <c r="I568" s="7">
        <v>16.524999999999999</v>
      </c>
      <c r="J568" s="7">
        <v>16.774999999999999</v>
      </c>
      <c r="K568" s="7">
        <v>16.850000000000001</v>
      </c>
      <c r="L568" s="3">
        <v>6.8000000000000005E-2</v>
      </c>
      <c r="M568" s="3">
        <v>4.7500000000000001E-2</v>
      </c>
      <c r="N568" s="3">
        <v>1.5800000000000002E-2</v>
      </c>
      <c r="O568" s="18">
        <f t="shared" si="240"/>
        <v>0</v>
      </c>
      <c r="P568" s="19">
        <f t="shared" si="248"/>
        <v>43390</v>
      </c>
      <c r="Q568" s="19">
        <f t="shared" si="249"/>
        <v>43425</v>
      </c>
      <c r="R568" s="19">
        <f t="shared" si="250"/>
        <v>43453</v>
      </c>
      <c r="S568" s="19">
        <f t="shared" si="251"/>
        <v>43481</v>
      </c>
      <c r="T568" s="19">
        <f t="shared" si="252"/>
        <v>43509</v>
      </c>
      <c r="U568" s="19">
        <f t="shared" si="253"/>
        <v>43544</v>
      </c>
      <c r="V568" s="19">
        <f t="shared" si="254"/>
        <v>43572</v>
      </c>
      <c r="W568" s="19">
        <f t="shared" si="255"/>
        <v>43607</v>
      </c>
      <c r="X568" s="19">
        <f t="shared" si="256"/>
        <v>43635</v>
      </c>
      <c r="Y568" s="18">
        <f t="shared" si="241"/>
        <v>28</v>
      </c>
      <c r="Z568" s="10">
        <f t="shared" si="242"/>
        <v>0.5357142857142857</v>
      </c>
      <c r="AA568" s="10">
        <f>VLOOKUP(A568, VIX!$A$2:$E$3205, 5, FALSE)</f>
        <v>12.05</v>
      </c>
      <c r="AB568" s="10">
        <f t="shared" si="243"/>
        <v>14.416071428571428</v>
      </c>
      <c r="AC568" s="10">
        <f t="shared" si="244"/>
        <v>15.064285714285713</v>
      </c>
      <c r="AD568" s="10">
        <f t="shared" si="245"/>
        <v>15.480357142857144</v>
      </c>
      <c r="AE568" s="10">
        <f t="shared" si="246"/>
        <v>15.891071428571429</v>
      </c>
      <c r="AF568" s="10">
        <f t="shared" si="247"/>
        <v>16.1875</v>
      </c>
      <c r="AG568" s="36">
        <f t="shared" si="235"/>
        <v>-0.59656117617742366</v>
      </c>
      <c r="AH568" s="36">
        <f t="shared" si="236"/>
        <v>-0.18021454112038066</v>
      </c>
      <c r="AI568" s="36">
        <f t="shared" si="237"/>
        <v>-0.32225063938618959</v>
      </c>
      <c r="AJ568" s="36">
        <f t="shared" si="238"/>
        <v>-0.14256619144602739</v>
      </c>
      <c r="AK568" s="36">
        <f t="shared" si="239"/>
        <v>-0.19595645412130711</v>
      </c>
    </row>
    <row r="569" spans="1:37" x14ac:dyDescent="0.2">
      <c r="A569" s="5">
        <v>43374</v>
      </c>
      <c r="B569" s="1">
        <v>10</v>
      </c>
      <c r="C569" s="7">
        <v>13.925000000000001</v>
      </c>
      <c r="D569" s="7">
        <v>14.875</v>
      </c>
      <c r="E569" s="7">
        <v>15.125</v>
      </c>
      <c r="F569" s="7">
        <v>15.675000000000001</v>
      </c>
      <c r="G569" s="7">
        <v>15.925000000000001</v>
      </c>
      <c r="H569" s="7">
        <v>16.274999999999999</v>
      </c>
      <c r="I569" s="7">
        <v>16.425000000000001</v>
      </c>
      <c r="J569" s="7">
        <v>16.7</v>
      </c>
      <c r="K569" s="7">
        <v>16.875</v>
      </c>
      <c r="L569" s="3">
        <v>6.8199999999999997E-2</v>
      </c>
      <c r="M569" s="3">
        <v>4.7800000000000002E-2</v>
      </c>
      <c r="N569" s="3">
        <v>1.5900000000000001E-2</v>
      </c>
      <c r="O569" s="18">
        <f t="shared" si="240"/>
        <v>0</v>
      </c>
      <c r="P569" s="19">
        <f t="shared" si="248"/>
        <v>43390</v>
      </c>
      <c r="Q569" s="19">
        <f t="shared" si="249"/>
        <v>43425</v>
      </c>
      <c r="R569" s="19">
        <f t="shared" si="250"/>
        <v>43453</v>
      </c>
      <c r="S569" s="19">
        <f t="shared" si="251"/>
        <v>43481</v>
      </c>
      <c r="T569" s="19">
        <f t="shared" si="252"/>
        <v>43509</v>
      </c>
      <c r="U569" s="19">
        <f t="shared" si="253"/>
        <v>43544</v>
      </c>
      <c r="V569" s="19">
        <f t="shared" si="254"/>
        <v>43572</v>
      </c>
      <c r="W569" s="19">
        <f t="shared" si="255"/>
        <v>43607</v>
      </c>
      <c r="X569" s="19">
        <f t="shared" si="256"/>
        <v>43635</v>
      </c>
      <c r="Y569" s="18">
        <f t="shared" si="241"/>
        <v>28</v>
      </c>
      <c r="Z569" s="10">
        <f t="shared" si="242"/>
        <v>0.5714285714285714</v>
      </c>
      <c r="AA569" s="10">
        <f>VLOOKUP(A569, VIX!$A$2:$E$3205, 5, FALSE)</f>
        <v>12</v>
      </c>
      <c r="AB569" s="10">
        <f t="shared" si="243"/>
        <v>14.332142857142859</v>
      </c>
      <c r="AC569" s="10">
        <f t="shared" si="244"/>
        <v>14.982142857142858</v>
      </c>
      <c r="AD569" s="10">
        <f t="shared" si="245"/>
        <v>15.360714285714286</v>
      </c>
      <c r="AE569" s="10">
        <f t="shared" si="246"/>
        <v>15.782142857142858</v>
      </c>
      <c r="AF569" s="10">
        <f t="shared" si="247"/>
        <v>16.074999999999999</v>
      </c>
      <c r="AG569" s="36">
        <f t="shared" si="235"/>
        <v>-1.794154384211841</v>
      </c>
      <c r="AH569" s="36">
        <f t="shared" si="236"/>
        <v>-0.44834539200569351</v>
      </c>
      <c r="AI569" s="36">
        <f t="shared" si="237"/>
        <v>-0.96518105849582359</v>
      </c>
      <c r="AJ569" s="36">
        <f t="shared" si="238"/>
        <v>-0.42750508934630199</v>
      </c>
      <c r="AK569" s="36">
        <f t="shared" si="239"/>
        <v>-0.58924395946998886</v>
      </c>
    </row>
    <row r="570" spans="1:37" x14ac:dyDescent="0.2">
      <c r="A570" s="5">
        <v>43371</v>
      </c>
      <c r="B570" s="1">
        <v>10</v>
      </c>
      <c r="C570" s="7">
        <v>13.975</v>
      </c>
      <c r="D570" s="7">
        <v>14.975</v>
      </c>
      <c r="E570" s="7">
        <v>15.225</v>
      </c>
      <c r="F570" s="7">
        <v>15.725</v>
      </c>
      <c r="G570" s="7">
        <v>15.925000000000001</v>
      </c>
      <c r="H570" s="7">
        <v>16.274999999999999</v>
      </c>
      <c r="I570" s="7">
        <v>16.425000000000001</v>
      </c>
      <c r="J570" s="7">
        <v>16.7</v>
      </c>
      <c r="K570" s="7">
        <v>17.024999999999999</v>
      </c>
      <c r="L570" s="3">
        <v>7.1599999999999997E-2</v>
      </c>
      <c r="M570" s="3">
        <v>4.4499999999999998E-2</v>
      </c>
      <c r="N570" s="3">
        <v>1.4800000000000001E-2</v>
      </c>
      <c r="O570" s="18">
        <f t="shared" si="240"/>
        <v>0</v>
      </c>
      <c r="P570" s="19">
        <f t="shared" si="248"/>
        <v>43390</v>
      </c>
      <c r="Q570" s="19">
        <f t="shared" si="249"/>
        <v>43425</v>
      </c>
      <c r="R570" s="19">
        <f t="shared" si="250"/>
        <v>43453</v>
      </c>
      <c r="S570" s="19">
        <f t="shared" si="251"/>
        <v>43481</v>
      </c>
      <c r="T570" s="19">
        <f t="shared" si="252"/>
        <v>43509</v>
      </c>
      <c r="U570" s="19">
        <f t="shared" si="253"/>
        <v>43544</v>
      </c>
      <c r="V570" s="19">
        <f t="shared" si="254"/>
        <v>43572</v>
      </c>
      <c r="W570" s="19">
        <f t="shared" si="255"/>
        <v>43607</v>
      </c>
      <c r="X570" s="19">
        <f t="shared" si="256"/>
        <v>43635</v>
      </c>
      <c r="Y570" s="18">
        <f t="shared" si="241"/>
        <v>28</v>
      </c>
      <c r="Z570" s="10">
        <f t="shared" si="242"/>
        <v>0.6785714285714286</v>
      </c>
      <c r="AA570" s="10">
        <f>VLOOKUP(A570, VIX!$A$2:$E$3205, 5, FALSE)</f>
        <v>12.12</v>
      </c>
      <c r="AB570" s="10">
        <f t="shared" si="243"/>
        <v>14.296428571428571</v>
      </c>
      <c r="AC570" s="10">
        <f t="shared" si="244"/>
        <v>15.055357142857144</v>
      </c>
      <c r="AD570" s="10">
        <f t="shared" si="245"/>
        <v>15.385714285714286</v>
      </c>
      <c r="AE570" s="10">
        <f t="shared" si="246"/>
        <v>15.789285714285715</v>
      </c>
      <c r="AF570" s="10">
        <f t="shared" si="247"/>
        <v>16.037500000000001</v>
      </c>
      <c r="AG570" s="36">
        <f t="shared" si="235"/>
        <v>-0.6257760119195428</v>
      </c>
      <c r="AH570" s="36">
        <f t="shared" si="236"/>
        <v>-0.1489713880349964</v>
      </c>
      <c r="AI570" s="36">
        <f t="shared" si="237"/>
        <v>-0.29153169828782954</v>
      </c>
      <c r="AJ570" s="36">
        <f t="shared" si="238"/>
        <v>-0.11359026369168412</v>
      </c>
      <c r="AK570" s="36">
        <f t="shared" si="239"/>
        <v>-0.19534883720930107</v>
      </c>
    </row>
    <row r="571" spans="1:37" x14ac:dyDescent="0.2">
      <c r="A571" s="5">
        <v>43370</v>
      </c>
      <c r="B571" s="1">
        <v>10</v>
      </c>
      <c r="C571" s="7">
        <v>14.125</v>
      </c>
      <c r="D571" s="7">
        <v>15.025</v>
      </c>
      <c r="E571" s="7">
        <v>15.3</v>
      </c>
      <c r="F571" s="7">
        <v>15.775</v>
      </c>
      <c r="G571" s="7">
        <v>16.024999999999999</v>
      </c>
      <c r="H571" s="7">
        <v>16.375</v>
      </c>
      <c r="I571" s="7">
        <v>16.524999999999999</v>
      </c>
      <c r="J571" s="7">
        <v>16.8</v>
      </c>
      <c r="K571" s="7">
        <v>16.875</v>
      </c>
      <c r="L571" s="3">
        <v>6.3700000000000007E-2</v>
      </c>
      <c r="M571" s="3">
        <v>4.7500000000000001E-2</v>
      </c>
      <c r="N571" s="3">
        <v>1.5800000000000002E-2</v>
      </c>
      <c r="O571" s="18">
        <f t="shared" si="240"/>
        <v>0</v>
      </c>
      <c r="P571" s="19">
        <f t="shared" si="248"/>
        <v>43390</v>
      </c>
      <c r="Q571" s="19">
        <f t="shared" si="249"/>
        <v>43425</v>
      </c>
      <c r="R571" s="19">
        <f t="shared" si="250"/>
        <v>43453</v>
      </c>
      <c r="S571" s="19">
        <f t="shared" si="251"/>
        <v>43481</v>
      </c>
      <c r="T571" s="19">
        <f t="shared" si="252"/>
        <v>43509</v>
      </c>
      <c r="U571" s="19">
        <f t="shared" si="253"/>
        <v>43544</v>
      </c>
      <c r="V571" s="19">
        <f t="shared" si="254"/>
        <v>43572</v>
      </c>
      <c r="W571" s="19">
        <f t="shared" si="255"/>
        <v>43607</v>
      </c>
      <c r="X571" s="19">
        <f t="shared" si="256"/>
        <v>43635</v>
      </c>
      <c r="Y571" s="18">
        <f t="shared" si="241"/>
        <v>28</v>
      </c>
      <c r="Z571" s="10">
        <f t="shared" si="242"/>
        <v>0.7142857142857143</v>
      </c>
      <c r="AA571" s="10">
        <f>VLOOKUP(A571, VIX!$A$2:$E$3205, 5, FALSE)</f>
        <v>12.41</v>
      </c>
      <c r="AB571" s="10">
        <f t="shared" si="243"/>
        <v>14.382142857142858</v>
      </c>
      <c r="AC571" s="10">
        <f t="shared" si="244"/>
        <v>15.103571428571428</v>
      </c>
      <c r="AD571" s="10">
        <f t="shared" si="245"/>
        <v>15.435714285714287</v>
      </c>
      <c r="AE571" s="10">
        <f t="shared" si="246"/>
        <v>15.846428571428572</v>
      </c>
      <c r="AF571" s="10">
        <f t="shared" si="247"/>
        <v>16.125</v>
      </c>
      <c r="AG571" s="36">
        <f t="shared" si="235"/>
        <v>-0.55337318531169932</v>
      </c>
      <c r="AH571" s="36">
        <f t="shared" si="236"/>
        <v>-0.16150081566068528</v>
      </c>
      <c r="AI571" s="36">
        <f t="shared" si="237"/>
        <v>-0.27425821972734538</v>
      </c>
      <c r="AJ571" s="36">
        <f t="shared" si="238"/>
        <v>-0.14073494917904505</v>
      </c>
      <c r="AK571" s="36">
        <f t="shared" si="239"/>
        <v>-0.19384615384615456</v>
      </c>
    </row>
    <row r="572" spans="1:37" x14ac:dyDescent="0.2">
      <c r="A572" s="5">
        <v>43369</v>
      </c>
      <c r="B572" s="1">
        <v>10</v>
      </c>
      <c r="C572" s="7">
        <v>14.425000000000001</v>
      </c>
      <c r="D572" s="7">
        <v>15.275</v>
      </c>
      <c r="E572" s="7">
        <v>15.475</v>
      </c>
      <c r="F572" s="7">
        <v>15.925000000000001</v>
      </c>
      <c r="G572" s="7">
        <v>16.175000000000001</v>
      </c>
      <c r="H572" s="7">
        <v>16.475000000000001</v>
      </c>
      <c r="I572" s="7">
        <v>16.625</v>
      </c>
      <c r="J572" s="7">
        <v>16.875</v>
      </c>
      <c r="K572" s="7">
        <v>16.95</v>
      </c>
      <c r="L572" s="3">
        <v>5.8900000000000001E-2</v>
      </c>
      <c r="M572" s="3">
        <v>4.3999999999999997E-2</v>
      </c>
      <c r="N572" s="3">
        <v>1.47E-2</v>
      </c>
      <c r="O572" s="18">
        <f t="shared" si="240"/>
        <v>0</v>
      </c>
      <c r="P572" s="19">
        <f t="shared" si="248"/>
        <v>43390</v>
      </c>
      <c r="Q572" s="19">
        <f t="shared" si="249"/>
        <v>43425</v>
      </c>
      <c r="R572" s="19">
        <f t="shared" si="250"/>
        <v>43453</v>
      </c>
      <c r="S572" s="19">
        <f t="shared" si="251"/>
        <v>43481</v>
      </c>
      <c r="T572" s="19">
        <f t="shared" si="252"/>
        <v>43509</v>
      </c>
      <c r="U572" s="19">
        <f t="shared" si="253"/>
        <v>43544</v>
      </c>
      <c r="V572" s="19">
        <f t="shared" si="254"/>
        <v>43572</v>
      </c>
      <c r="W572" s="19">
        <f t="shared" si="255"/>
        <v>43607</v>
      </c>
      <c r="X572" s="19">
        <f t="shared" si="256"/>
        <v>43635</v>
      </c>
      <c r="Y572" s="18">
        <f t="shared" si="241"/>
        <v>28</v>
      </c>
      <c r="Z572" s="10">
        <f t="shared" si="242"/>
        <v>0.75</v>
      </c>
      <c r="AA572" s="10">
        <f>VLOOKUP(A572, VIX!$A$2:$E$3205, 5, FALSE)</f>
        <v>12.89</v>
      </c>
      <c r="AB572" s="10">
        <f t="shared" si="243"/>
        <v>14.637500000000001</v>
      </c>
      <c r="AC572" s="10">
        <f t="shared" si="244"/>
        <v>15.325000000000001</v>
      </c>
      <c r="AD572" s="10">
        <f t="shared" si="245"/>
        <v>15.587499999999999</v>
      </c>
      <c r="AE572" s="10">
        <f t="shared" si="246"/>
        <v>15.987500000000001</v>
      </c>
      <c r="AF572" s="10">
        <f t="shared" si="247"/>
        <v>16.25</v>
      </c>
      <c r="AG572" s="36">
        <f t="shared" si="235"/>
        <v>-0.536170212765957</v>
      </c>
      <c r="AH572" s="36">
        <f t="shared" si="236"/>
        <v>-0.11977186311787025</v>
      </c>
      <c r="AI572" s="36">
        <f t="shared" si="237"/>
        <v>-0.26415094339622691</v>
      </c>
      <c r="AJ572" s="36">
        <f t="shared" si="238"/>
        <v>-0.14259846084200989</v>
      </c>
      <c r="AK572" s="36">
        <f t="shared" si="239"/>
        <v>-0.16833667334669369</v>
      </c>
    </row>
    <row r="573" spans="1:37" x14ac:dyDescent="0.2">
      <c r="A573" s="5">
        <v>43368</v>
      </c>
      <c r="B573" s="1">
        <v>10</v>
      </c>
      <c r="C573" s="7">
        <v>14.074999999999999</v>
      </c>
      <c r="D573" s="7">
        <v>14.975</v>
      </c>
      <c r="E573" s="7">
        <v>15.225</v>
      </c>
      <c r="F573" s="7">
        <v>15.725</v>
      </c>
      <c r="G573" s="7">
        <v>15.975</v>
      </c>
      <c r="H573" s="7">
        <v>16.274999999999999</v>
      </c>
      <c r="I573" s="7">
        <v>16.475000000000001</v>
      </c>
      <c r="J573" s="7">
        <v>16.725000000000001</v>
      </c>
      <c r="K573" s="7">
        <v>16.899999999999999</v>
      </c>
      <c r="L573" s="3">
        <v>6.3899999999999998E-2</v>
      </c>
      <c r="M573" s="3">
        <v>4.7699999999999999E-2</v>
      </c>
      <c r="N573" s="3">
        <v>1.5900000000000001E-2</v>
      </c>
      <c r="O573" s="18">
        <f t="shared" si="240"/>
        <v>0</v>
      </c>
      <c r="P573" s="19">
        <f t="shared" si="248"/>
        <v>43390</v>
      </c>
      <c r="Q573" s="19">
        <f t="shared" si="249"/>
        <v>43425</v>
      </c>
      <c r="R573" s="19">
        <f t="shared" si="250"/>
        <v>43453</v>
      </c>
      <c r="S573" s="19">
        <f t="shared" si="251"/>
        <v>43481</v>
      </c>
      <c r="T573" s="19">
        <f t="shared" si="252"/>
        <v>43509</v>
      </c>
      <c r="U573" s="19">
        <f t="shared" si="253"/>
        <v>43544</v>
      </c>
      <c r="V573" s="19">
        <f t="shared" si="254"/>
        <v>43572</v>
      </c>
      <c r="W573" s="19">
        <f t="shared" si="255"/>
        <v>43607</v>
      </c>
      <c r="X573" s="19">
        <f t="shared" si="256"/>
        <v>43635</v>
      </c>
      <c r="Y573" s="18">
        <f t="shared" si="241"/>
        <v>28</v>
      </c>
      <c r="Z573" s="10">
        <f t="shared" si="242"/>
        <v>0.7857142857142857</v>
      </c>
      <c r="AA573" s="10">
        <f>VLOOKUP(A573, VIX!$A$2:$E$3205, 5, FALSE)</f>
        <v>12.42</v>
      </c>
      <c r="AB573" s="10">
        <f t="shared" si="243"/>
        <v>14.267857142857142</v>
      </c>
      <c r="AC573" s="10">
        <f t="shared" si="244"/>
        <v>15.028571428571428</v>
      </c>
      <c r="AD573" s="10">
        <f t="shared" si="245"/>
        <v>15.332142857142857</v>
      </c>
      <c r="AE573" s="10">
        <f t="shared" si="246"/>
        <v>15.778571428571428</v>
      </c>
      <c r="AF573" s="10">
        <f t="shared" si="247"/>
        <v>16.039285714285715</v>
      </c>
      <c r="AG573" s="36">
        <f t="shared" si="235"/>
        <v>-0.57099697885196365</v>
      </c>
      <c r="AH573" s="36">
        <f t="shared" si="236"/>
        <v>-0.15030418704521048</v>
      </c>
      <c r="AI573" s="36">
        <f t="shared" si="237"/>
        <v>-0.29497834484373159</v>
      </c>
      <c r="AJ573" s="36">
        <f t="shared" si="238"/>
        <v>-0.14358974358974352</v>
      </c>
      <c r="AK573" s="36">
        <f t="shared" si="239"/>
        <v>-0.16931690929451218</v>
      </c>
    </row>
    <row r="574" spans="1:37" x14ac:dyDescent="0.2">
      <c r="A574" s="5">
        <v>43367</v>
      </c>
      <c r="B574" s="1">
        <v>10</v>
      </c>
      <c r="C574" s="7">
        <v>14.025</v>
      </c>
      <c r="D574" s="7">
        <v>14.925000000000001</v>
      </c>
      <c r="E574" s="7">
        <v>15.175000000000001</v>
      </c>
      <c r="F574" s="7">
        <v>15.625</v>
      </c>
      <c r="G574" s="7">
        <v>15.875</v>
      </c>
      <c r="H574" s="7">
        <v>16.274999999999999</v>
      </c>
      <c r="I574" s="7">
        <v>16.425000000000001</v>
      </c>
      <c r="J574" s="7">
        <v>16.7</v>
      </c>
      <c r="K574" s="7">
        <v>17.024999999999999</v>
      </c>
      <c r="L574" s="3">
        <v>6.4199999999999993E-2</v>
      </c>
      <c r="M574" s="3">
        <v>5.1200000000000002E-2</v>
      </c>
      <c r="N574" s="3">
        <v>1.7100000000000001E-2</v>
      </c>
      <c r="O574" s="18">
        <f t="shared" si="240"/>
        <v>0</v>
      </c>
      <c r="P574" s="19">
        <f t="shared" si="248"/>
        <v>43390</v>
      </c>
      <c r="Q574" s="19">
        <f t="shared" si="249"/>
        <v>43425</v>
      </c>
      <c r="R574" s="19">
        <f t="shared" si="250"/>
        <v>43453</v>
      </c>
      <c r="S574" s="19">
        <f t="shared" si="251"/>
        <v>43481</v>
      </c>
      <c r="T574" s="19">
        <f t="shared" si="252"/>
        <v>43509</v>
      </c>
      <c r="U574" s="19">
        <f t="shared" si="253"/>
        <v>43544</v>
      </c>
      <c r="V574" s="19">
        <f t="shared" si="254"/>
        <v>43572</v>
      </c>
      <c r="W574" s="19">
        <f t="shared" si="255"/>
        <v>43607</v>
      </c>
      <c r="X574" s="19">
        <f t="shared" si="256"/>
        <v>43635</v>
      </c>
      <c r="Y574" s="18">
        <f t="shared" si="241"/>
        <v>28</v>
      </c>
      <c r="Z574" s="10">
        <f t="shared" si="242"/>
        <v>0.8214285714285714</v>
      </c>
      <c r="AA574" s="10">
        <f>VLOOKUP(A574, VIX!$A$2:$E$3205, 5, FALSE)</f>
        <v>12.2</v>
      </c>
      <c r="AB574" s="10">
        <f t="shared" si="243"/>
        <v>14.185714285714287</v>
      </c>
      <c r="AC574" s="10">
        <f t="shared" si="244"/>
        <v>14.969642857142858</v>
      </c>
      <c r="AD574" s="10">
        <f t="shared" si="245"/>
        <v>15.255357142857143</v>
      </c>
      <c r="AE574" s="10">
        <f t="shared" si="246"/>
        <v>15.669642857142858</v>
      </c>
      <c r="AF574" s="10">
        <f t="shared" si="247"/>
        <v>15.946428571428571</v>
      </c>
      <c r="AG574" s="36">
        <f t="shared" si="235"/>
        <v>-1.7121288374433838</v>
      </c>
      <c r="AH574" s="36">
        <f t="shared" si="236"/>
        <v>-0.44723142451490805</v>
      </c>
      <c r="AI574" s="36">
        <f t="shared" si="237"/>
        <v>-0.79097884212973657</v>
      </c>
      <c r="AJ574" s="36">
        <f t="shared" si="238"/>
        <v>-0.42605951307484247</v>
      </c>
      <c r="AK574" s="36">
        <f t="shared" si="239"/>
        <v>-0.67080745341614723</v>
      </c>
    </row>
    <row r="575" spans="1:37" x14ac:dyDescent="0.2">
      <c r="A575" s="5">
        <v>43364</v>
      </c>
      <c r="B575" s="1">
        <v>10</v>
      </c>
      <c r="C575" s="7">
        <v>14.125</v>
      </c>
      <c r="D575" s="7">
        <v>15.074999999999999</v>
      </c>
      <c r="E575" s="7">
        <v>15.324999999999999</v>
      </c>
      <c r="F575" s="7">
        <v>15.824999999999999</v>
      </c>
      <c r="G575" s="7">
        <v>16.074999999999999</v>
      </c>
      <c r="H575" s="7">
        <v>16.425000000000001</v>
      </c>
      <c r="I575" s="7">
        <v>16.574999999999999</v>
      </c>
      <c r="J575" s="7">
        <v>16.824999999999999</v>
      </c>
      <c r="K575" s="7" t="s">
        <v>14</v>
      </c>
      <c r="L575" s="3">
        <v>6.7299999999999999E-2</v>
      </c>
      <c r="M575" s="3">
        <v>4.7399999999999998E-2</v>
      </c>
      <c r="N575" s="3">
        <v>1.5800000000000002E-2</v>
      </c>
      <c r="O575" s="18">
        <f t="shared" si="240"/>
        <v>0</v>
      </c>
      <c r="P575" s="19">
        <f t="shared" si="248"/>
        <v>43390</v>
      </c>
      <c r="Q575" s="19">
        <f t="shared" si="249"/>
        <v>43425</v>
      </c>
      <c r="R575" s="19">
        <f t="shared" si="250"/>
        <v>43453</v>
      </c>
      <c r="S575" s="19">
        <f t="shared" si="251"/>
        <v>43481</v>
      </c>
      <c r="T575" s="19">
        <f t="shared" si="252"/>
        <v>43509</v>
      </c>
      <c r="U575" s="19">
        <f t="shared" si="253"/>
        <v>43544</v>
      </c>
      <c r="V575" s="19">
        <f t="shared" si="254"/>
        <v>43572</v>
      </c>
      <c r="W575" s="19">
        <f t="shared" si="255"/>
        <v>43607</v>
      </c>
      <c r="X575" s="19">
        <f t="shared" si="256"/>
        <v>43635</v>
      </c>
      <c r="Y575" s="18">
        <f t="shared" si="241"/>
        <v>28</v>
      </c>
      <c r="Z575" s="10">
        <f t="shared" si="242"/>
        <v>0.9285714285714286</v>
      </c>
      <c r="AA575" s="10">
        <f>VLOOKUP(A575, VIX!$A$2:$E$3205, 5, FALSE)</f>
        <v>11.68</v>
      </c>
      <c r="AB575" s="10">
        <f t="shared" si="243"/>
        <v>14.192857142857143</v>
      </c>
      <c r="AC575" s="10">
        <f t="shared" si="244"/>
        <v>15.092857142857142</v>
      </c>
      <c r="AD575" s="10">
        <f t="shared" si="245"/>
        <v>15.360714285714286</v>
      </c>
      <c r="AE575" s="10">
        <f t="shared" si="246"/>
        <v>15.842857142857142</v>
      </c>
      <c r="AF575" s="10">
        <f t="shared" si="247"/>
        <v>16.099999999999998</v>
      </c>
      <c r="AG575" s="36">
        <f t="shared" si="235"/>
        <v>-0.60823170731707255</v>
      </c>
      <c r="AH575" s="36">
        <f t="shared" si="236"/>
        <v>-0.15066363745067551</v>
      </c>
      <c r="AI575" s="36">
        <f t="shared" si="237"/>
        <v>-0.29619181946403372</v>
      </c>
      <c r="AJ575" s="36">
        <f t="shared" si="238"/>
        <v>-0.14345895479904353</v>
      </c>
      <c r="AK575" s="36">
        <f t="shared" si="239"/>
        <v>-0.19764705882353015</v>
      </c>
    </row>
    <row r="576" spans="1:37" x14ac:dyDescent="0.2">
      <c r="A576" s="5">
        <v>43363</v>
      </c>
      <c r="B576" s="1">
        <v>10</v>
      </c>
      <c r="C576" s="7">
        <v>14.025</v>
      </c>
      <c r="D576" s="7">
        <v>14.925000000000001</v>
      </c>
      <c r="E576" s="7">
        <v>15.175000000000001</v>
      </c>
      <c r="F576" s="7">
        <v>15.675000000000001</v>
      </c>
      <c r="G576" s="7">
        <v>15.925000000000001</v>
      </c>
      <c r="H576" s="7">
        <v>16.274999999999999</v>
      </c>
      <c r="I576" s="7">
        <v>16.425000000000001</v>
      </c>
      <c r="J576" s="7">
        <v>16.675000000000001</v>
      </c>
      <c r="K576" s="7" t="s">
        <v>14</v>
      </c>
      <c r="L576" s="3">
        <v>6.4199999999999993E-2</v>
      </c>
      <c r="M576" s="3">
        <v>4.7800000000000002E-2</v>
      </c>
      <c r="N576" s="3">
        <v>1.5900000000000001E-2</v>
      </c>
      <c r="O576" s="18">
        <f t="shared" si="240"/>
        <v>1</v>
      </c>
      <c r="P576" s="19">
        <f t="shared" si="248"/>
        <v>43390</v>
      </c>
      <c r="Q576" s="19">
        <f t="shared" si="249"/>
        <v>43425</v>
      </c>
      <c r="R576" s="19">
        <f t="shared" si="250"/>
        <v>43453</v>
      </c>
      <c r="S576" s="19">
        <f t="shared" si="251"/>
        <v>43481</v>
      </c>
      <c r="T576" s="19">
        <f t="shared" si="252"/>
        <v>43509</v>
      </c>
      <c r="U576" s="19">
        <f t="shared" si="253"/>
        <v>43544</v>
      </c>
      <c r="V576" s="19">
        <f t="shared" si="254"/>
        <v>43572</v>
      </c>
      <c r="W576" s="19">
        <f t="shared" si="255"/>
        <v>43607</v>
      </c>
      <c r="X576" s="19">
        <f t="shared" si="256"/>
        <v>43635</v>
      </c>
      <c r="Y576" s="18">
        <f t="shared" si="241"/>
        <v>28</v>
      </c>
      <c r="Z576" s="10">
        <f t="shared" si="242"/>
        <v>0.9642857142857143</v>
      </c>
      <c r="AA576" s="10">
        <f>VLOOKUP(A576, VIX!$A$2:$E$3205, 5, FALSE)</f>
        <v>11.8</v>
      </c>
      <c r="AB576" s="10">
        <f t="shared" si="243"/>
        <v>14.057142857142857</v>
      </c>
      <c r="AC576" s="10">
        <f t="shared" si="244"/>
        <v>14.933928571428572</v>
      </c>
      <c r="AD576" s="10">
        <f t="shared" si="245"/>
        <v>15.192857142857143</v>
      </c>
      <c r="AE576" s="10">
        <f t="shared" si="246"/>
        <v>15.683928571428572</v>
      </c>
      <c r="AF576" s="10">
        <f t="shared" si="247"/>
        <v>15.9375</v>
      </c>
      <c r="AG576" s="36">
        <f t="shared" si="235"/>
        <v>-0.53553719008264455</v>
      </c>
      <c r="AH576" s="36">
        <f t="shared" si="236"/>
        <v>-0.1472995090016366</v>
      </c>
      <c r="AI576" s="36">
        <f t="shared" si="237"/>
        <v>-0.2843601895734596</v>
      </c>
      <c r="AJ576" s="36">
        <f t="shared" si="238"/>
        <v>-0.14040561622464892</v>
      </c>
      <c r="AK576" s="36">
        <f t="shared" si="239"/>
        <v>-0.19236641221373924</v>
      </c>
    </row>
    <row r="577" spans="1:37" x14ac:dyDescent="0.2">
      <c r="A577" s="5">
        <v>43362</v>
      </c>
      <c r="B577" s="1">
        <v>10</v>
      </c>
      <c r="C577" s="7">
        <v>14.275</v>
      </c>
      <c r="D577" s="7">
        <v>15.125</v>
      </c>
      <c r="E577" s="7">
        <v>15.275</v>
      </c>
      <c r="F577" s="7">
        <v>15.824999999999999</v>
      </c>
      <c r="G577" s="7">
        <v>16.024999999999999</v>
      </c>
      <c r="H577" s="7">
        <v>16.375</v>
      </c>
      <c r="I577" s="7">
        <v>16.524999999999999</v>
      </c>
      <c r="J577" s="7">
        <v>16.725000000000001</v>
      </c>
      <c r="K577" s="7" t="s">
        <v>14</v>
      </c>
      <c r="L577" s="3">
        <v>5.9499999999999997E-2</v>
      </c>
      <c r="M577" s="3">
        <v>4.4200000000000003E-2</v>
      </c>
      <c r="N577" s="3">
        <v>1.47E-2</v>
      </c>
      <c r="O577" s="18">
        <f t="shared" si="240"/>
        <v>0</v>
      </c>
      <c r="P577" s="19">
        <f t="shared" si="248"/>
        <v>43362</v>
      </c>
      <c r="Q577" s="19">
        <f t="shared" si="249"/>
        <v>43390</v>
      </c>
      <c r="R577" s="19">
        <f t="shared" si="250"/>
        <v>43425</v>
      </c>
      <c r="S577" s="19">
        <f t="shared" si="251"/>
        <v>43453</v>
      </c>
      <c r="T577" s="19">
        <f t="shared" si="252"/>
        <v>43481</v>
      </c>
      <c r="U577" s="19">
        <f t="shared" si="253"/>
        <v>43509</v>
      </c>
      <c r="V577" s="19">
        <f t="shared" si="254"/>
        <v>43544</v>
      </c>
      <c r="W577" s="19">
        <f t="shared" si="255"/>
        <v>43572</v>
      </c>
      <c r="X577" s="19">
        <f t="shared" si="256"/>
        <v>43607</v>
      </c>
      <c r="Y577" s="18">
        <f t="shared" si="241"/>
        <v>28</v>
      </c>
      <c r="Z577" s="10">
        <f t="shared" si="242"/>
        <v>0</v>
      </c>
      <c r="AA577" s="10">
        <f>VLOOKUP(A577, VIX!$A$2:$E$3205, 5, FALSE)</f>
        <v>11.75</v>
      </c>
      <c r="AB577" s="10">
        <f t="shared" si="243"/>
        <v>15.125</v>
      </c>
      <c r="AC577" s="10">
        <f t="shared" si="244"/>
        <v>15.275</v>
      </c>
      <c r="AD577" s="10">
        <f t="shared" si="245"/>
        <v>15.824999999999999</v>
      </c>
      <c r="AE577" s="10">
        <f t="shared" si="246"/>
        <v>16.024999999999999</v>
      </c>
      <c r="AF577" s="10">
        <f t="shared" si="247"/>
        <v>16.375</v>
      </c>
      <c r="AG577" s="36">
        <f t="shared" si="235"/>
        <v>-0.5237804132534537</v>
      </c>
      <c r="AH577" s="36">
        <f t="shared" si="236"/>
        <v>-8.9066918001885209E-2</v>
      </c>
      <c r="AI577" s="36">
        <f t="shared" si="237"/>
        <v>-0.32210085986520964</v>
      </c>
      <c r="AJ577" s="36">
        <f t="shared" si="238"/>
        <v>-0.1135135135135131</v>
      </c>
      <c r="AK577" s="36">
        <f t="shared" si="239"/>
        <v>-0.19545706371191213</v>
      </c>
    </row>
    <row r="578" spans="1:37" x14ac:dyDescent="0.2">
      <c r="A578" s="5">
        <v>43361</v>
      </c>
      <c r="B578" s="1">
        <v>9</v>
      </c>
      <c r="C578" s="7">
        <v>12.725</v>
      </c>
      <c r="D578" s="7">
        <v>14.675000000000001</v>
      </c>
      <c r="E578" s="7">
        <v>15.175000000000001</v>
      </c>
      <c r="F578" s="7">
        <v>15.375</v>
      </c>
      <c r="G578" s="7">
        <v>15.875</v>
      </c>
      <c r="H578" s="7">
        <v>16.125</v>
      </c>
      <c r="I578" s="7">
        <v>16.475000000000001</v>
      </c>
      <c r="J578" s="7">
        <v>16.625</v>
      </c>
      <c r="K578" s="7">
        <v>16.8</v>
      </c>
      <c r="L578" s="3">
        <v>0.1532</v>
      </c>
      <c r="M578" s="3">
        <v>7.1499999999999994E-2</v>
      </c>
      <c r="N578" s="3">
        <v>2.3800000000000002E-2</v>
      </c>
      <c r="O578" s="18">
        <f t="shared" si="240"/>
        <v>0</v>
      </c>
      <c r="P578" s="19">
        <f t="shared" si="248"/>
        <v>43362</v>
      </c>
      <c r="Q578" s="19">
        <f t="shared" si="249"/>
        <v>43390</v>
      </c>
      <c r="R578" s="19">
        <f t="shared" si="250"/>
        <v>43425</v>
      </c>
      <c r="S578" s="19">
        <f t="shared" si="251"/>
        <v>43453</v>
      </c>
      <c r="T578" s="19">
        <f t="shared" si="252"/>
        <v>43481</v>
      </c>
      <c r="U578" s="19">
        <f t="shared" si="253"/>
        <v>43509</v>
      </c>
      <c r="V578" s="19">
        <f t="shared" si="254"/>
        <v>43544</v>
      </c>
      <c r="W578" s="19">
        <f t="shared" si="255"/>
        <v>43572</v>
      </c>
      <c r="X578" s="19">
        <f t="shared" si="256"/>
        <v>43607</v>
      </c>
      <c r="Y578" s="18">
        <f t="shared" si="241"/>
        <v>28</v>
      </c>
      <c r="Z578" s="10">
        <f t="shared" si="242"/>
        <v>3.5714285714285712E-2</v>
      </c>
      <c r="AA578" s="10">
        <f>VLOOKUP(A578, VIX!$A$2:$E$3205, 5, FALSE)</f>
        <v>12.79</v>
      </c>
      <c r="AB578" s="10">
        <f t="shared" si="243"/>
        <v>14.605357142857144</v>
      </c>
      <c r="AC578" s="10">
        <f t="shared" si="244"/>
        <v>15.157142857142858</v>
      </c>
      <c r="AD578" s="10">
        <f t="shared" si="245"/>
        <v>15.367857142857144</v>
      </c>
      <c r="AE578" s="10">
        <f t="shared" si="246"/>
        <v>15.857142857142858</v>
      </c>
      <c r="AF578" s="10">
        <f t="shared" si="247"/>
        <v>16.116071428571427</v>
      </c>
      <c r="AG578" s="36">
        <f t="shared" si="235"/>
        <v>-1.1798319327731097</v>
      </c>
      <c r="AH578" s="36">
        <f t="shared" si="236"/>
        <v>-0.29501287754624206</v>
      </c>
      <c r="AI578" s="36">
        <f t="shared" si="237"/>
        <v>-0.1171275854055306</v>
      </c>
      <c r="AJ578" s="36">
        <f t="shared" si="238"/>
        <v>-0.28410372040586246</v>
      </c>
      <c r="AK578" s="36">
        <f t="shared" si="239"/>
        <v>-0.13968957871396895</v>
      </c>
    </row>
    <row r="579" spans="1:37" x14ac:dyDescent="0.2">
      <c r="A579" s="5">
        <v>43360</v>
      </c>
      <c r="B579" s="1">
        <v>9</v>
      </c>
      <c r="C579" s="7">
        <v>13.574999999999999</v>
      </c>
      <c r="D579" s="7">
        <v>14.975</v>
      </c>
      <c r="E579" s="7">
        <v>15.275</v>
      </c>
      <c r="F579" s="7">
        <v>15.375</v>
      </c>
      <c r="G579" s="7">
        <v>15.875</v>
      </c>
      <c r="H579" s="7">
        <v>16.125</v>
      </c>
      <c r="I579" s="7">
        <v>16.475000000000001</v>
      </c>
      <c r="J579" s="7">
        <v>16.625</v>
      </c>
      <c r="K579" s="7">
        <v>16.8</v>
      </c>
      <c r="L579" s="3">
        <v>0.1031</v>
      </c>
      <c r="M579" s="3">
        <v>7.1499999999999994E-2</v>
      </c>
      <c r="N579" s="3">
        <v>2.3800000000000002E-2</v>
      </c>
      <c r="O579" s="18">
        <f t="shared" si="240"/>
        <v>0</v>
      </c>
      <c r="P579" s="19">
        <f t="shared" si="248"/>
        <v>43362</v>
      </c>
      <c r="Q579" s="19">
        <f t="shared" si="249"/>
        <v>43390</v>
      </c>
      <c r="R579" s="19">
        <f t="shared" si="250"/>
        <v>43425</v>
      </c>
      <c r="S579" s="19">
        <f t="shared" si="251"/>
        <v>43453</v>
      </c>
      <c r="T579" s="19">
        <f t="shared" si="252"/>
        <v>43481</v>
      </c>
      <c r="U579" s="19">
        <f t="shared" si="253"/>
        <v>43509</v>
      </c>
      <c r="V579" s="19">
        <f t="shared" si="254"/>
        <v>43544</v>
      </c>
      <c r="W579" s="19">
        <f t="shared" si="255"/>
        <v>43572</v>
      </c>
      <c r="X579" s="19">
        <f t="shared" si="256"/>
        <v>43607</v>
      </c>
      <c r="Y579" s="18">
        <f t="shared" si="241"/>
        <v>28</v>
      </c>
      <c r="Z579" s="10">
        <f t="shared" si="242"/>
        <v>7.1428571428571425E-2</v>
      </c>
      <c r="AA579" s="10">
        <f>VLOOKUP(A579, VIX!$A$2:$E$3205, 5, FALSE)</f>
        <v>13.68</v>
      </c>
      <c r="AB579" s="10">
        <f t="shared" si="243"/>
        <v>14.875</v>
      </c>
      <c r="AC579" s="10">
        <f t="shared" si="244"/>
        <v>15.25357142857143</v>
      </c>
      <c r="AD579" s="10">
        <f t="shared" si="245"/>
        <v>15.367857142857144</v>
      </c>
      <c r="AE579" s="10">
        <f t="shared" si="246"/>
        <v>15.839285714285715</v>
      </c>
      <c r="AF579" s="10">
        <f t="shared" si="247"/>
        <v>16.107142857142858</v>
      </c>
      <c r="AG579" s="36">
        <f t="shared" ref="AG579:AG642" si="257">252*IF(Z579-Z580&lt;0,(Z579-Z580)*(D579-C579)/AB580,(Z579-1)*(D579-C579)/AB580)</f>
        <v>-2.6794936708860773</v>
      </c>
      <c r="AH579" s="36">
        <f t="shared" ref="AH579:AH642" si="258">252*IF(Z579-Z580&lt;0,(Z579-Z580)*(E579-D579)/AC580,(Z579-1)*(E579-D579)/AC580)</f>
        <v>-0.54782608695652313</v>
      </c>
      <c r="AI579" s="36">
        <f t="shared" ref="AI579:AI642" si="259">252*IF(Z579-Z580&lt;0,(Z579-Z580)*(F579-E579)/AD580,(Z579-1)*(F579-E579)/AD580)</f>
        <v>-0.17952980289717343</v>
      </c>
      <c r="AJ579" s="36">
        <f t="shared" ref="AJ579:AJ642" si="260">252*IF(Z579-Z580&lt;0,(Z579-Z580)*(G579-F579)/AE580,(Z579-1)*(G579-F579)/AE580)</f>
        <v>-0.87061668681983095</v>
      </c>
      <c r="AK579" s="36">
        <f t="shared" ref="AK579:AK642" si="261">252*IF(Z579-Z580&lt;0,(Z579-Z580)*(H579-G579)/AF580,(Z579-1)*(H579-G579)/AF580)</f>
        <v>-0.42651622002820877</v>
      </c>
    </row>
    <row r="580" spans="1:37" x14ac:dyDescent="0.2">
      <c r="A580" s="5">
        <v>43357</v>
      </c>
      <c r="B580" s="1">
        <v>9</v>
      </c>
      <c r="C580" s="7">
        <v>12.875</v>
      </c>
      <c r="D580" s="7">
        <v>14.375</v>
      </c>
      <c r="E580" s="7">
        <v>14.875</v>
      </c>
      <c r="F580" s="7">
        <v>15.074999999999999</v>
      </c>
      <c r="G580" s="7">
        <v>15.6</v>
      </c>
      <c r="H580" s="7">
        <v>15.875</v>
      </c>
      <c r="I580" s="7">
        <v>16.274999999999999</v>
      </c>
      <c r="J580" s="7">
        <v>16.45</v>
      </c>
      <c r="K580" s="7">
        <v>16.649999999999999</v>
      </c>
      <c r="L580" s="3">
        <v>0.11650000000000001</v>
      </c>
      <c r="M580" s="3">
        <v>7.9600000000000004E-2</v>
      </c>
      <c r="N580" s="3">
        <v>2.6499999999999999E-2</v>
      </c>
      <c r="O580" s="18">
        <f t="shared" si="240"/>
        <v>0</v>
      </c>
      <c r="P580" s="19">
        <f t="shared" si="248"/>
        <v>43362</v>
      </c>
      <c r="Q580" s="19">
        <f t="shared" si="249"/>
        <v>43390</v>
      </c>
      <c r="R580" s="19">
        <f t="shared" si="250"/>
        <v>43425</v>
      </c>
      <c r="S580" s="19">
        <f t="shared" si="251"/>
        <v>43453</v>
      </c>
      <c r="T580" s="19">
        <f t="shared" si="252"/>
        <v>43481</v>
      </c>
      <c r="U580" s="19">
        <f t="shared" si="253"/>
        <v>43509</v>
      </c>
      <c r="V580" s="19">
        <f t="shared" si="254"/>
        <v>43544</v>
      </c>
      <c r="W580" s="19">
        <f t="shared" si="255"/>
        <v>43572</v>
      </c>
      <c r="X580" s="19">
        <f t="shared" si="256"/>
        <v>43607</v>
      </c>
      <c r="Y580" s="18">
        <f t="shared" si="241"/>
        <v>28</v>
      </c>
      <c r="Z580" s="10">
        <f t="shared" si="242"/>
        <v>0.17857142857142858</v>
      </c>
      <c r="AA580" s="10">
        <f>VLOOKUP(A580, VIX!$A$2:$E$3205, 5, FALSE)</f>
        <v>12.07</v>
      </c>
      <c r="AB580" s="10">
        <f t="shared" si="243"/>
        <v>14.107142857142856</v>
      </c>
      <c r="AC580" s="10">
        <f t="shared" si="244"/>
        <v>14.785714285714285</v>
      </c>
      <c r="AD580" s="10">
        <f t="shared" si="245"/>
        <v>15.039285714285713</v>
      </c>
      <c r="AE580" s="10">
        <f t="shared" si="246"/>
        <v>15.506249999999998</v>
      </c>
      <c r="AF580" s="10">
        <f t="shared" si="247"/>
        <v>15.825892857142858</v>
      </c>
      <c r="AG580" s="36">
        <f t="shared" si="257"/>
        <v>-0.94029850746268606</v>
      </c>
      <c r="AH580" s="36">
        <f t="shared" si="258"/>
        <v>-0.30042918454935608</v>
      </c>
      <c r="AI580" s="36">
        <f t="shared" si="259"/>
        <v>-0.11847672778561305</v>
      </c>
      <c r="AJ580" s="36">
        <f t="shared" si="260"/>
        <v>-0.30177919708029205</v>
      </c>
      <c r="AK580" s="36">
        <f t="shared" si="261"/>
        <v>-0.15496422182468708</v>
      </c>
    </row>
    <row r="581" spans="1:37" x14ac:dyDescent="0.2">
      <c r="A581" s="5">
        <v>43356</v>
      </c>
      <c r="B581" s="1">
        <v>9</v>
      </c>
      <c r="C581" s="7">
        <v>13.375</v>
      </c>
      <c r="D581" s="7">
        <v>14.625</v>
      </c>
      <c r="E581" s="7">
        <v>15.074999999999999</v>
      </c>
      <c r="F581" s="7">
        <v>15.225</v>
      </c>
      <c r="G581" s="7">
        <v>15.775</v>
      </c>
      <c r="H581" s="7">
        <v>16.024999999999999</v>
      </c>
      <c r="I581" s="7">
        <v>16.375</v>
      </c>
      <c r="J581" s="7">
        <v>16.574999999999999</v>
      </c>
      <c r="K581" s="7">
        <v>16.774999999999999</v>
      </c>
      <c r="L581" s="3">
        <v>9.35E-2</v>
      </c>
      <c r="M581" s="3">
        <v>7.5499999999999998E-2</v>
      </c>
      <c r="N581" s="3">
        <v>2.52E-2</v>
      </c>
      <c r="O581" s="18">
        <f t="shared" si="240"/>
        <v>0</v>
      </c>
      <c r="P581" s="19">
        <f t="shared" si="248"/>
        <v>43362</v>
      </c>
      <c r="Q581" s="19">
        <f t="shared" si="249"/>
        <v>43390</v>
      </c>
      <c r="R581" s="19">
        <f t="shared" si="250"/>
        <v>43425</v>
      </c>
      <c r="S581" s="19">
        <f t="shared" si="251"/>
        <v>43453</v>
      </c>
      <c r="T581" s="19">
        <f t="shared" si="252"/>
        <v>43481</v>
      </c>
      <c r="U581" s="19">
        <f t="shared" si="253"/>
        <v>43509</v>
      </c>
      <c r="V581" s="19">
        <f t="shared" si="254"/>
        <v>43544</v>
      </c>
      <c r="W581" s="19">
        <f t="shared" si="255"/>
        <v>43572</v>
      </c>
      <c r="X581" s="19">
        <f t="shared" si="256"/>
        <v>43607</v>
      </c>
      <c r="Y581" s="18">
        <f t="shared" si="241"/>
        <v>28</v>
      </c>
      <c r="Z581" s="10">
        <f t="shared" si="242"/>
        <v>0.21428571428571427</v>
      </c>
      <c r="AA581" s="10">
        <f>VLOOKUP(A581, VIX!$A$2:$E$3205, 5, FALSE)</f>
        <v>12.37</v>
      </c>
      <c r="AB581" s="10">
        <f t="shared" si="243"/>
        <v>14.357142857142858</v>
      </c>
      <c r="AC581" s="10">
        <f t="shared" si="244"/>
        <v>14.978571428571428</v>
      </c>
      <c r="AD581" s="10">
        <f t="shared" si="245"/>
        <v>15.192857142857143</v>
      </c>
      <c r="AE581" s="10">
        <f t="shared" si="246"/>
        <v>15.657142857142857</v>
      </c>
      <c r="AF581" s="10">
        <f t="shared" si="247"/>
        <v>15.97142857142857</v>
      </c>
      <c r="AG581" s="36">
        <f t="shared" si="257"/>
        <v>-0.76142131979695449</v>
      </c>
      <c r="AH581" s="36">
        <f t="shared" si="258"/>
        <v>-0.26492232215862604</v>
      </c>
      <c r="AI581" s="36">
        <f t="shared" si="259"/>
        <v>-8.7167070217917905E-2</v>
      </c>
      <c r="AJ581" s="36">
        <f t="shared" si="260"/>
        <v>-0.31058823529411816</v>
      </c>
      <c r="AK581" s="36">
        <f t="shared" si="261"/>
        <v>-0.13835511145272772</v>
      </c>
    </row>
    <row r="582" spans="1:37" x14ac:dyDescent="0.2">
      <c r="A582" s="5">
        <v>43355</v>
      </c>
      <c r="B582" s="1">
        <v>9</v>
      </c>
      <c r="C582" s="7">
        <v>14.025</v>
      </c>
      <c r="D582" s="7">
        <v>15.025</v>
      </c>
      <c r="E582" s="7">
        <v>15.375</v>
      </c>
      <c r="F582" s="7">
        <v>15.525</v>
      </c>
      <c r="G582" s="7">
        <v>16.074999999999999</v>
      </c>
      <c r="H582" s="7">
        <v>16.324999999999999</v>
      </c>
      <c r="I582" s="7">
        <v>16.625</v>
      </c>
      <c r="J582" s="7">
        <v>16.774999999999999</v>
      </c>
      <c r="K582" s="7">
        <v>16.975000000000001</v>
      </c>
      <c r="L582" s="3">
        <v>7.1300000000000002E-2</v>
      </c>
      <c r="M582" s="3">
        <v>7.0900000000000005E-2</v>
      </c>
      <c r="N582" s="3">
        <v>2.3599999999999999E-2</v>
      </c>
      <c r="O582" s="18">
        <f t="shared" si="240"/>
        <v>0</v>
      </c>
      <c r="P582" s="19">
        <f t="shared" si="248"/>
        <v>43362</v>
      </c>
      <c r="Q582" s="19">
        <f t="shared" si="249"/>
        <v>43390</v>
      </c>
      <c r="R582" s="19">
        <f t="shared" si="250"/>
        <v>43425</v>
      </c>
      <c r="S582" s="19">
        <f t="shared" si="251"/>
        <v>43453</v>
      </c>
      <c r="T582" s="19">
        <f t="shared" si="252"/>
        <v>43481</v>
      </c>
      <c r="U582" s="19">
        <f t="shared" si="253"/>
        <v>43509</v>
      </c>
      <c r="V582" s="19">
        <f t="shared" si="254"/>
        <v>43544</v>
      </c>
      <c r="W582" s="19">
        <f t="shared" si="255"/>
        <v>43572</v>
      </c>
      <c r="X582" s="19">
        <f t="shared" si="256"/>
        <v>43607</v>
      </c>
      <c r="Y582" s="18">
        <f t="shared" si="241"/>
        <v>28</v>
      </c>
      <c r="Z582" s="10">
        <f t="shared" si="242"/>
        <v>0.25</v>
      </c>
      <c r="AA582" s="10">
        <f>VLOOKUP(A582, VIX!$A$2:$E$3205, 5, FALSE)</f>
        <v>13.14</v>
      </c>
      <c r="AB582" s="10">
        <f t="shared" si="243"/>
        <v>14.775</v>
      </c>
      <c r="AC582" s="10">
        <f t="shared" si="244"/>
        <v>15.2875</v>
      </c>
      <c r="AD582" s="10">
        <f t="shared" si="245"/>
        <v>15.487500000000001</v>
      </c>
      <c r="AE582" s="10">
        <f t="shared" si="246"/>
        <v>15.937499999999998</v>
      </c>
      <c r="AF582" s="10">
        <f t="shared" si="247"/>
        <v>16.262499999999999</v>
      </c>
      <c r="AG582" s="36">
        <f t="shared" si="257"/>
        <v>-0.60533269276963697</v>
      </c>
      <c r="AH582" s="36">
        <f t="shared" si="258"/>
        <v>-0.20440324449594408</v>
      </c>
      <c r="AI582" s="36">
        <f t="shared" si="259"/>
        <v>-8.6360520904729426E-2</v>
      </c>
      <c r="AJ582" s="36">
        <f t="shared" si="260"/>
        <v>-0.30806845965770102</v>
      </c>
      <c r="AK582" s="36">
        <f t="shared" si="261"/>
        <v>-0.13746454287584545</v>
      </c>
    </row>
    <row r="583" spans="1:37" x14ac:dyDescent="0.2">
      <c r="A583" s="5">
        <v>43354</v>
      </c>
      <c r="B583" s="1">
        <v>9</v>
      </c>
      <c r="C583" s="7">
        <v>14.225</v>
      </c>
      <c r="D583" s="7">
        <v>15.125</v>
      </c>
      <c r="E583" s="7">
        <v>15.525</v>
      </c>
      <c r="F583" s="7">
        <v>15.675000000000001</v>
      </c>
      <c r="G583" s="7">
        <v>16.225000000000001</v>
      </c>
      <c r="H583" s="7">
        <v>16.425000000000001</v>
      </c>
      <c r="I583" s="7">
        <v>16.675000000000001</v>
      </c>
      <c r="J583" s="7">
        <v>16.824999999999999</v>
      </c>
      <c r="K583" s="7">
        <v>17.024999999999999</v>
      </c>
      <c r="L583" s="3">
        <v>6.3299999999999995E-2</v>
      </c>
      <c r="M583" s="3">
        <v>6.3799999999999996E-2</v>
      </c>
      <c r="N583" s="3">
        <v>2.1299999999999999E-2</v>
      </c>
      <c r="O583" s="18">
        <f t="shared" si="240"/>
        <v>0</v>
      </c>
      <c r="P583" s="19">
        <f t="shared" si="248"/>
        <v>43362</v>
      </c>
      <c r="Q583" s="19">
        <f t="shared" si="249"/>
        <v>43390</v>
      </c>
      <c r="R583" s="19">
        <f t="shared" si="250"/>
        <v>43425</v>
      </c>
      <c r="S583" s="19">
        <f t="shared" si="251"/>
        <v>43453</v>
      </c>
      <c r="T583" s="19">
        <f t="shared" si="252"/>
        <v>43481</v>
      </c>
      <c r="U583" s="19">
        <f t="shared" si="253"/>
        <v>43509</v>
      </c>
      <c r="V583" s="19">
        <f t="shared" si="254"/>
        <v>43544</v>
      </c>
      <c r="W583" s="19">
        <f t="shared" si="255"/>
        <v>43572</v>
      </c>
      <c r="X583" s="19">
        <f t="shared" si="256"/>
        <v>43607</v>
      </c>
      <c r="Y583" s="18">
        <f t="shared" si="241"/>
        <v>28</v>
      </c>
      <c r="Z583" s="10">
        <f t="shared" si="242"/>
        <v>0.2857142857142857</v>
      </c>
      <c r="AA583" s="10">
        <f>VLOOKUP(A583, VIX!$A$2:$E$3205, 5, FALSE)</f>
        <v>13.22</v>
      </c>
      <c r="AB583" s="10">
        <f t="shared" si="243"/>
        <v>14.867857142857144</v>
      </c>
      <c r="AC583" s="10">
        <f t="shared" si="244"/>
        <v>15.410714285714286</v>
      </c>
      <c r="AD583" s="10">
        <f t="shared" si="245"/>
        <v>15.63214285714286</v>
      </c>
      <c r="AE583" s="10">
        <f t="shared" si="246"/>
        <v>16.067857142857143</v>
      </c>
      <c r="AF583" s="10">
        <f t="shared" si="247"/>
        <v>16.367857142857144</v>
      </c>
      <c r="AG583" s="36">
        <f t="shared" si="257"/>
        <v>-0.5264623955431762</v>
      </c>
      <c r="AH583" s="36">
        <f t="shared" si="258"/>
        <v>-0.2267206477732798</v>
      </c>
      <c r="AI583" s="36">
        <f t="shared" si="259"/>
        <v>-8.4149599287622709E-2</v>
      </c>
      <c r="AJ583" s="36">
        <f t="shared" si="260"/>
        <v>-0.30156657963446554</v>
      </c>
      <c r="AK583" s="36">
        <f t="shared" si="261"/>
        <v>-0.10771532378713373</v>
      </c>
    </row>
    <row r="584" spans="1:37" x14ac:dyDescent="0.2">
      <c r="A584" s="5">
        <v>43353</v>
      </c>
      <c r="B584" s="1">
        <v>9</v>
      </c>
      <c r="C584" s="7">
        <v>14.775</v>
      </c>
      <c r="D584" s="7">
        <v>15.675000000000001</v>
      </c>
      <c r="E584" s="7">
        <v>15.975</v>
      </c>
      <c r="F584" s="7">
        <v>16.074999999999999</v>
      </c>
      <c r="G584" s="7">
        <v>16.574999999999999</v>
      </c>
      <c r="H584" s="7">
        <v>16.774999999999999</v>
      </c>
      <c r="I584" s="7">
        <v>17.024999999999999</v>
      </c>
      <c r="J584" s="7">
        <v>17.149999999999999</v>
      </c>
      <c r="K584" s="7">
        <v>17.3</v>
      </c>
      <c r="L584" s="3">
        <v>6.0900000000000003E-2</v>
      </c>
      <c r="M584" s="3">
        <v>5.91E-2</v>
      </c>
      <c r="N584" s="3">
        <v>1.9699999999999999E-2</v>
      </c>
      <c r="O584" s="18">
        <f t="shared" si="240"/>
        <v>0</v>
      </c>
      <c r="P584" s="19">
        <f t="shared" si="248"/>
        <v>43362</v>
      </c>
      <c r="Q584" s="19">
        <f t="shared" si="249"/>
        <v>43390</v>
      </c>
      <c r="R584" s="19">
        <f t="shared" si="250"/>
        <v>43425</v>
      </c>
      <c r="S584" s="19">
        <f t="shared" si="251"/>
        <v>43453</v>
      </c>
      <c r="T584" s="19">
        <f t="shared" si="252"/>
        <v>43481</v>
      </c>
      <c r="U584" s="19">
        <f t="shared" si="253"/>
        <v>43509</v>
      </c>
      <c r="V584" s="19">
        <f t="shared" si="254"/>
        <v>43544</v>
      </c>
      <c r="W584" s="19">
        <f t="shared" si="255"/>
        <v>43572</v>
      </c>
      <c r="X584" s="19">
        <f t="shared" si="256"/>
        <v>43607</v>
      </c>
      <c r="Y584" s="18">
        <f t="shared" si="241"/>
        <v>28</v>
      </c>
      <c r="Z584" s="10">
        <f t="shared" si="242"/>
        <v>0.32142857142857145</v>
      </c>
      <c r="AA584" s="10">
        <f>VLOOKUP(A584, VIX!$A$2:$E$3205, 5, FALSE)</f>
        <v>14.16</v>
      </c>
      <c r="AB584" s="10">
        <f t="shared" si="243"/>
        <v>15.385714285714288</v>
      </c>
      <c r="AC584" s="10">
        <f t="shared" si="244"/>
        <v>15.87857142857143</v>
      </c>
      <c r="AD584" s="10">
        <f t="shared" si="245"/>
        <v>16.042857142857144</v>
      </c>
      <c r="AE584" s="10">
        <f t="shared" si="246"/>
        <v>16.414285714285715</v>
      </c>
      <c r="AF584" s="10">
        <f t="shared" si="247"/>
        <v>16.710714285714285</v>
      </c>
      <c r="AG584" s="36">
        <f t="shared" si="257"/>
        <v>-1.5320873677099751</v>
      </c>
      <c r="AH584" s="36">
        <f t="shared" si="258"/>
        <v>-0.49573770491803082</v>
      </c>
      <c r="AI584" s="36">
        <f t="shared" si="259"/>
        <v>-0.16409811156935031</v>
      </c>
      <c r="AJ584" s="36">
        <f t="shared" si="260"/>
        <v>-0.80821039127645888</v>
      </c>
      <c r="AK584" s="36">
        <f t="shared" si="261"/>
        <v>-0.31838281743524827</v>
      </c>
    </row>
    <row r="585" spans="1:37" x14ac:dyDescent="0.2">
      <c r="A585" s="5">
        <v>43350</v>
      </c>
      <c r="B585" s="1">
        <v>9</v>
      </c>
      <c r="C585" s="7">
        <v>15.375</v>
      </c>
      <c r="D585" s="7">
        <v>16.225000000000001</v>
      </c>
      <c r="E585" s="7">
        <v>16.425000000000001</v>
      </c>
      <c r="F585" s="7">
        <v>16.475000000000001</v>
      </c>
      <c r="G585" s="7">
        <v>16.875</v>
      </c>
      <c r="H585" s="7">
        <v>17.024999999999999</v>
      </c>
      <c r="I585" s="7">
        <v>17.25</v>
      </c>
      <c r="J585" s="7">
        <v>17.350000000000001</v>
      </c>
      <c r="K585" s="7">
        <v>17.375</v>
      </c>
      <c r="L585" s="3">
        <v>5.5300000000000002E-2</v>
      </c>
      <c r="M585" s="3">
        <v>4.7E-2</v>
      </c>
      <c r="N585" s="3">
        <v>1.5699999999999999E-2</v>
      </c>
      <c r="O585" s="18">
        <f t="shared" ref="O585:O648" si="262">IF(B587-B586=0,0,1)</f>
        <v>0</v>
      </c>
      <c r="P585" s="19">
        <f t="shared" si="248"/>
        <v>43362</v>
      </c>
      <c r="Q585" s="19">
        <f t="shared" si="249"/>
        <v>43390</v>
      </c>
      <c r="R585" s="19">
        <f t="shared" si="250"/>
        <v>43425</v>
      </c>
      <c r="S585" s="19">
        <f t="shared" si="251"/>
        <v>43453</v>
      </c>
      <c r="T585" s="19">
        <f t="shared" si="252"/>
        <v>43481</v>
      </c>
      <c r="U585" s="19">
        <f t="shared" si="253"/>
        <v>43509</v>
      </c>
      <c r="V585" s="19">
        <f t="shared" si="254"/>
        <v>43544</v>
      </c>
      <c r="W585" s="19">
        <f t="shared" si="255"/>
        <v>43572</v>
      </c>
      <c r="X585" s="19">
        <f t="shared" si="256"/>
        <v>43607</v>
      </c>
      <c r="Y585" s="18">
        <f t="shared" ref="Y585:Y648" si="263">IF(O585=1,DATEDIF(P586,P585,"d"),Y586)</f>
        <v>28</v>
      </c>
      <c r="Z585" s="10">
        <f t="shared" si="242"/>
        <v>0.42857142857142855</v>
      </c>
      <c r="AA585" s="10">
        <f>VLOOKUP(A585, VIX!$A$2:$E$3205, 5, FALSE)</f>
        <v>14.88</v>
      </c>
      <c r="AB585" s="10">
        <f t="shared" si="243"/>
        <v>15.860714285714286</v>
      </c>
      <c r="AC585" s="10">
        <f t="shared" si="244"/>
        <v>16.339285714285715</v>
      </c>
      <c r="AD585" s="10">
        <f t="shared" si="245"/>
        <v>16.453571428571429</v>
      </c>
      <c r="AE585" s="10">
        <f t="shared" si="246"/>
        <v>16.703571428571429</v>
      </c>
      <c r="AF585" s="10">
        <f t="shared" si="247"/>
        <v>16.960714285714285</v>
      </c>
      <c r="AG585" s="36">
        <f t="shared" si="257"/>
        <v>-0.48943219467611243</v>
      </c>
      <c r="AH585" s="36">
        <f t="shared" si="258"/>
        <v>-0.11139352414631426</v>
      </c>
      <c r="AI585" s="36">
        <f t="shared" si="259"/>
        <v>-2.7559055118110656E-2</v>
      </c>
      <c r="AJ585" s="36">
        <f t="shared" si="260"/>
        <v>-0.21700753498385306</v>
      </c>
      <c r="AK585" s="36">
        <f t="shared" si="261"/>
        <v>-8.0093230215064481E-2</v>
      </c>
    </row>
    <row r="586" spans="1:37" x14ac:dyDescent="0.2">
      <c r="A586" s="5">
        <v>43349</v>
      </c>
      <c r="B586" s="1">
        <v>9</v>
      </c>
      <c r="C586" s="7">
        <v>15.175000000000001</v>
      </c>
      <c r="D586" s="7">
        <v>16.024999999999999</v>
      </c>
      <c r="E586" s="7">
        <v>16.274999999999999</v>
      </c>
      <c r="F586" s="7">
        <v>16.375</v>
      </c>
      <c r="G586" s="7">
        <v>16.774999999999999</v>
      </c>
      <c r="H586" s="7">
        <v>16.925000000000001</v>
      </c>
      <c r="I586" s="7">
        <v>17.125</v>
      </c>
      <c r="J586" s="7">
        <v>17.225000000000001</v>
      </c>
      <c r="K586" s="7">
        <v>17.3</v>
      </c>
      <c r="L586" s="3">
        <v>5.6000000000000001E-2</v>
      </c>
      <c r="M586" s="3">
        <v>4.58E-2</v>
      </c>
      <c r="N586" s="3">
        <v>1.5299999999999999E-2</v>
      </c>
      <c r="O586" s="18">
        <f t="shared" si="262"/>
        <v>0</v>
      </c>
      <c r="P586" s="19">
        <f t="shared" si="248"/>
        <v>43362</v>
      </c>
      <c r="Q586" s="19">
        <f t="shared" si="249"/>
        <v>43390</v>
      </c>
      <c r="R586" s="19">
        <f t="shared" si="250"/>
        <v>43425</v>
      </c>
      <c r="S586" s="19">
        <f t="shared" si="251"/>
        <v>43453</v>
      </c>
      <c r="T586" s="19">
        <f t="shared" si="252"/>
        <v>43481</v>
      </c>
      <c r="U586" s="19">
        <f t="shared" si="253"/>
        <v>43509</v>
      </c>
      <c r="V586" s="19">
        <f t="shared" si="254"/>
        <v>43544</v>
      </c>
      <c r="W586" s="19">
        <f t="shared" si="255"/>
        <v>43572</v>
      </c>
      <c r="X586" s="19">
        <f t="shared" si="256"/>
        <v>43607</v>
      </c>
      <c r="Y586" s="18">
        <f t="shared" si="263"/>
        <v>28</v>
      </c>
      <c r="Z586" s="10">
        <f t="shared" ref="Z586:Z649" si="264">DATEDIF(A586,P586,"d")/Y586</f>
        <v>0.4642857142857143</v>
      </c>
      <c r="AA586" s="10">
        <f>VLOOKUP(A586, VIX!$A$2:$E$3205, 5, FALSE)</f>
        <v>14.65</v>
      </c>
      <c r="AB586" s="10">
        <f t="shared" ref="AB586:AB649" si="265">Z586*C586 + (1-Z586)*D586</f>
        <v>15.630357142857143</v>
      </c>
      <c r="AC586" s="10">
        <f t="shared" ref="AC586:AC649" si="266">Z586*D586 + (1-Z586)*E586</f>
        <v>16.158928571428568</v>
      </c>
      <c r="AD586" s="10">
        <f t="shared" ref="AD586:AD649" si="267">Z586*E586 + (1-Z586)*F586</f>
        <v>16.328571428571429</v>
      </c>
      <c r="AE586" s="10">
        <f t="shared" ref="AE586:AE649" si="268">Z586*F586 + (1-Z586)*G586</f>
        <v>16.589285714285715</v>
      </c>
      <c r="AF586" s="10">
        <f t="shared" ref="AF586:AF649" si="269">Z586*G586 + (1-Z586)*H586</f>
        <v>16.855357142857144</v>
      </c>
      <c r="AG586" s="36">
        <f t="shared" si="257"/>
        <v>-0.50830564784053001</v>
      </c>
      <c r="AH586" s="36">
        <f t="shared" si="258"/>
        <v>-0.14331210191082797</v>
      </c>
      <c r="AI586" s="36">
        <f t="shared" si="259"/>
        <v>-5.6426332288402041E-2</v>
      </c>
      <c r="AJ586" s="36">
        <f t="shared" si="260"/>
        <v>-0.22153846153846063</v>
      </c>
      <c r="AK586" s="36">
        <f t="shared" si="261"/>
        <v>-8.1570996978853089E-2</v>
      </c>
    </row>
    <row r="587" spans="1:37" x14ac:dyDescent="0.2">
      <c r="A587" s="5">
        <v>43348</v>
      </c>
      <c r="B587" s="1">
        <v>9</v>
      </c>
      <c r="C587" s="7">
        <v>14.574999999999999</v>
      </c>
      <c r="D587" s="7">
        <v>15.525</v>
      </c>
      <c r="E587" s="7">
        <v>15.875</v>
      </c>
      <c r="F587" s="7">
        <v>16.024999999999999</v>
      </c>
      <c r="G587" s="7">
        <v>16.475000000000001</v>
      </c>
      <c r="H587" s="7">
        <v>16.625</v>
      </c>
      <c r="I587" s="7">
        <v>16.875</v>
      </c>
      <c r="J587" s="7">
        <v>17</v>
      </c>
      <c r="K587" s="7">
        <v>17.175000000000001</v>
      </c>
      <c r="L587" s="3">
        <v>6.5199999999999994E-2</v>
      </c>
      <c r="M587" s="3">
        <v>5.2999999999999999E-2</v>
      </c>
      <c r="N587" s="3">
        <v>1.77E-2</v>
      </c>
      <c r="O587" s="18">
        <f t="shared" si="262"/>
        <v>0</v>
      </c>
      <c r="P587" s="19">
        <f t="shared" ref="P587:P650" si="270">IF(O586=1,A587,P586)</f>
        <v>43362</v>
      </c>
      <c r="Q587" s="19">
        <f t="shared" ref="Q587:Q650" si="271">IF(O586=1,P586,Q586)</f>
        <v>43390</v>
      </c>
      <c r="R587" s="19">
        <f t="shared" ref="R587:R650" si="272">IF(O586=1,Q586,R586)</f>
        <v>43425</v>
      </c>
      <c r="S587" s="19">
        <f t="shared" ref="S587:S650" si="273">IF(O586=1,R586,S586)</f>
        <v>43453</v>
      </c>
      <c r="T587" s="19">
        <f t="shared" ref="T587:T650" si="274">IF(O586=1,S586,T586)</f>
        <v>43481</v>
      </c>
      <c r="U587" s="19">
        <f t="shared" ref="U587:U650" si="275">IF(O586=1,T586,U586)</f>
        <v>43509</v>
      </c>
      <c r="V587" s="19">
        <f t="shared" ref="V587:V650" si="276">IF(O586=1,U586,V586)</f>
        <v>43544</v>
      </c>
      <c r="W587" s="19">
        <f t="shared" ref="W587:W650" si="277">IF(O586=1,V586,W586)</f>
        <v>43572</v>
      </c>
      <c r="X587" s="19">
        <f t="shared" ref="X587:X650" si="278">IF(O586=1,W586,X586)</f>
        <v>43607</v>
      </c>
      <c r="Y587" s="18">
        <f t="shared" si="263"/>
        <v>28</v>
      </c>
      <c r="Z587" s="10">
        <f t="shared" si="264"/>
        <v>0.5</v>
      </c>
      <c r="AA587" s="10">
        <f>VLOOKUP(A587, VIX!$A$2:$E$3205, 5, FALSE)</f>
        <v>13.91</v>
      </c>
      <c r="AB587" s="10">
        <f t="shared" si="265"/>
        <v>15.05</v>
      </c>
      <c r="AC587" s="10">
        <f t="shared" si="266"/>
        <v>15.7</v>
      </c>
      <c r="AD587" s="10">
        <f t="shared" si="267"/>
        <v>15.95</v>
      </c>
      <c r="AE587" s="10">
        <f t="shared" si="268"/>
        <v>16.25</v>
      </c>
      <c r="AF587" s="10">
        <f t="shared" si="269"/>
        <v>16.55</v>
      </c>
      <c r="AG587" s="36">
        <f t="shared" si="257"/>
        <v>-0.58205689277899386</v>
      </c>
      <c r="AH587" s="36">
        <f t="shared" si="258"/>
        <v>-0.2044032444959441</v>
      </c>
      <c r="AI587" s="36">
        <f t="shared" si="259"/>
        <v>-8.6016611673682158E-2</v>
      </c>
      <c r="AJ587" s="36">
        <f t="shared" si="260"/>
        <v>-0.25301204819277257</v>
      </c>
      <c r="AK587" s="36">
        <f t="shared" si="261"/>
        <v>-8.2595870206488869E-2</v>
      </c>
    </row>
    <row r="588" spans="1:37" x14ac:dyDescent="0.2">
      <c r="A588" s="5">
        <v>43347</v>
      </c>
      <c r="B588" s="1">
        <v>9</v>
      </c>
      <c r="C588" s="7">
        <v>14.225</v>
      </c>
      <c r="D588" s="7">
        <v>15.225</v>
      </c>
      <c r="E588" s="7">
        <v>15.625</v>
      </c>
      <c r="F588" s="7">
        <v>15.775</v>
      </c>
      <c r="G588" s="7">
        <v>16.274999999999999</v>
      </c>
      <c r="H588" s="7">
        <v>16.425000000000001</v>
      </c>
      <c r="I588" s="7">
        <v>16.675000000000001</v>
      </c>
      <c r="J588" s="7">
        <v>16.824999999999999</v>
      </c>
      <c r="K588" s="7">
        <v>17.05</v>
      </c>
      <c r="L588" s="3">
        <v>7.0300000000000001E-2</v>
      </c>
      <c r="M588" s="3">
        <v>5.7099999999999998E-2</v>
      </c>
      <c r="N588" s="3">
        <v>1.9E-2</v>
      </c>
      <c r="O588" s="18">
        <f t="shared" si="262"/>
        <v>0</v>
      </c>
      <c r="P588" s="19">
        <f t="shared" si="270"/>
        <v>43362</v>
      </c>
      <c r="Q588" s="19">
        <f t="shared" si="271"/>
        <v>43390</v>
      </c>
      <c r="R588" s="19">
        <f t="shared" si="272"/>
        <v>43425</v>
      </c>
      <c r="S588" s="19">
        <f t="shared" si="273"/>
        <v>43453</v>
      </c>
      <c r="T588" s="19">
        <f t="shared" si="274"/>
        <v>43481</v>
      </c>
      <c r="U588" s="19">
        <f t="shared" si="275"/>
        <v>43509</v>
      </c>
      <c r="V588" s="19">
        <f t="shared" si="276"/>
        <v>43544</v>
      </c>
      <c r="W588" s="19">
        <f t="shared" si="277"/>
        <v>43572</v>
      </c>
      <c r="X588" s="19">
        <f t="shared" si="278"/>
        <v>43607</v>
      </c>
      <c r="Y588" s="18">
        <f t="shared" si="263"/>
        <v>28</v>
      </c>
      <c r="Z588" s="10">
        <f t="shared" si="264"/>
        <v>0.5357142857142857</v>
      </c>
      <c r="AA588" s="10">
        <f>VLOOKUP(A588, VIX!$A$2:$E$3205, 5, FALSE)</f>
        <v>13.16</v>
      </c>
      <c r="AB588" s="10">
        <f t="shared" si="265"/>
        <v>14.689285714285713</v>
      </c>
      <c r="AC588" s="10">
        <f t="shared" si="266"/>
        <v>15.410714285714285</v>
      </c>
      <c r="AD588" s="10">
        <f t="shared" si="267"/>
        <v>15.694642857142856</v>
      </c>
      <c r="AE588" s="10">
        <f t="shared" si="268"/>
        <v>16.007142857142856</v>
      </c>
      <c r="AF588" s="10">
        <f t="shared" si="269"/>
        <v>16.344642857142855</v>
      </c>
      <c r="AG588" s="36">
        <f t="shared" si="257"/>
        <v>-2.5009304056568671</v>
      </c>
      <c r="AH588" s="36">
        <f t="shared" si="258"/>
        <v>-0.94095682613769072</v>
      </c>
      <c r="AI588" s="36">
        <f t="shared" si="259"/>
        <v>-0.34528431148664174</v>
      </c>
      <c r="AJ588" s="36">
        <f t="shared" si="260"/>
        <v>-1.1306786315199067</v>
      </c>
      <c r="AK588" s="36">
        <f t="shared" si="261"/>
        <v>-0.3315062486296913</v>
      </c>
    </row>
    <row r="589" spans="1:37" x14ac:dyDescent="0.2">
      <c r="A589" s="5">
        <v>43343</v>
      </c>
      <c r="B589" s="1">
        <v>9</v>
      </c>
      <c r="C589" s="7">
        <v>14.025</v>
      </c>
      <c r="D589" s="7">
        <v>15.175000000000001</v>
      </c>
      <c r="E589" s="7">
        <v>15.574999999999999</v>
      </c>
      <c r="F589" s="7">
        <v>15.775</v>
      </c>
      <c r="G589" s="7">
        <v>16.225000000000001</v>
      </c>
      <c r="H589" s="7">
        <v>16.425000000000001</v>
      </c>
      <c r="I589" s="7">
        <v>16.675000000000001</v>
      </c>
      <c r="J589" s="7">
        <v>16.850000000000001</v>
      </c>
      <c r="K589" s="7">
        <v>16.95</v>
      </c>
      <c r="L589" s="3">
        <v>8.2000000000000003E-2</v>
      </c>
      <c r="M589" s="3">
        <v>5.7099999999999998E-2</v>
      </c>
      <c r="N589" s="3">
        <v>1.9E-2</v>
      </c>
      <c r="O589" s="18">
        <f t="shared" si="262"/>
        <v>0</v>
      </c>
      <c r="P589" s="19">
        <f t="shared" si="270"/>
        <v>43362</v>
      </c>
      <c r="Q589" s="19">
        <f t="shared" si="271"/>
        <v>43390</v>
      </c>
      <c r="R589" s="19">
        <f t="shared" si="272"/>
        <v>43425</v>
      </c>
      <c r="S589" s="19">
        <f t="shared" si="273"/>
        <v>43453</v>
      </c>
      <c r="T589" s="19">
        <f t="shared" si="274"/>
        <v>43481</v>
      </c>
      <c r="U589" s="19">
        <f t="shared" si="275"/>
        <v>43509</v>
      </c>
      <c r="V589" s="19">
        <f t="shared" si="276"/>
        <v>43544</v>
      </c>
      <c r="W589" s="19">
        <f t="shared" si="277"/>
        <v>43572</v>
      </c>
      <c r="X589" s="19">
        <f t="shared" si="278"/>
        <v>43607</v>
      </c>
      <c r="Y589" s="18">
        <f t="shared" si="263"/>
        <v>28</v>
      </c>
      <c r="Z589" s="10">
        <f t="shared" si="264"/>
        <v>0.6785714285714286</v>
      </c>
      <c r="AA589" s="10">
        <f>VLOOKUP(A589, VIX!$A$2:$E$3205, 5, FALSE)</f>
        <v>12.86</v>
      </c>
      <c r="AB589" s="10">
        <f t="shared" si="265"/>
        <v>14.394642857142857</v>
      </c>
      <c r="AC589" s="10">
        <f t="shared" si="266"/>
        <v>15.303571428571429</v>
      </c>
      <c r="AD589" s="10">
        <f t="shared" si="267"/>
        <v>15.639285714285712</v>
      </c>
      <c r="AE589" s="10">
        <f t="shared" si="268"/>
        <v>15.919642857142858</v>
      </c>
      <c r="AF589" s="10">
        <f t="shared" si="269"/>
        <v>16.289285714285715</v>
      </c>
      <c r="AG589" s="36">
        <f t="shared" si="257"/>
        <v>-0.69680211589324348</v>
      </c>
      <c r="AH589" s="36">
        <f t="shared" si="258"/>
        <v>-0.22841604350781688</v>
      </c>
      <c r="AI589" s="36">
        <f t="shared" si="259"/>
        <v>-0.11247489399687623</v>
      </c>
      <c r="AJ589" s="36">
        <f t="shared" si="260"/>
        <v>-0.24994489750936788</v>
      </c>
      <c r="AK589" s="36">
        <f t="shared" si="261"/>
        <v>-0.10864410433282991</v>
      </c>
    </row>
    <row r="590" spans="1:37" x14ac:dyDescent="0.2">
      <c r="A590" s="5">
        <v>43342</v>
      </c>
      <c r="B590" s="1">
        <v>9</v>
      </c>
      <c r="C590" s="7">
        <v>14.525</v>
      </c>
      <c r="D590" s="7">
        <v>15.675000000000001</v>
      </c>
      <c r="E590" s="7">
        <v>15.975</v>
      </c>
      <c r="F590" s="7">
        <v>16.074999999999999</v>
      </c>
      <c r="G590" s="7">
        <v>16.524999999999999</v>
      </c>
      <c r="H590" s="7">
        <v>16.675000000000001</v>
      </c>
      <c r="I590" s="7">
        <v>16.925000000000001</v>
      </c>
      <c r="J590" s="7">
        <v>17.074999999999999</v>
      </c>
      <c r="K590" s="7">
        <v>17.2</v>
      </c>
      <c r="L590" s="3">
        <v>7.9200000000000007E-2</v>
      </c>
      <c r="M590" s="3">
        <v>5.2900000000000003E-2</v>
      </c>
      <c r="N590" s="3">
        <v>1.7600000000000001E-2</v>
      </c>
      <c r="O590" s="18">
        <f t="shared" si="262"/>
        <v>0</v>
      </c>
      <c r="P590" s="19">
        <f t="shared" si="270"/>
        <v>43362</v>
      </c>
      <c r="Q590" s="19">
        <f t="shared" si="271"/>
        <v>43390</v>
      </c>
      <c r="R590" s="19">
        <f t="shared" si="272"/>
        <v>43425</v>
      </c>
      <c r="S590" s="19">
        <f t="shared" si="273"/>
        <v>43453</v>
      </c>
      <c r="T590" s="19">
        <f t="shared" si="274"/>
        <v>43481</v>
      </c>
      <c r="U590" s="19">
        <f t="shared" si="275"/>
        <v>43509</v>
      </c>
      <c r="V590" s="19">
        <f t="shared" si="276"/>
        <v>43544</v>
      </c>
      <c r="W590" s="19">
        <f t="shared" si="277"/>
        <v>43572</v>
      </c>
      <c r="X590" s="19">
        <f t="shared" si="278"/>
        <v>43607</v>
      </c>
      <c r="Y590" s="18">
        <f t="shared" si="263"/>
        <v>28</v>
      </c>
      <c r="Z590" s="10">
        <f t="shared" si="264"/>
        <v>0.7142857142857143</v>
      </c>
      <c r="AA590" s="10">
        <f>VLOOKUP(A590, VIX!$A$2:$E$3205, 5, FALSE)</f>
        <v>13.53</v>
      </c>
      <c r="AB590" s="10">
        <f t="shared" si="265"/>
        <v>14.853571428571428</v>
      </c>
      <c r="AC590" s="10">
        <f t="shared" si="266"/>
        <v>15.760714285714286</v>
      </c>
      <c r="AD590" s="10">
        <f t="shared" si="267"/>
        <v>16.00357142857143</v>
      </c>
      <c r="AE590" s="10">
        <f t="shared" si="268"/>
        <v>16.203571428571429</v>
      </c>
      <c r="AF590" s="10">
        <f t="shared" si="269"/>
        <v>16.567857142857143</v>
      </c>
      <c r="AG590" s="36">
        <f t="shared" si="257"/>
        <v>-0.72631578947368403</v>
      </c>
      <c r="AH590" s="36">
        <f t="shared" si="258"/>
        <v>-0.17618270799347402</v>
      </c>
      <c r="AI590" s="36">
        <f t="shared" si="259"/>
        <v>-5.7462090981643822E-2</v>
      </c>
      <c r="AJ590" s="36">
        <f t="shared" si="260"/>
        <v>-0.25491738788355572</v>
      </c>
      <c r="AK590" s="36">
        <f t="shared" si="261"/>
        <v>-8.3013066871638341E-2</v>
      </c>
    </row>
    <row r="591" spans="1:37" x14ac:dyDescent="0.2">
      <c r="A591" s="5">
        <v>43341</v>
      </c>
      <c r="B591" s="1">
        <v>9</v>
      </c>
      <c r="C591" s="7">
        <v>13.925000000000001</v>
      </c>
      <c r="D591" s="7">
        <v>15.225</v>
      </c>
      <c r="E591" s="7">
        <v>15.625</v>
      </c>
      <c r="F591" s="7">
        <v>15.775</v>
      </c>
      <c r="G591" s="7">
        <v>16.225000000000001</v>
      </c>
      <c r="H591" s="7">
        <v>16.375</v>
      </c>
      <c r="I591" s="7">
        <v>16.7</v>
      </c>
      <c r="J591" s="7">
        <v>16.850000000000001</v>
      </c>
      <c r="K591" s="7">
        <v>16.95</v>
      </c>
      <c r="L591" s="3">
        <v>9.3399999999999997E-2</v>
      </c>
      <c r="M591" s="3">
        <v>5.8599999999999999E-2</v>
      </c>
      <c r="N591" s="3">
        <v>1.95E-2</v>
      </c>
      <c r="O591" s="18">
        <f t="shared" si="262"/>
        <v>0</v>
      </c>
      <c r="P591" s="19">
        <f t="shared" si="270"/>
        <v>43362</v>
      </c>
      <c r="Q591" s="19">
        <f t="shared" si="271"/>
        <v>43390</v>
      </c>
      <c r="R591" s="19">
        <f t="shared" si="272"/>
        <v>43425</v>
      </c>
      <c r="S591" s="19">
        <f t="shared" si="273"/>
        <v>43453</v>
      </c>
      <c r="T591" s="19">
        <f t="shared" si="274"/>
        <v>43481</v>
      </c>
      <c r="U591" s="19">
        <f t="shared" si="275"/>
        <v>43509</v>
      </c>
      <c r="V591" s="19">
        <f t="shared" si="276"/>
        <v>43544</v>
      </c>
      <c r="W591" s="19">
        <f t="shared" si="277"/>
        <v>43572</v>
      </c>
      <c r="X591" s="19">
        <f t="shared" si="278"/>
        <v>43607</v>
      </c>
      <c r="Y591" s="18">
        <f t="shared" si="263"/>
        <v>28</v>
      </c>
      <c r="Z591" s="10">
        <f t="shared" si="264"/>
        <v>0.75</v>
      </c>
      <c r="AA591" s="10">
        <f>VLOOKUP(A591, VIX!$A$2:$E$3205, 5, FALSE)</f>
        <v>12.25</v>
      </c>
      <c r="AB591" s="10">
        <f t="shared" si="265"/>
        <v>14.250000000000002</v>
      </c>
      <c r="AC591" s="10">
        <f t="shared" si="266"/>
        <v>15.324999999999999</v>
      </c>
      <c r="AD591" s="10">
        <f t="shared" si="267"/>
        <v>15.6625</v>
      </c>
      <c r="AE591" s="10">
        <f t="shared" si="268"/>
        <v>15.887500000000001</v>
      </c>
      <c r="AF591" s="10">
        <f t="shared" si="269"/>
        <v>16.262500000000003</v>
      </c>
      <c r="AG591" s="36">
        <f t="shared" si="257"/>
        <v>-0.81634687266384154</v>
      </c>
      <c r="AH591" s="36">
        <f t="shared" si="258"/>
        <v>-0.23452768729641704</v>
      </c>
      <c r="AI591" s="36">
        <f t="shared" si="259"/>
        <v>-8.6222627737226443E-2</v>
      </c>
      <c r="AJ591" s="36">
        <f t="shared" si="260"/>
        <v>-0.2551755175517556</v>
      </c>
      <c r="AK591" s="36">
        <f t="shared" si="261"/>
        <v>-8.3040421792617794E-2</v>
      </c>
    </row>
    <row r="592" spans="1:37" x14ac:dyDescent="0.2">
      <c r="A592" s="5">
        <v>43340</v>
      </c>
      <c r="B592" s="1">
        <v>9</v>
      </c>
      <c r="C592" s="7">
        <v>14.074999999999999</v>
      </c>
      <c r="D592" s="7">
        <v>15.275</v>
      </c>
      <c r="E592" s="7">
        <v>15.625</v>
      </c>
      <c r="F592" s="7">
        <v>15.775</v>
      </c>
      <c r="G592" s="7">
        <v>16.225000000000001</v>
      </c>
      <c r="H592" s="7">
        <v>16.375</v>
      </c>
      <c r="I592" s="7">
        <v>16.675000000000001</v>
      </c>
      <c r="J592" s="7">
        <v>16.824999999999999</v>
      </c>
      <c r="K592" s="7">
        <v>16.95</v>
      </c>
      <c r="L592" s="3">
        <v>8.5300000000000001E-2</v>
      </c>
      <c r="M592" s="3">
        <v>5.7099999999999998E-2</v>
      </c>
      <c r="N592" s="3">
        <v>1.9E-2</v>
      </c>
      <c r="O592" s="18">
        <f t="shared" si="262"/>
        <v>0</v>
      </c>
      <c r="P592" s="19">
        <f t="shared" si="270"/>
        <v>43362</v>
      </c>
      <c r="Q592" s="19">
        <f t="shared" si="271"/>
        <v>43390</v>
      </c>
      <c r="R592" s="19">
        <f t="shared" si="272"/>
        <v>43425</v>
      </c>
      <c r="S592" s="19">
        <f t="shared" si="273"/>
        <v>43453</v>
      </c>
      <c r="T592" s="19">
        <f t="shared" si="274"/>
        <v>43481</v>
      </c>
      <c r="U592" s="19">
        <f t="shared" si="275"/>
        <v>43509</v>
      </c>
      <c r="V592" s="19">
        <f t="shared" si="276"/>
        <v>43544</v>
      </c>
      <c r="W592" s="19">
        <f t="shared" si="277"/>
        <v>43572</v>
      </c>
      <c r="X592" s="19">
        <f t="shared" si="278"/>
        <v>43607</v>
      </c>
      <c r="Y592" s="18">
        <f t="shared" si="263"/>
        <v>28</v>
      </c>
      <c r="Z592" s="10">
        <f t="shared" si="264"/>
        <v>0.7857142857142857</v>
      </c>
      <c r="AA592" s="10">
        <f>VLOOKUP(A592, VIX!$A$2:$E$3205, 5, FALSE)</f>
        <v>12.5</v>
      </c>
      <c r="AB592" s="10">
        <f t="shared" si="265"/>
        <v>14.332142857142856</v>
      </c>
      <c r="AC592" s="10">
        <f t="shared" si="266"/>
        <v>15.350000000000001</v>
      </c>
      <c r="AD592" s="10">
        <f t="shared" si="267"/>
        <v>15.657142857142857</v>
      </c>
      <c r="AE592" s="10">
        <f t="shared" si="268"/>
        <v>15.871428571428572</v>
      </c>
      <c r="AF592" s="10">
        <f t="shared" si="269"/>
        <v>16.25714285714286</v>
      </c>
      <c r="AG592" s="36">
        <f t="shared" si="257"/>
        <v>-0.754114713216958</v>
      </c>
      <c r="AH592" s="36">
        <f t="shared" si="258"/>
        <v>-0.20617110799438959</v>
      </c>
      <c r="AI592" s="36">
        <f t="shared" si="259"/>
        <v>-8.6806751636238536E-2</v>
      </c>
      <c r="AJ592" s="36">
        <f t="shared" si="260"/>
        <v>-0.25705542332539999</v>
      </c>
      <c r="AK592" s="36">
        <f t="shared" si="261"/>
        <v>-8.3582089552237976E-2</v>
      </c>
    </row>
    <row r="593" spans="1:37" x14ac:dyDescent="0.2">
      <c r="A593" s="5">
        <v>43339</v>
      </c>
      <c r="B593" s="1">
        <v>9</v>
      </c>
      <c r="C593" s="7">
        <v>14.125</v>
      </c>
      <c r="D593" s="7">
        <v>15.225</v>
      </c>
      <c r="E593" s="7">
        <v>15.525</v>
      </c>
      <c r="F593" s="7">
        <v>15.675000000000001</v>
      </c>
      <c r="G593" s="7">
        <v>16.125</v>
      </c>
      <c r="H593" s="7">
        <v>16.274999999999999</v>
      </c>
      <c r="I593" s="7">
        <v>16.625</v>
      </c>
      <c r="J593" s="7">
        <v>16.725000000000001</v>
      </c>
      <c r="K593" s="7">
        <v>16.875</v>
      </c>
      <c r="L593" s="3">
        <v>7.7899999999999997E-2</v>
      </c>
      <c r="M593" s="3">
        <v>6.0600000000000001E-2</v>
      </c>
      <c r="N593" s="3">
        <v>2.0199999999999999E-2</v>
      </c>
      <c r="O593" s="18">
        <f t="shared" si="262"/>
        <v>0</v>
      </c>
      <c r="P593" s="19">
        <f t="shared" si="270"/>
        <v>43362</v>
      </c>
      <c r="Q593" s="19">
        <f t="shared" si="271"/>
        <v>43390</v>
      </c>
      <c r="R593" s="19">
        <f t="shared" si="272"/>
        <v>43425</v>
      </c>
      <c r="S593" s="19">
        <f t="shared" si="273"/>
        <v>43453</v>
      </c>
      <c r="T593" s="19">
        <f t="shared" si="274"/>
        <v>43481</v>
      </c>
      <c r="U593" s="19">
        <f t="shared" si="275"/>
        <v>43509</v>
      </c>
      <c r="V593" s="19">
        <f t="shared" si="276"/>
        <v>43544</v>
      </c>
      <c r="W593" s="19">
        <f t="shared" si="277"/>
        <v>43572</v>
      </c>
      <c r="X593" s="19">
        <f t="shared" si="278"/>
        <v>43607</v>
      </c>
      <c r="Y593" s="18">
        <f t="shared" si="263"/>
        <v>28</v>
      </c>
      <c r="Z593" s="10">
        <f t="shared" si="264"/>
        <v>0.8214285714285714</v>
      </c>
      <c r="AA593" s="10">
        <f>VLOOKUP(A593, VIX!$A$2:$E$3205, 5, FALSE)</f>
        <v>12.16</v>
      </c>
      <c r="AB593" s="10">
        <f t="shared" si="265"/>
        <v>14.321428571428571</v>
      </c>
      <c r="AC593" s="10">
        <f t="shared" si="266"/>
        <v>15.278571428571428</v>
      </c>
      <c r="AD593" s="10">
        <f t="shared" si="267"/>
        <v>15.551785714285716</v>
      </c>
      <c r="AE593" s="10">
        <f t="shared" si="268"/>
        <v>15.755357142857143</v>
      </c>
      <c r="AF593" s="10">
        <f t="shared" si="269"/>
        <v>16.151785714285715</v>
      </c>
      <c r="AG593" s="36">
        <f t="shared" si="257"/>
        <v>-2.0915492957746484</v>
      </c>
      <c r="AH593" s="36">
        <f t="shared" si="258"/>
        <v>-0.53301997649823896</v>
      </c>
      <c r="AI593" s="36">
        <f t="shared" si="259"/>
        <v>-0.2615313653136539</v>
      </c>
      <c r="AJ593" s="36">
        <f t="shared" si="260"/>
        <v>-0.77582668187001069</v>
      </c>
      <c r="AK593" s="36">
        <f t="shared" si="261"/>
        <v>-0.25099601593625276</v>
      </c>
    </row>
    <row r="594" spans="1:37" x14ac:dyDescent="0.2">
      <c r="A594" s="5">
        <v>43336</v>
      </c>
      <c r="B594" s="1">
        <v>9</v>
      </c>
      <c r="C594" s="7">
        <v>14.125</v>
      </c>
      <c r="D594" s="7">
        <v>15.175000000000001</v>
      </c>
      <c r="E594" s="7">
        <v>15.475</v>
      </c>
      <c r="F594" s="7">
        <v>15.625</v>
      </c>
      <c r="G594" s="7">
        <v>16.125</v>
      </c>
      <c r="H594" s="7">
        <v>16.274999999999999</v>
      </c>
      <c r="I594" s="7">
        <v>16.625</v>
      </c>
      <c r="J594" s="7">
        <v>16.774999999999999</v>
      </c>
      <c r="K594" s="7" t="s">
        <v>14</v>
      </c>
      <c r="L594" s="3">
        <v>7.4300000000000005E-2</v>
      </c>
      <c r="M594" s="3">
        <v>6.4000000000000001E-2</v>
      </c>
      <c r="N594" s="3">
        <v>2.1299999999999999E-2</v>
      </c>
      <c r="O594" s="18">
        <f t="shared" si="262"/>
        <v>0</v>
      </c>
      <c r="P594" s="19">
        <f t="shared" si="270"/>
        <v>43362</v>
      </c>
      <c r="Q594" s="19">
        <f t="shared" si="271"/>
        <v>43390</v>
      </c>
      <c r="R594" s="19">
        <f t="shared" si="272"/>
        <v>43425</v>
      </c>
      <c r="S594" s="19">
        <f t="shared" si="273"/>
        <v>43453</v>
      </c>
      <c r="T594" s="19">
        <f t="shared" si="274"/>
        <v>43481</v>
      </c>
      <c r="U594" s="19">
        <f t="shared" si="275"/>
        <v>43509</v>
      </c>
      <c r="V594" s="19">
        <f t="shared" si="276"/>
        <v>43544</v>
      </c>
      <c r="W594" s="19">
        <f t="shared" si="277"/>
        <v>43572</v>
      </c>
      <c r="X594" s="19">
        <f t="shared" si="278"/>
        <v>43607</v>
      </c>
      <c r="Y594" s="18">
        <f t="shared" si="263"/>
        <v>28</v>
      </c>
      <c r="Z594" s="10">
        <f t="shared" si="264"/>
        <v>0.9285714285714286</v>
      </c>
      <c r="AA594" s="10">
        <f>VLOOKUP(A594, VIX!$A$2:$E$3205, 5, FALSE)</f>
        <v>11.99</v>
      </c>
      <c r="AB594" s="10">
        <f t="shared" si="265"/>
        <v>14.2</v>
      </c>
      <c r="AC594" s="10">
        <f t="shared" si="266"/>
        <v>15.196428571428573</v>
      </c>
      <c r="AD594" s="10">
        <f t="shared" si="267"/>
        <v>15.485714285714286</v>
      </c>
      <c r="AE594" s="10">
        <f t="shared" si="268"/>
        <v>15.660714285714285</v>
      </c>
      <c r="AF594" s="10">
        <f t="shared" si="269"/>
        <v>16.135714285714286</v>
      </c>
      <c r="AG594" s="36">
        <f t="shared" si="257"/>
        <v>-0.66274264245460246</v>
      </c>
      <c r="AH594" s="36">
        <f t="shared" si="258"/>
        <v>-0.17777777777777706</v>
      </c>
      <c r="AI594" s="36">
        <f t="shared" si="259"/>
        <v>-8.6926526388409961E-2</v>
      </c>
      <c r="AJ594" s="36">
        <f t="shared" si="260"/>
        <v>-0.28677098150782349</v>
      </c>
      <c r="AK594" s="36">
        <f t="shared" si="261"/>
        <v>-8.3568230807493787E-2</v>
      </c>
    </row>
    <row r="595" spans="1:37" x14ac:dyDescent="0.2">
      <c r="A595" s="5">
        <v>43335</v>
      </c>
      <c r="B595" s="1">
        <v>9</v>
      </c>
      <c r="C595" s="7">
        <v>14.225</v>
      </c>
      <c r="D595" s="7">
        <v>15.175000000000001</v>
      </c>
      <c r="E595" s="7">
        <v>15.525</v>
      </c>
      <c r="F595" s="7">
        <v>15.675000000000001</v>
      </c>
      <c r="G595" s="7">
        <v>16.149999999999999</v>
      </c>
      <c r="H595" s="7">
        <v>16.274999999999999</v>
      </c>
      <c r="I595" s="7">
        <v>16.675000000000001</v>
      </c>
      <c r="J595" s="7">
        <v>16.8</v>
      </c>
      <c r="K595" s="7" t="s">
        <v>14</v>
      </c>
      <c r="L595" s="3">
        <v>6.6799999999999998E-2</v>
      </c>
      <c r="M595" s="3">
        <v>6.3799999999999996E-2</v>
      </c>
      <c r="N595" s="3">
        <v>2.1299999999999999E-2</v>
      </c>
      <c r="O595" s="18">
        <f t="shared" si="262"/>
        <v>1</v>
      </c>
      <c r="P595" s="19">
        <f t="shared" si="270"/>
        <v>43362</v>
      </c>
      <c r="Q595" s="19">
        <f t="shared" si="271"/>
        <v>43390</v>
      </c>
      <c r="R595" s="19">
        <f t="shared" si="272"/>
        <v>43425</v>
      </c>
      <c r="S595" s="19">
        <f t="shared" si="273"/>
        <v>43453</v>
      </c>
      <c r="T595" s="19">
        <f t="shared" si="274"/>
        <v>43481</v>
      </c>
      <c r="U595" s="19">
        <f t="shared" si="275"/>
        <v>43509</v>
      </c>
      <c r="V595" s="19">
        <f t="shared" si="276"/>
        <v>43544</v>
      </c>
      <c r="W595" s="19">
        <f t="shared" si="277"/>
        <v>43572</v>
      </c>
      <c r="X595" s="19">
        <f t="shared" si="278"/>
        <v>43607</v>
      </c>
      <c r="Y595" s="18">
        <f t="shared" si="263"/>
        <v>28</v>
      </c>
      <c r="Z595" s="10">
        <f t="shared" si="264"/>
        <v>0.9642857142857143</v>
      </c>
      <c r="AA595" s="10">
        <f>VLOOKUP(A595, VIX!$A$2:$E$3205, 5, FALSE)</f>
        <v>12.41</v>
      </c>
      <c r="AB595" s="10">
        <f t="shared" si="265"/>
        <v>14.258928571428571</v>
      </c>
      <c r="AC595" s="10">
        <f t="shared" si="266"/>
        <v>15.1875</v>
      </c>
      <c r="AD595" s="10">
        <f t="shared" si="267"/>
        <v>15.530357142857143</v>
      </c>
      <c r="AE595" s="10">
        <f t="shared" si="268"/>
        <v>15.691964285714286</v>
      </c>
      <c r="AF595" s="10">
        <f t="shared" si="269"/>
        <v>16.154464285714283</v>
      </c>
      <c r="AG595" s="36">
        <f t="shared" si="257"/>
        <v>-0.56716417910447803</v>
      </c>
      <c r="AH595" s="36">
        <f t="shared" si="258"/>
        <v>-0.20421393841166907</v>
      </c>
      <c r="AI595" s="36">
        <f t="shared" si="259"/>
        <v>-8.6677367576244155E-2</v>
      </c>
      <c r="AJ595" s="36">
        <f t="shared" si="260"/>
        <v>-0.26594090202177162</v>
      </c>
      <c r="AK595" s="36">
        <f t="shared" si="261"/>
        <v>-6.9337442218798118E-2</v>
      </c>
    </row>
    <row r="596" spans="1:37" x14ac:dyDescent="0.2">
      <c r="A596" s="5">
        <v>43334</v>
      </c>
      <c r="B596" s="1">
        <v>9</v>
      </c>
      <c r="C596" s="7">
        <v>14.175000000000001</v>
      </c>
      <c r="D596" s="7">
        <v>15.074999999999999</v>
      </c>
      <c r="E596" s="7">
        <v>15.425000000000001</v>
      </c>
      <c r="F596" s="7">
        <v>15.574999999999999</v>
      </c>
      <c r="G596" s="7">
        <v>16.074999999999999</v>
      </c>
      <c r="H596" s="7">
        <v>16.225000000000001</v>
      </c>
      <c r="I596" s="7">
        <v>16.574999999999999</v>
      </c>
      <c r="J596" s="7">
        <v>16.75</v>
      </c>
      <c r="K596" s="7" t="s">
        <v>14</v>
      </c>
      <c r="L596" s="3">
        <v>6.3500000000000001E-2</v>
      </c>
      <c r="M596" s="3">
        <v>6.4199999999999993E-2</v>
      </c>
      <c r="N596" s="3">
        <v>2.1399999999999999E-2</v>
      </c>
      <c r="O596" s="18">
        <f t="shared" si="262"/>
        <v>0</v>
      </c>
      <c r="P596" s="19">
        <f t="shared" si="270"/>
        <v>43334</v>
      </c>
      <c r="Q596" s="19">
        <f t="shared" si="271"/>
        <v>43362</v>
      </c>
      <c r="R596" s="19">
        <f t="shared" si="272"/>
        <v>43390</v>
      </c>
      <c r="S596" s="19">
        <f t="shared" si="273"/>
        <v>43425</v>
      </c>
      <c r="T596" s="19">
        <f t="shared" si="274"/>
        <v>43453</v>
      </c>
      <c r="U596" s="19">
        <f t="shared" si="275"/>
        <v>43481</v>
      </c>
      <c r="V596" s="19">
        <f t="shared" si="276"/>
        <v>43509</v>
      </c>
      <c r="W596" s="19">
        <f t="shared" si="277"/>
        <v>43544</v>
      </c>
      <c r="X596" s="19">
        <f t="shared" si="278"/>
        <v>43572</v>
      </c>
      <c r="Y596" s="18">
        <f t="shared" si="263"/>
        <v>35</v>
      </c>
      <c r="Z596" s="10">
        <f t="shared" si="264"/>
        <v>0</v>
      </c>
      <c r="AA596" s="10">
        <f>VLOOKUP(A596, VIX!$A$2:$E$3205, 5, FALSE)</f>
        <v>12.25</v>
      </c>
      <c r="AB596" s="10">
        <f t="shared" si="265"/>
        <v>15.074999999999999</v>
      </c>
      <c r="AC596" s="10">
        <f t="shared" si="266"/>
        <v>15.425000000000001</v>
      </c>
      <c r="AD596" s="10">
        <f t="shared" si="267"/>
        <v>15.574999999999999</v>
      </c>
      <c r="AE596" s="10">
        <f t="shared" si="268"/>
        <v>16.074999999999999</v>
      </c>
      <c r="AF596" s="10">
        <f t="shared" si="269"/>
        <v>16.225000000000001</v>
      </c>
      <c r="AG596" s="36">
        <f t="shared" si="257"/>
        <v>-0.44459691252144012</v>
      </c>
      <c r="AH596" s="36">
        <f t="shared" si="258"/>
        <v>-0.16623474532347049</v>
      </c>
      <c r="AI596" s="36">
        <f t="shared" si="259"/>
        <v>-6.9828661155497421E-2</v>
      </c>
      <c r="AJ596" s="36">
        <f t="shared" si="260"/>
        <v>-0.23010546500479387</v>
      </c>
      <c r="AK596" s="36">
        <f t="shared" si="261"/>
        <v>-6.7033161908140695E-2</v>
      </c>
    </row>
    <row r="597" spans="1:37" x14ac:dyDescent="0.2">
      <c r="A597" s="5">
        <v>43333</v>
      </c>
      <c r="B597" s="1">
        <v>8</v>
      </c>
      <c r="C597" s="7">
        <v>12.875</v>
      </c>
      <c r="D597" s="7">
        <v>14.625</v>
      </c>
      <c r="E597" s="7">
        <v>15.175000000000001</v>
      </c>
      <c r="F597" s="7">
        <v>15.475</v>
      </c>
      <c r="G597" s="7">
        <v>15.65</v>
      </c>
      <c r="H597" s="7">
        <v>16.125</v>
      </c>
      <c r="I597" s="7">
        <v>16.324999999999999</v>
      </c>
      <c r="J597" s="7">
        <v>16.7</v>
      </c>
      <c r="K597" s="7">
        <v>16.850000000000001</v>
      </c>
      <c r="L597" s="3">
        <v>0.13589999999999999</v>
      </c>
      <c r="M597" s="3">
        <v>5.4899999999999997E-2</v>
      </c>
      <c r="N597" s="3">
        <v>1.83E-2</v>
      </c>
      <c r="O597" s="18">
        <f t="shared" si="262"/>
        <v>0</v>
      </c>
      <c r="P597" s="19">
        <f t="shared" si="270"/>
        <v>43334</v>
      </c>
      <c r="Q597" s="19">
        <f t="shared" si="271"/>
        <v>43362</v>
      </c>
      <c r="R597" s="19">
        <f t="shared" si="272"/>
        <v>43390</v>
      </c>
      <c r="S597" s="19">
        <f t="shared" si="273"/>
        <v>43425</v>
      </c>
      <c r="T597" s="19">
        <f t="shared" si="274"/>
        <v>43453</v>
      </c>
      <c r="U597" s="19">
        <f t="shared" si="275"/>
        <v>43481</v>
      </c>
      <c r="V597" s="19">
        <f t="shared" si="276"/>
        <v>43509</v>
      </c>
      <c r="W597" s="19">
        <f t="shared" si="277"/>
        <v>43544</v>
      </c>
      <c r="X597" s="19">
        <f t="shared" si="278"/>
        <v>43572</v>
      </c>
      <c r="Y597" s="18">
        <f t="shared" si="263"/>
        <v>35</v>
      </c>
      <c r="Z597" s="10">
        <f t="shared" si="264"/>
        <v>2.8571428571428571E-2</v>
      </c>
      <c r="AA597" s="10">
        <f>VLOOKUP(A597, VIX!$A$2:$E$3205, 5, FALSE)</f>
        <v>12.86</v>
      </c>
      <c r="AB597" s="10">
        <f t="shared" si="265"/>
        <v>14.574999999999999</v>
      </c>
      <c r="AC597" s="10">
        <f t="shared" si="266"/>
        <v>15.159285714285714</v>
      </c>
      <c r="AD597" s="10">
        <f t="shared" si="267"/>
        <v>15.466428571428571</v>
      </c>
      <c r="AE597" s="10">
        <f t="shared" si="268"/>
        <v>15.645</v>
      </c>
      <c r="AF597" s="10">
        <f t="shared" si="269"/>
        <v>16.111428571428572</v>
      </c>
      <c r="AG597" s="36">
        <f t="shared" si="257"/>
        <v>-0.89393401915572879</v>
      </c>
      <c r="AH597" s="36">
        <f t="shared" si="258"/>
        <v>-0.26693629929221468</v>
      </c>
      <c r="AI597" s="36">
        <f t="shared" si="259"/>
        <v>-0.14205853337717808</v>
      </c>
      <c r="AJ597" s="36">
        <f t="shared" si="260"/>
        <v>-8.1746142082580617E-2</v>
      </c>
      <c r="AK597" s="36">
        <f t="shared" si="261"/>
        <v>-0.21514266456975942</v>
      </c>
    </row>
    <row r="598" spans="1:37" x14ac:dyDescent="0.2">
      <c r="A598" s="5">
        <v>43332</v>
      </c>
      <c r="B598" s="1">
        <v>8</v>
      </c>
      <c r="C598" s="7">
        <v>12.775</v>
      </c>
      <c r="D598" s="7">
        <v>14.175000000000001</v>
      </c>
      <c r="E598" s="7">
        <v>14.875</v>
      </c>
      <c r="F598" s="7">
        <v>15.225</v>
      </c>
      <c r="G598" s="7">
        <v>15.425000000000001</v>
      </c>
      <c r="H598" s="7">
        <v>15.925000000000001</v>
      </c>
      <c r="I598" s="7">
        <v>16.125</v>
      </c>
      <c r="J598" s="7">
        <v>16.5</v>
      </c>
      <c r="K598" s="7">
        <v>16.625</v>
      </c>
      <c r="L598" s="3">
        <v>0.1096</v>
      </c>
      <c r="M598" s="3">
        <v>5.91E-2</v>
      </c>
      <c r="N598" s="3">
        <v>1.9699999999999999E-2</v>
      </c>
      <c r="O598" s="18">
        <f t="shared" si="262"/>
        <v>0</v>
      </c>
      <c r="P598" s="19">
        <f t="shared" si="270"/>
        <v>43334</v>
      </c>
      <c r="Q598" s="19">
        <f t="shared" si="271"/>
        <v>43362</v>
      </c>
      <c r="R598" s="19">
        <f t="shared" si="272"/>
        <v>43390</v>
      </c>
      <c r="S598" s="19">
        <f t="shared" si="273"/>
        <v>43425</v>
      </c>
      <c r="T598" s="19">
        <f t="shared" si="274"/>
        <v>43453</v>
      </c>
      <c r="U598" s="19">
        <f t="shared" si="275"/>
        <v>43481</v>
      </c>
      <c r="V598" s="19">
        <f t="shared" si="276"/>
        <v>43509</v>
      </c>
      <c r="W598" s="19">
        <f t="shared" si="277"/>
        <v>43544</v>
      </c>
      <c r="X598" s="19">
        <f t="shared" si="278"/>
        <v>43572</v>
      </c>
      <c r="Y598" s="18">
        <f t="shared" si="263"/>
        <v>35</v>
      </c>
      <c r="Z598" s="10">
        <f t="shared" si="264"/>
        <v>5.7142857142857141E-2</v>
      </c>
      <c r="AA598" s="10">
        <f>VLOOKUP(A598, VIX!$A$2:$E$3205, 5, FALSE)</f>
        <v>12.49</v>
      </c>
      <c r="AB598" s="10">
        <f t="shared" si="265"/>
        <v>14.095000000000001</v>
      </c>
      <c r="AC598" s="10">
        <f t="shared" si="266"/>
        <v>14.835000000000001</v>
      </c>
      <c r="AD598" s="10">
        <f t="shared" si="267"/>
        <v>15.204999999999998</v>
      </c>
      <c r="AE598" s="10">
        <f t="shared" si="268"/>
        <v>15.413571428571428</v>
      </c>
      <c r="AF598" s="10">
        <f t="shared" si="269"/>
        <v>15.896428571428572</v>
      </c>
      <c r="AG598" s="36">
        <f t="shared" si="257"/>
        <v>-2.1376420095935376</v>
      </c>
      <c r="AH598" s="36">
        <f t="shared" si="258"/>
        <v>-1.0130653266331648</v>
      </c>
      <c r="AI598" s="36">
        <f t="shared" si="259"/>
        <v>-0.49331158238172873</v>
      </c>
      <c r="AJ598" s="36">
        <f t="shared" si="260"/>
        <v>-0.27787732598208281</v>
      </c>
      <c r="AK598" s="36">
        <f t="shared" si="261"/>
        <v>-0.67484936398125428</v>
      </c>
    </row>
    <row r="599" spans="1:37" x14ac:dyDescent="0.2">
      <c r="A599" s="5">
        <v>43329</v>
      </c>
      <c r="B599" s="1">
        <v>8</v>
      </c>
      <c r="C599" s="7">
        <v>13.074999999999999</v>
      </c>
      <c r="D599" s="7">
        <v>14.324999999999999</v>
      </c>
      <c r="E599" s="7">
        <v>15.025</v>
      </c>
      <c r="F599" s="7">
        <v>15.375</v>
      </c>
      <c r="G599" s="7">
        <v>15.574999999999999</v>
      </c>
      <c r="H599" s="7">
        <v>16.074999999999999</v>
      </c>
      <c r="I599" s="7">
        <v>16.225000000000001</v>
      </c>
      <c r="J599" s="7">
        <v>16.600000000000001</v>
      </c>
      <c r="K599" s="7">
        <v>16.75</v>
      </c>
      <c r="L599" s="3">
        <v>9.5600000000000004E-2</v>
      </c>
      <c r="M599" s="3">
        <v>5.5300000000000002E-2</v>
      </c>
      <c r="N599" s="3">
        <v>1.84E-2</v>
      </c>
      <c r="O599" s="18">
        <f t="shared" si="262"/>
        <v>0</v>
      </c>
      <c r="P599" s="19">
        <f t="shared" si="270"/>
        <v>43334</v>
      </c>
      <c r="Q599" s="19">
        <f t="shared" si="271"/>
        <v>43362</v>
      </c>
      <c r="R599" s="19">
        <f t="shared" si="272"/>
        <v>43390</v>
      </c>
      <c r="S599" s="19">
        <f t="shared" si="273"/>
        <v>43425</v>
      </c>
      <c r="T599" s="19">
        <f t="shared" si="274"/>
        <v>43453</v>
      </c>
      <c r="U599" s="19">
        <f t="shared" si="275"/>
        <v>43481</v>
      </c>
      <c r="V599" s="19">
        <f t="shared" si="276"/>
        <v>43509</v>
      </c>
      <c r="W599" s="19">
        <f t="shared" si="277"/>
        <v>43544</v>
      </c>
      <c r="X599" s="19">
        <f t="shared" si="278"/>
        <v>43572</v>
      </c>
      <c r="Y599" s="18">
        <f t="shared" si="263"/>
        <v>35</v>
      </c>
      <c r="Z599" s="10">
        <f t="shared" si="264"/>
        <v>0.14285714285714285</v>
      </c>
      <c r="AA599" s="10">
        <f>VLOOKUP(A599, VIX!$A$2:$E$3205, 5, FALSE)</f>
        <v>12.64</v>
      </c>
      <c r="AB599" s="10">
        <f t="shared" si="265"/>
        <v>14.14642857142857</v>
      </c>
      <c r="AC599" s="10">
        <f t="shared" si="266"/>
        <v>14.925000000000001</v>
      </c>
      <c r="AD599" s="10">
        <f t="shared" si="267"/>
        <v>15.324999999999999</v>
      </c>
      <c r="AE599" s="10">
        <f t="shared" si="268"/>
        <v>15.546428571428571</v>
      </c>
      <c r="AF599" s="10">
        <f t="shared" si="269"/>
        <v>16.003571428571426</v>
      </c>
      <c r="AG599" s="36">
        <f t="shared" si="257"/>
        <v>-0.61664953751284701</v>
      </c>
      <c r="AH599" s="36">
        <f t="shared" si="258"/>
        <v>-0.3300126280342367</v>
      </c>
      <c r="AI599" s="36">
        <f t="shared" si="259"/>
        <v>-0.16172358468943376</v>
      </c>
      <c r="AJ599" s="36">
        <f t="shared" si="260"/>
        <v>-9.143271803709889E-2</v>
      </c>
      <c r="AK599" s="36">
        <f t="shared" si="261"/>
        <v>-0.22236929185969567</v>
      </c>
    </row>
    <row r="600" spans="1:37" x14ac:dyDescent="0.2">
      <c r="A600" s="5">
        <v>43328</v>
      </c>
      <c r="B600" s="1">
        <v>8</v>
      </c>
      <c r="C600" s="7">
        <v>13.725</v>
      </c>
      <c r="D600" s="7">
        <v>14.775</v>
      </c>
      <c r="E600" s="7">
        <v>15.375</v>
      </c>
      <c r="F600" s="7">
        <v>15.625</v>
      </c>
      <c r="G600" s="7">
        <v>15.775</v>
      </c>
      <c r="H600" s="7">
        <v>16.274999999999999</v>
      </c>
      <c r="I600" s="7">
        <v>16.425000000000001</v>
      </c>
      <c r="J600" s="7">
        <v>16.8</v>
      </c>
      <c r="K600" s="7">
        <v>16.875</v>
      </c>
      <c r="L600" s="3">
        <v>7.6499999999999999E-2</v>
      </c>
      <c r="M600" s="3">
        <v>5.1200000000000002E-2</v>
      </c>
      <c r="N600" s="3">
        <v>1.7100000000000001E-2</v>
      </c>
      <c r="O600" s="18">
        <f t="shared" si="262"/>
        <v>0</v>
      </c>
      <c r="P600" s="19">
        <f t="shared" si="270"/>
        <v>43334</v>
      </c>
      <c r="Q600" s="19">
        <f t="shared" si="271"/>
        <v>43362</v>
      </c>
      <c r="R600" s="19">
        <f t="shared" si="272"/>
        <v>43390</v>
      </c>
      <c r="S600" s="19">
        <f t="shared" si="273"/>
        <v>43425</v>
      </c>
      <c r="T600" s="19">
        <f t="shared" si="274"/>
        <v>43453</v>
      </c>
      <c r="U600" s="19">
        <f t="shared" si="275"/>
        <v>43481</v>
      </c>
      <c r="V600" s="19">
        <f t="shared" si="276"/>
        <v>43509</v>
      </c>
      <c r="W600" s="19">
        <f t="shared" si="277"/>
        <v>43544</v>
      </c>
      <c r="X600" s="19">
        <f t="shared" si="278"/>
        <v>43572</v>
      </c>
      <c r="Y600" s="18">
        <f t="shared" si="263"/>
        <v>35</v>
      </c>
      <c r="Z600" s="10">
        <f t="shared" si="264"/>
        <v>0.17142857142857143</v>
      </c>
      <c r="AA600" s="10">
        <f>VLOOKUP(A600, VIX!$A$2:$E$3205, 5, FALSE)</f>
        <v>13.45</v>
      </c>
      <c r="AB600" s="10">
        <f t="shared" si="265"/>
        <v>14.595000000000001</v>
      </c>
      <c r="AC600" s="10">
        <f t="shared" si="266"/>
        <v>15.272142857142857</v>
      </c>
      <c r="AD600" s="10">
        <f t="shared" si="267"/>
        <v>15.582142857142857</v>
      </c>
      <c r="AE600" s="10">
        <f t="shared" si="268"/>
        <v>15.749285714285714</v>
      </c>
      <c r="AF600" s="10">
        <f t="shared" si="269"/>
        <v>16.189285714285713</v>
      </c>
      <c r="AG600" s="36">
        <f t="shared" si="257"/>
        <v>-0.49884526558891507</v>
      </c>
      <c r="AH600" s="36">
        <f t="shared" si="258"/>
        <v>-0.27718960538979776</v>
      </c>
      <c r="AI600" s="36">
        <f t="shared" si="259"/>
        <v>-0.1136722450268393</v>
      </c>
      <c r="AJ600" s="36">
        <f t="shared" si="260"/>
        <v>-6.7690379191476205E-2</v>
      </c>
      <c r="AK600" s="36">
        <f t="shared" si="261"/>
        <v>-0.21984732824427411</v>
      </c>
    </row>
    <row r="601" spans="1:37" x14ac:dyDescent="0.2">
      <c r="A601" s="5">
        <v>43327</v>
      </c>
      <c r="B601" s="1">
        <v>8</v>
      </c>
      <c r="C601" s="7">
        <v>14.875</v>
      </c>
      <c r="D601" s="7">
        <v>15.225</v>
      </c>
      <c r="E601" s="7">
        <v>15.675000000000001</v>
      </c>
      <c r="F601" s="7">
        <v>15.875</v>
      </c>
      <c r="G601" s="7">
        <v>15.975</v>
      </c>
      <c r="H601" s="7">
        <v>16.475000000000001</v>
      </c>
      <c r="I601" s="7">
        <v>16.574999999999999</v>
      </c>
      <c r="J601" s="7">
        <v>16.925000000000001</v>
      </c>
      <c r="K601" s="7">
        <v>17.05</v>
      </c>
      <c r="L601" s="3">
        <v>2.35E-2</v>
      </c>
      <c r="M601" s="3">
        <v>4.41E-2</v>
      </c>
      <c r="N601" s="3">
        <v>1.47E-2</v>
      </c>
      <c r="O601" s="18">
        <f t="shared" si="262"/>
        <v>0</v>
      </c>
      <c r="P601" s="19">
        <f t="shared" si="270"/>
        <v>43334</v>
      </c>
      <c r="Q601" s="19">
        <f t="shared" si="271"/>
        <v>43362</v>
      </c>
      <c r="R601" s="19">
        <f t="shared" si="272"/>
        <v>43390</v>
      </c>
      <c r="S601" s="19">
        <f t="shared" si="273"/>
        <v>43425</v>
      </c>
      <c r="T601" s="19">
        <f t="shared" si="274"/>
        <v>43453</v>
      </c>
      <c r="U601" s="19">
        <f t="shared" si="275"/>
        <v>43481</v>
      </c>
      <c r="V601" s="19">
        <f t="shared" si="276"/>
        <v>43509</v>
      </c>
      <c r="W601" s="19">
        <f t="shared" si="277"/>
        <v>43544</v>
      </c>
      <c r="X601" s="19">
        <f t="shared" si="278"/>
        <v>43572</v>
      </c>
      <c r="Y601" s="18">
        <f t="shared" si="263"/>
        <v>35</v>
      </c>
      <c r="Z601" s="10">
        <f t="shared" si="264"/>
        <v>0.2</v>
      </c>
      <c r="AA601" s="10">
        <f>VLOOKUP(A601, VIX!$A$2:$E$3205, 5, FALSE)</f>
        <v>14.64</v>
      </c>
      <c r="AB601" s="10">
        <f t="shared" si="265"/>
        <v>15.154999999999999</v>
      </c>
      <c r="AC601" s="10">
        <f t="shared" si="266"/>
        <v>15.585000000000001</v>
      </c>
      <c r="AD601" s="10">
        <f t="shared" si="267"/>
        <v>15.835000000000001</v>
      </c>
      <c r="AE601" s="10">
        <f t="shared" si="268"/>
        <v>15.955000000000002</v>
      </c>
      <c r="AF601" s="10">
        <f t="shared" si="269"/>
        <v>16.375</v>
      </c>
      <c r="AG601" s="36">
        <f t="shared" si="257"/>
        <v>-0.17383592017738328</v>
      </c>
      <c r="AH601" s="36">
        <f t="shared" si="258"/>
        <v>-0.21278791574799494</v>
      </c>
      <c r="AI601" s="36">
        <f t="shared" si="259"/>
        <v>-9.2498279421885363E-2</v>
      </c>
      <c r="AJ601" s="36">
        <f t="shared" si="260"/>
        <v>-4.5741253346644084E-2</v>
      </c>
      <c r="AK601" s="36">
        <f t="shared" si="261"/>
        <v>-0.22276243093922718</v>
      </c>
    </row>
    <row r="602" spans="1:37" x14ac:dyDescent="0.2">
      <c r="A602" s="5">
        <v>43326</v>
      </c>
      <c r="B602" s="1">
        <v>8</v>
      </c>
      <c r="C602" s="7">
        <v>13.725</v>
      </c>
      <c r="D602" s="7">
        <v>14.725</v>
      </c>
      <c r="E602" s="7">
        <v>15.375</v>
      </c>
      <c r="F602" s="7">
        <v>15.625</v>
      </c>
      <c r="G602" s="7">
        <v>15.775</v>
      </c>
      <c r="H602" s="7">
        <v>16.274999999999999</v>
      </c>
      <c r="I602" s="7">
        <v>16.425000000000001</v>
      </c>
      <c r="J602" s="7">
        <v>16.8</v>
      </c>
      <c r="K602" s="7">
        <v>16.925000000000001</v>
      </c>
      <c r="L602" s="3">
        <v>7.2900000000000006E-2</v>
      </c>
      <c r="M602" s="3">
        <v>5.1200000000000002E-2</v>
      </c>
      <c r="N602" s="3">
        <v>1.7100000000000001E-2</v>
      </c>
      <c r="O602" s="18">
        <f t="shared" si="262"/>
        <v>0</v>
      </c>
      <c r="P602" s="19">
        <f t="shared" si="270"/>
        <v>43334</v>
      </c>
      <c r="Q602" s="19">
        <f t="shared" si="271"/>
        <v>43362</v>
      </c>
      <c r="R602" s="19">
        <f t="shared" si="272"/>
        <v>43390</v>
      </c>
      <c r="S602" s="19">
        <f t="shared" si="273"/>
        <v>43425</v>
      </c>
      <c r="T602" s="19">
        <f t="shared" si="274"/>
        <v>43453</v>
      </c>
      <c r="U602" s="19">
        <f t="shared" si="275"/>
        <v>43481</v>
      </c>
      <c r="V602" s="19">
        <f t="shared" si="276"/>
        <v>43509</v>
      </c>
      <c r="W602" s="19">
        <f t="shared" si="277"/>
        <v>43544</v>
      </c>
      <c r="X602" s="19">
        <f t="shared" si="278"/>
        <v>43572</v>
      </c>
      <c r="Y602" s="18">
        <f t="shared" si="263"/>
        <v>35</v>
      </c>
      <c r="Z602" s="10">
        <f t="shared" si="264"/>
        <v>0.22857142857142856</v>
      </c>
      <c r="AA602" s="10">
        <f>VLOOKUP(A602, VIX!$A$2:$E$3205, 5, FALSE)</f>
        <v>13.31</v>
      </c>
      <c r="AB602" s="10">
        <f t="shared" si="265"/>
        <v>14.496428571428572</v>
      </c>
      <c r="AC602" s="10">
        <f t="shared" si="266"/>
        <v>15.226428571428571</v>
      </c>
      <c r="AD602" s="10">
        <f t="shared" si="267"/>
        <v>15.567857142857143</v>
      </c>
      <c r="AE602" s="10">
        <f t="shared" si="268"/>
        <v>15.740714285714287</v>
      </c>
      <c r="AF602" s="10">
        <f t="shared" si="269"/>
        <v>16.160714285714285</v>
      </c>
      <c r="AG602" s="36">
        <f t="shared" si="257"/>
        <v>-0.4699519791132451</v>
      </c>
      <c r="AH602" s="36">
        <f t="shared" si="258"/>
        <v>-0.29533468559837728</v>
      </c>
      <c r="AI602" s="36">
        <f t="shared" si="259"/>
        <v>-0.11215452401085933</v>
      </c>
      <c r="AJ602" s="36">
        <f t="shared" si="260"/>
        <v>-6.6876022822769804E-2</v>
      </c>
      <c r="AK602" s="36">
        <f t="shared" si="261"/>
        <v>-0.21805910093886466</v>
      </c>
    </row>
    <row r="603" spans="1:37" x14ac:dyDescent="0.2">
      <c r="A603" s="5">
        <v>43325</v>
      </c>
      <c r="B603" s="1">
        <v>8</v>
      </c>
      <c r="C603" s="7">
        <v>14.875</v>
      </c>
      <c r="D603" s="7">
        <v>15.475</v>
      </c>
      <c r="E603" s="7">
        <v>15.975</v>
      </c>
      <c r="F603" s="7">
        <v>16.074999999999999</v>
      </c>
      <c r="G603" s="7">
        <v>16.175000000000001</v>
      </c>
      <c r="H603" s="7">
        <v>16.625</v>
      </c>
      <c r="I603" s="7">
        <v>16.774999999999999</v>
      </c>
      <c r="J603" s="7">
        <v>17.125</v>
      </c>
      <c r="K603" s="7">
        <v>17.2</v>
      </c>
      <c r="L603" s="3">
        <v>4.0300000000000002E-2</v>
      </c>
      <c r="M603" s="3">
        <v>4.3499999999999997E-2</v>
      </c>
      <c r="N603" s="3">
        <v>1.4500000000000001E-2</v>
      </c>
      <c r="O603" s="18">
        <f t="shared" si="262"/>
        <v>0</v>
      </c>
      <c r="P603" s="19">
        <f t="shared" si="270"/>
        <v>43334</v>
      </c>
      <c r="Q603" s="19">
        <f t="shared" si="271"/>
        <v>43362</v>
      </c>
      <c r="R603" s="19">
        <f t="shared" si="272"/>
        <v>43390</v>
      </c>
      <c r="S603" s="19">
        <f t="shared" si="273"/>
        <v>43425</v>
      </c>
      <c r="T603" s="19">
        <f t="shared" si="274"/>
        <v>43453</v>
      </c>
      <c r="U603" s="19">
        <f t="shared" si="275"/>
        <v>43481</v>
      </c>
      <c r="V603" s="19">
        <f t="shared" si="276"/>
        <v>43509</v>
      </c>
      <c r="W603" s="19">
        <f t="shared" si="277"/>
        <v>43544</v>
      </c>
      <c r="X603" s="19">
        <f t="shared" si="278"/>
        <v>43572</v>
      </c>
      <c r="Y603" s="18">
        <f t="shared" si="263"/>
        <v>35</v>
      </c>
      <c r="Z603" s="10">
        <f t="shared" si="264"/>
        <v>0.25714285714285712</v>
      </c>
      <c r="AA603" s="10">
        <f>VLOOKUP(A603, VIX!$A$2:$E$3205, 5, FALSE)</f>
        <v>14.78</v>
      </c>
      <c r="AB603" s="10">
        <f t="shared" si="265"/>
        <v>15.320714285714285</v>
      </c>
      <c r="AC603" s="10">
        <f t="shared" si="266"/>
        <v>15.846428571428572</v>
      </c>
      <c r="AD603" s="10">
        <f t="shared" si="267"/>
        <v>16.049285714285716</v>
      </c>
      <c r="AE603" s="10">
        <f t="shared" si="268"/>
        <v>16.149285714285714</v>
      </c>
      <c r="AF603" s="10">
        <f t="shared" si="269"/>
        <v>16.509285714285713</v>
      </c>
      <c r="AG603" s="36">
        <f t="shared" si="257"/>
        <v>-0.89799554565701545</v>
      </c>
      <c r="AH603" s="36">
        <f t="shared" si="258"/>
        <v>-0.70889399409255027</v>
      </c>
      <c r="AI603" s="36">
        <f t="shared" si="259"/>
        <v>-0.13840450363861004</v>
      </c>
      <c r="AJ603" s="36">
        <f t="shared" si="260"/>
        <v>-0.13722376003993486</v>
      </c>
      <c r="AK603" s="36">
        <f t="shared" si="261"/>
        <v>-0.60420921765384872</v>
      </c>
    </row>
    <row r="604" spans="1:37" x14ac:dyDescent="0.2">
      <c r="A604" s="5">
        <v>43322</v>
      </c>
      <c r="B604" s="1">
        <v>8</v>
      </c>
      <c r="C604" s="7">
        <v>13.775</v>
      </c>
      <c r="D604" s="7">
        <v>14.775</v>
      </c>
      <c r="E604" s="7">
        <v>15.475</v>
      </c>
      <c r="F604" s="7">
        <v>15.675000000000001</v>
      </c>
      <c r="G604" s="7">
        <v>15.775</v>
      </c>
      <c r="H604" s="7">
        <v>16.25</v>
      </c>
      <c r="I604" s="7">
        <v>16.425000000000001</v>
      </c>
      <c r="J604" s="7">
        <v>16.75</v>
      </c>
      <c r="K604" s="7">
        <v>16.725000000000001</v>
      </c>
      <c r="L604" s="3">
        <v>7.2599999999999998E-2</v>
      </c>
      <c r="M604" s="3">
        <v>4.7800000000000002E-2</v>
      </c>
      <c r="N604" s="3">
        <v>1.5900000000000001E-2</v>
      </c>
      <c r="O604" s="18">
        <f t="shared" si="262"/>
        <v>0</v>
      </c>
      <c r="P604" s="19">
        <f t="shared" si="270"/>
        <v>43334</v>
      </c>
      <c r="Q604" s="19">
        <f t="shared" si="271"/>
        <v>43362</v>
      </c>
      <c r="R604" s="19">
        <f t="shared" si="272"/>
        <v>43390</v>
      </c>
      <c r="S604" s="19">
        <f t="shared" si="273"/>
        <v>43425</v>
      </c>
      <c r="T604" s="19">
        <f t="shared" si="274"/>
        <v>43453</v>
      </c>
      <c r="U604" s="19">
        <f t="shared" si="275"/>
        <v>43481</v>
      </c>
      <c r="V604" s="19">
        <f t="shared" si="276"/>
        <v>43509</v>
      </c>
      <c r="W604" s="19">
        <f t="shared" si="277"/>
        <v>43544</v>
      </c>
      <c r="X604" s="19">
        <f t="shared" si="278"/>
        <v>43572</v>
      </c>
      <c r="Y604" s="18">
        <f t="shared" si="263"/>
        <v>35</v>
      </c>
      <c r="Z604" s="10">
        <f t="shared" si="264"/>
        <v>0.34285714285714286</v>
      </c>
      <c r="AA604" s="10">
        <f>VLOOKUP(A604, VIX!$A$2:$E$3205, 5, FALSE)</f>
        <v>13.16</v>
      </c>
      <c r="AB604" s="10">
        <f t="shared" si="265"/>
        <v>14.432142857142857</v>
      </c>
      <c r="AC604" s="10">
        <f t="shared" si="266"/>
        <v>15.234999999999999</v>
      </c>
      <c r="AD604" s="10">
        <f t="shared" si="267"/>
        <v>15.606428571428571</v>
      </c>
      <c r="AE604" s="10">
        <f t="shared" si="268"/>
        <v>15.740714285714287</v>
      </c>
      <c r="AF604" s="10">
        <f t="shared" si="269"/>
        <v>16.087142857142858</v>
      </c>
      <c r="AG604" s="36">
        <f t="shared" si="257"/>
        <v>-0.52994059197728838</v>
      </c>
      <c r="AH604" s="36">
        <f t="shared" si="258"/>
        <v>-0.34380938459289556</v>
      </c>
      <c r="AI604" s="36">
        <f t="shared" si="259"/>
        <v>-9.4964435442084466E-2</v>
      </c>
      <c r="AJ604" s="36">
        <f t="shared" si="260"/>
        <v>-4.679883002924913E-2</v>
      </c>
      <c r="AK604" s="36">
        <f t="shared" si="261"/>
        <v>-0.21673003802281357</v>
      </c>
    </row>
    <row r="605" spans="1:37" x14ac:dyDescent="0.2">
      <c r="A605" s="5">
        <v>43321</v>
      </c>
      <c r="B605" s="1">
        <v>8</v>
      </c>
      <c r="C605" s="7">
        <v>12.675000000000001</v>
      </c>
      <c r="D605" s="7">
        <v>14.125</v>
      </c>
      <c r="E605" s="7">
        <v>14.975</v>
      </c>
      <c r="F605" s="7">
        <v>15.275</v>
      </c>
      <c r="G605" s="7">
        <v>15.45</v>
      </c>
      <c r="H605" s="7">
        <v>15.975</v>
      </c>
      <c r="I605" s="7">
        <v>16.175000000000001</v>
      </c>
      <c r="J605" s="7">
        <v>16.524999999999999</v>
      </c>
      <c r="K605" s="7">
        <v>16.649999999999999</v>
      </c>
      <c r="L605" s="3">
        <v>0.1144</v>
      </c>
      <c r="M605" s="3">
        <v>5.8900000000000001E-2</v>
      </c>
      <c r="N605" s="3">
        <v>1.9599999999999999E-2</v>
      </c>
      <c r="O605" s="18">
        <f t="shared" si="262"/>
        <v>0</v>
      </c>
      <c r="P605" s="19">
        <f t="shared" si="270"/>
        <v>43334</v>
      </c>
      <c r="Q605" s="19">
        <f t="shared" si="271"/>
        <v>43362</v>
      </c>
      <c r="R605" s="19">
        <f t="shared" si="272"/>
        <v>43390</v>
      </c>
      <c r="S605" s="19">
        <f t="shared" si="273"/>
        <v>43425</v>
      </c>
      <c r="T605" s="19">
        <f t="shared" si="274"/>
        <v>43453</v>
      </c>
      <c r="U605" s="19">
        <f t="shared" si="275"/>
        <v>43481</v>
      </c>
      <c r="V605" s="19">
        <f t="shared" si="276"/>
        <v>43509</v>
      </c>
      <c r="W605" s="19">
        <f t="shared" si="277"/>
        <v>43544</v>
      </c>
      <c r="X605" s="19">
        <f t="shared" si="278"/>
        <v>43572</v>
      </c>
      <c r="Y605" s="18">
        <f t="shared" si="263"/>
        <v>35</v>
      </c>
      <c r="Z605" s="10">
        <f t="shared" si="264"/>
        <v>0.37142857142857144</v>
      </c>
      <c r="AA605" s="10">
        <f>VLOOKUP(A605, VIX!$A$2:$E$3205, 5, FALSE)</f>
        <v>11.27</v>
      </c>
      <c r="AB605" s="10">
        <f t="shared" si="265"/>
        <v>13.586428571428572</v>
      </c>
      <c r="AC605" s="10">
        <f t="shared" si="266"/>
        <v>14.659285714285714</v>
      </c>
      <c r="AD605" s="10">
        <f t="shared" si="267"/>
        <v>15.16357142857143</v>
      </c>
      <c r="AE605" s="10">
        <f t="shared" si="268"/>
        <v>15.384999999999998</v>
      </c>
      <c r="AF605" s="10">
        <f t="shared" si="269"/>
        <v>15.780000000000001</v>
      </c>
      <c r="AG605" s="36">
        <f t="shared" si="257"/>
        <v>-0.77823332090942954</v>
      </c>
      <c r="AH605" s="36">
        <f t="shared" si="258"/>
        <v>-0.42163279366172918</v>
      </c>
      <c r="AI605" s="36">
        <f t="shared" si="259"/>
        <v>-0.14318859794497885</v>
      </c>
      <c r="AJ605" s="36">
        <f t="shared" si="260"/>
        <v>-8.2272282076395226E-2</v>
      </c>
      <c r="AK605" s="36">
        <f t="shared" si="261"/>
        <v>-0.24114832535885189</v>
      </c>
    </row>
    <row r="606" spans="1:37" x14ac:dyDescent="0.2">
      <c r="A606" s="5">
        <v>43320</v>
      </c>
      <c r="B606" s="1">
        <v>8</v>
      </c>
      <c r="C606" s="7">
        <v>12.574999999999999</v>
      </c>
      <c r="D606" s="7">
        <v>13.975</v>
      </c>
      <c r="E606" s="7">
        <v>14.875</v>
      </c>
      <c r="F606" s="7">
        <v>15.225</v>
      </c>
      <c r="G606" s="7">
        <v>15.375</v>
      </c>
      <c r="H606" s="7">
        <v>15.875</v>
      </c>
      <c r="I606" s="7">
        <v>16.074999999999999</v>
      </c>
      <c r="J606" s="7">
        <v>16.475000000000001</v>
      </c>
      <c r="K606" s="7">
        <v>16.55</v>
      </c>
      <c r="L606" s="3">
        <v>0.1113</v>
      </c>
      <c r="M606" s="3">
        <v>5.5800000000000002E-2</v>
      </c>
      <c r="N606" s="3">
        <v>1.8599999999999998E-2</v>
      </c>
      <c r="O606" s="18">
        <f t="shared" si="262"/>
        <v>0</v>
      </c>
      <c r="P606" s="19">
        <f t="shared" si="270"/>
        <v>43334</v>
      </c>
      <c r="Q606" s="19">
        <f t="shared" si="271"/>
        <v>43362</v>
      </c>
      <c r="R606" s="19">
        <f t="shared" si="272"/>
        <v>43390</v>
      </c>
      <c r="S606" s="19">
        <f t="shared" si="273"/>
        <v>43425</v>
      </c>
      <c r="T606" s="19">
        <f t="shared" si="274"/>
        <v>43453</v>
      </c>
      <c r="U606" s="19">
        <f t="shared" si="275"/>
        <v>43481</v>
      </c>
      <c r="V606" s="19">
        <f t="shared" si="276"/>
        <v>43509</v>
      </c>
      <c r="W606" s="19">
        <f t="shared" si="277"/>
        <v>43544</v>
      </c>
      <c r="X606" s="19">
        <f t="shared" si="278"/>
        <v>43572</v>
      </c>
      <c r="Y606" s="18">
        <f t="shared" si="263"/>
        <v>35</v>
      </c>
      <c r="Z606" s="10">
        <f t="shared" si="264"/>
        <v>0.4</v>
      </c>
      <c r="AA606" s="10">
        <f>VLOOKUP(A606, VIX!$A$2:$E$3205, 5, FALSE)</f>
        <v>10.85</v>
      </c>
      <c r="AB606" s="10">
        <f t="shared" si="265"/>
        <v>13.414999999999999</v>
      </c>
      <c r="AC606" s="10">
        <f t="shared" si="266"/>
        <v>14.514999999999999</v>
      </c>
      <c r="AD606" s="10">
        <f t="shared" si="267"/>
        <v>15.085000000000001</v>
      </c>
      <c r="AE606" s="10">
        <f t="shared" si="268"/>
        <v>15.315</v>
      </c>
      <c r="AF606" s="10">
        <f t="shared" si="269"/>
        <v>15.675000000000001</v>
      </c>
      <c r="AG606" s="36">
        <f t="shared" si="257"/>
        <v>-0.74844868735083436</v>
      </c>
      <c r="AH606" s="36">
        <f t="shared" si="258"/>
        <v>-0.44656657642136294</v>
      </c>
      <c r="AI606" s="36">
        <f t="shared" si="259"/>
        <v>-0.1671641791044772</v>
      </c>
      <c r="AJ606" s="36">
        <f t="shared" si="260"/>
        <v>-7.0538838348495517E-2</v>
      </c>
      <c r="AK606" s="36">
        <f t="shared" si="261"/>
        <v>-0.22987457240592896</v>
      </c>
    </row>
    <row r="607" spans="1:37" x14ac:dyDescent="0.2">
      <c r="A607" s="5">
        <v>43319</v>
      </c>
      <c r="B607" s="1">
        <v>8</v>
      </c>
      <c r="C607" s="7">
        <v>12.725</v>
      </c>
      <c r="D607" s="7">
        <v>14.025</v>
      </c>
      <c r="E607" s="7">
        <v>14.875</v>
      </c>
      <c r="F607" s="7">
        <v>15.225</v>
      </c>
      <c r="G607" s="7">
        <v>15.375</v>
      </c>
      <c r="H607" s="7">
        <v>15.875</v>
      </c>
      <c r="I607" s="7">
        <v>16.074999999999999</v>
      </c>
      <c r="J607" s="7">
        <v>16.475000000000001</v>
      </c>
      <c r="K607" s="7">
        <v>16.625</v>
      </c>
      <c r="L607" s="3">
        <v>0.1022</v>
      </c>
      <c r="M607" s="3">
        <v>5.5800000000000002E-2</v>
      </c>
      <c r="N607" s="3">
        <v>1.8599999999999998E-2</v>
      </c>
      <c r="O607" s="18">
        <f t="shared" si="262"/>
        <v>0</v>
      </c>
      <c r="P607" s="19">
        <f t="shared" si="270"/>
        <v>43334</v>
      </c>
      <c r="Q607" s="19">
        <f t="shared" si="271"/>
        <v>43362</v>
      </c>
      <c r="R607" s="19">
        <f t="shared" si="272"/>
        <v>43390</v>
      </c>
      <c r="S607" s="19">
        <f t="shared" si="273"/>
        <v>43425</v>
      </c>
      <c r="T607" s="19">
        <f t="shared" si="274"/>
        <v>43453</v>
      </c>
      <c r="U607" s="19">
        <f t="shared" si="275"/>
        <v>43481</v>
      </c>
      <c r="V607" s="19">
        <f t="shared" si="276"/>
        <v>43509</v>
      </c>
      <c r="W607" s="19">
        <f t="shared" si="277"/>
        <v>43544</v>
      </c>
      <c r="X607" s="19">
        <f t="shared" si="278"/>
        <v>43572</v>
      </c>
      <c r="Y607" s="18">
        <f t="shared" si="263"/>
        <v>35</v>
      </c>
      <c r="Z607" s="10">
        <f t="shared" si="264"/>
        <v>0.42857142857142855</v>
      </c>
      <c r="AA607" s="10">
        <f>VLOOKUP(A607, VIX!$A$2:$E$3205, 5, FALSE)</f>
        <v>10.93</v>
      </c>
      <c r="AB607" s="10">
        <f t="shared" si="265"/>
        <v>13.467857142857142</v>
      </c>
      <c r="AC607" s="10">
        <f t="shared" si="266"/>
        <v>14.510714285714286</v>
      </c>
      <c r="AD607" s="10">
        <f t="shared" si="267"/>
        <v>15.074999999999999</v>
      </c>
      <c r="AE607" s="10">
        <f t="shared" si="268"/>
        <v>15.310714285714283</v>
      </c>
      <c r="AF607" s="10">
        <f t="shared" si="269"/>
        <v>15.660714285714285</v>
      </c>
      <c r="AG607" s="36">
        <f t="shared" si="257"/>
        <v>-0.68033850786563588</v>
      </c>
      <c r="AH607" s="36">
        <f t="shared" si="258"/>
        <v>-0.41249819459823783</v>
      </c>
      <c r="AI607" s="36">
        <f t="shared" si="259"/>
        <v>-0.1637654922712713</v>
      </c>
      <c r="AJ607" s="36">
        <f t="shared" si="260"/>
        <v>-6.9322818761175742E-2</v>
      </c>
      <c r="AK607" s="36">
        <f t="shared" si="261"/>
        <v>-0.22646596270501018</v>
      </c>
    </row>
    <row r="608" spans="1:37" x14ac:dyDescent="0.2">
      <c r="A608" s="5">
        <v>43318</v>
      </c>
      <c r="B608" s="1">
        <v>8</v>
      </c>
      <c r="C608" s="7">
        <v>13.025</v>
      </c>
      <c r="D608" s="7">
        <v>14.375</v>
      </c>
      <c r="E608" s="7">
        <v>15.225</v>
      </c>
      <c r="F608" s="7">
        <v>15.525</v>
      </c>
      <c r="G608" s="7">
        <v>15.625</v>
      </c>
      <c r="H608" s="7">
        <v>16.125</v>
      </c>
      <c r="I608" s="7">
        <v>16.324999999999999</v>
      </c>
      <c r="J608" s="7">
        <v>16.725000000000001</v>
      </c>
      <c r="K608" s="7">
        <v>16.8</v>
      </c>
      <c r="L608" s="3">
        <v>0.1036</v>
      </c>
      <c r="M608" s="3">
        <v>5.1499999999999997E-2</v>
      </c>
      <c r="N608" s="3">
        <v>1.72E-2</v>
      </c>
      <c r="O608" s="18">
        <f t="shared" si="262"/>
        <v>0</v>
      </c>
      <c r="P608" s="19">
        <f t="shared" si="270"/>
        <v>43334</v>
      </c>
      <c r="Q608" s="19">
        <f t="shared" si="271"/>
        <v>43362</v>
      </c>
      <c r="R608" s="19">
        <f t="shared" si="272"/>
        <v>43390</v>
      </c>
      <c r="S608" s="19">
        <f t="shared" si="273"/>
        <v>43425</v>
      </c>
      <c r="T608" s="19">
        <f t="shared" si="274"/>
        <v>43453</v>
      </c>
      <c r="U608" s="19">
        <f t="shared" si="275"/>
        <v>43481</v>
      </c>
      <c r="V608" s="19">
        <f t="shared" si="276"/>
        <v>43509</v>
      </c>
      <c r="W608" s="19">
        <f t="shared" si="277"/>
        <v>43544</v>
      </c>
      <c r="X608" s="19">
        <f t="shared" si="278"/>
        <v>43572</v>
      </c>
      <c r="Y608" s="18">
        <f t="shared" si="263"/>
        <v>35</v>
      </c>
      <c r="Z608" s="10">
        <f t="shared" si="264"/>
        <v>0.45714285714285713</v>
      </c>
      <c r="AA608" s="10">
        <f>VLOOKUP(A608, VIX!$A$2:$E$3205, 5, FALSE)</f>
        <v>11.27</v>
      </c>
      <c r="AB608" s="10">
        <f t="shared" si="265"/>
        <v>13.757857142857144</v>
      </c>
      <c r="AC608" s="10">
        <f t="shared" si="266"/>
        <v>14.836428571428572</v>
      </c>
      <c r="AD608" s="10">
        <f t="shared" si="267"/>
        <v>15.387857142857143</v>
      </c>
      <c r="AE608" s="10">
        <f t="shared" si="268"/>
        <v>15.579285714285714</v>
      </c>
      <c r="AF608" s="10">
        <f t="shared" si="269"/>
        <v>15.896428571428572</v>
      </c>
      <c r="AG608" s="36">
        <f t="shared" si="257"/>
        <v>-2.066933319831906</v>
      </c>
      <c r="AH608" s="36">
        <f t="shared" si="258"/>
        <v>-1.2115384615384608</v>
      </c>
      <c r="AI608" s="36">
        <f t="shared" si="259"/>
        <v>-0.41302071477350416</v>
      </c>
      <c r="AJ608" s="36">
        <f t="shared" si="260"/>
        <v>-0.13639438906679846</v>
      </c>
      <c r="AK608" s="36">
        <f t="shared" si="261"/>
        <v>-0.67217924779941285</v>
      </c>
    </row>
    <row r="609" spans="1:37" x14ac:dyDescent="0.2">
      <c r="A609" s="5">
        <v>43315</v>
      </c>
      <c r="B609" s="1">
        <v>8</v>
      </c>
      <c r="C609" s="7">
        <v>13.525</v>
      </c>
      <c r="D609" s="7">
        <v>14.8</v>
      </c>
      <c r="E609" s="7">
        <v>15.574999999999999</v>
      </c>
      <c r="F609" s="7">
        <v>15.824999999999999</v>
      </c>
      <c r="G609" s="7">
        <v>15.85</v>
      </c>
      <c r="H609" s="7">
        <v>16.324999999999999</v>
      </c>
      <c r="I609" s="7">
        <v>16.524999999999999</v>
      </c>
      <c r="J609" s="7">
        <v>16.899999999999999</v>
      </c>
      <c r="K609" s="7">
        <v>16.975000000000001</v>
      </c>
      <c r="L609" s="3">
        <v>9.4299999999999995E-2</v>
      </c>
      <c r="M609" s="3">
        <v>4.4200000000000003E-2</v>
      </c>
      <c r="N609" s="3">
        <v>1.47E-2</v>
      </c>
      <c r="O609" s="18">
        <f t="shared" si="262"/>
        <v>0</v>
      </c>
      <c r="P609" s="19">
        <f t="shared" si="270"/>
        <v>43334</v>
      </c>
      <c r="Q609" s="19">
        <f t="shared" si="271"/>
        <v>43362</v>
      </c>
      <c r="R609" s="19">
        <f t="shared" si="272"/>
        <v>43390</v>
      </c>
      <c r="S609" s="19">
        <f t="shared" si="273"/>
        <v>43425</v>
      </c>
      <c r="T609" s="19">
        <f t="shared" si="274"/>
        <v>43453</v>
      </c>
      <c r="U609" s="19">
        <f t="shared" si="275"/>
        <v>43481</v>
      </c>
      <c r="V609" s="19">
        <f t="shared" si="276"/>
        <v>43509</v>
      </c>
      <c r="W609" s="19">
        <f t="shared" si="277"/>
        <v>43544</v>
      </c>
      <c r="X609" s="19">
        <f t="shared" si="278"/>
        <v>43572</v>
      </c>
      <c r="Y609" s="18">
        <f t="shared" si="263"/>
        <v>35</v>
      </c>
      <c r="Z609" s="10">
        <f t="shared" si="264"/>
        <v>0.54285714285714282</v>
      </c>
      <c r="AA609" s="10">
        <f>VLOOKUP(A609, VIX!$A$2:$E$3205, 5, FALSE)</f>
        <v>11.64</v>
      </c>
      <c r="AB609" s="10">
        <f t="shared" si="265"/>
        <v>14.107857142857144</v>
      </c>
      <c r="AC609" s="10">
        <f t="shared" si="266"/>
        <v>15.154285714285713</v>
      </c>
      <c r="AD609" s="10">
        <f t="shared" si="267"/>
        <v>15.689285714285713</v>
      </c>
      <c r="AE609" s="10">
        <f t="shared" si="268"/>
        <v>15.83642857142857</v>
      </c>
      <c r="AF609" s="10">
        <f t="shared" si="269"/>
        <v>16.067142857142859</v>
      </c>
      <c r="AG609" s="36">
        <f t="shared" si="257"/>
        <v>-0.63860869565217426</v>
      </c>
      <c r="AH609" s="36">
        <f t="shared" si="258"/>
        <v>-0.36530278232405838</v>
      </c>
      <c r="AI609" s="36">
        <f t="shared" si="259"/>
        <v>-0.11420802175390893</v>
      </c>
      <c r="AJ609" s="36">
        <f t="shared" si="260"/>
        <v>-1.1323298135250669E-2</v>
      </c>
      <c r="AK609" s="36">
        <f t="shared" si="261"/>
        <v>-0.21162430939226512</v>
      </c>
    </row>
    <row r="610" spans="1:37" x14ac:dyDescent="0.2">
      <c r="A610" s="5">
        <v>43314</v>
      </c>
      <c r="B610" s="1">
        <v>8</v>
      </c>
      <c r="C610" s="7">
        <v>13.925000000000001</v>
      </c>
      <c r="D610" s="7">
        <v>14.975</v>
      </c>
      <c r="E610" s="7">
        <v>15.675000000000001</v>
      </c>
      <c r="F610" s="7">
        <v>15.875</v>
      </c>
      <c r="G610" s="7">
        <v>15.925000000000001</v>
      </c>
      <c r="H610" s="7">
        <v>16.475000000000001</v>
      </c>
      <c r="I610" s="7">
        <v>16.675000000000001</v>
      </c>
      <c r="J610" s="7">
        <v>17</v>
      </c>
      <c r="K610" s="7">
        <v>17.05</v>
      </c>
      <c r="L610" s="3">
        <v>7.5399999999999995E-2</v>
      </c>
      <c r="M610" s="3">
        <v>5.04E-2</v>
      </c>
      <c r="N610" s="3">
        <v>1.6799999999999999E-2</v>
      </c>
      <c r="O610" s="18">
        <f t="shared" si="262"/>
        <v>0</v>
      </c>
      <c r="P610" s="19">
        <f t="shared" si="270"/>
        <v>43334</v>
      </c>
      <c r="Q610" s="19">
        <f t="shared" si="271"/>
        <v>43362</v>
      </c>
      <c r="R610" s="19">
        <f t="shared" si="272"/>
        <v>43390</v>
      </c>
      <c r="S610" s="19">
        <f t="shared" si="273"/>
        <v>43425</v>
      </c>
      <c r="T610" s="19">
        <f t="shared" si="274"/>
        <v>43453</v>
      </c>
      <c r="U610" s="19">
        <f t="shared" si="275"/>
        <v>43481</v>
      </c>
      <c r="V610" s="19">
        <f t="shared" si="276"/>
        <v>43509</v>
      </c>
      <c r="W610" s="19">
        <f t="shared" si="277"/>
        <v>43544</v>
      </c>
      <c r="X610" s="19">
        <f t="shared" si="278"/>
        <v>43572</v>
      </c>
      <c r="Y610" s="18">
        <f t="shared" si="263"/>
        <v>35</v>
      </c>
      <c r="Z610" s="10">
        <f t="shared" si="264"/>
        <v>0.5714285714285714</v>
      </c>
      <c r="AA610" s="10">
        <f>VLOOKUP(A610, VIX!$A$2:$E$3205, 5, FALSE)</f>
        <v>12.19</v>
      </c>
      <c r="AB610" s="10">
        <f t="shared" si="265"/>
        <v>14.375</v>
      </c>
      <c r="AC610" s="10">
        <f t="shared" si="266"/>
        <v>15.275</v>
      </c>
      <c r="AD610" s="10">
        <f t="shared" si="267"/>
        <v>15.760714285714286</v>
      </c>
      <c r="AE610" s="10">
        <f t="shared" si="268"/>
        <v>15.896428571428572</v>
      </c>
      <c r="AF610" s="10">
        <f t="shared" si="269"/>
        <v>16.160714285714285</v>
      </c>
      <c r="AG610" s="36">
        <f t="shared" si="257"/>
        <v>-0.51727677044132703</v>
      </c>
      <c r="AH610" s="36">
        <f t="shared" si="258"/>
        <v>-0.32716650438169492</v>
      </c>
      <c r="AI610" s="36">
        <f t="shared" si="259"/>
        <v>-9.0651558073654104E-2</v>
      </c>
      <c r="AJ610" s="36">
        <f t="shared" si="260"/>
        <v>-2.2507033447952816E-2</v>
      </c>
      <c r="AK610" s="36">
        <f t="shared" si="261"/>
        <v>-0.24406779661016992</v>
      </c>
    </row>
    <row r="611" spans="1:37" x14ac:dyDescent="0.2">
      <c r="A611" s="5">
        <v>43313</v>
      </c>
      <c r="B611" s="1">
        <v>8</v>
      </c>
      <c r="C611" s="7">
        <v>14.275</v>
      </c>
      <c r="D611" s="7">
        <v>15.125</v>
      </c>
      <c r="E611" s="7">
        <v>15.824999999999999</v>
      </c>
      <c r="F611" s="7">
        <v>15.975</v>
      </c>
      <c r="G611" s="7">
        <v>16.024999999999999</v>
      </c>
      <c r="H611" s="7">
        <v>16.524999999999999</v>
      </c>
      <c r="I611" s="7">
        <v>16.725000000000001</v>
      </c>
      <c r="J611" s="7">
        <v>17.05</v>
      </c>
      <c r="K611" s="7">
        <v>17.100000000000001</v>
      </c>
      <c r="L611" s="3">
        <v>5.9499999999999997E-2</v>
      </c>
      <c r="M611" s="3">
        <v>4.6899999999999997E-2</v>
      </c>
      <c r="N611" s="3">
        <v>1.5599999999999999E-2</v>
      </c>
      <c r="O611" s="18">
        <f t="shared" si="262"/>
        <v>0</v>
      </c>
      <c r="P611" s="19">
        <f t="shared" si="270"/>
        <v>43334</v>
      </c>
      <c r="Q611" s="19">
        <f t="shared" si="271"/>
        <v>43362</v>
      </c>
      <c r="R611" s="19">
        <f t="shared" si="272"/>
        <v>43390</v>
      </c>
      <c r="S611" s="19">
        <f t="shared" si="273"/>
        <v>43425</v>
      </c>
      <c r="T611" s="19">
        <f t="shared" si="274"/>
        <v>43453</v>
      </c>
      <c r="U611" s="19">
        <f t="shared" si="275"/>
        <v>43481</v>
      </c>
      <c r="V611" s="19">
        <f t="shared" si="276"/>
        <v>43509</v>
      </c>
      <c r="W611" s="19">
        <f t="shared" si="277"/>
        <v>43544</v>
      </c>
      <c r="X611" s="19">
        <f t="shared" si="278"/>
        <v>43572</v>
      </c>
      <c r="Y611" s="18">
        <f t="shared" si="263"/>
        <v>35</v>
      </c>
      <c r="Z611" s="10">
        <f t="shared" si="264"/>
        <v>0.6</v>
      </c>
      <c r="AA611" s="10">
        <f>VLOOKUP(A611, VIX!$A$2:$E$3205, 5, FALSE)</f>
        <v>13.15</v>
      </c>
      <c r="AB611" s="10">
        <f t="shared" si="265"/>
        <v>14.615</v>
      </c>
      <c r="AC611" s="10">
        <f t="shared" si="266"/>
        <v>15.404999999999999</v>
      </c>
      <c r="AD611" s="10">
        <f t="shared" si="267"/>
        <v>15.885</v>
      </c>
      <c r="AE611" s="10">
        <f t="shared" si="268"/>
        <v>15.994999999999999</v>
      </c>
      <c r="AF611" s="10">
        <f t="shared" si="269"/>
        <v>16.224999999999998</v>
      </c>
      <c r="AG611" s="36">
        <f t="shared" si="257"/>
        <v>-0.42417941482251592</v>
      </c>
      <c r="AH611" s="36">
        <f t="shared" si="258"/>
        <v>-0.3297350343473992</v>
      </c>
      <c r="AI611" s="36">
        <f t="shared" si="259"/>
        <v>-6.8357520683575396E-2</v>
      </c>
      <c r="AJ611" s="36">
        <f t="shared" si="260"/>
        <v>-2.2592791823560582E-2</v>
      </c>
      <c r="AK611" s="36">
        <f t="shared" si="261"/>
        <v>-0.22297925054196352</v>
      </c>
    </row>
    <row r="612" spans="1:37" x14ac:dyDescent="0.2">
      <c r="A612" s="5">
        <v>43312</v>
      </c>
      <c r="B612" s="1">
        <v>8</v>
      </c>
      <c r="C612" s="7">
        <v>14.074999999999999</v>
      </c>
      <c r="D612" s="7">
        <v>15.025</v>
      </c>
      <c r="E612" s="7">
        <v>15.725</v>
      </c>
      <c r="F612" s="7">
        <v>15.925000000000001</v>
      </c>
      <c r="G612" s="7">
        <v>15.95</v>
      </c>
      <c r="H612" s="7">
        <v>16.475000000000001</v>
      </c>
      <c r="I612" s="7">
        <v>16.675000000000001</v>
      </c>
      <c r="J612" s="7">
        <v>17.024999999999999</v>
      </c>
      <c r="K612" s="7">
        <v>17.100000000000001</v>
      </c>
      <c r="L612" s="3">
        <v>6.7500000000000004E-2</v>
      </c>
      <c r="M612" s="3">
        <v>4.7100000000000003E-2</v>
      </c>
      <c r="N612" s="3">
        <v>1.5699999999999999E-2</v>
      </c>
      <c r="O612" s="18">
        <f t="shared" si="262"/>
        <v>0</v>
      </c>
      <c r="P612" s="19">
        <f t="shared" si="270"/>
        <v>43334</v>
      </c>
      <c r="Q612" s="19">
        <f t="shared" si="271"/>
        <v>43362</v>
      </c>
      <c r="R612" s="19">
        <f t="shared" si="272"/>
        <v>43390</v>
      </c>
      <c r="S612" s="19">
        <f t="shared" si="273"/>
        <v>43425</v>
      </c>
      <c r="T612" s="19">
        <f t="shared" si="274"/>
        <v>43453</v>
      </c>
      <c r="U612" s="19">
        <f t="shared" si="275"/>
        <v>43481</v>
      </c>
      <c r="V612" s="19">
        <f t="shared" si="276"/>
        <v>43509</v>
      </c>
      <c r="W612" s="19">
        <f t="shared" si="277"/>
        <v>43544</v>
      </c>
      <c r="X612" s="19">
        <f t="shared" si="278"/>
        <v>43572</v>
      </c>
      <c r="Y612" s="18">
        <f t="shared" si="263"/>
        <v>35</v>
      </c>
      <c r="Z612" s="10">
        <f t="shared" si="264"/>
        <v>0.62857142857142856</v>
      </c>
      <c r="AA612" s="10">
        <f>VLOOKUP(A612, VIX!$A$2:$E$3205, 5, FALSE)</f>
        <v>12.83</v>
      </c>
      <c r="AB612" s="10">
        <f t="shared" si="265"/>
        <v>14.427857142857142</v>
      </c>
      <c r="AC612" s="10">
        <f t="shared" si="266"/>
        <v>15.285</v>
      </c>
      <c r="AD612" s="10">
        <f t="shared" si="267"/>
        <v>15.799285714285713</v>
      </c>
      <c r="AE612" s="10">
        <f t="shared" si="268"/>
        <v>15.934285714285714</v>
      </c>
      <c r="AF612" s="10">
        <f t="shared" si="269"/>
        <v>16.145</v>
      </c>
      <c r="AG612" s="36">
        <f t="shared" si="257"/>
        <v>-0.45201793721973166</v>
      </c>
      <c r="AH612" s="36">
        <f t="shared" si="258"/>
        <v>-0.31871358236596031</v>
      </c>
      <c r="AI612" s="36">
        <f t="shared" si="259"/>
        <v>-8.8744112338777631E-2</v>
      </c>
      <c r="AJ612" s="36">
        <f t="shared" si="260"/>
        <v>-1.1026033690657877E-2</v>
      </c>
      <c r="AK612" s="36">
        <f t="shared" si="261"/>
        <v>-0.22914050660316182</v>
      </c>
    </row>
    <row r="613" spans="1:37" x14ac:dyDescent="0.2">
      <c r="A613" s="5">
        <v>43311</v>
      </c>
      <c r="B613" s="1">
        <v>8</v>
      </c>
      <c r="C613" s="7">
        <v>14.875</v>
      </c>
      <c r="D613" s="7">
        <v>15.625</v>
      </c>
      <c r="E613" s="7">
        <v>16.175000000000001</v>
      </c>
      <c r="F613" s="7">
        <v>16.324999999999999</v>
      </c>
      <c r="G613" s="7">
        <v>16.324999999999999</v>
      </c>
      <c r="H613" s="7">
        <v>16.824999999999999</v>
      </c>
      <c r="I613" s="7">
        <v>16.975000000000001</v>
      </c>
      <c r="J613" s="7">
        <v>17.25</v>
      </c>
      <c r="K613" s="7">
        <v>17.3</v>
      </c>
      <c r="L613" s="3">
        <v>5.04E-2</v>
      </c>
      <c r="M613" s="3">
        <v>3.9800000000000002E-2</v>
      </c>
      <c r="N613" s="3">
        <v>1.3299999999999999E-2</v>
      </c>
      <c r="O613" s="18">
        <f t="shared" si="262"/>
        <v>0</v>
      </c>
      <c r="P613" s="19">
        <f t="shared" si="270"/>
        <v>43334</v>
      </c>
      <c r="Q613" s="19">
        <f t="shared" si="271"/>
        <v>43362</v>
      </c>
      <c r="R613" s="19">
        <f t="shared" si="272"/>
        <v>43390</v>
      </c>
      <c r="S613" s="19">
        <f t="shared" si="273"/>
        <v>43425</v>
      </c>
      <c r="T613" s="19">
        <f t="shared" si="274"/>
        <v>43453</v>
      </c>
      <c r="U613" s="19">
        <f t="shared" si="275"/>
        <v>43481</v>
      </c>
      <c r="V613" s="19">
        <f t="shared" si="276"/>
        <v>43509</v>
      </c>
      <c r="W613" s="19">
        <f t="shared" si="277"/>
        <v>43544</v>
      </c>
      <c r="X613" s="19">
        <f t="shared" si="278"/>
        <v>43572</v>
      </c>
      <c r="Y613" s="18">
        <f t="shared" si="263"/>
        <v>35</v>
      </c>
      <c r="Z613" s="10">
        <f t="shared" si="264"/>
        <v>0.65714285714285714</v>
      </c>
      <c r="AA613" s="10">
        <f>VLOOKUP(A613, VIX!$A$2:$E$3205, 5, FALSE)</f>
        <v>14.26</v>
      </c>
      <c r="AB613" s="10">
        <f t="shared" si="265"/>
        <v>15.132142857142856</v>
      </c>
      <c r="AC613" s="10">
        <f t="shared" si="266"/>
        <v>15.813571428571429</v>
      </c>
      <c r="AD613" s="10">
        <f t="shared" si="267"/>
        <v>16.226428571428571</v>
      </c>
      <c r="AE613" s="10">
        <f t="shared" si="268"/>
        <v>16.324999999999999</v>
      </c>
      <c r="AF613" s="10">
        <f t="shared" si="269"/>
        <v>16.496428571428574</v>
      </c>
      <c r="AG613" s="36">
        <f t="shared" si="257"/>
        <v>-1.113894209518197</v>
      </c>
      <c r="AH613" s="36">
        <f t="shared" si="258"/>
        <v>-0.77368935200260636</v>
      </c>
      <c r="AI613" s="36">
        <f t="shared" si="259"/>
        <v>-0.20343543974525535</v>
      </c>
      <c r="AJ613" s="36">
        <f t="shared" si="260"/>
        <v>0</v>
      </c>
      <c r="AK613" s="36">
        <f t="shared" si="261"/>
        <v>-0.66599127868563635</v>
      </c>
    </row>
    <row r="614" spans="1:37" x14ac:dyDescent="0.2">
      <c r="A614" s="5">
        <v>43308</v>
      </c>
      <c r="B614" s="1">
        <v>8</v>
      </c>
      <c r="C614" s="7">
        <v>14.324999999999999</v>
      </c>
      <c r="D614" s="7">
        <v>15.175000000000001</v>
      </c>
      <c r="E614" s="7">
        <v>15.875</v>
      </c>
      <c r="F614" s="7">
        <v>16.074999999999999</v>
      </c>
      <c r="G614" s="7">
        <v>16.074999999999999</v>
      </c>
      <c r="H614" s="7">
        <v>16.625</v>
      </c>
      <c r="I614" s="7">
        <v>16.75</v>
      </c>
      <c r="J614" s="7">
        <v>17.05</v>
      </c>
      <c r="K614" s="7">
        <v>17.125</v>
      </c>
      <c r="L614" s="3">
        <v>5.9299999999999999E-2</v>
      </c>
      <c r="M614" s="3">
        <v>4.2000000000000003E-2</v>
      </c>
      <c r="N614" s="3">
        <v>1.4E-2</v>
      </c>
      <c r="O614" s="18">
        <f t="shared" si="262"/>
        <v>0</v>
      </c>
      <c r="P614" s="19">
        <f t="shared" si="270"/>
        <v>43334</v>
      </c>
      <c r="Q614" s="19">
        <f t="shared" si="271"/>
        <v>43362</v>
      </c>
      <c r="R614" s="19">
        <f t="shared" si="272"/>
        <v>43390</v>
      </c>
      <c r="S614" s="19">
        <f t="shared" si="273"/>
        <v>43425</v>
      </c>
      <c r="T614" s="19">
        <f t="shared" si="274"/>
        <v>43453</v>
      </c>
      <c r="U614" s="19">
        <f t="shared" si="275"/>
        <v>43481</v>
      </c>
      <c r="V614" s="19">
        <f t="shared" si="276"/>
        <v>43509</v>
      </c>
      <c r="W614" s="19">
        <f t="shared" si="277"/>
        <v>43544</v>
      </c>
      <c r="X614" s="19">
        <f t="shared" si="278"/>
        <v>43572</v>
      </c>
      <c r="Y614" s="18">
        <f t="shared" si="263"/>
        <v>35</v>
      </c>
      <c r="Z614" s="10">
        <f t="shared" si="264"/>
        <v>0.74285714285714288</v>
      </c>
      <c r="AA614" s="10">
        <f>VLOOKUP(A614, VIX!$A$2:$E$3205, 5, FALSE)</f>
        <v>13.03</v>
      </c>
      <c r="AB614" s="10">
        <f t="shared" si="265"/>
        <v>14.543571428571429</v>
      </c>
      <c r="AC614" s="10">
        <f t="shared" si="266"/>
        <v>15.355</v>
      </c>
      <c r="AD614" s="10">
        <f t="shared" si="267"/>
        <v>15.92642857142857</v>
      </c>
      <c r="AE614" s="10">
        <f t="shared" si="268"/>
        <v>16.074999999999999</v>
      </c>
      <c r="AF614" s="10">
        <f t="shared" si="269"/>
        <v>16.216428571428573</v>
      </c>
      <c r="AG614" s="36">
        <f t="shared" si="257"/>
        <v>-0.43417452113104377</v>
      </c>
      <c r="AH614" s="36">
        <f t="shared" si="258"/>
        <v>-0.33398021489089769</v>
      </c>
      <c r="AI614" s="36">
        <f t="shared" si="259"/>
        <v>-9.1644694972269916E-2</v>
      </c>
      <c r="AJ614" s="36">
        <f t="shared" si="260"/>
        <v>0</v>
      </c>
      <c r="AK614" s="36">
        <f t="shared" si="261"/>
        <v>-0.24671799207867953</v>
      </c>
    </row>
    <row r="615" spans="1:37" x14ac:dyDescent="0.2">
      <c r="A615" s="5">
        <v>43307</v>
      </c>
      <c r="B615" s="1">
        <v>8</v>
      </c>
      <c r="C615" s="7">
        <v>13.85</v>
      </c>
      <c r="D615" s="7">
        <v>14.925000000000001</v>
      </c>
      <c r="E615" s="7">
        <v>15.65</v>
      </c>
      <c r="F615" s="7">
        <v>15.925000000000001</v>
      </c>
      <c r="G615" s="7">
        <v>15.925000000000001</v>
      </c>
      <c r="H615" s="7">
        <v>16.475000000000001</v>
      </c>
      <c r="I615" s="7">
        <v>16.649999999999999</v>
      </c>
      <c r="J615" s="7">
        <v>16.975000000000001</v>
      </c>
      <c r="K615" s="7">
        <v>17</v>
      </c>
      <c r="L615" s="3">
        <v>7.7600000000000002E-2</v>
      </c>
      <c r="M615" s="3">
        <v>4.5499999999999999E-2</v>
      </c>
      <c r="N615" s="3">
        <v>1.52E-2</v>
      </c>
      <c r="O615" s="18">
        <f t="shared" si="262"/>
        <v>0</v>
      </c>
      <c r="P615" s="19">
        <f t="shared" si="270"/>
        <v>43334</v>
      </c>
      <c r="Q615" s="19">
        <f t="shared" si="271"/>
        <v>43362</v>
      </c>
      <c r="R615" s="19">
        <f t="shared" si="272"/>
        <v>43390</v>
      </c>
      <c r="S615" s="19">
        <f t="shared" si="273"/>
        <v>43425</v>
      </c>
      <c r="T615" s="19">
        <f t="shared" si="274"/>
        <v>43453</v>
      </c>
      <c r="U615" s="19">
        <f t="shared" si="275"/>
        <v>43481</v>
      </c>
      <c r="V615" s="19">
        <f t="shared" si="276"/>
        <v>43509</v>
      </c>
      <c r="W615" s="19">
        <f t="shared" si="277"/>
        <v>43544</v>
      </c>
      <c r="X615" s="19">
        <f t="shared" si="278"/>
        <v>43572</v>
      </c>
      <c r="Y615" s="18">
        <f t="shared" si="263"/>
        <v>35</v>
      </c>
      <c r="Z615" s="10">
        <f t="shared" si="264"/>
        <v>0.77142857142857146</v>
      </c>
      <c r="AA615" s="10">
        <f>VLOOKUP(A615, VIX!$A$2:$E$3205, 5, FALSE)</f>
        <v>12.14</v>
      </c>
      <c r="AB615" s="10">
        <f t="shared" si="265"/>
        <v>14.095714285714285</v>
      </c>
      <c r="AC615" s="10">
        <f t="shared" si="266"/>
        <v>15.090714285714286</v>
      </c>
      <c r="AD615" s="10">
        <f t="shared" si="267"/>
        <v>15.712857142857143</v>
      </c>
      <c r="AE615" s="10">
        <f t="shared" si="268"/>
        <v>15.925000000000001</v>
      </c>
      <c r="AF615" s="10">
        <f t="shared" si="269"/>
        <v>16.050714285714289</v>
      </c>
      <c r="AG615" s="36">
        <f t="shared" si="257"/>
        <v>-0.55147844674029289</v>
      </c>
      <c r="AH615" s="36">
        <f t="shared" si="258"/>
        <v>-0.34742096505823622</v>
      </c>
      <c r="AI615" s="36">
        <f t="shared" si="259"/>
        <v>-0.12631578947368444</v>
      </c>
      <c r="AJ615" s="36">
        <f t="shared" si="260"/>
        <v>0</v>
      </c>
      <c r="AK615" s="36">
        <f t="shared" si="261"/>
        <v>-0.24742268041237156</v>
      </c>
    </row>
    <row r="616" spans="1:37" x14ac:dyDescent="0.2">
      <c r="A616" s="5">
        <v>43306</v>
      </c>
      <c r="B616" s="1">
        <v>8</v>
      </c>
      <c r="C616" s="7">
        <v>13.824999999999999</v>
      </c>
      <c r="D616" s="7">
        <v>14.875</v>
      </c>
      <c r="E616" s="7">
        <v>15.625</v>
      </c>
      <c r="F616" s="7">
        <v>15.875</v>
      </c>
      <c r="G616" s="7">
        <v>15.9</v>
      </c>
      <c r="H616" s="7">
        <v>16.425000000000001</v>
      </c>
      <c r="I616" s="7">
        <v>16.625</v>
      </c>
      <c r="J616" s="7">
        <v>17</v>
      </c>
      <c r="K616" s="7">
        <v>17.074999999999999</v>
      </c>
      <c r="L616" s="3">
        <v>7.5899999999999995E-2</v>
      </c>
      <c r="M616" s="3">
        <v>4.7199999999999999E-2</v>
      </c>
      <c r="N616" s="3">
        <v>1.5699999999999999E-2</v>
      </c>
      <c r="O616" s="18">
        <f t="shared" si="262"/>
        <v>0</v>
      </c>
      <c r="P616" s="19">
        <f t="shared" si="270"/>
        <v>43334</v>
      </c>
      <c r="Q616" s="19">
        <f t="shared" si="271"/>
        <v>43362</v>
      </c>
      <c r="R616" s="19">
        <f t="shared" si="272"/>
        <v>43390</v>
      </c>
      <c r="S616" s="19">
        <f t="shared" si="273"/>
        <v>43425</v>
      </c>
      <c r="T616" s="19">
        <f t="shared" si="274"/>
        <v>43453</v>
      </c>
      <c r="U616" s="19">
        <f t="shared" si="275"/>
        <v>43481</v>
      </c>
      <c r="V616" s="19">
        <f t="shared" si="276"/>
        <v>43509</v>
      </c>
      <c r="W616" s="19">
        <f t="shared" si="277"/>
        <v>43544</v>
      </c>
      <c r="X616" s="19">
        <f t="shared" si="278"/>
        <v>43572</v>
      </c>
      <c r="Y616" s="18">
        <f t="shared" si="263"/>
        <v>35</v>
      </c>
      <c r="Z616" s="10">
        <f t="shared" si="264"/>
        <v>0.8</v>
      </c>
      <c r="AA616" s="10">
        <f>VLOOKUP(A616, VIX!$A$2:$E$3205, 5, FALSE)</f>
        <v>12.29</v>
      </c>
      <c r="AB616" s="10">
        <f t="shared" si="265"/>
        <v>14.035</v>
      </c>
      <c r="AC616" s="10">
        <f t="shared" si="266"/>
        <v>15.024999999999999</v>
      </c>
      <c r="AD616" s="10">
        <f t="shared" si="267"/>
        <v>15.674999999999999</v>
      </c>
      <c r="AE616" s="10">
        <f t="shared" si="268"/>
        <v>15.88</v>
      </c>
      <c r="AF616" s="10">
        <f t="shared" si="269"/>
        <v>16.004999999999999</v>
      </c>
      <c r="AG616" s="36">
        <f t="shared" si="257"/>
        <v>-0.53129862958686869</v>
      </c>
      <c r="AH616" s="36">
        <f t="shared" si="258"/>
        <v>-0.35773434912222607</v>
      </c>
      <c r="AI616" s="36">
        <f t="shared" si="259"/>
        <v>-0.11451942740286301</v>
      </c>
      <c r="AJ616" s="36">
        <f t="shared" si="260"/>
        <v>-1.129994170665009E-2</v>
      </c>
      <c r="AK616" s="36">
        <f t="shared" si="261"/>
        <v>-0.23559789867331518</v>
      </c>
    </row>
    <row r="617" spans="1:37" x14ac:dyDescent="0.2">
      <c r="A617" s="5">
        <v>43305</v>
      </c>
      <c r="B617" s="1">
        <v>8</v>
      </c>
      <c r="C617" s="7">
        <v>14.074999999999999</v>
      </c>
      <c r="D617" s="7">
        <v>14.975</v>
      </c>
      <c r="E617" s="7">
        <v>15.675000000000001</v>
      </c>
      <c r="F617" s="7">
        <v>15.925000000000001</v>
      </c>
      <c r="G617" s="7">
        <v>15.95</v>
      </c>
      <c r="H617" s="7">
        <v>16.5</v>
      </c>
      <c r="I617" s="7">
        <v>16.725000000000001</v>
      </c>
      <c r="J617" s="7">
        <v>17.05</v>
      </c>
      <c r="K617" s="7">
        <v>17.100000000000001</v>
      </c>
      <c r="L617" s="3">
        <v>6.3899999999999998E-2</v>
      </c>
      <c r="M617" s="3">
        <v>5.0200000000000002E-2</v>
      </c>
      <c r="N617" s="3">
        <v>1.67E-2</v>
      </c>
      <c r="O617" s="18">
        <f t="shared" si="262"/>
        <v>0</v>
      </c>
      <c r="P617" s="19">
        <f t="shared" si="270"/>
        <v>43334</v>
      </c>
      <c r="Q617" s="19">
        <f t="shared" si="271"/>
        <v>43362</v>
      </c>
      <c r="R617" s="19">
        <f t="shared" si="272"/>
        <v>43390</v>
      </c>
      <c r="S617" s="19">
        <f t="shared" si="273"/>
        <v>43425</v>
      </c>
      <c r="T617" s="19">
        <f t="shared" si="274"/>
        <v>43453</v>
      </c>
      <c r="U617" s="19">
        <f t="shared" si="275"/>
        <v>43481</v>
      </c>
      <c r="V617" s="19">
        <f t="shared" si="276"/>
        <v>43509</v>
      </c>
      <c r="W617" s="19">
        <f t="shared" si="277"/>
        <v>43544</v>
      </c>
      <c r="X617" s="19">
        <f t="shared" si="278"/>
        <v>43572</v>
      </c>
      <c r="Y617" s="18">
        <f t="shared" si="263"/>
        <v>35</v>
      </c>
      <c r="Z617" s="10">
        <f t="shared" si="264"/>
        <v>0.82857142857142863</v>
      </c>
      <c r="AA617" s="10">
        <f>VLOOKUP(A617, VIX!$A$2:$E$3205, 5, FALSE)</f>
        <v>12.41</v>
      </c>
      <c r="AB617" s="10">
        <f t="shared" si="265"/>
        <v>14.229285714285714</v>
      </c>
      <c r="AC617" s="10">
        <f t="shared" si="266"/>
        <v>15.094999999999999</v>
      </c>
      <c r="AD617" s="10">
        <f t="shared" si="267"/>
        <v>15.717857142857143</v>
      </c>
      <c r="AE617" s="10">
        <f t="shared" si="268"/>
        <v>15.929285714285715</v>
      </c>
      <c r="AF617" s="10">
        <f t="shared" si="269"/>
        <v>16.044285714285714</v>
      </c>
      <c r="AG617" s="36">
        <f t="shared" si="257"/>
        <v>-0.45599396833375078</v>
      </c>
      <c r="AH617" s="36">
        <f t="shared" si="258"/>
        <v>-0.33338058114812119</v>
      </c>
      <c r="AI617" s="36">
        <f t="shared" si="259"/>
        <v>-0.11451942740286258</v>
      </c>
      <c r="AJ617" s="36">
        <f t="shared" si="260"/>
        <v>-1.1267605633802136E-2</v>
      </c>
      <c r="AK617" s="36">
        <f t="shared" si="261"/>
        <v>-0.24656437625083333</v>
      </c>
    </row>
    <row r="618" spans="1:37" x14ac:dyDescent="0.2">
      <c r="A618" s="5">
        <v>43304</v>
      </c>
      <c r="B618" s="1">
        <v>8</v>
      </c>
      <c r="C618" s="7">
        <v>14.074999999999999</v>
      </c>
      <c r="D618" s="7">
        <v>15.025</v>
      </c>
      <c r="E618" s="7">
        <v>15.675000000000001</v>
      </c>
      <c r="F618" s="7">
        <v>15.975</v>
      </c>
      <c r="G618" s="7">
        <v>15.975</v>
      </c>
      <c r="H618" s="7">
        <v>16.574999999999999</v>
      </c>
      <c r="I618" s="7">
        <v>16.774999999999999</v>
      </c>
      <c r="J618" s="7">
        <v>17.149999999999999</v>
      </c>
      <c r="K618" s="7">
        <v>17.25</v>
      </c>
      <c r="L618" s="3">
        <v>6.7500000000000004E-2</v>
      </c>
      <c r="M618" s="3">
        <v>5.0099999999999999E-2</v>
      </c>
      <c r="N618" s="3">
        <v>1.67E-2</v>
      </c>
      <c r="O618" s="18">
        <f t="shared" si="262"/>
        <v>0</v>
      </c>
      <c r="P618" s="19">
        <f t="shared" si="270"/>
        <v>43334</v>
      </c>
      <c r="Q618" s="19">
        <f t="shared" si="271"/>
        <v>43362</v>
      </c>
      <c r="R618" s="19">
        <f t="shared" si="272"/>
        <v>43390</v>
      </c>
      <c r="S618" s="19">
        <f t="shared" si="273"/>
        <v>43425</v>
      </c>
      <c r="T618" s="19">
        <f t="shared" si="274"/>
        <v>43453</v>
      </c>
      <c r="U618" s="19">
        <f t="shared" si="275"/>
        <v>43481</v>
      </c>
      <c r="V618" s="19">
        <f t="shared" si="276"/>
        <v>43509</v>
      </c>
      <c r="W618" s="19">
        <f t="shared" si="277"/>
        <v>43544</v>
      </c>
      <c r="X618" s="19">
        <f t="shared" si="278"/>
        <v>43572</v>
      </c>
      <c r="Y618" s="18">
        <f t="shared" si="263"/>
        <v>35</v>
      </c>
      <c r="Z618" s="10">
        <f t="shared" si="264"/>
        <v>0.8571428571428571</v>
      </c>
      <c r="AA618" s="10">
        <f>VLOOKUP(A618, VIX!$A$2:$E$3205, 5, FALSE)</f>
        <v>12.62</v>
      </c>
      <c r="AB618" s="10">
        <f t="shared" si="265"/>
        <v>14.210714285714285</v>
      </c>
      <c r="AC618" s="10">
        <f t="shared" si="266"/>
        <v>15.117857142857144</v>
      </c>
      <c r="AD618" s="10">
        <f t="shared" si="267"/>
        <v>15.717857142857143</v>
      </c>
      <c r="AE618" s="10">
        <f t="shared" si="268"/>
        <v>15.975</v>
      </c>
      <c r="AF618" s="10">
        <f t="shared" si="269"/>
        <v>16.060714285714283</v>
      </c>
      <c r="AG618" s="36">
        <f t="shared" si="257"/>
        <v>-1.432317894002096</v>
      </c>
      <c r="AH618" s="36">
        <f t="shared" si="258"/>
        <v>-0.92294689392872309</v>
      </c>
      <c r="AI618" s="36">
        <f t="shared" si="259"/>
        <v>-0.40914625896360307</v>
      </c>
      <c r="AJ618" s="36">
        <f t="shared" si="260"/>
        <v>0</v>
      </c>
      <c r="AK618" s="36">
        <f t="shared" si="261"/>
        <v>-0.80215747822626982</v>
      </c>
    </row>
    <row r="619" spans="1:37" x14ac:dyDescent="0.2">
      <c r="A619" s="5">
        <v>43301</v>
      </c>
      <c r="B619" s="1">
        <v>8</v>
      </c>
      <c r="C619" s="7">
        <v>14.275</v>
      </c>
      <c r="D619" s="7">
        <v>15.175000000000001</v>
      </c>
      <c r="E619" s="7">
        <v>15.824999999999999</v>
      </c>
      <c r="F619" s="7">
        <v>16.05</v>
      </c>
      <c r="G619" s="7">
        <v>16.125</v>
      </c>
      <c r="H619" s="7">
        <v>16.675000000000001</v>
      </c>
      <c r="I619" s="7">
        <v>16.875</v>
      </c>
      <c r="J619" s="7">
        <v>17.2</v>
      </c>
      <c r="K619" s="7" t="s">
        <v>14</v>
      </c>
      <c r="L619" s="3">
        <v>6.3E-2</v>
      </c>
      <c r="M619" s="3">
        <v>5.1400000000000001E-2</v>
      </c>
      <c r="N619" s="3">
        <v>1.7100000000000001E-2</v>
      </c>
      <c r="O619" s="18">
        <f t="shared" si="262"/>
        <v>0</v>
      </c>
      <c r="P619" s="19">
        <f t="shared" si="270"/>
        <v>43334</v>
      </c>
      <c r="Q619" s="19">
        <f t="shared" si="271"/>
        <v>43362</v>
      </c>
      <c r="R619" s="19">
        <f t="shared" si="272"/>
        <v>43390</v>
      </c>
      <c r="S619" s="19">
        <f t="shared" si="273"/>
        <v>43425</v>
      </c>
      <c r="T619" s="19">
        <f t="shared" si="274"/>
        <v>43453</v>
      </c>
      <c r="U619" s="19">
        <f t="shared" si="275"/>
        <v>43481</v>
      </c>
      <c r="V619" s="19">
        <f t="shared" si="276"/>
        <v>43509</v>
      </c>
      <c r="W619" s="19">
        <f t="shared" si="277"/>
        <v>43544</v>
      </c>
      <c r="X619" s="19">
        <f t="shared" si="278"/>
        <v>43572</v>
      </c>
      <c r="Y619" s="18">
        <f t="shared" si="263"/>
        <v>35</v>
      </c>
      <c r="Z619" s="10">
        <f t="shared" si="264"/>
        <v>0.94285714285714284</v>
      </c>
      <c r="AA619" s="10">
        <f>VLOOKUP(A619, VIX!$A$2:$E$3205, 5, FALSE)</f>
        <v>12.86</v>
      </c>
      <c r="AB619" s="10">
        <f t="shared" si="265"/>
        <v>14.326428571428572</v>
      </c>
      <c r="AC619" s="10">
        <f t="shared" si="266"/>
        <v>15.212142857142858</v>
      </c>
      <c r="AD619" s="10">
        <f t="shared" si="267"/>
        <v>15.837857142857143</v>
      </c>
      <c r="AE619" s="10">
        <f t="shared" si="268"/>
        <v>16.054285714285715</v>
      </c>
      <c r="AF619" s="10">
        <f t="shared" si="269"/>
        <v>16.15642857142857</v>
      </c>
      <c r="AG619" s="36">
        <f t="shared" si="257"/>
        <v>-0.45636098395291547</v>
      </c>
      <c r="AH619" s="36">
        <f t="shared" si="258"/>
        <v>-0.31106679960119582</v>
      </c>
      <c r="AI619" s="36">
        <f t="shared" si="259"/>
        <v>-0.10298324478953889</v>
      </c>
      <c r="AJ619" s="36">
        <f t="shared" si="260"/>
        <v>-3.3905906624209232E-2</v>
      </c>
      <c r="AK619" s="36">
        <f t="shared" si="261"/>
        <v>-0.24764372180283239</v>
      </c>
    </row>
    <row r="620" spans="1:37" x14ac:dyDescent="0.2">
      <c r="A620" s="5">
        <v>43300</v>
      </c>
      <c r="B620" s="1">
        <v>8</v>
      </c>
      <c r="C620" s="7">
        <v>14.175000000000001</v>
      </c>
      <c r="D620" s="7">
        <v>15.025</v>
      </c>
      <c r="E620" s="7">
        <v>15.725</v>
      </c>
      <c r="F620" s="7">
        <v>15.925000000000001</v>
      </c>
      <c r="G620" s="7">
        <v>15.975</v>
      </c>
      <c r="H620" s="7">
        <v>16.524999999999999</v>
      </c>
      <c r="I620" s="7">
        <v>16.774999999999999</v>
      </c>
      <c r="J620" s="7">
        <v>17.074999999999999</v>
      </c>
      <c r="K620" s="7" t="s">
        <v>14</v>
      </c>
      <c r="L620" s="3">
        <v>0.06</v>
      </c>
      <c r="M620" s="3">
        <v>5.3400000000000003E-2</v>
      </c>
      <c r="N620" s="3">
        <v>1.78E-2</v>
      </c>
      <c r="O620" s="18">
        <f t="shared" si="262"/>
        <v>1</v>
      </c>
      <c r="P620" s="19">
        <f t="shared" si="270"/>
        <v>43334</v>
      </c>
      <c r="Q620" s="19">
        <f t="shared" si="271"/>
        <v>43362</v>
      </c>
      <c r="R620" s="19">
        <f t="shared" si="272"/>
        <v>43390</v>
      </c>
      <c r="S620" s="19">
        <f t="shared" si="273"/>
        <v>43425</v>
      </c>
      <c r="T620" s="19">
        <f t="shared" si="274"/>
        <v>43453</v>
      </c>
      <c r="U620" s="19">
        <f t="shared" si="275"/>
        <v>43481</v>
      </c>
      <c r="V620" s="19">
        <f t="shared" si="276"/>
        <v>43509</v>
      </c>
      <c r="W620" s="19">
        <f t="shared" si="277"/>
        <v>43544</v>
      </c>
      <c r="X620" s="19">
        <f t="shared" si="278"/>
        <v>43572</v>
      </c>
      <c r="Y620" s="18">
        <f t="shared" si="263"/>
        <v>35</v>
      </c>
      <c r="Z620" s="10">
        <f t="shared" si="264"/>
        <v>0.97142857142857142</v>
      </c>
      <c r="AA620" s="10">
        <f>VLOOKUP(A620, VIX!$A$2:$E$3205, 5, FALSE)</f>
        <v>12.87</v>
      </c>
      <c r="AB620" s="10">
        <f t="shared" si="265"/>
        <v>14.199285714285717</v>
      </c>
      <c r="AC620" s="10">
        <f t="shared" si="266"/>
        <v>15.045</v>
      </c>
      <c r="AD620" s="10">
        <f t="shared" si="267"/>
        <v>15.730714285714285</v>
      </c>
      <c r="AE620" s="10">
        <f t="shared" si="268"/>
        <v>15.926428571428572</v>
      </c>
      <c r="AF620" s="10">
        <f t="shared" si="269"/>
        <v>15.990714285714287</v>
      </c>
      <c r="AG620" s="36">
        <f t="shared" si="257"/>
        <v>-0.41142857142857137</v>
      </c>
      <c r="AH620" s="36">
        <f t="shared" si="258"/>
        <v>-0.32359550561797729</v>
      </c>
      <c r="AI620" s="36">
        <f t="shared" si="259"/>
        <v>-9.0708661417323352E-2</v>
      </c>
      <c r="AJ620" s="36">
        <f t="shared" si="260"/>
        <v>-2.2605965463107842E-2</v>
      </c>
      <c r="AK620" s="36">
        <f t="shared" si="261"/>
        <v>-0.24036418816388425</v>
      </c>
    </row>
    <row r="621" spans="1:37" x14ac:dyDescent="0.2">
      <c r="A621" s="5">
        <v>43299</v>
      </c>
      <c r="B621" s="1">
        <v>8</v>
      </c>
      <c r="C621" s="7">
        <v>13.925000000000001</v>
      </c>
      <c r="D621" s="7">
        <v>14.875</v>
      </c>
      <c r="E621" s="7">
        <v>15.574999999999999</v>
      </c>
      <c r="F621" s="7">
        <v>15.875</v>
      </c>
      <c r="G621" s="7">
        <v>15.925000000000001</v>
      </c>
      <c r="H621" s="7">
        <v>16.475000000000001</v>
      </c>
      <c r="I621" s="7">
        <v>16.725000000000001</v>
      </c>
      <c r="J621" s="7">
        <v>17.024999999999999</v>
      </c>
      <c r="K621" s="7" t="s">
        <v>14</v>
      </c>
      <c r="L621" s="3">
        <v>6.8199999999999997E-2</v>
      </c>
      <c r="M621" s="3">
        <v>5.3499999999999999E-2</v>
      </c>
      <c r="N621" s="3">
        <v>1.78E-2</v>
      </c>
      <c r="O621" s="18">
        <f t="shared" si="262"/>
        <v>0</v>
      </c>
      <c r="P621" s="19">
        <f t="shared" si="270"/>
        <v>43299</v>
      </c>
      <c r="Q621" s="19">
        <f t="shared" si="271"/>
        <v>43334</v>
      </c>
      <c r="R621" s="19">
        <f t="shared" si="272"/>
        <v>43362</v>
      </c>
      <c r="S621" s="19">
        <f t="shared" si="273"/>
        <v>43390</v>
      </c>
      <c r="T621" s="19">
        <f t="shared" si="274"/>
        <v>43425</v>
      </c>
      <c r="U621" s="19">
        <f t="shared" si="275"/>
        <v>43453</v>
      </c>
      <c r="V621" s="19">
        <f t="shared" si="276"/>
        <v>43481</v>
      </c>
      <c r="W621" s="19">
        <f t="shared" si="277"/>
        <v>43509</v>
      </c>
      <c r="X621" s="19">
        <f t="shared" si="278"/>
        <v>43544</v>
      </c>
      <c r="Y621" s="18">
        <f t="shared" si="263"/>
        <v>28</v>
      </c>
      <c r="Z621" s="10">
        <f t="shared" si="264"/>
        <v>0</v>
      </c>
      <c r="AA621" s="10">
        <f>VLOOKUP(A621, VIX!$A$2:$E$3205, 5, FALSE)</f>
        <v>12.1</v>
      </c>
      <c r="AB621" s="10">
        <f t="shared" si="265"/>
        <v>14.875</v>
      </c>
      <c r="AC621" s="10">
        <f t="shared" si="266"/>
        <v>15.574999999999999</v>
      </c>
      <c r="AD621" s="10">
        <f t="shared" si="267"/>
        <v>15.875</v>
      </c>
      <c r="AE621" s="10">
        <f t="shared" si="268"/>
        <v>15.925000000000001</v>
      </c>
      <c r="AF621" s="10">
        <f t="shared" si="269"/>
        <v>16.475000000000001</v>
      </c>
      <c r="AG621" s="36">
        <f t="shared" si="257"/>
        <v>-0.61471305687507971</v>
      </c>
      <c r="AH621" s="36">
        <f t="shared" si="258"/>
        <v>-0.42722208767255948</v>
      </c>
      <c r="AI621" s="36">
        <f t="shared" si="259"/>
        <v>-0.17421361908053962</v>
      </c>
      <c r="AJ621" s="36">
        <f t="shared" si="260"/>
        <v>-2.8542303771661972E-2</v>
      </c>
      <c r="AK621" s="36">
        <f t="shared" si="261"/>
        <v>-0.31283150885904565</v>
      </c>
    </row>
    <row r="622" spans="1:37" x14ac:dyDescent="0.2">
      <c r="A622" s="5">
        <v>43298</v>
      </c>
      <c r="B622" s="1">
        <v>7</v>
      </c>
      <c r="C622" s="7">
        <v>12.125</v>
      </c>
      <c r="D622" s="7">
        <v>13.975</v>
      </c>
      <c r="E622" s="7">
        <v>14.775</v>
      </c>
      <c r="F622" s="7">
        <v>15.525</v>
      </c>
      <c r="G622" s="7">
        <v>15.775</v>
      </c>
      <c r="H622" s="7">
        <v>15.824999999999999</v>
      </c>
      <c r="I622" s="7">
        <v>16.425000000000001</v>
      </c>
      <c r="J622" s="7">
        <v>16.625</v>
      </c>
      <c r="K622" s="7">
        <v>16.95</v>
      </c>
      <c r="L622" s="3">
        <v>0.15260000000000001</v>
      </c>
      <c r="M622" s="3">
        <v>5.8000000000000003E-2</v>
      </c>
      <c r="N622" s="3">
        <v>1.9300000000000001E-2</v>
      </c>
      <c r="O622" s="18">
        <f t="shared" si="262"/>
        <v>0</v>
      </c>
      <c r="P622" s="19">
        <f t="shared" si="270"/>
        <v>43299</v>
      </c>
      <c r="Q622" s="19">
        <f t="shared" si="271"/>
        <v>43334</v>
      </c>
      <c r="R622" s="19">
        <f t="shared" si="272"/>
        <v>43362</v>
      </c>
      <c r="S622" s="19">
        <f t="shared" si="273"/>
        <v>43390</v>
      </c>
      <c r="T622" s="19">
        <f t="shared" si="274"/>
        <v>43425</v>
      </c>
      <c r="U622" s="19">
        <f t="shared" si="275"/>
        <v>43453</v>
      </c>
      <c r="V622" s="19">
        <f t="shared" si="276"/>
        <v>43481</v>
      </c>
      <c r="W622" s="19">
        <f t="shared" si="277"/>
        <v>43509</v>
      </c>
      <c r="X622" s="19">
        <f t="shared" si="278"/>
        <v>43544</v>
      </c>
      <c r="Y622" s="18">
        <f t="shared" si="263"/>
        <v>28</v>
      </c>
      <c r="Z622" s="10">
        <f t="shared" si="264"/>
        <v>3.5714285714285712E-2</v>
      </c>
      <c r="AA622" s="10">
        <f>VLOOKUP(A622, VIX!$A$2:$E$3205, 5, FALSE)</f>
        <v>12.06</v>
      </c>
      <c r="AB622" s="10">
        <f t="shared" si="265"/>
        <v>13.90892857142857</v>
      </c>
      <c r="AC622" s="10">
        <f t="shared" si="266"/>
        <v>14.746428571428572</v>
      </c>
      <c r="AD622" s="10">
        <f t="shared" si="267"/>
        <v>15.498214285714287</v>
      </c>
      <c r="AE622" s="10">
        <f t="shared" si="268"/>
        <v>15.766071428571429</v>
      </c>
      <c r="AF622" s="10">
        <f t="shared" si="269"/>
        <v>15.823214285714284</v>
      </c>
      <c r="AG622" s="36">
        <f t="shared" si="257"/>
        <v>-1.1740115839838829</v>
      </c>
      <c r="AH622" s="36">
        <f t="shared" si="258"/>
        <v>-0.48543221767397099</v>
      </c>
      <c r="AI622" s="36">
        <f t="shared" si="259"/>
        <v>-0.43608675588371015</v>
      </c>
      <c r="AJ622" s="36">
        <f t="shared" si="260"/>
        <v>-0.14321436690156852</v>
      </c>
      <c r="AK622" s="36">
        <f t="shared" si="261"/>
        <v>-2.8532608695651562E-2</v>
      </c>
    </row>
    <row r="623" spans="1:37" x14ac:dyDescent="0.2">
      <c r="A623" s="5">
        <v>43297</v>
      </c>
      <c r="B623" s="1">
        <v>7</v>
      </c>
      <c r="C623" s="7">
        <v>12.975</v>
      </c>
      <c r="D623" s="7">
        <v>14.275</v>
      </c>
      <c r="E623" s="7">
        <v>14.875</v>
      </c>
      <c r="F623" s="7">
        <v>15.525</v>
      </c>
      <c r="G623" s="7">
        <v>15.725</v>
      </c>
      <c r="H623" s="7">
        <v>15.775</v>
      </c>
      <c r="I623" s="7">
        <v>16.350000000000001</v>
      </c>
      <c r="J623" s="7">
        <v>16.55</v>
      </c>
      <c r="K623" s="7">
        <v>16.850000000000001</v>
      </c>
      <c r="L623" s="3">
        <v>0.1002</v>
      </c>
      <c r="M623" s="3">
        <v>5.3100000000000001E-2</v>
      </c>
      <c r="N623" s="3">
        <v>1.77E-2</v>
      </c>
      <c r="O623" s="18">
        <f t="shared" si="262"/>
        <v>0</v>
      </c>
      <c r="P623" s="19">
        <f t="shared" si="270"/>
        <v>43299</v>
      </c>
      <c r="Q623" s="19">
        <f t="shared" si="271"/>
        <v>43334</v>
      </c>
      <c r="R623" s="19">
        <f t="shared" si="272"/>
        <v>43362</v>
      </c>
      <c r="S623" s="19">
        <f t="shared" si="273"/>
        <v>43390</v>
      </c>
      <c r="T623" s="19">
        <f t="shared" si="274"/>
        <v>43425</v>
      </c>
      <c r="U623" s="19">
        <f t="shared" si="275"/>
        <v>43453</v>
      </c>
      <c r="V623" s="19">
        <f t="shared" si="276"/>
        <v>43481</v>
      </c>
      <c r="W623" s="19">
        <f t="shared" si="277"/>
        <v>43509</v>
      </c>
      <c r="X623" s="19">
        <f t="shared" si="278"/>
        <v>43544</v>
      </c>
      <c r="Y623" s="18">
        <f t="shared" si="263"/>
        <v>28</v>
      </c>
      <c r="Z623" s="10">
        <f t="shared" si="264"/>
        <v>7.1428571428571425E-2</v>
      </c>
      <c r="AA623" s="10">
        <f>VLOOKUP(A623, VIX!$A$2:$E$3205, 5, FALSE)</f>
        <v>12.83</v>
      </c>
      <c r="AB623" s="10">
        <f t="shared" si="265"/>
        <v>14.182142857142857</v>
      </c>
      <c r="AC623" s="10">
        <f t="shared" si="266"/>
        <v>14.832142857142857</v>
      </c>
      <c r="AD623" s="10">
        <f t="shared" si="267"/>
        <v>15.47857142857143</v>
      </c>
      <c r="AE623" s="10">
        <f t="shared" si="268"/>
        <v>15.710714285714285</v>
      </c>
      <c r="AF623" s="10">
        <f t="shared" si="269"/>
        <v>15.771428571428572</v>
      </c>
      <c r="AG623" s="36">
        <f t="shared" si="257"/>
        <v>-2.5068231092972852</v>
      </c>
      <c r="AH623" s="36">
        <f t="shared" si="258"/>
        <v>-1.0976406533575311</v>
      </c>
      <c r="AI623" s="36">
        <f t="shared" si="259"/>
        <v>-1.1419939577039282</v>
      </c>
      <c r="AJ623" s="36">
        <f t="shared" si="260"/>
        <v>-0.34528431148663957</v>
      </c>
      <c r="AK623" s="36">
        <f t="shared" si="261"/>
        <v>-8.5899329621635129E-2</v>
      </c>
    </row>
    <row r="624" spans="1:37" x14ac:dyDescent="0.2">
      <c r="A624" s="5">
        <v>43294</v>
      </c>
      <c r="B624" s="1">
        <v>7</v>
      </c>
      <c r="C624" s="7">
        <v>12.975</v>
      </c>
      <c r="D624" s="7">
        <v>14.225</v>
      </c>
      <c r="E624" s="7">
        <v>14.875</v>
      </c>
      <c r="F624" s="7">
        <v>15.475</v>
      </c>
      <c r="G624" s="7">
        <v>15.675000000000001</v>
      </c>
      <c r="H624" s="7">
        <v>15.725</v>
      </c>
      <c r="I624" s="7">
        <v>16.274999999999999</v>
      </c>
      <c r="J624" s="7">
        <v>16.475000000000001</v>
      </c>
      <c r="K624" s="7">
        <v>16.75</v>
      </c>
      <c r="L624" s="3">
        <v>9.6299999999999997E-2</v>
      </c>
      <c r="M624" s="3">
        <v>5.1700000000000003E-2</v>
      </c>
      <c r="N624" s="3">
        <v>1.72E-2</v>
      </c>
      <c r="O624" s="18">
        <f t="shared" si="262"/>
        <v>0</v>
      </c>
      <c r="P624" s="19">
        <f t="shared" si="270"/>
        <v>43299</v>
      </c>
      <c r="Q624" s="19">
        <f t="shared" si="271"/>
        <v>43334</v>
      </c>
      <c r="R624" s="19">
        <f t="shared" si="272"/>
        <v>43362</v>
      </c>
      <c r="S624" s="19">
        <f t="shared" si="273"/>
        <v>43390</v>
      </c>
      <c r="T624" s="19">
        <f t="shared" si="274"/>
        <v>43425</v>
      </c>
      <c r="U624" s="19">
        <f t="shared" si="275"/>
        <v>43453</v>
      </c>
      <c r="V624" s="19">
        <f t="shared" si="276"/>
        <v>43481</v>
      </c>
      <c r="W624" s="19">
        <f t="shared" si="277"/>
        <v>43509</v>
      </c>
      <c r="X624" s="19">
        <f t="shared" si="278"/>
        <v>43544</v>
      </c>
      <c r="Y624" s="18">
        <f t="shared" si="263"/>
        <v>28</v>
      </c>
      <c r="Z624" s="10">
        <f t="shared" si="264"/>
        <v>0.17857142857142858</v>
      </c>
      <c r="AA624" s="10">
        <f>VLOOKUP(A624, VIX!$A$2:$E$3205, 5, FALSE)</f>
        <v>12.18</v>
      </c>
      <c r="AB624" s="10">
        <f t="shared" si="265"/>
        <v>14.001785714285713</v>
      </c>
      <c r="AC624" s="10">
        <f t="shared" si="266"/>
        <v>14.758928571428571</v>
      </c>
      <c r="AD624" s="10">
        <f t="shared" si="267"/>
        <v>15.367857142857142</v>
      </c>
      <c r="AE624" s="10">
        <f t="shared" si="268"/>
        <v>15.639285714285714</v>
      </c>
      <c r="AF624" s="10">
        <f t="shared" si="269"/>
        <v>15.716071428571428</v>
      </c>
      <c r="AG624" s="36">
        <f t="shared" si="257"/>
        <v>-0.79066265060240926</v>
      </c>
      <c r="AH624" s="36">
        <f t="shared" si="258"/>
        <v>-0.39346625030026428</v>
      </c>
      <c r="AI624" s="36">
        <f t="shared" si="259"/>
        <v>-0.34870848708487057</v>
      </c>
      <c r="AJ624" s="36">
        <f t="shared" si="260"/>
        <v>-0.11433756805807677</v>
      </c>
      <c r="AK624" s="36">
        <f t="shared" si="261"/>
        <v>-2.8490672696438044E-2</v>
      </c>
    </row>
    <row r="625" spans="1:37" x14ac:dyDescent="0.2">
      <c r="A625" s="5">
        <v>43293</v>
      </c>
      <c r="B625" s="1">
        <v>7</v>
      </c>
      <c r="C625" s="7">
        <v>13.324999999999999</v>
      </c>
      <c r="D625" s="7">
        <v>14.475</v>
      </c>
      <c r="E625" s="7">
        <v>14.975</v>
      </c>
      <c r="F625" s="7">
        <v>15.625</v>
      </c>
      <c r="G625" s="7">
        <v>15.775</v>
      </c>
      <c r="H625" s="7">
        <v>15.8</v>
      </c>
      <c r="I625" s="7">
        <v>16.350000000000001</v>
      </c>
      <c r="J625" s="7">
        <v>16.574999999999999</v>
      </c>
      <c r="K625" s="7">
        <v>16.824999999999999</v>
      </c>
      <c r="L625" s="3">
        <v>8.6300000000000002E-2</v>
      </c>
      <c r="M625" s="3">
        <v>4.6399999999999997E-2</v>
      </c>
      <c r="N625" s="3">
        <v>1.55E-2</v>
      </c>
      <c r="O625" s="18">
        <f t="shared" si="262"/>
        <v>0</v>
      </c>
      <c r="P625" s="19">
        <f t="shared" si="270"/>
        <v>43299</v>
      </c>
      <c r="Q625" s="19">
        <f t="shared" si="271"/>
        <v>43334</v>
      </c>
      <c r="R625" s="19">
        <f t="shared" si="272"/>
        <v>43362</v>
      </c>
      <c r="S625" s="19">
        <f t="shared" si="273"/>
        <v>43390</v>
      </c>
      <c r="T625" s="19">
        <f t="shared" si="274"/>
        <v>43425</v>
      </c>
      <c r="U625" s="19">
        <f t="shared" si="275"/>
        <v>43453</v>
      </c>
      <c r="V625" s="19">
        <f t="shared" si="276"/>
        <v>43481</v>
      </c>
      <c r="W625" s="19">
        <f t="shared" si="277"/>
        <v>43509</v>
      </c>
      <c r="X625" s="19">
        <f t="shared" si="278"/>
        <v>43544</v>
      </c>
      <c r="Y625" s="18">
        <f t="shared" si="263"/>
        <v>28</v>
      </c>
      <c r="Z625" s="10">
        <f t="shared" si="264"/>
        <v>0.21428571428571427</v>
      </c>
      <c r="AA625" s="10">
        <f>VLOOKUP(A625, VIX!$A$2:$E$3205, 5, FALSE)</f>
        <v>12.58</v>
      </c>
      <c r="AB625" s="10">
        <f t="shared" si="265"/>
        <v>14.228571428571428</v>
      </c>
      <c r="AC625" s="10">
        <f t="shared" si="266"/>
        <v>14.867857142857142</v>
      </c>
      <c r="AD625" s="10">
        <f t="shared" si="267"/>
        <v>15.485714285714284</v>
      </c>
      <c r="AE625" s="10">
        <f t="shared" si="268"/>
        <v>15.742857142857144</v>
      </c>
      <c r="AF625" s="10">
        <f t="shared" si="269"/>
        <v>15.794642857142858</v>
      </c>
      <c r="AG625" s="36">
        <f t="shared" si="257"/>
        <v>-0.70408163265306167</v>
      </c>
      <c r="AH625" s="36">
        <f t="shared" si="258"/>
        <v>-0.29508196721311486</v>
      </c>
      <c r="AI625" s="36">
        <f t="shared" si="259"/>
        <v>-0.37054631828978651</v>
      </c>
      <c r="AJ625" s="36">
        <f t="shared" si="260"/>
        <v>-8.4177708495713419E-2</v>
      </c>
      <c r="AK625" s="36">
        <f t="shared" si="261"/>
        <v>-1.3980582524272048E-2</v>
      </c>
    </row>
    <row r="626" spans="1:37" x14ac:dyDescent="0.2">
      <c r="A626" s="5">
        <v>43292</v>
      </c>
      <c r="B626" s="1">
        <v>7</v>
      </c>
      <c r="C626" s="7">
        <v>14.175000000000001</v>
      </c>
      <c r="D626" s="7">
        <v>14.875</v>
      </c>
      <c r="E626" s="7">
        <v>15.375</v>
      </c>
      <c r="F626" s="7">
        <v>15.925000000000001</v>
      </c>
      <c r="G626" s="7">
        <v>16.074999999999999</v>
      </c>
      <c r="H626" s="7">
        <v>16.100000000000001</v>
      </c>
      <c r="I626" s="7">
        <v>16.675000000000001</v>
      </c>
      <c r="J626" s="7">
        <v>16.850000000000001</v>
      </c>
      <c r="K626" s="7">
        <v>17.074999999999999</v>
      </c>
      <c r="L626" s="3">
        <v>4.9399999999999999E-2</v>
      </c>
      <c r="M626" s="3">
        <v>4.7100000000000003E-2</v>
      </c>
      <c r="N626" s="3">
        <v>1.5699999999999999E-2</v>
      </c>
      <c r="O626" s="18">
        <f t="shared" si="262"/>
        <v>0</v>
      </c>
      <c r="P626" s="19">
        <f t="shared" si="270"/>
        <v>43299</v>
      </c>
      <c r="Q626" s="19">
        <f t="shared" si="271"/>
        <v>43334</v>
      </c>
      <c r="R626" s="19">
        <f t="shared" si="272"/>
        <v>43362</v>
      </c>
      <c r="S626" s="19">
        <f t="shared" si="273"/>
        <v>43390</v>
      </c>
      <c r="T626" s="19">
        <f t="shared" si="274"/>
        <v>43425</v>
      </c>
      <c r="U626" s="19">
        <f t="shared" si="275"/>
        <v>43453</v>
      </c>
      <c r="V626" s="19">
        <f t="shared" si="276"/>
        <v>43481</v>
      </c>
      <c r="W626" s="19">
        <f t="shared" si="277"/>
        <v>43509</v>
      </c>
      <c r="X626" s="19">
        <f t="shared" si="278"/>
        <v>43544</v>
      </c>
      <c r="Y626" s="18">
        <f t="shared" si="263"/>
        <v>28</v>
      </c>
      <c r="Z626" s="10">
        <f t="shared" si="264"/>
        <v>0.25</v>
      </c>
      <c r="AA626" s="10">
        <f>VLOOKUP(A626, VIX!$A$2:$E$3205, 5, FALSE)</f>
        <v>13.63</v>
      </c>
      <c r="AB626" s="10">
        <f t="shared" si="265"/>
        <v>14.7</v>
      </c>
      <c r="AC626" s="10">
        <f t="shared" si="266"/>
        <v>15.25</v>
      </c>
      <c r="AD626" s="10">
        <f t="shared" si="267"/>
        <v>15.787500000000001</v>
      </c>
      <c r="AE626" s="10">
        <f t="shared" si="268"/>
        <v>16.037499999999998</v>
      </c>
      <c r="AF626" s="10">
        <f t="shared" si="269"/>
        <v>16.09375</v>
      </c>
      <c r="AG626" s="36">
        <f t="shared" si="257"/>
        <v>-0.44556706238949162</v>
      </c>
      <c r="AH626" s="36">
        <f t="shared" si="258"/>
        <v>-0.30368763557483719</v>
      </c>
      <c r="AI626" s="36">
        <f t="shared" si="259"/>
        <v>-0.32061068702290102</v>
      </c>
      <c r="AJ626" s="36">
        <f t="shared" si="260"/>
        <v>-8.5811577752553062E-2</v>
      </c>
      <c r="AK626" s="36">
        <f t="shared" si="261"/>
        <v>-1.4230856110233871E-2</v>
      </c>
    </row>
    <row r="627" spans="1:37" x14ac:dyDescent="0.2">
      <c r="A627" s="5">
        <v>43291</v>
      </c>
      <c r="B627" s="1">
        <v>7</v>
      </c>
      <c r="C627" s="7">
        <v>13.425000000000001</v>
      </c>
      <c r="D627" s="7">
        <v>14.425000000000001</v>
      </c>
      <c r="E627" s="7">
        <v>14.975</v>
      </c>
      <c r="F627" s="7">
        <v>15.625</v>
      </c>
      <c r="G627" s="7">
        <v>15.775</v>
      </c>
      <c r="H627" s="7">
        <v>15.824999999999999</v>
      </c>
      <c r="I627" s="7">
        <v>16.399999999999999</v>
      </c>
      <c r="J627" s="7">
        <v>16.625</v>
      </c>
      <c r="K627" s="7">
        <v>16.875</v>
      </c>
      <c r="L627" s="3">
        <v>7.4499999999999997E-2</v>
      </c>
      <c r="M627" s="3">
        <v>4.9599999999999998E-2</v>
      </c>
      <c r="N627" s="3">
        <v>1.6500000000000001E-2</v>
      </c>
      <c r="O627" s="18">
        <f t="shared" si="262"/>
        <v>0</v>
      </c>
      <c r="P627" s="19">
        <f t="shared" si="270"/>
        <v>43299</v>
      </c>
      <c r="Q627" s="19">
        <f t="shared" si="271"/>
        <v>43334</v>
      </c>
      <c r="R627" s="19">
        <f t="shared" si="272"/>
        <v>43362</v>
      </c>
      <c r="S627" s="19">
        <f t="shared" si="273"/>
        <v>43390</v>
      </c>
      <c r="T627" s="19">
        <f t="shared" si="274"/>
        <v>43425</v>
      </c>
      <c r="U627" s="19">
        <f t="shared" si="275"/>
        <v>43453</v>
      </c>
      <c r="V627" s="19">
        <f t="shared" si="276"/>
        <v>43481</v>
      </c>
      <c r="W627" s="19">
        <f t="shared" si="277"/>
        <v>43509</v>
      </c>
      <c r="X627" s="19">
        <f t="shared" si="278"/>
        <v>43544</v>
      </c>
      <c r="Y627" s="18">
        <f t="shared" si="263"/>
        <v>28</v>
      </c>
      <c r="Z627" s="10">
        <f t="shared" si="264"/>
        <v>0.2857142857142857</v>
      </c>
      <c r="AA627" s="10">
        <f>VLOOKUP(A627, VIX!$A$2:$E$3205, 5, FALSE)</f>
        <v>12.64</v>
      </c>
      <c r="AB627" s="10">
        <f t="shared" si="265"/>
        <v>14.139285714285714</v>
      </c>
      <c r="AC627" s="10">
        <f t="shared" si="266"/>
        <v>14.817857142857143</v>
      </c>
      <c r="AD627" s="10">
        <f t="shared" si="267"/>
        <v>15.439285714285715</v>
      </c>
      <c r="AE627" s="10">
        <f t="shared" si="268"/>
        <v>15.732142857142858</v>
      </c>
      <c r="AF627" s="10">
        <f t="shared" si="269"/>
        <v>15.810714285714287</v>
      </c>
      <c r="AG627" s="36">
        <f t="shared" si="257"/>
        <v>-0.62709966405375206</v>
      </c>
      <c r="AH627" s="36">
        <f t="shared" si="258"/>
        <v>-0.32929436920883787</v>
      </c>
      <c r="AI627" s="36">
        <f t="shared" si="259"/>
        <v>-0.37422892392049412</v>
      </c>
      <c r="AJ627" s="36">
        <f t="shared" si="260"/>
        <v>-8.4762865792129452E-2</v>
      </c>
      <c r="AK627" s="36">
        <f t="shared" si="261"/>
        <v>-2.816901408450647E-2</v>
      </c>
    </row>
    <row r="628" spans="1:37" x14ac:dyDescent="0.2">
      <c r="A628" s="5">
        <v>43290</v>
      </c>
      <c r="B628" s="1">
        <v>7</v>
      </c>
      <c r="C628" s="7">
        <v>13.775</v>
      </c>
      <c r="D628" s="7">
        <v>14.625</v>
      </c>
      <c r="E628" s="7">
        <v>15.225</v>
      </c>
      <c r="F628" s="7">
        <v>15.824999999999999</v>
      </c>
      <c r="G628" s="7">
        <v>15.975</v>
      </c>
      <c r="H628" s="7">
        <v>15.975</v>
      </c>
      <c r="I628" s="7">
        <v>16.524999999999999</v>
      </c>
      <c r="J628" s="7">
        <v>16.75</v>
      </c>
      <c r="K628" s="7">
        <v>16.975000000000001</v>
      </c>
      <c r="L628" s="3">
        <v>6.1699999999999998E-2</v>
      </c>
      <c r="M628" s="3">
        <v>4.4200000000000003E-2</v>
      </c>
      <c r="N628" s="3">
        <v>1.47E-2</v>
      </c>
      <c r="O628" s="18">
        <f t="shared" si="262"/>
        <v>0</v>
      </c>
      <c r="P628" s="19">
        <f t="shared" si="270"/>
        <v>43299</v>
      </c>
      <c r="Q628" s="19">
        <f t="shared" si="271"/>
        <v>43334</v>
      </c>
      <c r="R628" s="19">
        <f t="shared" si="272"/>
        <v>43362</v>
      </c>
      <c r="S628" s="19">
        <f t="shared" si="273"/>
        <v>43390</v>
      </c>
      <c r="T628" s="19">
        <f t="shared" si="274"/>
        <v>43425</v>
      </c>
      <c r="U628" s="19">
        <f t="shared" si="275"/>
        <v>43453</v>
      </c>
      <c r="V628" s="19">
        <f t="shared" si="276"/>
        <v>43481</v>
      </c>
      <c r="W628" s="19">
        <f t="shared" si="277"/>
        <v>43509</v>
      </c>
      <c r="X628" s="19">
        <f t="shared" si="278"/>
        <v>43544</v>
      </c>
      <c r="Y628" s="18">
        <f t="shared" si="263"/>
        <v>28</v>
      </c>
      <c r="Z628" s="10">
        <f t="shared" si="264"/>
        <v>0.32142857142857145</v>
      </c>
      <c r="AA628" s="10">
        <f>VLOOKUP(A628, VIX!$A$2:$E$3205, 5, FALSE)</f>
        <v>12.69</v>
      </c>
      <c r="AB628" s="10">
        <f t="shared" si="265"/>
        <v>14.351785714285716</v>
      </c>
      <c r="AC628" s="10">
        <f t="shared" si="266"/>
        <v>15.032142857142858</v>
      </c>
      <c r="AD628" s="10">
        <f t="shared" si="267"/>
        <v>15.632142857142856</v>
      </c>
      <c r="AE628" s="10">
        <f t="shared" si="268"/>
        <v>15.926785714285714</v>
      </c>
      <c r="AF628" s="10">
        <f t="shared" si="269"/>
        <v>15.975000000000001</v>
      </c>
      <c r="AG628" s="36">
        <f t="shared" si="257"/>
        <v>-1.5180722891566252</v>
      </c>
      <c r="AH628" s="36">
        <f t="shared" si="258"/>
        <v>-1.0227733934611039</v>
      </c>
      <c r="AI628" s="36">
        <f t="shared" si="259"/>
        <v>-0.99017681728880058</v>
      </c>
      <c r="AJ628" s="36">
        <f t="shared" si="260"/>
        <v>-0.2435044019755212</v>
      </c>
      <c r="AK628" s="36">
        <f t="shared" si="261"/>
        <v>0</v>
      </c>
    </row>
    <row r="629" spans="1:37" x14ac:dyDescent="0.2">
      <c r="A629" s="5">
        <v>43287</v>
      </c>
      <c r="B629" s="1">
        <v>7</v>
      </c>
      <c r="C629" s="7">
        <v>14.574999999999999</v>
      </c>
      <c r="D629" s="7">
        <v>15.525</v>
      </c>
      <c r="E629" s="7">
        <v>16.074999999999999</v>
      </c>
      <c r="F629" s="7">
        <v>16.574999999999999</v>
      </c>
      <c r="G629" s="7">
        <v>16.675000000000001</v>
      </c>
      <c r="H629" s="7">
        <v>16.675000000000001</v>
      </c>
      <c r="I629" s="7">
        <v>17.175000000000001</v>
      </c>
      <c r="J629" s="7">
        <v>17.324999999999999</v>
      </c>
      <c r="K629" s="7">
        <v>17.5</v>
      </c>
      <c r="L629" s="3">
        <v>6.5199999999999994E-2</v>
      </c>
      <c r="M629" s="3">
        <v>3.6200000000000003E-2</v>
      </c>
      <c r="N629" s="3">
        <v>1.21E-2</v>
      </c>
      <c r="O629" s="18">
        <f t="shared" si="262"/>
        <v>0</v>
      </c>
      <c r="P629" s="19">
        <f t="shared" si="270"/>
        <v>43299</v>
      </c>
      <c r="Q629" s="19">
        <f t="shared" si="271"/>
        <v>43334</v>
      </c>
      <c r="R629" s="19">
        <f t="shared" si="272"/>
        <v>43362</v>
      </c>
      <c r="S629" s="19">
        <f t="shared" si="273"/>
        <v>43390</v>
      </c>
      <c r="T629" s="19">
        <f t="shared" si="274"/>
        <v>43425</v>
      </c>
      <c r="U629" s="19">
        <f t="shared" si="275"/>
        <v>43453</v>
      </c>
      <c r="V629" s="19">
        <f t="shared" si="276"/>
        <v>43481</v>
      </c>
      <c r="W629" s="19">
        <f t="shared" si="277"/>
        <v>43509</v>
      </c>
      <c r="X629" s="19">
        <f t="shared" si="278"/>
        <v>43544</v>
      </c>
      <c r="Y629" s="18">
        <f t="shared" si="263"/>
        <v>28</v>
      </c>
      <c r="Z629" s="10">
        <f t="shared" si="264"/>
        <v>0.42857142857142855</v>
      </c>
      <c r="AA629" s="10">
        <f>VLOOKUP(A629, VIX!$A$2:$E$3205, 5, FALSE)</f>
        <v>13.37</v>
      </c>
      <c r="AB629" s="10">
        <f t="shared" si="265"/>
        <v>15.117857142857144</v>
      </c>
      <c r="AC629" s="10">
        <f t="shared" si="266"/>
        <v>15.839285714285714</v>
      </c>
      <c r="AD629" s="10">
        <f t="shared" si="267"/>
        <v>16.360714285714284</v>
      </c>
      <c r="AE629" s="10">
        <f t="shared" si="268"/>
        <v>16.632142857142856</v>
      </c>
      <c r="AF629" s="10">
        <f t="shared" si="269"/>
        <v>16.675000000000001</v>
      </c>
      <c r="AG629" s="36">
        <f t="shared" si="257"/>
        <v>-0.54126158715803874</v>
      </c>
      <c r="AH629" s="36">
        <f t="shared" si="258"/>
        <v>-0.3038807279105456</v>
      </c>
      <c r="AI629" s="36">
        <f t="shared" si="259"/>
        <v>-0.26877133105802076</v>
      </c>
      <c r="AJ629" s="36">
        <f t="shared" si="260"/>
        <v>-5.2935616006722794E-2</v>
      </c>
      <c r="AK629" s="36">
        <f t="shared" si="261"/>
        <v>0</v>
      </c>
    </row>
    <row r="630" spans="1:37" x14ac:dyDescent="0.2">
      <c r="A630" s="5">
        <v>43286</v>
      </c>
      <c r="B630" s="1">
        <v>7</v>
      </c>
      <c r="C630" s="7">
        <v>15.475</v>
      </c>
      <c r="D630" s="7">
        <v>16.074999999999999</v>
      </c>
      <c r="E630" s="7">
        <v>16.475000000000001</v>
      </c>
      <c r="F630" s="7">
        <v>16.975000000000001</v>
      </c>
      <c r="G630" s="7">
        <v>17.024999999999999</v>
      </c>
      <c r="H630" s="7">
        <v>17.024999999999999</v>
      </c>
      <c r="I630" s="7">
        <v>17.524999999999999</v>
      </c>
      <c r="J630" s="7">
        <v>17.625</v>
      </c>
      <c r="K630" s="7">
        <v>17.8</v>
      </c>
      <c r="L630" s="3">
        <v>3.8800000000000001E-2</v>
      </c>
      <c r="M630" s="3">
        <v>3.2399999999999998E-2</v>
      </c>
      <c r="N630" s="3">
        <v>1.0800000000000001E-2</v>
      </c>
      <c r="O630" s="18">
        <f t="shared" si="262"/>
        <v>0</v>
      </c>
      <c r="P630" s="19">
        <f t="shared" si="270"/>
        <v>43299</v>
      </c>
      <c r="Q630" s="19">
        <f t="shared" si="271"/>
        <v>43334</v>
      </c>
      <c r="R630" s="19">
        <f t="shared" si="272"/>
        <v>43362</v>
      </c>
      <c r="S630" s="19">
        <f t="shared" si="273"/>
        <v>43390</v>
      </c>
      <c r="T630" s="19">
        <f t="shared" si="274"/>
        <v>43425</v>
      </c>
      <c r="U630" s="19">
        <f t="shared" si="275"/>
        <v>43453</v>
      </c>
      <c r="V630" s="19">
        <f t="shared" si="276"/>
        <v>43481</v>
      </c>
      <c r="W630" s="19">
        <f t="shared" si="277"/>
        <v>43509</v>
      </c>
      <c r="X630" s="19">
        <f t="shared" si="278"/>
        <v>43544</v>
      </c>
      <c r="Y630" s="18">
        <f t="shared" si="263"/>
        <v>28</v>
      </c>
      <c r="Z630" s="10">
        <f t="shared" si="264"/>
        <v>0.4642857142857143</v>
      </c>
      <c r="AA630" s="10">
        <f>VLOOKUP(A630, VIX!$A$2:$E$3205, 5, FALSE)</f>
        <v>14.97</v>
      </c>
      <c r="AB630" s="10">
        <f t="shared" si="265"/>
        <v>15.796428571428571</v>
      </c>
      <c r="AC630" s="10">
        <f t="shared" si="266"/>
        <v>16.289285714285715</v>
      </c>
      <c r="AD630" s="10">
        <f t="shared" si="267"/>
        <v>16.742857142857144</v>
      </c>
      <c r="AE630" s="10">
        <f t="shared" si="268"/>
        <v>17.001785714285713</v>
      </c>
      <c r="AF630" s="10">
        <f t="shared" si="269"/>
        <v>17.024999999999999</v>
      </c>
      <c r="AG630" s="36">
        <f t="shared" si="257"/>
        <v>-0.65306122448979531</v>
      </c>
      <c r="AH630" s="36">
        <f t="shared" si="258"/>
        <v>-0.42752624324037952</v>
      </c>
      <c r="AI630" s="36">
        <f t="shared" si="259"/>
        <v>-0.52516411378555783</v>
      </c>
      <c r="AJ630" s="36">
        <f t="shared" si="260"/>
        <v>-5.1948051948048975E-2</v>
      </c>
      <c r="AK630" s="36">
        <f t="shared" si="261"/>
        <v>0</v>
      </c>
    </row>
    <row r="631" spans="1:37" x14ac:dyDescent="0.2">
      <c r="A631" s="5">
        <v>43284</v>
      </c>
      <c r="B631" s="1">
        <v>7</v>
      </c>
      <c r="C631" s="7">
        <v>16.375</v>
      </c>
      <c r="D631" s="7">
        <v>16.725000000000001</v>
      </c>
      <c r="E631" s="7">
        <v>16.975000000000001</v>
      </c>
      <c r="F631" s="7">
        <v>17.324999999999999</v>
      </c>
      <c r="G631" s="7">
        <v>17.324999999999999</v>
      </c>
      <c r="H631" s="7">
        <v>17.3</v>
      </c>
      <c r="I631" s="7">
        <v>17.8</v>
      </c>
      <c r="J631" s="7">
        <v>17.899999999999999</v>
      </c>
      <c r="K631" s="7">
        <v>18.05</v>
      </c>
      <c r="L631" s="3">
        <v>2.1399999999999999E-2</v>
      </c>
      <c r="M631" s="3">
        <v>2.7400000000000001E-2</v>
      </c>
      <c r="N631" s="3">
        <v>9.1000000000000004E-3</v>
      </c>
      <c r="O631" s="18">
        <f t="shared" si="262"/>
        <v>0</v>
      </c>
      <c r="P631" s="19">
        <f t="shared" si="270"/>
        <v>43299</v>
      </c>
      <c r="Q631" s="19">
        <f t="shared" si="271"/>
        <v>43334</v>
      </c>
      <c r="R631" s="19">
        <f t="shared" si="272"/>
        <v>43362</v>
      </c>
      <c r="S631" s="19">
        <f t="shared" si="273"/>
        <v>43390</v>
      </c>
      <c r="T631" s="19">
        <f t="shared" si="274"/>
        <v>43425</v>
      </c>
      <c r="U631" s="19">
        <f t="shared" si="275"/>
        <v>43453</v>
      </c>
      <c r="V631" s="19">
        <f t="shared" si="276"/>
        <v>43481</v>
      </c>
      <c r="W631" s="19">
        <f t="shared" si="277"/>
        <v>43509</v>
      </c>
      <c r="X631" s="19">
        <f t="shared" si="278"/>
        <v>43544</v>
      </c>
      <c r="Y631" s="18">
        <f t="shared" si="263"/>
        <v>28</v>
      </c>
      <c r="Z631" s="10">
        <f t="shared" si="264"/>
        <v>0.5357142857142857</v>
      </c>
      <c r="AA631" s="10">
        <f>VLOOKUP(A631, VIX!$A$2:$E$3205, 5, FALSE)</f>
        <v>16.14</v>
      </c>
      <c r="AB631" s="10">
        <f t="shared" si="265"/>
        <v>16.537500000000001</v>
      </c>
      <c r="AC631" s="10">
        <f t="shared" si="266"/>
        <v>16.841071428571428</v>
      </c>
      <c r="AD631" s="10">
        <f t="shared" si="267"/>
        <v>17.137499999999999</v>
      </c>
      <c r="AE631" s="10">
        <f t="shared" si="268"/>
        <v>17.324999999999999</v>
      </c>
      <c r="AF631" s="10">
        <f t="shared" si="269"/>
        <v>17.313392857142858</v>
      </c>
      <c r="AG631" s="36">
        <f t="shared" si="257"/>
        <v>-0.19500331638293242</v>
      </c>
      <c r="AH631" s="36">
        <f t="shared" si="258"/>
        <v>-0.13657056145675259</v>
      </c>
      <c r="AI631" s="36">
        <f t="shared" si="259"/>
        <v>-0.18698325206699051</v>
      </c>
      <c r="AJ631" s="36">
        <f t="shared" si="260"/>
        <v>0</v>
      </c>
      <c r="AK631" s="36">
        <f t="shared" si="261"/>
        <v>1.3155147212360909E-2</v>
      </c>
    </row>
    <row r="632" spans="1:37" x14ac:dyDescent="0.2">
      <c r="A632" s="5">
        <v>43283</v>
      </c>
      <c r="B632" s="1">
        <v>7</v>
      </c>
      <c r="C632" s="7">
        <v>16.024999999999999</v>
      </c>
      <c r="D632" s="7">
        <v>16.324999999999999</v>
      </c>
      <c r="E632" s="7">
        <v>16.675000000000001</v>
      </c>
      <c r="F632" s="7">
        <v>17.074999999999999</v>
      </c>
      <c r="G632" s="7">
        <v>17.125</v>
      </c>
      <c r="H632" s="7">
        <v>17.074999999999999</v>
      </c>
      <c r="I632" s="7">
        <v>17.574999999999999</v>
      </c>
      <c r="J632" s="7">
        <v>17.7</v>
      </c>
      <c r="K632" s="7">
        <v>17.95</v>
      </c>
      <c r="L632" s="3">
        <v>1.8700000000000001E-2</v>
      </c>
      <c r="M632" s="3">
        <v>2.93E-2</v>
      </c>
      <c r="N632" s="3">
        <v>9.7999999999999997E-3</v>
      </c>
      <c r="O632" s="18">
        <f t="shared" si="262"/>
        <v>0</v>
      </c>
      <c r="P632" s="19">
        <f t="shared" si="270"/>
        <v>43299</v>
      </c>
      <c r="Q632" s="19">
        <f t="shared" si="271"/>
        <v>43334</v>
      </c>
      <c r="R632" s="19">
        <f t="shared" si="272"/>
        <v>43362</v>
      </c>
      <c r="S632" s="19">
        <f t="shared" si="273"/>
        <v>43390</v>
      </c>
      <c r="T632" s="19">
        <f t="shared" si="274"/>
        <v>43425</v>
      </c>
      <c r="U632" s="19">
        <f t="shared" si="275"/>
        <v>43453</v>
      </c>
      <c r="V632" s="19">
        <f t="shared" si="276"/>
        <v>43481</v>
      </c>
      <c r="W632" s="19">
        <f t="shared" si="277"/>
        <v>43509</v>
      </c>
      <c r="X632" s="19">
        <f t="shared" si="278"/>
        <v>43544</v>
      </c>
      <c r="Y632" s="18">
        <f t="shared" si="263"/>
        <v>28</v>
      </c>
      <c r="Z632" s="10">
        <f t="shared" si="264"/>
        <v>0.5714285714285714</v>
      </c>
      <c r="AA632" s="10">
        <f>VLOOKUP(A632, VIX!$A$2:$E$3205, 5, FALSE)</f>
        <v>15.6</v>
      </c>
      <c r="AB632" s="10">
        <f t="shared" si="265"/>
        <v>16.153571428571428</v>
      </c>
      <c r="AC632" s="10">
        <f t="shared" si="266"/>
        <v>16.475000000000001</v>
      </c>
      <c r="AD632" s="10">
        <f t="shared" si="267"/>
        <v>16.846428571428572</v>
      </c>
      <c r="AE632" s="10">
        <f t="shared" si="268"/>
        <v>17.096428571428572</v>
      </c>
      <c r="AF632" s="10">
        <f t="shared" si="269"/>
        <v>17.103571428571428</v>
      </c>
      <c r="AG632" s="36">
        <f t="shared" si="257"/>
        <v>-0.50193648334624474</v>
      </c>
      <c r="AH632" s="36">
        <f t="shared" si="258"/>
        <v>-0.57316148597422556</v>
      </c>
      <c r="AI632" s="36">
        <f t="shared" si="259"/>
        <v>-0.64142538975500918</v>
      </c>
      <c r="AJ632" s="36">
        <f t="shared" si="260"/>
        <v>-7.9062957540264711E-2</v>
      </c>
      <c r="AK632" s="36">
        <f t="shared" si="261"/>
        <v>7.9137443734953544E-2</v>
      </c>
    </row>
    <row r="633" spans="1:37" x14ac:dyDescent="0.2">
      <c r="A633" s="5">
        <v>43280</v>
      </c>
      <c r="B633" s="1">
        <v>7</v>
      </c>
      <c r="C633" s="7">
        <v>16.024999999999999</v>
      </c>
      <c r="D633" s="7">
        <v>16.375</v>
      </c>
      <c r="E633" s="7">
        <v>16.725000000000001</v>
      </c>
      <c r="F633" s="7">
        <v>17.074999999999999</v>
      </c>
      <c r="G633" s="7">
        <v>17.074999999999999</v>
      </c>
      <c r="H633" s="7">
        <v>17.024999999999999</v>
      </c>
      <c r="I633" s="7">
        <v>17.524999999999999</v>
      </c>
      <c r="J633" s="7">
        <v>17.649999999999999</v>
      </c>
      <c r="K633" s="7">
        <v>17.850000000000001</v>
      </c>
      <c r="L633" s="3">
        <v>2.18E-2</v>
      </c>
      <c r="M633" s="3">
        <v>2.64E-2</v>
      </c>
      <c r="N633" s="3">
        <v>8.8000000000000005E-3</v>
      </c>
      <c r="O633" s="18">
        <f t="shared" si="262"/>
        <v>0</v>
      </c>
      <c r="P633" s="19">
        <f t="shared" si="270"/>
        <v>43299</v>
      </c>
      <c r="Q633" s="19">
        <f t="shared" si="271"/>
        <v>43334</v>
      </c>
      <c r="R633" s="19">
        <f t="shared" si="272"/>
        <v>43362</v>
      </c>
      <c r="S633" s="19">
        <f t="shared" si="273"/>
        <v>43390</v>
      </c>
      <c r="T633" s="19">
        <f t="shared" si="274"/>
        <v>43425</v>
      </c>
      <c r="U633" s="19">
        <f t="shared" si="275"/>
        <v>43453</v>
      </c>
      <c r="V633" s="19">
        <f t="shared" si="276"/>
        <v>43481</v>
      </c>
      <c r="W633" s="19">
        <f t="shared" si="277"/>
        <v>43509</v>
      </c>
      <c r="X633" s="19">
        <f t="shared" si="278"/>
        <v>43544</v>
      </c>
      <c r="Y633" s="18">
        <f t="shared" si="263"/>
        <v>28</v>
      </c>
      <c r="Z633" s="10">
        <f t="shared" si="264"/>
        <v>0.6785714285714286</v>
      </c>
      <c r="AA633" s="10">
        <f>VLOOKUP(A633, VIX!$A$2:$E$3205, 5, FALSE)</f>
        <v>16.09</v>
      </c>
      <c r="AB633" s="10">
        <f t="shared" si="265"/>
        <v>16.137499999999999</v>
      </c>
      <c r="AC633" s="10">
        <f t="shared" si="266"/>
        <v>16.487500000000001</v>
      </c>
      <c r="AD633" s="10">
        <f t="shared" si="267"/>
        <v>16.837500000000002</v>
      </c>
      <c r="AE633" s="10">
        <f t="shared" si="268"/>
        <v>17.074999999999999</v>
      </c>
      <c r="AF633" s="10">
        <f t="shared" si="269"/>
        <v>17.05892857142857</v>
      </c>
      <c r="AG633" s="36">
        <f t="shared" si="257"/>
        <v>-0.19045562513496078</v>
      </c>
      <c r="AH633" s="36">
        <f t="shared" si="258"/>
        <v>-0.18922977901737892</v>
      </c>
      <c r="AI633" s="36">
        <f t="shared" si="259"/>
        <v>-0.18611521418020557</v>
      </c>
      <c r="AJ633" s="36">
        <f t="shared" si="260"/>
        <v>0</v>
      </c>
      <c r="AK633" s="36">
        <f t="shared" si="261"/>
        <v>2.6348808030113288E-2</v>
      </c>
    </row>
    <row r="634" spans="1:37" x14ac:dyDescent="0.2">
      <c r="A634" s="5">
        <v>43279</v>
      </c>
      <c r="B634" s="1">
        <v>7</v>
      </c>
      <c r="C634" s="7">
        <v>16.524999999999999</v>
      </c>
      <c r="D634" s="7">
        <v>16.574999999999999</v>
      </c>
      <c r="E634" s="7">
        <v>16.824999999999999</v>
      </c>
      <c r="F634" s="7">
        <v>17.175000000000001</v>
      </c>
      <c r="G634" s="7">
        <v>17.100000000000001</v>
      </c>
      <c r="H634" s="7">
        <v>17.024999999999999</v>
      </c>
      <c r="I634" s="7">
        <v>17.574999999999999</v>
      </c>
      <c r="J634" s="7">
        <v>17.675000000000001</v>
      </c>
      <c r="K634" s="7">
        <v>17.75</v>
      </c>
      <c r="L634" s="3">
        <v>3.0000000000000001E-3</v>
      </c>
      <c r="M634" s="3">
        <v>2.3300000000000001E-2</v>
      </c>
      <c r="N634" s="3">
        <v>7.7999999999999996E-3</v>
      </c>
      <c r="O634" s="18">
        <f t="shared" si="262"/>
        <v>0</v>
      </c>
      <c r="P634" s="19">
        <f t="shared" si="270"/>
        <v>43299</v>
      </c>
      <c r="Q634" s="19">
        <f t="shared" si="271"/>
        <v>43334</v>
      </c>
      <c r="R634" s="19">
        <f t="shared" si="272"/>
        <v>43362</v>
      </c>
      <c r="S634" s="19">
        <f t="shared" si="273"/>
        <v>43390</v>
      </c>
      <c r="T634" s="19">
        <f t="shared" si="274"/>
        <v>43425</v>
      </c>
      <c r="U634" s="19">
        <f t="shared" si="275"/>
        <v>43453</v>
      </c>
      <c r="V634" s="19">
        <f t="shared" si="276"/>
        <v>43481</v>
      </c>
      <c r="W634" s="19">
        <f t="shared" si="277"/>
        <v>43509</v>
      </c>
      <c r="X634" s="19">
        <f t="shared" si="278"/>
        <v>43544</v>
      </c>
      <c r="Y634" s="18">
        <f t="shared" si="263"/>
        <v>28</v>
      </c>
      <c r="Z634" s="10">
        <f t="shared" si="264"/>
        <v>0.7142857142857143</v>
      </c>
      <c r="AA634" s="10">
        <f>VLOOKUP(A634, VIX!$A$2:$E$3205, 5, FALSE)</f>
        <v>16.850000000000001</v>
      </c>
      <c r="AB634" s="10">
        <f t="shared" si="265"/>
        <v>16.539285714285711</v>
      </c>
      <c r="AC634" s="10">
        <f t="shared" si="266"/>
        <v>16.646428571428572</v>
      </c>
      <c r="AD634" s="10">
        <f t="shared" si="267"/>
        <v>16.925000000000001</v>
      </c>
      <c r="AE634" s="10">
        <f t="shared" si="268"/>
        <v>17.153571428571432</v>
      </c>
      <c r="AF634" s="10">
        <f t="shared" si="269"/>
        <v>17.078571428571429</v>
      </c>
      <c r="AG634" s="36">
        <f t="shared" si="257"/>
        <v>-2.6607538802661118E-2</v>
      </c>
      <c r="AH634" s="36">
        <f t="shared" si="258"/>
        <v>-0.13293943870014766</v>
      </c>
      <c r="AI634" s="36">
        <f t="shared" si="259"/>
        <v>-0.18367346938775578</v>
      </c>
      <c r="AJ634" s="36">
        <f t="shared" si="260"/>
        <v>3.8876889848811713E-2</v>
      </c>
      <c r="AK634" s="36">
        <f t="shared" si="261"/>
        <v>3.8989169675091709E-2</v>
      </c>
    </row>
    <row r="635" spans="1:37" x14ac:dyDescent="0.2">
      <c r="A635" s="5">
        <v>43278</v>
      </c>
      <c r="B635" s="1">
        <v>7</v>
      </c>
      <c r="C635" s="7">
        <v>16.925000000000001</v>
      </c>
      <c r="D635" s="7">
        <v>16.875</v>
      </c>
      <c r="E635" s="7">
        <v>17.074999999999999</v>
      </c>
      <c r="F635" s="7">
        <v>17.375</v>
      </c>
      <c r="G635" s="7">
        <v>17.324999999999999</v>
      </c>
      <c r="H635" s="7">
        <v>17.274999999999999</v>
      </c>
      <c r="I635" s="7">
        <v>17.824999999999999</v>
      </c>
      <c r="J635" s="7">
        <v>17.975000000000001</v>
      </c>
      <c r="K635" s="7">
        <v>17.875</v>
      </c>
      <c r="L635" s="3">
        <v>-3.0000000000000001E-3</v>
      </c>
      <c r="M635" s="3">
        <v>2.5899999999999999E-2</v>
      </c>
      <c r="N635" s="3">
        <v>8.6E-3</v>
      </c>
      <c r="O635" s="18">
        <f t="shared" si="262"/>
        <v>0</v>
      </c>
      <c r="P635" s="19">
        <f t="shared" si="270"/>
        <v>43299</v>
      </c>
      <c r="Q635" s="19">
        <f t="shared" si="271"/>
        <v>43334</v>
      </c>
      <c r="R635" s="19">
        <f t="shared" si="272"/>
        <v>43362</v>
      </c>
      <c r="S635" s="19">
        <f t="shared" si="273"/>
        <v>43390</v>
      </c>
      <c r="T635" s="19">
        <f t="shared" si="274"/>
        <v>43425</v>
      </c>
      <c r="U635" s="19">
        <f t="shared" si="275"/>
        <v>43453</v>
      </c>
      <c r="V635" s="19">
        <f t="shared" si="276"/>
        <v>43481</v>
      </c>
      <c r="W635" s="19">
        <f t="shared" si="277"/>
        <v>43509</v>
      </c>
      <c r="X635" s="19">
        <f t="shared" si="278"/>
        <v>43544</v>
      </c>
      <c r="Y635" s="18">
        <f t="shared" si="263"/>
        <v>28</v>
      </c>
      <c r="Z635" s="10">
        <f t="shared" si="264"/>
        <v>0.75</v>
      </c>
      <c r="AA635" s="10">
        <f>VLOOKUP(A635, VIX!$A$2:$E$3205, 5, FALSE)</f>
        <v>17.91</v>
      </c>
      <c r="AB635" s="10">
        <f t="shared" si="265"/>
        <v>16.912500000000001</v>
      </c>
      <c r="AC635" s="10">
        <f t="shared" si="266"/>
        <v>16.925000000000001</v>
      </c>
      <c r="AD635" s="10">
        <f t="shared" si="267"/>
        <v>17.149999999999999</v>
      </c>
      <c r="AE635" s="10">
        <f t="shared" si="268"/>
        <v>17.362500000000001</v>
      </c>
      <c r="AF635" s="10">
        <f t="shared" si="269"/>
        <v>17.3125</v>
      </c>
      <c r="AG635" s="36">
        <f t="shared" si="257"/>
        <v>2.8251121076233576E-2</v>
      </c>
      <c r="AH635" s="36">
        <f t="shared" si="258"/>
        <v>-0.11114786635792215</v>
      </c>
      <c r="AI635" s="36">
        <f t="shared" si="259"/>
        <v>-0.16333585394836372</v>
      </c>
      <c r="AJ635" s="36">
        <f t="shared" si="260"/>
        <v>2.674591381872251E-2</v>
      </c>
      <c r="AK635" s="36">
        <f t="shared" si="261"/>
        <v>2.674591381872251E-2</v>
      </c>
    </row>
    <row r="636" spans="1:37" x14ac:dyDescent="0.2">
      <c r="A636" s="5">
        <v>43277</v>
      </c>
      <c r="B636" s="1">
        <v>7</v>
      </c>
      <c r="C636" s="7">
        <v>15.875</v>
      </c>
      <c r="D636" s="7">
        <v>16.125</v>
      </c>
      <c r="E636" s="7">
        <v>16.45</v>
      </c>
      <c r="F636" s="7">
        <v>16.824999999999999</v>
      </c>
      <c r="G636" s="7">
        <v>16.824999999999999</v>
      </c>
      <c r="H636" s="7">
        <v>16.824999999999999</v>
      </c>
      <c r="I636" s="7">
        <v>17.425000000000001</v>
      </c>
      <c r="J636" s="7">
        <v>17.600000000000001</v>
      </c>
      <c r="K636" s="7">
        <v>17.55</v>
      </c>
      <c r="L636" s="3">
        <v>1.5699999999999999E-2</v>
      </c>
      <c r="M636" s="3">
        <v>3.5700000000000003E-2</v>
      </c>
      <c r="N636" s="3">
        <v>1.1900000000000001E-2</v>
      </c>
      <c r="O636" s="18">
        <f t="shared" si="262"/>
        <v>0</v>
      </c>
      <c r="P636" s="19">
        <f t="shared" si="270"/>
        <v>43299</v>
      </c>
      <c r="Q636" s="19">
        <f t="shared" si="271"/>
        <v>43334</v>
      </c>
      <c r="R636" s="19">
        <f t="shared" si="272"/>
        <v>43362</v>
      </c>
      <c r="S636" s="19">
        <f t="shared" si="273"/>
        <v>43390</v>
      </c>
      <c r="T636" s="19">
        <f t="shared" si="274"/>
        <v>43425</v>
      </c>
      <c r="U636" s="19">
        <f t="shared" si="275"/>
        <v>43453</v>
      </c>
      <c r="V636" s="19">
        <f t="shared" si="276"/>
        <v>43481</v>
      </c>
      <c r="W636" s="19">
        <f t="shared" si="277"/>
        <v>43509</v>
      </c>
      <c r="X636" s="19">
        <f t="shared" si="278"/>
        <v>43544</v>
      </c>
      <c r="Y636" s="18">
        <f t="shared" si="263"/>
        <v>28</v>
      </c>
      <c r="Z636" s="10">
        <f t="shared" si="264"/>
        <v>0.7857142857142857</v>
      </c>
      <c r="AA636" s="10">
        <f>VLOOKUP(A636, VIX!$A$2:$E$3205, 5, FALSE)</f>
        <v>15.92</v>
      </c>
      <c r="AB636" s="10">
        <f t="shared" si="265"/>
        <v>15.928571428571427</v>
      </c>
      <c r="AC636" s="10">
        <f t="shared" si="266"/>
        <v>16.194642857142856</v>
      </c>
      <c r="AD636" s="10">
        <f t="shared" si="267"/>
        <v>16.530357142857142</v>
      </c>
      <c r="AE636" s="10">
        <f t="shared" si="268"/>
        <v>16.824999999999999</v>
      </c>
      <c r="AF636" s="10">
        <f t="shared" si="269"/>
        <v>16.824999999999999</v>
      </c>
      <c r="AG636" s="36">
        <f t="shared" si="257"/>
        <v>-0.13790084272737213</v>
      </c>
      <c r="AH636" s="36">
        <f t="shared" si="258"/>
        <v>-0.17932997591416641</v>
      </c>
      <c r="AI636" s="36">
        <f t="shared" si="259"/>
        <v>-0.20408163265306112</v>
      </c>
      <c r="AJ636" s="36">
        <f t="shared" si="260"/>
        <v>0</v>
      </c>
      <c r="AK636" s="36">
        <f t="shared" si="261"/>
        <v>0</v>
      </c>
    </row>
    <row r="637" spans="1:37" x14ac:dyDescent="0.2">
      <c r="A637" s="5">
        <v>43276</v>
      </c>
      <c r="B637" s="1">
        <v>7</v>
      </c>
      <c r="C637" s="7">
        <v>16.324999999999999</v>
      </c>
      <c r="D637" s="7">
        <v>16.274999999999999</v>
      </c>
      <c r="E637" s="7">
        <v>16.475000000000001</v>
      </c>
      <c r="F637" s="7">
        <v>16.824999999999999</v>
      </c>
      <c r="G637" s="7">
        <v>16.824999999999999</v>
      </c>
      <c r="H637" s="7">
        <v>16.824999999999999</v>
      </c>
      <c r="I637" s="7">
        <v>17.399999999999999</v>
      </c>
      <c r="J637" s="7">
        <v>17.600000000000001</v>
      </c>
      <c r="K637" s="7">
        <v>17.574999999999999</v>
      </c>
      <c r="L637" s="3">
        <v>-3.0999999999999999E-3</v>
      </c>
      <c r="M637" s="3">
        <v>3.4200000000000001E-2</v>
      </c>
      <c r="N637" s="3">
        <v>1.14E-2</v>
      </c>
      <c r="O637" s="18">
        <f t="shared" si="262"/>
        <v>0</v>
      </c>
      <c r="P637" s="19">
        <f t="shared" si="270"/>
        <v>43299</v>
      </c>
      <c r="Q637" s="19">
        <f t="shared" si="271"/>
        <v>43334</v>
      </c>
      <c r="R637" s="19">
        <f t="shared" si="272"/>
        <v>43362</v>
      </c>
      <c r="S637" s="19">
        <f t="shared" si="273"/>
        <v>43390</v>
      </c>
      <c r="T637" s="19">
        <f t="shared" si="274"/>
        <v>43425</v>
      </c>
      <c r="U637" s="19">
        <f t="shared" si="275"/>
        <v>43453</v>
      </c>
      <c r="V637" s="19">
        <f t="shared" si="276"/>
        <v>43481</v>
      </c>
      <c r="W637" s="19">
        <f t="shared" si="277"/>
        <v>43509</v>
      </c>
      <c r="X637" s="19">
        <f t="shared" si="278"/>
        <v>43544</v>
      </c>
      <c r="Y637" s="18">
        <f t="shared" si="263"/>
        <v>28</v>
      </c>
      <c r="Z637" s="10">
        <f t="shared" si="264"/>
        <v>0.8214285714285714</v>
      </c>
      <c r="AA637" s="10">
        <f>VLOOKUP(A637, VIX!$A$2:$E$3205, 5, FALSE)</f>
        <v>17.329999999999998</v>
      </c>
      <c r="AB637" s="10">
        <f t="shared" si="265"/>
        <v>16.31607142857143</v>
      </c>
      <c r="AC637" s="10">
        <f t="shared" si="266"/>
        <v>16.310714285714283</v>
      </c>
      <c r="AD637" s="10">
        <f t="shared" si="267"/>
        <v>16.537500000000001</v>
      </c>
      <c r="AE637" s="10">
        <f t="shared" si="268"/>
        <v>16.824999999999999</v>
      </c>
      <c r="AF637" s="10">
        <f t="shared" si="269"/>
        <v>16.824999999999999</v>
      </c>
      <c r="AG637" s="36">
        <f t="shared" si="257"/>
        <v>9.3287265547878959E-2</v>
      </c>
      <c r="AH637" s="36">
        <f t="shared" si="258"/>
        <v>-0.35744680851064364</v>
      </c>
      <c r="AI637" s="36">
        <f t="shared" si="259"/>
        <v>-0.60729859995409341</v>
      </c>
      <c r="AJ637" s="36">
        <f t="shared" si="260"/>
        <v>0</v>
      </c>
      <c r="AK637" s="36">
        <f t="shared" si="261"/>
        <v>0</v>
      </c>
    </row>
    <row r="638" spans="1:37" x14ac:dyDescent="0.2">
      <c r="A638" s="5">
        <v>43273</v>
      </c>
      <c r="B638" s="1">
        <v>7</v>
      </c>
      <c r="C638" s="7">
        <v>14.425000000000001</v>
      </c>
      <c r="D638" s="7">
        <v>15.074999999999999</v>
      </c>
      <c r="E638" s="7">
        <v>15.525</v>
      </c>
      <c r="F638" s="7">
        <v>16.024999999999999</v>
      </c>
      <c r="G638" s="7">
        <v>16.2</v>
      </c>
      <c r="H638" s="7">
        <v>16.324999999999999</v>
      </c>
      <c r="I638" s="7">
        <v>16.925000000000001</v>
      </c>
      <c r="J638" s="7">
        <v>17.149999999999999</v>
      </c>
      <c r="K638" s="7" t="s">
        <v>14</v>
      </c>
      <c r="L638" s="3">
        <v>4.5100000000000001E-2</v>
      </c>
      <c r="M638" s="3">
        <v>5.62E-2</v>
      </c>
      <c r="N638" s="3">
        <v>1.8700000000000001E-2</v>
      </c>
      <c r="O638" s="18">
        <f t="shared" si="262"/>
        <v>0</v>
      </c>
      <c r="P638" s="19">
        <f t="shared" si="270"/>
        <v>43299</v>
      </c>
      <c r="Q638" s="19">
        <f t="shared" si="271"/>
        <v>43334</v>
      </c>
      <c r="R638" s="19">
        <f t="shared" si="272"/>
        <v>43362</v>
      </c>
      <c r="S638" s="19">
        <f t="shared" si="273"/>
        <v>43390</v>
      </c>
      <c r="T638" s="19">
        <f t="shared" si="274"/>
        <v>43425</v>
      </c>
      <c r="U638" s="19">
        <f t="shared" si="275"/>
        <v>43453</v>
      </c>
      <c r="V638" s="19">
        <f t="shared" si="276"/>
        <v>43481</v>
      </c>
      <c r="W638" s="19">
        <f t="shared" si="277"/>
        <v>43509</v>
      </c>
      <c r="X638" s="19">
        <f t="shared" si="278"/>
        <v>43544</v>
      </c>
      <c r="Y638" s="18">
        <f t="shared" si="263"/>
        <v>28</v>
      </c>
      <c r="Z638" s="10">
        <f t="shared" si="264"/>
        <v>0.9285714285714286</v>
      </c>
      <c r="AA638" s="10">
        <f>VLOOKUP(A638, VIX!$A$2:$E$3205, 5, FALSE)</f>
        <v>13.77</v>
      </c>
      <c r="AB638" s="10">
        <f t="shared" si="265"/>
        <v>14.471428571428573</v>
      </c>
      <c r="AC638" s="10">
        <f t="shared" si="266"/>
        <v>15.107142857142856</v>
      </c>
      <c r="AD638" s="10">
        <f t="shared" si="267"/>
        <v>15.560714285714287</v>
      </c>
      <c r="AE638" s="10">
        <f t="shared" si="268"/>
        <v>16.037499999999998</v>
      </c>
      <c r="AF638" s="10">
        <f t="shared" si="269"/>
        <v>16.208928571428572</v>
      </c>
      <c r="AG638" s="36">
        <f t="shared" si="257"/>
        <v>-0.39289997601343141</v>
      </c>
      <c r="AH638" s="36">
        <f t="shared" si="258"/>
        <v>-0.26487591240875963</v>
      </c>
      <c r="AI638" s="36">
        <f t="shared" si="259"/>
        <v>-0.28631483269897062</v>
      </c>
      <c r="AJ638" s="36">
        <f t="shared" si="260"/>
        <v>-9.7340249420594105E-2</v>
      </c>
      <c r="AK638" s="36">
        <f t="shared" si="261"/>
        <v>-6.8897637795275551E-2</v>
      </c>
    </row>
    <row r="639" spans="1:37" x14ac:dyDescent="0.2">
      <c r="A639" s="5">
        <v>43272</v>
      </c>
      <c r="B639" s="1">
        <v>7</v>
      </c>
      <c r="C639" s="7">
        <v>14.875</v>
      </c>
      <c r="D639" s="7">
        <v>15.275</v>
      </c>
      <c r="E639" s="7">
        <v>15.7</v>
      </c>
      <c r="F639" s="7">
        <v>16.175000000000001</v>
      </c>
      <c r="G639" s="7">
        <v>16.324999999999999</v>
      </c>
      <c r="H639" s="7">
        <v>16.425000000000001</v>
      </c>
      <c r="I639" s="7">
        <v>17.024999999999999</v>
      </c>
      <c r="J639" s="7">
        <v>17.2</v>
      </c>
      <c r="K639" s="7" t="s">
        <v>14</v>
      </c>
      <c r="L639" s="3">
        <v>2.69E-2</v>
      </c>
      <c r="M639" s="3">
        <v>5.2600000000000001E-2</v>
      </c>
      <c r="N639" s="3">
        <v>1.7500000000000002E-2</v>
      </c>
      <c r="O639" s="18">
        <f t="shared" si="262"/>
        <v>1</v>
      </c>
      <c r="P639" s="19">
        <f t="shared" si="270"/>
        <v>43299</v>
      </c>
      <c r="Q639" s="19">
        <f t="shared" si="271"/>
        <v>43334</v>
      </c>
      <c r="R639" s="19">
        <f t="shared" si="272"/>
        <v>43362</v>
      </c>
      <c r="S639" s="19">
        <f t="shared" si="273"/>
        <v>43390</v>
      </c>
      <c r="T639" s="19">
        <f t="shared" si="274"/>
        <v>43425</v>
      </c>
      <c r="U639" s="19">
        <f t="shared" si="275"/>
        <v>43453</v>
      </c>
      <c r="V639" s="19">
        <f t="shared" si="276"/>
        <v>43481</v>
      </c>
      <c r="W639" s="19">
        <f t="shared" si="277"/>
        <v>43509</v>
      </c>
      <c r="X639" s="19">
        <f t="shared" si="278"/>
        <v>43544</v>
      </c>
      <c r="Y639" s="18">
        <f t="shared" si="263"/>
        <v>28</v>
      </c>
      <c r="Z639" s="10">
        <f t="shared" si="264"/>
        <v>0.9642857142857143</v>
      </c>
      <c r="AA639" s="10">
        <f>VLOOKUP(A639, VIX!$A$2:$E$3205, 5, FALSE)</f>
        <v>14.64</v>
      </c>
      <c r="AB639" s="10">
        <f t="shared" si="265"/>
        <v>14.889285714285714</v>
      </c>
      <c r="AC639" s="10">
        <f t="shared" si="266"/>
        <v>15.290178571428571</v>
      </c>
      <c r="AD639" s="10">
        <f t="shared" si="267"/>
        <v>15.716964285714285</v>
      </c>
      <c r="AE639" s="10">
        <f t="shared" si="268"/>
        <v>16.180357142857144</v>
      </c>
      <c r="AF639" s="10">
        <f t="shared" si="269"/>
        <v>16.328571428571429</v>
      </c>
      <c r="AG639" s="36">
        <f t="shared" si="257"/>
        <v>-0.24615384615384625</v>
      </c>
      <c r="AH639" s="36">
        <f t="shared" si="258"/>
        <v>-0.25123152709359531</v>
      </c>
      <c r="AI639" s="36">
        <f t="shared" si="259"/>
        <v>-0.27099841521394685</v>
      </c>
      <c r="AJ639" s="36">
        <f t="shared" si="260"/>
        <v>-8.4507042253520293E-2</v>
      </c>
      <c r="AK639" s="36">
        <f t="shared" si="261"/>
        <v>-5.5813953488372862E-2</v>
      </c>
    </row>
    <row r="640" spans="1:37" x14ac:dyDescent="0.2">
      <c r="A640" s="5">
        <v>43271</v>
      </c>
      <c r="B640" s="1">
        <v>7</v>
      </c>
      <c r="C640" s="7">
        <v>13.925000000000001</v>
      </c>
      <c r="D640" s="7">
        <v>14.625</v>
      </c>
      <c r="E640" s="7">
        <v>15.225</v>
      </c>
      <c r="F640" s="7">
        <v>15.775</v>
      </c>
      <c r="G640" s="7">
        <v>15.975</v>
      </c>
      <c r="H640" s="7">
        <v>16.125</v>
      </c>
      <c r="I640" s="7">
        <v>16.725000000000001</v>
      </c>
      <c r="J640" s="7">
        <v>16.925000000000001</v>
      </c>
      <c r="K640" s="7" t="s">
        <v>14</v>
      </c>
      <c r="L640" s="3">
        <v>5.0299999999999997E-2</v>
      </c>
      <c r="M640" s="3">
        <v>6.0199999999999997E-2</v>
      </c>
      <c r="N640" s="3">
        <v>2.01E-2</v>
      </c>
      <c r="O640" s="18">
        <f t="shared" si="262"/>
        <v>0</v>
      </c>
      <c r="P640" s="19">
        <f t="shared" si="270"/>
        <v>43271</v>
      </c>
      <c r="Q640" s="19">
        <f t="shared" si="271"/>
        <v>43299</v>
      </c>
      <c r="R640" s="19">
        <f t="shared" si="272"/>
        <v>43334</v>
      </c>
      <c r="S640" s="19">
        <f t="shared" si="273"/>
        <v>43362</v>
      </c>
      <c r="T640" s="19">
        <f t="shared" si="274"/>
        <v>43390</v>
      </c>
      <c r="U640" s="19">
        <f t="shared" si="275"/>
        <v>43425</v>
      </c>
      <c r="V640" s="19">
        <f t="shared" si="276"/>
        <v>43453</v>
      </c>
      <c r="W640" s="19">
        <f t="shared" si="277"/>
        <v>43481</v>
      </c>
      <c r="X640" s="19">
        <f t="shared" si="278"/>
        <v>43509</v>
      </c>
      <c r="Y640" s="18">
        <f t="shared" si="263"/>
        <v>35</v>
      </c>
      <c r="Z640" s="10">
        <f t="shared" si="264"/>
        <v>0</v>
      </c>
      <c r="AA640" s="10">
        <f>VLOOKUP(A640, VIX!$A$2:$E$3205, 5, FALSE)</f>
        <v>12.79</v>
      </c>
      <c r="AB640" s="10">
        <f t="shared" si="265"/>
        <v>14.625</v>
      </c>
      <c r="AC640" s="10">
        <f t="shared" si="266"/>
        <v>15.225</v>
      </c>
      <c r="AD640" s="10">
        <f t="shared" si="267"/>
        <v>15.775</v>
      </c>
      <c r="AE640" s="10">
        <f t="shared" si="268"/>
        <v>15.975</v>
      </c>
      <c r="AF640" s="10">
        <f t="shared" si="269"/>
        <v>16.125</v>
      </c>
      <c r="AG640" s="36">
        <f t="shared" si="257"/>
        <v>-0.35476896777112943</v>
      </c>
      <c r="AH640" s="36">
        <f t="shared" si="258"/>
        <v>-0.29269709141944522</v>
      </c>
      <c r="AI640" s="36">
        <f t="shared" si="259"/>
        <v>-0.25948981979873653</v>
      </c>
      <c r="AJ640" s="36">
        <f t="shared" si="260"/>
        <v>-9.1085709122125005E-2</v>
      </c>
      <c r="AK640" s="36">
        <f t="shared" si="261"/>
        <v>-6.7418736344584826E-2</v>
      </c>
    </row>
    <row r="641" spans="1:37" x14ac:dyDescent="0.2">
      <c r="A641" s="5">
        <v>43270</v>
      </c>
      <c r="B641" s="1">
        <v>6</v>
      </c>
      <c r="C641" s="7">
        <v>13.574999999999999</v>
      </c>
      <c r="D641" s="7">
        <v>14.225</v>
      </c>
      <c r="E641" s="7">
        <v>14.775</v>
      </c>
      <c r="F641" s="7">
        <v>15.275</v>
      </c>
      <c r="G641" s="7">
        <v>15.824999999999999</v>
      </c>
      <c r="H641" s="7">
        <v>16.024999999999999</v>
      </c>
      <c r="I641" s="7">
        <v>16.175000000000001</v>
      </c>
      <c r="J641" s="7">
        <v>16.8</v>
      </c>
      <c r="K641" s="7">
        <v>16.95</v>
      </c>
      <c r="L641" s="3">
        <v>4.7899999999999998E-2</v>
      </c>
      <c r="M641" s="3">
        <v>5.8900000000000001E-2</v>
      </c>
      <c r="N641" s="3">
        <v>1.9599999999999999E-2</v>
      </c>
      <c r="O641" s="18">
        <f t="shared" si="262"/>
        <v>0</v>
      </c>
      <c r="P641" s="19">
        <f t="shared" si="270"/>
        <v>43271</v>
      </c>
      <c r="Q641" s="19">
        <f t="shared" si="271"/>
        <v>43299</v>
      </c>
      <c r="R641" s="19">
        <f t="shared" si="272"/>
        <v>43334</v>
      </c>
      <c r="S641" s="19">
        <f t="shared" si="273"/>
        <v>43362</v>
      </c>
      <c r="T641" s="19">
        <f t="shared" si="274"/>
        <v>43390</v>
      </c>
      <c r="U641" s="19">
        <f t="shared" si="275"/>
        <v>43425</v>
      </c>
      <c r="V641" s="19">
        <f t="shared" si="276"/>
        <v>43453</v>
      </c>
      <c r="W641" s="19">
        <f t="shared" si="277"/>
        <v>43481</v>
      </c>
      <c r="X641" s="19">
        <f t="shared" si="278"/>
        <v>43509</v>
      </c>
      <c r="Y641" s="18">
        <f t="shared" si="263"/>
        <v>35</v>
      </c>
      <c r="Z641" s="10">
        <f t="shared" si="264"/>
        <v>2.8571428571428571E-2</v>
      </c>
      <c r="AA641" s="10">
        <f>VLOOKUP(A641, VIX!$A$2:$E$3205, 5, FALSE)</f>
        <v>13.35</v>
      </c>
      <c r="AB641" s="10">
        <f t="shared" si="265"/>
        <v>14.206428571428571</v>
      </c>
      <c r="AC641" s="10">
        <f t="shared" si="266"/>
        <v>14.759285714285715</v>
      </c>
      <c r="AD641" s="10">
        <f t="shared" si="267"/>
        <v>15.260714285714286</v>
      </c>
      <c r="AE641" s="10">
        <f t="shared" si="268"/>
        <v>15.809285714285714</v>
      </c>
      <c r="AF641" s="10">
        <f t="shared" si="269"/>
        <v>16.019285714285711</v>
      </c>
      <c r="AG641" s="36">
        <f t="shared" si="257"/>
        <v>-0.34366640440597973</v>
      </c>
      <c r="AH641" s="36">
        <f t="shared" si="258"/>
        <v>-0.27899954707865765</v>
      </c>
      <c r="AI641" s="36">
        <f t="shared" si="259"/>
        <v>-0.24339595305935194</v>
      </c>
      <c r="AJ641" s="36">
        <f t="shared" si="260"/>
        <v>-0.25651228427335354</v>
      </c>
      <c r="AK641" s="36">
        <f t="shared" si="261"/>
        <v>-9.1657194817003532E-2</v>
      </c>
    </row>
    <row r="642" spans="1:37" x14ac:dyDescent="0.2">
      <c r="A642" s="5">
        <v>43269</v>
      </c>
      <c r="B642" s="1">
        <v>6</v>
      </c>
      <c r="C642" s="7">
        <v>12.675000000000001</v>
      </c>
      <c r="D642" s="7">
        <v>13.675000000000001</v>
      </c>
      <c r="E642" s="7">
        <v>14.225</v>
      </c>
      <c r="F642" s="7">
        <v>14.824999999999999</v>
      </c>
      <c r="G642" s="7">
        <v>15.475</v>
      </c>
      <c r="H642" s="7">
        <v>15.725</v>
      </c>
      <c r="I642" s="7">
        <v>15.875</v>
      </c>
      <c r="J642" s="7">
        <v>16.5</v>
      </c>
      <c r="K642" s="7">
        <v>16.675000000000001</v>
      </c>
      <c r="L642" s="3">
        <v>7.8899999999999998E-2</v>
      </c>
      <c r="M642" s="3">
        <v>7.0800000000000002E-2</v>
      </c>
      <c r="N642" s="3">
        <v>2.3599999999999999E-2</v>
      </c>
      <c r="O642" s="18">
        <f t="shared" si="262"/>
        <v>0</v>
      </c>
      <c r="P642" s="19">
        <f t="shared" si="270"/>
        <v>43271</v>
      </c>
      <c r="Q642" s="19">
        <f t="shared" si="271"/>
        <v>43299</v>
      </c>
      <c r="R642" s="19">
        <f t="shared" si="272"/>
        <v>43334</v>
      </c>
      <c r="S642" s="19">
        <f t="shared" si="273"/>
        <v>43362</v>
      </c>
      <c r="T642" s="19">
        <f t="shared" si="274"/>
        <v>43390</v>
      </c>
      <c r="U642" s="19">
        <f t="shared" si="275"/>
        <v>43425</v>
      </c>
      <c r="V642" s="19">
        <f t="shared" si="276"/>
        <v>43453</v>
      </c>
      <c r="W642" s="19">
        <f t="shared" si="277"/>
        <v>43481</v>
      </c>
      <c r="X642" s="19">
        <f t="shared" si="278"/>
        <v>43509</v>
      </c>
      <c r="Y642" s="18">
        <f t="shared" si="263"/>
        <v>35</v>
      </c>
      <c r="Z642" s="10">
        <f t="shared" si="264"/>
        <v>5.7142857142857141E-2</v>
      </c>
      <c r="AA642" s="10">
        <f>VLOOKUP(A642, VIX!$A$2:$E$3205, 5, FALSE)</f>
        <v>12.31</v>
      </c>
      <c r="AB642" s="10">
        <f t="shared" si="265"/>
        <v>13.617857142857144</v>
      </c>
      <c r="AC642" s="10">
        <f t="shared" si="266"/>
        <v>14.193571428571429</v>
      </c>
      <c r="AD642" s="10">
        <f t="shared" si="267"/>
        <v>14.790714285714284</v>
      </c>
      <c r="AE642" s="10">
        <f t="shared" si="268"/>
        <v>15.437857142857142</v>
      </c>
      <c r="AF642" s="10">
        <f t="shared" si="269"/>
        <v>15.710714285714284</v>
      </c>
      <c r="AG642" s="36">
        <f t="shared" si="257"/>
        <v>-1.5928364498288123</v>
      </c>
      <c r="AH642" s="36">
        <f t="shared" si="258"/>
        <v>-0.8330578512396678</v>
      </c>
      <c r="AI642" s="36">
        <f t="shared" si="259"/>
        <v>-0.87063339731285938</v>
      </c>
      <c r="AJ642" s="36">
        <f t="shared" si="260"/>
        <v>-0.90393193837663877</v>
      </c>
      <c r="AK642" s="36">
        <f t="shared" si="261"/>
        <v>-0.34138631745314962</v>
      </c>
    </row>
    <row r="643" spans="1:37" x14ac:dyDescent="0.2">
      <c r="A643" s="5">
        <v>43266</v>
      </c>
      <c r="B643" s="1">
        <v>6</v>
      </c>
      <c r="C643" s="7">
        <v>12.574999999999999</v>
      </c>
      <c r="D643" s="7">
        <v>13.725</v>
      </c>
      <c r="E643" s="7">
        <v>14.35</v>
      </c>
      <c r="F643" s="7">
        <v>14.975</v>
      </c>
      <c r="G643" s="7">
        <v>15.625</v>
      </c>
      <c r="H643" s="7">
        <v>15.85</v>
      </c>
      <c r="I643" s="7">
        <v>15.975</v>
      </c>
      <c r="J643" s="7">
        <v>16.574999999999999</v>
      </c>
      <c r="K643" s="7">
        <v>16.75</v>
      </c>
      <c r="L643" s="3">
        <v>9.1499999999999998E-2</v>
      </c>
      <c r="M643" s="3">
        <v>6.6799999999999998E-2</v>
      </c>
      <c r="N643" s="3">
        <v>2.23E-2</v>
      </c>
      <c r="O643" s="18">
        <f t="shared" si="262"/>
        <v>0</v>
      </c>
      <c r="P643" s="19">
        <f t="shared" si="270"/>
        <v>43271</v>
      </c>
      <c r="Q643" s="19">
        <f t="shared" si="271"/>
        <v>43299</v>
      </c>
      <c r="R643" s="19">
        <f t="shared" si="272"/>
        <v>43334</v>
      </c>
      <c r="S643" s="19">
        <f t="shared" si="273"/>
        <v>43362</v>
      </c>
      <c r="T643" s="19">
        <f t="shared" si="274"/>
        <v>43390</v>
      </c>
      <c r="U643" s="19">
        <f t="shared" si="275"/>
        <v>43425</v>
      </c>
      <c r="V643" s="19">
        <f t="shared" si="276"/>
        <v>43453</v>
      </c>
      <c r="W643" s="19">
        <f t="shared" si="277"/>
        <v>43481</v>
      </c>
      <c r="X643" s="19">
        <f t="shared" si="278"/>
        <v>43509</v>
      </c>
      <c r="Y643" s="18">
        <f t="shared" si="263"/>
        <v>35</v>
      </c>
      <c r="Z643" s="10">
        <f t="shared" si="264"/>
        <v>0.14285714285714285</v>
      </c>
      <c r="AA643" s="10">
        <f>VLOOKUP(A643, VIX!$A$2:$E$3205, 5, FALSE)</f>
        <v>11.98</v>
      </c>
      <c r="AB643" s="10">
        <f t="shared" si="265"/>
        <v>13.560714285714285</v>
      </c>
      <c r="AC643" s="10">
        <f t="shared" si="266"/>
        <v>14.260714285714286</v>
      </c>
      <c r="AD643" s="10">
        <f t="shared" si="267"/>
        <v>14.885714285714286</v>
      </c>
      <c r="AE643" s="10">
        <f t="shared" si="268"/>
        <v>15.532142857142858</v>
      </c>
      <c r="AF643" s="10">
        <f t="shared" si="269"/>
        <v>15.817857142857145</v>
      </c>
      <c r="AG643" s="36">
        <f t="shared" ref="AG643:AG706" si="279">252*IF(Z643-Z644&lt;0,(Z643-Z644)*(D643-C643)/AB644,(Z643-1)*(D643-C643)/AB644)</f>
        <v>-0.61317111875165331</v>
      </c>
      <c r="AH643" s="36">
        <f t="shared" ref="AH643:AH706" si="280">252*IF(Z643-Z644&lt;0,(Z643-Z644)*(E643-D643)/AC644,(Z643-1)*(E643-D643)/AC644)</f>
        <v>-0.31476392705470907</v>
      </c>
      <c r="AI643" s="36">
        <f t="shared" ref="AI643:AI706" si="281">252*IF(Z643-Z644&lt;0,(Z643-Z644)*(F643-E643)/AD644,(Z643-1)*(F643-E643)/AD644)</f>
        <v>-0.30031461531127857</v>
      </c>
      <c r="AJ643" s="36">
        <f t="shared" ref="AJ643:AJ706" si="282">252*IF(Z643-Z644&lt;0,(Z643-Z644)*(G643-F643)/AE644,(Z643-1)*(G643-F643)/AE644)</f>
        <v>-0.30045398266611667</v>
      </c>
      <c r="AK643" s="36">
        <f t="shared" ref="AK643:AK706" si="283">252*IF(Z643-Z644&lt;0,(Z643-Z644)*(H643-G643)/AF644,(Z643-1)*(H643-G643)/AF644)</f>
        <v>-0.10226811561527696</v>
      </c>
    </row>
    <row r="644" spans="1:37" x14ac:dyDescent="0.2">
      <c r="A644" s="5">
        <v>43265</v>
      </c>
      <c r="B644" s="1">
        <v>6</v>
      </c>
      <c r="C644" s="7">
        <v>12.675000000000001</v>
      </c>
      <c r="D644" s="7">
        <v>13.675000000000001</v>
      </c>
      <c r="E644" s="7">
        <v>14.425000000000001</v>
      </c>
      <c r="F644" s="7">
        <v>15.1</v>
      </c>
      <c r="G644" s="7">
        <v>15.675000000000001</v>
      </c>
      <c r="H644" s="7">
        <v>15.875</v>
      </c>
      <c r="I644" s="7">
        <v>15.975</v>
      </c>
      <c r="J644" s="7">
        <v>16.55</v>
      </c>
      <c r="K644" s="7">
        <v>16.75</v>
      </c>
      <c r="L644" s="3">
        <v>7.8899999999999998E-2</v>
      </c>
      <c r="M644" s="3">
        <v>5.79E-2</v>
      </c>
      <c r="N644" s="3">
        <v>1.9300000000000001E-2</v>
      </c>
      <c r="O644" s="18">
        <f t="shared" si="262"/>
        <v>0</v>
      </c>
      <c r="P644" s="19">
        <f t="shared" si="270"/>
        <v>43271</v>
      </c>
      <c r="Q644" s="19">
        <f t="shared" si="271"/>
        <v>43299</v>
      </c>
      <c r="R644" s="19">
        <f t="shared" si="272"/>
        <v>43334</v>
      </c>
      <c r="S644" s="19">
        <f t="shared" si="273"/>
        <v>43362</v>
      </c>
      <c r="T644" s="19">
        <f t="shared" si="274"/>
        <v>43390</v>
      </c>
      <c r="U644" s="19">
        <f t="shared" si="275"/>
        <v>43425</v>
      </c>
      <c r="V644" s="19">
        <f t="shared" si="276"/>
        <v>43453</v>
      </c>
      <c r="W644" s="19">
        <f t="shared" si="277"/>
        <v>43481</v>
      </c>
      <c r="X644" s="19">
        <f t="shared" si="278"/>
        <v>43509</v>
      </c>
      <c r="Y644" s="18">
        <f t="shared" si="263"/>
        <v>35</v>
      </c>
      <c r="Z644" s="10">
        <f t="shared" si="264"/>
        <v>0.17142857142857143</v>
      </c>
      <c r="AA644" s="10">
        <f>VLOOKUP(A644, VIX!$A$2:$E$3205, 5, FALSE)</f>
        <v>12.12</v>
      </c>
      <c r="AB644" s="10">
        <f t="shared" si="265"/>
        <v>13.50357142857143</v>
      </c>
      <c r="AC644" s="10">
        <f t="shared" si="266"/>
        <v>14.296428571428571</v>
      </c>
      <c r="AD644" s="10">
        <f t="shared" si="267"/>
        <v>14.984285714285713</v>
      </c>
      <c r="AE644" s="10">
        <f t="shared" si="268"/>
        <v>15.576428571428572</v>
      </c>
      <c r="AF644" s="10">
        <f t="shared" si="269"/>
        <v>15.840714285714286</v>
      </c>
      <c r="AG644" s="36">
        <f t="shared" si="279"/>
        <v>-0.51483732570611374</v>
      </c>
      <c r="AH644" s="36">
        <f t="shared" si="280"/>
        <v>-0.36747192922762856</v>
      </c>
      <c r="AI644" s="36">
        <f t="shared" si="281"/>
        <v>-0.31754328650767677</v>
      </c>
      <c r="AJ644" s="36">
        <f t="shared" si="282"/>
        <v>-0.26095178064922842</v>
      </c>
      <c r="AK644" s="36">
        <f t="shared" si="283"/>
        <v>-8.9691684833384952E-2</v>
      </c>
    </row>
    <row r="645" spans="1:37" x14ac:dyDescent="0.2">
      <c r="A645" s="5">
        <v>43264</v>
      </c>
      <c r="B645" s="1">
        <v>6</v>
      </c>
      <c r="C645" s="7">
        <v>13.225</v>
      </c>
      <c r="D645" s="7">
        <v>14.175000000000001</v>
      </c>
      <c r="E645" s="7">
        <v>14.824999999999999</v>
      </c>
      <c r="F645" s="7">
        <v>15.425000000000001</v>
      </c>
      <c r="G645" s="7">
        <v>15.975</v>
      </c>
      <c r="H645" s="7">
        <v>16.074999999999999</v>
      </c>
      <c r="I645" s="7">
        <v>16.175000000000001</v>
      </c>
      <c r="J645" s="7">
        <v>16.75</v>
      </c>
      <c r="K645" s="7">
        <v>16.875</v>
      </c>
      <c r="L645" s="3">
        <v>7.1800000000000003E-2</v>
      </c>
      <c r="M645" s="3">
        <v>4.8599999999999997E-2</v>
      </c>
      <c r="N645" s="3">
        <v>1.6199999999999999E-2</v>
      </c>
      <c r="O645" s="18">
        <f t="shared" si="262"/>
        <v>0</v>
      </c>
      <c r="P645" s="19">
        <f t="shared" si="270"/>
        <v>43271</v>
      </c>
      <c r="Q645" s="19">
        <f t="shared" si="271"/>
        <v>43299</v>
      </c>
      <c r="R645" s="19">
        <f t="shared" si="272"/>
        <v>43334</v>
      </c>
      <c r="S645" s="19">
        <f t="shared" si="273"/>
        <v>43362</v>
      </c>
      <c r="T645" s="19">
        <f t="shared" si="274"/>
        <v>43390</v>
      </c>
      <c r="U645" s="19">
        <f t="shared" si="275"/>
        <v>43425</v>
      </c>
      <c r="V645" s="19">
        <f t="shared" si="276"/>
        <v>43453</v>
      </c>
      <c r="W645" s="19">
        <f t="shared" si="277"/>
        <v>43481</v>
      </c>
      <c r="X645" s="19">
        <f t="shared" si="278"/>
        <v>43509</v>
      </c>
      <c r="Y645" s="18">
        <f t="shared" si="263"/>
        <v>35</v>
      </c>
      <c r="Z645" s="10">
        <f t="shared" si="264"/>
        <v>0.2</v>
      </c>
      <c r="AA645" s="10">
        <f>VLOOKUP(A645, VIX!$A$2:$E$3205, 5, FALSE)</f>
        <v>12.94</v>
      </c>
      <c r="AB645" s="10">
        <f t="shared" si="265"/>
        <v>13.985000000000001</v>
      </c>
      <c r="AC645" s="10">
        <f t="shared" si="266"/>
        <v>14.695</v>
      </c>
      <c r="AD645" s="10">
        <f t="shared" si="267"/>
        <v>15.305000000000001</v>
      </c>
      <c r="AE645" s="10">
        <f t="shared" si="268"/>
        <v>15.865000000000002</v>
      </c>
      <c r="AF645" s="10">
        <f t="shared" si="269"/>
        <v>16.055</v>
      </c>
      <c r="AG645" s="36">
        <f t="shared" si="279"/>
        <v>-0.50065352642860894</v>
      </c>
      <c r="AH645" s="36">
        <f t="shared" si="280"/>
        <v>-0.32353957829242908</v>
      </c>
      <c r="AI645" s="36">
        <f t="shared" si="281"/>
        <v>-0.28559286017849594</v>
      </c>
      <c r="AJ645" s="36">
        <f t="shared" si="282"/>
        <v>-0.25224077528549915</v>
      </c>
      <c r="AK645" s="36">
        <f t="shared" si="283"/>
        <v>-4.5276916857566164E-2</v>
      </c>
    </row>
    <row r="646" spans="1:37" x14ac:dyDescent="0.2">
      <c r="A646" s="5">
        <v>43263</v>
      </c>
      <c r="B646" s="1">
        <v>6</v>
      </c>
      <c r="C646" s="7">
        <v>12.775</v>
      </c>
      <c r="D646" s="7">
        <v>13.925000000000001</v>
      </c>
      <c r="E646" s="7">
        <v>14.625</v>
      </c>
      <c r="F646" s="7">
        <v>15.275</v>
      </c>
      <c r="G646" s="7">
        <v>15.824999999999999</v>
      </c>
      <c r="H646" s="7">
        <v>15.925000000000001</v>
      </c>
      <c r="I646" s="7">
        <v>15.975</v>
      </c>
      <c r="J646" s="7">
        <v>16.600000000000001</v>
      </c>
      <c r="K646" s="7">
        <v>16.8</v>
      </c>
      <c r="L646" s="3">
        <v>0.09</v>
      </c>
      <c r="M646" s="3">
        <v>4.58E-2</v>
      </c>
      <c r="N646" s="3">
        <v>1.5299999999999999E-2</v>
      </c>
      <c r="O646" s="18">
        <f t="shared" si="262"/>
        <v>0</v>
      </c>
      <c r="P646" s="19">
        <f t="shared" si="270"/>
        <v>43271</v>
      </c>
      <c r="Q646" s="19">
        <f t="shared" si="271"/>
        <v>43299</v>
      </c>
      <c r="R646" s="19">
        <f t="shared" si="272"/>
        <v>43334</v>
      </c>
      <c r="S646" s="19">
        <f t="shared" si="273"/>
        <v>43362</v>
      </c>
      <c r="T646" s="19">
        <f t="shared" si="274"/>
        <v>43390</v>
      </c>
      <c r="U646" s="19">
        <f t="shared" si="275"/>
        <v>43425</v>
      </c>
      <c r="V646" s="19">
        <f t="shared" si="276"/>
        <v>43453</v>
      </c>
      <c r="W646" s="19">
        <f t="shared" si="277"/>
        <v>43481</v>
      </c>
      <c r="X646" s="19">
        <f t="shared" si="278"/>
        <v>43509</v>
      </c>
      <c r="Y646" s="18">
        <f t="shared" si="263"/>
        <v>35</v>
      </c>
      <c r="Z646" s="10">
        <f t="shared" si="264"/>
        <v>0.22857142857142856</v>
      </c>
      <c r="AA646" s="10">
        <f>VLOOKUP(A646, VIX!$A$2:$E$3205, 5, FALSE)</f>
        <v>12.34</v>
      </c>
      <c r="AB646" s="10">
        <f t="shared" si="265"/>
        <v>13.662142857142857</v>
      </c>
      <c r="AC646" s="10">
        <f t="shared" si="266"/>
        <v>14.465000000000002</v>
      </c>
      <c r="AD646" s="10">
        <f t="shared" si="267"/>
        <v>15.126428571428573</v>
      </c>
      <c r="AE646" s="10">
        <f t="shared" si="268"/>
        <v>15.699285714285715</v>
      </c>
      <c r="AF646" s="10">
        <f t="shared" si="269"/>
        <v>15.902142857142859</v>
      </c>
      <c r="AG646" s="36">
        <f t="shared" si="279"/>
        <v>-0.60472638113620947</v>
      </c>
      <c r="AH646" s="36">
        <f t="shared" si="280"/>
        <v>-0.34770610555363857</v>
      </c>
      <c r="AI646" s="36">
        <f t="shared" si="281"/>
        <v>-0.31027134536155698</v>
      </c>
      <c r="AJ646" s="36">
        <f t="shared" si="282"/>
        <v>-0.25300050198512231</v>
      </c>
      <c r="AK646" s="36">
        <f t="shared" si="283"/>
        <v>-4.5303370786517465E-2</v>
      </c>
    </row>
    <row r="647" spans="1:37" x14ac:dyDescent="0.2">
      <c r="A647" s="5">
        <v>43262</v>
      </c>
      <c r="B647" s="1">
        <v>6</v>
      </c>
      <c r="C647" s="7">
        <v>12.875</v>
      </c>
      <c r="D647" s="7">
        <v>13.975</v>
      </c>
      <c r="E647" s="7">
        <v>14.675000000000001</v>
      </c>
      <c r="F647" s="7">
        <v>15.225</v>
      </c>
      <c r="G647" s="7">
        <v>15.8</v>
      </c>
      <c r="H647" s="7">
        <v>15.925000000000001</v>
      </c>
      <c r="I647" s="7">
        <v>15.975</v>
      </c>
      <c r="J647" s="7">
        <v>16.574999999999999</v>
      </c>
      <c r="K647" s="7">
        <v>16.774999999999999</v>
      </c>
      <c r="L647" s="3">
        <v>8.5400000000000004E-2</v>
      </c>
      <c r="M647" s="3">
        <v>4.9299999999999997E-2</v>
      </c>
      <c r="N647" s="3">
        <v>1.6400000000000001E-2</v>
      </c>
      <c r="O647" s="18">
        <f t="shared" si="262"/>
        <v>0</v>
      </c>
      <c r="P647" s="19">
        <f t="shared" si="270"/>
        <v>43271</v>
      </c>
      <c r="Q647" s="19">
        <f t="shared" si="271"/>
        <v>43299</v>
      </c>
      <c r="R647" s="19">
        <f t="shared" si="272"/>
        <v>43334</v>
      </c>
      <c r="S647" s="19">
        <f t="shared" si="273"/>
        <v>43362</v>
      </c>
      <c r="T647" s="19">
        <f t="shared" si="274"/>
        <v>43390</v>
      </c>
      <c r="U647" s="19">
        <f t="shared" si="275"/>
        <v>43425</v>
      </c>
      <c r="V647" s="19">
        <f t="shared" si="276"/>
        <v>43453</v>
      </c>
      <c r="W647" s="19">
        <f t="shared" si="277"/>
        <v>43481</v>
      </c>
      <c r="X647" s="19">
        <f t="shared" si="278"/>
        <v>43509</v>
      </c>
      <c r="Y647" s="18">
        <f t="shared" si="263"/>
        <v>35</v>
      </c>
      <c r="Z647" s="10">
        <f t="shared" si="264"/>
        <v>0.25714285714285712</v>
      </c>
      <c r="AA647" s="10">
        <f>VLOOKUP(A647, VIX!$A$2:$E$3205, 5, FALSE)</f>
        <v>12.35</v>
      </c>
      <c r="AB647" s="10">
        <f t="shared" si="265"/>
        <v>13.692142857142857</v>
      </c>
      <c r="AC647" s="10">
        <f t="shared" si="266"/>
        <v>14.495000000000001</v>
      </c>
      <c r="AD647" s="10">
        <f t="shared" si="267"/>
        <v>15.083571428571428</v>
      </c>
      <c r="AE647" s="10">
        <f t="shared" si="268"/>
        <v>15.652142857142858</v>
      </c>
      <c r="AF647" s="10">
        <f t="shared" si="269"/>
        <v>15.892857142857142</v>
      </c>
      <c r="AG647" s="36">
        <f t="shared" si="279"/>
        <v>-1.7073345993943438</v>
      </c>
      <c r="AH647" s="36">
        <f t="shared" si="280"/>
        <v>-1.0365799911855462</v>
      </c>
      <c r="AI647" s="36">
        <f t="shared" si="281"/>
        <v>-0.78486149780567094</v>
      </c>
      <c r="AJ647" s="36">
        <f t="shared" si="282"/>
        <v>-0.79342915811088466</v>
      </c>
      <c r="AK647" s="36">
        <f t="shared" si="283"/>
        <v>-0.16955995155429962</v>
      </c>
    </row>
    <row r="648" spans="1:37" x14ac:dyDescent="0.2">
      <c r="A648" s="5">
        <v>43259</v>
      </c>
      <c r="B648" s="1">
        <v>6</v>
      </c>
      <c r="C648" s="7">
        <v>13.324999999999999</v>
      </c>
      <c r="D648" s="7">
        <v>14.225</v>
      </c>
      <c r="E648" s="7">
        <v>14.775</v>
      </c>
      <c r="F648" s="7">
        <v>15.324999999999999</v>
      </c>
      <c r="G648" s="7">
        <v>15.824999999999999</v>
      </c>
      <c r="H648" s="7">
        <v>15.975</v>
      </c>
      <c r="I648" s="7">
        <v>16.024999999999999</v>
      </c>
      <c r="J648" s="7">
        <v>16.625</v>
      </c>
      <c r="K648" s="7">
        <v>16.824999999999999</v>
      </c>
      <c r="L648" s="3">
        <v>6.7500000000000004E-2</v>
      </c>
      <c r="M648" s="3">
        <v>4.5699999999999998E-2</v>
      </c>
      <c r="N648" s="3">
        <v>1.52E-2</v>
      </c>
      <c r="O648" s="18">
        <f t="shared" si="262"/>
        <v>0</v>
      </c>
      <c r="P648" s="19">
        <f t="shared" si="270"/>
        <v>43271</v>
      </c>
      <c r="Q648" s="19">
        <f t="shared" si="271"/>
        <v>43299</v>
      </c>
      <c r="R648" s="19">
        <f t="shared" si="272"/>
        <v>43334</v>
      </c>
      <c r="S648" s="19">
        <f t="shared" si="273"/>
        <v>43362</v>
      </c>
      <c r="T648" s="19">
        <f t="shared" si="274"/>
        <v>43390</v>
      </c>
      <c r="U648" s="19">
        <f t="shared" si="275"/>
        <v>43425</v>
      </c>
      <c r="V648" s="19">
        <f t="shared" si="276"/>
        <v>43453</v>
      </c>
      <c r="W648" s="19">
        <f t="shared" si="277"/>
        <v>43481</v>
      </c>
      <c r="X648" s="19">
        <f t="shared" si="278"/>
        <v>43509</v>
      </c>
      <c r="Y648" s="18">
        <f t="shared" si="263"/>
        <v>35</v>
      </c>
      <c r="Z648" s="10">
        <f t="shared" si="264"/>
        <v>0.34285714285714286</v>
      </c>
      <c r="AA648" s="10">
        <f>VLOOKUP(A648, VIX!$A$2:$E$3205, 5, FALSE)</f>
        <v>12.18</v>
      </c>
      <c r="AB648" s="10">
        <f t="shared" si="265"/>
        <v>13.916428571428572</v>
      </c>
      <c r="AC648" s="10">
        <f t="shared" si="266"/>
        <v>14.586428571428572</v>
      </c>
      <c r="AD648" s="10">
        <f t="shared" si="267"/>
        <v>15.136428571428571</v>
      </c>
      <c r="AE648" s="10">
        <f t="shared" si="268"/>
        <v>15.653571428571428</v>
      </c>
      <c r="AF648" s="10">
        <f t="shared" si="269"/>
        <v>15.923571428571428</v>
      </c>
      <c r="AG648" s="36">
        <f t="shared" si="279"/>
        <v>-0.46944372574385551</v>
      </c>
      <c r="AH648" s="36">
        <f t="shared" si="280"/>
        <v>-0.27241904574713816</v>
      </c>
      <c r="AI648" s="36">
        <f t="shared" si="281"/>
        <v>-0.2625994694960207</v>
      </c>
      <c r="AJ648" s="36">
        <f t="shared" si="282"/>
        <v>-0.23046321276693044</v>
      </c>
      <c r="AK648" s="36">
        <f t="shared" si="283"/>
        <v>-6.7909274646306056E-2</v>
      </c>
    </row>
    <row r="649" spans="1:37" x14ac:dyDescent="0.2">
      <c r="A649" s="5">
        <v>43258</v>
      </c>
      <c r="B649" s="1">
        <v>6</v>
      </c>
      <c r="C649" s="7">
        <v>13.175000000000001</v>
      </c>
      <c r="D649" s="7">
        <v>14.175000000000001</v>
      </c>
      <c r="E649" s="7">
        <v>14.75</v>
      </c>
      <c r="F649" s="7">
        <v>15.275</v>
      </c>
      <c r="G649" s="7">
        <v>15.824999999999999</v>
      </c>
      <c r="H649" s="7">
        <v>15.95</v>
      </c>
      <c r="I649" s="7">
        <v>16.024999999999999</v>
      </c>
      <c r="J649" s="7">
        <v>16.600000000000001</v>
      </c>
      <c r="K649" s="7">
        <v>16.725000000000001</v>
      </c>
      <c r="L649" s="3">
        <v>7.5899999999999995E-2</v>
      </c>
      <c r="M649" s="3">
        <v>4.9099999999999998E-2</v>
      </c>
      <c r="N649" s="3">
        <v>1.6400000000000001E-2</v>
      </c>
      <c r="O649" s="18">
        <f t="shared" ref="O649:O712" si="284">IF(B651-B650=0,0,1)</f>
        <v>0</v>
      </c>
      <c r="P649" s="19">
        <f t="shared" si="270"/>
        <v>43271</v>
      </c>
      <c r="Q649" s="19">
        <f t="shared" si="271"/>
        <v>43299</v>
      </c>
      <c r="R649" s="19">
        <f t="shared" si="272"/>
        <v>43334</v>
      </c>
      <c r="S649" s="19">
        <f t="shared" si="273"/>
        <v>43362</v>
      </c>
      <c r="T649" s="19">
        <f t="shared" si="274"/>
        <v>43390</v>
      </c>
      <c r="U649" s="19">
        <f t="shared" si="275"/>
        <v>43425</v>
      </c>
      <c r="V649" s="19">
        <f t="shared" si="276"/>
        <v>43453</v>
      </c>
      <c r="W649" s="19">
        <f t="shared" si="277"/>
        <v>43481</v>
      </c>
      <c r="X649" s="19">
        <f t="shared" si="278"/>
        <v>43509</v>
      </c>
      <c r="Y649" s="18">
        <f t="shared" ref="Y649:Y712" si="285">IF(O649=1,DATEDIF(P650,P649,"d"),Y650)</f>
        <v>35</v>
      </c>
      <c r="Z649" s="10">
        <f t="shared" si="264"/>
        <v>0.37142857142857144</v>
      </c>
      <c r="AA649" s="10">
        <f>VLOOKUP(A649, VIX!$A$2:$E$3205, 5, FALSE)</f>
        <v>12.13</v>
      </c>
      <c r="AB649" s="10">
        <f t="shared" si="265"/>
        <v>13.803571428571429</v>
      </c>
      <c r="AC649" s="10">
        <f t="shared" si="266"/>
        <v>14.536428571428571</v>
      </c>
      <c r="AD649" s="10">
        <f t="shared" si="267"/>
        <v>15.080000000000002</v>
      </c>
      <c r="AE649" s="10">
        <f t="shared" si="268"/>
        <v>15.620714285714286</v>
      </c>
      <c r="AF649" s="10">
        <f t="shared" si="269"/>
        <v>15.903571428571428</v>
      </c>
      <c r="AG649" s="36">
        <f t="shared" si="279"/>
        <v>-0.52650822669104225</v>
      </c>
      <c r="AH649" s="36">
        <f t="shared" si="280"/>
        <v>-0.2874002082610202</v>
      </c>
      <c r="AI649" s="36">
        <f t="shared" si="281"/>
        <v>-0.25275827482447366</v>
      </c>
      <c r="AJ649" s="36">
        <f t="shared" si="282"/>
        <v>-0.25540148339245367</v>
      </c>
      <c r="AK649" s="36">
        <f t="shared" si="283"/>
        <v>-5.6907998735377822E-2</v>
      </c>
    </row>
    <row r="650" spans="1:37" x14ac:dyDescent="0.2">
      <c r="A650" s="5">
        <v>43257</v>
      </c>
      <c r="B650" s="1">
        <v>6</v>
      </c>
      <c r="C650" s="7">
        <v>13.074999999999999</v>
      </c>
      <c r="D650" s="7">
        <v>14.074999999999999</v>
      </c>
      <c r="E650" s="7">
        <v>14.625</v>
      </c>
      <c r="F650" s="7">
        <v>15.175000000000001</v>
      </c>
      <c r="G650" s="7">
        <v>15.725</v>
      </c>
      <c r="H650" s="7">
        <v>15.875</v>
      </c>
      <c r="I650" s="7">
        <v>15.925000000000001</v>
      </c>
      <c r="J650" s="7">
        <v>16.524999999999999</v>
      </c>
      <c r="K650" s="7">
        <v>16.7</v>
      </c>
      <c r="L650" s="3">
        <v>7.6499999999999999E-2</v>
      </c>
      <c r="M650" s="3">
        <v>4.9399999999999999E-2</v>
      </c>
      <c r="N650" s="3">
        <v>1.6500000000000001E-2</v>
      </c>
      <c r="O650" s="18">
        <f t="shared" si="284"/>
        <v>0</v>
      </c>
      <c r="P650" s="19">
        <f t="shared" si="270"/>
        <v>43271</v>
      </c>
      <c r="Q650" s="19">
        <f t="shared" si="271"/>
        <v>43299</v>
      </c>
      <c r="R650" s="19">
        <f t="shared" si="272"/>
        <v>43334</v>
      </c>
      <c r="S650" s="19">
        <f t="shared" si="273"/>
        <v>43362</v>
      </c>
      <c r="T650" s="19">
        <f t="shared" si="274"/>
        <v>43390</v>
      </c>
      <c r="U650" s="19">
        <f t="shared" si="275"/>
        <v>43425</v>
      </c>
      <c r="V650" s="19">
        <f t="shared" si="276"/>
        <v>43453</v>
      </c>
      <c r="W650" s="19">
        <f t="shared" si="277"/>
        <v>43481</v>
      </c>
      <c r="X650" s="19">
        <f t="shared" si="278"/>
        <v>43509</v>
      </c>
      <c r="Y650" s="18">
        <f t="shared" si="285"/>
        <v>35</v>
      </c>
      <c r="Z650" s="10">
        <f t="shared" ref="Z650:Z713" si="286">DATEDIF(A650,P650,"d")/Y650</f>
        <v>0.4</v>
      </c>
      <c r="AA650" s="10">
        <f>VLOOKUP(A650, VIX!$A$2:$E$3205, 5, FALSE)</f>
        <v>11.64</v>
      </c>
      <c r="AB650" s="10">
        <f t="shared" ref="AB650:AB713" si="287">Z650*C650 + (1-Z650)*D650</f>
        <v>13.674999999999999</v>
      </c>
      <c r="AC650" s="10">
        <f t="shared" ref="AC650:AC713" si="288">Z650*D650 + (1-Z650)*E650</f>
        <v>14.405000000000001</v>
      </c>
      <c r="AD650" s="10">
        <f t="shared" ref="AD650:AD713" si="289">Z650*E650 + (1-Z650)*F650</f>
        <v>14.955000000000002</v>
      </c>
      <c r="AE650" s="10">
        <f t="shared" ref="AE650:AE713" si="290">Z650*F650 + (1-Z650)*G650</f>
        <v>15.504999999999999</v>
      </c>
      <c r="AF650" s="10">
        <f t="shared" ref="AF650:AF713" si="291">Z650*G650 + (1-Z650)*H650</f>
        <v>15.815000000000001</v>
      </c>
      <c r="AG650" s="36">
        <f t="shared" si="279"/>
        <v>-0.50921949987370474</v>
      </c>
      <c r="AH650" s="36">
        <f t="shared" si="280"/>
        <v>-0.26789079487798978</v>
      </c>
      <c r="AI650" s="36">
        <f t="shared" si="281"/>
        <v>-0.2594898197987362</v>
      </c>
      <c r="AJ650" s="36">
        <f t="shared" si="282"/>
        <v>-0.25103011093502292</v>
      </c>
      <c r="AK650" s="36">
        <f t="shared" si="283"/>
        <v>-6.7200000000000065E-2</v>
      </c>
    </row>
    <row r="651" spans="1:37" x14ac:dyDescent="0.2">
      <c r="A651" s="5">
        <v>43256</v>
      </c>
      <c r="B651" s="1">
        <v>6</v>
      </c>
      <c r="C651" s="7">
        <v>13.625</v>
      </c>
      <c r="D651" s="7">
        <v>14.525</v>
      </c>
      <c r="E651" s="7">
        <v>14.975</v>
      </c>
      <c r="F651" s="7">
        <v>15.475</v>
      </c>
      <c r="G651" s="7">
        <v>16</v>
      </c>
      <c r="H651" s="7">
        <v>16.125</v>
      </c>
      <c r="I651" s="7">
        <v>16.175000000000001</v>
      </c>
      <c r="J651" s="7">
        <v>16.75</v>
      </c>
      <c r="K651" s="7">
        <v>16.925000000000001</v>
      </c>
      <c r="L651" s="3">
        <v>6.6100000000000006E-2</v>
      </c>
      <c r="M651" s="3">
        <v>4.5199999999999997E-2</v>
      </c>
      <c r="N651" s="3">
        <v>1.5100000000000001E-2</v>
      </c>
      <c r="O651" s="18">
        <f t="shared" si="284"/>
        <v>0</v>
      </c>
      <c r="P651" s="19">
        <f t="shared" ref="P651:P714" si="292">IF(O650=1,A651,P650)</f>
        <v>43271</v>
      </c>
      <c r="Q651" s="19">
        <f t="shared" ref="Q651:Q714" si="293">IF(O650=1,P650,Q650)</f>
        <v>43299</v>
      </c>
      <c r="R651" s="19">
        <f t="shared" ref="R651:R714" si="294">IF(O650=1,Q650,R650)</f>
        <v>43334</v>
      </c>
      <c r="S651" s="19">
        <f t="shared" ref="S651:S714" si="295">IF(O650=1,R650,S650)</f>
        <v>43362</v>
      </c>
      <c r="T651" s="19">
        <f t="shared" ref="T651:T714" si="296">IF(O650=1,S650,T650)</f>
        <v>43390</v>
      </c>
      <c r="U651" s="19">
        <f t="shared" ref="U651:U714" si="297">IF(O650=1,T650,U650)</f>
        <v>43425</v>
      </c>
      <c r="V651" s="19">
        <f t="shared" ref="V651:V714" si="298">IF(O650=1,U650,V650)</f>
        <v>43453</v>
      </c>
      <c r="W651" s="19">
        <f t="shared" ref="W651:W714" si="299">IF(O650=1,V650,W650)</f>
        <v>43481</v>
      </c>
      <c r="X651" s="19">
        <f t="shared" ref="X651:X714" si="300">IF(O650=1,W650,X650)</f>
        <v>43509</v>
      </c>
      <c r="Y651" s="18">
        <f t="shared" si="285"/>
        <v>35</v>
      </c>
      <c r="Z651" s="10">
        <f t="shared" si="286"/>
        <v>0.42857142857142855</v>
      </c>
      <c r="AA651" s="10">
        <f>VLOOKUP(A651, VIX!$A$2:$E$3205, 5, FALSE)</f>
        <v>12.4</v>
      </c>
      <c r="AB651" s="10">
        <f t="shared" si="287"/>
        <v>14.139285714285712</v>
      </c>
      <c r="AC651" s="10">
        <f t="shared" si="288"/>
        <v>14.782142857142857</v>
      </c>
      <c r="AD651" s="10">
        <f t="shared" si="289"/>
        <v>15.260714285714284</v>
      </c>
      <c r="AE651" s="10">
        <f t="shared" si="290"/>
        <v>15.774999999999999</v>
      </c>
      <c r="AF651" s="10">
        <f t="shared" si="291"/>
        <v>16.071428571428569</v>
      </c>
      <c r="AG651" s="36">
        <f t="shared" si="279"/>
        <v>-0.45213057562920539</v>
      </c>
      <c r="AH651" s="36">
        <f t="shared" si="280"/>
        <v>-0.21716857375400936</v>
      </c>
      <c r="AI651" s="36">
        <f t="shared" si="281"/>
        <v>-0.23382045929018797</v>
      </c>
      <c r="AJ651" s="36">
        <f t="shared" si="282"/>
        <v>-0.23738393217601961</v>
      </c>
      <c r="AK651" s="36">
        <f t="shared" si="283"/>
        <v>-5.5362713651742182E-2</v>
      </c>
    </row>
    <row r="652" spans="1:37" x14ac:dyDescent="0.2">
      <c r="A652" s="5">
        <v>43255</v>
      </c>
      <c r="B652" s="1">
        <v>6</v>
      </c>
      <c r="C652" s="7">
        <v>13.925000000000001</v>
      </c>
      <c r="D652" s="7">
        <v>14.675000000000001</v>
      </c>
      <c r="E652" s="7">
        <v>15.125</v>
      </c>
      <c r="F652" s="7">
        <v>15.625</v>
      </c>
      <c r="G652" s="7">
        <v>16.175000000000001</v>
      </c>
      <c r="H652" s="7">
        <v>16.324999999999999</v>
      </c>
      <c r="I652" s="7">
        <v>16.399999999999999</v>
      </c>
      <c r="J652" s="7">
        <v>16.925000000000001</v>
      </c>
      <c r="K652" s="7">
        <v>17.05</v>
      </c>
      <c r="L652" s="3">
        <v>5.3900000000000003E-2</v>
      </c>
      <c r="M652" s="3">
        <v>4.9599999999999998E-2</v>
      </c>
      <c r="N652" s="3">
        <v>1.6500000000000001E-2</v>
      </c>
      <c r="O652" s="18">
        <f t="shared" si="284"/>
        <v>0</v>
      </c>
      <c r="P652" s="19">
        <f t="shared" si="292"/>
        <v>43271</v>
      </c>
      <c r="Q652" s="19">
        <f t="shared" si="293"/>
        <v>43299</v>
      </c>
      <c r="R652" s="19">
        <f t="shared" si="294"/>
        <v>43334</v>
      </c>
      <c r="S652" s="19">
        <f t="shared" si="295"/>
        <v>43362</v>
      </c>
      <c r="T652" s="19">
        <f t="shared" si="296"/>
        <v>43390</v>
      </c>
      <c r="U652" s="19">
        <f t="shared" si="297"/>
        <v>43425</v>
      </c>
      <c r="V652" s="19">
        <f t="shared" si="298"/>
        <v>43453</v>
      </c>
      <c r="W652" s="19">
        <f t="shared" si="299"/>
        <v>43481</v>
      </c>
      <c r="X652" s="19">
        <f t="shared" si="300"/>
        <v>43509</v>
      </c>
      <c r="Y652" s="18">
        <f t="shared" si="285"/>
        <v>35</v>
      </c>
      <c r="Z652" s="10">
        <f t="shared" si="286"/>
        <v>0.45714285714285713</v>
      </c>
      <c r="AA652" s="10">
        <f>VLOOKUP(A652, VIX!$A$2:$E$3205, 5, FALSE)</f>
        <v>12.74</v>
      </c>
      <c r="AB652" s="10">
        <f t="shared" si="287"/>
        <v>14.332142857142859</v>
      </c>
      <c r="AC652" s="10">
        <f t="shared" si="288"/>
        <v>14.919285714285717</v>
      </c>
      <c r="AD652" s="10">
        <f t="shared" si="289"/>
        <v>15.396428571428572</v>
      </c>
      <c r="AE652" s="10">
        <f t="shared" si="290"/>
        <v>15.92357142857143</v>
      </c>
      <c r="AF652" s="10">
        <f t="shared" si="291"/>
        <v>16.256428571428572</v>
      </c>
      <c r="AG652" s="36">
        <f t="shared" si="279"/>
        <v>-1.0969770253929865</v>
      </c>
      <c r="AH652" s="36">
        <f t="shared" si="280"/>
        <v>-0.63290079531184473</v>
      </c>
      <c r="AI652" s="36">
        <f t="shared" si="281"/>
        <v>-0.68437966776807124</v>
      </c>
      <c r="AJ652" s="36">
        <f t="shared" si="282"/>
        <v>-0.72988984947557889</v>
      </c>
      <c r="AK652" s="36">
        <f t="shared" si="283"/>
        <v>-0.19493747045425053</v>
      </c>
    </row>
    <row r="653" spans="1:37" x14ac:dyDescent="0.2">
      <c r="A653" s="5">
        <v>43252</v>
      </c>
      <c r="B653" s="1">
        <v>6</v>
      </c>
      <c r="C653" s="7">
        <v>14.425000000000001</v>
      </c>
      <c r="D653" s="7">
        <v>15.175000000000001</v>
      </c>
      <c r="E653" s="7">
        <v>15.574999999999999</v>
      </c>
      <c r="F653" s="7">
        <v>16.024999999999999</v>
      </c>
      <c r="G653" s="7">
        <v>16.574999999999999</v>
      </c>
      <c r="H653" s="7">
        <v>16.675000000000001</v>
      </c>
      <c r="I653" s="7">
        <v>16.675000000000001</v>
      </c>
      <c r="J653" s="7">
        <v>17.2</v>
      </c>
      <c r="K653" s="7">
        <v>17.375</v>
      </c>
      <c r="L653" s="3">
        <v>5.1999999999999998E-2</v>
      </c>
      <c r="M653" s="3">
        <v>4.0599999999999997E-2</v>
      </c>
      <c r="N653" s="3">
        <v>1.35E-2</v>
      </c>
      <c r="O653" s="18">
        <f t="shared" si="284"/>
        <v>0</v>
      </c>
      <c r="P653" s="19">
        <f t="shared" si="292"/>
        <v>43271</v>
      </c>
      <c r="Q653" s="19">
        <f t="shared" si="293"/>
        <v>43299</v>
      </c>
      <c r="R653" s="19">
        <f t="shared" si="294"/>
        <v>43334</v>
      </c>
      <c r="S653" s="19">
        <f t="shared" si="295"/>
        <v>43362</v>
      </c>
      <c r="T653" s="19">
        <f t="shared" si="296"/>
        <v>43390</v>
      </c>
      <c r="U653" s="19">
        <f t="shared" si="297"/>
        <v>43425</v>
      </c>
      <c r="V653" s="19">
        <f t="shared" si="298"/>
        <v>43453</v>
      </c>
      <c r="W653" s="19">
        <f t="shared" si="299"/>
        <v>43481</v>
      </c>
      <c r="X653" s="19">
        <f t="shared" si="300"/>
        <v>43509</v>
      </c>
      <c r="Y653" s="18">
        <f t="shared" si="285"/>
        <v>35</v>
      </c>
      <c r="Z653" s="10">
        <f t="shared" si="286"/>
        <v>0.54285714285714282</v>
      </c>
      <c r="AA653" s="10">
        <f>VLOOKUP(A653, VIX!$A$2:$E$3205, 5, FALSE)</f>
        <v>13.46</v>
      </c>
      <c r="AB653" s="10">
        <f t="shared" si="287"/>
        <v>14.767857142857142</v>
      </c>
      <c r="AC653" s="10">
        <f t="shared" si="288"/>
        <v>15.357857142857142</v>
      </c>
      <c r="AD653" s="10">
        <f t="shared" si="289"/>
        <v>15.780714285714284</v>
      </c>
      <c r="AE653" s="10">
        <f t="shared" si="290"/>
        <v>16.276428571428571</v>
      </c>
      <c r="AF653" s="10">
        <f t="shared" si="291"/>
        <v>16.620714285714286</v>
      </c>
      <c r="AG653" s="36">
        <f t="shared" si="279"/>
        <v>-0.34575806082780713</v>
      </c>
      <c r="AH653" s="36">
        <f t="shared" si="280"/>
        <v>-0.17971918876755011</v>
      </c>
      <c r="AI653" s="36">
        <f t="shared" si="281"/>
        <v>-0.19786259541984708</v>
      </c>
      <c r="AJ653" s="36">
        <f t="shared" si="282"/>
        <v>-0.23616613418530388</v>
      </c>
      <c r="AK653" s="36">
        <f t="shared" si="283"/>
        <v>-4.2237586423633552E-2</v>
      </c>
    </row>
    <row r="654" spans="1:37" x14ac:dyDescent="0.2">
      <c r="A654" s="5">
        <v>43251</v>
      </c>
      <c r="B654" s="1">
        <v>6</v>
      </c>
      <c r="C654" s="7">
        <v>15.425000000000001</v>
      </c>
      <c r="D654" s="7">
        <v>15.875</v>
      </c>
      <c r="E654" s="7">
        <v>16.225000000000001</v>
      </c>
      <c r="F654" s="7">
        <v>16.574999999999999</v>
      </c>
      <c r="G654" s="7">
        <v>17.024999999999999</v>
      </c>
      <c r="H654" s="7">
        <v>17.074999999999999</v>
      </c>
      <c r="I654" s="7">
        <v>17.074999999999999</v>
      </c>
      <c r="J654" s="7">
        <v>17.55</v>
      </c>
      <c r="K654" s="7">
        <v>17.649999999999999</v>
      </c>
      <c r="L654" s="3">
        <v>2.92E-2</v>
      </c>
      <c r="M654" s="3">
        <v>3.0200000000000001E-2</v>
      </c>
      <c r="N654" s="3">
        <v>1.01E-2</v>
      </c>
      <c r="O654" s="18">
        <f t="shared" si="284"/>
        <v>0</v>
      </c>
      <c r="P654" s="19">
        <f t="shared" si="292"/>
        <v>43271</v>
      </c>
      <c r="Q654" s="19">
        <f t="shared" si="293"/>
        <v>43299</v>
      </c>
      <c r="R654" s="19">
        <f t="shared" si="294"/>
        <v>43334</v>
      </c>
      <c r="S654" s="19">
        <f t="shared" si="295"/>
        <v>43362</v>
      </c>
      <c r="T654" s="19">
        <f t="shared" si="296"/>
        <v>43390</v>
      </c>
      <c r="U654" s="19">
        <f t="shared" si="297"/>
        <v>43425</v>
      </c>
      <c r="V654" s="19">
        <f t="shared" si="298"/>
        <v>43453</v>
      </c>
      <c r="W654" s="19">
        <f t="shared" si="299"/>
        <v>43481</v>
      </c>
      <c r="X654" s="19">
        <f t="shared" si="300"/>
        <v>43509</v>
      </c>
      <c r="Y654" s="18">
        <f t="shared" si="285"/>
        <v>35</v>
      </c>
      <c r="Z654" s="10">
        <f t="shared" si="286"/>
        <v>0.5714285714285714</v>
      </c>
      <c r="AA654" s="10">
        <f>VLOOKUP(A654, VIX!$A$2:$E$3205, 5, FALSE)</f>
        <v>15.43</v>
      </c>
      <c r="AB654" s="10">
        <f t="shared" si="287"/>
        <v>15.617857142857144</v>
      </c>
      <c r="AC654" s="10">
        <f t="shared" si="288"/>
        <v>16.025000000000002</v>
      </c>
      <c r="AD654" s="10">
        <f t="shared" si="289"/>
        <v>16.375</v>
      </c>
      <c r="AE654" s="10">
        <f t="shared" si="290"/>
        <v>16.767857142857142</v>
      </c>
      <c r="AF654" s="10">
        <f t="shared" si="291"/>
        <v>17.046428571428571</v>
      </c>
      <c r="AG654" s="36">
        <f t="shared" si="279"/>
        <v>-0.21073170731707291</v>
      </c>
      <c r="AH654" s="36">
        <f t="shared" si="280"/>
        <v>-0.15934239645905854</v>
      </c>
      <c r="AI654" s="36">
        <f t="shared" si="281"/>
        <v>-0.15569972196478132</v>
      </c>
      <c r="AJ654" s="36">
        <f t="shared" si="282"/>
        <v>-0.19512195121951195</v>
      </c>
      <c r="AK654" s="36">
        <f t="shared" si="283"/>
        <v>-2.1308079313406642E-2</v>
      </c>
    </row>
    <row r="655" spans="1:37" x14ac:dyDescent="0.2">
      <c r="A655" s="5">
        <v>43250</v>
      </c>
      <c r="B655" s="1">
        <v>6</v>
      </c>
      <c r="C655" s="7">
        <v>15.175000000000001</v>
      </c>
      <c r="D655" s="7">
        <v>15.675000000000001</v>
      </c>
      <c r="E655" s="7">
        <v>16.024999999999999</v>
      </c>
      <c r="F655" s="7">
        <v>16.425000000000001</v>
      </c>
      <c r="G655" s="7">
        <v>16.875</v>
      </c>
      <c r="H655" s="7">
        <v>16.925000000000001</v>
      </c>
      <c r="I655" s="7">
        <v>16.95</v>
      </c>
      <c r="J655" s="7">
        <v>17.45</v>
      </c>
      <c r="K655" s="7">
        <v>17.625</v>
      </c>
      <c r="L655" s="3">
        <v>3.2899999999999999E-2</v>
      </c>
      <c r="M655" s="3">
        <v>3.2000000000000001E-2</v>
      </c>
      <c r="N655" s="3">
        <v>1.0699999999999999E-2</v>
      </c>
      <c r="O655" s="18">
        <f t="shared" si="284"/>
        <v>0</v>
      </c>
      <c r="P655" s="19">
        <f t="shared" si="292"/>
        <v>43271</v>
      </c>
      <c r="Q655" s="19">
        <f t="shared" si="293"/>
        <v>43299</v>
      </c>
      <c r="R655" s="19">
        <f t="shared" si="294"/>
        <v>43334</v>
      </c>
      <c r="S655" s="19">
        <f t="shared" si="295"/>
        <v>43362</v>
      </c>
      <c r="T655" s="19">
        <f t="shared" si="296"/>
        <v>43390</v>
      </c>
      <c r="U655" s="19">
        <f t="shared" si="297"/>
        <v>43425</v>
      </c>
      <c r="V655" s="19">
        <f t="shared" si="298"/>
        <v>43453</v>
      </c>
      <c r="W655" s="19">
        <f t="shared" si="299"/>
        <v>43481</v>
      </c>
      <c r="X655" s="19">
        <f t="shared" si="300"/>
        <v>43509</v>
      </c>
      <c r="Y655" s="18">
        <f t="shared" si="285"/>
        <v>35</v>
      </c>
      <c r="Z655" s="10">
        <f t="shared" si="286"/>
        <v>0.6</v>
      </c>
      <c r="AA655" s="10">
        <f>VLOOKUP(A655, VIX!$A$2:$E$3205, 5, FALSE)</f>
        <v>14.94</v>
      </c>
      <c r="AB655" s="10">
        <f t="shared" si="287"/>
        <v>15.375</v>
      </c>
      <c r="AC655" s="10">
        <f t="shared" si="288"/>
        <v>15.815</v>
      </c>
      <c r="AD655" s="10">
        <f t="shared" si="289"/>
        <v>16.184999999999999</v>
      </c>
      <c r="AE655" s="10">
        <f t="shared" si="290"/>
        <v>16.605</v>
      </c>
      <c r="AF655" s="10">
        <f t="shared" si="291"/>
        <v>16.895</v>
      </c>
      <c r="AG655" s="36">
        <f t="shared" si="279"/>
        <v>-0.22501004509129877</v>
      </c>
      <c r="AH655" s="36">
        <f t="shared" si="280"/>
        <v>-0.15627906976744096</v>
      </c>
      <c r="AI655" s="36">
        <f t="shared" si="281"/>
        <v>-0.17758203038978301</v>
      </c>
      <c r="AJ655" s="36">
        <f t="shared" si="282"/>
        <v>-0.19630415025749745</v>
      </c>
      <c r="AK655" s="36">
        <f t="shared" si="283"/>
        <v>-2.1488871834229012E-2</v>
      </c>
    </row>
    <row r="656" spans="1:37" x14ac:dyDescent="0.2">
      <c r="A656" s="5">
        <v>43249</v>
      </c>
      <c r="B656" s="1">
        <v>6</v>
      </c>
      <c r="C656" s="7">
        <v>15.925000000000001</v>
      </c>
      <c r="D656" s="7">
        <v>16.125</v>
      </c>
      <c r="E656" s="7">
        <v>16.125</v>
      </c>
      <c r="F656" s="7">
        <v>16.375</v>
      </c>
      <c r="G656" s="7">
        <v>16.725000000000001</v>
      </c>
      <c r="H656" s="7">
        <v>16.8</v>
      </c>
      <c r="I656" s="7">
        <v>16.824999999999999</v>
      </c>
      <c r="J656" s="7">
        <v>17.350000000000001</v>
      </c>
      <c r="K656" s="7">
        <v>17.574999999999999</v>
      </c>
      <c r="L656" s="3">
        <v>1.26E-2</v>
      </c>
      <c r="M656" s="3">
        <v>2.75E-2</v>
      </c>
      <c r="N656" s="3">
        <v>9.1999999999999998E-3</v>
      </c>
      <c r="O656" s="18">
        <f t="shared" si="284"/>
        <v>0</v>
      </c>
      <c r="P656" s="19">
        <f t="shared" si="292"/>
        <v>43271</v>
      </c>
      <c r="Q656" s="19">
        <f t="shared" si="293"/>
        <v>43299</v>
      </c>
      <c r="R656" s="19">
        <f t="shared" si="294"/>
        <v>43334</v>
      </c>
      <c r="S656" s="19">
        <f t="shared" si="295"/>
        <v>43362</v>
      </c>
      <c r="T656" s="19">
        <f t="shared" si="296"/>
        <v>43390</v>
      </c>
      <c r="U656" s="19">
        <f t="shared" si="297"/>
        <v>43425</v>
      </c>
      <c r="V656" s="19">
        <f t="shared" si="298"/>
        <v>43453</v>
      </c>
      <c r="W656" s="19">
        <f t="shared" si="299"/>
        <v>43481</v>
      </c>
      <c r="X656" s="19">
        <f t="shared" si="300"/>
        <v>43509</v>
      </c>
      <c r="Y656" s="18">
        <f t="shared" si="285"/>
        <v>35</v>
      </c>
      <c r="Z656" s="10">
        <f t="shared" si="286"/>
        <v>0.62857142857142856</v>
      </c>
      <c r="AA656" s="10">
        <f>VLOOKUP(A656, VIX!$A$2:$E$3205, 5, FALSE)</f>
        <v>17.02</v>
      </c>
      <c r="AB656" s="10">
        <f t="shared" si="287"/>
        <v>15.999285714285715</v>
      </c>
      <c r="AC656" s="10">
        <f t="shared" si="288"/>
        <v>16.125</v>
      </c>
      <c r="AD656" s="10">
        <f t="shared" si="289"/>
        <v>16.217857142857142</v>
      </c>
      <c r="AE656" s="10">
        <f t="shared" si="290"/>
        <v>16.505000000000003</v>
      </c>
      <c r="AF656" s="10">
        <f t="shared" si="291"/>
        <v>16.752857142857145</v>
      </c>
      <c r="AG656" s="36">
        <f t="shared" si="279"/>
        <v>-0.40265641384131295</v>
      </c>
      <c r="AH656" s="36">
        <f t="shared" si="280"/>
        <v>0</v>
      </c>
      <c r="AI656" s="36">
        <f t="shared" si="281"/>
        <v>-0.46703423991104126</v>
      </c>
      <c r="AJ656" s="36">
        <f t="shared" si="282"/>
        <v>-0.63132465440880703</v>
      </c>
      <c r="AK656" s="36">
        <f t="shared" si="283"/>
        <v>-0.13159841594499205</v>
      </c>
    </row>
    <row r="657" spans="1:37" x14ac:dyDescent="0.2">
      <c r="A657" s="5">
        <v>43245</v>
      </c>
      <c r="B657" s="1">
        <v>6</v>
      </c>
      <c r="C657" s="7">
        <v>14.125</v>
      </c>
      <c r="D657" s="7">
        <v>14.824999999999999</v>
      </c>
      <c r="E657" s="7">
        <v>15.275</v>
      </c>
      <c r="F657" s="7">
        <v>15.824999999999999</v>
      </c>
      <c r="G657" s="7">
        <v>16.375</v>
      </c>
      <c r="H657" s="7">
        <v>16.524999999999999</v>
      </c>
      <c r="I657" s="7">
        <v>16.625</v>
      </c>
      <c r="J657" s="7">
        <v>17.149999999999999</v>
      </c>
      <c r="K657" s="7">
        <v>17.375</v>
      </c>
      <c r="L657" s="3">
        <v>4.9599999999999998E-2</v>
      </c>
      <c r="M657" s="3">
        <v>5.0599999999999999E-2</v>
      </c>
      <c r="N657" s="3">
        <v>1.6899999999999998E-2</v>
      </c>
      <c r="O657" s="18">
        <f t="shared" si="284"/>
        <v>0</v>
      </c>
      <c r="P657" s="19">
        <f t="shared" si="292"/>
        <v>43271</v>
      </c>
      <c r="Q657" s="19">
        <f t="shared" si="293"/>
        <v>43299</v>
      </c>
      <c r="R657" s="19">
        <f t="shared" si="294"/>
        <v>43334</v>
      </c>
      <c r="S657" s="19">
        <f t="shared" si="295"/>
        <v>43362</v>
      </c>
      <c r="T657" s="19">
        <f t="shared" si="296"/>
        <v>43390</v>
      </c>
      <c r="U657" s="19">
        <f t="shared" si="297"/>
        <v>43425</v>
      </c>
      <c r="V657" s="19">
        <f t="shared" si="298"/>
        <v>43453</v>
      </c>
      <c r="W657" s="19">
        <f t="shared" si="299"/>
        <v>43481</v>
      </c>
      <c r="X657" s="19">
        <f t="shared" si="300"/>
        <v>43509</v>
      </c>
      <c r="Y657" s="18">
        <f t="shared" si="285"/>
        <v>35</v>
      </c>
      <c r="Z657" s="10">
        <f t="shared" si="286"/>
        <v>0.74285714285714288</v>
      </c>
      <c r="AA657" s="10">
        <f>VLOOKUP(A657, VIX!$A$2:$E$3205, 5, FALSE)</f>
        <v>13.22</v>
      </c>
      <c r="AB657" s="10">
        <f t="shared" si="287"/>
        <v>14.305</v>
      </c>
      <c r="AC657" s="10">
        <f t="shared" si="288"/>
        <v>14.940714285714286</v>
      </c>
      <c r="AD657" s="10">
        <f t="shared" si="289"/>
        <v>15.416428571428572</v>
      </c>
      <c r="AE657" s="10">
        <f t="shared" si="290"/>
        <v>15.966428571428571</v>
      </c>
      <c r="AF657" s="10">
        <f t="shared" si="291"/>
        <v>16.41357142857143</v>
      </c>
      <c r="AG657" s="36">
        <f t="shared" si="279"/>
        <v>-0.35994490639187859</v>
      </c>
      <c r="AH657" s="36">
        <f t="shared" si="280"/>
        <v>-0.22010869565217453</v>
      </c>
      <c r="AI657" s="36">
        <f t="shared" si="281"/>
        <v>-0.25965996908809852</v>
      </c>
      <c r="AJ657" s="36">
        <f t="shared" si="282"/>
        <v>-0.25044043908388708</v>
      </c>
      <c r="AK657" s="36">
        <f t="shared" si="283"/>
        <v>-6.6219944816712048E-2</v>
      </c>
    </row>
    <row r="658" spans="1:37" x14ac:dyDescent="0.2">
      <c r="A658" s="5">
        <v>43244</v>
      </c>
      <c r="B658" s="1">
        <v>6</v>
      </c>
      <c r="C658" s="7">
        <v>13.824999999999999</v>
      </c>
      <c r="D658" s="7">
        <v>14.6</v>
      </c>
      <c r="E658" s="7">
        <v>15.125</v>
      </c>
      <c r="F658" s="7">
        <v>15.675000000000001</v>
      </c>
      <c r="G658" s="7">
        <v>16.274999999999999</v>
      </c>
      <c r="H658" s="7">
        <v>16.425000000000001</v>
      </c>
      <c r="I658" s="7">
        <v>16.524999999999999</v>
      </c>
      <c r="J658" s="7">
        <v>17.05</v>
      </c>
      <c r="K658" s="7">
        <v>17.350000000000001</v>
      </c>
      <c r="L658" s="3">
        <v>5.6099999999999997E-2</v>
      </c>
      <c r="M658" s="3">
        <v>5.4199999999999998E-2</v>
      </c>
      <c r="N658" s="3">
        <v>1.8100000000000002E-2</v>
      </c>
      <c r="O658" s="18">
        <f t="shared" si="284"/>
        <v>0</v>
      </c>
      <c r="P658" s="19">
        <f t="shared" si="292"/>
        <v>43271</v>
      </c>
      <c r="Q658" s="19">
        <f t="shared" si="293"/>
        <v>43299</v>
      </c>
      <c r="R658" s="19">
        <f t="shared" si="294"/>
        <v>43334</v>
      </c>
      <c r="S658" s="19">
        <f t="shared" si="295"/>
        <v>43362</v>
      </c>
      <c r="T658" s="19">
        <f t="shared" si="296"/>
        <v>43390</v>
      </c>
      <c r="U658" s="19">
        <f t="shared" si="297"/>
        <v>43425</v>
      </c>
      <c r="V658" s="19">
        <f t="shared" si="298"/>
        <v>43453</v>
      </c>
      <c r="W658" s="19">
        <f t="shared" si="299"/>
        <v>43481</v>
      </c>
      <c r="X658" s="19">
        <f t="shared" si="300"/>
        <v>43509</v>
      </c>
      <c r="Y658" s="18">
        <f t="shared" si="285"/>
        <v>35</v>
      </c>
      <c r="Z658" s="10">
        <f t="shared" si="286"/>
        <v>0.77142857142857146</v>
      </c>
      <c r="AA658" s="10">
        <f>VLOOKUP(A658, VIX!$A$2:$E$3205, 5, FALSE)</f>
        <v>12.53</v>
      </c>
      <c r="AB658" s="10">
        <f t="shared" si="287"/>
        <v>14.002142857142855</v>
      </c>
      <c r="AC658" s="10">
        <f t="shared" si="288"/>
        <v>14.719999999999999</v>
      </c>
      <c r="AD658" s="10">
        <f t="shared" si="289"/>
        <v>15.250714285714285</v>
      </c>
      <c r="AE658" s="10">
        <f t="shared" si="290"/>
        <v>15.812142857142858</v>
      </c>
      <c r="AF658" s="10">
        <f t="shared" si="291"/>
        <v>16.309285714285714</v>
      </c>
      <c r="AG658" s="36">
        <f t="shared" si="279"/>
        <v>-0.397294410822357</v>
      </c>
      <c r="AH658" s="36">
        <f t="shared" si="280"/>
        <v>-0.25514681066486694</v>
      </c>
      <c r="AI658" s="36">
        <f t="shared" si="281"/>
        <v>-0.25907752698724285</v>
      </c>
      <c r="AJ658" s="36">
        <f t="shared" si="282"/>
        <v>-0.27281338806441341</v>
      </c>
      <c r="AK658" s="36">
        <f t="shared" si="283"/>
        <v>-6.623735050598073E-2</v>
      </c>
    </row>
    <row r="659" spans="1:37" x14ac:dyDescent="0.2">
      <c r="A659" s="5">
        <v>43243</v>
      </c>
      <c r="B659" s="1">
        <v>6</v>
      </c>
      <c r="C659" s="7">
        <v>13.875</v>
      </c>
      <c r="D659" s="7">
        <v>14.725</v>
      </c>
      <c r="E659" s="7">
        <v>15.175000000000001</v>
      </c>
      <c r="F659" s="7">
        <v>15.725</v>
      </c>
      <c r="G659" s="7">
        <v>16.274999999999999</v>
      </c>
      <c r="H659" s="7">
        <v>16.425000000000001</v>
      </c>
      <c r="I659" s="7">
        <v>16.475000000000001</v>
      </c>
      <c r="J659" s="7">
        <v>17.05</v>
      </c>
      <c r="K659" s="7">
        <v>17.3</v>
      </c>
      <c r="L659" s="3">
        <v>6.13E-2</v>
      </c>
      <c r="M659" s="3">
        <v>4.7699999999999999E-2</v>
      </c>
      <c r="N659" s="3">
        <v>1.5900000000000001E-2</v>
      </c>
      <c r="O659" s="18">
        <f t="shared" si="284"/>
        <v>0</v>
      </c>
      <c r="P659" s="19">
        <f t="shared" si="292"/>
        <v>43271</v>
      </c>
      <c r="Q659" s="19">
        <f t="shared" si="293"/>
        <v>43299</v>
      </c>
      <c r="R659" s="19">
        <f t="shared" si="294"/>
        <v>43334</v>
      </c>
      <c r="S659" s="19">
        <f t="shared" si="295"/>
        <v>43362</v>
      </c>
      <c r="T659" s="19">
        <f t="shared" si="296"/>
        <v>43390</v>
      </c>
      <c r="U659" s="19">
        <f t="shared" si="297"/>
        <v>43425</v>
      </c>
      <c r="V659" s="19">
        <f t="shared" si="298"/>
        <v>43453</v>
      </c>
      <c r="W659" s="19">
        <f t="shared" si="299"/>
        <v>43481</v>
      </c>
      <c r="X659" s="19">
        <f t="shared" si="300"/>
        <v>43509</v>
      </c>
      <c r="Y659" s="18">
        <f t="shared" si="285"/>
        <v>35</v>
      </c>
      <c r="Z659" s="10">
        <f t="shared" si="286"/>
        <v>0.8</v>
      </c>
      <c r="AA659" s="10">
        <f>VLOOKUP(A659, VIX!$A$2:$E$3205, 5, FALSE)</f>
        <v>12.58</v>
      </c>
      <c r="AB659" s="10">
        <f t="shared" si="287"/>
        <v>14.045000000000002</v>
      </c>
      <c r="AC659" s="10">
        <f t="shared" si="288"/>
        <v>14.815000000000001</v>
      </c>
      <c r="AD659" s="10">
        <f t="shared" si="289"/>
        <v>15.285</v>
      </c>
      <c r="AE659" s="10">
        <f t="shared" si="290"/>
        <v>15.834999999999999</v>
      </c>
      <c r="AF659" s="10">
        <f t="shared" si="291"/>
        <v>16.305</v>
      </c>
      <c r="AG659" s="36">
        <f t="shared" si="279"/>
        <v>-0.42637472007962174</v>
      </c>
      <c r="AH659" s="36">
        <f t="shared" si="280"/>
        <v>-0.21525174393774082</v>
      </c>
      <c r="AI659" s="36">
        <f t="shared" si="281"/>
        <v>-0.25530739120423623</v>
      </c>
      <c r="AJ659" s="36">
        <f t="shared" si="282"/>
        <v>-0.24720203326347662</v>
      </c>
      <c r="AK659" s="36">
        <f t="shared" si="283"/>
        <v>-6.5451712047098473E-2</v>
      </c>
    </row>
    <row r="660" spans="1:37" x14ac:dyDescent="0.2">
      <c r="A660" s="5">
        <v>43242</v>
      </c>
      <c r="B660" s="1">
        <v>6</v>
      </c>
      <c r="C660" s="7">
        <v>14.225</v>
      </c>
      <c r="D660" s="7">
        <v>14.975</v>
      </c>
      <c r="E660" s="7">
        <v>15.425000000000001</v>
      </c>
      <c r="F660" s="7">
        <v>15.925000000000001</v>
      </c>
      <c r="G660" s="7">
        <v>16.475000000000001</v>
      </c>
      <c r="H660" s="7">
        <v>16.625</v>
      </c>
      <c r="I660" s="7">
        <v>16.675000000000001</v>
      </c>
      <c r="J660" s="7">
        <v>17.25</v>
      </c>
      <c r="K660" s="7">
        <v>17.45</v>
      </c>
      <c r="L660" s="3">
        <v>5.2699999999999997E-2</v>
      </c>
      <c r="M660" s="3">
        <v>4.7100000000000003E-2</v>
      </c>
      <c r="N660" s="3">
        <v>1.5699999999999999E-2</v>
      </c>
      <c r="O660" s="18">
        <f t="shared" si="284"/>
        <v>0</v>
      </c>
      <c r="P660" s="19">
        <f t="shared" si="292"/>
        <v>43271</v>
      </c>
      <c r="Q660" s="19">
        <f t="shared" si="293"/>
        <v>43299</v>
      </c>
      <c r="R660" s="19">
        <f t="shared" si="294"/>
        <v>43334</v>
      </c>
      <c r="S660" s="19">
        <f t="shared" si="295"/>
        <v>43362</v>
      </c>
      <c r="T660" s="19">
        <f t="shared" si="296"/>
        <v>43390</v>
      </c>
      <c r="U660" s="19">
        <f t="shared" si="297"/>
        <v>43425</v>
      </c>
      <c r="V660" s="19">
        <f t="shared" si="298"/>
        <v>43453</v>
      </c>
      <c r="W660" s="19">
        <f t="shared" si="299"/>
        <v>43481</v>
      </c>
      <c r="X660" s="19">
        <f t="shared" si="300"/>
        <v>43509</v>
      </c>
      <c r="Y660" s="18">
        <f t="shared" si="285"/>
        <v>35</v>
      </c>
      <c r="Z660" s="10">
        <f t="shared" si="286"/>
        <v>0.82857142857142863</v>
      </c>
      <c r="AA660" s="10">
        <f>VLOOKUP(A660, VIX!$A$2:$E$3205, 5, FALSE)</f>
        <v>13.22</v>
      </c>
      <c r="AB660" s="10">
        <f t="shared" si="287"/>
        <v>14.353571428571428</v>
      </c>
      <c r="AC660" s="10">
        <f t="shared" si="288"/>
        <v>15.052142857142856</v>
      </c>
      <c r="AD660" s="10">
        <f t="shared" si="289"/>
        <v>15.510714285714286</v>
      </c>
      <c r="AE660" s="10">
        <f t="shared" si="290"/>
        <v>16.019285714285715</v>
      </c>
      <c r="AF660" s="10">
        <f t="shared" si="291"/>
        <v>16.500714285714288</v>
      </c>
      <c r="AG660" s="36">
        <f t="shared" si="279"/>
        <v>-0.3809523809523796</v>
      </c>
      <c r="AH660" s="36">
        <f t="shared" si="280"/>
        <v>-0.21823430358431534</v>
      </c>
      <c r="AI660" s="36">
        <f t="shared" si="281"/>
        <v>-0.23469150174621572</v>
      </c>
      <c r="AJ660" s="36">
        <f t="shared" si="282"/>
        <v>-0.2505762711864401</v>
      </c>
      <c r="AK660" s="36">
        <f t="shared" si="283"/>
        <v>-6.6272189349111568E-2</v>
      </c>
    </row>
    <row r="661" spans="1:37" x14ac:dyDescent="0.2">
      <c r="A661" s="5">
        <v>43241</v>
      </c>
      <c r="B661" s="1">
        <v>6</v>
      </c>
      <c r="C661" s="7">
        <v>14.074999999999999</v>
      </c>
      <c r="D661" s="7">
        <v>14.775</v>
      </c>
      <c r="E661" s="7">
        <v>15.275</v>
      </c>
      <c r="F661" s="7">
        <v>15.725</v>
      </c>
      <c r="G661" s="7">
        <v>16.274999999999999</v>
      </c>
      <c r="H661" s="7">
        <v>16.425000000000001</v>
      </c>
      <c r="I661" s="7">
        <v>16.475000000000001</v>
      </c>
      <c r="J661" s="7">
        <v>17.074999999999999</v>
      </c>
      <c r="K661" s="7">
        <v>17.425000000000001</v>
      </c>
      <c r="L661" s="3">
        <v>4.9700000000000001E-2</v>
      </c>
      <c r="M661" s="3">
        <v>4.7699999999999999E-2</v>
      </c>
      <c r="N661" s="3">
        <v>1.5900000000000001E-2</v>
      </c>
      <c r="O661" s="18">
        <f t="shared" si="284"/>
        <v>0</v>
      </c>
      <c r="P661" s="19">
        <f t="shared" si="292"/>
        <v>43271</v>
      </c>
      <c r="Q661" s="19">
        <f t="shared" si="293"/>
        <v>43299</v>
      </c>
      <c r="R661" s="19">
        <f t="shared" si="294"/>
        <v>43334</v>
      </c>
      <c r="S661" s="19">
        <f t="shared" si="295"/>
        <v>43362</v>
      </c>
      <c r="T661" s="19">
        <f t="shared" si="296"/>
        <v>43390</v>
      </c>
      <c r="U661" s="19">
        <f t="shared" si="297"/>
        <v>43425</v>
      </c>
      <c r="V661" s="19">
        <f t="shared" si="298"/>
        <v>43453</v>
      </c>
      <c r="W661" s="19">
        <f t="shared" si="299"/>
        <v>43481</v>
      </c>
      <c r="X661" s="19">
        <f t="shared" si="300"/>
        <v>43509</v>
      </c>
      <c r="Y661" s="18">
        <f t="shared" si="285"/>
        <v>35</v>
      </c>
      <c r="Z661" s="10">
        <f t="shared" si="286"/>
        <v>0.8571428571428571</v>
      </c>
      <c r="AA661" s="10">
        <f>VLOOKUP(A661, VIX!$A$2:$E$3205, 5, FALSE)</f>
        <v>13.08</v>
      </c>
      <c r="AB661" s="10">
        <f t="shared" si="287"/>
        <v>14.175000000000001</v>
      </c>
      <c r="AC661" s="10">
        <f t="shared" si="288"/>
        <v>14.846428571428572</v>
      </c>
      <c r="AD661" s="10">
        <f t="shared" si="289"/>
        <v>15.339285714285714</v>
      </c>
      <c r="AE661" s="10">
        <f t="shared" si="290"/>
        <v>15.803571428571429</v>
      </c>
      <c r="AF661" s="10">
        <f t="shared" si="291"/>
        <v>16.296428571428571</v>
      </c>
      <c r="AG661" s="36">
        <f t="shared" si="279"/>
        <v>-1.0376979263689416</v>
      </c>
      <c r="AH661" s="36">
        <f t="shared" si="280"/>
        <v>-0.70368129566714788</v>
      </c>
      <c r="AI661" s="36">
        <f t="shared" si="281"/>
        <v>-0.61711487007391885</v>
      </c>
      <c r="AJ661" s="36">
        <f t="shared" si="282"/>
        <v>-0.73310706572045536</v>
      </c>
      <c r="AK661" s="36">
        <f t="shared" si="283"/>
        <v>-0.19392902949978907</v>
      </c>
    </row>
    <row r="662" spans="1:37" x14ac:dyDescent="0.2">
      <c r="A662" s="5">
        <v>43238</v>
      </c>
      <c r="B662" s="1">
        <v>6</v>
      </c>
      <c r="C662" s="7">
        <v>14.525</v>
      </c>
      <c r="D662" s="7">
        <v>15.324999999999999</v>
      </c>
      <c r="E662" s="7">
        <v>15.725</v>
      </c>
      <c r="F662" s="7">
        <v>16.175000000000001</v>
      </c>
      <c r="G662" s="7">
        <v>16.7</v>
      </c>
      <c r="H662" s="7">
        <v>16.824999999999999</v>
      </c>
      <c r="I662" s="7">
        <v>16.824999999999999</v>
      </c>
      <c r="J662" s="7">
        <v>17.399999999999999</v>
      </c>
      <c r="K662" s="7" t="s">
        <v>14</v>
      </c>
      <c r="L662" s="3">
        <v>5.5100000000000003E-2</v>
      </c>
      <c r="M662" s="3">
        <v>4.02E-2</v>
      </c>
      <c r="N662" s="3">
        <v>1.34E-2</v>
      </c>
      <c r="O662" s="18">
        <f t="shared" si="284"/>
        <v>0</v>
      </c>
      <c r="P662" s="19">
        <f t="shared" si="292"/>
        <v>43271</v>
      </c>
      <c r="Q662" s="19">
        <f t="shared" si="293"/>
        <v>43299</v>
      </c>
      <c r="R662" s="19">
        <f t="shared" si="294"/>
        <v>43334</v>
      </c>
      <c r="S662" s="19">
        <f t="shared" si="295"/>
        <v>43362</v>
      </c>
      <c r="T662" s="19">
        <f t="shared" si="296"/>
        <v>43390</v>
      </c>
      <c r="U662" s="19">
        <f t="shared" si="297"/>
        <v>43425</v>
      </c>
      <c r="V662" s="19">
        <f t="shared" si="298"/>
        <v>43453</v>
      </c>
      <c r="W662" s="19">
        <f t="shared" si="299"/>
        <v>43481</v>
      </c>
      <c r="X662" s="19">
        <f t="shared" si="300"/>
        <v>43509</v>
      </c>
      <c r="Y662" s="18">
        <f t="shared" si="285"/>
        <v>35</v>
      </c>
      <c r="Z662" s="10">
        <f t="shared" si="286"/>
        <v>0.94285714285714284</v>
      </c>
      <c r="AA662" s="10">
        <f>VLOOKUP(A662, VIX!$A$2:$E$3205, 5, FALSE)</f>
        <v>13.42</v>
      </c>
      <c r="AB662" s="10">
        <f t="shared" si="287"/>
        <v>14.570714285714287</v>
      </c>
      <c r="AC662" s="10">
        <f t="shared" si="288"/>
        <v>15.347857142857142</v>
      </c>
      <c r="AD662" s="10">
        <f t="shared" si="289"/>
        <v>15.750714285714285</v>
      </c>
      <c r="AE662" s="10">
        <f t="shared" si="290"/>
        <v>16.205000000000002</v>
      </c>
      <c r="AF662" s="10">
        <f t="shared" si="291"/>
        <v>16.707142857142856</v>
      </c>
      <c r="AG662" s="36">
        <f t="shared" si="279"/>
        <v>-0.40013893713094784</v>
      </c>
      <c r="AH662" s="36">
        <f t="shared" si="280"/>
        <v>-0.19086390532544403</v>
      </c>
      <c r="AI662" s="36">
        <f t="shared" si="281"/>
        <v>-0.20785409888649645</v>
      </c>
      <c r="AJ662" s="36">
        <f t="shared" si="282"/>
        <v>-0.23567134268537024</v>
      </c>
      <c r="AK662" s="36">
        <f t="shared" si="283"/>
        <v>-5.4448813793699515E-2</v>
      </c>
    </row>
    <row r="663" spans="1:37" x14ac:dyDescent="0.2">
      <c r="A663" s="5">
        <v>43237</v>
      </c>
      <c r="B663" s="1">
        <v>6</v>
      </c>
      <c r="C663" s="7">
        <v>14.375</v>
      </c>
      <c r="D663" s="7">
        <v>15.074999999999999</v>
      </c>
      <c r="E663" s="7">
        <v>15.574999999999999</v>
      </c>
      <c r="F663" s="7">
        <v>16.024999999999999</v>
      </c>
      <c r="G663" s="7">
        <v>16.524999999999999</v>
      </c>
      <c r="H663" s="7">
        <v>16.675000000000001</v>
      </c>
      <c r="I663" s="7">
        <v>16.725000000000001</v>
      </c>
      <c r="J663" s="7">
        <v>17.3</v>
      </c>
      <c r="K663" s="7" t="s">
        <v>14</v>
      </c>
      <c r="L663" s="3">
        <v>4.87E-2</v>
      </c>
      <c r="M663" s="3">
        <v>4.3700000000000003E-2</v>
      </c>
      <c r="N663" s="3">
        <v>1.46E-2</v>
      </c>
      <c r="O663" s="18">
        <f t="shared" si="284"/>
        <v>1</v>
      </c>
      <c r="P663" s="19">
        <f t="shared" si="292"/>
        <v>43271</v>
      </c>
      <c r="Q663" s="19">
        <f t="shared" si="293"/>
        <v>43299</v>
      </c>
      <c r="R663" s="19">
        <f t="shared" si="294"/>
        <v>43334</v>
      </c>
      <c r="S663" s="19">
        <f t="shared" si="295"/>
        <v>43362</v>
      </c>
      <c r="T663" s="19">
        <f t="shared" si="296"/>
        <v>43390</v>
      </c>
      <c r="U663" s="19">
        <f t="shared" si="297"/>
        <v>43425</v>
      </c>
      <c r="V663" s="19">
        <f t="shared" si="298"/>
        <v>43453</v>
      </c>
      <c r="W663" s="19">
        <f t="shared" si="299"/>
        <v>43481</v>
      </c>
      <c r="X663" s="19">
        <f t="shared" si="300"/>
        <v>43509</v>
      </c>
      <c r="Y663" s="18">
        <f t="shared" si="285"/>
        <v>35</v>
      </c>
      <c r="Z663" s="10">
        <f t="shared" si="286"/>
        <v>0.97142857142857142</v>
      </c>
      <c r="AA663" s="10">
        <f>VLOOKUP(A663, VIX!$A$2:$E$3205, 5, FALSE)</f>
        <v>13.43</v>
      </c>
      <c r="AB663" s="10">
        <f t="shared" si="287"/>
        <v>14.395</v>
      </c>
      <c r="AC663" s="10">
        <f t="shared" si="288"/>
        <v>15.089285714285714</v>
      </c>
      <c r="AD663" s="10">
        <f t="shared" si="289"/>
        <v>15.587857142857143</v>
      </c>
      <c r="AE663" s="10">
        <f t="shared" si="290"/>
        <v>16.039285714285711</v>
      </c>
      <c r="AF663" s="10">
        <f t="shared" si="291"/>
        <v>16.529285714285713</v>
      </c>
      <c r="AG663" s="36">
        <f t="shared" si="279"/>
        <v>-0.32887438825448589</v>
      </c>
      <c r="AH663" s="36">
        <f t="shared" si="280"/>
        <v>-0.22820919175911258</v>
      </c>
      <c r="AI663" s="36">
        <f t="shared" si="281"/>
        <v>-0.20030911901081891</v>
      </c>
      <c r="AJ663" s="36">
        <f t="shared" si="282"/>
        <v>-0.21589205397301356</v>
      </c>
      <c r="AK663" s="36">
        <f t="shared" si="283"/>
        <v>-6.4381520119225974E-2</v>
      </c>
    </row>
    <row r="664" spans="1:37" x14ac:dyDescent="0.2">
      <c r="A664" s="5">
        <v>43236</v>
      </c>
      <c r="B664" s="1">
        <v>6</v>
      </c>
      <c r="C664" s="7">
        <v>14.675000000000001</v>
      </c>
      <c r="D664" s="7">
        <v>15.324999999999999</v>
      </c>
      <c r="E664" s="7">
        <v>15.775</v>
      </c>
      <c r="F664" s="7">
        <v>16.175000000000001</v>
      </c>
      <c r="G664" s="7">
        <v>16.675000000000001</v>
      </c>
      <c r="H664" s="7">
        <v>16.774999999999999</v>
      </c>
      <c r="I664" s="7">
        <v>16.824999999999999</v>
      </c>
      <c r="J664" s="7">
        <v>17.350000000000001</v>
      </c>
      <c r="K664" s="7" t="s">
        <v>14</v>
      </c>
      <c r="L664" s="3">
        <v>4.4299999999999999E-2</v>
      </c>
      <c r="M664" s="3">
        <v>4.02E-2</v>
      </c>
      <c r="N664" s="3">
        <v>1.34E-2</v>
      </c>
      <c r="O664" s="18">
        <f t="shared" si="284"/>
        <v>0</v>
      </c>
      <c r="P664" s="19">
        <f t="shared" si="292"/>
        <v>43236</v>
      </c>
      <c r="Q664" s="19">
        <f t="shared" si="293"/>
        <v>43271</v>
      </c>
      <c r="R664" s="19">
        <f t="shared" si="294"/>
        <v>43299</v>
      </c>
      <c r="S664" s="19">
        <f t="shared" si="295"/>
        <v>43334</v>
      </c>
      <c r="T664" s="19">
        <f t="shared" si="296"/>
        <v>43362</v>
      </c>
      <c r="U664" s="19">
        <f t="shared" si="297"/>
        <v>43390</v>
      </c>
      <c r="V664" s="19">
        <f t="shared" si="298"/>
        <v>43425</v>
      </c>
      <c r="W664" s="19">
        <f t="shared" si="299"/>
        <v>43453</v>
      </c>
      <c r="X664" s="19">
        <f t="shared" si="300"/>
        <v>43481</v>
      </c>
      <c r="Y664" s="18">
        <f t="shared" si="285"/>
        <v>28</v>
      </c>
      <c r="Z664" s="10">
        <f t="shared" si="286"/>
        <v>0</v>
      </c>
      <c r="AA664" s="10">
        <f>VLOOKUP(A664, VIX!$A$2:$E$3205, 5, FALSE)</f>
        <v>13.42</v>
      </c>
      <c r="AB664" s="10">
        <f t="shared" si="287"/>
        <v>15.324999999999999</v>
      </c>
      <c r="AC664" s="10">
        <f t="shared" si="288"/>
        <v>15.775</v>
      </c>
      <c r="AD664" s="10">
        <f t="shared" si="289"/>
        <v>16.175000000000001</v>
      </c>
      <c r="AE664" s="10">
        <f t="shared" si="290"/>
        <v>16.675000000000001</v>
      </c>
      <c r="AF664" s="10">
        <f t="shared" si="291"/>
        <v>16.774999999999999</v>
      </c>
      <c r="AG664" s="36">
        <f t="shared" si="279"/>
        <v>-0.38212994284381113</v>
      </c>
      <c r="AH664" s="36">
        <f t="shared" si="280"/>
        <v>-0.25699716713881077</v>
      </c>
      <c r="AI664" s="36">
        <f t="shared" si="281"/>
        <v>-0.22409959982214336</v>
      </c>
      <c r="AJ664" s="36">
        <f t="shared" si="282"/>
        <v>-0.27337817313950963</v>
      </c>
      <c r="AK664" s="36">
        <f t="shared" si="283"/>
        <v>-5.307497893849928E-2</v>
      </c>
    </row>
    <row r="665" spans="1:37" x14ac:dyDescent="0.2">
      <c r="A665" s="5">
        <v>43235</v>
      </c>
      <c r="B665" s="1">
        <v>5</v>
      </c>
      <c r="C665" s="7">
        <v>14.875</v>
      </c>
      <c r="D665" s="7">
        <v>15.324999999999999</v>
      </c>
      <c r="E665" s="7">
        <v>15.775</v>
      </c>
      <c r="F665" s="7">
        <v>16.074999999999999</v>
      </c>
      <c r="G665" s="7">
        <v>16.475000000000001</v>
      </c>
      <c r="H665" s="7">
        <v>16.975000000000001</v>
      </c>
      <c r="I665" s="7">
        <v>17.074999999999999</v>
      </c>
      <c r="J665" s="7">
        <v>17.125</v>
      </c>
      <c r="K665" s="7">
        <v>17.600000000000001</v>
      </c>
      <c r="L665" s="3">
        <v>3.0300000000000001E-2</v>
      </c>
      <c r="M665" s="3">
        <v>6.2199999999999998E-2</v>
      </c>
      <c r="N665" s="3">
        <v>2.07E-2</v>
      </c>
      <c r="O665" s="18">
        <f t="shared" si="284"/>
        <v>0</v>
      </c>
      <c r="P665" s="19">
        <f t="shared" si="292"/>
        <v>43236</v>
      </c>
      <c r="Q665" s="19">
        <f t="shared" si="293"/>
        <v>43271</v>
      </c>
      <c r="R665" s="19">
        <f t="shared" si="294"/>
        <v>43299</v>
      </c>
      <c r="S665" s="19">
        <f t="shared" si="295"/>
        <v>43334</v>
      </c>
      <c r="T665" s="19">
        <f t="shared" si="296"/>
        <v>43362</v>
      </c>
      <c r="U665" s="19">
        <f t="shared" si="297"/>
        <v>43390</v>
      </c>
      <c r="V665" s="19">
        <f t="shared" si="298"/>
        <v>43425</v>
      </c>
      <c r="W665" s="19">
        <f t="shared" si="299"/>
        <v>43453</v>
      </c>
      <c r="X665" s="19">
        <f t="shared" si="300"/>
        <v>43481</v>
      </c>
      <c r="Y665" s="18">
        <f t="shared" si="285"/>
        <v>28</v>
      </c>
      <c r="Z665" s="10">
        <f t="shared" si="286"/>
        <v>3.5714285714285712E-2</v>
      </c>
      <c r="AA665" s="10">
        <f>VLOOKUP(A665, VIX!$A$2:$E$3205, 5, FALSE)</f>
        <v>14.63</v>
      </c>
      <c r="AB665" s="10">
        <f t="shared" si="287"/>
        <v>15.30892857142857</v>
      </c>
      <c r="AC665" s="10">
        <f t="shared" si="288"/>
        <v>15.758928571428573</v>
      </c>
      <c r="AD665" s="10">
        <f t="shared" si="289"/>
        <v>16.064285714285713</v>
      </c>
      <c r="AE665" s="10">
        <f t="shared" si="290"/>
        <v>16.460714285714289</v>
      </c>
      <c r="AF665" s="10">
        <f t="shared" si="291"/>
        <v>16.957142857142859</v>
      </c>
      <c r="AG665" s="36">
        <f t="shared" si="279"/>
        <v>-0.28131977176879142</v>
      </c>
      <c r="AH665" s="36">
        <f t="shared" si="280"/>
        <v>-0.27109729858952963</v>
      </c>
      <c r="AI665" s="36">
        <f t="shared" si="281"/>
        <v>-0.17593670002327141</v>
      </c>
      <c r="AJ665" s="36">
        <f t="shared" si="282"/>
        <v>-0.22728297632469116</v>
      </c>
      <c r="AK665" s="36">
        <f t="shared" si="283"/>
        <v>-0.27462946817785527</v>
      </c>
    </row>
    <row r="666" spans="1:37" x14ac:dyDescent="0.2">
      <c r="A666" s="5">
        <v>43234</v>
      </c>
      <c r="B666" s="1">
        <v>5</v>
      </c>
      <c r="C666" s="7">
        <v>13.375</v>
      </c>
      <c r="D666" s="7">
        <v>14.475</v>
      </c>
      <c r="E666" s="7">
        <v>14.975</v>
      </c>
      <c r="F666" s="7">
        <v>15.375</v>
      </c>
      <c r="G666" s="7">
        <v>15.875</v>
      </c>
      <c r="H666" s="7">
        <v>16.425000000000001</v>
      </c>
      <c r="I666" s="7">
        <v>16.574999999999999</v>
      </c>
      <c r="J666" s="7">
        <v>16.649999999999999</v>
      </c>
      <c r="K666" s="7">
        <v>17.149999999999999</v>
      </c>
      <c r="L666" s="3">
        <v>8.2199999999999995E-2</v>
      </c>
      <c r="M666" s="3">
        <v>7.8E-2</v>
      </c>
      <c r="N666" s="3">
        <v>2.5999999999999999E-2</v>
      </c>
      <c r="O666" s="18">
        <f t="shared" si="284"/>
        <v>0</v>
      </c>
      <c r="P666" s="19">
        <f t="shared" si="292"/>
        <v>43236</v>
      </c>
      <c r="Q666" s="19">
        <f t="shared" si="293"/>
        <v>43271</v>
      </c>
      <c r="R666" s="19">
        <f t="shared" si="294"/>
        <v>43299</v>
      </c>
      <c r="S666" s="19">
        <f t="shared" si="295"/>
        <v>43334</v>
      </c>
      <c r="T666" s="19">
        <f t="shared" si="296"/>
        <v>43362</v>
      </c>
      <c r="U666" s="19">
        <f t="shared" si="297"/>
        <v>43390</v>
      </c>
      <c r="V666" s="19">
        <f t="shared" si="298"/>
        <v>43425</v>
      </c>
      <c r="W666" s="19">
        <f t="shared" si="299"/>
        <v>43453</v>
      </c>
      <c r="X666" s="19">
        <f t="shared" si="300"/>
        <v>43481</v>
      </c>
      <c r="Y666" s="18">
        <f t="shared" si="285"/>
        <v>28</v>
      </c>
      <c r="Z666" s="10">
        <f t="shared" si="286"/>
        <v>7.1428571428571425E-2</v>
      </c>
      <c r="AA666" s="10">
        <f>VLOOKUP(A666, VIX!$A$2:$E$3205, 5, FALSE)</f>
        <v>12.93</v>
      </c>
      <c r="AB666" s="10">
        <f t="shared" si="287"/>
        <v>14.39642857142857</v>
      </c>
      <c r="AC666" s="10">
        <f t="shared" si="288"/>
        <v>14.939285714285715</v>
      </c>
      <c r="AD666" s="10">
        <f t="shared" si="289"/>
        <v>15.346428571428572</v>
      </c>
      <c r="AE666" s="10">
        <f t="shared" si="290"/>
        <v>15.839285714285715</v>
      </c>
      <c r="AF666" s="10">
        <f t="shared" si="291"/>
        <v>16.385714285714286</v>
      </c>
      <c r="AG666" s="36">
        <f t="shared" si="279"/>
        <v>-2.045882280583061</v>
      </c>
      <c r="AH666" s="36">
        <f t="shared" si="280"/>
        <v>-0.89098408956982922</v>
      </c>
      <c r="AI666" s="36">
        <f t="shared" si="281"/>
        <v>-0.69234731841337138</v>
      </c>
      <c r="AJ666" s="36">
        <f t="shared" si="282"/>
        <v>-0.8414023372287146</v>
      </c>
      <c r="AK666" s="36">
        <f t="shared" si="283"/>
        <v>-0.8958310890875808</v>
      </c>
    </row>
    <row r="667" spans="1:37" x14ac:dyDescent="0.2">
      <c r="A667" s="5">
        <v>43231</v>
      </c>
      <c r="B667" s="1">
        <v>5</v>
      </c>
      <c r="C667" s="7">
        <v>13.675000000000001</v>
      </c>
      <c r="D667" s="7">
        <v>14.7</v>
      </c>
      <c r="E667" s="7">
        <v>15.25</v>
      </c>
      <c r="F667" s="7">
        <v>15.675000000000001</v>
      </c>
      <c r="G667" s="7">
        <v>16.125</v>
      </c>
      <c r="H667" s="7">
        <v>16.675000000000001</v>
      </c>
      <c r="I667" s="7">
        <v>16.774999999999999</v>
      </c>
      <c r="J667" s="7">
        <v>16.850000000000001</v>
      </c>
      <c r="K667" s="7">
        <v>17.324999999999999</v>
      </c>
      <c r="L667" s="3">
        <v>7.4999999999999997E-2</v>
      </c>
      <c r="M667" s="3">
        <v>7.0199999999999999E-2</v>
      </c>
      <c r="N667" s="3">
        <v>2.3400000000000001E-2</v>
      </c>
      <c r="O667" s="18">
        <f t="shared" si="284"/>
        <v>0</v>
      </c>
      <c r="P667" s="19">
        <f t="shared" si="292"/>
        <v>43236</v>
      </c>
      <c r="Q667" s="19">
        <f t="shared" si="293"/>
        <v>43271</v>
      </c>
      <c r="R667" s="19">
        <f t="shared" si="294"/>
        <v>43299</v>
      </c>
      <c r="S667" s="19">
        <f t="shared" si="295"/>
        <v>43334</v>
      </c>
      <c r="T667" s="19">
        <f t="shared" si="296"/>
        <v>43362</v>
      </c>
      <c r="U667" s="19">
        <f t="shared" si="297"/>
        <v>43390</v>
      </c>
      <c r="V667" s="19">
        <f t="shared" si="298"/>
        <v>43425</v>
      </c>
      <c r="W667" s="19">
        <f t="shared" si="299"/>
        <v>43453</v>
      </c>
      <c r="X667" s="19">
        <f t="shared" si="300"/>
        <v>43481</v>
      </c>
      <c r="Y667" s="18">
        <f t="shared" si="285"/>
        <v>28</v>
      </c>
      <c r="Z667" s="10">
        <f t="shared" si="286"/>
        <v>0.17857142857142858</v>
      </c>
      <c r="AA667" s="10">
        <f>VLOOKUP(A667, VIX!$A$2:$E$3205, 5, FALSE)</f>
        <v>12.65</v>
      </c>
      <c r="AB667" s="10">
        <f t="shared" si="287"/>
        <v>14.516964285714286</v>
      </c>
      <c r="AC667" s="10">
        <f t="shared" si="288"/>
        <v>15.151785714285714</v>
      </c>
      <c r="AD667" s="10">
        <f t="shared" si="289"/>
        <v>15.599107142857143</v>
      </c>
      <c r="AE667" s="10">
        <f t="shared" si="290"/>
        <v>16.044642857142858</v>
      </c>
      <c r="AF667" s="10">
        <f t="shared" si="291"/>
        <v>16.576785714285712</v>
      </c>
      <c r="AG667" s="36">
        <f t="shared" si="279"/>
        <v>-0.6198704103671695</v>
      </c>
      <c r="AH667" s="36">
        <f t="shared" si="280"/>
        <v>-0.31920773836941529</v>
      </c>
      <c r="AI667" s="36">
        <f t="shared" si="281"/>
        <v>-0.23997311225633014</v>
      </c>
      <c r="AJ667" s="36">
        <f t="shared" si="282"/>
        <v>-0.24786885245901585</v>
      </c>
      <c r="AK667" s="36">
        <f t="shared" si="283"/>
        <v>-0.29501915708812287</v>
      </c>
    </row>
    <row r="668" spans="1:37" x14ac:dyDescent="0.2">
      <c r="A668" s="5">
        <v>43230</v>
      </c>
      <c r="B668" s="1">
        <v>5</v>
      </c>
      <c r="C668" s="7">
        <v>14.175000000000001</v>
      </c>
      <c r="D668" s="7">
        <v>15.074999999999999</v>
      </c>
      <c r="E668" s="7">
        <v>15.625</v>
      </c>
      <c r="F668" s="7">
        <v>16.024999999999999</v>
      </c>
      <c r="G668" s="7">
        <v>16.425000000000001</v>
      </c>
      <c r="H668" s="7">
        <v>16.875</v>
      </c>
      <c r="I668" s="7">
        <v>16.975000000000001</v>
      </c>
      <c r="J668" s="7">
        <v>17.05</v>
      </c>
      <c r="K668" s="7">
        <v>17.5</v>
      </c>
      <c r="L668" s="3">
        <v>6.3500000000000001E-2</v>
      </c>
      <c r="M668" s="3">
        <v>5.9299999999999999E-2</v>
      </c>
      <c r="N668" s="3">
        <v>1.9800000000000002E-2</v>
      </c>
      <c r="O668" s="18">
        <f t="shared" si="284"/>
        <v>0</v>
      </c>
      <c r="P668" s="19">
        <f t="shared" si="292"/>
        <v>43236</v>
      </c>
      <c r="Q668" s="19">
        <f t="shared" si="293"/>
        <v>43271</v>
      </c>
      <c r="R668" s="19">
        <f t="shared" si="294"/>
        <v>43299</v>
      </c>
      <c r="S668" s="19">
        <f t="shared" si="295"/>
        <v>43334</v>
      </c>
      <c r="T668" s="19">
        <f t="shared" si="296"/>
        <v>43362</v>
      </c>
      <c r="U668" s="19">
        <f t="shared" si="297"/>
        <v>43390</v>
      </c>
      <c r="V668" s="19">
        <f t="shared" si="298"/>
        <v>43425</v>
      </c>
      <c r="W668" s="19">
        <f t="shared" si="299"/>
        <v>43453</v>
      </c>
      <c r="X668" s="19">
        <f t="shared" si="300"/>
        <v>43481</v>
      </c>
      <c r="Y668" s="18">
        <f t="shared" si="285"/>
        <v>28</v>
      </c>
      <c r="Z668" s="10">
        <f t="shared" si="286"/>
        <v>0.21428571428571427</v>
      </c>
      <c r="AA668" s="10">
        <f>VLOOKUP(A668, VIX!$A$2:$E$3205, 5, FALSE)</f>
        <v>13.23</v>
      </c>
      <c r="AB668" s="10">
        <f t="shared" si="287"/>
        <v>14.882142857142856</v>
      </c>
      <c r="AC668" s="10">
        <f t="shared" si="288"/>
        <v>15.507142857142856</v>
      </c>
      <c r="AD668" s="10">
        <f t="shared" si="289"/>
        <v>15.939285714285713</v>
      </c>
      <c r="AE668" s="10">
        <f t="shared" si="290"/>
        <v>16.339285714285715</v>
      </c>
      <c r="AF668" s="10">
        <f t="shared" si="291"/>
        <v>16.778571428571428</v>
      </c>
      <c r="AG668" s="36">
        <f t="shared" si="279"/>
        <v>-0.52512155591572063</v>
      </c>
      <c r="AH668" s="36">
        <f t="shared" si="280"/>
        <v>-0.30865159781761542</v>
      </c>
      <c r="AI668" s="36">
        <f t="shared" si="281"/>
        <v>-0.21901140684410575</v>
      </c>
      <c r="AJ668" s="36">
        <f t="shared" si="282"/>
        <v>-0.2144452717795991</v>
      </c>
      <c r="AK668" s="36">
        <f t="shared" si="283"/>
        <v>-0.23529411764705857</v>
      </c>
    </row>
    <row r="669" spans="1:37" x14ac:dyDescent="0.2">
      <c r="A669" s="5">
        <v>43229</v>
      </c>
      <c r="B669" s="1">
        <v>5</v>
      </c>
      <c r="C669" s="7">
        <v>14.824999999999999</v>
      </c>
      <c r="D669" s="7">
        <v>15.625</v>
      </c>
      <c r="E669" s="7">
        <v>16.175000000000001</v>
      </c>
      <c r="F669" s="7">
        <v>16.524999999999999</v>
      </c>
      <c r="G669" s="7">
        <v>16.875</v>
      </c>
      <c r="H669" s="7">
        <v>17.324999999999999</v>
      </c>
      <c r="I669" s="7">
        <v>17.375</v>
      </c>
      <c r="J669" s="7">
        <v>17.425000000000001</v>
      </c>
      <c r="K669" s="7">
        <v>17.875</v>
      </c>
      <c r="L669" s="3">
        <v>5.3999999999999999E-2</v>
      </c>
      <c r="M669" s="3">
        <v>5.1400000000000001E-2</v>
      </c>
      <c r="N669" s="3">
        <v>1.7100000000000001E-2</v>
      </c>
      <c r="O669" s="18">
        <f t="shared" si="284"/>
        <v>0</v>
      </c>
      <c r="P669" s="19">
        <f t="shared" si="292"/>
        <v>43236</v>
      </c>
      <c r="Q669" s="19">
        <f t="shared" si="293"/>
        <v>43271</v>
      </c>
      <c r="R669" s="19">
        <f t="shared" si="294"/>
        <v>43299</v>
      </c>
      <c r="S669" s="19">
        <f t="shared" si="295"/>
        <v>43334</v>
      </c>
      <c r="T669" s="19">
        <f t="shared" si="296"/>
        <v>43362</v>
      </c>
      <c r="U669" s="19">
        <f t="shared" si="297"/>
        <v>43390</v>
      </c>
      <c r="V669" s="19">
        <f t="shared" si="298"/>
        <v>43425</v>
      </c>
      <c r="W669" s="19">
        <f t="shared" si="299"/>
        <v>43453</v>
      </c>
      <c r="X669" s="19">
        <f t="shared" si="300"/>
        <v>43481</v>
      </c>
      <c r="Y669" s="18">
        <f t="shared" si="285"/>
        <v>28</v>
      </c>
      <c r="Z669" s="10">
        <f t="shared" si="286"/>
        <v>0.25</v>
      </c>
      <c r="AA669" s="10">
        <f>VLOOKUP(A669, VIX!$A$2:$E$3205, 5, FALSE)</f>
        <v>13.42</v>
      </c>
      <c r="AB669" s="10">
        <f t="shared" si="287"/>
        <v>15.425000000000001</v>
      </c>
      <c r="AC669" s="10">
        <f t="shared" si="288"/>
        <v>16.037500000000001</v>
      </c>
      <c r="AD669" s="10">
        <f t="shared" si="289"/>
        <v>16.4375</v>
      </c>
      <c r="AE669" s="10">
        <f t="shared" si="290"/>
        <v>16.787500000000001</v>
      </c>
      <c r="AF669" s="10">
        <f t="shared" si="291"/>
        <v>17.212499999999999</v>
      </c>
      <c r="AG669" s="36">
        <f t="shared" si="279"/>
        <v>-0.44730419347681405</v>
      </c>
      <c r="AH669" s="36">
        <f t="shared" si="280"/>
        <v>-0.29915821282106653</v>
      </c>
      <c r="AI669" s="36">
        <f t="shared" si="281"/>
        <v>-0.18730091314504022</v>
      </c>
      <c r="AJ669" s="36">
        <f t="shared" si="282"/>
        <v>-0.18394160583941674</v>
      </c>
      <c r="AK669" s="36">
        <f t="shared" si="283"/>
        <v>-0.23081620191329083</v>
      </c>
    </row>
    <row r="670" spans="1:37" x14ac:dyDescent="0.2">
      <c r="A670" s="5">
        <v>43228</v>
      </c>
      <c r="B670" s="1">
        <v>5</v>
      </c>
      <c r="C670" s="7">
        <v>15.775</v>
      </c>
      <c r="D670" s="7">
        <v>16.225000000000001</v>
      </c>
      <c r="E670" s="7">
        <v>16.675000000000001</v>
      </c>
      <c r="F670" s="7">
        <v>16.875</v>
      </c>
      <c r="G670" s="7">
        <v>17.225000000000001</v>
      </c>
      <c r="H670" s="7">
        <v>17.675000000000001</v>
      </c>
      <c r="I670" s="7">
        <v>17.675000000000001</v>
      </c>
      <c r="J670" s="7">
        <v>17.649999999999999</v>
      </c>
      <c r="K670" s="7">
        <v>18.05</v>
      </c>
      <c r="L670" s="3">
        <v>2.8500000000000001E-2</v>
      </c>
      <c r="M670" s="3">
        <v>4.7399999999999998E-2</v>
      </c>
      <c r="N670" s="3">
        <v>1.5800000000000002E-2</v>
      </c>
      <c r="O670" s="18">
        <f t="shared" si="284"/>
        <v>0</v>
      </c>
      <c r="P670" s="19">
        <f t="shared" si="292"/>
        <v>43236</v>
      </c>
      <c r="Q670" s="19">
        <f t="shared" si="293"/>
        <v>43271</v>
      </c>
      <c r="R670" s="19">
        <f t="shared" si="294"/>
        <v>43299</v>
      </c>
      <c r="S670" s="19">
        <f t="shared" si="295"/>
        <v>43334</v>
      </c>
      <c r="T670" s="19">
        <f t="shared" si="296"/>
        <v>43362</v>
      </c>
      <c r="U670" s="19">
        <f t="shared" si="297"/>
        <v>43390</v>
      </c>
      <c r="V670" s="19">
        <f t="shared" si="298"/>
        <v>43425</v>
      </c>
      <c r="W670" s="19">
        <f t="shared" si="299"/>
        <v>43453</v>
      </c>
      <c r="X670" s="19">
        <f t="shared" si="300"/>
        <v>43481</v>
      </c>
      <c r="Y670" s="18">
        <f t="shared" si="285"/>
        <v>28</v>
      </c>
      <c r="Z670" s="10">
        <f t="shared" si="286"/>
        <v>0.2857142857142857</v>
      </c>
      <c r="AA670" s="10">
        <f>VLOOKUP(A670, VIX!$A$2:$E$3205, 5, FALSE)</f>
        <v>14.71</v>
      </c>
      <c r="AB670" s="10">
        <f t="shared" si="287"/>
        <v>16.096428571428572</v>
      </c>
      <c r="AC670" s="10">
        <f t="shared" si="288"/>
        <v>16.546428571428571</v>
      </c>
      <c r="AD670" s="10">
        <f t="shared" si="289"/>
        <v>16.817857142857143</v>
      </c>
      <c r="AE670" s="10">
        <f t="shared" si="290"/>
        <v>17.125</v>
      </c>
      <c r="AF670" s="10">
        <f t="shared" si="291"/>
        <v>17.546428571428571</v>
      </c>
      <c r="AG670" s="36">
        <f t="shared" si="279"/>
        <v>-0.25105158290901131</v>
      </c>
      <c r="AH670" s="36">
        <f t="shared" si="280"/>
        <v>-0.24353054869537194</v>
      </c>
      <c r="AI670" s="36">
        <f t="shared" si="281"/>
        <v>-0.10644139387539572</v>
      </c>
      <c r="AJ670" s="36">
        <f t="shared" si="282"/>
        <v>-0.18336798336798429</v>
      </c>
      <c r="AK670" s="36">
        <f t="shared" si="283"/>
        <v>-0.23037074657186374</v>
      </c>
    </row>
    <row r="671" spans="1:37" x14ac:dyDescent="0.2">
      <c r="A671" s="5">
        <v>43227</v>
      </c>
      <c r="B671" s="1">
        <v>5</v>
      </c>
      <c r="C671" s="7">
        <v>15.725</v>
      </c>
      <c r="D671" s="7">
        <v>16.324999999999999</v>
      </c>
      <c r="E671" s="7">
        <v>16.774999999999999</v>
      </c>
      <c r="F671" s="7">
        <v>16.975000000000001</v>
      </c>
      <c r="G671" s="7">
        <v>17.274999999999999</v>
      </c>
      <c r="H671" s="7">
        <v>17.725000000000001</v>
      </c>
      <c r="I671" s="7">
        <v>17.7</v>
      </c>
      <c r="J671" s="7">
        <v>17.7</v>
      </c>
      <c r="K671" s="7">
        <v>17.925000000000001</v>
      </c>
      <c r="L671" s="3">
        <v>3.8199999999999998E-2</v>
      </c>
      <c r="M671" s="3">
        <v>4.2700000000000002E-2</v>
      </c>
      <c r="N671" s="3">
        <v>1.4200000000000001E-2</v>
      </c>
      <c r="O671" s="18">
        <f t="shared" si="284"/>
        <v>0</v>
      </c>
      <c r="P671" s="19">
        <f t="shared" si="292"/>
        <v>43236</v>
      </c>
      <c r="Q671" s="19">
        <f t="shared" si="293"/>
        <v>43271</v>
      </c>
      <c r="R671" s="19">
        <f t="shared" si="294"/>
        <v>43299</v>
      </c>
      <c r="S671" s="19">
        <f t="shared" si="295"/>
        <v>43334</v>
      </c>
      <c r="T671" s="19">
        <f t="shared" si="296"/>
        <v>43362</v>
      </c>
      <c r="U671" s="19">
        <f t="shared" si="297"/>
        <v>43390</v>
      </c>
      <c r="V671" s="19">
        <f t="shared" si="298"/>
        <v>43425</v>
      </c>
      <c r="W671" s="19">
        <f t="shared" si="299"/>
        <v>43453</v>
      </c>
      <c r="X671" s="19">
        <f t="shared" si="300"/>
        <v>43481</v>
      </c>
      <c r="Y671" s="18">
        <f t="shared" si="285"/>
        <v>28</v>
      </c>
      <c r="Z671" s="10">
        <f t="shared" si="286"/>
        <v>0.32142857142857145</v>
      </c>
      <c r="AA671" s="10">
        <f>VLOOKUP(A671, VIX!$A$2:$E$3205, 5, FALSE)</f>
        <v>14.75</v>
      </c>
      <c r="AB671" s="10">
        <f t="shared" si="287"/>
        <v>16.132142857142856</v>
      </c>
      <c r="AC671" s="10">
        <f t="shared" si="288"/>
        <v>16.630357142857143</v>
      </c>
      <c r="AD671" s="10">
        <f t="shared" si="289"/>
        <v>16.910714285714285</v>
      </c>
      <c r="AE671" s="10">
        <f t="shared" si="290"/>
        <v>17.178571428571431</v>
      </c>
      <c r="AF671" s="10">
        <f t="shared" si="291"/>
        <v>17.580357142857146</v>
      </c>
      <c r="AG671" s="36">
        <f t="shared" si="279"/>
        <v>-1.0024309392265183</v>
      </c>
      <c r="AH671" s="36">
        <f t="shared" si="280"/>
        <v>-0.73177027317702592</v>
      </c>
      <c r="AI671" s="36">
        <f t="shared" si="281"/>
        <v>-0.32027112899809806</v>
      </c>
      <c r="AJ671" s="36">
        <f t="shared" si="282"/>
        <v>-0.47299270072992239</v>
      </c>
      <c r="AK671" s="36">
        <f t="shared" si="283"/>
        <v>-0.69414405223424203</v>
      </c>
    </row>
    <row r="672" spans="1:37" x14ac:dyDescent="0.2">
      <c r="A672" s="5">
        <v>43224</v>
      </c>
      <c r="B672" s="1">
        <v>5</v>
      </c>
      <c r="C672" s="7">
        <v>15.875</v>
      </c>
      <c r="D672" s="7">
        <v>16.375</v>
      </c>
      <c r="E672" s="7">
        <v>16.774999999999999</v>
      </c>
      <c r="F672" s="7">
        <v>16.925000000000001</v>
      </c>
      <c r="G672" s="7">
        <v>17.274999999999999</v>
      </c>
      <c r="H672" s="7">
        <v>17.675000000000001</v>
      </c>
      <c r="I672" s="7">
        <v>17.649999999999999</v>
      </c>
      <c r="J672" s="7">
        <v>17.649999999999999</v>
      </c>
      <c r="K672" s="7">
        <v>17.899999999999999</v>
      </c>
      <c r="L672" s="3">
        <v>3.15E-2</v>
      </c>
      <c r="M672" s="3">
        <v>4.2799999999999998E-2</v>
      </c>
      <c r="N672" s="3">
        <v>1.43E-2</v>
      </c>
      <c r="O672" s="18">
        <f t="shared" si="284"/>
        <v>0</v>
      </c>
      <c r="P672" s="19">
        <f t="shared" si="292"/>
        <v>43236</v>
      </c>
      <c r="Q672" s="19">
        <f t="shared" si="293"/>
        <v>43271</v>
      </c>
      <c r="R672" s="19">
        <f t="shared" si="294"/>
        <v>43299</v>
      </c>
      <c r="S672" s="19">
        <f t="shared" si="295"/>
        <v>43334</v>
      </c>
      <c r="T672" s="19">
        <f t="shared" si="296"/>
        <v>43362</v>
      </c>
      <c r="U672" s="19">
        <f t="shared" si="297"/>
        <v>43390</v>
      </c>
      <c r="V672" s="19">
        <f t="shared" si="298"/>
        <v>43425</v>
      </c>
      <c r="W672" s="19">
        <f t="shared" si="299"/>
        <v>43453</v>
      </c>
      <c r="X672" s="19">
        <f t="shared" si="300"/>
        <v>43481</v>
      </c>
      <c r="Y672" s="18">
        <f t="shared" si="285"/>
        <v>28</v>
      </c>
      <c r="Z672" s="10">
        <f t="shared" si="286"/>
        <v>0.42857142857142855</v>
      </c>
      <c r="AA672" s="10">
        <f>VLOOKUP(A672, VIX!$A$2:$E$3205, 5, FALSE)</f>
        <v>14.77</v>
      </c>
      <c r="AB672" s="10">
        <f t="shared" si="287"/>
        <v>16.160714285714285</v>
      </c>
      <c r="AC672" s="10">
        <f t="shared" si="288"/>
        <v>16.603571428571428</v>
      </c>
      <c r="AD672" s="10">
        <f t="shared" si="289"/>
        <v>16.860714285714284</v>
      </c>
      <c r="AE672" s="10">
        <f t="shared" si="290"/>
        <v>17.125</v>
      </c>
      <c r="AF672" s="10">
        <f t="shared" si="291"/>
        <v>17.503571428571426</v>
      </c>
      <c r="AG672" s="36">
        <f t="shared" si="279"/>
        <v>-0.27231467473524995</v>
      </c>
      <c r="AH672" s="36">
        <f t="shared" si="280"/>
        <v>-0.21506294004693779</v>
      </c>
      <c r="AI672" s="36">
        <f t="shared" si="281"/>
        <v>-7.9324274697026562E-2</v>
      </c>
      <c r="AJ672" s="36">
        <f t="shared" si="282"/>
        <v>-0.18235385331058987</v>
      </c>
      <c r="AK672" s="36">
        <f t="shared" si="283"/>
        <v>-0.20378045082381613</v>
      </c>
    </row>
    <row r="673" spans="1:37" x14ac:dyDescent="0.2">
      <c r="A673" s="5">
        <v>43223</v>
      </c>
      <c r="B673" s="1">
        <v>5</v>
      </c>
      <c r="C673" s="7">
        <v>16.524999999999999</v>
      </c>
      <c r="D673" s="7">
        <v>16.524999999999999</v>
      </c>
      <c r="E673" s="7">
        <v>16.925000000000001</v>
      </c>
      <c r="F673" s="7">
        <v>17.100000000000001</v>
      </c>
      <c r="G673" s="7">
        <v>17.425000000000001</v>
      </c>
      <c r="H673" s="7">
        <v>17.875</v>
      </c>
      <c r="I673" s="7">
        <v>17.824999999999999</v>
      </c>
      <c r="J673" s="7">
        <v>17.8</v>
      </c>
      <c r="K673" s="7">
        <v>18.074999999999999</v>
      </c>
      <c r="L673" s="3">
        <v>0</v>
      </c>
      <c r="M673" s="3">
        <v>4.24E-2</v>
      </c>
      <c r="N673" s="3">
        <v>1.41E-2</v>
      </c>
      <c r="O673" s="18">
        <f t="shared" si="284"/>
        <v>0</v>
      </c>
      <c r="P673" s="19">
        <f t="shared" si="292"/>
        <v>43236</v>
      </c>
      <c r="Q673" s="19">
        <f t="shared" si="293"/>
        <v>43271</v>
      </c>
      <c r="R673" s="19">
        <f t="shared" si="294"/>
        <v>43299</v>
      </c>
      <c r="S673" s="19">
        <f t="shared" si="295"/>
        <v>43334</v>
      </c>
      <c r="T673" s="19">
        <f t="shared" si="296"/>
        <v>43362</v>
      </c>
      <c r="U673" s="19">
        <f t="shared" si="297"/>
        <v>43390</v>
      </c>
      <c r="V673" s="19">
        <f t="shared" si="298"/>
        <v>43425</v>
      </c>
      <c r="W673" s="19">
        <f t="shared" si="299"/>
        <v>43453</v>
      </c>
      <c r="X673" s="19">
        <f t="shared" si="300"/>
        <v>43481</v>
      </c>
      <c r="Y673" s="18">
        <f t="shared" si="285"/>
        <v>28</v>
      </c>
      <c r="Z673" s="10">
        <f t="shared" si="286"/>
        <v>0.4642857142857143</v>
      </c>
      <c r="AA673" s="10">
        <f>VLOOKUP(A673, VIX!$A$2:$E$3205, 5, FALSE)</f>
        <v>15.9</v>
      </c>
      <c r="AB673" s="10">
        <f t="shared" si="287"/>
        <v>16.524999999999999</v>
      </c>
      <c r="AC673" s="10">
        <f t="shared" si="288"/>
        <v>16.739285714285714</v>
      </c>
      <c r="AD673" s="10">
        <f t="shared" si="289"/>
        <v>17.018750000000001</v>
      </c>
      <c r="AE673" s="10">
        <f t="shared" si="290"/>
        <v>17.274107142857144</v>
      </c>
      <c r="AF673" s="10">
        <f t="shared" si="291"/>
        <v>17.666071428571428</v>
      </c>
      <c r="AG673" s="36">
        <f t="shared" si="279"/>
        <v>0</v>
      </c>
      <c r="AH673" s="36">
        <f t="shared" si="280"/>
        <v>-0.2123893805309745</v>
      </c>
      <c r="AI673" s="36">
        <f t="shared" si="281"/>
        <v>-9.1569767441860808E-2</v>
      </c>
      <c r="AJ673" s="36">
        <f t="shared" si="282"/>
        <v>-0.16774193548387054</v>
      </c>
      <c r="AK673" s="36">
        <f t="shared" si="283"/>
        <v>-0.22736842105263111</v>
      </c>
    </row>
    <row r="674" spans="1:37" x14ac:dyDescent="0.2">
      <c r="A674" s="5">
        <v>43222</v>
      </c>
      <c r="B674" s="1">
        <v>5</v>
      </c>
      <c r="C674" s="7">
        <v>16.625</v>
      </c>
      <c r="D674" s="7">
        <v>16.774999999999999</v>
      </c>
      <c r="E674" s="7">
        <v>17.125</v>
      </c>
      <c r="F674" s="7">
        <v>17.274999999999999</v>
      </c>
      <c r="G674" s="7">
        <v>17.600000000000001</v>
      </c>
      <c r="H674" s="7">
        <v>18.024999999999999</v>
      </c>
      <c r="I674" s="7">
        <v>17.975000000000001</v>
      </c>
      <c r="J674" s="7">
        <v>17.95</v>
      </c>
      <c r="K674" s="7">
        <v>18.149999999999999</v>
      </c>
      <c r="L674" s="3">
        <v>8.9999999999999993E-3</v>
      </c>
      <c r="M674" s="3">
        <v>4.0500000000000001E-2</v>
      </c>
      <c r="N674" s="3">
        <v>1.35E-2</v>
      </c>
      <c r="O674" s="18">
        <f t="shared" si="284"/>
        <v>0</v>
      </c>
      <c r="P674" s="19">
        <f t="shared" si="292"/>
        <v>43236</v>
      </c>
      <c r="Q674" s="19">
        <f t="shared" si="293"/>
        <v>43271</v>
      </c>
      <c r="R674" s="19">
        <f t="shared" si="294"/>
        <v>43299</v>
      </c>
      <c r="S674" s="19">
        <f t="shared" si="295"/>
        <v>43334</v>
      </c>
      <c r="T674" s="19">
        <f t="shared" si="296"/>
        <v>43362</v>
      </c>
      <c r="U674" s="19">
        <f t="shared" si="297"/>
        <v>43390</v>
      </c>
      <c r="V674" s="19">
        <f t="shared" si="298"/>
        <v>43425</v>
      </c>
      <c r="W674" s="19">
        <f t="shared" si="299"/>
        <v>43453</v>
      </c>
      <c r="X674" s="19">
        <f t="shared" si="300"/>
        <v>43481</v>
      </c>
      <c r="Y674" s="18">
        <f t="shared" si="285"/>
        <v>28</v>
      </c>
      <c r="Z674" s="10">
        <f t="shared" si="286"/>
        <v>0.5</v>
      </c>
      <c r="AA674" s="10">
        <f>VLOOKUP(A674, VIX!$A$2:$E$3205, 5, FALSE)</f>
        <v>15.97</v>
      </c>
      <c r="AB674" s="10">
        <f t="shared" si="287"/>
        <v>16.7</v>
      </c>
      <c r="AC674" s="10">
        <f t="shared" si="288"/>
        <v>16.95</v>
      </c>
      <c r="AD674" s="10">
        <f t="shared" si="289"/>
        <v>17.2</v>
      </c>
      <c r="AE674" s="10">
        <f t="shared" si="290"/>
        <v>17.4375</v>
      </c>
      <c r="AF674" s="10">
        <f t="shared" si="291"/>
        <v>17.8125</v>
      </c>
      <c r="AG674" s="36">
        <f t="shared" si="279"/>
        <v>-8.2478725725506505E-2</v>
      </c>
      <c r="AH674" s="36">
        <f t="shared" si="280"/>
        <v>-0.18906752411575631</v>
      </c>
      <c r="AI674" s="36">
        <f t="shared" si="281"/>
        <v>-7.9671198229528145E-2</v>
      </c>
      <c r="AJ674" s="36">
        <f t="shared" si="282"/>
        <v>-0.17018181818181957</v>
      </c>
      <c r="AK674" s="36">
        <f t="shared" si="283"/>
        <v>-0.21767186626695645</v>
      </c>
    </row>
    <row r="675" spans="1:37" x14ac:dyDescent="0.2">
      <c r="A675" s="5">
        <v>43221</v>
      </c>
      <c r="B675" s="1">
        <v>5</v>
      </c>
      <c r="C675" s="7">
        <v>16.274999999999999</v>
      </c>
      <c r="D675" s="7">
        <v>16.475000000000001</v>
      </c>
      <c r="E675" s="7">
        <v>16.875</v>
      </c>
      <c r="F675" s="7">
        <v>17.024999999999999</v>
      </c>
      <c r="G675" s="7">
        <v>17.375</v>
      </c>
      <c r="H675" s="7">
        <v>17.8</v>
      </c>
      <c r="I675" s="7">
        <v>17.75</v>
      </c>
      <c r="J675" s="7">
        <v>17.7</v>
      </c>
      <c r="K675" s="7">
        <v>17.975000000000001</v>
      </c>
      <c r="L675" s="3">
        <v>1.23E-2</v>
      </c>
      <c r="M675" s="3">
        <v>4.2599999999999999E-2</v>
      </c>
      <c r="N675" s="3">
        <v>1.4200000000000001E-2</v>
      </c>
      <c r="O675" s="18">
        <f t="shared" si="284"/>
        <v>0</v>
      </c>
      <c r="P675" s="19">
        <f t="shared" si="292"/>
        <v>43236</v>
      </c>
      <c r="Q675" s="19">
        <f t="shared" si="293"/>
        <v>43271</v>
      </c>
      <c r="R675" s="19">
        <f t="shared" si="294"/>
        <v>43299</v>
      </c>
      <c r="S675" s="19">
        <f t="shared" si="295"/>
        <v>43334</v>
      </c>
      <c r="T675" s="19">
        <f t="shared" si="296"/>
        <v>43362</v>
      </c>
      <c r="U675" s="19">
        <f t="shared" si="297"/>
        <v>43390</v>
      </c>
      <c r="V675" s="19">
        <f t="shared" si="298"/>
        <v>43425</v>
      </c>
      <c r="W675" s="19">
        <f t="shared" si="299"/>
        <v>43453</v>
      </c>
      <c r="X675" s="19">
        <f t="shared" si="300"/>
        <v>43481</v>
      </c>
      <c r="Y675" s="18">
        <f t="shared" si="285"/>
        <v>28</v>
      </c>
      <c r="Z675" s="10">
        <f t="shared" si="286"/>
        <v>0.5357142857142857</v>
      </c>
      <c r="AA675" s="10">
        <f>VLOOKUP(A675, VIX!$A$2:$E$3205, 5, FALSE)</f>
        <v>15.49</v>
      </c>
      <c r="AB675" s="10">
        <f t="shared" si="287"/>
        <v>16.36785714285714</v>
      </c>
      <c r="AC675" s="10">
        <f t="shared" si="288"/>
        <v>16.660714285714285</v>
      </c>
      <c r="AD675" s="10">
        <f t="shared" si="289"/>
        <v>16.944642857142856</v>
      </c>
      <c r="AE675" s="10">
        <f t="shared" si="290"/>
        <v>17.1875</v>
      </c>
      <c r="AF675" s="10">
        <f t="shared" si="291"/>
        <v>17.572321428571428</v>
      </c>
      <c r="AG675" s="36">
        <f t="shared" si="279"/>
        <v>-0.10743977829887165</v>
      </c>
      <c r="AH675" s="36">
        <f t="shared" si="280"/>
        <v>-0.21083455344070196</v>
      </c>
      <c r="AI675" s="36">
        <f t="shared" si="281"/>
        <v>-7.7857878475797379E-2</v>
      </c>
      <c r="AJ675" s="36">
        <f t="shared" si="282"/>
        <v>-0.17945066124109929</v>
      </c>
      <c r="AK675" s="36">
        <f t="shared" si="283"/>
        <v>-0.21372979445220541</v>
      </c>
    </row>
    <row r="676" spans="1:37" x14ac:dyDescent="0.2">
      <c r="A676" s="5">
        <v>43220</v>
      </c>
      <c r="B676" s="1">
        <v>5</v>
      </c>
      <c r="C676" s="7">
        <v>16.625</v>
      </c>
      <c r="D676" s="7">
        <v>16.925000000000001</v>
      </c>
      <c r="E676" s="7">
        <v>17.274999999999999</v>
      </c>
      <c r="F676" s="7">
        <v>17.425000000000001</v>
      </c>
      <c r="G676" s="7">
        <v>17.725000000000001</v>
      </c>
      <c r="H676" s="7">
        <v>18.125</v>
      </c>
      <c r="I676" s="7">
        <v>18.074999999999999</v>
      </c>
      <c r="J676" s="7">
        <v>18.05</v>
      </c>
      <c r="K676" s="7">
        <v>18.25</v>
      </c>
      <c r="L676" s="3">
        <v>1.7999999999999999E-2</v>
      </c>
      <c r="M676" s="3">
        <v>3.73E-2</v>
      </c>
      <c r="N676" s="3">
        <v>1.24E-2</v>
      </c>
      <c r="O676" s="18">
        <f t="shared" si="284"/>
        <v>0</v>
      </c>
      <c r="P676" s="19">
        <f t="shared" si="292"/>
        <v>43236</v>
      </c>
      <c r="Q676" s="19">
        <f t="shared" si="293"/>
        <v>43271</v>
      </c>
      <c r="R676" s="19">
        <f t="shared" si="294"/>
        <v>43299</v>
      </c>
      <c r="S676" s="19">
        <f t="shared" si="295"/>
        <v>43334</v>
      </c>
      <c r="T676" s="19">
        <f t="shared" si="296"/>
        <v>43362</v>
      </c>
      <c r="U676" s="19">
        <f t="shared" si="297"/>
        <v>43390</v>
      </c>
      <c r="V676" s="19">
        <f t="shared" si="298"/>
        <v>43425</v>
      </c>
      <c r="W676" s="19">
        <f t="shared" si="299"/>
        <v>43453</v>
      </c>
      <c r="X676" s="19">
        <f t="shared" si="300"/>
        <v>43481</v>
      </c>
      <c r="Y676" s="18">
        <f t="shared" si="285"/>
        <v>28</v>
      </c>
      <c r="Z676" s="10">
        <f t="shared" si="286"/>
        <v>0.5714285714285714</v>
      </c>
      <c r="AA676" s="10">
        <f>VLOOKUP(A676, VIX!$A$2:$E$3205, 5, FALSE)</f>
        <v>15.93</v>
      </c>
      <c r="AB676" s="10">
        <f t="shared" si="287"/>
        <v>16.75357142857143</v>
      </c>
      <c r="AC676" s="10">
        <f t="shared" si="288"/>
        <v>17.074999999999999</v>
      </c>
      <c r="AD676" s="10">
        <f t="shared" si="289"/>
        <v>17.339285714285715</v>
      </c>
      <c r="AE676" s="10">
        <f t="shared" si="290"/>
        <v>17.553571428571431</v>
      </c>
      <c r="AF676" s="10">
        <f t="shared" si="291"/>
        <v>17.896428571428572</v>
      </c>
      <c r="AG676" s="36">
        <f t="shared" si="279"/>
        <v>-0.48932038834951591</v>
      </c>
      <c r="AH676" s="36">
        <f t="shared" si="280"/>
        <v>-0.55740467663787341</v>
      </c>
      <c r="AI676" s="36">
        <f t="shared" si="281"/>
        <v>-0.23446707329680902</v>
      </c>
      <c r="AJ676" s="36">
        <f t="shared" si="282"/>
        <v>-0.46361406377759745</v>
      </c>
      <c r="AK676" s="36">
        <f t="shared" si="283"/>
        <v>-0.60661985957873443</v>
      </c>
    </row>
    <row r="677" spans="1:37" x14ac:dyDescent="0.2">
      <c r="A677" s="5">
        <v>43217</v>
      </c>
      <c r="B677" s="1">
        <v>5</v>
      </c>
      <c r="C677" s="7">
        <v>16.425000000000001</v>
      </c>
      <c r="D677" s="7">
        <v>16.824999999999999</v>
      </c>
      <c r="E677" s="7">
        <v>17.225000000000001</v>
      </c>
      <c r="F677" s="7">
        <v>17.375</v>
      </c>
      <c r="G677" s="7">
        <v>17.675000000000001</v>
      </c>
      <c r="H677" s="7">
        <v>18.074999999999999</v>
      </c>
      <c r="I677" s="7">
        <v>18.024999999999999</v>
      </c>
      <c r="J677" s="7">
        <v>18</v>
      </c>
      <c r="K677" s="7">
        <v>18.274999999999999</v>
      </c>
      <c r="L677" s="3">
        <v>2.4400000000000002E-2</v>
      </c>
      <c r="M677" s="3">
        <v>3.7400000000000003E-2</v>
      </c>
      <c r="N677" s="3">
        <v>1.2500000000000001E-2</v>
      </c>
      <c r="O677" s="18">
        <f t="shared" si="284"/>
        <v>0</v>
      </c>
      <c r="P677" s="19">
        <f t="shared" si="292"/>
        <v>43236</v>
      </c>
      <c r="Q677" s="19">
        <f t="shared" si="293"/>
        <v>43271</v>
      </c>
      <c r="R677" s="19">
        <f t="shared" si="294"/>
        <v>43299</v>
      </c>
      <c r="S677" s="19">
        <f t="shared" si="295"/>
        <v>43334</v>
      </c>
      <c r="T677" s="19">
        <f t="shared" si="296"/>
        <v>43362</v>
      </c>
      <c r="U677" s="19">
        <f t="shared" si="297"/>
        <v>43390</v>
      </c>
      <c r="V677" s="19">
        <f t="shared" si="298"/>
        <v>43425</v>
      </c>
      <c r="W677" s="19">
        <f t="shared" si="299"/>
        <v>43453</v>
      </c>
      <c r="X677" s="19">
        <f t="shared" si="300"/>
        <v>43481</v>
      </c>
      <c r="Y677" s="18">
        <f t="shared" si="285"/>
        <v>28</v>
      </c>
      <c r="Z677" s="10">
        <f t="shared" si="286"/>
        <v>0.6785714285714286</v>
      </c>
      <c r="AA677" s="10">
        <f>VLOOKUP(A677, VIX!$A$2:$E$3205, 5, FALSE)</f>
        <v>15.41</v>
      </c>
      <c r="AB677" s="10">
        <f t="shared" si="287"/>
        <v>16.553571428571431</v>
      </c>
      <c r="AC677" s="10">
        <f t="shared" si="288"/>
        <v>16.953571428571429</v>
      </c>
      <c r="AD677" s="10">
        <f t="shared" si="289"/>
        <v>17.273214285714285</v>
      </c>
      <c r="AE677" s="10">
        <f t="shared" si="290"/>
        <v>17.471428571428572</v>
      </c>
      <c r="AF677" s="10">
        <f t="shared" si="291"/>
        <v>17.803571428571427</v>
      </c>
      <c r="AG677" s="36">
        <f t="shared" si="279"/>
        <v>-0.21279290690310235</v>
      </c>
      <c r="AH677" s="36">
        <f t="shared" si="280"/>
        <v>-0.21039448966812876</v>
      </c>
      <c r="AI677" s="36">
        <f t="shared" si="281"/>
        <v>-7.7793784729367418E-2</v>
      </c>
      <c r="AJ677" s="36">
        <f t="shared" si="282"/>
        <v>-0.15419131144197459</v>
      </c>
      <c r="AK677" s="36">
        <f t="shared" si="283"/>
        <v>-0.20180180180180096</v>
      </c>
    </row>
    <row r="678" spans="1:37" x14ac:dyDescent="0.2">
      <c r="A678" s="5">
        <v>43216</v>
      </c>
      <c r="B678" s="1">
        <v>5</v>
      </c>
      <c r="C678" s="7">
        <v>16.875</v>
      </c>
      <c r="D678" s="7">
        <v>17.024999999999999</v>
      </c>
      <c r="E678" s="7">
        <v>17.324999999999999</v>
      </c>
      <c r="F678" s="7">
        <v>17.425000000000001</v>
      </c>
      <c r="G678" s="7">
        <v>17.725000000000001</v>
      </c>
      <c r="H678" s="7">
        <v>18.125</v>
      </c>
      <c r="I678" s="7">
        <v>18.024999999999999</v>
      </c>
      <c r="J678" s="7">
        <v>17.95</v>
      </c>
      <c r="K678" s="7">
        <v>18.574999999999999</v>
      </c>
      <c r="L678" s="3">
        <v>8.8999999999999999E-3</v>
      </c>
      <c r="M678" s="3">
        <v>3.44E-2</v>
      </c>
      <c r="N678" s="3">
        <v>1.15E-2</v>
      </c>
      <c r="O678" s="18">
        <f t="shared" si="284"/>
        <v>0</v>
      </c>
      <c r="P678" s="19">
        <f t="shared" si="292"/>
        <v>43236</v>
      </c>
      <c r="Q678" s="19">
        <f t="shared" si="293"/>
        <v>43271</v>
      </c>
      <c r="R678" s="19">
        <f t="shared" si="294"/>
        <v>43299</v>
      </c>
      <c r="S678" s="19">
        <f t="shared" si="295"/>
        <v>43334</v>
      </c>
      <c r="T678" s="19">
        <f t="shared" si="296"/>
        <v>43362</v>
      </c>
      <c r="U678" s="19">
        <f t="shared" si="297"/>
        <v>43390</v>
      </c>
      <c r="V678" s="19">
        <f t="shared" si="298"/>
        <v>43425</v>
      </c>
      <c r="W678" s="19">
        <f t="shared" si="299"/>
        <v>43453</v>
      </c>
      <c r="X678" s="19">
        <f t="shared" si="300"/>
        <v>43481</v>
      </c>
      <c r="Y678" s="18">
        <f t="shared" si="285"/>
        <v>28</v>
      </c>
      <c r="Z678" s="10">
        <f t="shared" si="286"/>
        <v>0.7142857142857143</v>
      </c>
      <c r="AA678" s="10">
        <f>VLOOKUP(A678, VIX!$A$2:$E$3205, 5, FALSE)</f>
        <v>16.239999999999998</v>
      </c>
      <c r="AB678" s="10">
        <f t="shared" si="287"/>
        <v>16.917857142857144</v>
      </c>
      <c r="AC678" s="10">
        <f t="shared" si="288"/>
        <v>17.110714285714284</v>
      </c>
      <c r="AD678" s="10">
        <f t="shared" si="289"/>
        <v>17.353571428571428</v>
      </c>
      <c r="AE678" s="10">
        <f t="shared" si="290"/>
        <v>17.510714285714286</v>
      </c>
      <c r="AF678" s="10">
        <f t="shared" si="291"/>
        <v>17.839285714285715</v>
      </c>
      <c r="AG678" s="36">
        <f t="shared" si="279"/>
        <v>-7.6217360621029587E-2</v>
      </c>
      <c r="AH678" s="36">
        <f t="shared" si="280"/>
        <v>-0.15243472124206095</v>
      </c>
      <c r="AI678" s="36">
        <f t="shared" si="281"/>
        <v>-5.0455501051156974E-2</v>
      </c>
      <c r="AJ678" s="36">
        <f t="shared" si="282"/>
        <v>-0.15052264808362398</v>
      </c>
      <c r="AK678" s="36">
        <f t="shared" si="283"/>
        <v>-0.19746314706890561</v>
      </c>
    </row>
    <row r="679" spans="1:37" x14ac:dyDescent="0.2">
      <c r="A679" s="5">
        <v>43215</v>
      </c>
      <c r="B679" s="1">
        <v>5</v>
      </c>
      <c r="C679" s="7">
        <v>17.725000000000001</v>
      </c>
      <c r="D679" s="7">
        <v>17.675000000000001</v>
      </c>
      <c r="E679" s="7">
        <v>17.824999999999999</v>
      </c>
      <c r="F679" s="7">
        <v>17.875</v>
      </c>
      <c r="G679" s="7">
        <v>18.125</v>
      </c>
      <c r="H679" s="7">
        <v>18.55</v>
      </c>
      <c r="I679" s="7">
        <v>18.475000000000001</v>
      </c>
      <c r="J679" s="7">
        <v>18.375</v>
      </c>
      <c r="K679" s="7">
        <v>18.7</v>
      </c>
      <c r="L679" s="3">
        <v>-2.8E-3</v>
      </c>
      <c r="M679" s="3">
        <v>3.3599999999999998E-2</v>
      </c>
      <c r="N679" s="3">
        <v>1.12E-2</v>
      </c>
      <c r="O679" s="18">
        <f t="shared" si="284"/>
        <v>0</v>
      </c>
      <c r="P679" s="19">
        <f t="shared" si="292"/>
        <v>43236</v>
      </c>
      <c r="Q679" s="19">
        <f t="shared" si="293"/>
        <v>43271</v>
      </c>
      <c r="R679" s="19">
        <f t="shared" si="294"/>
        <v>43299</v>
      </c>
      <c r="S679" s="19">
        <f t="shared" si="295"/>
        <v>43334</v>
      </c>
      <c r="T679" s="19">
        <f t="shared" si="296"/>
        <v>43362</v>
      </c>
      <c r="U679" s="19">
        <f t="shared" si="297"/>
        <v>43390</v>
      </c>
      <c r="V679" s="19">
        <f t="shared" si="298"/>
        <v>43425</v>
      </c>
      <c r="W679" s="19">
        <f t="shared" si="299"/>
        <v>43453</v>
      </c>
      <c r="X679" s="19">
        <f t="shared" si="300"/>
        <v>43481</v>
      </c>
      <c r="Y679" s="18">
        <f t="shared" si="285"/>
        <v>28</v>
      </c>
      <c r="Z679" s="10">
        <f t="shared" si="286"/>
        <v>0.75</v>
      </c>
      <c r="AA679" s="10">
        <f>VLOOKUP(A679, VIX!$A$2:$E$3205, 5, FALSE)</f>
        <v>17.84</v>
      </c>
      <c r="AB679" s="10">
        <f t="shared" si="287"/>
        <v>17.712500000000002</v>
      </c>
      <c r="AC679" s="10">
        <f t="shared" si="288"/>
        <v>17.712500000000002</v>
      </c>
      <c r="AD679" s="10">
        <f t="shared" si="289"/>
        <v>17.837499999999999</v>
      </c>
      <c r="AE679" s="10">
        <f t="shared" si="290"/>
        <v>17.9375</v>
      </c>
      <c r="AF679" s="10">
        <f t="shared" si="291"/>
        <v>18.231249999999999</v>
      </c>
      <c r="AG679" s="36">
        <f t="shared" si="279"/>
        <v>2.552157180474007E-2</v>
      </c>
      <c r="AH679" s="36">
        <f t="shared" si="280"/>
        <v>-7.7111383108934353E-2</v>
      </c>
      <c r="AI679" s="36">
        <f t="shared" si="281"/>
        <v>-2.5531914893617374E-2</v>
      </c>
      <c r="AJ679" s="36">
        <f t="shared" si="282"/>
        <v>-0.1272727272727272</v>
      </c>
      <c r="AK679" s="36">
        <f t="shared" si="283"/>
        <v>-0.2129648041360114</v>
      </c>
    </row>
    <row r="680" spans="1:37" x14ac:dyDescent="0.2">
      <c r="A680" s="5">
        <v>43214</v>
      </c>
      <c r="B680" s="1">
        <v>5</v>
      </c>
      <c r="C680" s="7">
        <v>17.675000000000001</v>
      </c>
      <c r="D680" s="7">
        <v>17.475000000000001</v>
      </c>
      <c r="E680" s="7">
        <v>17.625</v>
      </c>
      <c r="F680" s="7">
        <v>17.625</v>
      </c>
      <c r="G680" s="7">
        <v>17.875</v>
      </c>
      <c r="H680" s="7">
        <v>18.274999999999999</v>
      </c>
      <c r="I680" s="7">
        <v>18.2</v>
      </c>
      <c r="J680" s="7">
        <v>18.175000000000001</v>
      </c>
      <c r="K680" s="7">
        <v>18.725000000000001</v>
      </c>
      <c r="L680" s="3">
        <v>-1.1299999999999999E-2</v>
      </c>
      <c r="M680" s="3">
        <v>3.2599999999999997E-2</v>
      </c>
      <c r="N680" s="3">
        <v>1.09E-2</v>
      </c>
      <c r="O680" s="18">
        <f t="shared" si="284"/>
        <v>0</v>
      </c>
      <c r="P680" s="19">
        <f t="shared" si="292"/>
        <v>43236</v>
      </c>
      <c r="Q680" s="19">
        <f t="shared" si="293"/>
        <v>43271</v>
      </c>
      <c r="R680" s="19">
        <f t="shared" si="294"/>
        <v>43299</v>
      </c>
      <c r="S680" s="19">
        <f t="shared" si="295"/>
        <v>43334</v>
      </c>
      <c r="T680" s="19">
        <f t="shared" si="296"/>
        <v>43362</v>
      </c>
      <c r="U680" s="19">
        <f t="shared" si="297"/>
        <v>43390</v>
      </c>
      <c r="V680" s="19">
        <f t="shared" si="298"/>
        <v>43425</v>
      </c>
      <c r="W680" s="19">
        <f t="shared" si="299"/>
        <v>43453</v>
      </c>
      <c r="X680" s="19">
        <f t="shared" si="300"/>
        <v>43481</v>
      </c>
      <c r="Y680" s="18">
        <f t="shared" si="285"/>
        <v>28</v>
      </c>
      <c r="Z680" s="10">
        <f t="shared" si="286"/>
        <v>0.7857142857142857</v>
      </c>
      <c r="AA680" s="10">
        <f>VLOOKUP(A680, VIX!$A$2:$E$3205, 5, FALSE)</f>
        <v>18.02</v>
      </c>
      <c r="AB680" s="10">
        <f t="shared" si="287"/>
        <v>17.63214285714286</v>
      </c>
      <c r="AC680" s="10">
        <f t="shared" si="288"/>
        <v>17.50714285714286</v>
      </c>
      <c r="AD680" s="10">
        <f t="shared" si="289"/>
        <v>17.625</v>
      </c>
      <c r="AE680" s="10">
        <f t="shared" si="290"/>
        <v>17.678571428571427</v>
      </c>
      <c r="AF680" s="10">
        <f t="shared" si="291"/>
        <v>17.960714285714285</v>
      </c>
      <c r="AG680" s="36">
        <f t="shared" si="279"/>
        <v>0.10675704299936412</v>
      </c>
      <c r="AH680" s="36">
        <f t="shared" si="280"/>
        <v>-7.9046424090337991E-2</v>
      </c>
      <c r="AI680" s="36">
        <f t="shared" si="281"/>
        <v>0</v>
      </c>
      <c r="AJ680" s="36">
        <f t="shared" si="282"/>
        <v>-0.12836185819070897</v>
      </c>
      <c r="AK680" s="36">
        <f t="shared" si="283"/>
        <v>-0.20162016201620078</v>
      </c>
    </row>
    <row r="681" spans="1:37" x14ac:dyDescent="0.2">
      <c r="A681" s="5">
        <v>43213</v>
      </c>
      <c r="B681" s="1">
        <v>5</v>
      </c>
      <c r="C681" s="7">
        <v>16.824999999999999</v>
      </c>
      <c r="D681" s="7">
        <v>17.024999999999999</v>
      </c>
      <c r="E681" s="7">
        <v>17.324999999999999</v>
      </c>
      <c r="F681" s="7">
        <v>17.475000000000001</v>
      </c>
      <c r="G681" s="7">
        <v>17.774999999999999</v>
      </c>
      <c r="H681" s="7">
        <v>18.225000000000001</v>
      </c>
      <c r="I681" s="7">
        <v>18.225000000000001</v>
      </c>
      <c r="J681" s="7">
        <v>18.149999999999999</v>
      </c>
      <c r="K681" s="7">
        <v>18.45</v>
      </c>
      <c r="L681" s="3">
        <v>1.1900000000000001E-2</v>
      </c>
      <c r="M681" s="3">
        <v>4.2900000000000001E-2</v>
      </c>
      <c r="N681" s="3">
        <v>1.43E-2</v>
      </c>
      <c r="O681" s="18">
        <f t="shared" si="284"/>
        <v>0</v>
      </c>
      <c r="P681" s="19">
        <f t="shared" si="292"/>
        <v>43236</v>
      </c>
      <c r="Q681" s="19">
        <f t="shared" si="293"/>
        <v>43271</v>
      </c>
      <c r="R681" s="19">
        <f t="shared" si="294"/>
        <v>43299</v>
      </c>
      <c r="S681" s="19">
        <f t="shared" si="295"/>
        <v>43334</v>
      </c>
      <c r="T681" s="19">
        <f t="shared" si="296"/>
        <v>43362</v>
      </c>
      <c r="U681" s="19">
        <f t="shared" si="297"/>
        <v>43390</v>
      </c>
      <c r="V681" s="19">
        <f t="shared" si="298"/>
        <v>43425</v>
      </c>
      <c r="W681" s="19">
        <f t="shared" si="299"/>
        <v>43453</v>
      </c>
      <c r="X681" s="19">
        <f t="shared" si="300"/>
        <v>43481</v>
      </c>
      <c r="Y681" s="18">
        <f t="shared" si="285"/>
        <v>28</v>
      </c>
      <c r="Z681" s="10">
        <f t="shared" si="286"/>
        <v>0.8214285714285714</v>
      </c>
      <c r="AA681" s="10">
        <f>VLOOKUP(A681, VIX!$A$2:$E$3205, 5, FALSE)</f>
        <v>16.34</v>
      </c>
      <c r="AB681" s="10">
        <f t="shared" si="287"/>
        <v>16.860714285714284</v>
      </c>
      <c r="AC681" s="10">
        <f t="shared" si="288"/>
        <v>17.078571428571429</v>
      </c>
      <c r="AD681" s="10">
        <f t="shared" si="289"/>
        <v>17.351785714285715</v>
      </c>
      <c r="AE681" s="10">
        <f t="shared" si="290"/>
        <v>17.528571428571428</v>
      </c>
      <c r="AF681" s="10">
        <f t="shared" si="291"/>
        <v>17.855357142857144</v>
      </c>
      <c r="AG681" s="36">
        <f t="shared" si="279"/>
        <v>-0.31711409395973073</v>
      </c>
      <c r="AH681" s="36">
        <f t="shared" si="280"/>
        <v>-0.47368421052631726</v>
      </c>
      <c r="AI681" s="36">
        <f t="shared" si="281"/>
        <v>-0.23228185170012633</v>
      </c>
      <c r="AJ681" s="36">
        <f t="shared" si="282"/>
        <v>-0.46032068195656173</v>
      </c>
      <c r="AK681" s="36">
        <f t="shared" si="283"/>
        <v>-0.67863554757630629</v>
      </c>
    </row>
    <row r="682" spans="1:37" x14ac:dyDescent="0.2">
      <c r="A682" s="5">
        <v>43210</v>
      </c>
      <c r="B682" s="1">
        <v>5</v>
      </c>
      <c r="C682" s="7">
        <v>17.024999999999999</v>
      </c>
      <c r="D682" s="7">
        <v>17.074999999999999</v>
      </c>
      <c r="E682" s="7">
        <v>17.425000000000001</v>
      </c>
      <c r="F682" s="7">
        <v>17.574999999999999</v>
      </c>
      <c r="G682" s="7">
        <v>17.875</v>
      </c>
      <c r="H682" s="7">
        <v>18.274999999999999</v>
      </c>
      <c r="I682" s="7">
        <v>18.225000000000001</v>
      </c>
      <c r="J682" s="7">
        <v>18.2</v>
      </c>
      <c r="K682" s="7" t="s">
        <v>14</v>
      </c>
      <c r="L682" s="3">
        <v>2.8999999999999998E-3</v>
      </c>
      <c r="M682" s="3">
        <v>3.6999999999999998E-2</v>
      </c>
      <c r="N682" s="3">
        <v>1.23E-2</v>
      </c>
      <c r="O682" s="18">
        <f t="shared" si="284"/>
        <v>0</v>
      </c>
      <c r="P682" s="19">
        <f t="shared" si="292"/>
        <v>43236</v>
      </c>
      <c r="Q682" s="19">
        <f t="shared" si="293"/>
        <v>43271</v>
      </c>
      <c r="R682" s="19">
        <f t="shared" si="294"/>
        <v>43299</v>
      </c>
      <c r="S682" s="19">
        <f t="shared" si="295"/>
        <v>43334</v>
      </c>
      <c r="T682" s="19">
        <f t="shared" si="296"/>
        <v>43362</v>
      </c>
      <c r="U682" s="19">
        <f t="shared" si="297"/>
        <v>43390</v>
      </c>
      <c r="V682" s="19">
        <f t="shared" si="298"/>
        <v>43425</v>
      </c>
      <c r="W682" s="19">
        <f t="shared" si="299"/>
        <v>43453</v>
      </c>
      <c r="X682" s="19">
        <f t="shared" si="300"/>
        <v>43481</v>
      </c>
      <c r="Y682" s="18">
        <f t="shared" si="285"/>
        <v>28</v>
      </c>
      <c r="Z682" s="10">
        <f t="shared" si="286"/>
        <v>0.9285714285714286</v>
      </c>
      <c r="AA682" s="10">
        <f>VLOOKUP(A682, VIX!$A$2:$E$3205, 5, FALSE)</f>
        <v>16.88</v>
      </c>
      <c r="AB682" s="10">
        <f t="shared" si="287"/>
        <v>17.028571428571425</v>
      </c>
      <c r="AC682" s="10">
        <f t="shared" si="288"/>
        <v>17.099999999999998</v>
      </c>
      <c r="AD682" s="10">
        <f t="shared" si="289"/>
        <v>17.435714285714287</v>
      </c>
      <c r="AE682" s="10">
        <f t="shared" si="290"/>
        <v>17.596428571428572</v>
      </c>
      <c r="AF682" s="10">
        <f t="shared" si="291"/>
        <v>17.903571428571428</v>
      </c>
      <c r="AG682" s="36">
        <f t="shared" si="279"/>
        <v>-2.7134704425541452E-2</v>
      </c>
      <c r="AH682" s="36">
        <f t="shared" si="280"/>
        <v>-0.18706256627783738</v>
      </c>
      <c r="AI682" s="36">
        <f t="shared" si="281"/>
        <v>-7.835008809202948E-2</v>
      </c>
      <c r="AJ682" s="36">
        <f t="shared" si="282"/>
        <v>-0.15528396836808084</v>
      </c>
      <c r="AK682" s="36">
        <f t="shared" si="283"/>
        <v>-0.2029189733266222</v>
      </c>
    </row>
    <row r="683" spans="1:37" x14ac:dyDescent="0.2">
      <c r="A683" s="5">
        <v>43209</v>
      </c>
      <c r="B683" s="1">
        <v>5</v>
      </c>
      <c r="C683" s="7">
        <v>16.574999999999999</v>
      </c>
      <c r="D683" s="7">
        <v>16.824999999999999</v>
      </c>
      <c r="E683" s="7">
        <v>17.225000000000001</v>
      </c>
      <c r="F683" s="7">
        <v>17.375</v>
      </c>
      <c r="G683" s="7">
        <v>17.725000000000001</v>
      </c>
      <c r="H683" s="7">
        <v>18.175000000000001</v>
      </c>
      <c r="I683" s="7">
        <v>18.125</v>
      </c>
      <c r="J683" s="7">
        <v>18.074999999999999</v>
      </c>
      <c r="K683" s="7" t="s">
        <v>14</v>
      </c>
      <c r="L683" s="3">
        <v>1.5100000000000001E-2</v>
      </c>
      <c r="M683" s="3">
        <v>4.3200000000000002E-2</v>
      </c>
      <c r="N683" s="3">
        <v>1.44E-2</v>
      </c>
      <c r="O683" s="18">
        <f t="shared" si="284"/>
        <v>1</v>
      </c>
      <c r="P683" s="19">
        <f t="shared" si="292"/>
        <v>43236</v>
      </c>
      <c r="Q683" s="19">
        <f t="shared" si="293"/>
        <v>43271</v>
      </c>
      <c r="R683" s="19">
        <f t="shared" si="294"/>
        <v>43299</v>
      </c>
      <c r="S683" s="19">
        <f t="shared" si="295"/>
        <v>43334</v>
      </c>
      <c r="T683" s="19">
        <f t="shared" si="296"/>
        <v>43362</v>
      </c>
      <c r="U683" s="19">
        <f t="shared" si="297"/>
        <v>43390</v>
      </c>
      <c r="V683" s="19">
        <f t="shared" si="298"/>
        <v>43425</v>
      </c>
      <c r="W683" s="19">
        <f t="shared" si="299"/>
        <v>43453</v>
      </c>
      <c r="X683" s="19">
        <f t="shared" si="300"/>
        <v>43481</v>
      </c>
      <c r="Y683" s="18">
        <f t="shared" si="285"/>
        <v>28</v>
      </c>
      <c r="Z683" s="10">
        <f t="shared" si="286"/>
        <v>0.9642857142857143</v>
      </c>
      <c r="AA683" s="10">
        <f>VLOOKUP(A683, VIX!$A$2:$E$3205, 5, FALSE)</f>
        <v>15.96</v>
      </c>
      <c r="AB683" s="10">
        <f t="shared" si="287"/>
        <v>16.583928571428572</v>
      </c>
      <c r="AC683" s="10">
        <f t="shared" si="288"/>
        <v>16.839285714285715</v>
      </c>
      <c r="AD683" s="10">
        <f t="shared" si="289"/>
        <v>17.230357142857144</v>
      </c>
      <c r="AE683" s="10">
        <f t="shared" si="290"/>
        <v>17.387499999999999</v>
      </c>
      <c r="AF683" s="10">
        <f t="shared" si="291"/>
        <v>17.741071428571431</v>
      </c>
      <c r="AG683" s="36">
        <f t="shared" si="279"/>
        <v>-0.13493253373313338</v>
      </c>
      <c r="AH683" s="36">
        <f t="shared" si="280"/>
        <v>-0.21021897810219078</v>
      </c>
      <c r="AI683" s="36">
        <f t="shared" si="281"/>
        <v>-7.7922077922077157E-2</v>
      </c>
      <c r="AJ683" s="36">
        <f t="shared" si="282"/>
        <v>-0.17796610169491592</v>
      </c>
      <c r="AK683" s="36">
        <f t="shared" si="283"/>
        <v>-0.2234482758620685</v>
      </c>
    </row>
    <row r="684" spans="1:37" x14ac:dyDescent="0.2">
      <c r="A684" s="5">
        <v>43208</v>
      </c>
      <c r="B684" s="1">
        <v>5</v>
      </c>
      <c r="C684" s="7">
        <v>16.425000000000001</v>
      </c>
      <c r="D684" s="7">
        <v>16.675000000000001</v>
      </c>
      <c r="E684" s="7">
        <v>17.125</v>
      </c>
      <c r="F684" s="7">
        <v>17.324999999999999</v>
      </c>
      <c r="G684" s="7">
        <v>17.7</v>
      </c>
      <c r="H684" s="7">
        <v>18.125</v>
      </c>
      <c r="I684" s="7">
        <v>18.125</v>
      </c>
      <c r="J684" s="7">
        <v>18.05</v>
      </c>
      <c r="K684" s="7" t="s">
        <v>14</v>
      </c>
      <c r="L684" s="3">
        <v>1.52E-2</v>
      </c>
      <c r="M684" s="3">
        <v>4.6199999999999998E-2</v>
      </c>
      <c r="N684" s="3">
        <v>1.54E-2</v>
      </c>
      <c r="O684" s="18">
        <f t="shared" si="284"/>
        <v>0</v>
      </c>
      <c r="P684" s="19">
        <f t="shared" si="292"/>
        <v>43208</v>
      </c>
      <c r="Q684" s="19">
        <f t="shared" si="293"/>
        <v>43236</v>
      </c>
      <c r="R684" s="19">
        <f t="shared" si="294"/>
        <v>43271</v>
      </c>
      <c r="S684" s="19">
        <f t="shared" si="295"/>
        <v>43299</v>
      </c>
      <c r="T684" s="19">
        <f t="shared" si="296"/>
        <v>43334</v>
      </c>
      <c r="U684" s="19">
        <f t="shared" si="297"/>
        <v>43362</v>
      </c>
      <c r="V684" s="19">
        <f t="shared" si="298"/>
        <v>43390</v>
      </c>
      <c r="W684" s="19">
        <f t="shared" si="299"/>
        <v>43425</v>
      </c>
      <c r="X684" s="19">
        <f t="shared" si="300"/>
        <v>43453</v>
      </c>
      <c r="Y684" s="18">
        <f t="shared" si="285"/>
        <v>28</v>
      </c>
      <c r="Z684" s="10">
        <f t="shared" si="286"/>
        <v>0</v>
      </c>
      <c r="AA684" s="10">
        <f>VLOOKUP(A684, VIX!$A$2:$E$3205, 5, FALSE)</f>
        <v>15.6</v>
      </c>
      <c r="AB684" s="10">
        <f t="shared" si="287"/>
        <v>16.675000000000001</v>
      </c>
      <c r="AC684" s="10">
        <f t="shared" si="288"/>
        <v>17.125</v>
      </c>
      <c r="AD684" s="10">
        <f t="shared" si="289"/>
        <v>17.324999999999999</v>
      </c>
      <c r="AE684" s="10">
        <f t="shared" si="290"/>
        <v>17.7</v>
      </c>
      <c r="AF684" s="10">
        <f t="shared" si="291"/>
        <v>18.125</v>
      </c>
      <c r="AG684" s="36">
        <f t="shared" si="279"/>
        <v>-0.13771996939556236</v>
      </c>
      <c r="AH684" s="36">
        <f t="shared" si="280"/>
        <v>-0.24025423728813519</v>
      </c>
      <c r="AI684" s="36">
        <f t="shared" si="281"/>
        <v>-0.10370370370370333</v>
      </c>
      <c r="AJ684" s="36">
        <f t="shared" si="282"/>
        <v>-0.19158641662442977</v>
      </c>
      <c r="AK684" s="36">
        <f t="shared" si="283"/>
        <v>-0.21294363256785001</v>
      </c>
    </row>
    <row r="685" spans="1:37" x14ac:dyDescent="0.2">
      <c r="A685" s="5">
        <v>43207</v>
      </c>
      <c r="B685" s="1">
        <v>4</v>
      </c>
      <c r="C685" s="7">
        <v>15.324999999999999</v>
      </c>
      <c r="D685" s="7">
        <v>16.375</v>
      </c>
      <c r="E685" s="7">
        <v>16.875</v>
      </c>
      <c r="F685" s="7">
        <v>17.375</v>
      </c>
      <c r="G685" s="7">
        <v>17.625</v>
      </c>
      <c r="H685" s="7">
        <v>17.975000000000001</v>
      </c>
      <c r="I685" s="7">
        <v>18.375</v>
      </c>
      <c r="J685" s="7">
        <v>18.324999999999999</v>
      </c>
      <c r="K685" s="7">
        <v>18.225000000000001</v>
      </c>
      <c r="L685" s="3">
        <v>6.8500000000000005E-2</v>
      </c>
      <c r="M685" s="3">
        <v>5.7599999999999998E-2</v>
      </c>
      <c r="N685" s="3">
        <v>1.9199999999999998E-2</v>
      </c>
      <c r="O685" s="18">
        <f t="shared" si="284"/>
        <v>0</v>
      </c>
      <c r="P685" s="19">
        <f t="shared" si="292"/>
        <v>43208</v>
      </c>
      <c r="Q685" s="19">
        <f t="shared" si="293"/>
        <v>43236</v>
      </c>
      <c r="R685" s="19">
        <f t="shared" si="294"/>
        <v>43271</v>
      </c>
      <c r="S685" s="19">
        <f t="shared" si="295"/>
        <v>43299</v>
      </c>
      <c r="T685" s="19">
        <f t="shared" si="296"/>
        <v>43334</v>
      </c>
      <c r="U685" s="19">
        <f t="shared" si="297"/>
        <v>43362</v>
      </c>
      <c r="V685" s="19">
        <f t="shared" si="298"/>
        <v>43390</v>
      </c>
      <c r="W685" s="19">
        <f t="shared" si="299"/>
        <v>43425</v>
      </c>
      <c r="X685" s="19">
        <f t="shared" si="300"/>
        <v>43453</v>
      </c>
      <c r="Y685" s="18">
        <f t="shared" si="285"/>
        <v>28</v>
      </c>
      <c r="Z685" s="10">
        <f t="shared" si="286"/>
        <v>3.5714285714285712E-2</v>
      </c>
      <c r="AA685" s="10">
        <f>VLOOKUP(A685, VIX!$A$2:$E$3205, 5, FALSE)</f>
        <v>15.25</v>
      </c>
      <c r="AB685" s="10">
        <f t="shared" si="287"/>
        <v>16.337499999999999</v>
      </c>
      <c r="AC685" s="10">
        <f t="shared" si="288"/>
        <v>16.857142857142858</v>
      </c>
      <c r="AD685" s="10">
        <f t="shared" si="289"/>
        <v>17.357142857142858</v>
      </c>
      <c r="AE685" s="10">
        <f t="shared" si="290"/>
        <v>17.616071428571431</v>
      </c>
      <c r="AF685" s="10">
        <f t="shared" si="291"/>
        <v>17.962500000000002</v>
      </c>
      <c r="AG685" s="36">
        <f t="shared" si="279"/>
        <v>-0.54805302402651257</v>
      </c>
      <c r="AH685" s="36">
        <f t="shared" si="280"/>
        <v>-0.25635808748728384</v>
      </c>
      <c r="AI685" s="36">
        <f t="shared" si="281"/>
        <v>-0.2507462686567164</v>
      </c>
      <c r="AJ685" s="36">
        <f t="shared" si="282"/>
        <v>-0.1245305396323384</v>
      </c>
      <c r="AK685" s="36">
        <f t="shared" si="283"/>
        <v>-0.17162872154115655</v>
      </c>
    </row>
    <row r="686" spans="1:37" x14ac:dyDescent="0.2">
      <c r="A686" s="5">
        <v>43206</v>
      </c>
      <c r="B686" s="1">
        <v>4</v>
      </c>
      <c r="C686" s="7">
        <v>16.824999999999999</v>
      </c>
      <c r="D686" s="7">
        <v>17.274999999999999</v>
      </c>
      <c r="E686" s="7">
        <v>17.574999999999999</v>
      </c>
      <c r="F686" s="7">
        <v>17.975000000000001</v>
      </c>
      <c r="G686" s="7">
        <v>18.074999999999999</v>
      </c>
      <c r="H686" s="7">
        <v>18.375</v>
      </c>
      <c r="I686" s="7">
        <v>18.75</v>
      </c>
      <c r="J686" s="7">
        <v>18.675000000000001</v>
      </c>
      <c r="K686" s="7">
        <v>18.574999999999999</v>
      </c>
      <c r="L686" s="3">
        <v>2.6700000000000002E-2</v>
      </c>
      <c r="M686" s="3">
        <v>4.3099999999999999E-2</v>
      </c>
      <c r="N686" s="3">
        <v>1.44E-2</v>
      </c>
      <c r="O686" s="18">
        <f t="shared" si="284"/>
        <v>0</v>
      </c>
      <c r="P686" s="19">
        <f t="shared" si="292"/>
        <v>43208</v>
      </c>
      <c r="Q686" s="19">
        <f t="shared" si="293"/>
        <v>43236</v>
      </c>
      <c r="R686" s="19">
        <f t="shared" si="294"/>
        <v>43271</v>
      </c>
      <c r="S686" s="19">
        <f t="shared" si="295"/>
        <v>43299</v>
      </c>
      <c r="T686" s="19">
        <f t="shared" si="296"/>
        <v>43334</v>
      </c>
      <c r="U686" s="19">
        <f t="shared" si="297"/>
        <v>43362</v>
      </c>
      <c r="V686" s="19">
        <f t="shared" si="298"/>
        <v>43390</v>
      </c>
      <c r="W686" s="19">
        <f t="shared" si="299"/>
        <v>43425</v>
      </c>
      <c r="X686" s="19">
        <f t="shared" si="300"/>
        <v>43453</v>
      </c>
      <c r="Y686" s="18">
        <f t="shared" si="285"/>
        <v>28</v>
      </c>
      <c r="Z686" s="10">
        <f t="shared" si="286"/>
        <v>7.1428571428571425E-2</v>
      </c>
      <c r="AA686" s="10">
        <f>VLOOKUP(A686, VIX!$A$2:$E$3205, 5, FALSE)</f>
        <v>16.559999999999999</v>
      </c>
      <c r="AB686" s="10">
        <f t="shared" si="287"/>
        <v>17.24285714285714</v>
      </c>
      <c r="AC686" s="10">
        <f t="shared" si="288"/>
        <v>17.553571428571427</v>
      </c>
      <c r="AD686" s="10">
        <f t="shared" si="289"/>
        <v>17.946428571428573</v>
      </c>
      <c r="AE686" s="10">
        <f t="shared" si="290"/>
        <v>18.067857142857143</v>
      </c>
      <c r="AF686" s="10">
        <f t="shared" si="291"/>
        <v>18.353571428571428</v>
      </c>
      <c r="AG686" s="36">
        <f t="shared" si="279"/>
        <v>-0.67166831194471777</v>
      </c>
      <c r="AH686" s="36">
        <f t="shared" si="280"/>
        <v>-0.4438790488306108</v>
      </c>
      <c r="AI686" s="36">
        <f t="shared" si="281"/>
        <v>-0.58440429026959451</v>
      </c>
      <c r="AJ686" s="36">
        <f t="shared" si="282"/>
        <v>-0.14574898785424795</v>
      </c>
      <c r="AK686" s="36">
        <f t="shared" si="283"/>
        <v>-0.43340340149054185</v>
      </c>
    </row>
    <row r="687" spans="1:37" x14ac:dyDescent="0.2">
      <c r="A687" s="5">
        <v>43203</v>
      </c>
      <c r="B687" s="1">
        <v>4</v>
      </c>
      <c r="C687" s="7">
        <v>17.925000000000001</v>
      </c>
      <c r="D687" s="7">
        <v>18.125</v>
      </c>
      <c r="E687" s="7">
        <v>18.274999999999999</v>
      </c>
      <c r="F687" s="7">
        <v>18.524999999999999</v>
      </c>
      <c r="G687" s="7">
        <v>18.524999999999999</v>
      </c>
      <c r="H687" s="7">
        <v>18.725000000000001</v>
      </c>
      <c r="I687" s="7">
        <v>19.074999999999999</v>
      </c>
      <c r="J687" s="7">
        <v>18.95</v>
      </c>
      <c r="K687" s="7">
        <v>18.824999999999999</v>
      </c>
      <c r="L687" s="3">
        <v>1.12E-2</v>
      </c>
      <c r="M687" s="3">
        <v>2.9700000000000001E-2</v>
      </c>
      <c r="N687" s="3">
        <v>9.9000000000000008E-3</v>
      </c>
      <c r="O687" s="18">
        <f t="shared" si="284"/>
        <v>0</v>
      </c>
      <c r="P687" s="19">
        <f t="shared" si="292"/>
        <v>43208</v>
      </c>
      <c r="Q687" s="19">
        <f t="shared" si="293"/>
        <v>43236</v>
      </c>
      <c r="R687" s="19">
        <f t="shared" si="294"/>
        <v>43271</v>
      </c>
      <c r="S687" s="19">
        <f t="shared" si="295"/>
        <v>43299</v>
      </c>
      <c r="T687" s="19">
        <f t="shared" si="296"/>
        <v>43334</v>
      </c>
      <c r="U687" s="19">
        <f t="shared" si="297"/>
        <v>43362</v>
      </c>
      <c r="V687" s="19">
        <f t="shared" si="298"/>
        <v>43390</v>
      </c>
      <c r="W687" s="19">
        <f t="shared" si="299"/>
        <v>43425</v>
      </c>
      <c r="X687" s="19">
        <f t="shared" si="300"/>
        <v>43453</v>
      </c>
      <c r="Y687" s="18">
        <f t="shared" si="285"/>
        <v>28</v>
      </c>
      <c r="Z687" s="10">
        <f t="shared" si="286"/>
        <v>0.17857142857142858</v>
      </c>
      <c r="AA687" s="10">
        <f>VLOOKUP(A687, VIX!$A$2:$E$3205, 5, FALSE)</f>
        <v>17.41</v>
      </c>
      <c r="AB687" s="10">
        <f t="shared" si="287"/>
        <v>18.089285714285712</v>
      </c>
      <c r="AC687" s="10">
        <f t="shared" si="288"/>
        <v>18.248214285714283</v>
      </c>
      <c r="AD687" s="10">
        <f t="shared" si="289"/>
        <v>18.480357142857141</v>
      </c>
      <c r="AE687" s="10">
        <f t="shared" si="290"/>
        <v>18.524999999999999</v>
      </c>
      <c r="AF687" s="10">
        <f t="shared" si="291"/>
        <v>18.689285714285717</v>
      </c>
      <c r="AG687" s="36">
        <f t="shared" si="279"/>
        <v>-9.6018289197942086E-2</v>
      </c>
      <c r="AH687" s="36">
        <f t="shared" si="280"/>
        <v>-7.2247706422017624E-2</v>
      </c>
      <c r="AI687" s="36">
        <f t="shared" si="281"/>
        <v>-0.11922785768357301</v>
      </c>
      <c r="AJ687" s="36">
        <f t="shared" si="282"/>
        <v>0</v>
      </c>
      <c r="AK687" s="36">
        <f t="shared" si="283"/>
        <v>-9.4825964252117978E-2</v>
      </c>
    </row>
    <row r="688" spans="1:37" x14ac:dyDescent="0.2">
      <c r="A688" s="5">
        <v>43202</v>
      </c>
      <c r="B688" s="1">
        <v>4</v>
      </c>
      <c r="C688" s="7">
        <v>18.824999999999999</v>
      </c>
      <c r="D688" s="7">
        <v>18.725000000000001</v>
      </c>
      <c r="E688" s="7">
        <v>18.675000000000001</v>
      </c>
      <c r="F688" s="7">
        <v>18.925000000000001</v>
      </c>
      <c r="G688" s="7">
        <v>18.824999999999999</v>
      </c>
      <c r="H688" s="7">
        <v>19.024999999999999</v>
      </c>
      <c r="I688" s="7">
        <v>19.324999999999999</v>
      </c>
      <c r="J688" s="7">
        <v>19.2</v>
      </c>
      <c r="K688" s="7">
        <v>19.100000000000001</v>
      </c>
      <c r="L688" s="3">
        <v>-5.3E-3</v>
      </c>
      <c r="M688" s="3">
        <v>2.1100000000000001E-2</v>
      </c>
      <c r="N688" s="3">
        <v>7.0000000000000001E-3</v>
      </c>
      <c r="O688" s="18">
        <f t="shared" si="284"/>
        <v>0</v>
      </c>
      <c r="P688" s="19">
        <f t="shared" si="292"/>
        <v>43208</v>
      </c>
      <c r="Q688" s="19">
        <f t="shared" si="293"/>
        <v>43236</v>
      </c>
      <c r="R688" s="19">
        <f t="shared" si="294"/>
        <v>43271</v>
      </c>
      <c r="S688" s="19">
        <f t="shared" si="295"/>
        <v>43299</v>
      </c>
      <c r="T688" s="19">
        <f t="shared" si="296"/>
        <v>43334</v>
      </c>
      <c r="U688" s="19">
        <f t="shared" si="297"/>
        <v>43362</v>
      </c>
      <c r="V688" s="19">
        <f t="shared" si="298"/>
        <v>43390</v>
      </c>
      <c r="W688" s="19">
        <f t="shared" si="299"/>
        <v>43425</v>
      </c>
      <c r="X688" s="19">
        <f t="shared" si="300"/>
        <v>43453</v>
      </c>
      <c r="Y688" s="18">
        <f t="shared" si="285"/>
        <v>28</v>
      </c>
      <c r="Z688" s="10">
        <f t="shared" si="286"/>
        <v>0.21428571428571427</v>
      </c>
      <c r="AA688" s="10">
        <f>VLOOKUP(A688, VIX!$A$2:$E$3205, 5, FALSE)</f>
        <v>18.489999999999998</v>
      </c>
      <c r="AB688" s="10">
        <f t="shared" si="287"/>
        <v>18.74642857142857</v>
      </c>
      <c r="AC688" s="10">
        <f t="shared" si="288"/>
        <v>18.685714285714287</v>
      </c>
      <c r="AD688" s="10">
        <f t="shared" si="289"/>
        <v>18.87142857142857</v>
      </c>
      <c r="AE688" s="10">
        <f t="shared" si="290"/>
        <v>18.846428571428572</v>
      </c>
      <c r="AF688" s="10">
        <f t="shared" si="291"/>
        <v>18.982142857142854</v>
      </c>
      <c r="AG688" s="36">
        <f t="shared" si="279"/>
        <v>4.5859872611464007E-2</v>
      </c>
      <c r="AH688" s="36">
        <f t="shared" si="280"/>
        <v>2.3285899094437595E-2</v>
      </c>
      <c r="AI688" s="36">
        <f t="shared" si="281"/>
        <v>-0.11583011583011588</v>
      </c>
      <c r="AJ688" s="36">
        <f t="shared" si="282"/>
        <v>4.6391752577320262E-2</v>
      </c>
      <c r="AK688" s="36">
        <f t="shared" si="283"/>
        <v>-9.2189500640204577E-2</v>
      </c>
    </row>
    <row r="689" spans="1:37" x14ac:dyDescent="0.2">
      <c r="A689" s="5">
        <v>43201</v>
      </c>
      <c r="B689" s="1">
        <v>4</v>
      </c>
      <c r="C689" s="7">
        <v>20.074999999999999</v>
      </c>
      <c r="D689" s="7">
        <v>19.475000000000001</v>
      </c>
      <c r="E689" s="7">
        <v>19.274999999999999</v>
      </c>
      <c r="F689" s="7">
        <v>19.475000000000001</v>
      </c>
      <c r="G689" s="7">
        <v>19.375</v>
      </c>
      <c r="H689" s="7">
        <v>19.574999999999999</v>
      </c>
      <c r="I689" s="7">
        <v>19.824999999999999</v>
      </c>
      <c r="J689" s="7">
        <v>19.625</v>
      </c>
      <c r="K689" s="7">
        <v>19.5</v>
      </c>
      <c r="L689" s="3">
        <v>-2.9899999999999999E-2</v>
      </c>
      <c r="M689" s="3">
        <v>1.7999999999999999E-2</v>
      </c>
      <c r="N689" s="3">
        <v>6.0000000000000001E-3</v>
      </c>
      <c r="O689" s="18">
        <f t="shared" si="284"/>
        <v>0</v>
      </c>
      <c r="P689" s="19">
        <f t="shared" si="292"/>
        <v>43208</v>
      </c>
      <c r="Q689" s="19">
        <f t="shared" si="293"/>
        <v>43236</v>
      </c>
      <c r="R689" s="19">
        <f t="shared" si="294"/>
        <v>43271</v>
      </c>
      <c r="S689" s="19">
        <f t="shared" si="295"/>
        <v>43299</v>
      </c>
      <c r="T689" s="19">
        <f t="shared" si="296"/>
        <v>43334</v>
      </c>
      <c r="U689" s="19">
        <f t="shared" si="297"/>
        <v>43362</v>
      </c>
      <c r="V689" s="19">
        <f t="shared" si="298"/>
        <v>43390</v>
      </c>
      <c r="W689" s="19">
        <f t="shared" si="299"/>
        <v>43425</v>
      </c>
      <c r="X689" s="19">
        <f t="shared" si="300"/>
        <v>43453</v>
      </c>
      <c r="Y689" s="18">
        <f t="shared" si="285"/>
        <v>28</v>
      </c>
      <c r="Z689" s="10">
        <f t="shared" si="286"/>
        <v>0.25</v>
      </c>
      <c r="AA689" s="10">
        <f>VLOOKUP(A689, VIX!$A$2:$E$3205, 5, FALSE)</f>
        <v>20.239999999999998</v>
      </c>
      <c r="AB689" s="10">
        <f t="shared" si="287"/>
        <v>19.625</v>
      </c>
      <c r="AC689" s="10">
        <f t="shared" si="288"/>
        <v>19.324999999999999</v>
      </c>
      <c r="AD689" s="10">
        <f t="shared" si="289"/>
        <v>19.425000000000001</v>
      </c>
      <c r="AE689" s="10">
        <f t="shared" si="290"/>
        <v>19.399999999999999</v>
      </c>
      <c r="AF689" s="10">
        <f t="shared" si="291"/>
        <v>19.524999999999999</v>
      </c>
      <c r="AG689" s="36">
        <f t="shared" si="279"/>
        <v>0.2749590834697207</v>
      </c>
      <c r="AH689" s="36">
        <f t="shared" si="280"/>
        <v>9.3872229465451096E-2</v>
      </c>
      <c r="AI689" s="36">
        <f t="shared" si="281"/>
        <v>-9.3662887939046091E-2</v>
      </c>
      <c r="AJ689" s="36">
        <f t="shared" si="282"/>
        <v>4.6953605366126978E-2</v>
      </c>
      <c r="AK689" s="36">
        <f t="shared" si="283"/>
        <v>-9.3419833178868955E-2</v>
      </c>
    </row>
    <row r="690" spans="1:37" x14ac:dyDescent="0.2">
      <c r="A690" s="5">
        <v>43200</v>
      </c>
      <c r="B690" s="1">
        <v>4</v>
      </c>
      <c r="C690" s="7">
        <v>20.175000000000001</v>
      </c>
      <c r="D690" s="7">
        <v>19.425000000000001</v>
      </c>
      <c r="E690" s="7">
        <v>19.074999999999999</v>
      </c>
      <c r="F690" s="7">
        <v>19.274999999999999</v>
      </c>
      <c r="G690" s="7">
        <v>19.125</v>
      </c>
      <c r="H690" s="7">
        <v>19.324999999999999</v>
      </c>
      <c r="I690" s="7">
        <v>19.625</v>
      </c>
      <c r="J690" s="7">
        <v>19.425000000000001</v>
      </c>
      <c r="K690" s="7">
        <v>19.25</v>
      </c>
      <c r="L690" s="3">
        <v>-3.7199999999999997E-2</v>
      </c>
      <c r="M690" s="3">
        <v>1.8200000000000001E-2</v>
      </c>
      <c r="N690" s="3">
        <v>6.1000000000000004E-3</v>
      </c>
      <c r="O690" s="18">
        <f t="shared" si="284"/>
        <v>0</v>
      </c>
      <c r="P690" s="19">
        <f t="shared" si="292"/>
        <v>43208</v>
      </c>
      <c r="Q690" s="19">
        <f t="shared" si="293"/>
        <v>43236</v>
      </c>
      <c r="R690" s="19">
        <f t="shared" si="294"/>
        <v>43271</v>
      </c>
      <c r="S690" s="19">
        <f t="shared" si="295"/>
        <v>43299</v>
      </c>
      <c r="T690" s="19">
        <f t="shared" si="296"/>
        <v>43334</v>
      </c>
      <c r="U690" s="19">
        <f t="shared" si="297"/>
        <v>43362</v>
      </c>
      <c r="V690" s="19">
        <f t="shared" si="298"/>
        <v>43390</v>
      </c>
      <c r="W690" s="19">
        <f t="shared" si="299"/>
        <v>43425</v>
      </c>
      <c r="X690" s="19">
        <f t="shared" si="300"/>
        <v>43453</v>
      </c>
      <c r="Y690" s="18">
        <f t="shared" si="285"/>
        <v>28</v>
      </c>
      <c r="Z690" s="10">
        <f t="shared" si="286"/>
        <v>0.2857142857142857</v>
      </c>
      <c r="AA690" s="10">
        <f>VLOOKUP(A690, VIX!$A$2:$E$3205, 5, FALSE)</f>
        <v>20.47</v>
      </c>
      <c r="AB690" s="10">
        <f t="shared" si="287"/>
        <v>19.639285714285712</v>
      </c>
      <c r="AC690" s="10">
        <f t="shared" si="288"/>
        <v>19.175000000000001</v>
      </c>
      <c r="AD690" s="10">
        <f t="shared" si="289"/>
        <v>19.217857142857142</v>
      </c>
      <c r="AE690" s="10">
        <f t="shared" si="290"/>
        <v>19.167857142857144</v>
      </c>
      <c r="AF690" s="10">
        <f t="shared" si="291"/>
        <v>19.267857142857142</v>
      </c>
      <c r="AG690" s="36">
        <f t="shared" si="279"/>
        <v>0.33504697748626167</v>
      </c>
      <c r="AH690" s="36">
        <f t="shared" si="280"/>
        <v>0.16137590339401786</v>
      </c>
      <c r="AI690" s="36">
        <f t="shared" si="281"/>
        <v>-9.2417713395067158E-2</v>
      </c>
      <c r="AJ690" s="36">
        <f t="shared" si="282"/>
        <v>6.9565217391303766E-2</v>
      </c>
      <c r="AK690" s="36">
        <f t="shared" si="283"/>
        <v>-9.245585874799335E-2</v>
      </c>
    </row>
    <row r="691" spans="1:37" x14ac:dyDescent="0.2">
      <c r="A691" s="5">
        <v>43199</v>
      </c>
      <c r="B691" s="1">
        <v>4</v>
      </c>
      <c r="C691" s="7">
        <v>20.824999999999999</v>
      </c>
      <c r="D691" s="7">
        <v>19.824999999999999</v>
      </c>
      <c r="E691" s="7">
        <v>19.375</v>
      </c>
      <c r="F691" s="7">
        <v>19.524999999999999</v>
      </c>
      <c r="G691" s="7">
        <v>19.350000000000001</v>
      </c>
      <c r="H691" s="7">
        <v>19.524999999999999</v>
      </c>
      <c r="I691" s="7">
        <v>19.774999999999999</v>
      </c>
      <c r="J691" s="7">
        <v>19.524999999999999</v>
      </c>
      <c r="K691" s="7">
        <v>19.25</v>
      </c>
      <c r="L691" s="3">
        <v>-4.8000000000000001E-2</v>
      </c>
      <c r="M691" s="3">
        <v>1.2800000000000001E-2</v>
      </c>
      <c r="N691" s="3">
        <v>4.3E-3</v>
      </c>
      <c r="O691" s="18">
        <f t="shared" si="284"/>
        <v>0</v>
      </c>
      <c r="P691" s="19">
        <f t="shared" si="292"/>
        <v>43208</v>
      </c>
      <c r="Q691" s="19">
        <f t="shared" si="293"/>
        <v>43236</v>
      </c>
      <c r="R691" s="19">
        <f t="shared" si="294"/>
        <v>43271</v>
      </c>
      <c r="S691" s="19">
        <f t="shared" si="295"/>
        <v>43299</v>
      </c>
      <c r="T691" s="19">
        <f t="shared" si="296"/>
        <v>43334</v>
      </c>
      <c r="U691" s="19">
        <f t="shared" si="297"/>
        <v>43362</v>
      </c>
      <c r="V691" s="19">
        <f t="shared" si="298"/>
        <v>43390</v>
      </c>
      <c r="W691" s="19">
        <f t="shared" si="299"/>
        <v>43425</v>
      </c>
      <c r="X691" s="19">
        <f t="shared" si="300"/>
        <v>43453</v>
      </c>
      <c r="Y691" s="18">
        <f t="shared" si="285"/>
        <v>28</v>
      </c>
      <c r="Z691" s="10">
        <f t="shared" si="286"/>
        <v>0.32142857142857145</v>
      </c>
      <c r="AA691" s="10">
        <f>VLOOKUP(A691, VIX!$A$2:$E$3205, 5, FALSE)</f>
        <v>21.77</v>
      </c>
      <c r="AB691" s="10">
        <f t="shared" si="287"/>
        <v>20.146428571428572</v>
      </c>
      <c r="AC691" s="10">
        <f t="shared" si="288"/>
        <v>19.519642857142856</v>
      </c>
      <c r="AD691" s="10">
        <f t="shared" si="289"/>
        <v>19.476785714285715</v>
      </c>
      <c r="AE691" s="10">
        <f t="shared" si="290"/>
        <v>19.40625</v>
      </c>
      <c r="AF691" s="10">
        <f t="shared" si="291"/>
        <v>19.46875</v>
      </c>
      <c r="AG691" s="36">
        <f t="shared" si="279"/>
        <v>1.3502411144847288</v>
      </c>
      <c r="AH691" s="36">
        <f t="shared" si="280"/>
        <v>0.62779110536999327</v>
      </c>
      <c r="AI691" s="36">
        <f t="shared" si="281"/>
        <v>-0.20941828254847439</v>
      </c>
      <c r="AJ691" s="36">
        <f t="shared" si="282"/>
        <v>0.24432132963988515</v>
      </c>
      <c r="AK691" s="36">
        <f t="shared" si="283"/>
        <v>-0.24405091311565727</v>
      </c>
    </row>
    <row r="692" spans="1:37" x14ac:dyDescent="0.2">
      <c r="A692" s="5">
        <v>43196</v>
      </c>
      <c r="B692" s="1">
        <v>4</v>
      </c>
      <c r="C692" s="7">
        <v>20.625</v>
      </c>
      <c r="D692" s="7">
        <v>19.524999999999999</v>
      </c>
      <c r="E692" s="7">
        <v>19.225000000000001</v>
      </c>
      <c r="F692" s="7">
        <v>19.425000000000001</v>
      </c>
      <c r="G692" s="7">
        <v>19.274999999999999</v>
      </c>
      <c r="H692" s="7">
        <v>19.425000000000001</v>
      </c>
      <c r="I692" s="7">
        <v>19.675000000000001</v>
      </c>
      <c r="J692" s="7">
        <v>19.425000000000001</v>
      </c>
      <c r="K692" s="7">
        <v>19.25</v>
      </c>
      <c r="L692" s="3">
        <v>-5.33E-2</v>
      </c>
      <c r="M692" s="3">
        <v>1.29E-2</v>
      </c>
      <c r="N692" s="3">
        <v>4.3E-3</v>
      </c>
      <c r="O692" s="18">
        <f t="shared" si="284"/>
        <v>0</v>
      </c>
      <c r="P692" s="19">
        <f t="shared" si="292"/>
        <v>43208</v>
      </c>
      <c r="Q692" s="19">
        <f t="shared" si="293"/>
        <v>43236</v>
      </c>
      <c r="R692" s="19">
        <f t="shared" si="294"/>
        <v>43271</v>
      </c>
      <c r="S692" s="19">
        <f t="shared" si="295"/>
        <v>43299</v>
      </c>
      <c r="T692" s="19">
        <f t="shared" si="296"/>
        <v>43334</v>
      </c>
      <c r="U692" s="19">
        <f t="shared" si="297"/>
        <v>43362</v>
      </c>
      <c r="V692" s="19">
        <f t="shared" si="298"/>
        <v>43390</v>
      </c>
      <c r="W692" s="19">
        <f t="shared" si="299"/>
        <v>43425</v>
      </c>
      <c r="X692" s="19">
        <f t="shared" si="300"/>
        <v>43453</v>
      </c>
      <c r="Y692" s="18">
        <f t="shared" si="285"/>
        <v>28</v>
      </c>
      <c r="Z692" s="10">
        <f t="shared" si="286"/>
        <v>0.42857142857142855</v>
      </c>
      <c r="AA692" s="10">
        <f>VLOOKUP(A692, VIX!$A$2:$E$3205, 5, FALSE)</f>
        <v>21.49</v>
      </c>
      <c r="AB692" s="10">
        <f t="shared" si="287"/>
        <v>19.99642857142857</v>
      </c>
      <c r="AC692" s="10">
        <f t="shared" si="288"/>
        <v>19.353571428571428</v>
      </c>
      <c r="AD692" s="10">
        <f t="shared" si="289"/>
        <v>19.339285714285715</v>
      </c>
      <c r="AE692" s="10">
        <f t="shared" si="290"/>
        <v>19.339285714285712</v>
      </c>
      <c r="AF692" s="10">
        <f t="shared" si="291"/>
        <v>19.360714285714284</v>
      </c>
      <c r="AG692" s="36">
        <f t="shared" si="279"/>
        <v>0.52490058701003717</v>
      </c>
      <c r="AH692" s="36">
        <f t="shared" si="280"/>
        <v>0.14520311149524509</v>
      </c>
      <c r="AI692" s="36">
        <f t="shared" si="281"/>
        <v>-9.6468561584840434E-2</v>
      </c>
      <c r="AJ692" s="36">
        <f t="shared" si="282"/>
        <v>7.2109881724533739E-2</v>
      </c>
      <c r="AK692" s="36">
        <f t="shared" si="283"/>
        <v>-7.1876782658301164E-2</v>
      </c>
    </row>
    <row r="693" spans="1:37" x14ac:dyDescent="0.2">
      <c r="A693" s="5">
        <v>43195</v>
      </c>
      <c r="B693" s="1">
        <v>4</v>
      </c>
      <c r="C693" s="7">
        <v>19.074999999999999</v>
      </c>
      <c r="D693" s="7">
        <v>18.675000000000001</v>
      </c>
      <c r="E693" s="7">
        <v>18.524999999999999</v>
      </c>
      <c r="F693" s="7">
        <v>18.774999999999999</v>
      </c>
      <c r="G693" s="7">
        <v>18.675000000000001</v>
      </c>
      <c r="H693" s="7">
        <v>18.875</v>
      </c>
      <c r="I693" s="7">
        <v>19.175000000000001</v>
      </c>
      <c r="J693" s="7">
        <v>18.975000000000001</v>
      </c>
      <c r="K693" s="7">
        <v>18.850000000000001</v>
      </c>
      <c r="L693" s="3">
        <v>-2.1000000000000001E-2</v>
      </c>
      <c r="M693" s="3">
        <v>2.1299999999999999E-2</v>
      </c>
      <c r="N693" s="3">
        <v>7.1000000000000004E-3</v>
      </c>
      <c r="O693" s="18">
        <f t="shared" si="284"/>
        <v>0</v>
      </c>
      <c r="P693" s="19">
        <f t="shared" si="292"/>
        <v>43208</v>
      </c>
      <c r="Q693" s="19">
        <f t="shared" si="293"/>
        <v>43236</v>
      </c>
      <c r="R693" s="19">
        <f t="shared" si="294"/>
        <v>43271</v>
      </c>
      <c r="S693" s="19">
        <f t="shared" si="295"/>
        <v>43299</v>
      </c>
      <c r="T693" s="19">
        <f t="shared" si="296"/>
        <v>43334</v>
      </c>
      <c r="U693" s="19">
        <f t="shared" si="297"/>
        <v>43362</v>
      </c>
      <c r="V693" s="19">
        <f t="shared" si="298"/>
        <v>43390</v>
      </c>
      <c r="W693" s="19">
        <f t="shared" si="299"/>
        <v>43425</v>
      </c>
      <c r="X693" s="19">
        <f t="shared" si="300"/>
        <v>43453</v>
      </c>
      <c r="Y693" s="18">
        <f t="shared" si="285"/>
        <v>28</v>
      </c>
      <c r="Z693" s="10">
        <f t="shared" si="286"/>
        <v>0.4642857142857143</v>
      </c>
      <c r="AA693" s="10">
        <f>VLOOKUP(A693, VIX!$A$2:$E$3205, 5, FALSE)</f>
        <v>18.940000000000001</v>
      </c>
      <c r="AB693" s="10">
        <f t="shared" si="287"/>
        <v>18.860714285714288</v>
      </c>
      <c r="AC693" s="10">
        <f t="shared" si="288"/>
        <v>18.594642857142858</v>
      </c>
      <c r="AD693" s="10">
        <f t="shared" si="289"/>
        <v>18.658928571428568</v>
      </c>
      <c r="AE693" s="10">
        <f t="shared" si="290"/>
        <v>18.721428571428572</v>
      </c>
      <c r="AF693" s="10">
        <f t="shared" si="291"/>
        <v>18.782142857142858</v>
      </c>
      <c r="AG693" s="36">
        <f t="shared" si="279"/>
        <v>0.18367346938775433</v>
      </c>
      <c r="AH693" s="36">
        <f t="shared" si="280"/>
        <v>7.0866141732284435E-2</v>
      </c>
      <c r="AI693" s="36">
        <f t="shared" si="281"/>
        <v>-0.11873350923482844</v>
      </c>
      <c r="AJ693" s="36">
        <f t="shared" si="282"/>
        <v>4.7430830039524655E-2</v>
      </c>
      <c r="AK693" s="36">
        <f t="shared" si="283"/>
        <v>-9.4736842105262786E-2</v>
      </c>
    </row>
    <row r="694" spans="1:37" x14ac:dyDescent="0.2">
      <c r="A694" s="5">
        <v>43194</v>
      </c>
      <c r="B694" s="1">
        <v>4</v>
      </c>
      <c r="C694" s="7">
        <v>19.975000000000001</v>
      </c>
      <c r="D694" s="7">
        <v>19.225000000000001</v>
      </c>
      <c r="E694" s="7">
        <v>18.875</v>
      </c>
      <c r="F694" s="7">
        <v>19.024999999999999</v>
      </c>
      <c r="G694" s="7">
        <v>18.925000000000001</v>
      </c>
      <c r="H694" s="7">
        <v>19.074999999999999</v>
      </c>
      <c r="I694" s="7">
        <v>19.324999999999999</v>
      </c>
      <c r="J694" s="7">
        <v>19.125</v>
      </c>
      <c r="K694" s="7">
        <v>18.95</v>
      </c>
      <c r="L694" s="3">
        <v>-3.7499999999999999E-2</v>
      </c>
      <c r="M694" s="3">
        <v>1.5800000000000002E-2</v>
      </c>
      <c r="N694" s="3">
        <v>5.3E-3</v>
      </c>
      <c r="O694" s="18">
        <f t="shared" si="284"/>
        <v>0</v>
      </c>
      <c r="P694" s="19">
        <f t="shared" si="292"/>
        <v>43208</v>
      </c>
      <c r="Q694" s="19">
        <f t="shared" si="293"/>
        <v>43236</v>
      </c>
      <c r="R694" s="19">
        <f t="shared" si="294"/>
        <v>43271</v>
      </c>
      <c r="S694" s="19">
        <f t="shared" si="295"/>
        <v>43299</v>
      </c>
      <c r="T694" s="19">
        <f t="shared" si="296"/>
        <v>43334</v>
      </c>
      <c r="U694" s="19">
        <f t="shared" si="297"/>
        <v>43362</v>
      </c>
      <c r="V694" s="19">
        <f t="shared" si="298"/>
        <v>43390</v>
      </c>
      <c r="W694" s="19">
        <f t="shared" si="299"/>
        <v>43425</v>
      </c>
      <c r="X694" s="19">
        <f t="shared" si="300"/>
        <v>43453</v>
      </c>
      <c r="Y694" s="18">
        <f t="shared" si="285"/>
        <v>28</v>
      </c>
      <c r="Z694" s="10">
        <f t="shared" si="286"/>
        <v>0.5</v>
      </c>
      <c r="AA694" s="10">
        <f>VLOOKUP(A694, VIX!$A$2:$E$3205, 5, FALSE)</f>
        <v>20.059999999999999</v>
      </c>
      <c r="AB694" s="10">
        <f t="shared" si="287"/>
        <v>19.600000000000001</v>
      </c>
      <c r="AC694" s="10">
        <f t="shared" si="288"/>
        <v>19.05</v>
      </c>
      <c r="AD694" s="10">
        <f t="shared" si="289"/>
        <v>18.95</v>
      </c>
      <c r="AE694" s="10">
        <f t="shared" si="290"/>
        <v>18.975000000000001</v>
      </c>
      <c r="AF694" s="10">
        <f t="shared" si="291"/>
        <v>19</v>
      </c>
      <c r="AG694" s="36">
        <f t="shared" si="279"/>
        <v>0.33576123645407696</v>
      </c>
      <c r="AH694" s="36">
        <f t="shared" si="280"/>
        <v>0.16201322556943482</v>
      </c>
      <c r="AI694" s="36">
        <f t="shared" si="281"/>
        <v>-7.0149392224180429E-2</v>
      </c>
      <c r="AJ694" s="36">
        <f t="shared" si="282"/>
        <v>4.6796657381614579E-2</v>
      </c>
      <c r="AK694" s="36">
        <f t="shared" si="283"/>
        <v>-7.0332123918503353E-2</v>
      </c>
    </row>
    <row r="695" spans="1:37" x14ac:dyDescent="0.2">
      <c r="A695" s="5">
        <v>43193</v>
      </c>
      <c r="B695" s="1">
        <v>4</v>
      </c>
      <c r="C695" s="7">
        <v>20.475000000000001</v>
      </c>
      <c r="D695" s="7">
        <v>19.675000000000001</v>
      </c>
      <c r="E695" s="7">
        <v>19.175000000000001</v>
      </c>
      <c r="F695" s="7">
        <v>19.324999999999999</v>
      </c>
      <c r="G695" s="7">
        <v>19.125</v>
      </c>
      <c r="H695" s="7">
        <v>19.274999999999999</v>
      </c>
      <c r="I695" s="7">
        <v>19.45</v>
      </c>
      <c r="J695" s="7">
        <v>19.25</v>
      </c>
      <c r="K695" s="7">
        <v>19.05</v>
      </c>
      <c r="L695" s="3">
        <v>-3.9100000000000003E-2</v>
      </c>
      <c r="M695" s="3">
        <v>6.4999999999999997E-3</v>
      </c>
      <c r="N695" s="3">
        <v>2.2000000000000001E-3</v>
      </c>
      <c r="O695" s="18">
        <f t="shared" si="284"/>
        <v>0</v>
      </c>
      <c r="P695" s="19">
        <f t="shared" si="292"/>
        <v>43208</v>
      </c>
      <c r="Q695" s="19">
        <f t="shared" si="293"/>
        <v>43236</v>
      </c>
      <c r="R695" s="19">
        <f t="shared" si="294"/>
        <v>43271</v>
      </c>
      <c r="S695" s="19">
        <f t="shared" si="295"/>
        <v>43299</v>
      </c>
      <c r="T695" s="19">
        <f t="shared" si="296"/>
        <v>43334</v>
      </c>
      <c r="U695" s="19">
        <f t="shared" si="297"/>
        <v>43362</v>
      </c>
      <c r="V695" s="19">
        <f t="shared" si="298"/>
        <v>43390</v>
      </c>
      <c r="W695" s="19">
        <f t="shared" si="299"/>
        <v>43425</v>
      </c>
      <c r="X695" s="19">
        <f t="shared" si="300"/>
        <v>43453</v>
      </c>
      <c r="Y695" s="18">
        <f t="shared" si="285"/>
        <v>28</v>
      </c>
      <c r="Z695" s="10">
        <f t="shared" si="286"/>
        <v>0.5357142857142857</v>
      </c>
      <c r="AA695" s="10">
        <f>VLOOKUP(A695, VIX!$A$2:$E$3205, 5, FALSE)</f>
        <v>21.1</v>
      </c>
      <c r="AB695" s="10">
        <f t="shared" si="287"/>
        <v>20.103571428571428</v>
      </c>
      <c r="AC695" s="10">
        <f t="shared" si="288"/>
        <v>19.442857142857143</v>
      </c>
      <c r="AD695" s="10">
        <f t="shared" si="289"/>
        <v>19.244642857142857</v>
      </c>
      <c r="AE695" s="10">
        <f t="shared" si="290"/>
        <v>19.232142857142858</v>
      </c>
      <c r="AF695" s="10">
        <f t="shared" si="291"/>
        <v>19.194642857142856</v>
      </c>
      <c r="AG695" s="36">
        <f t="shared" si="279"/>
        <v>0.34573829531812744</v>
      </c>
      <c r="AH695" s="36">
        <f t="shared" si="280"/>
        <v>0.22788931090613124</v>
      </c>
      <c r="AI695" s="36">
        <f t="shared" si="281"/>
        <v>-6.9446996141832876E-2</v>
      </c>
      <c r="AJ695" s="36">
        <f t="shared" si="282"/>
        <v>9.249403560286254E-2</v>
      </c>
      <c r="AK695" s="36">
        <f t="shared" si="283"/>
        <v>-6.9600441907566979E-2</v>
      </c>
    </row>
    <row r="696" spans="1:37" x14ac:dyDescent="0.2">
      <c r="A696" s="5">
        <v>43192</v>
      </c>
      <c r="B696" s="1">
        <v>4</v>
      </c>
      <c r="C696" s="7">
        <v>21.425000000000001</v>
      </c>
      <c r="D696" s="7">
        <v>20.024999999999999</v>
      </c>
      <c r="E696" s="7">
        <v>19.375</v>
      </c>
      <c r="F696" s="7">
        <v>19.524999999999999</v>
      </c>
      <c r="G696" s="7">
        <v>19.375</v>
      </c>
      <c r="H696" s="7">
        <v>19.425000000000001</v>
      </c>
      <c r="I696" s="7">
        <v>19.625</v>
      </c>
      <c r="J696" s="7">
        <v>19.45</v>
      </c>
      <c r="K696" s="7">
        <v>19.225000000000001</v>
      </c>
      <c r="L696" s="3">
        <v>-6.5299999999999997E-2</v>
      </c>
      <c r="M696" s="3">
        <v>5.1000000000000004E-3</v>
      </c>
      <c r="N696" s="3">
        <v>1.6999999999999999E-3</v>
      </c>
      <c r="O696" s="18">
        <f t="shared" si="284"/>
        <v>0</v>
      </c>
      <c r="P696" s="19">
        <f t="shared" si="292"/>
        <v>43208</v>
      </c>
      <c r="Q696" s="19">
        <f t="shared" si="293"/>
        <v>43236</v>
      </c>
      <c r="R696" s="19">
        <f t="shared" si="294"/>
        <v>43271</v>
      </c>
      <c r="S696" s="19">
        <f t="shared" si="295"/>
        <v>43299</v>
      </c>
      <c r="T696" s="19">
        <f t="shared" si="296"/>
        <v>43334</v>
      </c>
      <c r="U696" s="19">
        <f t="shared" si="297"/>
        <v>43362</v>
      </c>
      <c r="V696" s="19">
        <f t="shared" si="298"/>
        <v>43390</v>
      </c>
      <c r="W696" s="19">
        <f t="shared" si="299"/>
        <v>43425</v>
      </c>
      <c r="X696" s="19">
        <f t="shared" si="300"/>
        <v>43453</v>
      </c>
      <c r="Y696" s="18">
        <f t="shared" si="285"/>
        <v>28</v>
      </c>
      <c r="Z696" s="10">
        <f t="shared" si="286"/>
        <v>0.5714285714285714</v>
      </c>
      <c r="AA696" s="10">
        <f>VLOOKUP(A696, VIX!$A$2:$E$3205, 5, FALSE)</f>
        <v>23.62</v>
      </c>
      <c r="AB696" s="10">
        <f t="shared" si="287"/>
        <v>20.824999999999999</v>
      </c>
      <c r="AC696" s="10">
        <f t="shared" si="288"/>
        <v>19.74642857142857</v>
      </c>
      <c r="AD696" s="10">
        <f t="shared" si="289"/>
        <v>19.439285714285713</v>
      </c>
      <c r="AE696" s="10">
        <f t="shared" si="290"/>
        <v>19.460714285714285</v>
      </c>
      <c r="AF696" s="10">
        <f t="shared" si="291"/>
        <v>19.396428571428572</v>
      </c>
      <c r="AG696" s="36">
        <f t="shared" si="279"/>
        <v>2.56908793009285</v>
      </c>
      <c r="AH696" s="36">
        <f t="shared" si="280"/>
        <v>1.2244440291534269</v>
      </c>
      <c r="AI696" s="36">
        <f t="shared" si="281"/>
        <v>-0.28609271523178548</v>
      </c>
      <c r="AJ696" s="36">
        <f t="shared" si="282"/>
        <v>0.28474576271186175</v>
      </c>
      <c r="AK696" s="36">
        <f t="shared" si="283"/>
        <v>-9.5148197092695355E-2</v>
      </c>
    </row>
    <row r="697" spans="1:37" x14ac:dyDescent="0.2">
      <c r="A697" s="5">
        <v>43188</v>
      </c>
      <c r="B697" s="1">
        <v>4</v>
      </c>
      <c r="C697" s="7">
        <v>19.774999999999999</v>
      </c>
      <c r="D697" s="7">
        <v>19.225000000000001</v>
      </c>
      <c r="E697" s="7">
        <v>18.824999999999999</v>
      </c>
      <c r="F697" s="7">
        <v>19</v>
      </c>
      <c r="G697" s="7">
        <v>18.875</v>
      </c>
      <c r="H697" s="7">
        <v>19.024999999999999</v>
      </c>
      <c r="I697" s="7">
        <v>19.3</v>
      </c>
      <c r="J697" s="7">
        <v>19.100000000000001</v>
      </c>
      <c r="K697" s="7">
        <v>18.899999999999999</v>
      </c>
      <c r="L697" s="3">
        <v>-2.7799999999999998E-2</v>
      </c>
      <c r="M697" s="3">
        <v>1.5800000000000002E-2</v>
      </c>
      <c r="N697" s="3">
        <v>5.3E-3</v>
      </c>
      <c r="O697" s="18">
        <f t="shared" si="284"/>
        <v>0</v>
      </c>
      <c r="P697" s="19">
        <f t="shared" si="292"/>
        <v>43208</v>
      </c>
      <c r="Q697" s="19">
        <f t="shared" si="293"/>
        <v>43236</v>
      </c>
      <c r="R697" s="19">
        <f t="shared" si="294"/>
        <v>43271</v>
      </c>
      <c r="S697" s="19">
        <f t="shared" si="295"/>
        <v>43299</v>
      </c>
      <c r="T697" s="19">
        <f t="shared" si="296"/>
        <v>43334</v>
      </c>
      <c r="U697" s="19">
        <f t="shared" si="297"/>
        <v>43362</v>
      </c>
      <c r="V697" s="19">
        <f t="shared" si="298"/>
        <v>43390</v>
      </c>
      <c r="W697" s="19">
        <f t="shared" si="299"/>
        <v>43425</v>
      </c>
      <c r="X697" s="19">
        <f t="shared" si="300"/>
        <v>43453</v>
      </c>
      <c r="Y697" s="18">
        <f t="shared" si="285"/>
        <v>28</v>
      </c>
      <c r="Z697" s="10">
        <f t="shared" si="286"/>
        <v>0.7142857142857143</v>
      </c>
      <c r="AA697" s="10">
        <f>VLOOKUP(A697, VIX!$A$2:$E$3205, 5, FALSE)</f>
        <v>19.97</v>
      </c>
      <c r="AB697" s="10">
        <f t="shared" si="287"/>
        <v>19.617857142857144</v>
      </c>
      <c r="AC697" s="10">
        <f t="shared" si="288"/>
        <v>19.110714285714288</v>
      </c>
      <c r="AD697" s="10">
        <f t="shared" si="289"/>
        <v>18.875</v>
      </c>
      <c r="AE697" s="10">
        <f t="shared" si="290"/>
        <v>18.964285714285715</v>
      </c>
      <c r="AF697" s="10">
        <f t="shared" si="291"/>
        <v>18.917857142857144</v>
      </c>
      <c r="AG697" s="36">
        <f t="shared" si="279"/>
        <v>0.23869801084990824</v>
      </c>
      <c r="AH697" s="36">
        <f t="shared" si="280"/>
        <v>0.18227848101265909</v>
      </c>
      <c r="AI697" s="36">
        <f t="shared" si="281"/>
        <v>-8.1133290405666733E-2</v>
      </c>
      <c r="AJ697" s="36">
        <f t="shared" si="282"/>
        <v>5.7710804745110589E-2</v>
      </c>
      <c r="AK697" s="36">
        <f t="shared" si="283"/>
        <v>-6.9475715664200036E-2</v>
      </c>
    </row>
    <row r="698" spans="1:37" x14ac:dyDescent="0.2">
      <c r="A698" s="5">
        <v>43187</v>
      </c>
      <c r="B698" s="1">
        <v>4</v>
      </c>
      <c r="C698" s="7">
        <v>21.024999999999999</v>
      </c>
      <c r="D698" s="7">
        <v>19.875</v>
      </c>
      <c r="E698" s="7">
        <v>19.375</v>
      </c>
      <c r="F698" s="7">
        <v>19.524999999999999</v>
      </c>
      <c r="G698" s="7">
        <v>19.399999999999999</v>
      </c>
      <c r="H698" s="7">
        <v>19.524999999999999</v>
      </c>
      <c r="I698" s="7">
        <v>19.774999999999999</v>
      </c>
      <c r="J698" s="7">
        <v>19.574999999999999</v>
      </c>
      <c r="K698" s="7">
        <v>19.425000000000001</v>
      </c>
      <c r="L698" s="3">
        <v>-5.4699999999999999E-2</v>
      </c>
      <c r="M698" s="3">
        <v>1.2800000000000001E-2</v>
      </c>
      <c r="N698" s="3">
        <v>4.3E-3</v>
      </c>
      <c r="O698" s="18">
        <f t="shared" si="284"/>
        <v>0</v>
      </c>
      <c r="P698" s="19">
        <f t="shared" si="292"/>
        <v>43208</v>
      </c>
      <c r="Q698" s="19">
        <f t="shared" si="293"/>
        <v>43236</v>
      </c>
      <c r="R698" s="19">
        <f t="shared" si="294"/>
        <v>43271</v>
      </c>
      <c r="S698" s="19">
        <f t="shared" si="295"/>
        <v>43299</v>
      </c>
      <c r="T698" s="19">
        <f t="shared" si="296"/>
        <v>43334</v>
      </c>
      <c r="U698" s="19">
        <f t="shared" si="297"/>
        <v>43362</v>
      </c>
      <c r="V698" s="19">
        <f t="shared" si="298"/>
        <v>43390</v>
      </c>
      <c r="W698" s="19">
        <f t="shared" si="299"/>
        <v>43425</v>
      </c>
      <c r="X698" s="19">
        <f t="shared" si="300"/>
        <v>43453</v>
      </c>
      <c r="Y698" s="18">
        <f t="shared" si="285"/>
        <v>28</v>
      </c>
      <c r="Z698" s="10">
        <f t="shared" si="286"/>
        <v>0.75</v>
      </c>
      <c r="AA698" s="10">
        <f>VLOOKUP(A698, VIX!$A$2:$E$3205, 5, FALSE)</f>
        <v>22.87</v>
      </c>
      <c r="AB698" s="10">
        <f t="shared" si="287"/>
        <v>20.737499999999997</v>
      </c>
      <c r="AC698" s="10">
        <f t="shared" si="288"/>
        <v>19.75</v>
      </c>
      <c r="AD698" s="10">
        <f t="shared" si="289"/>
        <v>19.412500000000001</v>
      </c>
      <c r="AE698" s="10">
        <f t="shared" si="290"/>
        <v>19.493749999999999</v>
      </c>
      <c r="AF698" s="10">
        <f t="shared" si="291"/>
        <v>19.431249999999999</v>
      </c>
      <c r="AG698" s="36">
        <f t="shared" si="279"/>
        <v>0.51156222418358255</v>
      </c>
      <c r="AH698" s="36">
        <f t="shared" si="280"/>
        <v>0.23174544785727416</v>
      </c>
      <c r="AI698" s="36">
        <f t="shared" si="281"/>
        <v>-7.0839580209894351E-2</v>
      </c>
      <c r="AJ698" s="36">
        <f t="shared" si="282"/>
        <v>5.8768656716417886E-2</v>
      </c>
      <c r="AK698" s="36">
        <f t="shared" si="283"/>
        <v>-5.9032983508245852E-2</v>
      </c>
    </row>
    <row r="699" spans="1:37" x14ac:dyDescent="0.2">
      <c r="A699" s="5">
        <v>43186</v>
      </c>
      <c r="B699" s="1">
        <v>4</v>
      </c>
      <c r="C699" s="7">
        <v>20.425000000000001</v>
      </c>
      <c r="D699" s="7">
        <v>19.524999999999999</v>
      </c>
      <c r="E699" s="7">
        <v>19.024999999999999</v>
      </c>
      <c r="F699" s="7">
        <v>19.175000000000001</v>
      </c>
      <c r="G699" s="7">
        <v>19.024999999999999</v>
      </c>
      <c r="H699" s="7">
        <v>19.175000000000001</v>
      </c>
      <c r="I699" s="7">
        <v>19.350000000000001</v>
      </c>
      <c r="J699" s="7">
        <v>19.149999999999999</v>
      </c>
      <c r="K699" s="7">
        <v>19.024999999999999</v>
      </c>
      <c r="L699" s="3">
        <v>-4.41E-2</v>
      </c>
      <c r="M699" s="3">
        <v>9.1000000000000004E-3</v>
      </c>
      <c r="N699" s="3">
        <v>3.0000000000000001E-3</v>
      </c>
      <c r="O699" s="18">
        <f t="shared" si="284"/>
        <v>0</v>
      </c>
      <c r="P699" s="19">
        <f t="shared" si="292"/>
        <v>43208</v>
      </c>
      <c r="Q699" s="19">
        <f t="shared" si="293"/>
        <v>43236</v>
      </c>
      <c r="R699" s="19">
        <f t="shared" si="294"/>
        <v>43271</v>
      </c>
      <c r="S699" s="19">
        <f t="shared" si="295"/>
        <v>43299</v>
      </c>
      <c r="T699" s="19">
        <f t="shared" si="296"/>
        <v>43334</v>
      </c>
      <c r="U699" s="19">
        <f t="shared" si="297"/>
        <v>43362</v>
      </c>
      <c r="V699" s="19">
        <f t="shared" si="298"/>
        <v>43390</v>
      </c>
      <c r="W699" s="19">
        <f t="shared" si="299"/>
        <v>43425</v>
      </c>
      <c r="X699" s="19">
        <f t="shared" si="300"/>
        <v>43453</v>
      </c>
      <c r="Y699" s="18">
        <f t="shared" si="285"/>
        <v>28</v>
      </c>
      <c r="Z699" s="10">
        <f t="shared" si="286"/>
        <v>0.7857142857142857</v>
      </c>
      <c r="AA699" s="10">
        <f>VLOOKUP(A699, VIX!$A$2:$E$3205, 5, FALSE)</f>
        <v>22.5</v>
      </c>
      <c r="AB699" s="10">
        <f t="shared" si="287"/>
        <v>20.232142857142858</v>
      </c>
      <c r="AC699" s="10">
        <f t="shared" si="288"/>
        <v>19.417857142857141</v>
      </c>
      <c r="AD699" s="10">
        <f t="shared" si="289"/>
        <v>19.057142857142857</v>
      </c>
      <c r="AE699" s="10">
        <f t="shared" si="290"/>
        <v>19.142857142857142</v>
      </c>
      <c r="AF699" s="10">
        <f t="shared" si="291"/>
        <v>19.057142857142857</v>
      </c>
      <c r="AG699" s="36">
        <f t="shared" si="279"/>
        <v>0.42187500000000078</v>
      </c>
      <c r="AH699" s="36">
        <f t="shared" si="280"/>
        <v>0.24242424242424232</v>
      </c>
      <c r="AI699" s="36">
        <f t="shared" si="281"/>
        <v>-7.3763293979901501E-2</v>
      </c>
      <c r="AJ699" s="36">
        <f t="shared" si="282"/>
        <v>7.3341094295693673E-2</v>
      </c>
      <c r="AK699" s="36">
        <f t="shared" si="283"/>
        <v>-7.3562323635303142E-2</v>
      </c>
    </row>
    <row r="700" spans="1:37" x14ac:dyDescent="0.2">
      <c r="A700" s="5">
        <v>43185</v>
      </c>
      <c r="B700" s="1">
        <v>4</v>
      </c>
      <c r="C700" s="7">
        <v>19.324999999999999</v>
      </c>
      <c r="D700" s="7">
        <v>18.625</v>
      </c>
      <c r="E700" s="7">
        <v>18.274999999999999</v>
      </c>
      <c r="F700" s="7">
        <v>18.425000000000001</v>
      </c>
      <c r="G700" s="7">
        <v>18.324999999999999</v>
      </c>
      <c r="H700" s="7">
        <v>18.475000000000001</v>
      </c>
      <c r="I700" s="7">
        <v>18.7</v>
      </c>
      <c r="J700" s="7">
        <v>18.55</v>
      </c>
      <c r="K700" s="7">
        <v>18.5</v>
      </c>
      <c r="L700" s="3">
        <v>-3.6200000000000003E-2</v>
      </c>
      <c r="M700" s="3">
        <v>1.49E-2</v>
      </c>
      <c r="N700" s="3">
        <v>5.0000000000000001E-3</v>
      </c>
      <c r="O700" s="18">
        <f t="shared" si="284"/>
        <v>0</v>
      </c>
      <c r="P700" s="19">
        <f t="shared" si="292"/>
        <v>43208</v>
      </c>
      <c r="Q700" s="19">
        <f t="shared" si="293"/>
        <v>43236</v>
      </c>
      <c r="R700" s="19">
        <f t="shared" si="294"/>
        <v>43271</v>
      </c>
      <c r="S700" s="19">
        <f t="shared" si="295"/>
        <v>43299</v>
      </c>
      <c r="T700" s="19">
        <f t="shared" si="296"/>
        <v>43334</v>
      </c>
      <c r="U700" s="19">
        <f t="shared" si="297"/>
        <v>43362</v>
      </c>
      <c r="V700" s="19">
        <f t="shared" si="298"/>
        <v>43390</v>
      </c>
      <c r="W700" s="19">
        <f t="shared" si="299"/>
        <v>43425</v>
      </c>
      <c r="X700" s="19">
        <f t="shared" si="300"/>
        <v>43453</v>
      </c>
      <c r="Y700" s="18">
        <f t="shared" si="285"/>
        <v>28</v>
      </c>
      <c r="Z700" s="10">
        <f t="shared" si="286"/>
        <v>0.8214285714285714</v>
      </c>
      <c r="AA700" s="10">
        <f>VLOOKUP(A700, VIX!$A$2:$E$3205, 5, FALSE)</f>
        <v>21.03</v>
      </c>
      <c r="AB700" s="10">
        <f t="shared" si="287"/>
        <v>19.2</v>
      </c>
      <c r="AC700" s="10">
        <f t="shared" si="288"/>
        <v>18.5625</v>
      </c>
      <c r="AD700" s="10">
        <f t="shared" si="289"/>
        <v>18.301785714285714</v>
      </c>
      <c r="AE700" s="10">
        <f t="shared" si="290"/>
        <v>18.407142857142858</v>
      </c>
      <c r="AF700" s="10">
        <f t="shared" si="291"/>
        <v>18.351785714285715</v>
      </c>
      <c r="AG700" s="36">
        <f t="shared" si="279"/>
        <v>0.92890995260663467</v>
      </c>
      <c r="AH700" s="36">
        <f t="shared" si="280"/>
        <v>0.49000000000000227</v>
      </c>
      <c r="AI700" s="36">
        <f t="shared" si="281"/>
        <v>-0.21563034797490338</v>
      </c>
      <c r="AJ700" s="36">
        <f t="shared" si="282"/>
        <v>0.14314115308151304</v>
      </c>
      <c r="AK700" s="36">
        <f t="shared" si="283"/>
        <v>-0.21645352166444298</v>
      </c>
    </row>
    <row r="701" spans="1:37" x14ac:dyDescent="0.2">
      <c r="A701" s="5">
        <v>43182</v>
      </c>
      <c r="B701" s="1">
        <v>4</v>
      </c>
      <c r="C701" s="7">
        <v>20.425000000000001</v>
      </c>
      <c r="D701" s="7">
        <v>19.324999999999999</v>
      </c>
      <c r="E701" s="7">
        <v>18.774999999999999</v>
      </c>
      <c r="F701" s="7">
        <v>18.875</v>
      </c>
      <c r="G701" s="7">
        <v>18.7</v>
      </c>
      <c r="H701" s="7">
        <v>18.850000000000001</v>
      </c>
      <c r="I701" s="7">
        <v>19.074999999999999</v>
      </c>
      <c r="J701" s="7">
        <v>18.875</v>
      </c>
      <c r="K701" s="7" t="s">
        <v>14</v>
      </c>
      <c r="L701" s="3">
        <v>-5.3900000000000003E-2</v>
      </c>
      <c r="M701" s="3">
        <v>1.06E-2</v>
      </c>
      <c r="N701" s="3">
        <v>3.5000000000000001E-3</v>
      </c>
      <c r="O701" s="18">
        <f t="shared" si="284"/>
        <v>0</v>
      </c>
      <c r="P701" s="19">
        <f t="shared" si="292"/>
        <v>43208</v>
      </c>
      <c r="Q701" s="19">
        <f t="shared" si="293"/>
        <v>43236</v>
      </c>
      <c r="R701" s="19">
        <f t="shared" si="294"/>
        <v>43271</v>
      </c>
      <c r="S701" s="19">
        <f t="shared" si="295"/>
        <v>43299</v>
      </c>
      <c r="T701" s="19">
        <f t="shared" si="296"/>
        <v>43334</v>
      </c>
      <c r="U701" s="19">
        <f t="shared" si="297"/>
        <v>43362</v>
      </c>
      <c r="V701" s="19">
        <f t="shared" si="298"/>
        <v>43390</v>
      </c>
      <c r="W701" s="19">
        <f t="shared" si="299"/>
        <v>43425</v>
      </c>
      <c r="X701" s="19">
        <f t="shared" si="300"/>
        <v>43453</v>
      </c>
      <c r="Y701" s="18">
        <f t="shared" si="285"/>
        <v>28</v>
      </c>
      <c r="Z701" s="10">
        <f t="shared" si="286"/>
        <v>0.9285714285714286</v>
      </c>
      <c r="AA701" s="10">
        <f>VLOOKUP(A701, VIX!$A$2:$E$3205, 5, FALSE)</f>
        <v>24.87</v>
      </c>
      <c r="AB701" s="10">
        <f t="shared" si="287"/>
        <v>20.346428571428572</v>
      </c>
      <c r="AC701" s="10">
        <f t="shared" si="288"/>
        <v>19.285714285714285</v>
      </c>
      <c r="AD701" s="10">
        <f t="shared" si="289"/>
        <v>18.782142857142855</v>
      </c>
      <c r="AE701" s="10">
        <f t="shared" si="290"/>
        <v>18.862500000000001</v>
      </c>
      <c r="AF701" s="10">
        <f t="shared" si="291"/>
        <v>18.710714285714285</v>
      </c>
      <c r="AG701" s="36">
        <f t="shared" si="279"/>
        <v>0.51186409380482001</v>
      </c>
      <c r="AH701" s="36">
        <f t="shared" si="280"/>
        <v>0.26886517943743954</v>
      </c>
      <c r="AI701" s="36">
        <f t="shared" si="281"/>
        <v>-4.9915816579182627E-2</v>
      </c>
      <c r="AJ701" s="36">
        <f t="shared" si="282"/>
        <v>8.6666011594772857E-2</v>
      </c>
      <c r="AK701" s="36">
        <f t="shared" si="283"/>
        <v>-7.4453417372465067E-2</v>
      </c>
    </row>
    <row r="702" spans="1:37" x14ac:dyDescent="0.2">
      <c r="A702" s="5">
        <v>43181</v>
      </c>
      <c r="B702" s="1">
        <v>4</v>
      </c>
      <c r="C702" s="7">
        <v>19.375</v>
      </c>
      <c r="D702" s="7">
        <v>18.425000000000001</v>
      </c>
      <c r="E702" s="7">
        <v>18.024999999999999</v>
      </c>
      <c r="F702" s="7">
        <v>18.175000000000001</v>
      </c>
      <c r="G702" s="7">
        <v>18.125</v>
      </c>
      <c r="H702" s="7">
        <v>18.324999999999999</v>
      </c>
      <c r="I702" s="7">
        <v>18.574999999999999</v>
      </c>
      <c r="J702" s="7">
        <v>18.475000000000001</v>
      </c>
      <c r="K702" s="7" t="s">
        <v>14</v>
      </c>
      <c r="L702" s="3">
        <v>-4.9000000000000002E-2</v>
      </c>
      <c r="M702" s="3">
        <v>2.1999999999999999E-2</v>
      </c>
      <c r="N702" s="3">
        <v>7.3000000000000001E-3</v>
      </c>
      <c r="O702" s="18">
        <f t="shared" si="284"/>
        <v>1</v>
      </c>
      <c r="P702" s="19">
        <f t="shared" si="292"/>
        <v>43208</v>
      </c>
      <c r="Q702" s="19">
        <f t="shared" si="293"/>
        <v>43236</v>
      </c>
      <c r="R702" s="19">
        <f t="shared" si="294"/>
        <v>43271</v>
      </c>
      <c r="S702" s="19">
        <f t="shared" si="295"/>
        <v>43299</v>
      </c>
      <c r="T702" s="19">
        <f t="shared" si="296"/>
        <v>43334</v>
      </c>
      <c r="U702" s="19">
        <f t="shared" si="297"/>
        <v>43362</v>
      </c>
      <c r="V702" s="19">
        <f t="shared" si="298"/>
        <v>43390</v>
      </c>
      <c r="W702" s="19">
        <f t="shared" si="299"/>
        <v>43425</v>
      </c>
      <c r="X702" s="19">
        <f t="shared" si="300"/>
        <v>43453</v>
      </c>
      <c r="Y702" s="18">
        <f t="shared" si="285"/>
        <v>28</v>
      </c>
      <c r="Z702" s="10">
        <f t="shared" si="286"/>
        <v>0.9642857142857143</v>
      </c>
      <c r="AA702" s="10">
        <f>VLOOKUP(A702, VIX!$A$2:$E$3205, 5, FALSE)</f>
        <v>23.34</v>
      </c>
      <c r="AB702" s="10">
        <f t="shared" si="287"/>
        <v>19.341071428571428</v>
      </c>
      <c r="AC702" s="10">
        <f t="shared" si="288"/>
        <v>18.410714285714288</v>
      </c>
      <c r="AD702" s="10">
        <f t="shared" si="289"/>
        <v>18.030357142857142</v>
      </c>
      <c r="AE702" s="10">
        <f t="shared" si="290"/>
        <v>18.173214285714284</v>
      </c>
      <c r="AF702" s="10">
        <f t="shared" si="291"/>
        <v>18.13214285714286</v>
      </c>
      <c r="AG702" s="36">
        <f t="shared" si="279"/>
        <v>0.49350649350649306</v>
      </c>
      <c r="AH702" s="36">
        <f t="shared" si="280"/>
        <v>0.20719424460431754</v>
      </c>
      <c r="AI702" s="36">
        <f t="shared" si="281"/>
        <v>-7.6487252124646951E-2</v>
      </c>
      <c r="AJ702" s="36">
        <f t="shared" si="282"/>
        <v>2.5459688826025811E-2</v>
      </c>
      <c r="AK702" s="36">
        <f t="shared" si="283"/>
        <v>-0.1004184100418406</v>
      </c>
    </row>
    <row r="703" spans="1:37" x14ac:dyDescent="0.2">
      <c r="A703" s="5">
        <v>43180</v>
      </c>
      <c r="B703" s="1">
        <v>4</v>
      </c>
      <c r="C703" s="7">
        <v>17.324999999999999</v>
      </c>
      <c r="D703" s="7">
        <v>17.324999999999999</v>
      </c>
      <c r="E703" s="7">
        <v>17.375</v>
      </c>
      <c r="F703" s="7">
        <v>17.649999999999999</v>
      </c>
      <c r="G703" s="7">
        <v>17.675000000000001</v>
      </c>
      <c r="H703" s="7">
        <v>17.925000000000001</v>
      </c>
      <c r="I703" s="7">
        <v>18.175000000000001</v>
      </c>
      <c r="J703" s="7">
        <v>18.05</v>
      </c>
      <c r="K703" s="7" t="s">
        <v>14</v>
      </c>
      <c r="L703" s="3">
        <v>0</v>
      </c>
      <c r="M703" s="3">
        <v>2.9700000000000001E-2</v>
      </c>
      <c r="N703" s="3">
        <v>9.9000000000000008E-3</v>
      </c>
      <c r="O703" s="18">
        <f t="shared" si="284"/>
        <v>0</v>
      </c>
      <c r="P703" s="19">
        <f t="shared" si="292"/>
        <v>43180</v>
      </c>
      <c r="Q703" s="19">
        <f t="shared" si="293"/>
        <v>43208</v>
      </c>
      <c r="R703" s="19">
        <f t="shared" si="294"/>
        <v>43236</v>
      </c>
      <c r="S703" s="19">
        <f t="shared" si="295"/>
        <v>43271</v>
      </c>
      <c r="T703" s="19">
        <f t="shared" si="296"/>
        <v>43299</v>
      </c>
      <c r="U703" s="19">
        <f t="shared" si="297"/>
        <v>43334</v>
      </c>
      <c r="V703" s="19">
        <f t="shared" si="298"/>
        <v>43362</v>
      </c>
      <c r="W703" s="19">
        <f t="shared" si="299"/>
        <v>43390</v>
      </c>
      <c r="X703" s="19">
        <f t="shared" si="300"/>
        <v>43425</v>
      </c>
      <c r="Y703" s="18">
        <f t="shared" si="285"/>
        <v>35</v>
      </c>
      <c r="Z703" s="10">
        <f t="shared" si="286"/>
        <v>0</v>
      </c>
      <c r="AA703" s="10">
        <f>VLOOKUP(A703, VIX!$A$2:$E$3205, 5, FALSE)</f>
        <v>17.86</v>
      </c>
      <c r="AB703" s="10">
        <f t="shared" si="287"/>
        <v>17.324999999999999</v>
      </c>
      <c r="AC703" s="10">
        <f t="shared" si="288"/>
        <v>17.375</v>
      </c>
      <c r="AD703" s="10">
        <f t="shared" si="289"/>
        <v>17.649999999999999</v>
      </c>
      <c r="AE703" s="10">
        <f t="shared" si="290"/>
        <v>17.675000000000001</v>
      </c>
      <c r="AF703" s="10">
        <f t="shared" si="291"/>
        <v>17.925000000000001</v>
      </c>
      <c r="AG703" s="36">
        <f t="shared" si="279"/>
        <v>0</v>
      </c>
      <c r="AH703" s="36">
        <f t="shared" si="280"/>
        <v>-2.0604227137075635E-2</v>
      </c>
      <c r="AI703" s="36">
        <f t="shared" si="281"/>
        <v>-0.11330472103004231</v>
      </c>
      <c r="AJ703" s="36">
        <f t="shared" si="282"/>
        <v>-1.0159242088289515E-2</v>
      </c>
      <c r="AK703" s="36">
        <f t="shared" si="283"/>
        <v>-0.10183052491211055</v>
      </c>
    </row>
    <row r="704" spans="1:37" x14ac:dyDescent="0.2">
      <c r="A704" s="5">
        <v>43179</v>
      </c>
      <c r="B704" s="1">
        <v>3</v>
      </c>
      <c r="C704" s="7">
        <v>18.375</v>
      </c>
      <c r="D704" s="7">
        <v>17.375</v>
      </c>
      <c r="E704" s="7">
        <v>17.475000000000001</v>
      </c>
      <c r="F704" s="7">
        <v>17.475000000000001</v>
      </c>
      <c r="G704" s="7">
        <v>17.725000000000001</v>
      </c>
      <c r="H704" s="7">
        <v>17.675000000000001</v>
      </c>
      <c r="I704" s="7">
        <v>17.975000000000001</v>
      </c>
      <c r="J704" s="7">
        <v>18.274999999999999</v>
      </c>
      <c r="K704" s="7">
        <v>18.074999999999999</v>
      </c>
      <c r="L704" s="3">
        <v>-5.4399999999999997E-2</v>
      </c>
      <c r="M704" s="3">
        <v>2.86E-2</v>
      </c>
      <c r="N704" s="3">
        <v>9.4999999999999998E-3</v>
      </c>
      <c r="O704" s="18">
        <f t="shared" si="284"/>
        <v>0</v>
      </c>
      <c r="P704" s="19">
        <f t="shared" si="292"/>
        <v>43180</v>
      </c>
      <c r="Q704" s="19">
        <f t="shared" si="293"/>
        <v>43208</v>
      </c>
      <c r="R704" s="19">
        <f t="shared" si="294"/>
        <v>43236</v>
      </c>
      <c r="S704" s="19">
        <f t="shared" si="295"/>
        <v>43271</v>
      </c>
      <c r="T704" s="19">
        <f t="shared" si="296"/>
        <v>43299</v>
      </c>
      <c r="U704" s="19">
        <f t="shared" si="297"/>
        <v>43334</v>
      </c>
      <c r="V704" s="19">
        <f t="shared" si="298"/>
        <v>43362</v>
      </c>
      <c r="W704" s="19">
        <f t="shared" si="299"/>
        <v>43390</v>
      </c>
      <c r="X704" s="19">
        <f t="shared" si="300"/>
        <v>43425</v>
      </c>
      <c r="Y704" s="18">
        <f t="shared" si="285"/>
        <v>35</v>
      </c>
      <c r="Z704" s="10">
        <f t="shared" si="286"/>
        <v>2.8571428571428571E-2</v>
      </c>
      <c r="AA704" s="10">
        <f>VLOOKUP(A704, VIX!$A$2:$E$3205, 5, FALSE)</f>
        <v>18.2</v>
      </c>
      <c r="AB704" s="10">
        <f t="shared" si="287"/>
        <v>17.403571428571428</v>
      </c>
      <c r="AC704" s="10">
        <f t="shared" si="288"/>
        <v>17.472142857142856</v>
      </c>
      <c r="AD704" s="10">
        <f t="shared" si="289"/>
        <v>17.475000000000001</v>
      </c>
      <c r="AE704" s="10">
        <f t="shared" si="290"/>
        <v>17.717857142857145</v>
      </c>
      <c r="AF704" s="10">
        <f t="shared" si="291"/>
        <v>17.676428571428573</v>
      </c>
      <c r="AG704" s="36">
        <f t="shared" si="279"/>
        <v>0.41107622038252917</v>
      </c>
      <c r="AH704" s="36">
        <f t="shared" si="280"/>
        <v>-4.1201716738198002E-2</v>
      </c>
      <c r="AI704" s="36">
        <f t="shared" si="281"/>
        <v>0</v>
      </c>
      <c r="AJ704" s="36">
        <f t="shared" si="282"/>
        <v>-0.10248485094961161</v>
      </c>
      <c r="AK704" s="36">
        <f t="shared" si="283"/>
        <v>2.0538734259750079E-2</v>
      </c>
    </row>
    <row r="705" spans="1:37" x14ac:dyDescent="0.2">
      <c r="A705" s="5">
        <v>43178</v>
      </c>
      <c r="B705" s="1">
        <v>3</v>
      </c>
      <c r="C705" s="7">
        <v>18.175000000000001</v>
      </c>
      <c r="D705" s="7">
        <v>17.475000000000001</v>
      </c>
      <c r="E705" s="7">
        <v>17.475000000000001</v>
      </c>
      <c r="F705" s="7">
        <v>17.375</v>
      </c>
      <c r="G705" s="7">
        <v>17.574999999999999</v>
      </c>
      <c r="H705" s="7">
        <v>17.524999999999999</v>
      </c>
      <c r="I705" s="7">
        <v>17.824999999999999</v>
      </c>
      <c r="J705" s="7">
        <v>18.149999999999999</v>
      </c>
      <c r="K705" s="7">
        <v>17.975000000000001</v>
      </c>
      <c r="L705" s="3">
        <v>-3.85E-2</v>
      </c>
      <c r="M705" s="3">
        <v>2.5899999999999999E-2</v>
      </c>
      <c r="N705" s="3">
        <v>8.6E-3</v>
      </c>
      <c r="O705" s="18">
        <f t="shared" si="284"/>
        <v>0</v>
      </c>
      <c r="P705" s="19">
        <f t="shared" si="292"/>
        <v>43180</v>
      </c>
      <c r="Q705" s="19">
        <f t="shared" si="293"/>
        <v>43208</v>
      </c>
      <c r="R705" s="19">
        <f t="shared" si="294"/>
        <v>43236</v>
      </c>
      <c r="S705" s="19">
        <f t="shared" si="295"/>
        <v>43271</v>
      </c>
      <c r="T705" s="19">
        <f t="shared" si="296"/>
        <v>43299</v>
      </c>
      <c r="U705" s="19">
        <f t="shared" si="297"/>
        <v>43334</v>
      </c>
      <c r="V705" s="19">
        <f t="shared" si="298"/>
        <v>43362</v>
      </c>
      <c r="W705" s="19">
        <f t="shared" si="299"/>
        <v>43390</v>
      </c>
      <c r="X705" s="19">
        <f t="shared" si="300"/>
        <v>43425</v>
      </c>
      <c r="Y705" s="18">
        <f t="shared" si="285"/>
        <v>35</v>
      </c>
      <c r="Z705" s="10">
        <f t="shared" si="286"/>
        <v>5.7142857142857141E-2</v>
      </c>
      <c r="AA705" s="10">
        <f>VLOOKUP(A705, VIX!$A$2:$E$3205, 5, FALSE)</f>
        <v>19.02</v>
      </c>
      <c r="AB705" s="10">
        <f t="shared" si="287"/>
        <v>17.515000000000004</v>
      </c>
      <c r="AC705" s="10">
        <f t="shared" si="288"/>
        <v>17.475000000000001</v>
      </c>
      <c r="AD705" s="10">
        <f t="shared" si="289"/>
        <v>17.380714285714284</v>
      </c>
      <c r="AE705" s="10">
        <f t="shared" si="290"/>
        <v>17.563571428571429</v>
      </c>
      <c r="AF705" s="10">
        <f t="shared" si="291"/>
        <v>17.52785714285714</v>
      </c>
      <c r="AG705" s="36">
        <f t="shared" si="279"/>
        <v>0.9193485342019535</v>
      </c>
      <c r="AH705" s="36">
        <f t="shared" si="280"/>
        <v>0</v>
      </c>
      <c r="AI705" s="36">
        <f t="shared" si="281"/>
        <v>0.12740678323151644</v>
      </c>
      <c r="AJ705" s="36">
        <f t="shared" si="282"/>
        <v>-0.25069430051813379</v>
      </c>
      <c r="AK705" s="36">
        <f t="shared" si="283"/>
        <v>6.2518089725037085E-2</v>
      </c>
    </row>
    <row r="706" spans="1:37" x14ac:dyDescent="0.2">
      <c r="A706" s="5">
        <v>43175</v>
      </c>
      <c r="B706" s="1">
        <v>3</v>
      </c>
      <c r="C706" s="7">
        <v>16.274999999999999</v>
      </c>
      <c r="D706" s="7">
        <v>16.475000000000001</v>
      </c>
      <c r="E706" s="7">
        <v>16.824999999999999</v>
      </c>
      <c r="F706" s="7">
        <v>16.975000000000001</v>
      </c>
      <c r="G706" s="7">
        <v>17.274999999999999</v>
      </c>
      <c r="H706" s="7">
        <v>17.274999999999999</v>
      </c>
      <c r="I706" s="7">
        <v>17.625</v>
      </c>
      <c r="J706" s="7">
        <v>17.925000000000001</v>
      </c>
      <c r="K706" s="7">
        <v>17.8</v>
      </c>
      <c r="L706" s="3">
        <v>1.23E-2</v>
      </c>
      <c r="M706" s="3">
        <v>3.8300000000000001E-2</v>
      </c>
      <c r="N706" s="3">
        <v>1.2800000000000001E-2</v>
      </c>
      <c r="O706" s="18">
        <f t="shared" si="284"/>
        <v>0</v>
      </c>
      <c r="P706" s="19">
        <f t="shared" si="292"/>
        <v>43180</v>
      </c>
      <c r="Q706" s="19">
        <f t="shared" si="293"/>
        <v>43208</v>
      </c>
      <c r="R706" s="19">
        <f t="shared" si="294"/>
        <v>43236</v>
      </c>
      <c r="S706" s="19">
        <f t="shared" si="295"/>
        <v>43271</v>
      </c>
      <c r="T706" s="19">
        <f t="shared" si="296"/>
        <v>43299</v>
      </c>
      <c r="U706" s="19">
        <f t="shared" si="297"/>
        <v>43334</v>
      </c>
      <c r="V706" s="19">
        <f t="shared" si="298"/>
        <v>43362</v>
      </c>
      <c r="W706" s="19">
        <f t="shared" si="299"/>
        <v>43390</v>
      </c>
      <c r="X706" s="19">
        <f t="shared" si="300"/>
        <v>43425</v>
      </c>
      <c r="Y706" s="18">
        <f t="shared" si="285"/>
        <v>35</v>
      </c>
      <c r="Z706" s="10">
        <f t="shared" si="286"/>
        <v>0.14285714285714285</v>
      </c>
      <c r="AA706" s="10">
        <f>VLOOKUP(A706, VIX!$A$2:$E$3205, 5, FALSE)</f>
        <v>15.8</v>
      </c>
      <c r="AB706" s="10">
        <f t="shared" si="287"/>
        <v>16.446428571428573</v>
      </c>
      <c r="AC706" s="10">
        <f t="shared" si="288"/>
        <v>16.775000000000002</v>
      </c>
      <c r="AD706" s="10">
        <f t="shared" si="289"/>
        <v>16.953571428571429</v>
      </c>
      <c r="AE706" s="10">
        <f t="shared" si="290"/>
        <v>17.232142857142858</v>
      </c>
      <c r="AF706" s="10">
        <f t="shared" si="291"/>
        <v>17.274999999999999</v>
      </c>
      <c r="AG706" s="36">
        <f t="shared" si="279"/>
        <v>-8.6054552439494156E-2</v>
      </c>
      <c r="AH706" s="36">
        <f t="shared" si="280"/>
        <v>-0.14774488043887854</v>
      </c>
      <c r="AI706" s="36">
        <f t="shared" si="281"/>
        <v>-6.2611288252102451E-2</v>
      </c>
      <c r="AJ706" s="36">
        <f t="shared" si="282"/>
        <v>-0.12355464759959033</v>
      </c>
      <c r="AK706" s="36">
        <f t="shared" si="283"/>
        <v>0</v>
      </c>
    </row>
    <row r="707" spans="1:37" x14ac:dyDescent="0.2">
      <c r="A707" s="5">
        <v>43174</v>
      </c>
      <c r="B707" s="1">
        <v>3</v>
      </c>
      <c r="C707" s="7">
        <v>16.774999999999999</v>
      </c>
      <c r="D707" s="7">
        <v>16.725000000000001</v>
      </c>
      <c r="E707" s="7">
        <v>17.125</v>
      </c>
      <c r="F707" s="7">
        <v>17.274999999999999</v>
      </c>
      <c r="G707" s="7">
        <v>17.524999999999999</v>
      </c>
      <c r="H707" s="7">
        <v>17.5</v>
      </c>
      <c r="I707" s="7">
        <v>17.774999999999999</v>
      </c>
      <c r="J707" s="7">
        <v>18.05</v>
      </c>
      <c r="K707" s="7">
        <v>17.8</v>
      </c>
      <c r="L707" s="3">
        <v>-3.0000000000000001E-3</v>
      </c>
      <c r="M707" s="3">
        <v>2.8899999999999999E-2</v>
      </c>
      <c r="N707" s="3">
        <v>9.5999999999999992E-3</v>
      </c>
      <c r="O707" s="18">
        <f t="shared" si="284"/>
        <v>0</v>
      </c>
      <c r="P707" s="19">
        <f t="shared" si="292"/>
        <v>43180</v>
      </c>
      <c r="Q707" s="19">
        <f t="shared" si="293"/>
        <v>43208</v>
      </c>
      <c r="R707" s="19">
        <f t="shared" si="294"/>
        <v>43236</v>
      </c>
      <c r="S707" s="19">
        <f t="shared" si="295"/>
        <v>43271</v>
      </c>
      <c r="T707" s="19">
        <f t="shared" si="296"/>
        <v>43299</v>
      </c>
      <c r="U707" s="19">
        <f t="shared" si="297"/>
        <v>43334</v>
      </c>
      <c r="V707" s="19">
        <f t="shared" si="298"/>
        <v>43362</v>
      </c>
      <c r="W707" s="19">
        <f t="shared" si="299"/>
        <v>43390</v>
      </c>
      <c r="X707" s="19">
        <f t="shared" si="300"/>
        <v>43425</v>
      </c>
      <c r="Y707" s="18">
        <f t="shared" si="285"/>
        <v>35</v>
      </c>
      <c r="Z707" s="10">
        <f t="shared" si="286"/>
        <v>0.17142857142857143</v>
      </c>
      <c r="AA707" s="10">
        <f>VLOOKUP(A707, VIX!$A$2:$E$3205, 5, FALSE)</f>
        <v>16.59</v>
      </c>
      <c r="AB707" s="10">
        <f t="shared" si="287"/>
        <v>16.733571428571427</v>
      </c>
      <c r="AC707" s="10">
        <f t="shared" si="288"/>
        <v>17.056428571428569</v>
      </c>
      <c r="AD707" s="10">
        <f t="shared" si="289"/>
        <v>17.249285714285712</v>
      </c>
      <c r="AE707" s="10">
        <f t="shared" si="290"/>
        <v>17.482142857142854</v>
      </c>
      <c r="AF707" s="10">
        <f t="shared" si="291"/>
        <v>17.504285714285711</v>
      </c>
      <c r="AG707" s="36">
        <f t="shared" ref="AG707:AG770" si="301">252*IF(Z707-Z708&lt;0,(Z707-Z708)*(D707-C707)/AB708,(Z707-1)*(D707-C707)/AB708)</f>
        <v>2.0815264527318855E-2</v>
      </c>
      <c r="AH707" s="36">
        <f t="shared" ref="AH707:AH770" si="302">252*IF(Z707-Z708&lt;0,(Z707-Z708)*(E707-D707)/AC708,(Z707-1)*(E707-D707)/AC708)</f>
        <v>-0.16480686695278915</v>
      </c>
      <c r="AI707" s="36">
        <f t="shared" ref="AI707:AI770" si="303">252*IF(Z707-Z708&lt;0,(Z707-Z708)*(F707-E707)/AD708,(Z707-1)*(F707-E707)/AD708)</f>
        <v>-6.162624821683254E-2</v>
      </c>
      <c r="AJ707" s="36">
        <f t="shared" ref="AJ707:AJ770" si="304">252*IF(Z707-Z708&lt;0,(Z707-Z708)*(G707-F707)/AE708,(Z707-1)*(G707-F707)/AE708)</f>
        <v>-0.10155148095909736</v>
      </c>
      <c r="AK707" s="36">
        <f t="shared" ref="AK707:AK770" si="305">252*IF(Z707-Z708&lt;0,(Z707-Z708)*(H707-G707)/AF708,(Z707-1)*(H707-G707)/AF708)</f>
        <v>1.0126582278480442E-2</v>
      </c>
    </row>
    <row r="708" spans="1:37" x14ac:dyDescent="0.2">
      <c r="A708" s="5">
        <v>43173</v>
      </c>
      <c r="B708" s="1">
        <v>3</v>
      </c>
      <c r="C708" s="7">
        <v>17.375</v>
      </c>
      <c r="D708" s="7">
        <v>17.274999999999999</v>
      </c>
      <c r="E708" s="7">
        <v>17.524999999999999</v>
      </c>
      <c r="F708" s="7">
        <v>17.524999999999999</v>
      </c>
      <c r="G708" s="7">
        <v>17.774999999999999</v>
      </c>
      <c r="H708" s="7">
        <v>17.774999999999999</v>
      </c>
      <c r="I708" s="7">
        <v>18.024999999999999</v>
      </c>
      <c r="J708" s="7">
        <v>18.274999999999999</v>
      </c>
      <c r="K708" s="7">
        <v>18.100000000000001</v>
      </c>
      <c r="L708" s="3">
        <v>-5.7999999999999996E-3</v>
      </c>
      <c r="M708" s="3">
        <v>2.8500000000000001E-2</v>
      </c>
      <c r="N708" s="3">
        <v>9.4999999999999998E-3</v>
      </c>
      <c r="O708" s="18">
        <f t="shared" si="284"/>
        <v>0</v>
      </c>
      <c r="P708" s="19">
        <f t="shared" si="292"/>
        <v>43180</v>
      </c>
      <c r="Q708" s="19">
        <f t="shared" si="293"/>
        <v>43208</v>
      </c>
      <c r="R708" s="19">
        <f t="shared" si="294"/>
        <v>43236</v>
      </c>
      <c r="S708" s="19">
        <f t="shared" si="295"/>
        <v>43271</v>
      </c>
      <c r="T708" s="19">
        <f t="shared" si="296"/>
        <v>43299</v>
      </c>
      <c r="U708" s="19">
        <f t="shared" si="297"/>
        <v>43334</v>
      </c>
      <c r="V708" s="19">
        <f t="shared" si="298"/>
        <v>43362</v>
      </c>
      <c r="W708" s="19">
        <f t="shared" si="299"/>
        <v>43390</v>
      </c>
      <c r="X708" s="19">
        <f t="shared" si="300"/>
        <v>43425</v>
      </c>
      <c r="Y708" s="18">
        <f t="shared" si="285"/>
        <v>35</v>
      </c>
      <c r="Z708" s="10">
        <f t="shared" si="286"/>
        <v>0.2</v>
      </c>
      <c r="AA708" s="10">
        <f>VLOOKUP(A708, VIX!$A$2:$E$3205, 5, FALSE)</f>
        <v>17.23</v>
      </c>
      <c r="AB708" s="10">
        <f t="shared" si="287"/>
        <v>17.295000000000002</v>
      </c>
      <c r="AC708" s="10">
        <f t="shared" si="288"/>
        <v>17.475000000000001</v>
      </c>
      <c r="AD708" s="10">
        <f t="shared" si="289"/>
        <v>17.524999999999999</v>
      </c>
      <c r="AE708" s="10">
        <f t="shared" si="290"/>
        <v>17.724999999999998</v>
      </c>
      <c r="AF708" s="10">
        <f t="shared" si="291"/>
        <v>17.774999999999999</v>
      </c>
      <c r="AG708" s="36">
        <f t="shared" si="301"/>
        <v>4.2626971708885422E-2</v>
      </c>
      <c r="AH708" s="36">
        <f t="shared" si="302"/>
        <v>-0.10491694075523536</v>
      </c>
      <c r="AI708" s="36">
        <f t="shared" si="303"/>
        <v>0</v>
      </c>
      <c r="AJ708" s="36">
        <f t="shared" si="304"/>
        <v>-0.10304641177673272</v>
      </c>
      <c r="AK708" s="36">
        <f t="shared" si="305"/>
        <v>0</v>
      </c>
    </row>
    <row r="709" spans="1:37" x14ac:dyDescent="0.2">
      <c r="A709" s="5">
        <v>43172</v>
      </c>
      <c r="B709" s="1">
        <v>3</v>
      </c>
      <c r="C709" s="7">
        <v>16.774999999999999</v>
      </c>
      <c r="D709" s="7">
        <v>16.925000000000001</v>
      </c>
      <c r="E709" s="7">
        <v>17.225000000000001</v>
      </c>
      <c r="F709" s="7">
        <v>17.274999999999999</v>
      </c>
      <c r="G709" s="7">
        <v>17.524999999999999</v>
      </c>
      <c r="H709" s="7">
        <v>17.524999999999999</v>
      </c>
      <c r="I709" s="7">
        <v>17.8</v>
      </c>
      <c r="J709" s="7">
        <v>18.074999999999999</v>
      </c>
      <c r="K709" s="7">
        <v>17.899999999999999</v>
      </c>
      <c r="L709" s="3">
        <v>8.8999999999999999E-3</v>
      </c>
      <c r="M709" s="3">
        <v>3.04E-2</v>
      </c>
      <c r="N709" s="3">
        <v>1.01E-2</v>
      </c>
      <c r="O709" s="18">
        <f t="shared" si="284"/>
        <v>0</v>
      </c>
      <c r="P709" s="19">
        <f t="shared" si="292"/>
        <v>43180</v>
      </c>
      <c r="Q709" s="19">
        <f t="shared" si="293"/>
        <v>43208</v>
      </c>
      <c r="R709" s="19">
        <f t="shared" si="294"/>
        <v>43236</v>
      </c>
      <c r="S709" s="19">
        <f t="shared" si="295"/>
        <v>43271</v>
      </c>
      <c r="T709" s="19">
        <f t="shared" si="296"/>
        <v>43299</v>
      </c>
      <c r="U709" s="19">
        <f t="shared" si="297"/>
        <v>43334</v>
      </c>
      <c r="V709" s="19">
        <f t="shared" si="298"/>
        <v>43362</v>
      </c>
      <c r="W709" s="19">
        <f t="shared" si="299"/>
        <v>43390</v>
      </c>
      <c r="X709" s="19">
        <f t="shared" si="300"/>
        <v>43425</v>
      </c>
      <c r="Y709" s="18">
        <f t="shared" si="285"/>
        <v>35</v>
      </c>
      <c r="Z709" s="10">
        <f t="shared" si="286"/>
        <v>0.22857142857142856</v>
      </c>
      <c r="AA709" s="10">
        <f>VLOOKUP(A709, VIX!$A$2:$E$3205, 5, FALSE)</f>
        <v>16.350000000000001</v>
      </c>
      <c r="AB709" s="10">
        <f t="shared" si="287"/>
        <v>16.890714285714285</v>
      </c>
      <c r="AC709" s="10">
        <f t="shared" si="288"/>
        <v>17.156428571428574</v>
      </c>
      <c r="AD709" s="10">
        <f t="shared" si="289"/>
        <v>17.263571428571428</v>
      </c>
      <c r="AE709" s="10">
        <f t="shared" si="290"/>
        <v>17.467857142857142</v>
      </c>
      <c r="AF709" s="10">
        <f t="shared" si="291"/>
        <v>17.524999999999999</v>
      </c>
      <c r="AG709" s="36">
        <f t="shared" si="301"/>
        <v>-6.5565240015611675E-2</v>
      </c>
      <c r="AH709" s="36">
        <f t="shared" si="302"/>
        <v>-0.12802167562761968</v>
      </c>
      <c r="AI709" s="36">
        <f t="shared" si="303"/>
        <v>-2.11152540952688E-2</v>
      </c>
      <c r="AJ709" s="36">
        <f t="shared" si="304"/>
        <v>-0.10428305400372433</v>
      </c>
      <c r="AK709" s="36">
        <f t="shared" si="305"/>
        <v>0</v>
      </c>
    </row>
    <row r="710" spans="1:37" x14ac:dyDescent="0.2">
      <c r="A710" s="5">
        <v>43171</v>
      </c>
      <c r="B710" s="1">
        <v>3</v>
      </c>
      <c r="C710" s="7">
        <v>16.175000000000001</v>
      </c>
      <c r="D710" s="7">
        <v>16.574999999999999</v>
      </c>
      <c r="E710" s="7">
        <v>16.975000000000001</v>
      </c>
      <c r="F710" s="7">
        <v>17.074999999999999</v>
      </c>
      <c r="G710" s="7">
        <v>17.324999999999999</v>
      </c>
      <c r="H710" s="7">
        <v>17.324999999999999</v>
      </c>
      <c r="I710" s="7">
        <v>17.574999999999999</v>
      </c>
      <c r="J710" s="7">
        <v>17.824999999999999</v>
      </c>
      <c r="K710" s="7">
        <v>17.7</v>
      </c>
      <c r="L710" s="3">
        <v>2.47E-2</v>
      </c>
      <c r="M710" s="3">
        <v>2.93E-2</v>
      </c>
      <c r="N710" s="3">
        <v>9.7999999999999997E-3</v>
      </c>
      <c r="O710" s="18">
        <f t="shared" si="284"/>
        <v>0</v>
      </c>
      <c r="P710" s="19">
        <f t="shared" si="292"/>
        <v>43180</v>
      </c>
      <c r="Q710" s="19">
        <f t="shared" si="293"/>
        <v>43208</v>
      </c>
      <c r="R710" s="19">
        <f t="shared" si="294"/>
        <v>43236</v>
      </c>
      <c r="S710" s="19">
        <f t="shared" si="295"/>
        <v>43271</v>
      </c>
      <c r="T710" s="19">
        <f t="shared" si="296"/>
        <v>43299</v>
      </c>
      <c r="U710" s="19">
        <f t="shared" si="297"/>
        <v>43334</v>
      </c>
      <c r="V710" s="19">
        <f t="shared" si="298"/>
        <v>43362</v>
      </c>
      <c r="W710" s="19">
        <f t="shared" si="299"/>
        <v>43390</v>
      </c>
      <c r="X710" s="19">
        <f t="shared" si="300"/>
        <v>43425</v>
      </c>
      <c r="Y710" s="18">
        <f t="shared" si="285"/>
        <v>35</v>
      </c>
      <c r="Z710" s="10">
        <f t="shared" si="286"/>
        <v>0.25714285714285712</v>
      </c>
      <c r="AA710" s="10">
        <f>VLOOKUP(A710, VIX!$A$2:$E$3205, 5, FALSE)</f>
        <v>15.78</v>
      </c>
      <c r="AB710" s="10">
        <f t="shared" si="287"/>
        <v>16.472142857142856</v>
      </c>
      <c r="AC710" s="10">
        <f t="shared" si="288"/>
        <v>16.872142857142858</v>
      </c>
      <c r="AD710" s="10">
        <f t="shared" si="289"/>
        <v>17.049285714285716</v>
      </c>
      <c r="AE710" s="10">
        <f t="shared" si="290"/>
        <v>17.260714285714286</v>
      </c>
      <c r="AF710" s="10">
        <f t="shared" si="291"/>
        <v>17.324999999999999</v>
      </c>
      <c r="AG710" s="36">
        <f t="shared" si="301"/>
        <v>-0.53762389439530478</v>
      </c>
      <c r="AH710" s="36">
        <f t="shared" si="302"/>
        <v>-0.52297980889792328</v>
      </c>
      <c r="AI710" s="36">
        <f t="shared" si="303"/>
        <v>-0.1287740067282688</v>
      </c>
      <c r="AJ710" s="36">
        <f t="shared" si="304"/>
        <v>-0.31723385506273355</v>
      </c>
      <c r="AK710" s="36">
        <f t="shared" si="305"/>
        <v>0</v>
      </c>
    </row>
    <row r="711" spans="1:37" x14ac:dyDescent="0.2">
      <c r="A711" s="5">
        <v>43168</v>
      </c>
      <c r="B711" s="1">
        <v>3</v>
      </c>
      <c r="C711" s="7">
        <v>15.775</v>
      </c>
      <c r="D711" s="7">
        <v>16.225000000000001</v>
      </c>
      <c r="E711" s="7">
        <v>16.675000000000001</v>
      </c>
      <c r="F711" s="7">
        <v>16.824999999999999</v>
      </c>
      <c r="G711" s="7">
        <v>17.125</v>
      </c>
      <c r="H711" s="7">
        <v>17.125</v>
      </c>
      <c r="I711" s="7">
        <v>17.375</v>
      </c>
      <c r="J711" s="7">
        <v>17.600000000000001</v>
      </c>
      <c r="K711" s="7">
        <v>17.725000000000001</v>
      </c>
      <c r="L711" s="3">
        <v>2.8500000000000001E-2</v>
      </c>
      <c r="M711" s="3">
        <v>3.27E-2</v>
      </c>
      <c r="N711" s="3">
        <v>1.09E-2</v>
      </c>
      <c r="O711" s="18">
        <f t="shared" si="284"/>
        <v>0</v>
      </c>
      <c r="P711" s="19">
        <f t="shared" si="292"/>
        <v>43180</v>
      </c>
      <c r="Q711" s="19">
        <f t="shared" si="293"/>
        <v>43208</v>
      </c>
      <c r="R711" s="19">
        <f t="shared" si="294"/>
        <v>43236</v>
      </c>
      <c r="S711" s="19">
        <f t="shared" si="295"/>
        <v>43271</v>
      </c>
      <c r="T711" s="19">
        <f t="shared" si="296"/>
        <v>43299</v>
      </c>
      <c r="U711" s="19">
        <f t="shared" si="297"/>
        <v>43334</v>
      </c>
      <c r="V711" s="19">
        <f t="shared" si="298"/>
        <v>43362</v>
      </c>
      <c r="W711" s="19">
        <f t="shared" si="299"/>
        <v>43390</v>
      </c>
      <c r="X711" s="19">
        <f t="shared" si="300"/>
        <v>43425</v>
      </c>
      <c r="Y711" s="18">
        <f t="shared" si="285"/>
        <v>35</v>
      </c>
      <c r="Z711" s="10">
        <f t="shared" si="286"/>
        <v>0.34285714285714286</v>
      </c>
      <c r="AA711" s="10">
        <f>VLOOKUP(A711, VIX!$A$2:$E$3205, 5, FALSE)</f>
        <v>14.64</v>
      </c>
      <c r="AB711" s="10">
        <f t="shared" si="287"/>
        <v>16.070714285714285</v>
      </c>
      <c r="AC711" s="10">
        <f t="shared" si="288"/>
        <v>16.520714285714288</v>
      </c>
      <c r="AD711" s="10">
        <f t="shared" si="289"/>
        <v>16.773571428571429</v>
      </c>
      <c r="AE711" s="10">
        <f t="shared" si="290"/>
        <v>17.022142857142857</v>
      </c>
      <c r="AF711" s="10">
        <f t="shared" si="291"/>
        <v>17.125</v>
      </c>
      <c r="AG711" s="36">
        <f t="shared" si="301"/>
        <v>-0.18775611573326761</v>
      </c>
      <c r="AH711" s="36">
        <f t="shared" si="302"/>
        <v>-0.18586355255070658</v>
      </c>
      <c r="AI711" s="36">
        <f t="shared" si="303"/>
        <v>-6.1515928231416502E-2</v>
      </c>
      <c r="AJ711" s="36">
        <f t="shared" si="304"/>
        <v>-0.1218126888217526</v>
      </c>
      <c r="AK711" s="36">
        <f t="shared" si="305"/>
        <v>0</v>
      </c>
    </row>
    <row r="712" spans="1:37" x14ac:dyDescent="0.2">
      <c r="A712" s="5">
        <v>43167</v>
      </c>
      <c r="B712" s="1">
        <v>3</v>
      </c>
      <c r="C712" s="7">
        <v>17.225000000000001</v>
      </c>
      <c r="D712" s="7">
        <v>17.274999999999999</v>
      </c>
      <c r="E712" s="7">
        <v>17.524999999999999</v>
      </c>
      <c r="F712" s="7">
        <v>17.574999999999999</v>
      </c>
      <c r="G712" s="7">
        <v>17.824999999999999</v>
      </c>
      <c r="H712" s="7">
        <v>17.75</v>
      </c>
      <c r="I712" s="7">
        <v>17.95</v>
      </c>
      <c r="J712" s="7">
        <v>18.125</v>
      </c>
      <c r="K712" s="7">
        <v>17.95</v>
      </c>
      <c r="L712" s="3">
        <v>2.8999999999999998E-3</v>
      </c>
      <c r="M712" s="3">
        <v>2.1299999999999999E-2</v>
      </c>
      <c r="N712" s="3">
        <v>7.1000000000000004E-3</v>
      </c>
      <c r="O712" s="18">
        <f t="shared" si="284"/>
        <v>0</v>
      </c>
      <c r="P712" s="19">
        <f t="shared" si="292"/>
        <v>43180</v>
      </c>
      <c r="Q712" s="19">
        <f t="shared" si="293"/>
        <v>43208</v>
      </c>
      <c r="R712" s="19">
        <f t="shared" si="294"/>
        <v>43236</v>
      </c>
      <c r="S712" s="19">
        <f t="shared" si="295"/>
        <v>43271</v>
      </c>
      <c r="T712" s="19">
        <f t="shared" si="296"/>
        <v>43299</v>
      </c>
      <c r="U712" s="19">
        <f t="shared" si="297"/>
        <v>43334</v>
      </c>
      <c r="V712" s="19">
        <f t="shared" si="298"/>
        <v>43362</v>
      </c>
      <c r="W712" s="19">
        <f t="shared" si="299"/>
        <v>43390</v>
      </c>
      <c r="X712" s="19">
        <f t="shared" si="300"/>
        <v>43425</v>
      </c>
      <c r="Y712" s="18">
        <f t="shared" si="285"/>
        <v>35</v>
      </c>
      <c r="Z712" s="10">
        <f t="shared" si="286"/>
        <v>0.37142857142857144</v>
      </c>
      <c r="AA712" s="10">
        <f>VLOOKUP(A712, VIX!$A$2:$E$3205, 5, FALSE)</f>
        <v>16.54</v>
      </c>
      <c r="AB712" s="10">
        <f t="shared" si="287"/>
        <v>17.256428571428572</v>
      </c>
      <c r="AC712" s="10">
        <f t="shared" si="288"/>
        <v>17.432142857142857</v>
      </c>
      <c r="AD712" s="10">
        <f t="shared" si="289"/>
        <v>17.556428571428572</v>
      </c>
      <c r="AE712" s="10">
        <f t="shared" si="290"/>
        <v>17.732142857142858</v>
      </c>
      <c r="AF712" s="10">
        <f t="shared" si="291"/>
        <v>17.777857142857144</v>
      </c>
      <c r="AG712" s="36">
        <f t="shared" si="301"/>
        <v>-2.0207690148749912E-2</v>
      </c>
      <c r="AH712" s="36">
        <f t="shared" si="302"/>
        <v>-0.10109519797809607</v>
      </c>
      <c r="AI712" s="36">
        <f t="shared" si="303"/>
        <v>-2.0213363279057005E-2</v>
      </c>
      <c r="AJ712" s="36">
        <f t="shared" si="304"/>
        <v>-0.10053057805082381</v>
      </c>
      <c r="AK712" s="36">
        <f t="shared" si="305"/>
        <v>3.0142338822215748E-2</v>
      </c>
    </row>
    <row r="713" spans="1:37" x14ac:dyDescent="0.2">
      <c r="A713" s="5">
        <v>43166</v>
      </c>
      <c r="B713" s="1">
        <v>3</v>
      </c>
      <c r="C713" s="7">
        <v>17.875</v>
      </c>
      <c r="D713" s="7">
        <v>17.774999999999999</v>
      </c>
      <c r="E713" s="7">
        <v>17.824999999999999</v>
      </c>
      <c r="F713" s="7">
        <v>17.8</v>
      </c>
      <c r="G713" s="7">
        <v>17.975000000000001</v>
      </c>
      <c r="H713" s="7">
        <v>17.875</v>
      </c>
      <c r="I713" s="7">
        <v>18.100000000000001</v>
      </c>
      <c r="J713" s="7">
        <v>18.274999999999999</v>
      </c>
      <c r="K713" s="7">
        <v>18.125</v>
      </c>
      <c r="L713" s="3">
        <v>-5.5999999999999999E-3</v>
      </c>
      <c r="M713" s="3">
        <v>1.6899999999999998E-2</v>
      </c>
      <c r="N713" s="3">
        <v>5.5999999999999999E-3</v>
      </c>
      <c r="O713" s="18">
        <f t="shared" ref="O713:O776" si="306">IF(B715-B714=0,0,1)</f>
        <v>0</v>
      </c>
      <c r="P713" s="19">
        <f t="shared" si="292"/>
        <v>43180</v>
      </c>
      <c r="Q713" s="19">
        <f t="shared" si="293"/>
        <v>43208</v>
      </c>
      <c r="R713" s="19">
        <f t="shared" si="294"/>
        <v>43236</v>
      </c>
      <c r="S713" s="19">
        <f t="shared" si="295"/>
        <v>43271</v>
      </c>
      <c r="T713" s="19">
        <f t="shared" si="296"/>
        <v>43299</v>
      </c>
      <c r="U713" s="19">
        <f t="shared" si="297"/>
        <v>43334</v>
      </c>
      <c r="V713" s="19">
        <f t="shared" si="298"/>
        <v>43362</v>
      </c>
      <c r="W713" s="19">
        <f t="shared" si="299"/>
        <v>43390</v>
      </c>
      <c r="X713" s="19">
        <f t="shared" si="300"/>
        <v>43425</v>
      </c>
      <c r="Y713" s="18">
        <f t="shared" ref="Y713:Y776" si="307">IF(O713=1,DATEDIF(P714,P713,"d"),Y714)</f>
        <v>35</v>
      </c>
      <c r="Z713" s="10">
        <f t="shared" si="286"/>
        <v>0.4</v>
      </c>
      <c r="AA713" s="10">
        <f>VLOOKUP(A713, VIX!$A$2:$E$3205, 5, FALSE)</f>
        <v>17.760000000000002</v>
      </c>
      <c r="AB713" s="10">
        <f t="shared" si="287"/>
        <v>17.814999999999998</v>
      </c>
      <c r="AC713" s="10">
        <f t="shared" si="288"/>
        <v>17.805</v>
      </c>
      <c r="AD713" s="10">
        <f t="shared" si="289"/>
        <v>17.809999999999999</v>
      </c>
      <c r="AE713" s="10">
        <f t="shared" si="290"/>
        <v>17.905000000000001</v>
      </c>
      <c r="AF713" s="10">
        <f t="shared" si="291"/>
        <v>17.914999999999999</v>
      </c>
      <c r="AG713" s="36">
        <f t="shared" si="301"/>
        <v>3.9724137931034978E-2</v>
      </c>
      <c r="AH713" s="36">
        <f t="shared" si="302"/>
        <v>-2.0027816411683143E-2</v>
      </c>
      <c r="AI713" s="36">
        <f t="shared" si="303"/>
        <v>1.006188860051848E-2</v>
      </c>
      <c r="AJ713" s="36">
        <f t="shared" si="304"/>
        <v>-7.0348953140578444E-2</v>
      </c>
      <c r="AK713" s="36">
        <f t="shared" si="305"/>
        <v>4.0247554402076773E-2</v>
      </c>
    </row>
    <row r="714" spans="1:37" x14ac:dyDescent="0.2">
      <c r="A714" s="5">
        <v>43165</v>
      </c>
      <c r="B714" s="1">
        <v>3</v>
      </c>
      <c r="C714" s="7">
        <v>18.324999999999999</v>
      </c>
      <c r="D714" s="7">
        <v>17.975000000000001</v>
      </c>
      <c r="E714" s="7">
        <v>17.975000000000001</v>
      </c>
      <c r="F714" s="7">
        <v>17.824999999999999</v>
      </c>
      <c r="G714" s="7">
        <v>17.975000000000001</v>
      </c>
      <c r="H714" s="7">
        <v>17.824999999999999</v>
      </c>
      <c r="I714" s="7">
        <v>18.024999999999999</v>
      </c>
      <c r="J714" s="7">
        <v>18.2</v>
      </c>
      <c r="K714" s="7">
        <v>18</v>
      </c>
      <c r="L714" s="3">
        <v>-1.9099999999999999E-2</v>
      </c>
      <c r="M714" s="3">
        <v>1.12E-2</v>
      </c>
      <c r="N714" s="3">
        <v>3.7000000000000002E-3</v>
      </c>
      <c r="O714" s="18">
        <f t="shared" si="306"/>
        <v>0</v>
      </c>
      <c r="P714" s="19">
        <f t="shared" si="292"/>
        <v>43180</v>
      </c>
      <c r="Q714" s="19">
        <f t="shared" si="293"/>
        <v>43208</v>
      </c>
      <c r="R714" s="19">
        <f t="shared" si="294"/>
        <v>43236</v>
      </c>
      <c r="S714" s="19">
        <f t="shared" si="295"/>
        <v>43271</v>
      </c>
      <c r="T714" s="19">
        <f t="shared" si="296"/>
        <v>43299</v>
      </c>
      <c r="U714" s="19">
        <f t="shared" si="297"/>
        <v>43334</v>
      </c>
      <c r="V714" s="19">
        <f t="shared" si="298"/>
        <v>43362</v>
      </c>
      <c r="W714" s="19">
        <f t="shared" si="299"/>
        <v>43390</v>
      </c>
      <c r="X714" s="19">
        <f t="shared" si="300"/>
        <v>43425</v>
      </c>
      <c r="Y714" s="18">
        <f t="shared" si="307"/>
        <v>35</v>
      </c>
      <c r="Z714" s="10">
        <f t="shared" ref="Z714:Z777" si="308">DATEDIF(A714,P714,"d")/Y714</f>
        <v>0.42857142857142855</v>
      </c>
      <c r="AA714" s="10">
        <f>VLOOKUP(A714, VIX!$A$2:$E$3205, 5, FALSE)</f>
        <v>18.36</v>
      </c>
      <c r="AB714" s="10">
        <f t="shared" ref="AB714:AB777" si="309">Z714*C714 + (1-Z714)*D714</f>
        <v>18.125</v>
      </c>
      <c r="AC714" s="10">
        <f t="shared" ref="AC714:AC777" si="310">Z714*D714 + (1-Z714)*E714</f>
        <v>17.975000000000001</v>
      </c>
      <c r="AD714" s="10">
        <f t="shared" ref="AD714:AD777" si="311">Z714*E714 + (1-Z714)*F714</f>
        <v>17.889285714285712</v>
      </c>
      <c r="AE714" s="10">
        <f t="shared" ref="AE714:AE777" si="312">Z714*F714 + (1-Z714)*G714</f>
        <v>17.910714285714285</v>
      </c>
      <c r="AF714" s="10">
        <f t="shared" ref="AF714:AF777" si="313">Z714*G714 + (1-Z714)*H714</f>
        <v>17.889285714285712</v>
      </c>
      <c r="AG714" s="36">
        <f t="shared" si="301"/>
        <v>0.13976151804460563</v>
      </c>
      <c r="AH714" s="36">
        <f t="shared" si="302"/>
        <v>0</v>
      </c>
      <c r="AI714" s="36">
        <f t="shared" si="303"/>
        <v>6.1125485122898685E-2</v>
      </c>
      <c r="AJ714" s="36">
        <f t="shared" si="304"/>
        <v>-6.1081037408096547E-2</v>
      </c>
      <c r="AK714" s="36">
        <f t="shared" si="305"/>
        <v>6.1125485122898685E-2</v>
      </c>
    </row>
    <row r="715" spans="1:37" x14ac:dyDescent="0.2">
      <c r="A715" s="5">
        <v>43164</v>
      </c>
      <c r="B715" s="1">
        <v>3</v>
      </c>
      <c r="C715" s="7">
        <v>18.274999999999999</v>
      </c>
      <c r="D715" s="7">
        <v>17.824999999999999</v>
      </c>
      <c r="E715" s="7">
        <v>17.75</v>
      </c>
      <c r="F715" s="7">
        <v>17.600000000000001</v>
      </c>
      <c r="G715" s="7">
        <v>17.75</v>
      </c>
      <c r="H715" s="7">
        <v>17.600000000000001</v>
      </c>
      <c r="I715" s="7">
        <v>17.8</v>
      </c>
      <c r="J715" s="7">
        <v>17.95</v>
      </c>
      <c r="K715" s="7">
        <v>17.824999999999999</v>
      </c>
      <c r="L715" s="3">
        <v>-2.46E-2</v>
      </c>
      <c r="M715" s="3">
        <v>1.14E-2</v>
      </c>
      <c r="N715" s="3">
        <v>3.8E-3</v>
      </c>
      <c r="O715" s="18">
        <f t="shared" si="306"/>
        <v>0</v>
      </c>
      <c r="P715" s="19">
        <f t="shared" ref="P715:P778" si="314">IF(O714=1,A715,P714)</f>
        <v>43180</v>
      </c>
      <c r="Q715" s="19">
        <f t="shared" ref="Q715:Q778" si="315">IF(O714=1,P714,Q714)</f>
        <v>43208</v>
      </c>
      <c r="R715" s="19">
        <f t="shared" ref="R715:R778" si="316">IF(O714=1,Q714,R714)</f>
        <v>43236</v>
      </c>
      <c r="S715" s="19">
        <f t="shared" ref="S715:S778" si="317">IF(O714=1,R714,S714)</f>
        <v>43271</v>
      </c>
      <c r="T715" s="19">
        <f t="shared" ref="T715:T778" si="318">IF(O714=1,S714,T714)</f>
        <v>43299</v>
      </c>
      <c r="U715" s="19">
        <f t="shared" ref="U715:U778" si="319">IF(O714=1,T714,U714)</f>
        <v>43334</v>
      </c>
      <c r="V715" s="19">
        <f t="shared" ref="V715:V778" si="320">IF(O714=1,U714,V714)</f>
        <v>43362</v>
      </c>
      <c r="W715" s="19">
        <f t="shared" ref="W715:W778" si="321">IF(O714=1,V714,W714)</f>
        <v>43390</v>
      </c>
      <c r="X715" s="19">
        <f t="shared" ref="X715:X778" si="322">IF(O714=1,W714,X714)</f>
        <v>43425</v>
      </c>
      <c r="Y715" s="18">
        <f t="shared" si="307"/>
        <v>35</v>
      </c>
      <c r="Z715" s="10">
        <f t="shared" si="308"/>
        <v>0.45714285714285713</v>
      </c>
      <c r="AA715" s="10">
        <f>VLOOKUP(A715, VIX!$A$2:$E$3205, 5, FALSE)</f>
        <v>18.73</v>
      </c>
      <c r="AB715" s="10">
        <f t="shared" si="309"/>
        <v>18.030714285714286</v>
      </c>
      <c r="AC715" s="10">
        <f t="shared" si="310"/>
        <v>17.784285714285716</v>
      </c>
      <c r="AD715" s="10">
        <f t="shared" si="311"/>
        <v>17.668571428571433</v>
      </c>
      <c r="AE715" s="10">
        <f t="shared" si="312"/>
        <v>17.681428571428572</v>
      </c>
      <c r="AF715" s="10">
        <f t="shared" si="313"/>
        <v>17.668571428571433</v>
      </c>
      <c r="AG715" s="36">
        <f t="shared" si="301"/>
        <v>0.52028292869432136</v>
      </c>
      <c r="AH715" s="36">
        <f t="shared" si="302"/>
        <v>8.8979559810113296E-2</v>
      </c>
      <c r="AI715" s="36">
        <f t="shared" si="303"/>
        <v>0.17966491068245558</v>
      </c>
      <c r="AJ715" s="36">
        <f t="shared" si="304"/>
        <v>-0.17983586409229496</v>
      </c>
      <c r="AK715" s="36">
        <f t="shared" si="305"/>
        <v>0.17943747774832688</v>
      </c>
    </row>
    <row r="716" spans="1:37" x14ac:dyDescent="0.2">
      <c r="A716" s="5">
        <v>43161</v>
      </c>
      <c r="B716" s="1">
        <v>3</v>
      </c>
      <c r="C716" s="7">
        <v>19.024999999999999</v>
      </c>
      <c r="D716" s="7">
        <v>18.274999999999999</v>
      </c>
      <c r="E716" s="7">
        <v>18.125</v>
      </c>
      <c r="F716" s="7">
        <v>17.925000000000001</v>
      </c>
      <c r="G716" s="7">
        <v>18.125</v>
      </c>
      <c r="H716" s="7">
        <v>17.975000000000001</v>
      </c>
      <c r="I716" s="7">
        <v>18.175000000000001</v>
      </c>
      <c r="J716" s="7">
        <v>18.274999999999999</v>
      </c>
      <c r="K716" s="7">
        <v>18.05</v>
      </c>
      <c r="L716" s="3">
        <v>-3.9399999999999998E-2</v>
      </c>
      <c r="M716" s="3">
        <v>1.3899999999999999E-2</v>
      </c>
      <c r="N716" s="3">
        <v>4.5999999999999999E-3</v>
      </c>
      <c r="O716" s="18">
        <f t="shared" si="306"/>
        <v>0</v>
      </c>
      <c r="P716" s="19">
        <f t="shared" si="314"/>
        <v>43180</v>
      </c>
      <c r="Q716" s="19">
        <f t="shared" si="315"/>
        <v>43208</v>
      </c>
      <c r="R716" s="19">
        <f t="shared" si="316"/>
        <v>43236</v>
      </c>
      <c r="S716" s="19">
        <f t="shared" si="317"/>
        <v>43271</v>
      </c>
      <c r="T716" s="19">
        <f t="shared" si="318"/>
        <v>43299</v>
      </c>
      <c r="U716" s="19">
        <f t="shared" si="319"/>
        <v>43334</v>
      </c>
      <c r="V716" s="19">
        <f t="shared" si="320"/>
        <v>43362</v>
      </c>
      <c r="W716" s="19">
        <f t="shared" si="321"/>
        <v>43390</v>
      </c>
      <c r="X716" s="19">
        <f t="shared" si="322"/>
        <v>43425</v>
      </c>
      <c r="Y716" s="18">
        <f t="shared" si="307"/>
        <v>35</v>
      </c>
      <c r="Z716" s="10">
        <f t="shared" si="308"/>
        <v>0.54285714285714282</v>
      </c>
      <c r="AA716" s="10">
        <f>VLOOKUP(A716, VIX!$A$2:$E$3205, 5, FALSE)</f>
        <v>19.59</v>
      </c>
      <c r="AB716" s="10">
        <f t="shared" si="309"/>
        <v>18.682142857142857</v>
      </c>
      <c r="AC716" s="10">
        <f t="shared" si="310"/>
        <v>18.206428571428571</v>
      </c>
      <c r="AD716" s="10">
        <f t="shared" si="311"/>
        <v>18.033571428571427</v>
      </c>
      <c r="AE716" s="10">
        <f t="shared" si="312"/>
        <v>18.01642857142857</v>
      </c>
      <c r="AF716" s="10">
        <f t="shared" si="313"/>
        <v>18.056428571428572</v>
      </c>
      <c r="AG716" s="36">
        <f t="shared" si="301"/>
        <v>0.27809453742872914</v>
      </c>
      <c r="AH716" s="36">
        <f t="shared" si="302"/>
        <v>5.8232235701905888E-2</v>
      </c>
      <c r="AI716" s="36">
        <f t="shared" si="303"/>
        <v>7.8826979472140513E-2</v>
      </c>
      <c r="AJ716" s="36">
        <f t="shared" si="304"/>
        <v>-7.9167484783035286E-2</v>
      </c>
      <c r="AK716" s="36">
        <f t="shared" si="305"/>
        <v>5.9305746224749413E-2</v>
      </c>
    </row>
    <row r="717" spans="1:37" x14ac:dyDescent="0.2">
      <c r="A717" s="5">
        <v>43160</v>
      </c>
      <c r="B717" s="1">
        <v>3</v>
      </c>
      <c r="C717" s="7">
        <v>19.975000000000001</v>
      </c>
      <c r="D717" s="7">
        <v>18.675000000000001</v>
      </c>
      <c r="E717" s="7">
        <v>18.375</v>
      </c>
      <c r="F717" s="7">
        <v>18.125</v>
      </c>
      <c r="G717" s="7">
        <v>18.274999999999999</v>
      </c>
      <c r="H717" s="7">
        <v>18.125</v>
      </c>
      <c r="I717" s="7">
        <v>18.225000000000001</v>
      </c>
      <c r="J717" s="7">
        <v>18.3</v>
      </c>
      <c r="K717" s="7">
        <v>18.2</v>
      </c>
      <c r="L717" s="3">
        <v>-6.5100000000000005E-2</v>
      </c>
      <c r="M717" s="3">
        <v>5.4999999999999997E-3</v>
      </c>
      <c r="N717" s="3">
        <v>1.8E-3</v>
      </c>
      <c r="O717" s="18">
        <f t="shared" si="306"/>
        <v>0</v>
      </c>
      <c r="P717" s="19">
        <f t="shared" si="314"/>
        <v>43180</v>
      </c>
      <c r="Q717" s="19">
        <f t="shared" si="315"/>
        <v>43208</v>
      </c>
      <c r="R717" s="19">
        <f t="shared" si="316"/>
        <v>43236</v>
      </c>
      <c r="S717" s="19">
        <f t="shared" si="317"/>
        <v>43271</v>
      </c>
      <c r="T717" s="19">
        <f t="shared" si="318"/>
        <v>43299</v>
      </c>
      <c r="U717" s="19">
        <f t="shared" si="319"/>
        <v>43334</v>
      </c>
      <c r="V717" s="19">
        <f t="shared" si="320"/>
        <v>43362</v>
      </c>
      <c r="W717" s="19">
        <f t="shared" si="321"/>
        <v>43390</v>
      </c>
      <c r="X717" s="19">
        <f t="shared" si="322"/>
        <v>43425</v>
      </c>
      <c r="Y717" s="18">
        <f t="shared" si="307"/>
        <v>35</v>
      </c>
      <c r="Z717" s="10">
        <f t="shared" si="308"/>
        <v>0.5714285714285714</v>
      </c>
      <c r="AA717" s="10">
        <f>VLOOKUP(A717, VIX!$A$2:$E$3205, 5, FALSE)</f>
        <v>22.47</v>
      </c>
      <c r="AB717" s="10">
        <f t="shared" si="309"/>
        <v>19.417857142857144</v>
      </c>
      <c r="AC717" s="10">
        <f t="shared" si="310"/>
        <v>18.546428571428571</v>
      </c>
      <c r="AD717" s="10">
        <f t="shared" si="311"/>
        <v>18.267857142857142</v>
      </c>
      <c r="AE717" s="10">
        <f t="shared" si="312"/>
        <v>18.189285714285713</v>
      </c>
      <c r="AF717" s="10">
        <f t="shared" si="313"/>
        <v>18.210714285714285</v>
      </c>
      <c r="AG717" s="36">
        <f t="shared" si="301"/>
        <v>0.51161519540858214</v>
      </c>
      <c r="AH717" s="36">
        <f t="shared" si="302"/>
        <v>0.12138241078954794</v>
      </c>
      <c r="AI717" s="36">
        <f t="shared" si="303"/>
        <v>0.10230179028132994</v>
      </c>
      <c r="AJ717" s="36">
        <f t="shared" si="304"/>
        <v>-6.1626248216832526E-2</v>
      </c>
      <c r="AK717" s="36">
        <f t="shared" si="305"/>
        <v>6.1503416856491459E-2</v>
      </c>
    </row>
    <row r="718" spans="1:37" x14ac:dyDescent="0.2">
      <c r="A718" s="5">
        <v>43159</v>
      </c>
      <c r="B718" s="1">
        <v>3</v>
      </c>
      <c r="C718" s="7">
        <v>18.574999999999999</v>
      </c>
      <c r="D718" s="7">
        <v>17.875</v>
      </c>
      <c r="E718" s="7">
        <v>17.675000000000001</v>
      </c>
      <c r="F718" s="7">
        <v>17.475000000000001</v>
      </c>
      <c r="G718" s="7">
        <v>17.600000000000001</v>
      </c>
      <c r="H718" s="7">
        <v>17.5</v>
      </c>
      <c r="I718" s="7">
        <v>17.7</v>
      </c>
      <c r="J718" s="7">
        <v>17.824999999999999</v>
      </c>
      <c r="K718" s="7">
        <v>17.8</v>
      </c>
      <c r="L718" s="3">
        <v>-3.7699999999999997E-2</v>
      </c>
      <c r="M718" s="3">
        <v>1.29E-2</v>
      </c>
      <c r="N718" s="3">
        <v>4.3E-3</v>
      </c>
      <c r="O718" s="18">
        <f t="shared" si="306"/>
        <v>0</v>
      </c>
      <c r="P718" s="19">
        <f t="shared" si="314"/>
        <v>43180</v>
      </c>
      <c r="Q718" s="19">
        <f t="shared" si="315"/>
        <v>43208</v>
      </c>
      <c r="R718" s="19">
        <f t="shared" si="316"/>
        <v>43236</v>
      </c>
      <c r="S718" s="19">
        <f t="shared" si="317"/>
        <v>43271</v>
      </c>
      <c r="T718" s="19">
        <f t="shared" si="318"/>
        <v>43299</v>
      </c>
      <c r="U718" s="19">
        <f t="shared" si="319"/>
        <v>43334</v>
      </c>
      <c r="V718" s="19">
        <f t="shared" si="320"/>
        <v>43362</v>
      </c>
      <c r="W718" s="19">
        <f t="shared" si="321"/>
        <v>43390</v>
      </c>
      <c r="X718" s="19">
        <f t="shared" si="322"/>
        <v>43425</v>
      </c>
      <c r="Y718" s="18">
        <f t="shared" si="307"/>
        <v>35</v>
      </c>
      <c r="Z718" s="10">
        <f t="shared" si="308"/>
        <v>0.6</v>
      </c>
      <c r="AA718" s="10">
        <f>VLOOKUP(A718, VIX!$A$2:$E$3205, 5, FALSE)</f>
        <v>19.850000000000001</v>
      </c>
      <c r="AB718" s="10">
        <f t="shared" si="309"/>
        <v>18.295000000000002</v>
      </c>
      <c r="AC718" s="10">
        <f t="shared" si="310"/>
        <v>17.795000000000002</v>
      </c>
      <c r="AD718" s="10">
        <f t="shared" si="311"/>
        <v>17.595000000000002</v>
      </c>
      <c r="AE718" s="10">
        <f t="shared" si="312"/>
        <v>17.525000000000002</v>
      </c>
      <c r="AF718" s="10">
        <f t="shared" si="313"/>
        <v>17.560000000000002</v>
      </c>
      <c r="AG718" s="36">
        <f t="shared" si="301"/>
        <v>0.28973843058350085</v>
      </c>
      <c r="AH718" s="36">
        <f t="shared" si="302"/>
        <v>8.3933552604188097E-2</v>
      </c>
      <c r="AI718" s="36">
        <f t="shared" si="303"/>
        <v>8.4362053814286034E-2</v>
      </c>
      <c r="AJ718" s="36">
        <f t="shared" si="304"/>
        <v>-5.2788135238175049E-2</v>
      </c>
      <c r="AK718" s="36">
        <f t="shared" si="305"/>
        <v>4.2012253573959685E-2</v>
      </c>
    </row>
    <row r="719" spans="1:37" x14ac:dyDescent="0.2">
      <c r="A719" s="5">
        <v>43158</v>
      </c>
      <c r="B719" s="1">
        <v>3</v>
      </c>
      <c r="C719" s="7">
        <v>17.524999999999999</v>
      </c>
      <c r="D719" s="7">
        <v>17.175000000000001</v>
      </c>
      <c r="E719" s="7">
        <v>17.125</v>
      </c>
      <c r="F719" s="7">
        <v>16.975000000000001</v>
      </c>
      <c r="G719" s="7">
        <v>17.175000000000001</v>
      </c>
      <c r="H719" s="7">
        <v>17.074999999999999</v>
      </c>
      <c r="I719" s="7">
        <v>17.324999999999999</v>
      </c>
      <c r="J719" s="7">
        <v>17.55</v>
      </c>
      <c r="K719" s="7">
        <v>17.600000000000001</v>
      </c>
      <c r="L719" s="3">
        <v>-0.02</v>
      </c>
      <c r="M719" s="3">
        <v>2.06E-2</v>
      </c>
      <c r="N719" s="3">
        <v>6.8999999999999999E-3</v>
      </c>
      <c r="O719" s="18">
        <f t="shared" si="306"/>
        <v>0</v>
      </c>
      <c r="P719" s="19">
        <f t="shared" si="314"/>
        <v>43180</v>
      </c>
      <c r="Q719" s="19">
        <f t="shared" si="315"/>
        <v>43208</v>
      </c>
      <c r="R719" s="19">
        <f t="shared" si="316"/>
        <v>43236</v>
      </c>
      <c r="S719" s="19">
        <f t="shared" si="317"/>
        <v>43271</v>
      </c>
      <c r="T719" s="19">
        <f t="shared" si="318"/>
        <v>43299</v>
      </c>
      <c r="U719" s="19">
        <f t="shared" si="319"/>
        <v>43334</v>
      </c>
      <c r="V719" s="19">
        <f t="shared" si="320"/>
        <v>43362</v>
      </c>
      <c r="W719" s="19">
        <f t="shared" si="321"/>
        <v>43390</v>
      </c>
      <c r="X719" s="19">
        <f t="shared" si="322"/>
        <v>43425</v>
      </c>
      <c r="Y719" s="18">
        <f t="shared" si="307"/>
        <v>35</v>
      </c>
      <c r="Z719" s="10">
        <f t="shared" si="308"/>
        <v>0.62857142857142856</v>
      </c>
      <c r="AA719" s="10">
        <f>VLOOKUP(A719, VIX!$A$2:$E$3205, 5, FALSE)</f>
        <v>18.59</v>
      </c>
      <c r="AB719" s="10">
        <f t="shared" si="309"/>
        <v>17.395</v>
      </c>
      <c r="AC719" s="10">
        <f t="shared" si="310"/>
        <v>17.15642857142857</v>
      </c>
      <c r="AD719" s="10">
        <f t="shared" si="311"/>
        <v>17.069285714285716</v>
      </c>
      <c r="AE719" s="10">
        <f t="shared" si="312"/>
        <v>17.049285714285716</v>
      </c>
      <c r="AF719" s="10">
        <f t="shared" si="313"/>
        <v>17.137857142857143</v>
      </c>
      <c r="AG719" s="36">
        <f t="shared" si="301"/>
        <v>0.15579598145285845</v>
      </c>
      <c r="AH719" s="36">
        <f t="shared" si="302"/>
        <v>2.2174314752079167E-2</v>
      </c>
      <c r="AI719" s="36">
        <f t="shared" si="303"/>
        <v>6.6020434896514976E-2</v>
      </c>
      <c r="AJ719" s="36">
        <f t="shared" si="304"/>
        <v>-8.7526592280640525E-2</v>
      </c>
      <c r="AK719" s="36">
        <f t="shared" si="305"/>
        <v>4.339590149819246E-2</v>
      </c>
    </row>
    <row r="720" spans="1:37" x14ac:dyDescent="0.2">
      <c r="A720" s="5">
        <v>43157</v>
      </c>
      <c r="B720" s="1">
        <v>3</v>
      </c>
      <c r="C720" s="7">
        <v>16.175000000000001</v>
      </c>
      <c r="D720" s="7">
        <v>16.175000000000001</v>
      </c>
      <c r="E720" s="7">
        <v>16.350000000000001</v>
      </c>
      <c r="F720" s="7">
        <v>16.375</v>
      </c>
      <c r="G720" s="7">
        <v>16.600000000000001</v>
      </c>
      <c r="H720" s="7">
        <v>16.574999999999999</v>
      </c>
      <c r="I720" s="7">
        <v>16.824999999999999</v>
      </c>
      <c r="J720" s="7">
        <v>17.05</v>
      </c>
      <c r="K720" s="7">
        <v>17.024999999999999</v>
      </c>
      <c r="L720" s="3">
        <v>0</v>
      </c>
      <c r="M720" s="3">
        <v>2.75E-2</v>
      </c>
      <c r="N720" s="3">
        <v>9.1999999999999998E-3</v>
      </c>
      <c r="O720" s="18">
        <f t="shared" si="306"/>
        <v>0</v>
      </c>
      <c r="P720" s="19">
        <f t="shared" si="314"/>
        <v>43180</v>
      </c>
      <c r="Q720" s="19">
        <f t="shared" si="315"/>
        <v>43208</v>
      </c>
      <c r="R720" s="19">
        <f t="shared" si="316"/>
        <v>43236</v>
      </c>
      <c r="S720" s="19">
        <f t="shared" si="317"/>
        <v>43271</v>
      </c>
      <c r="T720" s="19">
        <f t="shared" si="318"/>
        <v>43299</v>
      </c>
      <c r="U720" s="19">
        <f t="shared" si="319"/>
        <v>43334</v>
      </c>
      <c r="V720" s="19">
        <f t="shared" si="320"/>
        <v>43362</v>
      </c>
      <c r="W720" s="19">
        <f t="shared" si="321"/>
        <v>43390</v>
      </c>
      <c r="X720" s="19">
        <f t="shared" si="322"/>
        <v>43425</v>
      </c>
      <c r="Y720" s="18">
        <f t="shared" si="307"/>
        <v>35</v>
      </c>
      <c r="Z720" s="10">
        <f t="shared" si="308"/>
        <v>0.65714285714285714</v>
      </c>
      <c r="AA720" s="10">
        <f>VLOOKUP(A720, VIX!$A$2:$E$3205, 5, FALSE)</f>
        <v>15.8</v>
      </c>
      <c r="AB720" s="10">
        <f t="shared" si="309"/>
        <v>16.175000000000001</v>
      </c>
      <c r="AC720" s="10">
        <f t="shared" si="310"/>
        <v>16.234999999999999</v>
      </c>
      <c r="AD720" s="10">
        <f t="shared" si="311"/>
        <v>16.35857142857143</v>
      </c>
      <c r="AE720" s="10">
        <f t="shared" si="312"/>
        <v>16.45214285714286</v>
      </c>
      <c r="AF720" s="10">
        <f t="shared" si="313"/>
        <v>16.591428571428573</v>
      </c>
      <c r="AG720" s="36">
        <f t="shared" si="301"/>
        <v>0</v>
      </c>
      <c r="AH720" s="36">
        <f t="shared" si="302"/>
        <v>-0.22358359035024813</v>
      </c>
      <c r="AI720" s="36">
        <f t="shared" si="303"/>
        <v>-3.1954013271903184E-2</v>
      </c>
      <c r="AJ720" s="36">
        <f t="shared" si="304"/>
        <v>-0.28819517980431375</v>
      </c>
      <c r="AK720" s="36">
        <f t="shared" si="305"/>
        <v>3.1859749673398149E-2</v>
      </c>
    </row>
    <row r="721" spans="1:37" x14ac:dyDescent="0.2">
      <c r="A721" s="5">
        <v>43154</v>
      </c>
      <c r="B721" s="1">
        <v>3</v>
      </c>
      <c r="C721" s="7">
        <v>16.774999999999999</v>
      </c>
      <c r="D721" s="7">
        <v>16.899999999999999</v>
      </c>
      <c r="E721" s="7">
        <v>16.925000000000001</v>
      </c>
      <c r="F721" s="7">
        <v>16.824999999999999</v>
      </c>
      <c r="G721" s="7">
        <v>16.975000000000001</v>
      </c>
      <c r="H721" s="7">
        <v>16.875</v>
      </c>
      <c r="I721" s="7">
        <v>17.125</v>
      </c>
      <c r="J721" s="7">
        <v>17.324999999999999</v>
      </c>
      <c r="K721" s="7">
        <v>17.3</v>
      </c>
      <c r="L721" s="3">
        <v>7.4999999999999997E-3</v>
      </c>
      <c r="M721" s="3">
        <v>1.78E-2</v>
      </c>
      <c r="N721" s="3">
        <v>5.8999999999999999E-3</v>
      </c>
      <c r="O721" s="18">
        <f t="shared" si="306"/>
        <v>0</v>
      </c>
      <c r="P721" s="19">
        <f t="shared" si="314"/>
        <v>43180</v>
      </c>
      <c r="Q721" s="19">
        <f t="shared" si="315"/>
        <v>43208</v>
      </c>
      <c r="R721" s="19">
        <f t="shared" si="316"/>
        <v>43236</v>
      </c>
      <c r="S721" s="19">
        <f t="shared" si="317"/>
        <v>43271</v>
      </c>
      <c r="T721" s="19">
        <f t="shared" si="318"/>
        <v>43299</v>
      </c>
      <c r="U721" s="19">
        <f t="shared" si="319"/>
        <v>43334</v>
      </c>
      <c r="V721" s="19">
        <f t="shared" si="320"/>
        <v>43362</v>
      </c>
      <c r="W721" s="19">
        <f t="shared" si="321"/>
        <v>43390</v>
      </c>
      <c r="X721" s="19">
        <f t="shared" si="322"/>
        <v>43425</v>
      </c>
      <c r="Y721" s="18">
        <f t="shared" si="307"/>
        <v>35</v>
      </c>
      <c r="Z721" s="10">
        <f t="shared" si="308"/>
        <v>0.74285714285714288</v>
      </c>
      <c r="AA721" s="10">
        <f>VLOOKUP(A721, VIX!$A$2:$E$3205, 5, FALSE)</f>
        <v>16.489999999999998</v>
      </c>
      <c r="AB721" s="10">
        <f t="shared" si="309"/>
        <v>16.807142857142857</v>
      </c>
      <c r="AC721" s="10">
        <f t="shared" si="310"/>
        <v>16.90642857142857</v>
      </c>
      <c r="AD721" s="10">
        <f t="shared" si="311"/>
        <v>16.899285714285714</v>
      </c>
      <c r="AE721" s="10">
        <f t="shared" si="312"/>
        <v>16.863571428571429</v>
      </c>
      <c r="AF721" s="10">
        <f t="shared" si="313"/>
        <v>16.949285714285715</v>
      </c>
      <c r="AG721" s="36">
        <f t="shared" si="301"/>
        <v>-5.0077500894241109E-2</v>
      </c>
      <c r="AH721" s="36">
        <f t="shared" si="302"/>
        <v>-1.0219392513890329E-2</v>
      </c>
      <c r="AI721" s="36">
        <f t="shared" si="303"/>
        <v>4.1060735671514706E-2</v>
      </c>
      <c r="AJ721" s="36">
        <f t="shared" si="304"/>
        <v>-6.1946902654868165E-2</v>
      </c>
      <c r="AK721" s="36">
        <f t="shared" si="305"/>
        <v>4.1092539747248864E-2</v>
      </c>
    </row>
    <row r="722" spans="1:37" x14ac:dyDescent="0.2">
      <c r="A722" s="5">
        <v>43153</v>
      </c>
      <c r="B722" s="1">
        <v>3</v>
      </c>
      <c r="C722" s="7">
        <v>18.074999999999999</v>
      </c>
      <c r="D722" s="7">
        <v>17.625</v>
      </c>
      <c r="E722" s="7">
        <v>17.574999999999999</v>
      </c>
      <c r="F722" s="7">
        <v>17.399999999999999</v>
      </c>
      <c r="G722" s="7">
        <v>17.55</v>
      </c>
      <c r="H722" s="7">
        <v>17.425000000000001</v>
      </c>
      <c r="I722" s="7">
        <v>17.574999999999999</v>
      </c>
      <c r="J722" s="7">
        <v>17.675000000000001</v>
      </c>
      <c r="K722" s="7">
        <v>17.649999999999999</v>
      </c>
      <c r="L722" s="3">
        <v>-2.4899999999999999E-2</v>
      </c>
      <c r="M722" s="3">
        <v>1.01E-2</v>
      </c>
      <c r="N722" s="3">
        <v>3.3999999999999998E-3</v>
      </c>
      <c r="O722" s="18">
        <f t="shared" si="306"/>
        <v>0</v>
      </c>
      <c r="P722" s="19">
        <f t="shared" si="314"/>
        <v>43180</v>
      </c>
      <c r="Q722" s="19">
        <f t="shared" si="315"/>
        <v>43208</v>
      </c>
      <c r="R722" s="19">
        <f t="shared" si="316"/>
        <v>43236</v>
      </c>
      <c r="S722" s="19">
        <f t="shared" si="317"/>
        <v>43271</v>
      </c>
      <c r="T722" s="19">
        <f t="shared" si="318"/>
        <v>43299</v>
      </c>
      <c r="U722" s="19">
        <f t="shared" si="319"/>
        <v>43334</v>
      </c>
      <c r="V722" s="19">
        <f t="shared" si="320"/>
        <v>43362</v>
      </c>
      <c r="W722" s="19">
        <f t="shared" si="321"/>
        <v>43390</v>
      </c>
      <c r="X722" s="19">
        <f t="shared" si="322"/>
        <v>43425</v>
      </c>
      <c r="Y722" s="18">
        <f t="shared" si="307"/>
        <v>35</v>
      </c>
      <c r="Z722" s="10">
        <f t="shared" si="308"/>
        <v>0.77142857142857146</v>
      </c>
      <c r="AA722" s="10">
        <f>VLOOKUP(A722, VIX!$A$2:$E$3205, 5, FALSE)</f>
        <v>18.72</v>
      </c>
      <c r="AB722" s="10">
        <f t="shared" si="309"/>
        <v>17.972142857142856</v>
      </c>
      <c r="AC722" s="10">
        <f t="shared" si="310"/>
        <v>17.613571428571426</v>
      </c>
      <c r="AD722" s="10">
        <f t="shared" si="311"/>
        <v>17.535</v>
      </c>
      <c r="AE722" s="10">
        <f t="shared" si="312"/>
        <v>17.434285714285714</v>
      </c>
      <c r="AF722" s="10">
        <f t="shared" si="313"/>
        <v>17.521428571428572</v>
      </c>
      <c r="AG722" s="36">
        <f t="shared" si="301"/>
        <v>0.17537212449255729</v>
      </c>
      <c r="AH722" s="36">
        <f t="shared" si="302"/>
        <v>1.9939075048463321E-2</v>
      </c>
      <c r="AI722" s="36">
        <f t="shared" si="303"/>
        <v>7.0253693894619759E-2</v>
      </c>
      <c r="AJ722" s="36">
        <f t="shared" si="304"/>
        <v>-6.0657118786858512E-2</v>
      </c>
      <c r="AK722" s="36">
        <f t="shared" si="305"/>
        <v>5.030743432084965E-2</v>
      </c>
    </row>
    <row r="723" spans="1:37" x14ac:dyDescent="0.2">
      <c r="A723" s="5">
        <v>43152</v>
      </c>
      <c r="B723" s="1">
        <v>3</v>
      </c>
      <c r="C723" s="7">
        <v>18.574999999999999</v>
      </c>
      <c r="D723" s="7">
        <v>18.074999999999999</v>
      </c>
      <c r="E723" s="7">
        <v>17.975000000000001</v>
      </c>
      <c r="F723" s="7">
        <v>17.774999999999999</v>
      </c>
      <c r="G723" s="7">
        <v>17.925000000000001</v>
      </c>
      <c r="H723" s="7">
        <v>17.75</v>
      </c>
      <c r="I723" s="7">
        <v>17.875</v>
      </c>
      <c r="J723" s="7">
        <v>17.925000000000001</v>
      </c>
      <c r="K723" s="7">
        <v>18.175000000000001</v>
      </c>
      <c r="L723" s="3">
        <v>-2.69E-2</v>
      </c>
      <c r="M723" s="3">
        <v>5.5999999999999999E-3</v>
      </c>
      <c r="N723" s="3">
        <v>1.9E-3</v>
      </c>
      <c r="O723" s="18">
        <f t="shared" si="306"/>
        <v>0</v>
      </c>
      <c r="P723" s="19">
        <f t="shared" si="314"/>
        <v>43180</v>
      </c>
      <c r="Q723" s="19">
        <f t="shared" si="315"/>
        <v>43208</v>
      </c>
      <c r="R723" s="19">
        <f t="shared" si="316"/>
        <v>43236</v>
      </c>
      <c r="S723" s="19">
        <f t="shared" si="317"/>
        <v>43271</v>
      </c>
      <c r="T723" s="19">
        <f t="shared" si="318"/>
        <v>43299</v>
      </c>
      <c r="U723" s="19">
        <f t="shared" si="319"/>
        <v>43334</v>
      </c>
      <c r="V723" s="19">
        <f t="shared" si="320"/>
        <v>43362</v>
      </c>
      <c r="W723" s="19">
        <f t="shared" si="321"/>
        <v>43390</v>
      </c>
      <c r="X723" s="19">
        <f t="shared" si="322"/>
        <v>43425</v>
      </c>
      <c r="Y723" s="18">
        <f t="shared" si="307"/>
        <v>35</v>
      </c>
      <c r="Z723" s="10">
        <f t="shared" si="308"/>
        <v>0.8</v>
      </c>
      <c r="AA723" s="10">
        <f>VLOOKUP(A723, VIX!$A$2:$E$3205, 5, FALSE)</f>
        <v>20.02</v>
      </c>
      <c r="AB723" s="10">
        <f t="shared" si="309"/>
        <v>18.474999999999998</v>
      </c>
      <c r="AC723" s="10">
        <f t="shared" si="310"/>
        <v>18.055</v>
      </c>
      <c r="AD723" s="10">
        <f t="shared" si="311"/>
        <v>17.935000000000002</v>
      </c>
      <c r="AE723" s="10">
        <f t="shared" si="312"/>
        <v>17.805</v>
      </c>
      <c r="AF723" s="10">
        <f t="shared" si="313"/>
        <v>17.89</v>
      </c>
      <c r="AG723" s="36">
        <f t="shared" si="301"/>
        <v>0.19692884773180172</v>
      </c>
      <c r="AH723" s="36">
        <f t="shared" si="302"/>
        <v>4.0431591191688217E-2</v>
      </c>
      <c r="AI723" s="36">
        <f t="shared" si="303"/>
        <v>8.1438093314483109E-2</v>
      </c>
      <c r="AJ723" s="36">
        <f t="shared" si="304"/>
        <v>-6.1711766866659398E-2</v>
      </c>
      <c r="AK723" s="36">
        <f t="shared" si="305"/>
        <v>7.1558963125228497E-2</v>
      </c>
    </row>
    <row r="724" spans="1:37" x14ac:dyDescent="0.2">
      <c r="A724" s="5">
        <v>43151</v>
      </c>
      <c r="B724" s="1">
        <v>3</v>
      </c>
      <c r="C724" s="7">
        <v>18.375</v>
      </c>
      <c r="D724" s="7">
        <v>17.824999999999999</v>
      </c>
      <c r="E724" s="7">
        <v>17.725000000000001</v>
      </c>
      <c r="F724" s="7">
        <v>17.475000000000001</v>
      </c>
      <c r="G724" s="7">
        <v>17.625</v>
      </c>
      <c r="H724" s="7">
        <v>17.524999999999999</v>
      </c>
      <c r="I724" s="7">
        <v>17.675000000000001</v>
      </c>
      <c r="J724" s="7">
        <v>17.774999999999999</v>
      </c>
      <c r="K724" s="7">
        <v>17.774999999999999</v>
      </c>
      <c r="L724" s="3">
        <v>-2.9899999999999999E-2</v>
      </c>
      <c r="M724" s="3">
        <v>1.14E-2</v>
      </c>
      <c r="N724" s="3">
        <v>3.8E-3</v>
      </c>
      <c r="O724" s="18">
        <f t="shared" si="306"/>
        <v>0</v>
      </c>
      <c r="P724" s="19">
        <f t="shared" si="314"/>
        <v>43180</v>
      </c>
      <c r="Q724" s="19">
        <f t="shared" si="315"/>
        <v>43208</v>
      </c>
      <c r="R724" s="19">
        <f t="shared" si="316"/>
        <v>43236</v>
      </c>
      <c r="S724" s="19">
        <f t="shared" si="317"/>
        <v>43271</v>
      </c>
      <c r="T724" s="19">
        <f t="shared" si="318"/>
        <v>43299</v>
      </c>
      <c r="U724" s="19">
        <f t="shared" si="319"/>
        <v>43334</v>
      </c>
      <c r="V724" s="19">
        <f t="shared" si="320"/>
        <v>43362</v>
      </c>
      <c r="W724" s="19">
        <f t="shared" si="321"/>
        <v>43390</v>
      </c>
      <c r="X724" s="19">
        <f t="shared" si="322"/>
        <v>43425</v>
      </c>
      <c r="Y724" s="18">
        <f t="shared" si="307"/>
        <v>35</v>
      </c>
      <c r="Z724" s="10">
        <f t="shared" si="308"/>
        <v>0.82857142857142863</v>
      </c>
      <c r="AA724" s="10">
        <f>VLOOKUP(A724, VIX!$A$2:$E$3205, 5, FALSE)</f>
        <v>20.6</v>
      </c>
      <c r="AB724" s="10">
        <f t="shared" si="309"/>
        <v>18.280714285714286</v>
      </c>
      <c r="AC724" s="10">
        <f t="shared" si="310"/>
        <v>17.807857142857141</v>
      </c>
      <c r="AD724" s="10">
        <f t="shared" si="311"/>
        <v>17.682142857142857</v>
      </c>
      <c r="AE724" s="10">
        <f t="shared" si="312"/>
        <v>17.500714285714288</v>
      </c>
      <c r="AF724" s="10">
        <f t="shared" si="313"/>
        <v>17.607857142857142</v>
      </c>
      <c r="AG724" s="36">
        <f t="shared" si="301"/>
        <v>0.89228664547539593</v>
      </c>
      <c r="AH724" s="36">
        <f t="shared" si="302"/>
        <v>0.16575539568344957</v>
      </c>
      <c r="AI724" s="36">
        <f t="shared" si="303"/>
        <v>0.41459301608193122</v>
      </c>
      <c r="AJ724" s="36">
        <f t="shared" si="304"/>
        <v>-0.2506319671791446</v>
      </c>
      <c r="AK724" s="36">
        <f t="shared" si="305"/>
        <v>0.16530687548686213</v>
      </c>
    </row>
    <row r="725" spans="1:37" x14ac:dyDescent="0.2">
      <c r="A725" s="5">
        <v>43147</v>
      </c>
      <c r="B725" s="1">
        <v>3</v>
      </c>
      <c r="C725" s="7">
        <v>17.774999999999999</v>
      </c>
      <c r="D725" s="7">
        <v>17.375</v>
      </c>
      <c r="E725" s="7">
        <v>17.375</v>
      </c>
      <c r="F725" s="7">
        <v>17.225000000000001</v>
      </c>
      <c r="G725" s="7">
        <v>17.425000000000001</v>
      </c>
      <c r="H725" s="7">
        <v>17.375</v>
      </c>
      <c r="I725" s="7">
        <v>17.574999999999999</v>
      </c>
      <c r="J725" s="7">
        <v>17.649999999999999</v>
      </c>
      <c r="K725" s="7" t="s">
        <v>14</v>
      </c>
      <c r="L725" s="3">
        <v>-2.2499999999999999E-2</v>
      </c>
      <c r="M725" s="3">
        <v>2.0299999999999999E-2</v>
      </c>
      <c r="N725" s="3">
        <v>6.7999999999999996E-3</v>
      </c>
      <c r="O725" s="18">
        <f t="shared" si="306"/>
        <v>0</v>
      </c>
      <c r="P725" s="19">
        <f t="shared" si="314"/>
        <v>43180</v>
      </c>
      <c r="Q725" s="19">
        <f t="shared" si="315"/>
        <v>43208</v>
      </c>
      <c r="R725" s="19">
        <f t="shared" si="316"/>
        <v>43236</v>
      </c>
      <c r="S725" s="19">
        <f t="shared" si="317"/>
        <v>43271</v>
      </c>
      <c r="T725" s="19">
        <f t="shared" si="318"/>
        <v>43299</v>
      </c>
      <c r="U725" s="19">
        <f t="shared" si="319"/>
        <v>43334</v>
      </c>
      <c r="V725" s="19">
        <f t="shared" si="320"/>
        <v>43362</v>
      </c>
      <c r="W725" s="19">
        <f t="shared" si="321"/>
        <v>43390</v>
      </c>
      <c r="X725" s="19">
        <f t="shared" si="322"/>
        <v>43425</v>
      </c>
      <c r="Y725" s="18">
        <f t="shared" si="307"/>
        <v>35</v>
      </c>
      <c r="Z725" s="10">
        <f t="shared" si="308"/>
        <v>0.94285714285714284</v>
      </c>
      <c r="AA725" s="10">
        <f>VLOOKUP(A725, VIX!$A$2:$E$3205, 5, FALSE)</f>
        <v>19.46</v>
      </c>
      <c r="AB725" s="10">
        <f t="shared" si="309"/>
        <v>17.752142857142857</v>
      </c>
      <c r="AC725" s="10">
        <f t="shared" si="310"/>
        <v>17.375</v>
      </c>
      <c r="AD725" s="10">
        <f t="shared" si="311"/>
        <v>17.366428571428571</v>
      </c>
      <c r="AE725" s="10">
        <f t="shared" si="312"/>
        <v>17.236428571428572</v>
      </c>
      <c r="AF725" s="10">
        <f t="shared" si="313"/>
        <v>17.422142857142859</v>
      </c>
      <c r="AG725" s="36">
        <f t="shared" si="301"/>
        <v>0.16439026379092375</v>
      </c>
      <c r="AH725" s="36">
        <f t="shared" si="302"/>
        <v>0</v>
      </c>
      <c r="AI725" s="36">
        <f t="shared" si="303"/>
        <v>6.2353086725225222E-2</v>
      </c>
      <c r="AJ725" s="36">
        <f t="shared" si="304"/>
        <v>-8.3814908743191863E-2</v>
      </c>
      <c r="AK725" s="36">
        <f t="shared" si="305"/>
        <v>2.0719424460431957E-2</v>
      </c>
    </row>
    <row r="726" spans="1:37" x14ac:dyDescent="0.2">
      <c r="A726" s="5">
        <v>43146</v>
      </c>
      <c r="B726" s="1">
        <v>3</v>
      </c>
      <c r="C726" s="7">
        <v>17.524999999999999</v>
      </c>
      <c r="D726" s="7">
        <v>17.324999999999999</v>
      </c>
      <c r="E726" s="7">
        <v>17.324999999999999</v>
      </c>
      <c r="F726" s="7">
        <v>17.175000000000001</v>
      </c>
      <c r="G726" s="7">
        <v>17.375</v>
      </c>
      <c r="H726" s="7">
        <v>17.375</v>
      </c>
      <c r="I726" s="7">
        <v>17.55</v>
      </c>
      <c r="J726" s="7">
        <v>17.675000000000001</v>
      </c>
      <c r="K726" s="7" t="s">
        <v>14</v>
      </c>
      <c r="L726" s="3">
        <v>-1.14E-2</v>
      </c>
      <c r="M726" s="3">
        <v>2.18E-2</v>
      </c>
      <c r="N726" s="3">
        <v>7.3000000000000001E-3</v>
      </c>
      <c r="O726" s="18">
        <f t="shared" si="306"/>
        <v>1</v>
      </c>
      <c r="P726" s="19">
        <f t="shared" si="314"/>
        <v>43180</v>
      </c>
      <c r="Q726" s="19">
        <f t="shared" si="315"/>
        <v>43208</v>
      </c>
      <c r="R726" s="19">
        <f t="shared" si="316"/>
        <v>43236</v>
      </c>
      <c r="S726" s="19">
        <f t="shared" si="317"/>
        <v>43271</v>
      </c>
      <c r="T726" s="19">
        <f t="shared" si="318"/>
        <v>43299</v>
      </c>
      <c r="U726" s="19">
        <f t="shared" si="319"/>
        <v>43334</v>
      </c>
      <c r="V726" s="19">
        <f t="shared" si="320"/>
        <v>43362</v>
      </c>
      <c r="W726" s="19">
        <f t="shared" si="321"/>
        <v>43390</v>
      </c>
      <c r="X726" s="19">
        <f t="shared" si="322"/>
        <v>43425</v>
      </c>
      <c r="Y726" s="18">
        <f t="shared" si="307"/>
        <v>35</v>
      </c>
      <c r="Z726" s="10">
        <f t="shared" si="308"/>
        <v>0.97142857142857142</v>
      </c>
      <c r="AA726" s="10">
        <f>VLOOKUP(A726, VIX!$A$2:$E$3205, 5, FALSE)</f>
        <v>19.13</v>
      </c>
      <c r="AB726" s="10">
        <f t="shared" si="309"/>
        <v>17.519285714285715</v>
      </c>
      <c r="AC726" s="10">
        <f t="shared" si="310"/>
        <v>17.324999999999999</v>
      </c>
      <c r="AD726" s="10">
        <f t="shared" si="311"/>
        <v>17.320714285714285</v>
      </c>
      <c r="AE726" s="10">
        <f t="shared" si="312"/>
        <v>17.180714285714284</v>
      </c>
      <c r="AF726" s="10">
        <f t="shared" si="313"/>
        <v>17.375</v>
      </c>
      <c r="AG726" s="36">
        <f t="shared" si="301"/>
        <v>8.1012658227847853E-2</v>
      </c>
      <c r="AH726" s="36">
        <f t="shared" si="302"/>
        <v>0</v>
      </c>
      <c r="AI726" s="36">
        <f t="shared" si="303"/>
        <v>6.12765957446803E-2</v>
      </c>
      <c r="AJ726" s="36">
        <f t="shared" si="304"/>
        <v>-8.0785413744740284E-2</v>
      </c>
      <c r="AK726" s="36">
        <f t="shared" si="305"/>
        <v>0</v>
      </c>
    </row>
    <row r="727" spans="1:37" x14ac:dyDescent="0.2">
      <c r="A727" s="5">
        <v>43145</v>
      </c>
      <c r="B727" s="1">
        <v>3</v>
      </c>
      <c r="C727" s="7">
        <v>17.875</v>
      </c>
      <c r="D727" s="7">
        <v>17.774999999999999</v>
      </c>
      <c r="E727" s="7">
        <v>17.824999999999999</v>
      </c>
      <c r="F727" s="7">
        <v>17.625</v>
      </c>
      <c r="G727" s="7">
        <v>17.824999999999999</v>
      </c>
      <c r="H727" s="7">
        <v>17.725000000000001</v>
      </c>
      <c r="I727" s="7">
        <v>17.925000000000001</v>
      </c>
      <c r="J727" s="7">
        <v>18.074999999999999</v>
      </c>
      <c r="K727" s="7" t="s">
        <v>14</v>
      </c>
      <c r="L727" s="3">
        <v>-5.5999999999999999E-3</v>
      </c>
      <c r="M727" s="3">
        <v>1.7000000000000001E-2</v>
      </c>
      <c r="N727" s="3">
        <v>5.7000000000000002E-3</v>
      </c>
      <c r="O727" s="18">
        <f t="shared" si="306"/>
        <v>0</v>
      </c>
      <c r="P727" s="19">
        <f t="shared" si="314"/>
        <v>43145</v>
      </c>
      <c r="Q727" s="19">
        <f t="shared" si="315"/>
        <v>43180</v>
      </c>
      <c r="R727" s="19">
        <f t="shared" si="316"/>
        <v>43208</v>
      </c>
      <c r="S727" s="19">
        <f t="shared" si="317"/>
        <v>43236</v>
      </c>
      <c r="T727" s="19">
        <f t="shared" si="318"/>
        <v>43271</v>
      </c>
      <c r="U727" s="19">
        <f t="shared" si="319"/>
        <v>43299</v>
      </c>
      <c r="V727" s="19">
        <f t="shared" si="320"/>
        <v>43334</v>
      </c>
      <c r="W727" s="19">
        <f t="shared" si="321"/>
        <v>43362</v>
      </c>
      <c r="X727" s="19">
        <f t="shared" si="322"/>
        <v>43390</v>
      </c>
      <c r="Y727" s="18">
        <f t="shared" si="307"/>
        <v>28</v>
      </c>
      <c r="Z727" s="10">
        <f t="shared" si="308"/>
        <v>0</v>
      </c>
      <c r="AA727" s="10">
        <f>VLOOKUP(A727, VIX!$A$2:$E$3205, 5, FALSE)</f>
        <v>19.260000000000002</v>
      </c>
      <c r="AB727" s="10">
        <f t="shared" si="309"/>
        <v>17.774999999999999</v>
      </c>
      <c r="AC727" s="10">
        <f t="shared" si="310"/>
        <v>17.824999999999999</v>
      </c>
      <c r="AD727" s="10">
        <f t="shared" si="311"/>
        <v>17.625</v>
      </c>
      <c r="AE727" s="10">
        <f t="shared" si="312"/>
        <v>17.824999999999999</v>
      </c>
      <c r="AF727" s="10">
        <f t="shared" si="313"/>
        <v>17.725000000000001</v>
      </c>
      <c r="AG727" s="36">
        <f t="shared" si="301"/>
        <v>4.4959857270295014E-2</v>
      </c>
      <c r="AH727" s="36">
        <f t="shared" si="302"/>
        <v>-2.3677534529738191E-2</v>
      </c>
      <c r="AI727" s="36">
        <f t="shared" si="303"/>
        <v>9.6704561807453959E-2</v>
      </c>
      <c r="AJ727" s="36">
        <f t="shared" si="304"/>
        <v>-9.8954498601089333E-2</v>
      </c>
      <c r="AK727" s="36">
        <f t="shared" si="305"/>
        <v>4.9257232212665085E-2</v>
      </c>
    </row>
    <row r="728" spans="1:37" x14ac:dyDescent="0.2">
      <c r="A728" s="5">
        <v>43144</v>
      </c>
      <c r="B728" s="1">
        <v>2</v>
      </c>
      <c r="C728" s="7">
        <v>25.225000000000001</v>
      </c>
      <c r="D728" s="7">
        <v>19.824999999999999</v>
      </c>
      <c r="E728" s="7">
        <v>18.975000000000001</v>
      </c>
      <c r="F728" s="7">
        <v>18.600000000000001</v>
      </c>
      <c r="G728" s="7">
        <v>18.175000000000001</v>
      </c>
      <c r="H728" s="7">
        <v>18.274999999999999</v>
      </c>
      <c r="I728" s="7">
        <v>18.125</v>
      </c>
      <c r="J728" s="7">
        <v>18.324999999999999</v>
      </c>
      <c r="K728" s="7">
        <v>18.649999999999999</v>
      </c>
      <c r="L728" s="3">
        <v>-0.21410000000000001</v>
      </c>
      <c r="M728" s="3">
        <v>-2.5499999999999998E-2</v>
      </c>
      <c r="N728" s="3">
        <v>-8.5000000000000006E-3</v>
      </c>
      <c r="O728" s="18">
        <f t="shared" si="306"/>
        <v>0</v>
      </c>
      <c r="P728" s="19">
        <f t="shared" si="314"/>
        <v>43145</v>
      </c>
      <c r="Q728" s="19">
        <f t="shared" si="315"/>
        <v>43180</v>
      </c>
      <c r="R728" s="19">
        <f t="shared" si="316"/>
        <v>43208</v>
      </c>
      <c r="S728" s="19">
        <f t="shared" si="317"/>
        <v>43236</v>
      </c>
      <c r="T728" s="19">
        <f t="shared" si="318"/>
        <v>43271</v>
      </c>
      <c r="U728" s="19">
        <f t="shared" si="319"/>
        <v>43299</v>
      </c>
      <c r="V728" s="19">
        <f t="shared" si="320"/>
        <v>43334</v>
      </c>
      <c r="W728" s="19">
        <f t="shared" si="321"/>
        <v>43362</v>
      </c>
      <c r="X728" s="19">
        <f t="shared" si="322"/>
        <v>43390</v>
      </c>
      <c r="Y728" s="18">
        <f t="shared" si="307"/>
        <v>28</v>
      </c>
      <c r="Z728" s="10">
        <f t="shared" si="308"/>
        <v>3.5714285714285712E-2</v>
      </c>
      <c r="AA728" s="10">
        <f>VLOOKUP(A728, VIX!$A$2:$E$3205, 5, FALSE)</f>
        <v>24.97</v>
      </c>
      <c r="AB728" s="10">
        <f t="shared" si="309"/>
        <v>20.017857142857142</v>
      </c>
      <c r="AC728" s="10">
        <f t="shared" si="310"/>
        <v>19.005357142857143</v>
      </c>
      <c r="AD728" s="10">
        <f t="shared" si="311"/>
        <v>18.613392857142859</v>
      </c>
      <c r="AE728" s="10">
        <f t="shared" si="312"/>
        <v>18.190178571428572</v>
      </c>
      <c r="AF728" s="10">
        <f t="shared" si="313"/>
        <v>18.271428571428572</v>
      </c>
      <c r="AG728" s="36">
        <f t="shared" si="301"/>
        <v>2.3995767942161881</v>
      </c>
      <c r="AH728" s="36">
        <f t="shared" si="302"/>
        <v>0.40335185010827501</v>
      </c>
      <c r="AI728" s="36">
        <f t="shared" si="303"/>
        <v>0.18237961980121581</v>
      </c>
      <c r="AJ728" s="36">
        <f t="shared" si="304"/>
        <v>0.21182753164556994</v>
      </c>
      <c r="AK728" s="36">
        <f t="shared" si="305"/>
        <v>-4.9802371541500905E-2</v>
      </c>
    </row>
    <row r="729" spans="1:37" x14ac:dyDescent="0.2">
      <c r="A729" s="5">
        <v>43143</v>
      </c>
      <c r="B729" s="1">
        <v>2</v>
      </c>
      <c r="C729" s="7">
        <v>25.824999999999999</v>
      </c>
      <c r="D729" s="7">
        <v>19.824999999999999</v>
      </c>
      <c r="E729" s="7">
        <v>18.899999999999999</v>
      </c>
      <c r="F729" s="7">
        <v>18.475000000000001</v>
      </c>
      <c r="G729" s="7">
        <v>18.024999999999999</v>
      </c>
      <c r="H729" s="7">
        <v>18.074999999999999</v>
      </c>
      <c r="I729" s="7">
        <v>17.925000000000001</v>
      </c>
      <c r="J729" s="7">
        <v>18.149999999999999</v>
      </c>
      <c r="K729" s="7">
        <v>18.375</v>
      </c>
      <c r="L729" s="3">
        <v>-0.23230000000000001</v>
      </c>
      <c r="M729" s="3">
        <v>-2.98E-2</v>
      </c>
      <c r="N729" s="3">
        <v>-9.9000000000000008E-3</v>
      </c>
      <c r="O729" s="18">
        <f t="shared" si="306"/>
        <v>0</v>
      </c>
      <c r="P729" s="19">
        <f t="shared" si="314"/>
        <v>43145</v>
      </c>
      <c r="Q729" s="19">
        <f t="shared" si="315"/>
        <v>43180</v>
      </c>
      <c r="R729" s="19">
        <f t="shared" si="316"/>
        <v>43208</v>
      </c>
      <c r="S729" s="19">
        <f t="shared" si="317"/>
        <v>43236</v>
      </c>
      <c r="T729" s="19">
        <f t="shared" si="318"/>
        <v>43271</v>
      </c>
      <c r="U729" s="19">
        <f t="shared" si="319"/>
        <v>43299</v>
      </c>
      <c r="V729" s="19">
        <f t="shared" si="320"/>
        <v>43334</v>
      </c>
      <c r="W729" s="19">
        <f t="shared" si="321"/>
        <v>43362</v>
      </c>
      <c r="X729" s="19">
        <f t="shared" si="322"/>
        <v>43390</v>
      </c>
      <c r="Y729" s="18">
        <f t="shared" si="307"/>
        <v>28</v>
      </c>
      <c r="Z729" s="10">
        <f t="shared" si="308"/>
        <v>7.1428571428571425E-2</v>
      </c>
      <c r="AA729" s="10">
        <f>VLOOKUP(A729, VIX!$A$2:$E$3205, 5, FALSE)</f>
        <v>25.61</v>
      </c>
      <c r="AB729" s="10">
        <f t="shared" si="309"/>
        <v>20.25357142857143</v>
      </c>
      <c r="AC729" s="10">
        <f t="shared" si="310"/>
        <v>18.966071428571428</v>
      </c>
      <c r="AD729" s="10">
        <f t="shared" si="311"/>
        <v>18.505357142857147</v>
      </c>
      <c r="AE729" s="10">
        <f t="shared" si="312"/>
        <v>18.057142857142857</v>
      </c>
      <c r="AF729" s="10">
        <f t="shared" si="313"/>
        <v>18.071428571428573</v>
      </c>
      <c r="AG729" s="36">
        <f t="shared" si="301"/>
        <v>7.4894741187154308</v>
      </c>
      <c r="AH729" s="36">
        <f t="shared" si="302"/>
        <v>1.2957198443579778</v>
      </c>
      <c r="AI729" s="36">
        <f t="shared" si="303"/>
        <v>0.61646201074443208</v>
      </c>
      <c r="AJ729" s="36">
        <f t="shared" si="304"/>
        <v>0.67843254561771293</v>
      </c>
      <c r="AK729" s="36">
        <f t="shared" si="305"/>
        <v>-7.577428084594677E-2</v>
      </c>
    </row>
    <row r="730" spans="1:37" x14ac:dyDescent="0.2">
      <c r="A730" s="5">
        <v>43140</v>
      </c>
      <c r="B730" s="1">
        <v>2</v>
      </c>
      <c r="C730" s="7">
        <v>27.175000000000001</v>
      </c>
      <c r="D730" s="7">
        <v>20.425000000000001</v>
      </c>
      <c r="E730" s="7">
        <v>19.024999999999999</v>
      </c>
      <c r="F730" s="7">
        <v>18.524999999999999</v>
      </c>
      <c r="G730" s="7">
        <v>17.774999999999999</v>
      </c>
      <c r="H730" s="7">
        <v>17.824999999999999</v>
      </c>
      <c r="I730" s="7">
        <v>17.7</v>
      </c>
      <c r="J730" s="7">
        <v>18.024999999999999</v>
      </c>
      <c r="K730" s="7">
        <v>18.2</v>
      </c>
      <c r="L730" s="3">
        <v>-0.24840000000000001</v>
      </c>
      <c r="M730" s="3">
        <v>-4.4499999999999998E-2</v>
      </c>
      <c r="N730" s="3">
        <v>-1.4800000000000001E-2</v>
      </c>
      <c r="O730" s="18">
        <f t="shared" si="306"/>
        <v>0</v>
      </c>
      <c r="P730" s="19">
        <f t="shared" si="314"/>
        <v>43145</v>
      </c>
      <c r="Q730" s="19">
        <f t="shared" si="315"/>
        <v>43180</v>
      </c>
      <c r="R730" s="19">
        <f t="shared" si="316"/>
        <v>43208</v>
      </c>
      <c r="S730" s="19">
        <f t="shared" si="317"/>
        <v>43236</v>
      </c>
      <c r="T730" s="19">
        <f t="shared" si="318"/>
        <v>43271</v>
      </c>
      <c r="U730" s="19">
        <f t="shared" si="319"/>
        <v>43299</v>
      </c>
      <c r="V730" s="19">
        <f t="shared" si="320"/>
        <v>43334</v>
      </c>
      <c r="W730" s="19">
        <f t="shared" si="321"/>
        <v>43362</v>
      </c>
      <c r="X730" s="19">
        <f t="shared" si="322"/>
        <v>43390</v>
      </c>
      <c r="Y730" s="18">
        <f t="shared" si="307"/>
        <v>28</v>
      </c>
      <c r="Z730" s="10">
        <f t="shared" si="308"/>
        <v>0.17857142857142858</v>
      </c>
      <c r="AA730" s="10">
        <f>VLOOKUP(A730, VIX!$A$2:$E$3205, 5, FALSE)</f>
        <v>29.06</v>
      </c>
      <c r="AB730" s="10">
        <f t="shared" si="309"/>
        <v>21.630357142857143</v>
      </c>
      <c r="AC730" s="10">
        <f t="shared" si="310"/>
        <v>19.274999999999999</v>
      </c>
      <c r="AD730" s="10">
        <f t="shared" si="311"/>
        <v>18.61428571428571</v>
      </c>
      <c r="AE730" s="10">
        <f t="shared" si="312"/>
        <v>17.908928571428572</v>
      </c>
      <c r="AF730" s="10">
        <f t="shared" si="313"/>
        <v>17.816071428571426</v>
      </c>
      <c r="AG730" s="36">
        <f t="shared" si="301"/>
        <v>2.6376182353853301</v>
      </c>
      <c r="AH730" s="36">
        <f t="shared" si="302"/>
        <v>0.60790902041871342</v>
      </c>
      <c r="AI730" s="36">
        <f t="shared" si="303"/>
        <v>0.22518094897685631</v>
      </c>
      <c r="AJ730" s="36">
        <f t="shared" si="304"/>
        <v>0.35045429260152033</v>
      </c>
      <c r="AK730" s="36">
        <f t="shared" si="305"/>
        <v>-2.3608768971332534E-2</v>
      </c>
    </row>
    <row r="731" spans="1:37" x14ac:dyDescent="0.2">
      <c r="A731" s="5">
        <v>43139</v>
      </c>
      <c r="B731" s="1">
        <v>2</v>
      </c>
      <c r="C731" s="7">
        <v>28.1</v>
      </c>
      <c r="D731" s="7">
        <v>21.65</v>
      </c>
      <c r="E731" s="7">
        <v>20.475000000000001</v>
      </c>
      <c r="F731" s="7">
        <v>19.850000000000001</v>
      </c>
      <c r="G731" s="7">
        <v>19.100000000000001</v>
      </c>
      <c r="H731" s="7">
        <v>19.05</v>
      </c>
      <c r="I731" s="7">
        <v>18.75</v>
      </c>
      <c r="J731" s="7">
        <v>18.875</v>
      </c>
      <c r="K731" s="7">
        <v>18.899999999999999</v>
      </c>
      <c r="L731" s="3">
        <v>-0.22950000000000001</v>
      </c>
      <c r="M731" s="3">
        <v>-5.5399999999999998E-2</v>
      </c>
      <c r="N731" s="3">
        <v>-1.8499999999999999E-2</v>
      </c>
      <c r="O731" s="18">
        <f t="shared" si="306"/>
        <v>0</v>
      </c>
      <c r="P731" s="19">
        <f t="shared" si="314"/>
        <v>43145</v>
      </c>
      <c r="Q731" s="19">
        <f t="shared" si="315"/>
        <v>43180</v>
      </c>
      <c r="R731" s="19">
        <f t="shared" si="316"/>
        <v>43208</v>
      </c>
      <c r="S731" s="19">
        <f t="shared" si="317"/>
        <v>43236</v>
      </c>
      <c r="T731" s="19">
        <f t="shared" si="318"/>
        <v>43271</v>
      </c>
      <c r="U731" s="19">
        <f t="shared" si="319"/>
        <v>43299</v>
      </c>
      <c r="V731" s="19">
        <f t="shared" si="320"/>
        <v>43334</v>
      </c>
      <c r="W731" s="19">
        <f t="shared" si="321"/>
        <v>43362</v>
      </c>
      <c r="X731" s="19">
        <f t="shared" si="322"/>
        <v>43390</v>
      </c>
      <c r="Y731" s="18">
        <f t="shared" si="307"/>
        <v>28</v>
      </c>
      <c r="Z731" s="10">
        <f t="shared" si="308"/>
        <v>0.21428571428571427</v>
      </c>
      <c r="AA731" s="10">
        <f>VLOOKUP(A731, VIX!$A$2:$E$3205, 5, FALSE)</f>
        <v>33.46</v>
      </c>
      <c r="AB731" s="10">
        <f t="shared" si="309"/>
        <v>23.032142857142855</v>
      </c>
      <c r="AC731" s="10">
        <f t="shared" si="310"/>
        <v>20.726785714285715</v>
      </c>
      <c r="AD731" s="10">
        <f t="shared" si="311"/>
        <v>19.983928571428571</v>
      </c>
      <c r="AE731" s="10">
        <f t="shared" si="312"/>
        <v>19.260714285714286</v>
      </c>
      <c r="AF731" s="10">
        <f t="shared" si="313"/>
        <v>19.060714285714287</v>
      </c>
      <c r="AG731" s="36">
        <f t="shared" si="301"/>
        <v>2.7959060806742948</v>
      </c>
      <c r="AH731" s="36">
        <f t="shared" si="302"/>
        <v>0.54282964388835298</v>
      </c>
      <c r="AI731" s="36">
        <f t="shared" si="303"/>
        <v>0.297914597815293</v>
      </c>
      <c r="AJ731" s="36">
        <f t="shared" si="304"/>
        <v>0.37049742710120082</v>
      </c>
      <c r="AK731" s="36">
        <f t="shared" si="305"/>
        <v>2.4956672443674541E-2</v>
      </c>
    </row>
    <row r="732" spans="1:37" x14ac:dyDescent="0.2">
      <c r="A732" s="5">
        <v>43138</v>
      </c>
      <c r="B732" s="1">
        <v>2</v>
      </c>
      <c r="C732" s="7">
        <v>23.425000000000001</v>
      </c>
      <c r="D732" s="7">
        <v>19.875</v>
      </c>
      <c r="E732" s="7">
        <v>19.350000000000001</v>
      </c>
      <c r="F732" s="7">
        <v>18.725000000000001</v>
      </c>
      <c r="G732" s="7">
        <v>18.05</v>
      </c>
      <c r="H732" s="7">
        <v>18.024999999999999</v>
      </c>
      <c r="I732" s="7">
        <v>18.175000000000001</v>
      </c>
      <c r="J732" s="7">
        <v>18.05</v>
      </c>
      <c r="K732" s="7">
        <v>18.175000000000001</v>
      </c>
      <c r="L732" s="3">
        <v>-0.1515</v>
      </c>
      <c r="M732" s="3">
        <v>-2.9399999999999999E-2</v>
      </c>
      <c r="N732" s="3">
        <v>-9.7999999999999997E-3</v>
      </c>
      <c r="O732" s="18">
        <f t="shared" si="306"/>
        <v>0</v>
      </c>
      <c r="P732" s="19">
        <f t="shared" si="314"/>
        <v>43145</v>
      </c>
      <c r="Q732" s="19">
        <f t="shared" si="315"/>
        <v>43180</v>
      </c>
      <c r="R732" s="19">
        <f t="shared" si="316"/>
        <v>43208</v>
      </c>
      <c r="S732" s="19">
        <f t="shared" si="317"/>
        <v>43236</v>
      </c>
      <c r="T732" s="19">
        <f t="shared" si="318"/>
        <v>43271</v>
      </c>
      <c r="U732" s="19">
        <f t="shared" si="319"/>
        <v>43299</v>
      </c>
      <c r="V732" s="19">
        <f t="shared" si="320"/>
        <v>43334</v>
      </c>
      <c r="W732" s="19">
        <f t="shared" si="321"/>
        <v>43362</v>
      </c>
      <c r="X732" s="19">
        <f t="shared" si="322"/>
        <v>43390</v>
      </c>
      <c r="Y732" s="18">
        <f t="shared" si="307"/>
        <v>28</v>
      </c>
      <c r="Z732" s="10">
        <f t="shared" si="308"/>
        <v>0.25</v>
      </c>
      <c r="AA732" s="10">
        <f>VLOOKUP(A732, VIX!$A$2:$E$3205, 5, FALSE)</f>
        <v>27.73</v>
      </c>
      <c r="AB732" s="10">
        <f t="shared" si="309"/>
        <v>20.762499999999999</v>
      </c>
      <c r="AC732" s="10">
        <f t="shared" si="310"/>
        <v>19.481250000000003</v>
      </c>
      <c r="AD732" s="10">
        <f t="shared" si="311"/>
        <v>18.881250000000001</v>
      </c>
      <c r="AE732" s="10">
        <f t="shared" si="312"/>
        <v>18.21875</v>
      </c>
      <c r="AF732" s="10">
        <f t="shared" si="313"/>
        <v>18.03125</v>
      </c>
      <c r="AG732" s="36">
        <f t="shared" si="301"/>
        <v>1.4629599345870805</v>
      </c>
      <c r="AH732" s="36">
        <f t="shared" si="302"/>
        <v>0.23284054910242796</v>
      </c>
      <c r="AI732" s="36">
        <f t="shared" si="303"/>
        <v>0.28925619834710731</v>
      </c>
      <c r="AJ732" s="36">
        <f t="shared" si="304"/>
        <v>0.32045968349660908</v>
      </c>
      <c r="AK732" s="36">
        <f t="shared" si="305"/>
        <v>1.1981742107266137E-2</v>
      </c>
    </row>
    <row r="733" spans="1:37" x14ac:dyDescent="0.2">
      <c r="A733" s="5">
        <v>43137</v>
      </c>
      <c r="B733" s="1">
        <v>2</v>
      </c>
      <c r="C733" s="7">
        <v>23.875</v>
      </c>
      <c r="D733" s="7">
        <v>21.024999999999999</v>
      </c>
      <c r="E733" s="7">
        <v>20</v>
      </c>
      <c r="F733" s="7">
        <v>19.225000000000001</v>
      </c>
      <c r="G733" s="7">
        <v>18.850000000000001</v>
      </c>
      <c r="H733" s="7">
        <v>18.75</v>
      </c>
      <c r="I733" s="7">
        <v>18.149999999999999</v>
      </c>
      <c r="J733" s="7">
        <v>18.899999999999999</v>
      </c>
      <c r="K733" s="7">
        <v>18.649999999999999</v>
      </c>
      <c r="L733" s="3">
        <v>-0.11940000000000001</v>
      </c>
      <c r="M733" s="3">
        <v>-5.5899999999999998E-2</v>
      </c>
      <c r="N733" s="3">
        <v>-1.8599999999999998E-2</v>
      </c>
      <c r="O733" s="18">
        <f t="shared" si="306"/>
        <v>0</v>
      </c>
      <c r="P733" s="19">
        <f t="shared" si="314"/>
        <v>43145</v>
      </c>
      <c r="Q733" s="19">
        <f t="shared" si="315"/>
        <v>43180</v>
      </c>
      <c r="R733" s="19">
        <f t="shared" si="316"/>
        <v>43208</v>
      </c>
      <c r="S733" s="19">
        <f t="shared" si="317"/>
        <v>43236</v>
      </c>
      <c r="T733" s="19">
        <f t="shared" si="318"/>
        <v>43271</v>
      </c>
      <c r="U733" s="19">
        <f t="shared" si="319"/>
        <v>43299</v>
      </c>
      <c r="V733" s="19">
        <f t="shared" si="320"/>
        <v>43334</v>
      </c>
      <c r="W733" s="19">
        <f t="shared" si="321"/>
        <v>43362</v>
      </c>
      <c r="X733" s="19">
        <f t="shared" si="322"/>
        <v>43390</v>
      </c>
      <c r="Y733" s="18">
        <f t="shared" si="307"/>
        <v>28</v>
      </c>
      <c r="Z733" s="10">
        <f t="shared" si="308"/>
        <v>0.2857142857142857</v>
      </c>
      <c r="AA733" s="10">
        <f>VLOOKUP(A733, VIX!$A$2:$E$3205, 5, FALSE)</f>
        <v>29.98</v>
      </c>
      <c r="AB733" s="10">
        <f t="shared" si="309"/>
        <v>21.839285714285715</v>
      </c>
      <c r="AC733" s="10">
        <f t="shared" si="310"/>
        <v>20.292857142857144</v>
      </c>
      <c r="AD733" s="10">
        <f t="shared" si="311"/>
        <v>19.446428571428569</v>
      </c>
      <c r="AE733" s="10">
        <f t="shared" si="312"/>
        <v>18.957142857142859</v>
      </c>
      <c r="AF733" s="10">
        <f t="shared" si="313"/>
        <v>18.778571428571428</v>
      </c>
      <c r="AG733" s="36">
        <f t="shared" si="301"/>
        <v>0.86472819216182184</v>
      </c>
      <c r="AH733" s="36">
        <f t="shared" si="302"/>
        <v>0.3579793500103941</v>
      </c>
      <c r="AI733" s="36">
        <f t="shared" si="303"/>
        <v>0.31470813358578714</v>
      </c>
      <c r="AJ733" s="36">
        <f t="shared" si="304"/>
        <v>0.169757937755423</v>
      </c>
      <c r="AK733" s="36">
        <f t="shared" si="305"/>
        <v>4.6370411261386302E-2</v>
      </c>
    </row>
    <row r="734" spans="1:37" x14ac:dyDescent="0.2">
      <c r="A734" s="5">
        <v>43136</v>
      </c>
      <c r="B734" s="1">
        <v>2</v>
      </c>
      <c r="C734" s="7">
        <v>33.225000000000001</v>
      </c>
      <c r="D734" s="7">
        <v>27.975000000000001</v>
      </c>
      <c r="E734" s="7">
        <v>24.725000000000001</v>
      </c>
      <c r="F734" s="7">
        <v>20.95</v>
      </c>
      <c r="G734" s="7">
        <v>19.375</v>
      </c>
      <c r="H734" s="7">
        <v>19.425000000000001</v>
      </c>
      <c r="I734" s="7">
        <v>20.425000000000001</v>
      </c>
      <c r="J734" s="7">
        <v>18.925000000000001</v>
      </c>
      <c r="K734" s="7">
        <v>18.975000000000001</v>
      </c>
      <c r="L734" s="3">
        <v>-0.158</v>
      </c>
      <c r="M734" s="3">
        <v>-2.5100000000000001E-2</v>
      </c>
      <c r="N734" s="3">
        <v>-8.3999999999999995E-3</v>
      </c>
      <c r="O734" s="18">
        <f t="shared" si="306"/>
        <v>0</v>
      </c>
      <c r="P734" s="19">
        <f t="shared" si="314"/>
        <v>43145</v>
      </c>
      <c r="Q734" s="19">
        <f t="shared" si="315"/>
        <v>43180</v>
      </c>
      <c r="R734" s="19">
        <f t="shared" si="316"/>
        <v>43208</v>
      </c>
      <c r="S734" s="19">
        <f t="shared" si="317"/>
        <v>43236</v>
      </c>
      <c r="T734" s="19">
        <f t="shared" si="318"/>
        <v>43271</v>
      </c>
      <c r="U734" s="19">
        <f t="shared" si="319"/>
        <v>43299</v>
      </c>
      <c r="V734" s="19">
        <f t="shared" si="320"/>
        <v>43334</v>
      </c>
      <c r="W734" s="19">
        <f t="shared" si="321"/>
        <v>43362</v>
      </c>
      <c r="X734" s="19">
        <f t="shared" si="322"/>
        <v>43390</v>
      </c>
      <c r="Y734" s="18">
        <f t="shared" si="307"/>
        <v>28</v>
      </c>
      <c r="Z734" s="10">
        <f t="shared" si="308"/>
        <v>0.32142857142857145</v>
      </c>
      <c r="AA734" s="10">
        <f>VLOOKUP(A734, VIX!$A$2:$E$3205, 5, FALSE)</f>
        <v>37.32</v>
      </c>
      <c r="AB734" s="10">
        <f t="shared" si="309"/>
        <v>29.662500000000001</v>
      </c>
      <c r="AC734" s="10">
        <f t="shared" si="310"/>
        <v>25.769642857142863</v>
      </c>
      <c r="AD734" s="10">
        <f t="shared" si="311"/>
        <v>22.16339285714286</v>
      </c>
      <c r="AE734" s="10">
        <f t="shared" si="312"/>
        <v>19.881250000000001</v>
      </c>
      <c r="AF734" s="10">
        <f t="shared" si="313"/>
        <v>19.408928571428572</v>
      </c>
      <c r="AG734" s="36">
        <f t="shared" si="301"/>
        <v>9.2929056427066232</v>
      </c>
      <c r="AH734" s="36">
        <f t="shared" si="302"/>
        <v>5.8374910905203121</v>
      </c>
      <c r="AI734" s="36">
        <f t="shared" si="303"/>
        <v>6.7103221255584309</v>
      </c>
      <c r="AJ734" s="36">
        <f t="shared" si="304"/>
        <v>2.768425947454078</v>
      </c>
      <c r="AK734" s="36">
        <f t="shared" si="305"/>
        <v>-8.6242299794662372E-2</v>
      </c>
    </row>
    <row r="735" spans="1:37" x14ac:dyDescent="0.2">
      <c r="A735" s="5">
        <v>43133</v>
      </c>
      <c r="B735" s="1">
        <v>2</v>
      </c>
      <c r="C735" s="7">
        <v>15.625</v>
      </c>
      <c r="D735" s="7">
        <v>14.975</v>
      </c>
      <c r="E735" s="7">
        <v>15.074999999999999</v>
      </c>
      <c r="F735" s="7">
        <v>15.275</v>
      </c>
      <c r="G735" s="7">
        <v>15.425000000000001</v>
      </c>
      <c r="H735" s="7">
        <v>15.824999999999999</v>
      </c>
      <c r="I735" s="7">
        <v>15.925000000000001</v>
      </c>
      <c r="J735" s="7">
        <v>16.225000000000001</v>
      </c>
      <c r="K735" s="7">
        <v>16.45</v>
      </c>
      <c r="L735" s="3">
        <v>-4.1599999999999998E-2</v>
      </c>
      <c r="M735" s="3">
        <v>4.2599999999999999E-2</v>
      </c>
      <c r="N735" s="3">
        <v>1.4200000000000001E-2</v>
      </c>
      <c r="O735" s="18">
        <f t="shared" si="306"/>
        <v>0</v>
      </c>
      <c r="P735" s="19">
        <f t="shared" si="314"/>
        <v>43145</v>
      </c>
      <c r="Q735" s="19">
        <f t="shared" si="315"/>
        <v>43180</v>
      </c>
      <c r="R735" s="19">
        <f t="shared" si="316"/>
        <v>43208</v>
      </c>
      <c r="S735" s="19">
        <f t="shared" si="317"/>
        <v>43236</v>
      </c>
      <c r="T735" s="19">
        <f t="shared" si="318"/>
        <v>43271</v>
      </c>
      <c r="U735" s="19">
        <f t="shared" si="319"/>
        <v>43299</v>
      </c>
      <c r="V735" s="19">
        <f t="shared" si="320"/>
        <v>43334</v>
      </c>
      <c r="W735" s="19">
        <f t="shared" si="321"/>
        <v>43362</v>
      </c>
      <c r="X735" s="19">
        <f t="shared" si="322"/>
        <v>43390</v>
      </c>
      <c r="Y735" s="18">
        <f t="shared" si="307"/>
        <v>28</v>
      </c>
      <c r="Z735" s="10">
        <f t="shared" si="308"/>
        <v>0.42857142857142855</v>
      </c>
      <c r="AA735" s="10">
        <f>VLOOKUP(A735, VIX!$A$2:$E$3205, 5, FALSE)</f>
        <v>17.309999999999999</v>
      </c>
      <c r="AB735" s="10">
        <f t="shared" si="309"/>
        <v>15.253571428571428</v>
      </c>
      <c r="AC735" s="10">
        <f t="shared" si="310"/>
        <v>15.032142857142857</v>
      </c>
      <c r="AD735" s="10">
        <f t="shared" si="311"/>
        <v>15.189285714285713</v>
      </c>
      <c r="AE735" s="10">
        <f t="shared" si="312"/>
        <v>15.360714285714286</v>
      </c>
      <c r="AF735" s="10">
        <f t="shared" si="313"/>
        <v>15.653571428571428</v>
      </c>
      <c r="AG735" s="36">
        <f t="shared" si="301"/>
        <v>0.43802647412755791</v>
      </c>
      <c r="AH735" s="36">
        <f t="shared" si="302"/>
        <v>-6.572769953051627E-2</v>
      </c>
      <c r="AI735" s="36">
        <f t="shared" si="303"/>
        <v>-0.12706416235976384</v>
      </c>
      <c r="AJ735" s="36">
        <f t="shared" si="304"/>
        <v>-9.2703862660944533E-2</v>
      </c>
      <c r="AK735" s="36">
        <f t="shared" si="305"/>
        <v>-0.24011434016198127</v>
      </c>
    </row>
    <row r="736" spans="1:37" x14ac:dyDescent="0.2">
      <c r="A736" s="5">
        <v>43132</v>
      </c>
      <c r="B736" s="1">
        <v>2</v>
      </c>
      <c r="C736" s="7">
        <v>13.275</v>
      </c>
      <c r="D736" s="7">
        <v>13.425000000000001</v>
      </c>
      <c r="E736" s="7">
        <v>13.925000000000001</v>
      </c>
      <c r="F736" s="7">
        <v>14.375</v>
      </c>
      <c r="G736" s="7">
        <v>14.725</v>
      </c>
      <c r="H736" s="7">
        <v>15.225</v>
      </c>
      <c r="I736" s="7">
        <v>15.375</v>
      </c>
      <c r="J736" s="7">
        <v>15.775</v>
      </c>
      <c r="K736" s="7">
        <v>16.100000000000001</v>
      </c>
      <c r="L736" s="3">
        <v>1.1299999999999999E-2</v>
      </c>
      <c r="M736" s="3">
        <v>6.9599999999999995E-2</v>
      </c>
      <c r="N736" s="3">
        <v>2.3199999999999998E-2</v>
      </c>
      <c r="O736" s="18">
        <f t="shared" si="306"/>
        <v>0</v>
      </c>
      <c r="P736" s="19">
        <f t="shared" si="314"/>
        <v>43145</v>
      </c>
      <c r="Q736" s="19">
        <f t="shared" si="315"/>
        <v>43180</v>
      </c>
      <c r="R736" s="19">
        <f t="shared" si="316"/>
        <v>43208</v>
      </c>
      <c r="S736" s="19">
        <f t="shared" si="317"/>
        <v>43236</v>
      </c>
      <c r="T736" s="19">
        <f t="shared" si="318"/>
        <v>43271</v>
      </c>
      <c r="U736" s="19">
        <f t="shared" si="319"/>
        <v>43299</v>
      </c>
      <c r="V736" s="19">
        <f t="shared" si="320"/>
        <v>43334</v>
      </c>
      <c r="W736" s="19">
        <f t="shared" si="321"/>
        <v>43362</v>
      </c>
      <c r="X736" s="19">
        <f t="shared" si="322"/>
        <v>43390</v>
      </c>
      <c r="Y736" s="18">
        <f t="shared" si="307"/>
        <v>28</v>
      </c>
      <c r="Z736" s="10">
        <f t="shared" si="308"/>
        <v>0.4642857142857143</v>
      </c>
      <c r="AA736" s="10">
        <f>VLOOKUP(A736, VIX!$A$2:$E$3205, 5, FALSE)</f>
        <v>13.47</v>
      </c>
      <c r="AB736" s="10">
        <f t="shared" si="309"/>
        <v>13.355357142857143</v>
      </c>
      <c r="AC736" s="10">
        <f t="shared" si="310"/>
        <v>13.692857142857143</v>
      </c>
      <c r="AD736" s="10">
        <f t="shared" si="311"/>
        <v>14.166071428571428</v>
      </c>
      <c r="AE736" s="10">
        <f t="shared" si="312"/>
        <v>14.5625</v>
      </c>
      <c r="AF736" s="10">
        <f t="shared" si="313"/>
        <v>14.992857142857144</v>
      </c>
      <c r="AG736" s="36">
        <f t="shared" si="301"/>
        <v>-9.94475138121549E-2</v>
      </c>
      <c r="AH736" s="36">
        <f t="shared" si="302"/>
        <v>-0.32315978456014349</v>
      </c>
      <c r="AI736" s="36">
        <f t="shared" si="303"/>
        <v>-0.28173913043478205</v>
      </c>
      <c r="AJ736" s="36">
        <f t="shared" si="304"/>
        <v>-0.21392190152801327</v>
      </c>
      <c r="AK736" s="36">
        <f t="shared" si="305"/>
        <v>-0.29801324503311249</v>
      </c>
    </row>
    <row r="737" spans="1:37" x14ac:dyDescent="0.2">
      <c r="A737" s="5">
        <v>43131</v>
      </c>
      <c r="B737" s="1">
        <v>2</v>
      </c>
      <c r="C737" s="7">
        <v>13.475</v>
      </c>
      <c r="D737" s="7">
        <v>13.675000000000001</v>
      </c>
      <c r="E737" s="7">
        <v>14.175000000000001</v>
      </c>
      <c r="F737" s="7">
        <v>14.574999999999999</v>
      </c>
      <c r="G737" s="7">
        <v>14.875</v>
      </c>
      <c r="H737" s="7">
        <v>15.324999999999999</v>
      </c>
      <c r="I737" s="7">
        <v>15.475</v>
      </c>
      <c r="J737" s="7">
        <v>15.875</v>
      </c>
      <c r="K737" s="7">
        <v>16.225000000000001</v>
      </c>
      <c r="L737" s="3">
        <v>1.4800000000000001E-2</v>
      </c>
      <c r="M737" s="3">
        <v>6.1699999999999998E-2</v>
      </c>
      <c r="N737" s="3">
        <v>2.06E-2</v>
      </c>
      <c r="O737" s="18">
        <f t="shared" si="306"/>
        <v>0</v>
      </c>
      <c r="P737" s="19">
        <f t="shared" si="314"/>
        <v>43145</v>
      </c>
      <c r="Q737" s="19">
        <f t="shared" si="315"/>
        <v>43180</v>
      </c>
      <c r="R737" s="19">
        <f t="shared" si="316"/>
        <v>43208</v>
      </c>
      <c r="S737" s="19">
        <f t="shared" si="317"/>
        <v>43236</v>
      </c>
      <c r="T737" s="19">
        <f t="shared" si="318"/>
        <v>43271</v>
      </c>
      <c r="U737" s="19">
        <f t="shared" si="319"/>
        <v>43299</v>
      </c>
      <c r="V737" s="19">
        <f t="shared" si="320"/>
        <v>43334</v>
      </c>
      <c r="W737" s="19">
        <f t="shared" si="321"/>
        <v>43362</v>
      </c>
      <c r="X737" s="19">
        <f t="shared" si="322"/>
        <v>43390</v>
      </c>
      <c r="Y737" s="18">
        <f t="shared" si="307"/>
        <v>28</v>
      </c>
      <c r="Z737" s="10">
        <f t="shared" si="308"/>
        <v>0.5</v>
      </c>
      <c r="AA737" s="10">
        <f>VLOOKUP(A737, VIX!$A$2:$E$3205, 5, FALSE)</f>
        <v>13.54</v>
      </c>
      <c r="AB737" s="10">
        <f t="shared" si="309"/>
        <v>13.574999999999999</v>
      </c>
      <c r="AC737" s="10">
        <f t="shared" si="310"/>
        <v>13.925000000000001</v>
      </c>
      <c r="AD737" s="10">
        <f t="shared" si="311"/>
        <v>14.375</v>
      </c>
      <c r="AE737" s="10">
        <f t="shared" si="312"/>
        <v>14.725</v>
      </c>
      <c r="AF737" s="10">
        <f t="shared" si="313"/>
        <v>15.1</v>
      </c>
      <c r="AG737" s="36">
        <f t="shared" si="301"/>
        <v>-0.12837493632195682</v>
      </c>
      <c r="AH737" s="36">
        <f t="shared" si="302"/>
        <v>-0.31555221637866249</v>
      </c>
      <c r="AI737" s="36">
        <f t="shared" si="303"/>
        <v>-0.24555420219244725</v>
      </c>
      <c r="AJ737" s="36">
        <f t="shared" si="304"/>
        <v>-0.18010720667063762</v>
      </c>
      <c r="AK737" s="36">
        <f t="shared" si="305"/>
        <v>-0.26412018166996565</v>
      </c>
    </row>
    <row r="738" spans="1:37" x14ac:dyDescent="0.2">
      <c r="A738" s="5">
        <v>43130</v>
      </c>
      <c r="B738" s="1">
        <v>2</v>
      </c>
      <c r="C738" s="7">
        <v>13.975</v>
      </c>
      <c r="D738" s="7">
        <v>14.074999999999999</v>
      </c>
      <c r="E738" s="7">
        <v>14.475</v>
      </c>
      <c r="F738" s="7">
        <v>14.875</v>
      </c>
      <c r="G738" s="7">
        <v>15.125</v>
      </c>
      <c r="H738" s="7">
        <v>15.574999999999999</v>
      </c>
      <c r="I738" s="7">
        <v>15.725</v>
      </c>
      <c r="J738" s="7">
        <v>16.125</v>
      </c>
      <c r="K738" s="7">
        <v>16.399999999999999</v>
      </c>
      <c r="L738" s="3">
        <v>7.1999999999999998E-3</v>
      </c>
      <c r="M738" s="3">
        <v>5.7099999999999998E-2</v>
      </c>
      <c r="N738" s="3">
        <v>1.9E-2</v>
      </c>
      <c r="O738" s="18">
        <f t="shared" si="306"/>
        <v>0</v>
      </c>
      <c r="P738" s="19">
        <f t="shared" si="314"/>
        <v>43145</v>
      </c>
      <c r="Q738" s="19">
        <f t="shared" si="315"/>
        <v>43180</v>
      </c>
      <c r="R738" s="19">
        <f t="shared" si="316"/>
        <v>43208</v>
      </c>
      <c r="S738" s="19">
        <f t="shared" si="317"/>
        <v>43236</v>
      </c>
      <c r="T738" s="19">
        <f t="shared" si="318"/>
        <v>43271</v>
      </c>
      <c r="U738" s="19">
        <f t="shared" si="319"/>
        <v>43299</v>
      </c>
      <c r="V738" s="19">
        <f t="shared" si="320"/>
        <v>43334</v>
      </c>
      <c r="W738" s="19">
        <f t="shared" si="321"/>
        <v>43362</v>
      </c>
      <c r="X738" s="19">
        <f t="shared" si="322"/>
        <v>43390</v>
      </c>
      <c r="Y738" s="18">
        <f t="shared" si="307"/>
        <v>28</v>
      </c>
      <c r="Z738" s="10">
        <f t="shared" si="308"/>
        <v>0.5357142857142857</v>
      </c>
      <c r="AA738" s="10">
        <f>VLOOKUP(A738, VIX!$A$2:$E$3205, 5, FALSE)</f>
        <v>14.79</v>
      </c>
      <c r="AB738" s="10">
        <f t="shared" si="309"/>
        <v>14.02142857142857</v>
      </c>
      <c r="AC738" s="10">
        <f t="shared" si="310"/>
        <v>14.260714285714286</v>
      </c>
      <c r="AD738" s="10">
        <f t="shared" si="311"/>
        <v>14.660714285714285</v>
      </c>
      <c r="AE738" s="10">
        <f t="shared" si="312"/>
        <v>14.991071428571429</v>
      </c>
      <c r="AF738" s="10">
        <f t="shared" si="313"/>
        <v>15.333928571428572</v>
      </c>
      <c r="AG738" s="36">
        <f t="shared" si="301"/>
        <v>-6.5916819251896144E-2</v>
      </c>
      <c r="AH738" s="36">
        <f t="shared" si="302"/>
        <v>-0.25681528662420394</v>
      </c>
      <c r="AI738" s="36">
        <f t="shared" si="303"/>
        <v>-0.24919653893695928</v>
      </c>
      <c r="AJ738" s="36">
        <f t="shared" si="304"/>
        <v>-0.1522106789079487</v>
      </c>
      <c r="AK738" s="36">
        <f t="shared" si="305"/>
        <v>-0.26751592356687842</v>
      </c>
    </row>
    <row r="739" spans="1:37" x14ac:dyDescent="0.2">
      <c r="A739" s="5">
        <v>43129</v>
      </c>
      <c r="B739" s="1">
        <v>2</v>
      </c>
      <c r="C739" s="7">
        <v>13.525</v>
      </c>
      <c r="D739" s="7">
        <v>13.824999999999999</v>
      </c>
      <c r="E739" s="7">
        <v>14.275</v>
      </c>
      <c r="F739" s="7">
        <v>14.675000000000001</v>
      </c>
      <c r="G739" s="7">
        <v>14.925000000000001</v>
      </c>
      <c r="H739" s="7">
        <v>15.425000000000001</v>
      </c>
      <c r="I739" s="7">
        <v>15.574999999999999</v>
      </c>
      <c r="J739" s="7">
        <v>16</v>
      </c>
      <c r="K739" s="7">
        <v>16.274999999999999</v>
      </c>
      <c r="L739" s="3">
        <v>2.2200000000000001E-2</v>
      </c>
      <c r="M739" s="3">
        <v>6.13E-2</v>
      </c>
      <c r="N739" s="3">
        <v>2.0400000000000001E-2</v>
      </c>
      <c r="O739" s="18">
        <f t="shared" si="306"/>
        <v>0</v>
      </c>
      <c r="P739" s="19">
        <f t="shared" si="314"/>
        <v>43145</v>
      </c>
      <c r="Q739" s="19">
        <f t="shared" si="315"/>
        <v>43180</v>
      </c>
      <c r="R739" s="19">
        <f t="shared" si="316"/>
        <v>43208</v>
      </c>
      <c r="S739" s="19">
        <f t="shared" si="317"/>
        <v>43236</v>
      </c>
      <c r="T739" s="19">
        <f t="shared" si="318"/>
        <v>43271</v>
      </c>
      <c r="U739" s="19">
        <f t="shared" si="319"/>
        <v>43299</v>
      </c>
      <c r="V739" s="19">
        <f t="shared" si="320"/>
        <v>43334</v>
      </c>
      <c r="W739" s="19">
        <f t="shared" si="321"/>
        <v>43362</v>
      </c>
      <c r="X739" s="19">
        <f t="shared" si="322"/>
        <v>43390</v>
      </c>
      <c r="Y739" s="18">
        <f t="shared" si="307"/>
        <v>28</v>
      </c>
      <c r="Z739" s="10">
        <f t="shared" si="308"/>
        <v>0.5714285714285714</v>
      </c>
      <c r="AA739" s="10">
        <f>VLOOKUP(A739, VIX!$A$2:$E$3205, 5, FALSE)</f>
        <v>13.84</v>
      </c>
      <c r="AB739" s="10">
        <f t="shared" si="309"/>
        <v>13.653571428571428</v>
      </c>
      <c r="AC739" s="10">
        <f t="shared" si="310"/>
        <v>14.017857142857142</v>
      </c>
      <c r="AD739" s="10">
        <f t="shared" si="311"/>
        <v>14.446428571428573</v>
      </c>
      <c r="AE739" s="10">
        <f t="shared" si="312"/>
        <v>14.782142857142858</v>
      </c>
      <c r="AF739" s="10">
        <f t="shared" si="313"/>
        <v>15.139285714285716</v>
      </c>
      <c r="AG739" s="36">
        <f t="shared" si="301"/>
        <v>-0.64459286627824164</v>
      </c>
      <c r="AH739" s="36">
        <f t="shared" si="302"/>
        <v>-0.91463906439037768</v>
      </c>
      <c r="AI739" s="36">
        <f t="shared" si="303"/>
        <v>-0.77777777777777901</v>
      </c>
      <c r="AJ739" s="36">
        <f t="shared" si="304"/>
        <v>-0.47079337401918081</v>
      </c>
      <c r="AK739" s="36">
        <f t="shared" si="305"/>
        <v>-0.916141541444499</v>
      </c>
    </row>
    <row r="740" spans="1:37" x14ac:dyDescent="0.2">
      <c r="A740" s="5">
        <v>43126</v>
      </c>
      <c r="B740" s="1">
        <v>2</v>
      </c>
      <c r="C740" s="7">
        <v>12.324999999999999</v>
      </c>
      <c r="D740" s="7">
        <v>13.074999999999999</v>
      </c>
      <c r="E740" s="7">
        <v>13.725</v>
      </c>
      <c r="F740" s="7">
        <v>14.225</v>
      </c>
      <c r="G740" s="7">
        <v>14.574999999999999</v>
      </c>
      <c r="H740" s="7">
        <v>15.074999999999999</v>
      </c>
      <c r="I740" s="7">
        <v>15.275</v>
      </c>
      <c r="J740" s="7">
        <v>15.7</v>
      </c>
      <c r="K740" s="7">
        <v>16.05</v>
      </c>
      <c r="L740" s="3">
        <v>6.0900000000000003E-2</v>
      </c>
      <c r="M740" s="3">
        <v>7.3800000000000004E-2</v>
      </c>
      <c r="N740" s="3">
        <v>2.46E-2</v>
      </c>
      <c r="O740" s="18">
        <f t="shared" si="306"/>
        <v>0</v>
      </c>
      <c r="P740" s="19">
        <f t="shared" si="314"/>
        <v>43145</v>
      </c>
      <c r="Q740" s="19">
        <f t="shared" si="315"/>
        <v>43180</v>
      </c>
      <c r="R740" s="19">
        <f t="shared" si="316"/>
        <v>43208</v>
      </c>
      <c r="S740" s="19">
        <f t="shared" si="317"/>
        <v>43236</v>
      </c>
      <c r="T740" s="19">
        <f t="shared" si="318"/>
        <v>43271</v>
      </c>
      <c r="U740" s="19">
        <f t="shared" si="319"/>
        <v>43299</v>
      </c>
      <c r="V740" s="19">
        <f t="shared" si="320"/>
        <v>43334</v>
      </c>
      <c r="W740" s="19">
        <f t="shared" si="321"/>
        <v>43362</v>
      </c>
      <c r="X740" s="19">
        <f t="shared" si="322"/>
        <v>43390</v>
      </c>
      <c r="Y740" s="18">
        <f t="shared" si="307"/>
        <v>28</v>
      </c>
      <c r="Z740" s="10">
        <f t="shared" si="308"/>
        <v>0.6785714285714286</v>
      </c>
      <c r="AA740" s="10">
        <f>VLOOKUP(A740, VIX!$A$2:$E$3205, 5, FALSE)</f>
        <v>11.08</v>
      </c>
      <c r="AB740" s="10">
        <f t="shared" si="309"/>
        <v>12.566071428571428</v>
      </c>
      <c r="AC740" s="10">
        <f t="shared" si="310"/>
        <v>13.283928571428572</v>
      </c>
      <c r="AD740" s="10">
        <f t="shared" si="311"/>
        <v>13.885714285714284</v>
      </c>
      <c r="AE740" s="10">
        <f t="shared" si="312"/>
        <v>14.337499999999999</v>
      </c>
      <c r="AF740" s="10">
        <f t="shared" si="313"/>
        <v>14.735714285714284</v>
      </c>
      <c r="AG740" s="36">
        <f t="shared" si="301"/>
        <v>-0.53586617521973334</v>
      </c>
      <c r="AH740" s="36">
        <f t="shared" si="302"/>
        <v>-0.44234404536862004</v>
      </c>
      <c r="AI740" s="36">
        <f t="shared" si="303"/>
        <v>-0.32415744790326717</v>
      </c>
      <c r="AJ740" s="36">
        <f t="shared" si="304"/>
        <v>-0.21891288160833922</v>
      </c>
      <c r="AK740" s="36">
        <f t="shared" si="305"/>
        <v>-0.30368763557483719</v>
      </c>
    </row>
    <row r="741" spans="1:37" x14ac:dyDescent="0.2">
      <c r="A741" s="5">
        <v>43125</v>
      </c>
      <c r="B741" s="1">
        <v>2</v>
      </c>
      <c r="C741" s="7">
        <v>12.425000000000001</v>
      </c>
      <c r="D741" s="7">
        <v>13.025</v>
      </c>
      <c r="E741" s="7">
        <v>13.725</v>
      </c>
      <c r="F741" s="7">
        <v>14.275</v>
      </c>
      <c r="G741" s="7">
        <v>14.675000000000001</v>
      </c>
      <c r="H741" s="7">
        <v>15.175000000000001</v>
      </c>
      <c r="I741" s="7">
        <v>15.324999999999999</v>
      </c>
      <c r="J741" s="7">
        <v>15.775</v>
      </c>
      <c r="K741" s="7">
        <v>16.125</v>
      </c>
      <c r="L741" s="3">
        <v>4.8300000000000003E-2</v>
      </c>
      <c r="M741" s="3">
        <v>7.3599999999999999E-2</v>
      </c>
      <c r="N741" s="3">
        <v>2.4500000000000001E-2</v>
      </c>
      <c r="O741" s="18">
        <f t="shared" si="306"/>
        <v>0</v>
      </c>
      <c r="P741" s="19">
        <f t="shared" si="314"/>
        <v>43145</v>
      </c>
      <c r="Q741" s="19">
        <f t="shared" si="315"/>
        <v>43180</v>
      </c>
      <c r="R741" s="19">
        <f t="shared" si="316"/>
        <v>43208</v>
      </c>
      <c r="S741" s="19">
        <f t="shared" si="317"/>
        <v>43236</v>
      </c>
      <c r="T741" s="19">
        <f t="shared" si="318"/>
        <v>43271</v>
      </c>
      <c r="U741" s="19">
        <f t="shared" si="319"/>
        <v>43299</v>
      </c>
      <c r="V741" s="19">
        <f t="shared" si="320"/>
        <v>43334</v>
      </c>
      <c r="W741" s="19">
        <f t="shared" si="321"/>
        <v>43362</v>
      </c>
      <c r="X741" s="19">
        <f t="shared" si="322"/>
        <v>43390</v>
      </c>
      <c r="Y741" s="18">
        <f t="shared" si="307"/>
        <v>28</v>
      </c>
      <c r="Z741" s="10">
        <f t="shared" si="308"/>
        <v>0.7142857142857143</v>
      </c>
      <c r="AA741" s="10">
        <f>VLOOKUP(A741, VIX!$A$2:$E$3205, 5, FALSE)</f>
        <v>11.58</v>
      </c>
      <c r="AB741" s="10">
        <f t="shared" si="309"/>
        <v>12.596428571428572</v>
      </c>
      <c r="AC741" s="10">
        <f t="shared" si="310"/>
        <v>13.225</v>
      </c>
      <c r="AD741" s="10">
        <f t="shared" si="311"/>
        <v>13.882142857142856</v>
      </c>
      <c r="AE741" s="10">
        <f t="shared" si="312"/>
        <v>14.389285714285714</v>
      </c>
      <c r="AF741" s="10">
        <f t="shared" si="313"/>
        <v>14.817857142857143</v>
      </c>
      <c r="AG741" s="36">
        <f t="shared" si="301"/>
        <v>-0.4354838709677416</v>
      </c>
      <c r="AH741" s="36">
        <f t="shared" si="302"/>
        <v>-0.48137535816618832</v>
      </c>
      <c r="AI741" s="36">
        <f t="shared" si="303"/>
        <v>-0.36098450319051995</v>
      </c>
      <c r="AJ741" s="36">
        <f t="shared" si="304"/>
        <v>-0.25307557117750451</v>
      </c>
      <c r="AK741" s="36">
        <f t="shared" si="305"/>
        <v>-0.30690537084398961</v>
      </c>
    </row>
    <row r="742" spans="1:37" x14ac:dyDescent="0.2">
      <c r="A742" s="5">
        <v>43124</v>
      </c>
      <c r="B742" s="1">
        <v>2</v>
      </c>
      <c r="C742" s="7">
        <v>12.225</v>
      </c>
      <c r="D742" s="7">
        <v>12.925000000000001</v>
      </c>
      <c r="E742" s="7">
        <v>13.574999999999999</v>
      </c>
      <c r="F742" s="7">
        <v>14.125</v>
      </c>
      <c r="G742" s="7">
        <v>14.525</v>
      </c>
      <c r="H742" s="7">
        <v>15.074999999999999</v>
      </c>
      <c r="I742" s="7">
        <v>15.275</v>
      </c>
      <c r="J742" s="7">
        <v>15.75</v>
      </c>
      <c r="K742" s="7">
        <v>16.100000000000001</v>
      </c>
      <c r="L742" s="3">
        <v>5.7299999999999997E-2</v>
      </c>
      <c r="M742" s="3">
        <v>8.14E-2</v>
      </c>
      <c r="N742" s="3">
        <v>2.7099999999999999E-2</v>
      </c>
      <c r="O742" s="18">
        <f t="shared" si="306"/>
        <v>0</v>
      </c>
      <c r="P742" s="19">
        <f t="shared" si="314"/>
        <v>43145</v>
      </c>
      <c r="Q742" s="19">
        <f t="shared" si="315"/>
        <v>43180</v>
      </c>
      <c r="R742" s="19">
        <f t="shared" si="316"/>
        <v>43208</v>
      </c>
      <c r="S742" s="19">
        <f t="shared" si="317"/>
        <v>43236</v>
      </c>
      <c r="T742" s="19">
        <f t="shared" si="318"/>
        <v>43271</v>
      </c>
      <c r="U742" s="19">
        <f t="shared" si="319"/>
        <v>43299</v>
      </c>
      <c r="V742" s="19">
        <f t="shared" si="320"/>
        <v>43334</v>
      </c>
      <c r="W742" s="19">
        <f t="shared" si="321"/>
        <v>43362</v>
      </c>
      <c r="X742" s="19">
        <f t="shared" si="322"/>
        <v>43390</v>
      </c>
      <c r="Y742" s="18">
        <f t="shared" si="307"/>
        <v>28</v>
      </c>
      <c r="Z742" s="10">
        <f t="shared" si="308"/>
        <v>0.75</v>
      </c>
      <c r="AA742" s="10">
        <f>VLOOKUP(A742, VIX!$A$2:$E$3205, 5, FALSE)</f>
        <v>11.47</v>
      </c>
      <c r="AB742" s="10">
        <f t="shared" si="309"/>
        <v>12.399999999999999</v>
      </c>
      <c r="AC742" s="10">
        <f t="shared" si="310"/>
        <v>13.087500000000002</v>
      </c>
      <c r="AD742" s="10">
        <f t="shared" si="311"/>
        <v>13.712499999999999</v>
      </c>
      <c r="AE742" s="10">
        <f t="shared" si="312"/>
        <v>14.225</v>
      </c>
      <c r="AF742" s="10">
        <f t="shared" si="313"/>
        <v>14.662500000000001</v>
      </c>
      <c r="AG742" s="36">
        <f t="shared" si="301"/>
        <v>-0.5191288993525609</v>
      </c>
      <c r="AH742" s="36">
        <f t="shared" si="302"/>
        <v>-0.45474736257634529</v>
      </c>
      <c r="AI742" s="36">
        <f t="shared" si="303"/>
        <v>-0.36715231788079505</v>
      </c>
      <c r="AJ742" s="36">
        <f t="shared" si="304"/>
        <v>-0.25766871165644184</v>
      </c>
      <c r="AK742" s="36">
        <f t="shared" si="305"/>
        <v>-0.34272997032640873</v>
      </c>
    </row>
    <row r="743" spans="1:37" x14ac:dyDescent="0.2">
      <c r="A743" s="5">
        <v>43123</v>
      </c>
      <c r="B743" s="1">
        <v>2</v>
      </c>
      <c r="C743" s="7">
        <v>11.975</v>
      </c>
      <c r="D743" s="7">
        <v>12.725</v>
      </c>
      <c r="E743" s="7">
        <v>13.375</v>
      </c>
      <c r="F743" s="7">
        <v>13.875</v>
      </c>
      <c r="G743" s="7">
        <v>14.324999999999999</v>
      </c>
      <c r="H743" s="7">
        <v>14.875</v>
      </c>
      <c r="I743" s="7">
        <v>15.175000000000001</v>
      </c>
      <c r="J743" s="7">
        <v>15.7</v>
      </c>
      <c r="K743" s="7">
        <v>15.975</v>
      </c>
      <c r="L743" s="3">
        <v>6.2600000000000003E-2</v>
      </c>
      <c r="M743" s="3">
        <v>9.3700000000000006E-2</v>
      </c>
      <c r="N743" s="3">
        <v>3.1199999999999999E-2</v>
      </c>
      <c r="O743" s="18">
        <f t="shared" si="306"/>
        <v>0</v>
      </c>
      <c r="P743" s="19">
        <f t="shared" si="314"/>
        <v>43145</v>
      </c>
      <c r="Q743" s="19">
        <f t="shared" si="315"/>
        <v>43180</v>
      </c>
      <c r="R743" s="19">
        <f t="shared" si="316"/>
        <v>43208</v>
      </c>
      <c r="S743" s="19">
        <f t="shared" si="317"/>
        <v>43236</v>
      </c>
      <c r="T743" s="19">
        <f t="shared" si="318"/>
        <v>43271</v>
      </c>
      <c r="U743" s="19">
        <f t="shared" si="319"/>
        <v>43299</v>
      </c>
      <c r="V743" s="19">
        <f t="shared" si="320"/>
        <v>43334</v>
      </c>
      <c r="W743" s="19">
        <f t="shared" si="321"/>
        <v>43362</v>
      </c>
      <c r="X743" s="19">
        <f t="shared" si="322"/>
        <v>43390</v>
      </c>
      <c r="Y743" s="18">
        <f t="shared" si="307"/>
        <v>28</v>
      </c>
      <c r="Z743" s="10">
        <f t="shared" si="308"/>
        <v>0.7857142857142857</v>
      </c>
      <c r="AA743" s="10">
        <f>VLOOKUP(A743, VIX!$A$2:$E$3205, 5, FALSE)</f>
        <v>11.1</v>
      </c>
      <c r="AB743" s="10">
        <f t="shared" si="309"/>
        <v>12.135714285714286</v>
      </c>
      <c r="AC743" s="10">
        <f t="shared" si="310"/>
        <v>12.864285714285714</v>
      </c>
      <c r="AD743" s="10">
        <f t="shared" si="311"/>
        <v>13.482142857142858</v>
      </c>
      <c r="AE743" s="10">
        <f t="shared" si="312"/>
        <v>13.971428571428572</v>
      </c>
      <c r="AF743" s="10">
        <f t="shared" si="313"/>
        <v>14.442857142857141</v>
      </c>
      <c r="AG743" s="36">
        <f t="shared" si="301"/>
        <v>-0.56527590847913833</v>
      </c>
      <c r="AH743" s="36">
        <f t="shared" si="302"/>
        <v>-0.464614948234293</v>
      </c>
      <c r="AI743" s="36">
        <f t="shared" si="303"/>
        <v>-0.34054054054054034</v>
      </c>
      <c r="AJ743" s="36">
        <f t="shared" si="304"/>
        <v>-0.29550488599348479</v>
      </c>
      <c r="AK743" s="36">
        <f t="shared" si="305"/>
        <v>-0.34903047091412776</v>
      </c>
    </row>
    <row r="744" spans="1:37" x14ac:dyDescent="0.2">
      <c r="A744" s="5">
        <v>43122</v>
      </c>
      <c r="B744" s="1">
        <v>2</v>
      </c>
      <c r="C744" s="7">
        <v>11.824999999999999</v>
      </c>
      <c r="D744" s="7">
        <v>12.475</v>
      </c>
      <c r="E744" s="7">
        <v>13.125</v>
      </c>
      <c r="F744" s="7">
        <v>13.625</v>
      </c>
      <c r="G744" s="7">
        <v>14.074999999999999</v>
      </c>
      <c r="H744" s="7">
        <v>14.675000000000001</v>
      </c>
      <c r="I744" s="7">
        <v>15.025</v>
      </c>
      <c r="J744" s="7">
        <v>15.525</v>
      </c>
      <c r="K744" s="7">
        <v>15.85</v>
      </c>
      <c r="L744" s="3">
        <v>5.5E-2</v>
      </c>
      <c r="M744" s="3">
        <v>0.1028</v>
      </c>
      <c r="N744" s="3">
        <v>3.4299999999999997E-2</v>
      </c>
      <c r="O744" s="18">
        <f t="shared" si="306"/>
        <v>0</v>
      </c>
      <c r="P744" s="19">
        <f t="shared" si="314"/>
        <v>43145</v>
      </c>
      <c r="Q744" s="19">
        <f t="shared" si="315"/>
        <v>43180</v>
      </c>
      <c r="R744" s="19">
        <f t="shared" si="316"/>
        <v>43208</v>
      </c>
      <c r="S744" s="19">
        <f t="shared" si="317"/>
        <v>43236</v>
      </c>
      <c r="T744" s="19">
        <f t="shared" si="318"/>
        <v>43271</v>
      </c>
      <c r="U744" s="19">
        <f t="shared" si="319"/>
        <v>43299</v>
      </c>
      <c r="V744" s="19">
        <f t="shared" si="320"/>
        <v>43334</v>
      </c>
      <c r="W744" s="19">
        <f t="shared" si="321"/>
        <v>43362</v>
      </c>
      <c r="X744" s="19">
        <f t="shared" si="322"/>
        <v>43390</v>
      </c>
      <c r="Y744" s="18">
        <f t="shared" si="307"/>
        <v>28</v>
      </c>
      <c r="Z744" s="10">
        <f t="shared" si="308"/>
        <v>0.8214285714285714</v>
      </c>
      <c r="AA744" s="10">
        <f>VLOOKUP(A744, VIX!$A$2:$E$3205, 5, FALSE)</f>
        <v>11.03</v>
      </c>
      <c r="AB744" s="10">
        <f t="shared" si="309"/>
        <v>11.941071428571428</v>
      </c>
      <c r="AC744" s="10">
        <f t="shared" si="310"/>
        <v>12.591071428571428</v>
      </c>
      <c r="AD744" s="10">
        <f t="shared" si="311"/>
        <v>13.214285714285715</v>
      </c>
      <c r="AE744" s="10">
        <f t="shared" si="312"/>
        <v>13.705357142857142</v>
      </c>
      <c r="AF744" s="10">
        <f t="shared" si="313"/>
        <v>14.182142857142857</v>
      </c>
      <c r="AG744" s="36">
        <f t="shared" si="301"/>
        <v>-1.4664279319606104</v>
      </c>
      <c r="AH744" s="36">
        <f t="shared" si="302"/>
        <v>-1.396022727272729</v>
      </c>
      <c r="AI744" s="36">
        <f t="shared" si="303"/>
        <v>-1.0216216216216221</v>
      </c>
      <c r="AJ744" s="36">
        <f t="shared" si="304"/>
        <v>-0.88294835193355747</v>
      </c>
      <c r="AK744" s="36">
        <f t="shared" si="305"/>
        <v>-1.1354192740926192</v>
      </c>
    </row>
    <row r="745" spans="1:37" x14ac:dyDescent="0.2">
      <c r="A745" s="5">
        <v>43119</v>
      </c>
      <c r="B745" s="1">
        <v>2</v>
      </c>
      <c r="C745" s="7">
        <v>11.925000000000001</v>
      </c>
      <c r="D745" s="7">
        <v>12.525</v>
      </c>
      <c r="E745" s="7">
        <v>13.175000000000001</v>
      </c>
      <c r="F745" s="7">
        <v>13.725</v>
      </c>
      <c r="G745" s="7">
        <v>14.225</v>
      </c>
      <c r="H745" s="7">
        <v>14.824999999999999</v>
      </c>
      <c r="I745" s="7">
        <v>15.125</v>
      </c>
      <c r="J745" s="7">
        <v>15.65</v>
      </c>
      <c r="K745" s="7" t="s">
        <v>14</v>
      </c>
      <c r="L745" s="3">
        <v>5.0299999999999997E-2</v>
      </c>
      <c r="M745" s="3">
        <v>0.10199999999999999</v>
      </c>
      <c r="N745" s="3">
        <v>3.4000000000000002E-2</v>
      </c>
      <c r="O745" s="18">
        <f t="shared" si="306"/>
        <v>0</v>
      </c>
      <c r="P745" s="19">
        <f t="shared" si="314"/>
        <v>43145</v>
      </c>
      <c r="Q745" s="19">
        <f t="shared" si="315"/>
        <v>43180</v>
      </c>
      <c r="R745" s="19">
        <f t="shared" si="316"/>
        <v>43208</v>
      </c>
      <c r="S745" s="19">
        <f t="shared" si="317"/>
        <v>43236</v>
      </c>
      <c r="T745" s="19">
        <f t="shared" si="318"/>
        <v>43271</v>
      </c>
      <c r="U745" s="19">
        <f t="shared" si="319"/>
        <v>43299</v>
      </c>
      <c r="V745" s="19">
        <f t="shared" si="320"/>
        <v>43334</v>
      </c>
      <c r="W745" s="19">
        <f t="shared" si="321"/>
        <v>43362</v>
      </c>
      <c r="X745" s="19">
        <f t="shared" si="322"/>
        <v>43390</v>
      </c>
      <c r="Y745" s="18">
        <f t="shared" si="307"/>
        <v>28</v>
      </c>
      <c r="Z745" s="10">
        <f t="shared" si="308"/>
        <v>0.9285714285714286</v>
      </c>
      <c r="AA745" s="10">
        <f>VLOOKUP(A745, VIX!$A$2:$E$3205, 5, FALSE)</f>
        <v>11.27</v>
      </c>
      <c r="AB745" s="10">
        <f t="shared" si="309"/>
        <v>11.967857142857143</v>
      </c>
      <c r="AC745" s="10">
        <f t="shared" si="310"/>
        <v>12.571428571428571</v>
      </c>
      <c r="AD745" s="10">
        <f t="shared" si="311"/>
        <v>13.214285714285715</v>
      </c>
      <c r="AE745" s="10">
        <f t="shared" si="312"/>
        <v>13.760714285714284</v>
      </c>
      <c r="AF745" s="10">
        <f t="shared" si="313"/>
        <v>14.267857142857142</v>
      </c>
      <c r="AG745" s="36">
        <f t="shared" si="301"/>
        <v>-0.44628099173553681</v>
      </c>
      <c r="AH745" s="36">
        <f t="shared" si="302"/>
        <v>-0.45722260990928121</v>
      </c>
      <c r="AI745" s="36">
        <f t="shared" si="303"/>
        <v>-0.37098501070663725</v>
      </c>
      <c r="AJ745" s="36">
        <f t="shared" si="304"/>
        <v>-0.32511933944007215</v>
      </c>
      <c r="AK745" s="36">
        <f t="shared" si="305"/>
        <v>-0.37771671246565036</v>
      </c>
    </row>
    <row r="746" spans="1:37" x14ac:dyDescent="0.2">
      <c r="A746" s="5">
        <v>43118</v>
      </c>
      <c r="B746" s="1">
        <v>2</v>
      </c>
      <c r="C746" s="7">
        <v>12.074999999999999</v>
      </c>
      <c r="D746" s="7">
        <v>12.775</v>
      </c>
      <c r="E746" s="7">
        <v>13.324999999999999</v>
      </c>
      <c r="F746" s="7">
        <v>13.824999999999999</v>
      </c>
      <c r="G746" s="7">
        <v>14.275</v>
      </c>
      <c r="H746" s="7">
        <v>14.875</v>
      </c>
      <c r="I746" s="7">
        <v>15.175000000000001</v>
      </c>
      <c r="J746" s="7">
        <v>15.65</v>
      </c>
      <c r="K746" s="7" t="s">
        <v>14</v>
      </c>
      <c r="L746" s="3">
        <v>5.8000000000000003E-2</v>
      </c>
      <c r="M746" s="3">
        <v>9.7600000000000006E-2</v>
      </c>
      <c r="N746" s="3">
        <v>3.2500000000000001E-2</v>
      </c>
      <c r="O746" s="18">
        <f t="shared" si="306"/>
        <v>1</v>
      </c>
      <c r="P746" s="19">
        <f t="shared" si="314"/>
        <v>43145</v>
      </c>
      <c r="Q746" s="19">
        <f t="shared" si="315"/>
        <v>43180</v>
      </c>
      <c r="R746" s="19">
        <f t="shared" si="316"/>
        <v>43208</v>
      </c>
      <c r="S746" s="19">
        <f t="shared" si="317"/>
        <v>43236</v>
      </c>
      <c r="T746" s="19">
        <f t="shared" si="318"/>
        <v>43271</v>
      </c>
      <c r="U746" s="19">
        <f t="shared" si="319"/>
        <v>43299</v>
      </c>
      <c r="V746" s="19">
        <f t="shared" si="320"/>
        <v>43334</v>
      </c>
      <c r="W746" s="19">
        <f t="shared" si="321"/>
        <v>43362</v>
      </c>
      <c r="X746" s="19">
        <f t="shared" si="322"/>
        <v>43390</v>
      </c>
      <c r="Y746" s="18">
        <f t="shared" si="307"/>
        <v>28</v>
      </c>
      <c r="Z746" s="10">
        <f t="shared" si="308"/>
        <v>0.9642857142857143</v>
      </c>
      <c r="AA746" s="10">
        <f>VLOOKUP(A746, VIX!$A$2:$E$3205, 5, FALSE)</f>
        <v>12.22</v>
      </c>
      <c r="AB746" s="10">
        <f t="shared" si="309"/>
        <v>12.099999999999998</v>
      </c>
      <c r="AC746" s="10">
        <f t="shared" si="310"/>
        <v>12.794642857142858</v>
      </c>
      <c r="AD746" s="10">
        <f t="shared" si="311"/>
        <v>13.342857142857143</v>
      </c>
      <c r="AE746" s="10">
        <f t="shared" si="312"/>
        <v>13.841071428571427</v>
      </c>
      <c r="AF746" s="10">
        <f t="shared" si="313"/>
        <v>14.296428571428573</v>
      </c>
      <c r="AG746" s="36">
        <f t="shared" si="301"/>
        <v>-0.50099403578528878</v>
      </c>
      <c r="AH746" s="36">
        <f t="shared" si="302"/>
        <v>-0.37571157495256075</v>
      </c>
      <c r="AI746" s="36">
        <f t="shared" si="303"/>
        <v>-0.3278688524590162</v>
      </c>
      <c r="AJ746" s="36">
        <f t="shared" si="304"/>
        <v>-0.28471001757469294</v>
      </c>
      <c r="AK746" s="36">
        <f t="shared" si="305"/>
        <v>-0.36424957841483946</v>
      </c>
    </row>
    <row r="747" spans="1:37" x14ac:dyDescent="0.2">
      <c r="A747" s="5">
        <v>43117</v>
      </c>
      <c r="B747" s="1">
        <v>2</v>
      </c>
      <c r="C747" s="7">
        <v>12.125</v>
      </c>
      <c r="D747" s="7">
        <v>12.574999999999999</v>
      </c>
      <c r="E747" s="7">
        <v>13.175000000000001</v>
      </c>
      <c r="F747" s="7">
        <v>13.725</v>
      </c>
      <c r="G747" s="7">
        <v>14.225</v>
      </c>
      <c r="H747" s="7">
        <v>14.824999999999999</v>
      </c>
      <c r="I747" s="7">
        <v>15.175000000000001</v>
      </c>
      <c r="J747" s="7">
        <v>15.7</v>
      </c>
      <c r="K747" s="7" t="s">
        <v>14</v>
      </c>
      <c r="L747" s="3">
        <v>3.7100000000000001E-2</v>
      </c>
      <c r="M747" s="3">
        <v>0.1056</v>
      </c>
      <c r="N747" s="3">
        <v>3.5200000000000002E-2</v>
      </c>
      <c r="O747" s="18">
        <f t="shared" si="306"/>
        <v>0</v>
      </c>
      <c r="P747" s="19">
        <f t="shared" si="314"/>
        <v>43117</v>
      </c>
      <c r="Q747" s="19">
        <f t="shared" si="315"/>
        <v>43145</v>
      </c>
      <c r="R747" s="19">
        <f t="shared" si="316"/>
        <v>43180</v>
      </c>
      <c r="S747" s="19">
        <f t="shared" si="317"/>
        <v>43208</v>
      </c>
      <c r="T747" s="19">
        <f t="shared" si="318"/>
        <v>43236</v>
      </c>
      <c r="U747" s="19">
        <f t="shared" si="319"/>
        <v>43271</v>
      </c>
      <c r="V747" s="19">
        <f t="shared" si="320"/>
        <v>43299</v>
      </c>
      <c r="W747" s="19">
        <f t="shared" si="321"/>
        <v>43334</v>
      </c>
      <c r="X747" s="19">
        <f t="shared" si="322"/>
        <v>43362</v>
      </c>
      <c r="Y747" s="18">
        <f t="shared" si="307"/>
        <v>28</v>
      </c>
      <c r="Z747" s="10">
        <f t="shared" si="308"/>
        <v>0</v>
      </c>
      <c r="AA747" s="10">
        <f>VLOOKUP(A747, VIX!$A$2:$E$3205, 5, FALSE)</f>
        <v>11.91</v>
      </c>
      <c r="AB747" s="10">
        <f t="shared" si="309"/>
        <v>12.574999999999999</v>
      </c>
      <c r="AC747" s="10">
        <f t="shared" si="310"/>
        <v>13.175000000000001</v>
      </c>
      <c r="AD747" s="10">
        <f t="shared" si="311"/>
        <v>13.725</v>
      </c>
      <c r="AE747" s="10">
        <f t="shared" si="312"/>
        <v>14.225</v>
      </c>
      <c r="AF747" s="10">
        <f t="shared" si="313"/>
        <v>14.824999999999999</v>
      </c>
      <c r="AG747" s="36">
        <f t="shared" si="301"/>
        <v>-0.33570159857904031</v>
      </c>
      <c r="AH747" s="36">
        <f t="shared" si="302"/>
        <v>-0.42513707296499464</v>
      </c>
      <c r="AI747" s="36">
        <f t="shared" si="303"/>
        <v>-0.37208053691275095</v>
      </c>
      <c r="AJ747" s="36">
        <f t="shared" si="304"/>
        <v>-0.32591826176927058</v>
      </c>
      <c r="AK747" s="36">
        <f t="shared" si="305"/>
        <v>-0.37743384922616052</v>
      </c>
    </row>
    <row r="748" spans="1:37" x14ac:dyDescent="0.2">
      <c r="A748" s="5">
        <v>43116</v>
      </c>
      <c r="B748" s="1">
        <v>1</v>
      </c>
      <c r="C748" s="7">
        <v>11.775</v>
      </c>
      <c r="D748" s="7">
        <v>12.074999999999999</v>
      </c>
      <c r="E748" s="7">
        <v>12.725</v>
      </c>
      <c r="F748" s="7">
        <v>13.324999999999999</v>
      </c>
      <c r="G748" s="7">
        <v>13.824999999999999</v>
      </c>
      <c r="H748" s="7">
        <v>14.324999999999999</v>
      </c>
      <c r="I748" s="7">
        <v>14.925000000000001</v>
      </c>
      <c r="J748" s="7">
        <v>15.324999999999999</v>
      </c>
      <c r="K748" s="7">
        <v>15.85</v>
      </c>
      <c r="L748" s="3">
        <v>2.5499999999999998E-2</v>
      </c>
      <c r="M748" s="3">
        <v>0.1201</v>
      </c>
      <c r="N748" s="3">
        <v>0.04</v>
      </c>
      <c r="O748" s="18">
        <f t="shared" si="306"/>
        <v>0</v>
      </c>
      <c r="P748" s="19">
        <f t="shared" si="314"/>
        <v>43117</v>
      </c>
      <c r="Q748" s="19">
        <f t="shared" si="315"/>
        <v>43145</v>
      </c>
      <c r="R748" s="19">
        <f t="shared" si="316"/>
        <v>43180</v>
      </c>
      <c r="S748" s="19">
        <f t="shared" si="317"/>
        <v>43208</v>
      </c>
      <c r="T748" s="19">
        <f t="shared" si="318"/>
        <v>43236</v>
      </c>
      <c r="U748" s="19">
        <f t="shared" si="319"/>
        <v>43271</v>
      </c>
      <c r="V748" s="19">
        <f t="shared" si="320"/>
        <v>43299</v>
      </c>
      <c r="W748" s="19">
        <f t="shared" si="321"/>
        <v>43334</v>
      </c>
      <c r="X748" s="19">
        <f t="shared" si="322"/>
        <v>43362</v>
      </c>
      <c r="Y748" s="18">
        <f t="shared" si="307"/>
        <v>28</v>
      </c>
      <c r="Z748" s="10">
        <f t="shared" si="308"/>
        <v>3.5714285714285712E-2</v>
      </c>
      <c r="AA748" s="10">
        <f>VLOOKUP(A748, VIX!$A$2:$E$3205, 5, FALSE)</f>
        <v>11.66</v>
      </c>
      <c r="AB748" s="10">
        <f t="shared" si="309"/>
        <v>12.064285714285713</v>
      </c>
      <c r="AC748" s="10">
        <f t="shared" si="310"/>
        <v>12.701785714285714</v>
      </c>
      <c r="AD748" s="10">
        <f t="shared" si="311"/>
        <v>13.303571428571429</v>
      </c>
      <c r="AE748" s="10">
        <f t="shared" si="312"/>
        <v>13.807142857142857</v>
      </c>
      <c r="AF748" s="10">
        <f t="shared" si="313"/>
        <v>14.307142857142857</v>
      </c>
      <c r="AG748" s="36">
        <f t="shared" si="301"/>
        <v>-0.94088363410080555</v>
      </c>
      <c r="AH748" s="36">
        <f t="shared" si="302"/>
        <v>-1.910204081632654</v>
      </c>
      <c r="AI748" s="36">
        <f t="shared" si="303"/>
        <v>-1.6786011656952529</v>
      </c>
      <c r="AJ748" s="36">
        <f t="shared" si="304"/>
        <v>-1.3447171824973316</v>
      </c>
      <c r="AK748" s="36">
        <f t="shared" si="305"/>
        <v>-1.300141880562363</v>
      </c>
    </row>
    <row r="749" spans="1:37" x14ac:dyDescent="0.2">
      <c r="A749" s="5">
        <v>43112</v>
      </c>
      <c r="B749" s="1">
        <v>1</v>
      </c>
      <c r="C749" s="7">
        <v>10.574999999999999</v>
      </c>
      <c r="D749" s="7">
        <v>11.675000000000001</v>
      </c>
      <c r="E749" s="7">
        <v>12.375</v>
      </c>
      <c r="F749" s="7">
        <v>12.975</v>
      </c>
      <c r="G749" s="7">
        <v>13.475</v>
      </c>
      <c r="H749" s="7">
        <v>13.925000000000001</v>
      </c>
      <c r="I749" s="7">
        <v>14.525</v>
      </c>
      <c r="J749" s="7">
        <v>14.9</v>
      </c>
      <c r="K749" s="7">
        <v>15.45</v>
      </c>
      <c r="L749" s="3">
        <v>0.104</v>
      </c>
      <c r="M749" s="3">
        <v>0.1195</v>
      </c>
      <c r="N749" s="3">
        <v>3.9800000000000002E-2</v>
      </c>
      <c r="O749" s="18">
        <f t="shared" si="306"/>
        <v>0</v>
      </c>
      <c r="P749" s="19">
        <f t="shared" si="314"/>
        <v>43117</v>
      </c>
      <c r="Q749" s="19">
        <f t="shared" si="315"/>
        <v>43145</v>
      </c>
      <c r="R749" s="19">
        <f t="shared" si="316"/>
        <v>43180</v>
      </c>
      <c r="S749" s="19">
        <f t="shared" si="317"/>
        <v>43208</v>
      </c>
      <c r="T749" s="19">
        <f t="shared" si="318"/>
        <v>43236</v>
      </c>
      <c r="U749" s="19">
        <f t="shared" si="319"/>
        <v>43271</v>
      </c>
      <c r="V749" s="19">
        <f t="shared" si="320"/>
        <v>43299</v>
      </c>
      <c r="W749" s="19">
        <f t="shared" si="321"/>
        <v>43334</v>
      </c>
      <c r="X749" s="19">
        <f t="shared" si="322"/>
        <v>43362</v>
      </c>
      <c r="Y749" s="18">
        <f t="shared" si="307"/>
        <v>28</v>
      </c>
      <c r="Z749" s="10">
        <f t="shared" si="308"/>
        <v>0.17857142857142858</v>
      </c>
      <c r="AA749" s="10">
        <f>VLOOKUP(A749, VIX!$A$2:$E$3205, 5, FALSE)</f>
        <v>10.16</v>
      </c>
      <c r="AB749" s="10">
        <f t="shared" si="309"/>
        <v>11.47857142857143</v>
      </c>
      <c r="AC749" s="10">
        <f t="shared" si="310"/>
        <v>12.25</v>
      </c>
      <c r="AD749" s="10">
        <f t="shared" si="311"/>
        <v>12.867857142857142</v>
      </c>
      <c r="AE749" s="10">
        <f t="shared" si="312"/>
        <v>13.385714285714286</v>
      </c>
      <c r="AF749" s="10">
        <f t="shared" si="313"/>
        <v>13.844642857142857</v>
      </c>
      <c r="AG749" s="36">
        <f t="shared" si="301"/>
        <v>-0.87307086614173313</v>
      </c>
      <c r="AH749" s="36">
        <f t="shared" si="302"/>
        <v>-0.51790957134468518</v>
      </c>
      <c r="AI749" s="36">
        <f t="shared" si="303"/>
        <v>-0.42070116861435691</v>
      </c>
      <c r="AJ749" s="36">
        <f t="shared" si="304"/>
        <v>-0.33662837296286385</v>
      </c>
      <c r="AK749" s="36">
        <f t="shared" si="305"/>
        <v>-0.29204223538501217</v>
      </c>
    </row>
    <row r="750" spans="1:37" x14ac:dyDescent="0.2">
      <c r="A750" s="5">
        <v>43111</v>
      </c>
      <c r="B750" s="1">
        <v>1</v>
      </c>
      <c r="C750" s="7">
        <v>10.475</v>
      </c>
      <c r="D750" s="7">
        <v>11.574999999999999</v>
      </c>
      <c r="E750" s="7">
        <v>12.324999999999999</v>
      </c>
      <c r="F750" s="7">
        <v>12.975</v>
      </c>
      <c r="G750" s="7">
        <v>13.475</v>
      </c>
      <c r="H750" s="7">
        <v>13.975</v>
      </c>
      <c r="I750" s="7">
        <v>14.525</v>
      </c>
      <c r="J750" s="7">
        <v>14.95</v>
      </c>
      <c r="K750" s="7">
        <v>15.525</v>
      </c>
      <c r="L750" s="3">
        <v>0.105</v>
      </c>
      <c r="M750" s="3">
        <v>0.1195</v>
      </c>
      <c r="N750" s="3">
        <v>3.9800000000000002E-2</v>
      </c>
      <c r="O750" s="18">
        <f t="shared" si="306"/>
        <v>0</v>
      </c>
      <c r="P750" s="19">
        <f t="shared" si="314"/>
        <v>43117</v>
      </c>
      <c r="Q750" s="19">
        <f t="shared" si="315"/>
        <v>43145</v>
      </c>
      <c r="R750" s="19">
        <f t="shared" si="316"/>
        <v>43180</v>
      </c>
      <c r="S750" s="19">
        <f t="shared" si="317"/>
        <v>43208</v>
      </c>
      <c r="T750" s="19">
        <f t="shared" si="318"/>
        <v>43236</v>
      </c>
      <c r="U750" s="19">
        <f t="shared" si="319"/>
        <v>43271</v>
      </c>
      <c r="V750" s="19">
        <f t="shared" si="320"/>
        <v>43299</v>
      </c>
      <c r="W750" s="19">
        <f t="shared" si="321"/>
        <v>43334</v>
      </c>
      <c r="X750" s="19">
        <f t="shared" si="322"/>
        <v>43362</v>
      </c>
      <c r="Y750" s="18">
        <f t="shared" si="307"/>
        <v>28</v>
      </c>
      <c r="Z750" s="10">
        <f t="shared" si="308"/>
        <v>0.21428571428571427</v>
      </c>
      <c r="AA750" s="10">
        <f>VLOOKUP(A750, VIX!$A$2:$E$3205, 5, FALSE)</f>
        <v>9.8800000000000008</v>
      </c>
      <c r="AB750" s="10">
        <f t="shared" si="309"/>
        <v>11.339285714285714</v>
      </c>
      <c r="AC750" s="10">
        <f t="shared" si="310"/>
        <v>12.164285714285713</v>
      </c>
      <c r="AD750" s="10">
        <f t="shared" si="311"/>
        <v>12.835714285714285</v>
      </c>
      <c r="AE750" s="10">
        <f t="shared" si="312"/>
        <v>13.367857142857144</v>
      </c>
      <c r="AF750" s="10">
        <f t="shared" si="313"/>
        <v>13.867857142857142</v>
      </c>
      <c r="AG750" s="36">
        <f t="shared" si="301"/>
        <v>-0.8741721854304636</v>
      </c>
      <c r="AH750" s="36">
        <f t="shared" si="302"/>
        <v>-0.55441478439425074</v>
      </c>
      <c r="AI750" s="36">
        <f t="shared" si="303"/>
        <v>-0.45348837209302373</v>
      </c>
      <c r="AJ750" s="36">
        <f t="shared" si="304"/>
        <v>-0.33457249070631984</v>
      </c>
      <c r="AK750" s="36">
        <f t="shared" si="305"/>
        <v>-0.32258064516129042</v>
      </c>
    </row>
    <row r="751" spans="1:37" x14ac:dyDescent="0.2">
      <c r="A751" s="5">
        <v>43110</v>
      </c>
      <c r="B751" s="1">
        <v>1</v>
      </c>
      <c r="C751" s="7">
        <v>10.574999999999999</v>
      </c>
      <c r="D751" s="7">
        <v>11.574999999999999</v>
      </c>
      <c r="E751" s="7">
        <v>12.375</v>
      </c>
      <c r="F751" s="7">
        <v>13.074999999999999</v>
      </c>
      <c r="G751" s="7">
        <v>13.574999999999999</v>
      </c>
      <c r="H751" s="7">
        <v>14.074999999999999</v>
      </c>
      <c r="I751" s="7">
        <v>14.675000000000001</v>
      </c>
      <c r="J751" s="7">
        <v>15.074999999999999</v>
      </c>
      <c r="K751" s="7">
        <v>15.7</v>
      </c>
      <c r="L751" s="3">
        <v>9.4600000000000004E-2</v>
      </c>
      <c r="M751" s="3">
        <v>0.12239999999999999</v>
      </c>
      <c r="N751" s="3">
        <v>4.0800000000000003E-2</v>
      </c>
      <c r="O751" s="18">
        <f t="shared" si="306"/>
        <v>0</v>
      </c>
      <c r="P751" s="19">
        <f t="shared" si="314"/>
        <v>43117</v>
      </c>
      <c r="Q751" s="19">
        <f t="shared" si="315"/>
        <v>43145</v>
      </c>
      <c r="R751" s="19">
        <f t="shared" si="316"/>
        <v>43180</v>
      </c>
      <c r="S751" s="19">
        <f t="shared" si="317"/>
        <v>43208</v>
      </c>
      <c r="T751" s="19">
        <f t="shared" si="318"/>
        <v>43236</v>
      </c>
      <c r="U751" s="19">
        <f t="shared" si="319"/>
        <v>43271</v>
      </c>
      <c r="V751" s="19">
        <f t="shared" si="320"/>
        <v>43299</v>
      </c>
      <c r="W751" s="19">
        <f t="shared" si="321"/>
        <v>43334</v>
      </c>
      <c r="X751" s="19">
        <f t="shared" si="322"/>
        <v>43362</v>
      </c>
      <c r="Y751" s="18">
        <f t="shared" si="307"/>
        <v>28</v>
      </c>
      <c r="Z751" s="10">
        <f t="shared" si="308"/>
        <v>0.25</v>
      </c>
      <c r="AA751" s="10">
        <f>VLOOKUP(A751, VIX!$A$2:$E$3205, 5, FALSE)</f>
        <v>9.82</v>
      </c>
      <c r="AB751" s="10">
        <f t="shared" si="309"/>
        <v>11.324999999999999</v>
      </c>
      <c r="AC751" s="10">
        <f t="shared" si="310"/>
        <v>12.175000000000001</v>
      </c>
      <c r="AD751" s="10">
        <f t="shared" si="311"/>
        <v>12.899999999999999</v>
      </c>
      <c r="AE751" s="10">
        <f t="shared" si="312"/>
        <v>13.45</v>
      </c>
      <c r="AF751" s="10">
        <f t="shared" si="313"/>
        <v>13.95</v>
      </c>
      <c r="AG751" s="36">
        <f t="shared" si="301"/>
        <v>-0.7852913680274225</v>
      </c>
      <c r="AH751" s="36">
        <f t="shared" si="302"/>
        <v>-0.5848563968668411</v>
      </c>
      <c r="AI751" s="36">
        <f t="shared" si="303"/>
        <v>-0.48368522072936593</v>
      </c>
      <c r="AJ751" s="36">
        <f t="shared" si="304"/>
        <v>-0.33131738101498803</v>
      </c>
      <c r="AK751" s="36">
        <f t="shared" si="305"/>
        <v>-0.31955363936089259</v>
      </c>
    </row>
    <row r="752" spans="1:37" x14ac:dyDescent="0.2">
      <c r="A752" s="5">
        <v>43109</v>
      </c>
      <c r="B752" s="1">
        <v>1</v>
      </c>
      <c r="C752" s="7">
        <v>10.675000000000001</v>
      </c>
      <c r="D752" s="7">
        <v>11.775</v>
      </c>
      <c r="E752" s="7">
        <v>12.525</v>
      </c>
      <c r="F752" s="7">
        <v>13.225</v>
      </c>
      <c r="G752" s="7">
        <v>13.725</v>
      </c>
      <c r="H752" s="7">
        <v>14.225</v>
      </c>
      <c r="I752" s="7">
        <v>14.775</v>
      </c>
      <c r="J752" s="7">
        <v>15.175000000000001</v>
      </c>
      <c r="K752" s="7">
        <v>15.775</v>
      </c>
      <c r="L752" s="3">
        <v>0.10299999999999999</v>
      </c>
      <c r="M752" s="3">
        <v>0.1172</v>
      </c>
      <c r="N752" s="3">
        <v>3.9100000000000003E-2</v>
      </c>
      <c r="O752" s="18">
        <f t="shared" si="306"/>
        <v>0</v>
      </c>
      <c r="P752" s="19">
        <f t="shared" si="314"/>
        <v>43117</v>
      </c>
      <c r="Q752" s="19">
        <f t="shared" si="315"/>
        <v>43145</v>
      </c>
      <c r="R752" s="19">
        <f t="shared" si="316"/>
        <v>43180</v>
      </c>
      <c r="S752" s="19">
        <f t="shared" si="317"/>
        <v>43208</v>
      </c>
      <c r="T752" s="19">
        <f t="shared" si="318"/>
        <v>43236</v>
      </c>
      <c r="U752" s="19">
        <f t="shared" si="319"/>
        <v>43271</v>
      </c>
      <c r="V752" s="19">
        <f t="shared" si="320"/>
        <v>43299</v>
      </c>
      <c r="W752" s="19">
        <f t="shared" si="321"/>
        <v>43334</v>
      </c>
      <c r="X752" s="19">
        <f t="shared" si="322"/>
        <v>43362</v>
      </c>
      <c r="Y752" s="18">
        <f t="shared" si="307"/>
        <v>28</v>
      </c>
      <c r="Z752" s="10">
        <f t="shared" si="308"/>
        <v>0.2857142857142857</v>
      </c>
      <c r="AA752" s="10">
        <f>VLOOKUP(A752, VIX!$A$2:$E$3205, 5, FALSE)</f>
        <v>10.08</v>
      </c>
      <c r="AB752" s="10">
        <f t="shared" si="309"/>
        <v>11.460714285714285</v>
      </c>
      <c r="AC752" s="10">
        <f t="shared" si="310"/>
        <v>12.310714285714285</v>
      </c>
      <c r="AD752" s="10">
        <f t="shared" si="311"/>
        <v>13.024999999999999</v>
      </c>
      <c r="AE752" s="10">
        <f t="shared" si="312"/>
        <v>13.582142857142857</v>
      </c>
      <c r="AF752" s="10">
        <f t="shared" si="313"/>
        <v>14.082142857142857</v>
      </c>
      <c r="AG752" s="36">
        <f t="shared" si="301"/>
        <v>-0.87693767795001654</v>
      </c>
      <c r="AH752" s="36">
        <f t="shared" si="302"/>
        <v>-0.55247003800058525</v>
      </c>
      <c r="AI752" s="36">
        <f t="shared" si="303"/>
        <v>-0.4852152386191721</v>
      </c>
      <c r="AJ752" s="36">
        <f t="shared" si="304"/>
        <v>-0.33092580433355251</v>
      </c>
      <c r="AK752" s="36">
        <f t="shared" si="305"/>
        <v>-0.31959416613823749</v>
      </c>
    </row>
    <row r="753" spans="1:37" x14ac:dyDescent="0.2">
      <c r="A753" s="5">
        <v>43108</v>
      </c>
      <c r="B753" s="1">
        <v>1</v>
      </c>
      <c r="C753" s="7">
        <v>10.475</v>
      </c>
      <c r="D753" s="7">
        <v>11.675000000000001</v>
      </c>
      <c r="E753" s="7">
        <v>12.475</v>
      </c>
      <c r="F753" s="7">
        <v>13.225</v>
      </c>
      <c r="G753" s="7">
        <v>13.775</v>
      </c>
      <c r="H753" s="7">
        <v>14.225</v>
      </c>
      <c r="I753" s="7">
        <v>14.824999999999999</v>
      </c>
      <c r="J753" s="7">
        <v>15.2</v>
      </c>
      <c r="K753" s="7">
        <v>15.75</v>
      </c>
      <c r="L753" s="3">
        <v>0.11459999999999999</v>
      </c>
      <c r="M753" s="3">
        <v>0.121</v>
      </c>
      <c r="N753" s="3">
        <v>4.0300000000000002E-2</v>
      </c>
      <c r="O753" s="18">
        <f t="shared" si="306"/>
        <v>0</v>
      </c>
      <c r="P753" s="19">
        <f t="shared" si="314"/>
        <v>43117</v>
      </c>
      <c r="Q753" s="19">
        <f t="shared" si="315"/>
        <v>43145</v>
      </c>
      <c r="R753" s="19">
        <f t="shared" si="316"/>
        <v>43180</v>
      </c>
      <c r="S753" s="19">
        <f t="shared" si="317"/>
        <v>43208</v>
      </c>
      <c r="T753" s="19">
        <f t="shared" si="318"/>
        <v>43236</v>
      </c>
      <c r="U753" s="19">
        <f t="shared" si="319"/>
        <v>43271</v>
      </c>
      <c r="V753" s="19">
        <f t="shared" si="320"/>
        <v>43299</v>
      </c>
      <c r="W753" s="19">
        <f t="shared" si="321"/>
        <v>43334</v>
      </c>
      <c r="X753" s="19">
        <f t="shared" si="322"/>
        <v>43362</v>
      </c>
      <c r="Y753" s="18">
        <f t="shared" si="307"/>
        <v>28</v>
      </c>
      <c r="Z753" s="10">
        <f t="shared" si="308"/>
        <v>0.32142857142857145</v>
      </c>
      <c r="AA753" s="10">
        <f>VLOOKUP(A753, VIX!$A$2:$E$3205, 5, FALSE)</f>
        <v>9.52</v>
      </c>
      <c r="AB753" s="10">
        <f t="shared" si="309"/>
        <v>11.289285714285715</v>
      </c>
      <c r="AC753" s="10">
        <f t="shared" si="310"/>
        <v>12.217857142857143</v>
      </c>
      <c r="AD753" s="10">
        <f t="shared" si="311"/>
        <v>12.983928571428571</v>
      </c>
      <c r="AE753" s="10">
        <f t="shared" si="312"/>
        <v>13.598214285714288</v>
      </c>
      <c r="AF753" s="10">
        <f t="shared" si="313"/>
        <v>14.080357142857144</v>
      </c>
      <c r="AG753" s="36">
        <f t="shared" si="301"/>
        <v>-2.8956271943823833</v>
      </c>
      <c r="AH753" s="36">
        <f t="shared" si="302"/>
        <v>-1.7689382860485492</v>
      </c>
      <c r="AI753" s="36">
        <f t="shared" si="303"/>
        <v>-1.5606936416184967</v>
      </c>
      <c r="AJ753" s="36">
        <f t="shared" si="304"/>
        <v>-1.0927726675427081</v>
      </c>
      <c r="AK753" s="36">
        <f t="shared" si="305"/>
        <v>-0.86367098248286212</v>
      </c>
    </row>
    <row r="754" spans="1:37" x14ac:dyDescent="0.2">
      <c r="A754" s="5">
        <v>43105</v>
      </c>
      <c r="B754" s="1">
        <v>1</v>
      </c>
      <c r="C754" s="7">
        <v>10.475</v>
      </c>
      <c r="D754" s="7">
        <v>11.725</v>
      </c>
      <c r="E754" s="7">
        <v>12.574999999999999</v>
      </c>
      <c r="F754" s="7">
        <v>13.275</v>
      </c>
      <c r="G754" s="7">
        <v>13.824999999999999</v>
      </c>
      <c r="H754" s="7">
        <v>14.25</v>
      </c>
      <c r="I754" s="7">
        <v>14.824999999999999</v>
      </c>
      <c r="J754" s="7">
        <v>15.225</v>
      </c>
      <c r="K754" s="7">
        <v>15.8</v>
      </c>
      <c r="L754" s="3">
        <v>0.1193</v>
      </c>
      <c r="M754" s="3">
        <v>0.1168</v>
      </c>
      <c r="N754" s="3">
        <v>3.8899999999999997E-2</v>
      </c>
      <c r="O754" s="18">
        <f t="shared" si="306"/>
        <v>0</v>
      </c>
      <c r="P754" s="19">
        <f t="shared" si="314"/>
        <v>43117</v>
      </c>
      <c r="Q754" s="19">
        <f t="shared" si="315"/>
        <v>43145</v>
      </c>
      <c r="R754" s="19">
        <f t="shared" si="316"/>
        <v>43180</v>
      </c>
      <c r="S754" s="19">
        <f t="shared" si="317"/>
        <v>43208</v>
      </c>
      <c r="T754" s="19">
        <f t="shared" si="318"/>
        <v>43236</v>
      </c>
      <c r="U754" s="19">
        <f t="shared" si="319"/>
        <v>43271</v>
      </c>
      <c r="V754" s="19">
        <f t="shared" si="320"/>
        <v>43299</v>
      </c>
      <c r="W754" s="19">
        <f t="shared" si="321"/>
        <v>43334</v>
      </c>
      <c r="X754" s="19">
        <f t="shared" si="322"/>
        <v>43362</v>
      </c>
      <c r="Y754" s="18">
        <f t="shared" si="307"/>
        <v>28</v>
      </c>
      <c r="Z754" s="10">
        <f t="shared" si="308"/>
        <v>0.42857142857142855</v>
      </c>
      <c r="AA754" s="10">
        <f>VLOOKUP(A754, VIX!$A$2:$E$3205, 5, FALSE)</f>
        <v>9.2200000000000006</v>
      </c>
      <c r="AB754" s="10">
        <f t="shared" si="309"/>
        <v>11.189285714285713</v>
      </c>
      <c r="AC754" s="10">
        <f t="shared" si="310"/>
        <v>12.210714285714285</v>
      </c>
      <c r="AD754" s="10">
        <f t="shared" si="311"/>
        <v>12.974999999999998</v>
      </c>
      <c r="AE754" s="10">
        <f t="shared" si="312"/>
        <v>13.589285714285714</v>
      </c>
      <c r="AF754" s="10">
        <f t="shared" si="313"/>
        <v>14.067857142857141</v>
      </c>
      <c r="AG754" s="36">
        <f t="shared" si="301"/>
        <v>-1.0004764173415923</v>
      </c>
      <c r="AH754" s="36">
        <f t="shared" si="302"/>
        <v>-0.62294605205758369</v>
      </c>
      <c r="AI754" s="36">
        <f t="shared" si="303"/>
        <v>-0.48275862068965647</v>
      </c>
      <c r="AJ754" s="36">
        <f t="shared" si="304"/>
        <v>-0.36211626387981677</v>
      </c>
      <c r="AK754" s="36">
        <f t="shared" si="305"/>
        <v>-0.27001134501449719</v>
      </c>
    </row>
    <row r="755" spans="1:37" x14ac:dyDescent="0.2">
      <c r="A755" s="5">
        <v>43104</v>
      </c>
      <c r="B755" s="1">
        <v>1</v>
      </c>
      <c r="C755" s="7">
        <v>10.574999999999999</v>
      </c>
      <c r="D755" s="7">
        <v>11.824999999999999</v>
      </c>
      <c r="E755" s="7">
        <v>12.675000000000001</v>
      </c>
      <c r="F755" s="7">
        <v>13.375</v>
      </c>
      <c r="G755" s="7">
        <v>13.925000000000001</v>
      </c>
      <c r="H755" s="7">
        <v>14.375</v>
      </c>
      <c r="I755" s="7">
        <v>14.975</v>
      </c>
      <c r="J755" s="7">
        <v>15.375</v>
      </c>
      <c r="K755" s="7">
        <v>15.925000000000001</v>
      </c>
      <c r="L755" s="3">
        <v>0.1182</v>
      </c>
      <c r="M755" s="3">
        <v>0.1196</v>
      </c>
      <c r="N755" s="3">
        <v>3.9899999999999998E-2</v>
      </c>
      <c r="O755" s="18">
        <f t="shared" si="306"/>
        <v>0</v>
      </c>
      <c r="P755" s="19">
        <f t="shared" si="314"/>
        <v>43117</v>
      </c>
      <c r="Q755" s="19">
        <f t="shared" si="315"/>
        <v>43145</v>
      </c>
      <c r="R755" s="19">
        <f t="shared" si="316"/>
        <v>43180</v>
      </c>
      <c r="S755" s="19">
        <f t="shared" si="317"/>
        <v>43208</v>
      </c>
      <c r="T755" s="19">
        <f t="shared" si="318"/>
        <v>43236</v>
      </c>
      <c r="U755" s="19">
        <f t="shared" si="319"/>
        <v>43271</v>
      </c>
      <c r="V755" s="19">
        <f t="shared" si="320"/>
        <v>43299</v>
      </c>
      <c r="W755" s="19">
        <f t="shared" si="321"/>
        <v>43334</v>
      </c>
      <c r="X755" s="19">
        <f t="shared" si="322"/>
        <v>43362</v>
      </c>
      <c r="Y755" s="18">
        <f t="shared" si="307"/>
        <v>28</v>
      </c>
      <c r="Z755" s="10">
        <f t="shared" si="308"/>
        <v>0.4642857142857143</v>
      </c>
      <c r="AA755" s="10">
        <f>VLOOKUP(A755, VIX!$A$2:$E$3205, 5, FALSE)</f>
        <v>9.2200000000000006</v>
      </c>
      <c r="AB755" s="10">
        <f t="shared" si="309"/>
        <v>11.244642857142857</v>
      </c>
      <c r="AC755" s="10">
        <f t="shared" si="310"/>
        <v>12.280357142857142</v>
      </c>
      <c r="AD755" s="10">
        <f t="shared" si="311"/>
        <v>13.05</v>
      </c>
      <c r="AE755" s="10">
        <f t="shared" si="312"/>
        <v>13.669642857142858</v>
      </c>
      <c r="AF755" s="10">
        <f t="shared" si="313"/>
        <v>14.166071428571428</v>
      </c>
      <c r="AG755" s="36">
        <f t="shared" si="301"/>
        <v>-0.99999999999999956</v>
      </c>
      <c r="AH755" s="36">
        <f t="shared" si="302"/>
        <v>-0.625766871165645</v>
      </c>
      <c r="AI755" s="36">
        <f t="shared" si="303"/>
        <v>-0.48554913294797614</v>
      </c>
      <c r="AJ755" s="36">
        <f t="shared" si="304"/>
        <v>-0.36464088397790084</v>
      </c>
      <c r="AK755" s="36">
        <f t="shared" si="305"/>
        <v>-0.287744227353463</v>
      </c>
    </row>
    <row r="756" spans="1:37" x14ac:dyDescent="0.2">
      <c r="A756" s="5">
        <v>43103</v>
      </c>
      <c r="B756" s="1">
        <v>1</v>
      </c>
      <c r="C756" s="7">
        <v>10.675000000000001</v>
      </c>
      <c r="D756" s="7">
        <v>11.824999999999999</v>
      </c>
      <c r="E756" s="7">
        <v>12.625</v>
      </c>
      <c r="F756" s="7">
        <v>13.324999999999999</v>
      </c>
      <c r="G756" s="7">
        <v>13.824999999999999</v>
      </c>
      <c r="H756" s="7">
        <v>14.324999999999999</v>
      </c>
      <c r="I756" s="7">
        <v>14.925000000000001</v>
      </c>
      <c r="J756" s="7">
        <v>15.35</v>
      </c>
      <c r="K756" s="7">
        <v>15.925000000000001</v>
      </c>
      <c r="L756" s="3">
        <v>0.1077</v>
      </c>
      <c r="M756" s="3">
        <v>0.1201</v>
      </c>
      <c r="N756" s="3">
        <v>0.04</v>
      </c>
      <c r="O756" s="18">
        <f t="shared" si="306"/>
        <v>0</v>
      </c>
      <c r="P756" s="19">
        <f t="shared" si="314"/>
        <v>43117</v>
      </c>
      <c r="Q756" s="19">
        <f t="shared" si="315"/>
        <v>43145</v>
      </c>
      <c r="R756" s="19">
        <f t="shared" si="316"/>
        <v>43180</v>
      </c>
      <c r="S756" s="19">
        <f t="shared" si="317"/>
        <v>43208</v>
      </c>
      <c r="T756" s="19">
        <f t="shared" si="318"/>
        <v>43236</v>
      </c>
      <c r="U756" s="19">
        <f t="shared" si="319"/>
        <v>43271</v>
      </c>
      <c r="V756" s="19">
        <f t="shared" si="320"/>
        <v>43299</v>
      </c>
      <c r="W756" s="19">
        <f t="shared" si="321"/>
        <v>43334</v>
      </c>
      <c r="X756" s="19">
        <f t="shared" si="322"/>
        <v>43362</v>
      </c>
      <c r="Y756" s="18">
        <f t="shared" si="307"/>
        <v>28</v>
      </c>
      <c r="Z756" s="10">
        <f t="shared" si="308"/>
        <v>0.5</v>
      </c>
      <c r="AA756" s="10">
        <f>VLOOKUP(A756, VIX!$A$2:$E$3205, 5, FALSE)</f>
        <v>9.15</v>
      </c>
      <c r="AB756" s="10">
        <f t="shared" si="309"/>
        <v>11.25</v>
      </c>
      <c r="AC756" s="10">
        <f t="shared" si="310"/>
        <v>12.225</v>
      </c>
      <c r="AD756" s="10">
        <f t="shared" si="311"/>
        <v>12.975</v>
      </c>
      <c r="AE756" s="10">
        <f t="shared" si="312"/>
        <v>13.574999999999999</v>
      </c>
      <c r="AF756" s="10">
        <f t="shared" si="313"/>
        <v>14.074999999999999</v>
      </c>
      <c r="AG756" s="36">
        <f t="shared" si="301"/>
        <v>-0.90903387703889438</v>
      </c>
      <c r="AH756" s="36">
        <f t="shared" si="302"/>
        <v>-0.58207016024252956</v>
      </c>
      <c r="AI756" s="36">
        <f t="shared" si="303"/>
        <v>-0.47908745247148221</v>
      </c>
      <c r="AJ756" s="36">
        <f t="shared" si="304"/>
        <v>-0.32710280373831763</v>
      </c>
      <c r="AK756" s="36">
        <f t="shared" si="305"/>
        <v>-0.31563126252504997</v>
      </c>
    </row>
    <row r="757" spans="1:37" x14ac:dyDescent="0.2">
      <c r="A757" s="5">
        <v>43102</v>
      </c>
      <c r="B757" s="1">
        <v>1</v>
      </c>
      <c r="C757" s="7">
        <v>10.875</v>
      </c>
      <c r="D757" s="7">
        <v>11.975</v>
      </c>
      <c r="E757" s="7">
        <v>12.824999999999999</v>
      </c>
      <c r="F757" s="7">
        <v>13.525</v>
      </c>
      <c r="G757" s="7">
        <v>14.025</v>
      </c>
      <c r="H757" s="7">
        <v>14.525</v>
      </c>
      <c r="I757" s="7">
        <v>15.125</v>
      </c>
      <c r="J757" s="7">
        <v>15.574999999999999</v>
      </c>
      <c r="K757" s="7">
        <v>16.100000000000001</v>
      </c>
      <c r="L757" s="3">
        <v>0.1011</v>
      </c>
      <c r="M757" s="3">
        <v>0.1183</v>
      </c>
      <c r="N757" s="3">
        <v>3.9399999999999998E-2</v>
      </c>
      <c r="O757" s="18">
        <f t="shared" si="306"/>
        <v>0</v>
      </c>
      <c r="P757" s="19">
        <f t="shared" si="314"/>
        <v>43117</v>
      </c>
      <c r="Q757" s="19">
        <f t="shared" si="315"/>
        <v>43145</v>
      </c>
      <c r="R757" s="19">
        <f t="shared" si="316"/>
        <v>43180</v>
      </c>
      <c r="S757" s="19">
        <f t="shared" si="317"/>
        <v>43208</v>
      </c>
      <c r="T757" s="19">
        <f t="shared" si="318"/>
        <v>43236</v>
      </c>
      <c r="U757" s="19">
        <f t="shared" si="319"/>
        <v>43271</v>
      </c>
      <c r="V757" s="19">
        <f t="shared" si="320"/>
        <v>43299</v>
      </c>
      <c r="W757" s="19">
        <f t="shared" si="321"/>
        <v>43334</v>
      </c>
      <c r="X757" s="19">
        <f t="shared" si="322"/>
        <v>43362</v>
      </c>
      <c r="Y757" s="18">
        <f t="shared" si="307"/>
        <v>28</v>
      </c>
      <c r="Z757" s="10">
        <f t="shared" si="308"/>
        <v>0.5357142857142857</v>
      </c>
      <c r="AA757" s="10">
        <f>VLOOKUP(A757, VIX!$A$2:$E$3205, 5, FALSE)</f>
        <v>9.77</v>
      </c>
      <c r="AB757" s="10">
        <f t="shared" si="309"/>
        <v>11.385714285714286</v>
      </c>
      <c r="AC757" s="10">
        <f t="shared" si="310"/>
        <v>12.369642857142857</v>
      </c>
      <c r="AD757" s="10">
        <f t="shared" si="311"/>
        <v>13.149999999999999</v>
      </c>
      <c r="AE757" s="10">
        <f t="shared" si="312"/>
        <v>13.757142857142858</v>
      </c>
      <c r="AF757" s="10">
        <f t="shared" si="313"/>
        <v>14.257142857142856</v>
      </c>
      <c r="AG757" s="36">
        <f t="shared" si="301"/>
        <v>-3.3569482288828341</v>
      </c>
      <c r="AH757" s="36">
        <f t="shared" si="302"/>
        <v>-2.4064035950007021</v>
      </c>
      <c r="AI757" s="36">
        <f t="shared" si="303"/>
        <v>-1.8758474013026754</v>
      </c>
      <c r="AJ757" s="36">
        <f t="shared" si="304"/>
        <v>-1.2824427480916036</v>
      </c>
      <c r="AK757" s="36">
        <f t="shared" si="305"/>
        <v>-1.2396999139097287</v>
      </c>
    </row>
    <row r="758" spans="1:37" x14ac:dyDescent="0.2">
      <c r="A758" s="5">
        <v>43098</v>
      </c>
      <c r="B758" s="1">
        <v>1</v>
      </c>
      <c r="C758" s="7">
        <v>11.475</v>
      </c>
      <c r="D758" s="7">
        <v>12.475</v>
      </c>
      <c r="E758" s="7">
        <v>13.225</v>
      </c>
      <c r="F758" s="7">
        <v>13.875</v>
      </c>
      <c r="G758" s="7">
        <v>14.375</v>
      </c>
      <c r="H758" s="7">
        <v>14.824999999999999</v>
      </c>
      <c r="I758" s="7">
        <v>15.425000000000001</v>
      </c>
      <c r="J758" s="7">
        <v>15.8</v>
      </c>
      <c r="K758" s="7">
        <v>16.2</v>
      </c>
      <c r="L758" s="3">
        <v>8.7099999999999997E-2</v>
      </c>
      <c r="M758" s="3">
        <v>0.11169999999999999</v>
      </c>
      <c r="N758" s="3">
        <v>3.7199999999999997E-2</v>
      </c>
      <c r="O758" s="18">
        <f t="shared" si="306"/>
        <v>0</v>
      </c>
      <c r="P758" s="19">
        <f t="shared" si="314"/>
        <v>43117</v>
      </c>
      <c r="Q758" s="19">
        <f t="shared" si="315"/>
        <v>43145</v>
      </c>
      <c r="R758" s="19">
        <f t="shared" si="316"/>
        <v>43180</v>
      </c>
      <c r="S758" s="19">
        <f t="shared" si="317"/>
        <v>43208</v>
      </c>
      <c r="T758" s="19">
        <f t="shared" si="318"/>
        <v>43236</v>
      </c>
      <c r="U758" s="19">
        <f t="shared" si="319"/>
        <v>43271</v>
      </c>
      <c r="V758" s="19">
        <f t="shared" si="320"/>
        <v>43299</v>
      </c>
      <c r="W758" s="19">
        <f t="shared" si="321"/>
        <v>43334</v>
      </c>
      <c r="X758" s="19">
        <f t="shared" si="322"/>
        <v>43362</v>
      </c>
      <c r="Y758" s="18">
        <f t="shared" si="307"/>
        <v>28</v>
      </c>
      <c r="Z758" s="10">
        <f t="shared" si="308"/>
        <v>0.6785714285714286</v>
      </c>
      <c r="AA758" s="10">
        <f>VLOOKUP(A758, VIX!$A$2:$E$3205, 5, FALSE)</f>
        <v>11.04</v>
      </c>
      <c r="AB758" s="10">
        <f t="shared" si="309"/>
        <v>11.796428571428571</v>
      </c>
      <c r="AC758" s="10">
        <f t="shared" si="310"/>
        <v>12.716071428571428</v>
      </c>
      <c r="AD758" s="10">
        <f t="shared" si="311"/>
        <v>13.43392857142857</v>
      </c>
      <c r="AE758" s="10">
        <f t="shared" si="312"/>
        <v>14.035714285714285</v>
      </c>
      <c r="AF758" s="10">
        <f t="shared" si="313"/>
        <v>14.519642857142857</v>
      </c>
      <c r="AG758" s="36">
        <f t="shared" si="301"/>
        <v>-0.7809110629067243</v>
      </c>
      <c r="AH758" s="36">
        <f t="shared" si="302"/>
        <v>-0.53984575835475546</v>
      </c>
      <c r="AI758" s="36">
        <f t="shared" si="303"/>
        <v>-0.44115270670616763</v>
      </c>
      <c r="AJ758" s="36">
        <f t="shared" si="304"/>
        <v>-0.32415744790326717</v>
      </c>
      <c r="AK758" s="36">
        <f t="shared" si="305"/>
        <v>-0.28090165964825309</v>
      </c>
    </row>
    <row r="759" spans="1:37" x14ac:dyDescent="0.2">
      <c r="A759" s="5">
        <v>43097</v>
      </c>
      <c r="B759" s="1">
        <v>1</v>
      </c>
      <c r="C759" s="7">
        <v>11.225</v>
      </c>
      <c r="D759" s="7">
        <v>12.275</v>
      </c>
      <c r="E759" s="7">
        <v>13.074999999999999</v>
      </c>
      <c r="F759" s="7">
        <v>13.725</v>
      </c>
      <c r="G759" s="7">
        <v>14.275</v>
      </c>
      <c r="H759" s="7">
        <v>14.775</v>
      </c>
      <c r="I759" s="7">
        <v>15.425000000000001</v>
      </c>
      <c r="J759" s="7">
        <v>15.85</v>
      </c>
      <c r="K759" s="7">
        <v>16.25</v>
      </c>
      <c r="L759" s="3">
        <v>9.35E-2</v>
      </c>
      <c r="M759" s="3">
        <v>0.1239</v>
      </c>
      <c r="N759" s="3">
        <v>4.1300000000000003E-2</v>
      </c>
      <c r="O759" s="18">
        <f t="shared" si="306"/>
        <v>0</v>
      </c>
      <c r="P759" s="19">
        <f t="shared" si="314"/>
        <v>43117</v>
      </c>
      <c r="Q759" s="19">
        <f t="shared" si="315"/>
        <v>43145</v>
      </c>
      <c r="R759" s="19">
        <f t="shared" si="316"/>
        <v>43180</v>
      </c>
      <c r="S759" s="19">
        <f t="shared" si="317"/>
        <v>43208</v>
      </c>
      <c r="T759" s="19">
        <f t="shared" si="318"/>
        <v>43236</v>
      </c>
      <c r="U759" s="19">
        <f t="shared" si="319"/>
        <v>43271</v>
      </c>
      <c r="V759" s="19">
        <f t="shared" si="320"/>
        <v>43299</v>
      </c>
      <c r="W759" s="19">
        <f t="shared" si="321"/>
        <v>43334</v>
      </c>
      <c r="X759" s="19">
        <f t="shared" si="322"/>
        <v>43362</v>
      </c>
      <c r="Y759" s="18">
        <f t="shared" si="307"/>
        <v>28</v>
      </c>
      <c r="Z759" s="10">
        <f t="shared" si="308"/>
        <v>0.7142857142857143</v>
      </c>
      <c r="AA759" s="10">
        <f>VLOOKUP(A759, VIX!$A$2:$E$3205, 5, FALSE)</f>
        <v>10.18</v>
      </c>
      <c r="AB759" s="10">
        <f t="shared" si="309"/>
        <v>11.524999999999999</v>
      </c>
      <c r="AC759" s="10">
        <f t="shared" si="310"/>
        <v>12.50357142857143</v>
      </c>
      <c r="AD759" s="10">
        <f t="shared" si="311"/>
        <v>13.260714285714284</v>
      </c>
      <c r="AE759" s="10">
        <f t="shared" si="312"/>
        <v>13.882142857142856</v>
      </c>
      <c r="AF759" s="10">
        <f t="shared" si="313"/>
        <v>14.417857142857143</v>
      </c>
      <c r="AG759" s="36">
        <f t="shared" si="301"/>
        <v>-0.81641468682505425</v>
      </c>
      <c r="AH759" s="36">
        <f t="shared" si="302"/>
        <v>-0.57542457542457437</v>
      </c>
      <c r="AI759" s="36">
        <f t="shared" si="303"/>
        <v>-0.44192634560906524</v>
      </c>
      <c r="AJ759" s="36">
        <f t="shared" si="304"/>
        <v>-0.35707844905320141</v>
      </c>
      <c r="AK759" s="36">
        <f t="shared" si="305"/>
        <v>-0.31249999999999989</v>
      </c>
    </row>
    <row r="760" spans="1:37" x14ac:dyDescent="0.2">
      <c r="A760" s="5">
        <v>43096</v>
      </c>
      <c r="B760" s="1">
        <v>1</v>
      </c>
      <c r="C760" s="7">
        <v>11.324999999999999</v>
      </c>
      <c r="D760" s="7">
        <v>12.324999999999999</v>
      </c>
      <c r="E760" s="7">
        <v>13.074999999999999</v>
      </c>
      <c r="F760" s="7">
        <v>13.725</v>
      </c>
      <c r="G760" s="7">
        <v>14.275</v>
      </c>
      <c r="H760" s="7">
        <v>14.775</v>
      </c>
      <c r="I760" s="7">
        <v>15.425000000000001</v>
      </c>
      <c r="J760" s="7">
        <v>15.824999999999999</v>
      </c>
      <c r="K760" s="7">
        <v>16.274999999999999</v>
      </c>
      <c r="L760" s="3">
        <v>8.8300000000000003E-2</v>
      </c>
      <c r="M760" s="3">
        <v>0.1239</v>
      </c>
      <c r="N760" s="3">
        <v>4.1300000000000003E-2</v>
      </c>
      <c r="O760" s="18">
        <f t="shared" si="306"/>
        <v>0</v>
      </c>
      <c r="P760" s="19">
        <f t="shared" si="314"/>
        <v>43117</v>
      </c>
      <c r="Q760" s="19">
        <f t="shared" si="315"/>
        <v>43145</v>
      </c>
      <c r="R760" s="19">
        <f t="shared" si="316"/>
        <v>43180</v>
      </c>
      <c r="S760" s="19">
        <f t="shared" si="317"/>
        <v>43208</v>
      </c>
      <c r="T760" s="19">
        <f t="shared" si="318"/>
        <v>43236</v>
      </c>
      <c r="U760" s="19">
        <f t="shared" si="319"/>
        <v>43271</v>
      </c>
      <c r="V760" s="19">
        <f t="shared" si="320"/>
        <v>43299</v>
      </c>
      <c r="W760" s="19">
        <f t="shared" si="321"/>
        <v>43334</v>
      </c>
      <c r="X760" s="19">
        <f t="shared" si="322"/>
        <v>43362</v>
      </c>
      <c r="Y760" s="18">
        <f t="shared" si="307"/>
        <v>28</v>
      </c>
      <c r="Z760" s="10">
        <f t="shared" si="308"/>
        <v>0.75</v>
      </c>
      <c r="AA760" s="10">
        <f>VLOOKUP(A760, VIX!$A$2:$E$3205, 5, FALSE)</f>
        <v>10.47</v>
      </c>
      <c r="AB760" s="10">
        <f t="shared" si="309"/>
        <v>11.574999999999999</v>
      </c>
      <c r="AC760" s="10">
        <f t="shared" si="310"/>
        <v>12.512499999999999</v>
      </c>
      <c r="AD760" s="10">
        <f t="shared" si="311"/>
        <v>13.237499999999999</v>
      </c>
      <c r="AE760" s="10">
        <f t="shared" si="312"/>
        <v>13.862499999999999</v>
      </c>
      <c r="AF760" s="10">
        <f t="shared" si="313"/>
        <v>14.4</v>
      </c>
      <c r="AG760" s="36">
        <f t="shared" si="301"/>
        <v>-0.77994428969359297</v>
      </c>
      <c r="AH760" s="36">
        <f t="shared" si="302"/>
        <v>-0.54038598999285192</v>
      </c>
      <c r="AI760" s="36">
        <f t="shared" si="303"/>
        <v>-0.44168801402184171</v>
      </c>
      <c r="AJ760" s="36">
        <f t="shared" si="304"/>
        <v>-0.35629820051413913</v>
      </c>
      <c r="AK760" s="36">
        <f t="shared" si="305"/>
        <v>-0.31157270029673584</v>
      </c>
    </row>
    <row r="761" spans="1:37" x14ac:dyDescent="0.2">
      <c r="A761" s="5">
        <v>43095</v>
      </c>
      <c r="B761" s="1">
        <v>1</v>
      </c>
      <c r="C761" s="7">
        <v>11.324999999999999</v>
      </c>
      <c r="D761" s="7">
        <v>12.324999999999999</v>
      </c>
      <c r="E761" s="7">
        <v>13.1</v>
      </c>
      <c r="F761" s="7">
        <v>13.775</v>
      </c>
      <c r="G761" s="7">
        <v>14.324999999999999</v>
      </c>
      <c r="H761" s="7">
        <v>14.875</v>
      </c>
      <c r="I761" s="7">
        <v>15.574999999999999</v>
      </c>
      <c r="J761" s="7">
        <v>15.95</v>
      </c>
      <c r="K761" s="7">
        <v>16.425000000000001</v>
      </c>
      <c r="L761" s="3">
        <v>8.8300000000000003E-2</v>
      </c>
      <c r="M761" s="3">
        <v>0.13070000000000001</v>
      </c>
      <c r="N761" s="3">
        <v>4.36E-2</v>
      </c>
      <c r="O761" s="18">
        <f t="shared" si="306"/>
        <v>0</v>
      </c>
      <c r="P761" s="19">
        <f t="shared" si="314"/>
        <v>43117</v>
      </c>
      <c r="Q761" s="19">
        <f t="shared" si="315"/>
        <v>43145</v>
      </c>
      <c r="R761" s="19">
        <f t="shared" si="316"/>
        <v>43180</v>
      </c>
      <c r="S761" s="19">
        <f t="shared" si="317"/>
        <v>43208</v>
      </c>
      <c r="T761" s="19">
        <f t="shared" si="318"/>
        <v>43236</v>
      </c>
      <c r="U761" s="19">
        <f t="shared" si="319"/>
        <v>43271</v>
      </c>
      <c r="V761" s="19">
        <f t="shared" si="320"/>
        <v>43299</v>
      </c>
      <c r="W761" s="19">
        <f t="shared" si="321"/>
        <v>43334</v>
      </c>
      <c r="X761" s="19">
        <f t="shared" si="322"/>
        <v>43362</v>
      </c>
      <c r="Y761" s="18">
        <f t="shared" si="307"/>
        <v>28</v>
      </c>
      <c r="Z761" s="10">
        <f t="shared" si="308"/>
        <v>0.7857142857142857</v>
      </c>
      <c r="AA761" s="10">
        <f>VLOOKUP(A761, VIX!$A$2:$E$3205, 5, FALSE)</f>
        <v>10.25</v>
      </c>
      <c r="AB761" s="10">
        <f t="shared" si="309"/>
        <v>11.539285714285715</v>
      </c>
      <c r="AC761" s="10">
        <f t="shared" si="310"/>
        <v>12.491071428571427</v>
      </c>
      <c r="AD761" s="10">
        <f t="shared" si="311"/>
        <v>13.244642857142857</v>
      </c>
      <c r="AE761" s="10">
        <f t="shared" si="312"/>
        <v>13.892857142857142</v>
      </c>
      <c r="AF761" s="10">
        <f t="shared" si="313"/>
        <v>14.442857142857141</v>
      </c>
      <c r="AG761" s="36">
        <f t="shared" si="301"/>
        <v>-3.1333540565744489</v>
      </c>
      <c r="AH761" s="36">
        <f t="shared" si="302"/>
        <v>-2.2525951557093449</v>
      </c>
      <c r="AI761" s="36">
        <f t="shared" si="303"/>
        <v>-1.8379254457050267</v>
      </c>
      <c r="AJ761" s="36">
        <f t="shared" si="304"/>
        <v>-1.4277620396600543</v>
      </c>
      <c r="AK761" s="36">
        <f t="shared" si="305"/>
        <v>-1.3687199111220858</v>
      </c>
    </row>
    <row r="762" spans="1:37" x14ac:dyDescent="0.2">
      <c r="A762" s="5">
        <v>43091</v>
      </c>
      <c r="B762" s="1">
        <v>1</v>
      </c>
      <c r="C762" s="7">
        <v>11.425000000000001</v>
      </c>
      <c r="D762" s="7">
        <v>12.324999999999999</v>
      </c>
      <c r="E762" s="7">
        <v>13.175000000000001</v>
      </c>
      <c r="F762" s="7">
        <v>13.824999999999999</v>
      </c>
      <c r="G762" s="7">
        <v>14.425000000000001</v>
      </c>
      <c r="H762" s="7">
        <v>15</v>
      </c>
      <c r="I762" s="7">
        <v>15.675000000000001</v>
      </c>
      <c r="J762" s="7">
        <v>16.074999999999999</v>
      </c>
      <c r="K762" s="7" t="s">
        <v>14</v>
      </c>
      <c r="L762" s="3">
        <v>7.8799999999999995E-2</v>
      </c>
      <c r="M762" s="3">
        <v>0.1338</v>
      </c>
      <c r="N762" s="3">
        <v>4.4600000000000001E-2</v>
      </c>
      <c r="O762" s="18">
        <f t="shared" si="306"/>
        <v>0</v>
      </c>
      <c r="P762" s="19">
        <f t="shared" si="314"/>
        <v>43117</v>
      </c>
      <c r="Q762" s="19">
        <f t="shared" si="315"/>
        <v>43145</v>
      </c>
      <c r="R762" s="19">
        <f t="shared" si="316"/>
        <v>43180</v>
      </c>
      <c r="S762" s="19">
        <f t="shared" si="317"/>
        <v>43208</v>
      </c>
      <c r="T762" s="19">
        <f t="shared" si="318"/>
        <v>43236</v>
      </c>
      <c r="U762" s="19">
        <f t="shared" si="319"/>
        <v>43271</v>
      </c>
      <c r="V762" s="19">
        <f t="shared" si="320"/>
        <v>43299</v>
      </c>
      <c r="W762" s="19">
        <f t="shared" si="321"/>
        <v>43334</v>
      </c>
      <c r="X762" s="19">
        <f t="shared" si="322"/>
        <v>43362</v>
      </c>
      <c r="Y762" s="18">
        <f t="shared" si="307"/>
        <v>28</v>
      </c>
      <c r="Z762" s="10">
        <f t="shared" si="308"/>
        <v>0.9285714285714286</v>
      </c>
      <c r="AA762" s="10">
        <f>VLOOKUP(A762, VIX!$A$2:$E$3205, 5, FALSE)</f>
        <v>9.9</v>
      </c>
      <c r="AB762" s="10">
        <f t="shared" si="309"/>
        <v>11.489285714285716</v>
      </c>
      <c r="AC762" s="10">
        <f t="shared" si="310"/>
        <v>12.385714285714284</v>
      </c>
      <c r="AD762" s="10">
        <f t="shared" si="311"/>
        <v>13.221428571428572</v>
      </c>
      <c r="AE762" s="10">
        <f t="shared" si="312"/>
        <v>13.867857142857144</v>
      </c>
      <c r="AF762" s="10">
        <f t="shared" si="313"/>
        <v>14.46607142857143</v>
      </c>
      <c r="AG762" s="36">
        <f t="shared" si="301"/>
        <v>-0.71931493815413738</v>
      </c>
      <c r="AH762" s="36">
        <f t="shared" si="302"/>
        <v>-0.62412587412587495</v>
      </c>
      <c r="AI762" s="36">
        <f t="shared" si="303"/>
        <v>-0.44486692015209006</v>
      </c>
      <c r="AJ762" s="36">
        <f t="shared" si="304"/>
        <v>-0.38994197292069716</v>
      </c>
      <c r="AK762" s="36">
        <f t="shared" si="305"/>
        <v>-0.35702845879019285</v>
      </c>
    </row>
    <row r="763" spans="1:37" x14ac:dyDescent="0.2">
      <c r="A763" s="5">
        <v>43090</v>
      </c>
      <c r="B763" s="1">
        <v>1</v>
      </c>
      <c r="C763" s="7">
        <v>11.225</v>
      </c>
      <c r="D763" s="7">
        <v>12.225</v>
      </c>
      <c r="E763" s="7">
        <v>13.125</v>
      </c>
      <c r="F763" s="7">
        <v>13.824999999999999</v>
      </c>
      <c r="G763" s="7">
        <v>14.475</v>
      </c>
      <c r="H763" s="7">
        <v>15.025</v>
      </c>
      <c r="I763" s="7">
        <v>15.725</v>
      </c>
      <c r="J763" s="7">
        <v>16.100000000000001</v>
      </c>
      <c r="K763" s="7" t="s">
        <v>14</v>
      </c>
      <c r="L763" s="3">
        <v>8.9099999999999999E-2</v>
      </c>
      <c r="M763" s="3">
        <v>0.13739999999999999</v>
      </c>
      <c r="N763" s="3">
        <v>4.58E-2</v>
      </c>
      <c r="O763" s="18">
        <f t="shared" si="306"/>
        <v>1</v>
      </c>
      <c r="P763" s="19">
        <f t="shared" si="314"/>
        <v>43117</v>
      </c>
      <c r="Q763" s="19">
        <f t="shared" si="315"/>
        <v>43145</v>
      </c>
      <c r="R763" s="19">
        <f t="shared" si="316"/>
        <v>43180</v>
      </c>
      <c r="S763" s="19">
        <f t="shared" si="317"/>
        <v>43208</v>
      </c>
      <c r="T763" s="19">
        <f t="shared" si="318"/>
        <v>43236</v>
      </c>
      <c r="U763" s="19">
        <f t="shared" si="319"/>
        <v>43271</v>
      </c>
      <c r="V763" s="19">
        <f t="shared" si="320"/>
        <v>43299</v>
      </c>
      <c r="W763" s="19">
        <f t="shared" si="321"/>
        <v>43334</v>
      </c>
      <c r="X763" s="19">
        <f t="shared" si="322"/>
        <v>43362</v>
      </c>
      <c r="Y763" s="18">
        <f t="shared" si="307"/>
        <v>28</v>
      </c>
      <c r="Z763" s="10">
        <f t="shared" si="308"/>
        <v>0.9642857142857143</v>
      </c>
      <c r="AA763" s="10">
        <f>VLOOKUP(A763, VIX!$A$2:$E$3205, 5, FALSE)</f>
        <v>9.6199999999999992</v>
      </c>
      <c r="AB763" s="10">
        <f t="shared" si="309"/>
        <v>11.260714285714286</v>
      </c>
      <c r="AC763" s="10">
        <f t="shared" si="310"/>
        <v>12.257142857142856</v>
      </c>
      <c r="AD763" s="10">
        <f t="shared" si="311"/>
        <v>13.15</v>
      </c>
      <c r="AE763" s="10">
        <f t="shared" si="312"/>
        <v>13.848214285714285</v>
      </c>
      <c r="AF763" s="10">
        <f t="shared" si="313"/>
        <v>14.494642857142857</v>
      </c>
      <c r="AG763" s="36">
        <f t="shared" si="301"/>
        <v>-0.73022312373225118</v>
      </c>
      <c r="AH763" s="36">
        <f t="shared" si="302"/>
        <v>-0.61016949152542366</v>
      </c>
      <c r="AI763" s="36">
        <f t="shared" si="303"/>
        <v>-0.44919786096256614</v>
      </c>
      <c r="AJ763" s="36">
        <f t="shared" si="304"/>
        <v>-0.4</v>
      </c>
      <c r="AK763" s="36">
        <f t="shared" si="305"/>
        <v>-0.32619439868204309</v>
      </c>
    </row>
    <row r="764" spans="1:37" x14ac:dyDescent="0.2">
      <c r="A764" s="5">
        <v>43089</v>
      </c>
      <c r="B764" s="1">
        <v>1</v>
      </c>
      <c r="C764" s="7">
        <v>11.425000000000001</v>
      </c>
      <c r="D764" s="7">
        <v>12.324999999999999</v>
      </c>
      <c r="E764" s="7">
        <v>13.275</v>
      </c>
      <c r="F764" s="7">
        <v>14.025</v>
      </c>
      <c r="G764" s="7">
        <v>14.625</v>
      </c>
      <c r="H764" s="7">
        <v>15.175000000000001</v>
      </c>
      <c r="I764" s="7">
        <v>15.875</v>
      </c>
      <c r="J764" s="7">
        <v>16.2</v>
      </c>
      <c r="K764" s="7" t="s">
        <v>14</v>
      </c>
      <c r="L764" s="3">
        <v>7.8799999999999995E-2</v>
      </c>
      <c r="M764" s="3">
        <v>0.13189999999999999</v>
      </c>
      <c r="N764" s="3">
        <v>4.3999999999999997E-2</v>
      </c>
      <c r="O764" s="18">
        <f t="shared" si="306"/>
        <v>0</v>
      </c>
      <c r="P764" s="19">
        <f t="shared" si="314"/>
        <v>43089</v>
      </c>
      <c r="Q764" s="19">
        <f t="shared" si="315"/>
        <v>43117</v>
      </c>
      <c r="R764" s="19">
        <f t="shared" si="316"/>
        <v>43145</v>
      </c>
      <c r="S764" s="19">
        <f t="shared" si="317"/>
        <v>43180</v>
      </c>
      <c r="T764" s="19">
        <f t="shared" si="318"/>
        <v>43208</v>
      </c>
      <c r="U764" s="19">
        <f t="shared" si="319"/>
        <v>43236</v>
      </c>
      <c r="V764" s="19">
        <f t="shared" si="320"/>
        <v>43271</v>
      </c>
      <c r="W764" s="19">
        <f t="shared" si="321"/>
        <v>43299</v>
      </c>
      <c r="X764" s="19">
        <f t="shared" si="322"/>
        <v>43334</v>
      </c>
      <c r="Y764" s="18">
        <f t="shared" si="307"/>
        <v>35</v>
      </c>
      <c r="Z764" s="10">
        <f t="shared" si="308"/>
        <v>0</v>
      </c>
      <c r="AA764" s="10">
        <f>VLOOKUP(A764, VIX!$A$2:$E$3205, 5, FALSE)</f>
        <v>9.7200000000000006</v>
      </c>
      <c r="AB764" s="10">
        <f t="shared" si="309"/>
        <v>12.324999999999999</v>
      </c>
      <c r="AC764" s="10">
        <f t="shared" si="310"/>
        <v>13.275</v>
      </c>
      <c r="AD764" s="10">
        <f t="shared" si="311"/>
        <v>14.025</v>
      </c>
      <c r="AE764" s="10">
        <f t="shared" si="312"/>
        <v>14.625</v>
      </c>
      <c r="AF764" s="10">
        <f t="shared" si="313"/>
        <v>15.175000000000001</v>
      </c>
      <c r="AG764" s="36">
        <f t="shared" si="301"/>
        <v>-0.57399557102182763</v>
      </c>
      <c r="AH764" s="36">
        <f t="shared" si="302"/>
        <v>-0.56068856490426899</v>
      </c>
      <c r="AI764" s="36">
        <f t="shared" si="303"/>
        <v>-0.40770101925254809</v>
      </c>
      <c r="AJ764" s="36">
        <f t="shared" si="304"/>
        <v>-0.30956646363310625</v>
      </c>
      <c r="AK764" s="36">
        <f t="shared" si="305"/>
        <v>-0.27111350188273298</v>
      </c>
    </row>
    <row r="765" spans="1:37" x14ac:dyDescent="0.2">
      <c r="A765" s="5">
        <v>43088</v>
      </c>
      <c r="B765" s="1">
        <v>12</v>
      </c>
      <c r="C765" s="7">
        <v>10.074999999999999</v>
      </c>
      <c r="D765" s="7">
        <v>11.324999999999999</v>
      </c>
      <c r="E765" s="7">
        <v>12.225</v>
      </c>
      <c r="F765" s="7">
        <v>13.275</v>
      </c>
      <c r="G765" s="7">
        <v>13.975</v>
      </c>
      <c r="H765" s="7">
        <v>14.625</v>
      </c>
      <c r="I765" s="7">
        <v>15.125</v>
      </c>
      <c r="J765" s="7">
        <v>15.824999999999999</v>
      </c>
      <c r="K765" s="7">
        <v>16.149999999999999</v>
      </c>
      <c r="L765" s="3">
        <v>0.1241</v>
      </c>
      <c r="M765" s="3">
        <v>0.1394</v>
      </c>
      <c r="N765" s="3">
        <v>4.65E-2</v>
      </c>
      <c r="O765" s="18">
        <f t="shared" si="306"/>
        <v>0</v>
      </c>
      <c r="P765" s="19">
        <f t="shared" si="314"/>
        <v>43089</v>
      </c>
      <c r="Q765" s="19">
        <f t="shared" si="315"/>
        <v>43117</v>
      </c>
      <c r="R765" s="19">
        <f t="shared" si="316"/>
        <v>43145</v>
      </c>
      <c r="S765" s="19">
        <f t="shared" si="317"/>
        <v>43180</v>
      </c>
      <c r="T765" s="19">
        <f t="shared" si="318"/>
        <v>43208</v>
      </c>
      <c r="U765" s="19">
        <f t="shared" si="319"/>
        <v>43236</v>
      </c>
      <c r="V765" s="19">
        <f t="shared" si="320"/>
        <v>43271</v>
      </c>
      <c r="W765" s="19">
        <f t="shared" si="321"/>
        <v>43299</v>
      </c>
      <c r="X765" s="19">
        <f t="shared" si="322"/>
        <v>43334</v>
      </c>
      <c r="Y765" s="18">
        <f t="shared" si="307"/>
        <v>35</v>
      </c>
      <c r="Z765" s="10">
        <f t="shared" si="308"/>
        <v>2.8571428571428571E-2</v>
      </c>
      <c r="AA765" s="10">
        <f>VLOOKUP(A765, VIX!$A$2:$E$3205, 5, FALSE)</f>
        <v>10.029999999999999</v>
      </c>
      <c r="AB765" s="10">
        <f t="shared" si="309"/>
        <v>11.289285714285715</v>
      </c>
      <c r="AC765" s="10">
        <f t="shared" si="310"/>
        <v>12.199285714285713</v>
      </c>
      <c r="AD765" s="10">
        <f t="shared" si="311"/>
        <v>13.245000000000001</v>
      </c>
      <c r="AE765" s="10">
        <f t="shared" si="312"/>
        <v>13.955</v>
      </c>
      <c r="AF765" s="10">
        <f t="shared" si="313"/>
        <v>14.606428571428571</v>
      </c>
      <c r="AG765" s="36">
        <f t="shared" si="301"/>
        <v>-0.80055912065569601</v>
      </c>
      <c r="AH765" s="36">
        <f t="shared" si="302"/>
        <v>-0.53127196064652171</v>
      </c>
      <c r="AI765" s="36">
        <f t="shared" si="303"/>
        <v>-0.5699822284452587</v>
      </c>
      <c r="AJ765" s="36">
        <f t="shared" si="304"/>
        <v>-0.3591753626877065</v>
      </c>
      <c r="AK765" s="36">
        <f t="shared" si="305"/>
        <v>-0.32068914884244548</v>
      </c>
    </row>
    <row r="766" spans="1:37" x14ac:dyDescent="0.2">
      <c r="A766" s="5">
        <v>43087</v>
      </c>
      <c r="B766" s="1">
        <v>12</v>
      </c>
      <c r="C766" s="7">
        <v>9.875</v>
      </c>
      <c r="D766" s="7">
        <v>11.324999999999999</v>
      </c>
      <c r="E766" s="7">
        <v>12.25</v>
      </c>
      <c r="F766" s="7">
        <v>13.324999999999999</v>
      </c>
      <c r="G766" s="7">
        <v>14.074999999999999</v>
      </c>
      <c r="H766" s="7">
        <v>14.625</v>
      </c>
      <c r="I766" s="7">
        <v>15.125</v>
      </c>
      <c r="J766" s="7">
        <v>15.8</v>
      </c>
      <c r="K766" s="7">
        <v>16.100000000000001</v>
      </c>
      <c r="L766" s="3">
        <v>0.14680000000000001</v>
      </c>
      <c r="M766" s="3">
        <v>0.1351</v>
      </c>
      <c r="N766" s="3">
        <v>4.4999999999999998E-2</v>
      </c>
      <c r="O766" s="18">
        <f t="shared" si="306"/>
        <v>0</v>
      </c>
      <c r="P766" s="19">
        <f t="shared" si="314"/>
        <v>43089</v>
      </c>
      <c r="Q766" s="19">
        <f t="shared" si="315"/>
        <v>43117</v>
      </c>
      <c r="R766" s="19">
        <f t="shared" si="316"/>
        <v>43145</v>
      </c>
      <c r="S766" s="19">
        <f t="shared" si="317"/>
        <v>43180</v>
      </c>
      <c r="T766" s="19">
        <f t="shared" si="318"/>
        <v>43208</v>
      </c>
      <c r="U766" s="19">
        <f t="shared" si="319"/>
        <v>43236</v>
      </c>
      <c r="V766" s="19">
        <f t="shared" si="320"/>
        <v>43271</v>
      </c>
      <c r="W766" s="19">
        <f t="shared" si="321"/>
        <v>43299</v>
      </c>
      <c r="X766" s="19">
        <f t="shared" si="322"/>
        <v>43334</v>
      </c>
      <c r="Y766" s="18">
        <f t="shared" si="307"/>
        <v>35</v>
      </c>
      <c r="Z766" s="10">
        <f t="shared" si="308"/>
        <v>5.7142857142857141E-2</v>
      </c>
      <c r="AA766" s="10">
        <f>VLOOKUP(A766, VIX!$A$2:$E$3205, 5, FALSE)</f>
        <v>9.5299999999999994</v>
      </c>
      <c r="AB766" s="10">
        <f t="shared" si="309"/>
        <v>11.242142857142857</v>
      </c>
      <c r="AC766" s="10">
        <f t="shared" si="310"/>
        <v>12.197142857142856</v>
      </c>
      <c r="AD766" s="10">
        <f t="shared" si="311"/>
        <v>13.263571428571426</v>
      </c>
      <c r="AE766" s="10">
        <f t="shared" si="312"/>
        <v>14.032142857142855</v>
      </c>
      <c r="AF766" s="10">
        <f t="shared" si="313"/>
        <v>14.59357142857143</v>
      </c>
      <c r="AG766" s="36">
        <f t="shared" si="301"/>
        <v>-2.7831164709615983</v>
      </c>
      <c r="AH766" s="36">
        <f t="shared" si="302"/>
        <v>-1.6201563857515218</v>
      </c>
      <c r="AI766" s="36">
        <f t="shared" si="303"/>
        <v>-1.7305296779345212</v>
      </c>
      <c r="AJ766" s="36">
        <f t="shared" si="304"/>
        <v>-1.1394122079879427</v>
      </c>
      <c r="AK766" s="36">
        <f t="shared" si="305"/>
        <v>-0.80057761732852073</v>
      </c>
    </row>
    <row r="767" spans="1:37" x14ac:dyDescent="0.2">
      <c r="A767" s="5">
        <v>43084</v>
      </c>
      <c r="B767" s="1">
        <v>12</v>
      </c>
      <c r="C767" s="7">
        <v>9.9250000000000007</v>
      </c>
      <c r="D767" s="7">
        <v>11.475</v>
      </c>
      <c r="E767" s="7">
        <v>12.475</v>
      </c>
      <c r="F767" s="7">
        <v>13.574999999999999</v>
      </c>
      <c r="G767" s="7">
        <v>14.324999999999999</v>
      </c>
      <c r="H767" s="7">
        <v>14.925000000000001</v>
      </c>
      <c r="I767" s="7">
        <v>15.375</v>
      </c>
      <c r="J767" s="7">
        <v>16</v>
      </c>
      <c r="K767" s="7">
        <v>16.225000000000001</v>
      </c>
      <c r="L767" s="3">
        <v>0.15620000000000001</v>
      </c>
      <c r="M767" s="3">
        <v>0.1326</v>
      </c>
      <c r="N767" s="3">
        <v>4.4200000000000003E-2</v>
      </c>
      <c r="O767" s="18">
        <f t="shared" si="306"/>
        <v>0</v>
      </c>
      <c r="P767" s="19">
        <f t="shared" si="314"/>
        <v>43089</v>
      </c>
      <c r="Q767" s="19">
        <f t="shared" si="315"/>
        <v>43117</v>
      </c>
      <c r="R767" s="19">
        <f t="shared" si="316"/>
        <v>43145</v>
      </c>
      <c r="S767" s="19">
        <f t="shared" si="317"/>
        <v>43180</v>
      </c>
      <c r="T767" s="19">
        <f t="shared" si="318"/>
        <v>43208</v>
      </c>
      <c r="U767" s="19">
        <f t="shared" si="319"/>
        <v>43236</v>
      </c>
      <c r="V767" s="19">
        <f t="shared" si="320"/>
        <v>43271</v>
      </c>
      <c r="W767" s="19">
        <f t="shared" si="321"/>
        <v>43299</v>
      </c>
      <c r="X767" s="19">
        <f t="shared" si="322"/>
        <v>43334</v>
      </c>
      <c r="Y767" s="18">
        <f t="shared" si="307"/>
        <v>35</v>
      </c>
      <c r="Z767" s="10">
        <f t="shared" si="308"/>
        <v>0.14285714285714285</v>
      </c>
      <c r="AA767" s="10">
        <f>VLOOKUP(A767, VIX!$A$2:$E$3205, 5, FALSE)</f>
        <v>9.42</v>
      </c>
      <c r="AB767" s="10">
        <f t="shared" si="309"/>
        <v>11.253571428571428</v>
      </c>
      <c r="AC767" s="10">
        <f t="shared" si="310"/>
        <v>12.332142857142857</v>
      </c>
      <c r="AD767" s="10">
        <f t="shared" si="311"/>
        <v>13.417857142857143</v>
      </c>
      <c r="AE767" s="10">
        <f t="shared" si="312"/>
        <v>14.217857142857142</v>
      </c>
      <c r="AF767" s="10">
        <f t="shared" si="313"/>
        <v>14.839285714285715</v>
      </c>
      <c r="AG767" s="36">
        <f t="shared" si="301"/>
        <v>-0.96059022440823827</v>
      </c>
      <c r="AH767" s="36">
        <f t="shared" si="302"/>
        <v>-0.5667697497891484</v>
      </c>
      <c r="AI767" s="36">
        <f t="shared" si="303"/>
        <v>-0.57620953073845049</v>
      </c>
      <c r="AJ767" s="36">
        <f t="shared" si="304"/>
        <v>-0.37335177045780055</v>
      </c>
      <c r="AK767" s="36">
        <f t="shared" si="305"/>
        <v>-0.28662148713331193</v>
      </c>
    </row>
    <row r="768" spans="1:37" x14ac:dyDescent="0.2">
      <c r="A768" s="5">
        <v>43083</v>
      </c>
      <c r="B768" s="1">
        <v>12</v>
      </c>
      <c r="C768" s="7">
        <v>10.375</v>
      </c>
      <c r="D768" s="7">
        <v>11.875</v>
      </c>
      <c r="E768" s="7">
        <v>12.875</v>
      </c>
      <c r="F768" s="7">
        <v>13.925000000000001</v>
      </c>
      <c r="G768" s="7">
        <v>14.574999999999999</v>
      </c>
      <c r="H768" s="7">
        <v>15.175000000000001</v>
      </c>
      <c r="I768" s="7">
        <v>15.625</v>
      </c>
      <c r="J768" s="7">
        <v>16.225000000000001</v>
      </c>
      <c r="K768" s="7">
        <v>16.475000000000001</v>
      </c>
      <c r="L768" s="3">
        <v>0.14460000000000001</v>
      </c>
      <c r="M768" s="3">
        <v>0.1221</v>
      </c>
      <c r="N768" s="3">
        <v>4.07E-2</v>
      </c>
      <c r="O768" s="18">
        <f t="shared" si="306"/>
        <v>0</v>
      </c>
      <c r="P768" s="19">
        <f t="shared" si="314"/>
        <v>43089</v>
      </c>
      <c r="Q768" s="19">
        <f t="shared" si="315"/>
        <v>43117</v>
      </c>
      <c r="R768" s="19">
        <f t="shared" si="316"/>
        <v>43145</v>
      </c>
      <c r="S768" s="19">
        <f t="shared" si="317"/>
        <v>43180</v>
      </c>
      <c r="T768" s="19">
        <f t="shared" si="318"/>
        <v>43208</v>
      </c>
      <c r="U768" s="19">
        <f t="shared" si="319"/>
        <v>43236</v>
      </c>
      <c r="V768" s="19">
        <f t="shared" si="320"/>
        <v>43271</v>
      </c>
      <c r="W768" s="19">
        <f t="shared" si="321"/>
        <v>43299</v>
      </c>
      <c r="X768" s="19">
        <f t="shared" si="322"/>
        <v>43334</v>
      </c>
      <c r="Y768" s="18">
        <f t="shared" si="307"/>
        <v>35</v>
      </c>
      <c r="Z768" s="10">
        <f t="shared" si="308"/>
        <v>0.17142857142857143</v>
      </c>
      <c r="AA768" s="10">
        <f>VLOOKUP(A768, VIX!$A$2:$E$3205, 5, FALSE)</f>
        <v>10.49</v>
      </c>
      <c r="AB768" s="10">
        <f t="shared" si="309"/>
        <v>11.617857142857142</v>
      </c>
      <c r="AC768" s="10">
        <f t="shared" si="310"/>
        <v>12.703571428571429</v>
      </c>
      <c r="AD768" s="10">
        <f t="shared" si="311"/>
        <v>13.744999999999999</v>
      </c>
      <c r="AE768" s="10">
        <f t="shared" si="312"/>
        <v>14.463571428571427</v>
      </c>
      <c r="AF768" s="10">
        <f t="shared" si="313"/>
        <v>15.072142857142858</v>
      </c>
      <c r="AG768" s="36">
        <f t="shared" si="301"/>
        <v>-0.92426187419768968</v>
      </c>
      <c r="AH768" s="36">
        <f t="shared" si="302"/>
        <v>-0.56537102473498246</v>
      </c>
      <c r="AI768" s="36">
        <f t="shared" si="303"/>
        <v>-0.55081967213114813</v>
      </c>
      <c r="AJ768" s="36">
        <f t="shared" si="304"/>
        <v>-0.32309285467725174</v>
      </c>
      <c r="AK768" s="36">
        <f t="shared" si="305"/>
        <v>-0.28675738466644618</v>
      </c>
    </row>
    <row r="769" spans="1:37" x14ac:dyDescent="0.2">
      <c r="A769" s="5">
        <v>43082</v>
      </c>
      <c r="B769" s="1">
        <v>12</v>
      </c>
      <c r="C769" s="7">
        <v>10.525</v>
      </c>
      <c r="D769" s="7">
        <v>11.975</v>
      </c>
      <c r="E769" s="7">
        <v>12.925000000000001</v>
      </c>
      <c r="F769" s="7">
        <v>13.925000000000001</v>
      </c>
      <c r="G769" s="7">
        <v>14.625</v>
      </c>
      <c r="H769" s="7">
        <v>15.175000000000001</v>
      </c>
      <c r="I769" s="7">
        <v>15.625</v>
      </c>
      <c r="J769" s="7">
        <v>16.25</v>
      </c>
      <c r="K769" s="7">
        <v>16.5</v>
      </c>
      <c r="L769" s="3">
        <v>0.13780000000000001</v>
      </c>
      <c r="M769" s="3">
        <v>0.1221</v>
      </c>
      <c r="N769" s="3">
        <v>4.07E-2</v>
      </c>
      <c r="O769" s="18">
        <f t="shared" si="306"/>
        <v>0</v>
      </c>
      <c r="P769" s="19">
        <f t="shared" si="314"/>
        <v>43089</v>
      </c>
      <c r="Q769" s="19">
        <f t="shared" si="315"/>
        <v>43117</v>
      </c>
      <c r="R769" s="19">
        <f t="shared" si="316"/>
        <v>43145</v>
      </c>
      <c r="S769" s="19">
        <f t="shared" si="317"/>
        <v>43180</v>
      </c>
      <c r="T769" s="19">
        <f t="shared" si="318"/>
        <v>43208</v>
      </c>
      <c r="U769" s="19">
        <f t="shared" si="319"/>
        <v>43236</v>
      </c>
      <c r="V769" s="19">
        <f t="shared" si="320"/>
        <v>43271</v>
      </c>
      <c r="W769" s="19">
        <f t="shared" si="321"/>
        <v>43299</v>
      </c>
      <c r="X769" s="19">
        <f t="shared" si="322"/>
        <v>43334</v>
      </c>
      <c r="Y769" s="18">
        <f t="shared" si="307"/>
        <v>35</v>
      </c>
      <c r="Z769" s="10">
        <f t="shared" si="308"/>
        <v>0.2</v>
      </c>
      <c r="AA769" s="10">
        <f>VLOOKUP(A769, VIX!$A$2:$E$3205, 5, FALSE)</f>
        <v>10.18</v>
      </c>
      <c r="AB769" s="10">
        <f t="shared" si="309"/>
        <v>11.685</v>
      </c>
      <c r="AC769" s="10">
        <f t="shared" si="310"/>
        <v>12.735000000000001</v>
      </c>
      <c r="AD769" s="10">
        <f t="shared" si="311"/>
        <v>13.725000000000001</v>
      </c>
      <c r="AE769" s="10">
        <f t="shared" si="312"/>
        <v>14.485000000000001</v>
      </c>
      <c r="AF769" s="10">
        <f t="shared" si="313"/>
        <v>15.065000000000001</v>
      </c>
      <c r="AG769" s="36">
        <f t="shared" si="301"/>
        <v>-0.89928013289854081</v>
      </c>
      <c r="AH769" s="36">
        <f t="shared" si="302"/>
        <v>-0.53500195541650397</v>
      </c>
      <c r="AI769" s="36">
        <f t="shared" si="303"/>
        <v>-0.52041922659920459</v>
      </c>
      <c r="AJ769" s="36">
        <f t="shared" si="304"/>
        <v>-0.34485118029421763</v>
      </c>
      <c r="AK769" s="36">
        <f t="shared" si="305"/>
        <v>-0.26120141342756203</v>
      </c>
    </row>
    <row r="770" spans="1:37" x14ac:dyDescent="0.2">
      <c r="A770" s="5">
        <v>43081</v>
      </c>
      <c r="B770" s="1">
        <v>12</v>
      </c>
      <c r="C770" s="7">
        <v>10.375</v>
      </c>
      <c r="D770" s="7">
        <v>11.975</v>
      </c>
      <c r="E770" s="7">
        <v>13.025</v>
      </c>
      <c r="F770" s="7">
        <v>14.074999999999999</v>
      </c>
      <c r="G770" s="7">
        <v>14.775</v>
      </c>
      <c r="H770" s="7">
        <v>15.275</v>
      </c>
      <c r="I770" s="7">
        <v>15.725</v>
      </c>
      <c r="J770" s="7">
        <v>16.3</v>
      </c>
      <c r="K770" s="7">
        <v>16.55</v>
      </c>
      <c r="L770" s="3">
        <v>0.1542</v>
      </c>
      <c r="M770" s="3">
        <v>0.1172</v>
      </c>
      <c r="N770" s="3">
        <v>3.9100000000000003E-2</v>
      </c>
      <c r="O770" s="18">
        <f t="shared" si="306"/>
        <v>0</v>
      </c>
      <c r="P770" s="19">
        <f t="shared" si="314"/>
        <v>43089</v>
      </c>
      <c r="Q770" s="19">
        <f t="shared" si="315"/>
        <v>43117</v>
      </c>
      <c r="R770" s="19">
        <f t="shared" si="316"/>
        <v>43145</v>
      </c>
      <c r="S770" s="19">
        <f t="shared" si="317"/>
        <v>43180</v>
      </c>
      <c r="T770" s="19">
        <f t="shared" si="318"/>
        <v>43208</v>
      </c>
      <c r="U770" s="19">
        <f t="shared" si="319"/>
        <v>43236</v>
      </c>
      <c r="V770" s="19">
        <f t="shared" si="320"/>
        <v>43271</v>
      </c>
      <c r="W770" s="19">
        <f t="shared" si="321"/>
        <v>43299</v>
      </c>
      <c r="X770" s="19">
        <f t="shared" si="322"/>
        <v>43334</v>
      </c>
      <c r="Y770" s="18">
        <f t="shared" si="307"/>
        <v>35</v>
      </c>
      <c r="Z770" s="10">
        <f t="shared" si="308"/>
        <v>0.22857142857142856</v>
      </c>
      <c r="AA770" s="10">
        <f>VLOOKUP(A770, VIX!$A$2:$E$3205, 5, FALSE)</f>
        <v>9.92</v>
      </c>
      <c r="AB770" s="10">
        <f t="shared" si="309"/>
        <v>11.609285714285715</v>
      </c>
      <c r="AC770" s="10">
        <f t="shared" si="310"/>
        <v>12.785</v>
      </c>
      <c r="AD770" s="10">
        <f t="shared" si="311"/>
        <v>13.834999999999999</v>
      </c>
      <c r="AE770" s="10">
        <f t="shared" si="312"/>
        <v>14.615</v>
      </c>
      <c r="AF770" s="10">
        <f t="shared" si="313"/>
        <v>15.160714285714286</v>
      </c>
      <c r="AG770" s="36">
        <f t="shared" si="301"/>
        <v>-0.99734091892894594</v>
      </c>
      <c r="AH770" s="36">
        <f t="shared" si="302"/>
        <v>-0.59270874166993337</v>
      </c>
      <c r="AI770" s="36">
        <f t="shared" si="303"/>
        <v>-0.5476276711336463</v>
      </c>
      <c r="AJ770" s="36">
        <f t="shared" si="304"/>
        <v>-0.34620479858691955</v>
      </c>
      <c r="AK770" s="36">
        <f t="shared" si="305"/>
        <v>-0.2384669978708302</v>
      </c>
    </row>
    <row r="771" spans="1:37" x14ac:dyDescent="0.2">
      <c r="A771" s="5">
        <v>43080</v>
      </c>
      <c r="B771" s="1">
        <v>12</v>
      </c>
      <c r="C771" s="7">
        <v>10.324999999999999</v>
      </c>
      <c r="D771" s="7">
        <v>11.975</v>
      </c>
      <c r="E771" s="7">
        <v>13.025</v>
      </c>
      <c r="F771" s="7">
        <v>14.074999999999999</v>
      </c>
      <c r="G771" s="7">
        <v>14.725</v>
      </c>
      <c r="H771" s="7">
        <v>15.225</v>
      </c>
      <c r="I771" s="7">
        <v>15.675000000000001</v>
      </c>
      <c r="J771" s="7">
        <v>16.25</v>
      </c>
      <c r="K771" s="7">
        <v>16.524999999999999</v>
      </c>
      <c r="L771" s="3">
        <v>0.1598</v>
      </c>
      <c r="M771" s="3">
        <v>0.1137</v>
      </c>
      <c r="N771" s="3">
        <v>3.7900000000000003E-2</v>
      </c>
      <c r="O771" s="18">
        <f t="shared" si="306"/>
        <v>0</v>
      </c>
      <c r="P771" s="19">
        <f t="shared" si="314"/>
        <v>43089</v>
      </c>
      <c r="Q771" s="19">
        <f t="shared" si="315"/>
        <v>43117</v>
      </c>
      <c r="R771" s="19">
        <f t="shared" si="316"/>
        <v>43145</v>
      </c>
      <c r="S771" s="19">
        <f t="shared" si="317"/>
        <v>43180</v>
      </c>
      <c r="T771" s="19">
        <f t="shared" si="318"/>
        <v>43208</v>
      </c>
      <c r="U771" s="19">
        <f t="shared" si="319"/>
        <v>43236</v>
      </c>
      <c r="V771" s="19">
        <f t="shared" si="320"/>
        <v>43271</v>
      </c>
      <c r="W771" s="19">
        <f t="shared" si="321"/>
        <v>43299</v>
      </c>
      <c r="X771" s="19">
        <f t="shared" si="322"/>
        <v>43334</v>
      </c>
      <c r="Y771" s="18">
        <f t="shared" si="307"/>
        <v>35</v>
      </c>
      <c r="Z771" s="10">
        <f t="shared" si="308"/>
        <v>0.25714285714285712</v>
      </c>
      <c r="AA771" s="10">
        <f>VLOOKUP(A771, VIX!$A$2:$E$3205, 5, FALSE)</f>
        <v>9.34</v>
      </c>
      <c r="AB771" s="10">
        <f t="shared" si="309"/>
        <v>11.550714285714285</v>
      </c>
      <c r="AC771" s="10">
        <f t="shared" si="310"/>
        <v>12.755000000000001</v>
      </c>
      <c r="AD771" s="10">
        <f t="shared" si="311"/>
        <v>13.805</v>
      </c>
      <c r="AE771" s="10">
        <f t="shared" si="312"/>
        <v>14.557857142857141</v>
      </c>
      <c r="AF771" s="10">
        <f t="shared" si="313"/>
        <v>15.096428571428572</v>
      </c>
      <c r="AG771" s="36">
        <f t="shared" ref="AG771:AG834" si="323">252*IF(Z771-Z772&lt;0,(Z771-Z772)*(D771-C771)/AB772,(Z771-1)*(D771-C771)/AB772)</f>
        <v>-3.0132254363186206</v>
      </c>
      <c r="AH771" s="36">
        <f t="shared" ref="AH771:AH834" si="324">252*IF(Z771-Z772&lt;0,(Z771-Z772)*(E771-D771)/AC772,(Z771-1)*(E771-D771)/AC772)</f>
        <v>-1.7470151306740045</v>
      </c>
      <c r="AI771" s="36">
        <f t="shared" ref="AI771:AI834" si="325">252*IF(Z771-Z772&lt;0,(Z771-Z772)*(F771-E771)/AD772,(Z771-1)*(F771-E771)/AD772)</f>
        <v>-1.6258897024937262</v>
      </c>
      <c r="AJ771" s="36">
        <f t="shared" ref="AJ771:AJ834" si="326">252*IF(Z771-Z772&lt;0,(Z771-Z772)*(G771-F771)/AE772,(Z771-1)*(G771-F771)/AE772)</f>
        <v>-0.95925040261578343</v>
      </c>
      <c r="AK771" s="36">
        <f t="shared" ref="AK771:AK834" si="327">252*IF(Z771-Z772&lt;0,(Z771-Z772)*(H771-G771)/AF772,(Z771-1)*(H771-G771)/AF772)</f>
        <v>-0.71193144363876104</v>
      </c>
    </row>
    <row r="772" spans="1:37" x14ac:dyDescent="0.2">
      <c r="A772" s="5">
        <v>43077</v>
      </c>
      <c r="B772" s="1">
        <v>12</v>
      </c>
      <c r="C772" s="7">
        <v>10.875</v>
      </c>
      <c r="D772" s="7">
        <v>12.324999999999999</v>
      </c>
      <c r="E772" s="7">
        <v>13.324999999999999</v>
      </c>
      <c r="F772" s="7">
        <v>14.275</v>
      </c>
      <c r="G772" s="7">
        <v>14.824999999999999</v>
      </c>
      <c r="H772" s="7">
        <v>15.35</v>
      </c>
      <c r="I772" s="7">
        <v>15.775</v>
      </c>
      <c r="J772" s="7">
        <v>16.350000000000001</v>
      </c>
      <c r="K772" s="7">
        <v>16.625</v>
      </c>
      <c r="L772" s="3">
        <v>0.1333</v>
      </c>
      <c r="M772" s="3">
        <v>0.1051</v>
      </c>
      <c r="N772" s="3">
        <v>3.5000000000000003E-2</v>
      </c>
      <c r="O772" s="18">
        <f t="shared" si="306"/>
        <v>0</v>
      </c>
      <c r="P772" s="19">
        <f t="shared" si="314"/>
        <v>43089</v>
      </c>
      <c r="Q772" s="19">
        <f t="shared" si="315"/>
        <v>43117</v>
      </c>
      <c r="R772" s="19">
        <f t="shared" si="316"/>
        <v>43145</v>
      </c>
      <c r="S772" s="19">
        <f t="shared" si="317"/>
        <v>43180</v>
      </c>
      <c r="T772" s="19">
        <f t="shared" si="318"/>
        <v>43208</v>
      </c>
      <c r="U772" s="19">
        <f t="shared" si="319"/>
        <v>43236</v>
      </c>
      <c r="V772" s="19">
        <f t="shared" si="320"/>
        <v>43271</v>
      </c>
      <c r="W772" s="19">
        <f t="shared" si="321"/>
        <v>43299</v>
      </c>
      <c r="X772" s="19">
        <f t="shared" si="322"/>
        <v>43334</v>
      </c>
      <c r="Y772" s="18">
        <f t="shared" si="307"/>
        <v>35</v>
      </c>
      <c r="Z772" s="10">
        <f t="shared" si="308"/>
        <v>0.34285714285714286</v>
      </c>
      <c r="AA772" s="10">
        <f>VLOOKUP(A772, VIX!$A$2:$E$3205, 5, FALSE)</f>
        <v>9.58</v>
      </c>
      <c r="AB772" s="10">
        <f t="shared" si="309"/>
        <v>11.827857142857141</v>
      </c>
      <c r="AC772" s="10">
        <f t="shared" si="310"/>
        <v>12.982142857142858</v>
      </c>
      <c r="AD772" s="10">
        <f t="shared" si="311"/>
        <v>13.949285714285715</v>
      </c>
      <c r="AE772" s="10">
        <f t="shared" si="312"/>
        <v>14.636428571428571</v>
      </c>
      <c r="AF772" s="10">
        <f t="shared" si="313"/>
        <v>15.169999999999998</v>
      </c>
      <c r="AG772" s="36">
        <f t="shared" si="323"/>
        <v>-0.86153846153846136</v>
      </c>
      <c r="AH772" s="36">
        <f t="shared" si="324"/>
        <v>-0.54377731024437626</v>
      </c>
      <c r="AI772" s="36">
        <f t="shared" si="325"/>
        <v>-0.48586939976660487</v>
      </c>
      <c r="AJ772" s="36">
        <f t="shared" si="326"/>
        <v>-0.2690086855257407</v>
      </c>
      <c r="AK772" s="36">
        <f t="shared" si="327"/>
        <v>-0.24804312163112277</v>
      </c>
    </row>
    <row r="773" spans="1:37" x14ac:dyDescent="0.2">
      <c r="A773" s="5">
        <v>43076</v>
      </c>
      <c r="B773" s="1">
        <v>12</v>
      </c>
      <c r="C773" s="7">
        <v>11.175000000000001</v>
      </c>
      <c r="D773" s="7">
        <v>12.675000000000001</v>
      </c>
      <c r="E773" s="7">
        <v>13.574999999999999</v>
      </c>
      <c r="F773" s="7">
        <v>14.375</v>
      </c>
      <c r="G773" s="7">
        <v>14.925000000000001</v>
      </c>
      <c r="H773" s="7">
        <v>15.425000000000001</v>
      </c>
      <c r="I773" s="7">
        <v>15.824999999999999</v>
      </c>
      <c r="J773" s="7">
        <v>16.425000000000001</v>
      </c>
      <c r="K773" s="7">
        <v>16.725000000000001</v>
      </c>
      <c r="L773" s="3">
        <v>0.13420000000000001</v>
      </c>
      <c r="M773" s="3">
        <v>0.1009</v>
      </c>
      <c r="N773" s="3">
        <v>3.3599999999999998E-2</v>
      </c>
      <c r="O773" s="18">
        <f t="shared" si="306"/>
        <v>0</v>
      </c>
      <c r="P773" s="19">
        <f t="shared" si="314"/>
        <v>43089</v>
      </c>
      <c r="Q773" s="19">
        <f t="shared" si="315"/>
        <v>43117</v>
      </c>
      <c r="R773" s="19">
        <f t="shared" si="316"/>
        <v>43145</v>
      </c>
      <c r="S773" s="19">
        <f t="shared" si="317"/>
        <v>43180</v>
      </c>
      <c r="T773" s="19">
        <f t="shared" si="318"/>
        <v>43208</v>
      </c>
      <c r="U773" s="19">
        <f t="shared" si="319"/>
        <v>43236</v>
      </c>
      <c r="V773" s="19">
        <f t="shared" si="320"/>
        <v>43271</v>
      </c>
      <c r="W773" s="19">
        <f t="shared" si="321"/>
        <v>43299</v>
      </c>
      <c r="X773" s="19">
        <f t="shared" si="322"/>
        <v>43334</v>
      </c>
      <c r="Y773" s="18">
        <f t="shared" si="307"/>
        <v>35</v>
      </c>
      <c r="Z773" s="10">
        <f t="shared" si="308"/>
        <v>0.37142857142857144</v>
      </c>
      <c r="AA773" s="10">
        <f>VLOOKUP(A773, VIX!$A$2:$E$3205, 5, FALSE)</f>
        <v>10.16</v>
      </c>
      <c r="AB773" s="10">
        <f t="shared" si="309"/>
        <v>12.117857142857144</v>
      </c>
      <c r="AC773" s="10">
        <f t="shared" si="310"/>
        <v>13.240714285714287</v>
      </c>
      <c r="AD773" s="10">
        <f t="shared" si="311"/>
        <v>14.077857142857141</v>
      </c>
      <c r="AE773" s="10">
        <f t="shared" si="312"/>
        <v>14.720714285714287</v>
      </c>
      <c r="AF773" s="10">
        <f t="shared" si="313"/>
        <v>15.239285714285716</v>
      </c>
      <c r="AG773" s="36">
        <f t="shared" si="323"/>
        <v>-0.86158755484643035</v>
      </c>
      <c r="AH773" s="36">
        <f t="shared" si="324"/>
        <v>-0.47699668752300267</v>
      </c>
      <c r="AI773" s="36">
        <f t="shared" si="325"/>
        <v>-0.40069565217391356</v>
      </c>
      <c r="AJ773" s="36">
        <f t="shared" si="326"/>
        <v>-0.26391202932355923</v>
      </c>
      <c r="AK773" s="36">
        <f t="shared" si="327"/>
        <v>-0.23188405797101461</v>
      </c>
    </row>
    <row r="774" spans="1:37" x14ac:dyDescent="0.2">
      <c r="A774" s="5">
        <v>43075</v>
      </c>
      <c r="B774" s="1">
        <v>12</v>
      </c>
      <c r="C774" s="7">
        <v>11.725</v>
      </c>
      <c r="D774" s="7">
        <v>13.074999999999999</v>
      </c>
      <c r="E774" s="7">
        <v>13.925000000000001</v>
      </c>
      <c r="F774" s="7">
        <v>14.675000000000001</v>
      </c>
      <c r="G774" s="7">
        <v>15.225</v>
      </c>
      <c r="H774" s="7">
        <v>15.725</v>
      </c>
      <c r="I774" s="7">
        <v>16.074999999999999</v>
      </c>
      <c r="J774" s="7">
        <v>16.625</v>
      </c>
      <c r="K774" s="7">
        <v>16.75</v>
      </c>
      <c r="L774" s="3">
        <v>0.11509999999999999</v>
      </c>
      <c r="M774" s="3">
        <v>9.5399999999999999E-2</v>
      </c>
      <c r="N774" s="3">
        <v>3.1800000000000002E-2</v>
      </c>
      <c r="O774" s="18">
        <f t="shared" si="306"/>
        <v>0</v>
      </c>
      <c r="P774" s="19">
        <f t="shared" si="314"/>
        <v>43089</v>
      </c>
      <c r="Q774" s="19">
        <f t="shared" si="315"/>
        <v>43117</v>
      </c>
      <c r="R774" s="19">
        <f t="shared" si="316"/>
        <v>43145</v>
      </c>
      <c r="S774" s="19">
        <f t="shared" si="317"/>
        <v>43180</v>
      </c>
      <c r="T774" s="19">
        <f t="shared" si="318"/>
        <v>43208</v>
      </c>
      <c r="U774" s="19">
        <f t="shared" si="319"/>
        <v>43236</v>
      </c>
      <c r="V774" s="19">
        <f t="shared" si="320"/>
        <v>43271</v>
      </c>
      <c r="W774" s="19">
        <f t="shared" si="321"/>
        <v>43299</v>
      </c>
      <c r="X774" s="19">
        <f t="shared" si="322"/>
        <v>43334</v>
      </c>
      <c r="Y774" s="18">
        <f t="shared" si="307"/>
        <v>35</v>
      </c>
      <c r="Z774" s="10">
        <f t="shared" si="308"/>
        <v>0.4</v>
      </c>
      <c r="AA774" s="10">
        <f>VLOOKUP(A774, VIX!$A$2:$E$3205, 5, FALSE)</f>
        <v>11.02</v>
      </c>
      <c r="AB774" s="10">
        <f t="shared" si="309"/>
        <v>12.535</v>
      </c>
      <c r="AC774" s="10">
        <f t="shared" si="310"/>
        <v>13.585000000000001</v>
      </c>
      <c r="AD774" s="10">
        <f t="shared" si="311"/>
        <v>14.375</v>
      </c>
      <c r="AE774" s="10">
        <f t="shared" si="312"/>
        <v>15.005000000000001</v>
      </c>
      <c r="AF774" s="10">
        <f t="shared" si="313"/>
        <v>15.524999999999999</v>
      </c>
      <c r="AG774" s="36">
        <f t="shared" si="323"/>
        <v>-0.77033682422869931</v>
      </c>
      <c r="AH774" s="36">
        <f t="shared" si="324"/>
        <v>-0.44893895729630606</v>
      </c>
      <c r="AI774" s="36">
        <f t="shared" si="325"/>
        <v>-0.37490701710885138</v>
      </c>
      <c r="AJ774" s="36">
        <f t="shared" si="326"/>
        <v>-0.26331037758252107</v>
      </c>
      <c r="AK774" s="36">
        <f t="shared" si="327"/>
        <v>-0.23135184760156033</v>
      </c>
    </row>
    <row r="775" spans="1:37" x14ac:dyDescent="0.2">
      <c r="A775" s="5">
        <v>43074</v>
      </c>
      <c r="B775" s="1">
        <v>12</v>
      </c>
      <c r="C775" s="7">
        <v>11.875</v>
      </c>
      <c r="D775" s="7">
        <v>13.175000000000001</v>
      </c>
      <c r="E775" s="7">
        <v>13.975</v>
      </c>
      <c r="F775" s="7">
        <v>14.725</v>
      </c>
      <c r="G775" s="7">
        <v>15.275</v>
      </c>
      <c r="H775" s="7">
        <v>15.775</v>
      </c>
      <c r="I775" s="7">
        <v>16.125</v>
      </c>
      <c r="J775" s="7">
        <v>16.7</v>
      </c>
      <c r="K775" s="7">
        <v>16.899999999999999</v>
      </c>
      <c r="L775" s="3">
        <v>0.1095</v>
      </c>
      <c r="M775" s="3">
        <v>9.5100000000000004E-2</v>
      </c>
      <c r="N775" s="3">
        <v>3.1699999999999999E-2</v>
      </c>
      <c r="O775" s="18">
        <f t="shared" si="306"/>
        <v>0</v>
      </c>
      <c r="P775" s="19">
        <f t="shared" si="314"/>
        <v>43089</v>
      </c>
      <c r="Q775" s="19">
        <f t="shared" si="315"/>
        <v>43117</v>
      </c>
      <c r="R775" s="19">
        <f t="shared" si="316"/>
        <v>43145</v>
      </c>
      <c r="S775" s="19">
        <f t="shared" si="317"/>
        <v>43180</v>
      </c>
      <c r="T775" s="19">
        <f t="shared" si="318"/>
        <v>43208</v>
      </c>
      <c r="U775" s="19">
        <f t="shared" si="319"/>
        <v>43236</v>
      </c>
      <c r="V775" s="19">
        <f t="shared" si="320"/>
        <v>43271</v>
      </c>
      <c r="W775" s="19">
        <f t="shared" si="321"/>
        <v>43299</v>
      </c>
      <c r="X775" s="19">
        <f t="shared" si="322"/>
        <v>43334</v>
      </c>
      <c r="Y775" s="18">
        <f t="shared" si="307"/>
        <v>35</v>
      </c>
      <c r="Z775" s="10">
        <f t="shared" si="308"/>
        <v>0.42857142857142855</v>
      </c>
      <c r="AA775" s="10">
        <f>VLOOKUP(A775, VIX!$A$2:$E$3205, 5, FALSE)</f>
        <v>11.33</v>
      </c>
      <c r="AB775" s="10">
        <f t="shared" si="309"/>
        <v>12.617857142857144</v>
      </c>
      <c r="AC775" s="10">
        <f t="shared" si="310"/>
        <v>13.632142857142856</v>
      </c>
      <c r="AD775" s="10">
        <f t="shared" si="311"/>
        <v>14.403571428571427</v>
      </c>
      <c r="AE775" s="10">
        <f t="shared" si="312"/>
        <v>15.039285714285713</v>
      </c>
      <c r="AF775" s="10">
        <f t="shared" si="313"/>
        <v>15.560714285714285</v>
      </c>
      <c r="AG775" s="36">
        <f t="shared" si="323"/>
        <v>-0.74105072668664884</v>
      </c>
      <c r="AH775" s="36">
        <f t="shared" si="324"/>
        <v>-0.42085486143729406</v>
      </c>
      <c r="AI775" s="36">
        <f t="shared" si="325"/>
        <v>-0.37287299630086324</v>
      </c>
      <c r="AJ775" s="36">
        <f t="shared" si="326"/>
        <v>-0.26137381547310395</v>
      </c>
      <c r="AK775" s="36">
        <f t="shared" si="327"/>
        <v>-0.22974882618407264</v>
      </c>
    </row>
    <row r="776" spans="1:37" x14ac:dyDescent="0.2">
      <c r="A776" s="5">
        <v>43073</v>
      </c>
      <c r="B776" s="1">
        <v>12</v>
      </c>
      <c r="C776" s="7">
        <v>11.925000000000001</v>
      </c>
      <c r="D776" s="7">
        <v>13.225</v>
      </c>
      <c r="E776" s="7">
        <v>14.074999999999999</v>
      </c>
      <c r="F776" s="7">
        <v>14.824999999999999</v>
      </c>
      <c r="G776" s="7">
        <v>15.425000000000001</v>
      </c>
      <c r="H776" s="7">
        <v>15.875</v>
      </c>
      <c r="I776" s="7">
        <v>16.225000000000001</v>
      </c>
      <c r="J776" s="7">
        <v>16.774999999999999</v>
      </c>
      <c r="K776" s="7">
        <v>16.95</v>
      </c>
      <c r="L776" s="3">
        <v>0.109</v>
      </c>
      <c r="M776" s="3">
        <v>9.4399999999999998E-2</v>
      </c>
      <c r="N776" s="3">
        <v>3.15E-2</v>
      </c>
      <c r="O776" s="18">
        <f t="shared" si="306"/>
        <v>0</v>
      </c>
      <c r="P776" s="19">
        <f t="shared" si="314"/>
        <v>43089</v>
      </c>
      <c r="Q776" s="19">
        <f t="shared" si="315"/>
        <v>43117</v>
      </c>
      <c r="R776" s="19">
        <f t="shared" si="316"/>
        <v>43145</v>
      </c>
      <c r="S776" s="19">
        <f t="shared" si="317"/>
        <v>43180</v>
      </c>
      <c r="T776" s="19">
        <f t="shared" si="318"/>
        <v>43208</v>
      </c>
      <c r="U776" s="19">
        <f t="shared" si="319"/>
        <v>43236</v>
      </c>
      <c r="V776" s="19">
        <f t="shared" si="320"/>
        <v>43271</v>
      </c>
      <c r="W776" s="19">
        <f t="shared" si="321"/>
        <v>43299</v>
      </c>
      <c r="X776" s="19">
        <f t="shared" si="322"/>
        <v>43334</v>
      </c>
      <c r="Y776" s="18">
        <f t="shared" si="307"/>
        <v>35</v>
      </c>
      <c r="Z776" s="10">
        <f t="shared" si="308"/>
        <v>0.45714285714285713</v>
      </c>
      <c r="AA776" s="10">
        <f>VLOOKUP(A776, VIX!$A$2:$E$3205, 5, FALSE)</f>
        <v>11.68</v>
      </c>
      <c r="AB776" s="10">
        <f t="shared" si="309"/>
        <v>12.630714285714287</v>
      </c>
      <c r="AC776" s="10">
        <f t="shared" si="310"/>
        <v>13.686428571428571</v>
      </c>
      <c r="AD776" s="10">
        <f t="shared" si="311"/>
        <v>14.482142857142858</v>
      </c>
      <c r="AE776" s="10">
        <f t="shared" si="312"/>
        <v>15.150714285714287</v>
      </c>
      <c r="AF776" s="10">
        <f t="shared" si="313"/>
        <v>15.669285714285715</v>
      </c>
      <c r="AG776" s="36">
        <f t="shared" si="323"/>
        <v>-2.2437075509388706</v>
      </c>
      <c r="AH776" s="36">
        <f t="shared" si="324"/>
        <v>-1.3437189607402364</v>
      </c>
      <c r="AI776" s="36">
        <f t="shared" si="325"/>
        <v>-1.1197235250555415</v>
      </c>
      <c r="AJ776" s="36">
        <f t="shared" si="326"/>
        <v>-0.85548587863642966</v>
      </c>
      <c r="AK776" s="36">
        <f t="shared" si="327"/>
        <v>-0.61986972167812937</v>
      </c>
    </row>
    <row r="777" spans="1:37" x14ac:dyDescent="0.2">
      <c r="A777" s="5">
        <v>43070</v>
      </c>
      <c r="B777" s="1">
        <v>12</v>
      </c>
      <c r="C777" s="7">
        <v>11.875</v>
      </c>
      <c r="D777" s="7">
        <v>13.275</v>
      </c>
      <c r="E777" s="7">
        <v>14.125</v>
      </c>
      <c r="F777" s="7">
        <v>14.875</v>
      </c>
      <c r="G777" s="7">
        <v>15.475</v>
      </c>
      <c r="H777" s="7">
        <v>15.925000000000001</v>
      </c>
      <c r="I777" s="7">
        <v>16.324999999999999</v>
      </c>
      <c r="J777" s="7">
        <v>16.850000000000001</v>
      </c>
      <c r="K777" s="7">
        <v>17.024999999999999</v>
      </c>
      <c r="L777" s="3">
        <v>0.1179</v>
      </c>
      <c r="M777" s="3">
        <v>9.7500000000000003E-2</v>
      </c>
      <c r="N777" s="3">
        <v>3.2500000000000001E-2</v>
      </c>
      <c r="O777" s="18">
        <f t="shared" ref="O777:O840" si="328">IF(B779-B778=0,0,1)</f>
        <v>0</v>
      </c>
      <c r="P777" s="19">
        <f t="shared" si="314"/>
        <v>43089</v>
      </c>
      <c r="Q777" s="19">
        <f t="shared" si="315"/>
        <v>43117</v>
      </c>
      <c r="R777" s="19">
        <f t="shared" si="316"/>
        <v>43145</v>
      </c>
      <c r="S777" s="19">
        <f t="shared" si="317"/>
        <v>43180</v>
      </c>
      <c r="T777" s="19">
        <f t="shared" si="318"/>
        <v>43208</v>
      </c>
      <c r="U777" s="19">
        <f t="shared" si="319"/>
        <v>43236</v>
      </c>
      <c r="V777" s="19">
        <f t="shared" si="320"/>
        <v>43271</v>
      </c>
      <c r="W777" s="19">
        <f t="shared" si="321"/>
        <v>43299</v>
      </c>
      <c r="X777" s="19">
        <f t="shared" si="322"/>
        <v>43334</v>
      </c>
      <c r="Y777" s="18">
        <f t="shared" ref="Y777:Y840" si="329">IF(O777=1,DATEDIF(P778,P777,"d"),Y778)</f>
        <v>35</v>
      </c>
      <c r="Z777" s="10">
        <f t="shared" si="308"/>
        <v>0.54285714285714282</v>
      </c>
      <c r="AA777" s="10">
        <f>VLOOKUP(A777, VIX!$A$2:$E$3205, 5, FALSE)</f>
        <v>11.43</v>
      </c>
      <c r="AB777" s="10">
        <f t="shared" si="309"/>
        <v>12.515000000000001</v>
      </c>
      <c r="AC777" s="10">
        <f t="shared" si="310"/>
        <v>13.663571428571428</v>
      </c>
      <c r="AD777" s="10">
        <f t="shared" si="311"/>
        <v>14.467857142857143</v>
      </c>
      <c r="AE777" s="10">
        <f t="shared" si="312"/>
        <v>15.149285714285714</v>
      </c>
      <c r="AF777" s="10">
        <f t="shared" si="313"/>
        <v>15.680714285714286</v>
      </c>
      <c r="AG777" s="36">
        <f t="shared" si="323"/>
        <v>-0.82261731273681182</v>
      </c>
      <c r="AH777" s="36">
        <f t="shared" si="324"/>
        <v>-0.4563515312916111</v>
      </c>
      <c r="AI777" s="36">
        <f t="shared" si="325"/>
        <v>-0.37904236650789674</v>
      </c>
      <c r="AJ777" s="36">
        <f t="shared" si="326"/>
        <v>-0.28930877780435293</v>
      </c>
      <c r="AK777" s="36">
        <f t="shared" si="327"/>
        <v>-0.20888786553073965</v>
      </c>
    </row>
    <row r="778" spans="1:37" x14ac:dyDescent="0.2">
      <c r="A778" s="5">
        <v>43069</v>
      </c>
      <c r="B778" s="1">
        <v>12</v>
      </c>
      <c r="C778" s="7">
        <v>11.675000000000001</v>
      </c>
      <c r="D778" s="7">
        <v>13.025</v>
      </c>
      <c r="E778" s="7">
        <v>13.925000000000001</v>
      </c>
      <c r="F778" s="7">
        <v>14.675000000000001</v>
      </c>
      <c r="G778" s="7">
        <v>15.275</v>
      </c>
      <c r="H778" s="7">
        <v>15.824999999999999</v>
      </c>
      <c r="I778" s="7">
        <v>16.175000000000001</v>
      </c>
      <c r="J778" s="7">
        <v>16.725000000000001</v>
      </c>
      <c r="K778" s="7">
        <v>16.95</v>
      </c>
      <c r="L778" s="3">
        <v>0.11559999999999999</v>
      </c>
      <c r="M778" s="3">
        <v>0.1022</v>
      </c>
      <c r="N778" s="3">
        <v>3.4099999999999998E-2</v>
      </c>
      <c r="O778" s="18">
        <f t="shared" si="328"/>
        <v>0</v>
      </c>
      <c r="P778" s="19">
        <f t="shared" si="314"/>
        <v>43089</v>
      </c>
      <c r="Q778" s="19">
        <f t="shared" si="315"/>
        <v>43117</v>
      </c>
      <c r="R778" s="19">
        <f t="shared" si="316"/>
        <v>43145</v>
      </c>
      <c r="S778" s="19">
        <f t="shared" si="317"/>
        <v>43180</v>
      </c>
      <c r="T778" s="19">
        <f t="shared" si="318"/>
        <v>43208</v>
      </c>
      <c r="U778" s="19">
        <f t="shared" si="319"/>
        <v>43236</v>
      </c>
      <c r="V778" s="19">
        <f t="shared" si="320"/>
        <v>43271</v>
      </c>
      <c r="W778" s="19">
        <f t="shared" si="321"/>
        <v>43299</v>
      </c>
      <c r="X778" s="19">
        <f t="shared" si="322"/>
        <v>43334</v>
      </c>
      <c r="Y778" s="18">
        <f t="shared" si="329"/>
        <v>35</v>
      </c>
      <c r="Z778" s="10">
        <f t="shared" ref="Z778:Z841" si="330">DATEDIF(A778,P778,"d")/Y778</f>
        <v>0.5714285714285714</v>
      </c>
      <c r="AA778" s="10">
        <f>VLOOKUP(A778, VIX!$A$2:$E$3205, 5, FALSE)</f>
        <v>11.28</v>
      </c>
      <c r="AB778" s="10">
        <f t="shared" ref="AB778:AB841" si="331">Z778*C778 + (1-Z778)*D778</f>
        <v>12.25357142857143</v>
      </c>
      <c r="AC778" s="10">
        <f t="shared" ref="AC778:AC841" si="332">Z778*D778 + (1-Z778)*E778</f>
        <v>13.410714285714286</v>
      </c>
      <c r="AD778" s="10">
        <f t="shared" ref="AD778:AD841" si="333">Z778*E778 + (1-Z778)*F778</f>
        <v>14.246428571428574</v>
      </c>
      <c r="AE778" s="10">
        <f t="shared" ref="AE778:AE841" si="334">Z778*F778 + (1-Z778)*G778</f>
        <v>14.932142857142857</v>
      </c>
      <c r="AF778" s="10">
        <f t="shared" ref="AF778:AF841" si="335">Z778*G778 + (1-Z778)*H778</f>
        <v>15.510714285714286</v>
      </c>
      <c r="AG778" s="36">
        <f t="shared" si="323"/>
        <v>-0.80630443799253426</v>
      </c>
      <c r="AH778" s="36">
        <f t="shared" si="324"/>
        <v>-0.48630393996247701</v>
      </c>
      <c r="AI778" s="36">
        <f t="shared" si="325"/>
        <v>-0.37908037908037917</v>
      </c>
      <c r="AJ778" s="36">
        <f t="shared" si="326"/>
        <v>-0.28867357166722341</v>
      </c>
      <c r="AK778" s="36">
        <f t="shared" si="327"/>
        <v>-0.25507246376811554</v>
      </c>
    </row>
    <row r="779" spans="1:37" x14ac:dyDescent="0.2">
      <c r="A779" s="5">
        <v>43068</v>
      </c>
      <c r="B779" s="1">
        <v>12</v>
      </c>
      <c r="C779" s="7">
        <v>11.475</v>
      </c>
      <c r="D779" s="7">
        <v>12.925000000000001</v>
      </c>
      <c r="E779" s="7">
        <v>13.925000000000001</v>
      </c>
      <c r="F779" s="7">
        <v>14.725</v>
      </c>
      <c r="G779" s="7">
        <v>15.324999999999999</v>
      </c>
      <c r="H779" s="7">
        <v>15.824999999999999</v>
      </c>
      <c r="I779" s="7">
        <v>16.225000000000001</v>
      </c>
      <c r="J779" s="7">
        <v>16.774999999999999</v>
      </c>
      <c r="K779" s="7">
        <v>17.149999999999999</v>
      </c>
      <c r="L779" s="3">
        <v>0.12640000000000001</v>
      </c>
      <c r="M779" s="3">
        <v>0.1019</v>
      </c>
      <c r="N779" s="3">
        <v>3.4000000000000002E-2</v>
      </c>
      <c r="O779" s="18">
        <f t="shared" si="328"/>
        <v>0</v>
      </c>
      <c r="P779" s="19">
        <f t="shared" ref="P779:P842" si="336">IF(O778=1,A779,P778)</f>
        <v>43089</v>
      </c>
      <c r="Q779" s="19">
        <f t="shared" ref="Q779:Q842" si="337">IF(O778=1,P778,Q778)</f>
        <v>43117</v>
      </c>
      <c r="R779" s="19">
        <f t="shared" ref="R779:R842" si="338">IF(O778=1,Q778,R778)</f>
        <v>43145</v>
      </c>
      <c r="S779" s="19">
        <f t="shared" ref="S779:S842" si="339">IF(O778=1,R778,S778)</f>
        <v>43180</v>
      </c>
      <c r="T779" s="19">
        <f t="shared" ref="T779:T842" si="340">IF(O778=1,S778,T778)</f>
        <v>43208</v>
      </c>
      <c r="U779" s="19">
        <f t="shared" ref="U779:U842" si="341">IF(O778=1,T778,U778)</f>
        <v>43236</v>
      </c>
      <c r="V779" s="19">
        <f t="shared" ref="V779:V842" si="342">IF(O778=1,U778,V778)</f>
        <v>43271</v>
      </c>
      <c r="W779" s="19">
        <f t="shared" ref="W779:W842" si="343">IF(O778=1,V778,W778)</f>
        <v>43299</v>
      </c>
      <c r="X779" s="19">
        <f t="shared" ref="X779:X842" si="344">IF(O778=1,W778,X778)</f>
        <v>43334</v>
      </c>
      <c r="Y779" s="18">
        <f t="shared" si="329"/>
        <v>35</v>
      </c>
      <c r="Z779" s="10">
        <f t="shared" si="330"/>
        <v>0.6</v>
      </c>
      <c r="AA779" s="10">
        <f>VLOOKUP(A779, VIX!$A$2:$E$3205, 5, FALSE)</f>
        <v>10.7</v>
      </c>
      <c r="AB779" s="10">
        <f t="shared" si="331"/>
        <v>12.055</v>
      </c>
      <c r="AC779" s="10">
        <f t="shared" si="332"/>
        <v>13.324999999999999</v>
      </c>
      <c r="AD779" s="10">
        <f t="shared" si="333"/>
        <v>14.245000000000001</v>
      </c>
      <c r="AE779" s="10">
        <f t="shared" si="334"/>
        <v>14.965</v>
      </c>
      <c r="AF779" s="10">
        <f t="shared" si="335"/>
        <v>15.524999999999999</v>
      </c>
      <c r="AG779" s="36">
        <f t="shared" si="323"/>
        <v>-0.88372936695084436</v>
      </c>
      <c r="AH779" s="36">
        <f t="shared" si="324"/>
        <v>-0.55054891037194842</v>
      </c>
      <c r="AI779" s="36">
        <f t="shared" si="325"/>
        <v>-0.41224886253258997</v>
      </c>
      <c r="AJ779" s="36">
        <f t="shared" si="326"/>
        <v>-0.29354948308498752</v>
      </c>
      <c r="AK779" s="36">
        <f t="shared" si="327"/>
        <v>-0.23512946116165159</v>
      </c>
    </row>
    <row r="780" spans="1:37" x14ac:dyDescent="0.2">
      <c r="A780" s="5">
        <v>43067</v>
      </c>
      <c r="B780" s="1">
        <v>12</v>
      </c>
      <c r="C780" s="7">
        <v>11.275</v>
      </c>
      <c r="D780" s="7">
        <v>12.725</v>
      </c>
      <c r="E780" s="7">
        <v>13.675000000000001</v>
      </c>
      <c r="F780" s="7">
        <v>14.475</v>
      </c>
      <c r="G780" s="7">
        <v>15.125</v>
      </c>
      <c r="H780" s="7">
        <v>15.625</v>
      </c>
      <c r="I780" s="7">
        <v>16.024999999999999</v>
      </c>
      <c r="J780" s="7">
        <v>16.625</v>
      </c>
      <c r="K780" s="7">
        <v>16.975000000000001</v>
      </c>
      <c r="L780" s="3">
        <v>0.12859999999999999</v>
      </c>
      <c r="M780" s="3">
        <v>0.1071</v>
      </c>
      <c r="N780" s="3">
        <v>3.5700000000000003E-2</v>
      </c>
      <c r="O780" s="18">
        <f t="shared" si="328"/>
        <v>0</v>
      </c>
      <c r="P780" s="19">
        <f t="shared" si="336"/>
        <v>43089</v>
      </c>
      <c r="Q780" s="19">
        <f t="shared" si="337"/>
        <v>43117</v>
      </c>
      <c r="R780" s="19">
        <f t="shared" si="338"/>
        <v>43145</v>
      </c>
      <c r="S780" s="19">
        <f t="shared" si="339"/>
        <v>43180</v>
      </c>
      <c r="T780" s="19">
        <f t="shared" si="340"/>
        <v>43208</v>
      </c>
      <c r="U780" s="19">
        <f t="shared" si="341"/>
        <v>43236</v>
      </c>
      <c r="V780" s="19">
        <f t="shared" si="342"/>
        <v>43271</v>
      </c>
      <c r="W780" s="19">
        <f t="shared" si="343"/>
        <v>43299</v>
      </c>
      <c r="X780" s="19">
        <f t="shared" si="344"/>
        <v>43334</v>
      </c>
      <c r="Y780" s="18">
        <f t="shared" si="329"/>
        <v>35</v>
      </c>
      <c r="Z780" s="10">
        <f t="shared" si="330"/>
        <v>0.62857142857142856</v>
      </c>
      <c r="AA780" s="10">
        <f>VLOOKUP(A780, VIX!$A$2:$E$3205, 5, FALSE)</f>
        <v>10.029999999999999</v>
      </c>
      <c r="AB780" s="10">
        <f t="shared" si="331"/>
        <v>11.813571428571429</v>
      </c>
      <c r="AC780" s="10">
        <f t="shared" si="332"/>
        <v>13.077857142857143</v>
      </c>
      <c r="AD780" s="10">
        <f t="shared" si="333"/>
        <v>13.972142857142856</v>
      </c>
      <c r="AE780" s="10">
        <f t="shared" si="334"/>
        <v>14.716428571428573</v>
      </c>
      <c r="AF780" s="10">
        <f t="shared" si="335"/>
        <v>15.310714285714285</v>
      </c>
      <c r="AG780" s="36">
        <f t="shared" si="323"/>
        <v>-0.88053497198626407</v>
      </c>
      <c r="AH780" s="36">
        <f t="shared" si="324"/>
        <v>-0.51882754510483897</v>
      </c>
      <c r="AI780" s="36">
        <f t="shared" si="325"/>
        <v>-0.40998525598657737</v>
      </c>
      <c r="AJ780" s="36">
        <f t="shared" si="326"/>
        <v>-0.31626200704735269</v>
      </c>
      <c r="AK780" s="36">
        <f t="shared" si="327"/>
        <v>-0.23382045929018799</v>
      </c>
    </row>
    <row r="781" spans="1:37" x14ac:dyDescent="0.2">
      <c r="A781" s="5">
        <v>43066</v>
      </c>
      <c r="B781" s="1">
        <v>12</v>
      </c>
      <c r="C781" s="7">
        <v>11.324999999999999</v>
      </c>
      <c r="D781" s="7">
        <v>12.875</v>
      </c>
      <c r="E781" s="7">
        <v>13.775</v>
      </c>
      <c r="F781" s="7">
        <v>14.574999999999999</v>
      </c>
      <c r="G781" s="7">
        <v>15.225</v>
      </c>
      <c r="H781" s="7">
        <v>15.725</v>
      </c>
      <c r="I781" s="7">
        <v>16.125</v>
      </c>
      <c r="J781" s="7">
        <v>16.75</v>
      </c>
      <c r="K781" s="7">
        <v>17.024999999999999</v>
      </c>
      <c r="L781" s="3">
        <v>0.13689999999999999</v>
      </c>
      <c r="M781" s="3">
        <v>0.10630000000000001</v>
      </c>
      <c r="N781" s="3">
        <v>3.5400000000000001E-2</v>
      </c>
      <c r="O781" s="18">
        <f t="shared" si="328"/>
        <v>0</v>
      </c>
      <c r="P781" s="19">
        <f t="shared" si="336"/>
        <v>43089</v>
      </c>
      <c r="Q781" s="19">
        <f t="shared" si="337"/>
        <v>43117</v>
      </c>
      <c r="R781" s="19">
        <f t="shared" si="338"/>
        <v>43145</v>
      </c>
      <c r="S781" s="19">
        <f t="shared" si="339"/>
        <v>43180</v>
      </c>
      <c r="T781" s="19">
        <f t="shared" si="340"/>
        <v>43208</v>
      </c>
      <c r="U781" s="19">
        <f t="shared" si="341"/>
        <v>43236</v>
      </c>
      <c r="V781" s="19">
        <f t="shared" si="342"/>
        <v>43271</v>
      </c>
      <c r="W781" s="19">
        <f t="shared" si="343"/>
        <v>43299</v>
      </c>
      <c r="X781" s="19">
        <f t="shared" si="344"/>
        <v>43334</v>
      </c>
      <c r="Y781" s="18">
        <f t="shared" si="329"/>
        <v>35</v>
      </c>
      <c r="Z781" s="10">
        <f t="shared" si="330"/>
        <v>0.65714285714285714</v>
      </c>
      <c r="AA781" s="10">
        <f>VLOOKUP(A781, VIX!$A$2:$E$3205, 5, FALSE)</f>
        <v>9.8699999999999992</v>
      </c>
      <c r="AB781" s="10">
        <f t="shared" si="331"/>
        <v>11.856428571428571</v>
      </c>
      <c r="AC781" s="10">
        <f t="shared" si="332"/>
        <v>13.18357142857143</v>
      </c>
      <c r="AD781" s="10">
        <f t="shared" si="333"/>
        <v>14.049285714285716</v>
      </c>
      <c r="AE781" s="10">
        <f t="shared" si="334"/>
        <v>14.797857142857143</v>
      </c>
      <c r="AF781" s="10">
        <f t="shared" si="335"/>
        <v>15.39642857142857</v>
      </c>
      <c r="AG781" s="36">
        <f t="shared" si="323"/>
        <v>-2.8408994484514234</v>
      </c>
      <c r="AH781" s="36">
        <f t="shared" si="324"/>
        <v>-1.4881889763779537</v>
      </c>
      <c r="AI781" s="36">
        <f t="shared" si="325"/>
        <v>-1.2387731066618863</v>
      </c>
      <c r="AJ781" s="36">
        <f t="shared" si="326"/>
        <v>-0.95644980779524191</v>
      </c>
      <c r="AK781" s="36">
        <f t="shared" si="327"/>
        <v>-0.7080309061109813</v>
      </c>
    </row>
    <row r="782" spans="1:37" x14ac:dyDescent="0.2">
      <c r="A782" s="5">
        <v>43063</v>
      </c>
      <c r="B782" s="1">
        <v>12</v>
      </c>
      <c r="C782" s="7">
        <v>11.425000000000001</v>
      </c>
      <c r="D782" s="7">
        <v>12.824999999999999</v>
      </c>
      <c r="E782" s="7">
        <v>13.75</v>
      </c>
      <c r="F782" s="7">
        <v>14.525</v>
      </c>
      <c r="G782" s="7">
        <v>15.125</v>
      </c>
      <c r="H782" s="7">
        <v>15.625</v>
      </c>
      <c r="I782" s="7">
        <v>16.024999999999999</v>
      </c>
      <c r="J782" s="7">
        <v>16.625</v>
      </c>
      <c r="K782" s="7">
        <v>16.95</v>
      </c>
      <c r="L782" s="3">
        <v>0.1225</v>
      </c>
      <c r="M782" s="3">
        <v>0.1033</v>
      </c>
      <c r="N782" s="3">
        <v>3.44E-2</v>
      </c>
      <c r="O782" s="18">
        <f t="shared" si="328"/>
        <v>0</v>
      </c>
      <c r="P782" s="19">
        <f t="shared" si="336"/>
        <v>43089</v>
      </c>
      <c r="Q782" s="19">
        <f t="shared" si="337"/>
        <v>43117</v>
      </c>
      <c r="R782" s="19">
        <f t="shared" si="338"/>
        <v>43145</v>
      </c>
      <c r="S782" s="19">
        <f t="shared" si="339"/>
        <v>43180</v>
      </c>
      <c r="T782" s="19">
        <f t="shared" si="340"/>
        <v>43208</v>
      </c>
      <c r="U782" s="19">
        <f t="shared" si="341"/>
        <v>43236</v>
      </c>
      <c r="V782" s="19">
        <f t="shared" si="342"/>
        <v>43271</v>
      </c>
      <c r="W782" s="19">
        <f t="shared" si="343"/>
        <v>43299</v>
      </c>
      <c r="X782" s="19">
        <f t="shared" si="344"/>
        <v>43334</v>
      </c>
      <c r="Y782" s="18">
        <f t="shared" si="329"/>
        <v>35</v>
      </c>
      <c r="Z782" s="10">
        <f t="shared" si="330"/>
        <v>0.74285714285714288</v>
      </c>
      <c r="AA782" s="10">
        <f>VLOOKUP(A782, VIX!$A$2:$E$3205, 5, FALSE)</f>
        <v>9.67</v>
      </c>
      <c r="AB782" s="10">
        <f t="shared" si="331"/>
        <v>11.785</v>
      </c>
      <c r="AC782" s="10">
        <f t="shared" si="332"/>
        <v>13.062857142857144</v>
      </c>
      <c r="AD782" s="10">
        <f t="shared" si="333"/>
        <v>13.949285714285715</v>
      </c>
      <c r="AE782" s="10">
        <f t="shared" si="334"/>
        <v>14.679285714285715</v>
      </c>
      <c r="AF782" s="10">
        <f t="shared" si="335"/>
        <v>15.253571428571428</v>
      </c>
      <c r="AG782" s="36">
        <f t="shared" si="323"/>
        <v>-1.7150148872820066</v>
      </c>
      <c r="AH782" s="36">
        <f t="shared" si="324"/>
        <v>-1.0195177956371999</v>
      </c>
      <c r="AI782" s="36">
        <f t="shared" si="325"/>
        <v>-0.79856887298747825</v>
      </c>
      <c r="AJ782" s="36">
        <f t="shared" si="326"/>
        <v>-0.58795508676420527</v>
      </c>
      <c r="AK782" s="36">
        <f t="shared" si="327"/>
        <v>-0.47135842880523748</v>
      </c>
    </row>
    <row r="783" spans="1:37" x14ac:dyDescent="0.2">
      <c r="A783" s="5">
        <v>43061</v>
      </c>
      <c r="B783" s="1">
        <v>12</v>
      </c>
      <c r="C783" s="7">
        <v>11.475</v>
      </c>
      <c r="D783" s="7">
        <v>12.875</v>
      </c>
      <c r="E783" s="7">
        <v>13.824999999999999</v>
      </c>
      <c r="F783" s="7">
        <v>14.574999999999999</v>
      </c>
      <c r="G783" s="7">
        <v>15.175000000000001</v>
      </c>
      <c r="H783" s="7">
        <v>15.675000000000001</v>
      </c>
      <c r="I783" s="7">
        <v>16.125</v>
      </c>
      <c r="J783" s="7">
        <v>16.7</v>
      </c>
      <c r="K783" s="7">
        <v>17</v>
      </c>
      <c r="L783" s="3">
        <v>0.122</v>
      </c>
      <c r="M783" s="3">
        <v>0.10630000000000001</v>
      </c>
      <c r="N783" s="3">
        <v>3.5400000000000001E-2</v>
      </c>
      <c r="O783" s="18">
        <f t="shared" si="328"/>
        <v>0</v>
      </c>
      <c r="P783" s="19">
        <f t="shared" si="336"/>
        <v>43089</v>
      </c>
      <c r="Q783" s="19">
        <f t="shared" si="337"/>
        <v>43117</v>
      </c>
      <c r="R783" s="19">
        <f t="shared" si="338"/>
        <v>43145</v>
      </c>
      <c r="S783" s="19">
        <f t="shared" si="339"/>
        <v>43180</v>
      </c>
      <c r="T783" s="19">
        <f t="shared" si="340"/>
        <v>43208</v>
      </c>
      <c r="U783" s="19">
        <f t="shared" si="341"/>
        <v>43236</v>
      </c>
      <c r="V783" s="19">
        <f t="shared" si="342"/>
        <v>43271</v>
      </c>
      <c r="W783" s="19">
        <f t="shared" si="343"/>
        <v>43299</v>
      </c>
      <c r="X783" s="19">
        <f t="shared" si="344"/>
        <v>43334</v>
      </c>
      <c r="Y783" s="18">
        <f t="shared" si="329"/>
        <v>35</v>
      </c>
      <c r="Z783" s="10">
        <f t="shared" si="330"/>
        <v>0.8</v>
      </c>
      <c r="AA783" s="10">
        <f>VLOOKUP(A783, VIX!$A$2:$E$3205, 5, FALSE)</f>
        <v>9.8800000000000008</v>
      </c>
      <c r="AB783" s="10">
        <f t="shared" si="331"/>
        <v>11.754999999999999</v>
      </c>
      <c r="AC783" s="10">
        <f t="shared" si="332"/>
        <v>13.065</v>
      </c>
      <c r="AD783" s="10">
        <f t="shared" si="333"/>
        <v>13.975</v>
      </c>
      <c r="AE783" s="10">
        <f t="shared" si="334"/>
        <v>14.695</v>
      </c>
      <c r="AF783" s="10">
        <f t="shared" si="335"/>
        <v>15.275</v>
      </c>
      <c r="AG783" s="36">
        <f t="shared" si="323"/>
        <v>-0.85017169709018658</v>
      </c>
      <c r="AH783" s="36">
        <f t="shared" si="324"/>
        <v>-0.52097274359392831</v>
      </c>
      <c r="AI783" s="36">
        <f t="shared" si="325"/>
        <v>-0.38538002752714501</v>
      </c>
      <c r="AJ783" s="36">
        <f t="shared" si="326"/>
        <v>-0.29232925709314206</v>
      </c>
      <c r="AK783" s="36">
        <f t="shared" si="327"/>
        <v>-0.23423339684900321</v>
      </c>
    </row>
    <row r="784" spans="1:37" x14ac:dyDescent="0.2">
      <c r="A784" s="5">
        <v>43060</v>
      </c>
      <c r="B784" s="1">
        <v>12</v>
      </c>
      <c r="C784" s="7">
        <v>11.625</v>
      </c>
      <c r="D784" s="7">
        <v>12.975</v>
      </c>
      <c r="E784" s="7">
        <v>13.875</v>
      </c>
      <c r="F784" s="7">
        <v>14.675000000000001</v>
      </c>
      <c r="G784" s="7">
        <v>15.275</v>
      </c>
      <c r="H784" s="7">
        <v>15.824999999999999</v>
      </c>
      <c r="I784" s="7">
        <v>16.225000000000001</v>
      </c>
      <c r="J784" s="7">
        <v>16.774999999999999</v>
      </c>
      <c r="K784" s="7">
        <v>17.225000000000001</v>
      </c>
      <c r="L784" s="3">
        <v>0.11609999999999999</v>
      </c>
      <c r="M784" s="3">
        <v>0.1056</v>
      </c>
      <c r="N784" s="3">
        <v>3.5200000000000002E-2</v>
      </c>
      <c r="O784" s="18">
        <f t="shared" si="328"/>
        <v>0</v>
      </c>
      <c r="P784" s="19">
        <f t="shared" si="336"/>
        <v>43089</v>
      </c>
      <c r="Q784" s="19">
        <f t="shared" si="337"/>
        <v>43117</v>
      </c>
      <c r="R784" s="19">
        <f t="shared" si="338"/>
        <v>43145</v>
      </c>
      <c r="S784" s="19">
        <f t="shared" si="339"/>
        <v>43180</v>
      </c>
      <c r="T784" s="19">
        <f t="shared" si="340"/>
        <v>43208</v>
      </c>
      <c r="U784" s="19">
        <f t="shared" si="341"/>
        <v>43236</v>
      </c>
      <c r="V784" s="19">
        <f t="shared" si="342"/>
        <v>43271</v>
      </c>
      <c r="W784" s="19">
        <f t="shared" si="343"/>
        <v>43299</v>
      </c>
      <c r="X784" s="19">
        <f t="shared" si="344"/>
        <v>43334</v>
      </c>
      <c r="Y784" s="18">
        <f t="shared" si="329"/>
        <v>35</v>
      </c>
      <c r="Z784" s="10">
        <f t="shared" si="330"/>
        <v>0.82857142857142863</v>
      </c>
      <c r="AA784" s="10">
        <f>VLOOKUP(A784, VIX!$A$2:$E$3205, 5, FALSE)</f>
        <v>9.73</v>
      </c>
      <c r="AB784" s="10">
        <f t="shared" si="331"/>
        <v>11.856428571428571</v>
      </c>
      <c r="AC784" s="10">
        <f t="shared" si="332"/>
        <v>13.129285714285714</v>
      </c>
      <c r="AD784" s="10">
        <f t="shared" si="333"/>
        <v>14.012142857142857</v>
      </c>
      <c r="AE784" s="10">
        <f t="shared" si="334"/>
        <v>14.777857142857144</v>
      </c>
      <c r="AF784" s="10">
        <f t="shared" si="335"/>
        <v>15.369285714285713</v>
      </c>
      <c r="AG784" s="36">
        <f t="shared" si="323"/>
        <v>-0.79231441048034634</v>
      </c>
      <c r="AH784" s="36">
        <f t="shared" si="324"/>
        <v>-0.47860722764441949</v>
      </c>
      <c r="AI784" s="36">
        <f t="shared" si="325"/>
        <v>-0.40189384500373682</v>
      </c>
      <c r="AJ784" s="36">
        <f t="shared" si="326"/>
        <v>-0.28683898506046834</v>
      </c>
      <c r="AK784" s="36">
        <f t="shared" si="327"/>
        <v>-0.25309290116411642</v>
      </c>
    </row>
    <row r="785" spans="1:37" x14ac:dyDescent="0.2">
      <c r="A785" s="5">
        <v>43059</v>
      </c>
      <c r="B785" s="1">
        <v>12</v>
      </c>
      <c r="C785" s="7">
        <v>12.074999999999999</v>
      </c>
      <c r="D785" s="7">
        <v>13.425000000000001</v>
      </c>
      <c r="E785" s="7">
        <v>14.225</v>
      </c>
      <c r="F785" s="7">
        <v>14.975</v>
      </c>
      <c r="G785" s="7">
        <v>15.574999999999999</v>
      </c>
      <c r="H785" s="7">
        <v>16.074999999999999</v>
      </c>
      <c r="I785" s="7">
        <v>16.475000000000001</v>
      </c>
      <c r="J785" s="7">
        <v>17</v>
      </c>
      <c r="K785" s="7">
        <v>17.274999999999999</v>
      </c>
      <c r="L785" s="3">
        <v>0.1118</v>
      </c>
      <c r="M785" s="3">
        <v>0.1002</v>
      </c>
      <c r="N785" s="3">
        <v>3.3399999999999999E-2</v>
      </c>
      <c r="O785" s="18">
        <f t="shared" si="328"/>
        <v>0</v>
      </c>
      <c r="P785" s="19">
        <f t="shared" si="336"/>
        <v>43089</v>
      </c>
      <c r="Q785" s="19">
        <f t="shared" si="337"/>
        <v>43117</v>
      </c>
      <c r="R785" s="19">
        <f t="shared" si="338"/>
        <v>43145</v>
      </c>
      <c r="S785" s="19">
        <f t="shared" si="339"/>
        <v>43180</v>
      </c>
      <c r="T785" s="19">
        <f t="shared" si="340"/>
        <v>43208</v>
      </c>
      <c r="U785" s="19">
        <f t="shared" si="341"/>
        <v>43236</v>
      </c>
      <c r="V785" s="19">
        <f t="shared" si="342"/>
        <v>43271</v>
      </c>
      <c r="W785" s="19">
        <f t="shared" si="343"/>
        <v>43299</v>
      </c>
      <c r="X785" s="19">
        <f t="shared" si="344"/>
        <v>43334</v>
      </c>
      <c r="Y785" s="18">
        <f t="shared" si="329"/>
        <v>35</v>
      </c>
      <c r="Z785" s="10">
        <f t="shared" si="330"/>
        <v>0.8571428571428571</v>
      </c>
      <c r="AA785" s="10">
        <f>VLOOKUP(A785, VIX!$A$2:$E$3205, 5, FALSE)</f>
        <v>10.65</v>
      </c>
      <c r="AB785" s="10">
        <f t="shared" si="331"/>
        <v>12.267857142857142</v>
      </c>
      <c r="AC785" s="10">
        <f t="shared" si="332"/>
        <v>13.539285714285715</v>
      </c>
      <c r="AD785" s="10">
        <f t="shared" si="333"/>
        <v>14.332142857142856</v>
      </c>
      <c r="AE785" s="10">
        <f t="shared" si="334"/>
        <v>15.060714285714287</v>
      </c>
      <c r="AF785" s="10">
        <f t="shared" si="335"/>
        <v>15.64642857142857</v>
      </c>
      <c r="AG785" s="36">
        <f t="shared" si="323"/>
        <v>-2.2967088607594968</v>
      </c>
      <c r="AH785" s="36">
        <f t="shared" si="324"/>
        <v>-1.241188240726488</v>
      </c>
      <c r="AI785" s="36">
        <f t="shared" si="325"/>
        <v>-1.0993698497333984</v>
      </c>
      <c r="AJ785" s="36">
        <f t="shared" si="326"/>
        <v>-0.8437892387108773</v>
      </c>
      <c r="AK785" s="36">
        <f t="shared" si="327"/>
        <v>-0.67708566566656225</v>
      </c>
    </row>
    <row r="786" spans="1:37" x14ac:dyDescent="0.2">
      <c r="A786" s="5">
        <v>43056</v>
      </c>
      <c r="B786" s="1">
        <v>12</v>
      </c>
      <c r="C786" s="7">
        <v>12.625</v>
      </c>
      <c r="D786" s="7">
        <v>13.875</v>
      </c>
      <c r="E786" s="7">
        <v>14.7</v>
      </c>
      <c r="F786" s="7">
        <v>15.324999999999999</v>
      </c>
      <c r="G786" s="7">
        <v>15.925000000000001</v>
      </c>
      <c r="H786" s="7">
        <v>16.375</v>
      </c>
      <c r="I786" s="7">
        <v>16.774999999999999</v>
      </c>
      <c r="J786" s="7">
        <v>17.3</v>
      </c>
      <c r="K786" s="7" t="s">
        <v>14</v>
      </c>
      <c r="L786" s="3">
        <v>9.9000000000000005E-2</v>
      </c>
      <c r="M786" s="3">
        <v>9.4600000000000004E-2</v>
      </c>
      <c r="N786" s="3">
        <v>3.15E-2</v>
      </c>
      <c r="O786" s="18">
        <f t="shared" si="328"/>
        <v>0</v>
      </c>
      <c r="P786" s="19">
        <f t="shared" si="336"/>
        <v>43089</v>
      </c>
      <c r="Q786" s="19">
        <f t="shared" si="337"/>
        <v>43117</v>
      </c>
      <c r="R786" s="19">
        <f t="shared" si="338"/>
        <v>43145</v>
      </c>
      <c r="S786" s="19">
        <f t="shared" si="339"/>
        <v>43180</v>
      </c>
      <c r="T786" s="19">
        <f t="shared" si="340"/>
        <v>43208</v>
      </c>
      <c r="U786" s="19">
        <f t="shared" si="341"/>
        <v>43236</v>
      </c>
      <c r="V786" s="19">
        <f t="shared" si="342"/>
        <v>43271</v>
      </c>
      <c r="W786" s="19">
        <f t="shared" si="343"/>
        <v>43299</v>
      </c>
      <c r="X786" s="19">
        <f t="shared" si="344"/>
        <v>43334</v>
      </c>
      <c r="Y786" s="18">
        <f t="shared" si="329"/>
        <v>35</v>
      </c>
      <c r="Z786" s="10">
        <f t="shared" si="330"/>
        <v>0.94285714285714284</v>
      </c>
      <c r="AA786" s="10">
        <f>VLOOKUP(A786, VIX!$A$2:$E$3205, 5, FALSE)</f>
        <v>11.43</v>
      </c>
      <c r="AB786" s="10">
        <f t="shared" si="331"/>
        <v>12.696428571428571</v>
      </c>
      <c r="AC786" s="10">
        <f t="shared" si="332"/>
        <v>13.922142857142857</v>
      </c>
      <c r="AD786" s="10">
        <f t="shared" si="333"/>
        <v>14.735714285714286</v>
      </c>
      <c r="AE786" s="10">
        <f t="shared" si="334"/>
        <v>15.359285714285713</v>
      </c>
      <c r="AF786" s="10">
        <f t="shared" si="335"/>
        <v>15.950714285714287</v>
      </c>
      <c r="AG786" s="36">
        <f t="shared" si="323"/>
        <v>-0.70798449176827571</v>
      </c>
      <c r="AH786" s="36">
        <f t="shared" si="324"/>
        <v>-0.42435066591825255</v>
      </c>
      <c r="AI786" s="36">
        <f t="shared" si="325"/>
        <v>-0.30418618125633734</v>
      </c>
      <c r="AJ786" s="36">
        <f t="shared" si="326"/>
        <v>-0.27977980293287763</v>
      </c>
      <c r="AK786" s="36">
        <f t="shared" si="327"/>
        <v>-0.2026356935447842</v>
      </c>
    </row>
    <row r="787" spans="1:37" x14ac:dyDescent="0.2">
      <c r="A787" s="5">
        <v>43055</v>
      </c>
      <c r="B787" s="1">
        <v>12</v>
      </c>
      <c r="C787" s="7">
        <v>12.675000000000001</v>
      </c>
      <c r="D787" s="7">
        <v>13.975</v>
      </c>
      <c r="E787" s="7">
        <v>14.775</v>
      </c>
      <c r="F787" s="7">
        <v>15.425000000000001</v>
      </c>
      <c r="G787" s="7">
        <v>15.975</v>
      </c>
      <c r="H787" s="7">
        <v>16.475000000000001</v>
      </c>
      <c r="I787" s="7">
        <v>16.875</v>
      </c>
      <c r="J787" s="7">
        <v>17.350000000000001</v>
      </c>
      <c r="K787" s="7" t="s">
        <v>14</v>
      </c>
      <c r="L787" s="3">
        <v>0.1026</v>
      </c>
      <c r="M787" s="3">
        <v>9.4E-2</v>
      </c>
      <c r="N787" s="3">
        <v>3.1300000000000001E-2</v>
      </c>
      <c r="O787" s="18">
        <f t="shared" si="328"/>
        <v>1</v>
      </c>
      <c r="P787" s="19">
        <f t="shared" si="336"/>
        <v>43089</v>
      </c>
      <c r="Q787" s="19">
        <f t="shared" si="337"/>
        <v>43117</v>
      </c>
      <c r="R787" s="19">
        <f t="shared" si="338"/>
        <v>43145</v>
      </c>
      <c r="S787" s="19">
        <f t="shared" si="339"/>
        <v>43180</v>
      </c>
      <c r="T787" s="19">
        <f t="shared" si="340"/>
        <v>43208</v>
      </c>
      <c r="U787" s="19">
        <f t="shared" si="341"/>
        <v>43236</v>
      </c>
      <c r="V787" s="19">
        <f t="shared" si="342"/>
        <v>43271</v>
      </c>
      <c r="W787" s="19">
        <f t="shared" si="343"/>
        <v>43299</v>
      </c>
      <c r="X787" s="19">
        <f t="shared" si="344"/>
        <v>43334</v>
      </c>
      <c r="Y787" s="18">
        <f t="shared" si="329"/>
        <v>35</v>
      </c>
      <c r="Z787" s="10">
        <f t="shared" si="330"/>
        <v>0.97142857142857142</v>
      </c>
      <c r="AA787" s="10">
        <f>VLOOKUP(A787, VIX!$A$2:$E$3205, 5, FALSE)</f>
        <v>11.76</v>
      </c>
      <c r="AB787" s="10">
        <f t="shared" si="331"/>
        <v>12.712142857142858</v>
      </c>
      <c r="AC787" s="10">
        <f t="shared" si="332"/>
        <v>13.997857142857143</v>
      </c>
      <c r="AD787" s="10">
        <f t="shared" si="333"/>
        <v>14.793571428571429</v>
      </c>
      <c r="AE787" s="10">
        <f t="shared" si="334"/>
        <v>15.440714285714286</v>
      </c>
      <c r="AF787" s="10">
        <f t="shared" si="335"/>
        <v>15.989285714285714</v>
      </c>
      <c r="AG787" s="36">
        <f t="shared" si="323"/>
        <v>-0.65340314136125621</v>
      </c>
      <c r="AH787" s="36">
        <f t="shared" si="324"/>
        <v>-0.38208955223880647</v>
      </c>
      <c r="AI787" s="36">
        <f t="shared" si="325"/>
        <v>-0.29761526232114494</v>
      </c>
      <c r="AJ787" s="36">
        <f t="shared" si="326"/>
        <v>-0.24331797235023003</v>
      </c>
      <c r="AK787" s="36">
        <f t="shared" si="327"/>
        <v>-0.2146050670640843</v>
      </c>
    </row>
    <row r="788" spans="1:37" x14ac:dyDescent="0.2">
      <c r="A788" s="5">
        <v>43054</v>
      </c>
      <c r="B788" s="1">
        <v>12</v>
      </c>
      <c r="C788" s="7">
        <v>13.175000000000001</v>
      </c>
      <c r="D788" s="7">
        <v>14.324999999999999</v>
      </c>
      <c r="E788" s="7">
        <v>15.074999999999999</v>
      </c>
      <c r="F788" s="7">
        <v>15.725</v>
      </c>
      <c r="G788" s="7">
        <v>16.274999999999999</v>
      </c>
      <c r="H788" s="7">
        <v>16.774999999999999</v>
      </c>
      <c r="I788" s="7">
        <v>17.125</v>
      </c>
      <c r="J788" s="7">
        <v>17.600000000000001</v>
      </c>
      <c r="K788" s="7" t="s">
        <v>14</v>
      </c>
      <c r="L788" s="3">
        <v>8.7300000000000003E-2</v>
      </c>
      <c r="M788" s="3">
        <v>8.8999999999999996E-2</v>
      </c>
      <c r="N788" s="3">
        <v>2.9700000000000001E-2</v>
      </c>
      <c r="O788" s="18">
        <f t="shared" si="328"/>
        <v>0</v>
      </c>
      <c r="P788" s="19">
        <f t="shared" si="336"/>
        <v>43054</v>
      </c>
      <c r="Q788" s="19">
        <f t="shared" si="337"/>
        <v>43089</v>
      </c>
      <c r="R788" s="19">
        <f t="shared" si="338"/>
        <v>43117</v>
      </c>
      <c r="S788" s="19">
        <f t="shared" si="339"/>
        <v>43145</v>
      </c>
      <c r="T788" s="19">
        <f t="shared" si="340"/>
        <v>43180</v>
      </c>
      <c r="U788" s="19">
        <f t="shared" si="341"/>
        <v>43208</v>
      </c>
      <c r="V788" s="19">
        <f t="shared" si="342"/>
        <v>43236</v>
      </c>
      <c r="W788" s="19">
        <f t="shared" si="343"/>
        <v>43271</v>
      </c>
      <c r="X788" s="19">
        <f t="shared" si="344"/>
        <v>43299</v>
      </c>
      <c r="Y788" s="18">
        <f t="shared" si="329"/>
        <v>28</v>
      </c>
      <c r="Z788" s="10">
        <f t="shared" si="330"/>
        <v>0</v>
      </c>
      <c r="AA788" s="10">
        <f>VLOOKUP(A788, VIX!$A$2:$E$3205, 5, FALSE)</f>
        <v>13.13</v>
      </c>
      <c r="AB788" s="10">
        <f t="shared" si="331"/>
        <v>14.324999999999999</v>
      </c>
      <c r="AC788" s="10">
        <f t="shared" si="332"/>
        <v>15.074999999999999</v>
      </c>
      <c r="AD788" s="10">
        <f t="shared" si="333"/>
        <v>15.725</v>
      </c>
      <c r="AE788" s="10">
        <f t="shared" si="334"/>
        <v>16.274999999999999</v>
      </c>
      <c r="AF788" s="10">
        <f t="shared" si="335"/>
        <v>16.774999999999999</v>
      </c>
      <c r="AG788" s="36">
        <f t="shared" si="323"/>
        <v>-0.81800860913132334</v>
      </c>
      <c r="AH788" s="36">
        <f t="shared" si="324"/>
        <v>-0.48377807640622</v>
      </c>
      <c r="AI788" s="36">
        <f t="shared" si="325"/>
        <v>-0.39538953593627441</v>
      </c>
      <c r="AJ788" s="36">
        <f t="shared" si="326"/>
        <v>-0.32035132324049398</v>
      </c>
      <c r="AK788" s="36">
        <f t="shared" si="327"/>
        <v>-0.28031145717463851</v>
      </c>
    </row>
    <row r="789" spans="1:37" x14ac:dyDescent="0.2">
      <c r="A789" s="5">
        <v>43053</v>
      </c>
      <c r="B789" s="1">
        <v>11</v>
      </c>
      <c r="C789" s="7">
        <v>12.05</v>
      </c>
      <c r="D789" s="7">
        <v>12.675000000000001</v>
      </c>
      <c r="E789" s="7">
        <v>14</v>
      </c>
      <c r="F789" s="7">
        <v>14.824999999999999</v>
      </c>
      <c r="G789" s="7">
        <v>15.475</v>
      </c>
      <c r="H789" s="7">
        <v>16.074999999999999</v>
      </c>
      <c r="I789" s="7">
        <v>16.524999999999999</v>
      </c>
      <c r="J789" s="7">
        <v>16.925000000000001</v>
      </c>
      <c r="K789" s="7">
        <v>17.399999999999999</v>
      </c>
      <c r="L789" s="3">
        <v>5.1900000000000002E-2</v>
      </c>
      <c r="M789" s="3">
        <v>0.1147</v>
      </c>
      <c r="N789" s="3">
        <v>3.8199999999999998E-2</v>
      </c>
      <c r="O789" s="18">
        <f t="shared" si="328"/>
        <v>0</v>
      </c>
      <c r="P789" s="19">
        <f t="shared" si="336"/>
        <v>43054</v>
      </c>
      <c r="Q789" s="19">
        <f t="shared" si="337"/>
        <v>43089</v>
      </c>
      <c r="R789" s="19">
        <f t="shared" si="338"/>
        <v>43117</v>
      </c>
      <c r="S789" s="19">
        <f t="shared" si="339"/>
        <v>43145</v>
      </c>
      <c r="T789" s="19">
        <f t="shared" si="340"/>
        <v>43180</v>
      </c>
      <c r="U789" s="19">
        <f t="shared" si="341"/>
        <v>43208</v>
      </c>
      <c r="V789" s="19">
        <f t="shared" si="342"/>
        <v>43236</v>
      </c>
      <c r="W789" s="19">
        <f t="shared" si="343"/>
        <v>43271</v>
      </c>
      <c r="X789" s="19">
        <f t="shared" si="344"/>
        <v>43299</v>
      </c>
      <c r="Y789" s="18">
        <f t="shared" si="329"/>
        <v>28</v>
      </c>
      <c r="Z789" s="10">
        <f t="shared" si="330"/>
        <v>3.5714285714285712E-2</v>
      </c>
      <c r="AA789" s="10">
        <f>VLOOKUP(A789, VIX!$A$2:$E$3205, 5, FALSE)</f>
        <v>11.59</v>
      </c>
      <c r="AB789" s="10">
        <f t="shared" si="331"/>
        <v>12.652678571428574</v>
      </c>
      <c r="AC789" s="10">
        <f t="shared" si="332"/>
        <v>13.952678571428571</v>
      </c>
      <c r="AD789" s="10">
        <f t="shared" si="333"/>
        <v>14.795535714285714</v>
      </c>
      <c r="AE789" s="10">
        <f t="shared" si="334"/>
        <v>15.451785714285714</v>
      </c>
      <c r="AF789" s="10">
        <f t="shared" si="335"/>
        <v>16.053571428571427</v>
      </c>
      <c r="AG789" s="36">
        <f t="shared" si="323"/>
        <v>-0.4431626336522228</v>
      </c>
      <c r="AH789" s="36">
        <f t="shared" si="324"/>
        <v>-0.86145510835913253</v>
      </c>
      <c r="AI789" s="36">
        <f t="shared" si="325"/>
        <v>-0.50620891161431658</v>
      </c>
      <c r="AJ789" s="36">
        <f t="shared" si="326"/>
        <v>-0.38164026095060594</v>
      </c>
      <c r="AK789" s="36">
        <f t="shared" si="327"/>
        <v>-0.33992805755395661</v>
      </c>
    </row>
    <row r="790" spans="1:37" x14ac:dyDescent="0.2">
      <c r="A790" s="5">
        <v>43052</v>
      </c>
      <c r="B790" s="1">
        <v>11</v>
      </c>
      <c r="C790" s="7">
        <v>11.625</v>
      </c>
      <c r="D790" s="7">
        <v>12.775</v>
      </c>
      <c r="E790" s="7">
        <v>13.925000000000001</v>
      </c>
      <c r="F790" s="7">
        <v>14.725</v>
      </c>
      <c r="G790" s="7">
        <v>15.375</v>
      </c>
      <c r="H790" s="7">
        <v>15.925000000000001</v>
      </c>
      <c r="I790" s="7">
        <v>16.375</v>
      </c>
      <c r="J790" s="7">
        <v>16.725000000000001</v>
      </c>
      <c r="K790" s="7">
        <v>17.175000000000001</v>
      </c>
      <c r="L790" s="3">
        <v>9.8900000000000002E-2</v>
      </c>
      <c r="M790" s="3">
        <v>0.11210000000000001</v>
      </c>
      <c r="N790" s="3">
        <v>3.7400000000000003E-2</v>
      </c>
      <c r="O790" s="18">
        <f t="shared" si="328"/>
        <v>0</v>
      </c>
      <c r="P790" s="19">
        <f t="shared" si="336"/>
        <v>43054</v>
      </c>
      <c r="Q790" s="19">
        <f t="shared" si="337"/>
        <v>43089</v>
      </c>
      <c r="R790" s="19">
        <f t="shared" si="338"/>
        <v>43117</v>
      </c>
      <c r="S790" s="19">
        <f t="shared" si="339"/>
        <v>43145</v>
      </c>
      <c r="T790" s="19">
        <f t="shared" si="340"/>
        <v>43180</v>
      </c>
      <c r="U790" s="19">
        <f t="shared" si="341"/>
        <v>43208</v>
      </c>
      <c r="V790" s="19">
        <f t="shared" si="342"/>
        <v>43236</v>
      </c>
      <c r="W790" s="19">
        <f t="shared" si="343"/>
        <v>43271</v>
      </c>
      <c r="X790" s="19">
        <f t="shared" si="344"/>
        <v>43299</v>
      </c>
      <c r="Y790" s="18">
        <f t="shared" si="329"/>
        <v>28</v>
      </c>
      <c r="Z790" s="10">
        <f t="shared" si="330"/>
        <v>7.1428571428571425E-2</v>
      </c>
      <c r="AA790" s="10">
        <f>VLOOKUP(A790, VIX!$A$2:$E$3205, 5, FALSE)</f>
        <v>11.5</v>
      </c>
      <c r="AB790" s="10">
        <f t="shared" si="331"/>
        <v>12.692857142857143</v>
      </c>
      <c r="AC790" s="10">
        <f t="shared" si="332"/>
        <v>13.842857142857143</v>
      </c>
      <c r="AD790" s="10">
        <f t="shared" si="333"/>
        <v>14.667857142857143</v>
      </c>
      <c r="AE790" s="10">
        <f t="shared" si="334"/>
        <v>15.328571428571429</v>
      </c>
      <c r="AF790" s="10">
        <f t="shared" si="335"/>
        <v>15.885714285714286</v>
      </c>
      <c r="AG790" s="36">
        <f t="shared" si="323"/>
        <v>-2.503851969184248</v>
      </c>
      <c r="AH790" s="36">
        <f t="shared" si="324"/>
        <v>-2.2827884994092167</v>
      </c>
      <c r="AI790" s="36">
        <f t="shared" si="325"/>
        <v>-1.4957338939037945</v>
      </c>
      <c r="AJ790" s="36">
        <f t="shared" si="326"/>
        <v>-1.1615648268526186</v>
      </c>
      <c r="AK790" s="36">
        <f t="shared" si="327"/>
        <v>-0.9497487437185943</v>
      </c>
    </row>
    <row r="791" spans="1:37" x14ac:dyDescent="0.2">
      <c r="A791" s="5">
        <v>43049</v>
      </c>
      <c r="B791" s="1">
        <v>11</v>
      </c>
      <c r="C791" s="7">
        <v>11.6</v>
      </c>
      <c r="D791" s="7">
        <v>12.574999999999999</v>
      </c>
      <c r="E791" s="7">
        <v>13.824999999999999</v>
      </c>
      <c r="F791" s="7">
        <v>14.574999999999999</v>
      </c>
      <c r="G791" s="7">
        <v>15.225</v>
      </c>
      <c r="H791" s="7">
        <v>15.725</v>
      </c>
      <c r="I791" s="7">
        <v>16.175000000000001</v>
      </c>
      <c r="J791" s="7">
        <v>16.574999999999999</v>
      </c>
      <c r="K791" s="7">
        <v>17.100000000000001</v>
      </c>
      <c r="L791" s="3">
        <v>8.4099999999999994E-2</v>
      </c>
      <c r="M791" s="3">
        <v>0.10979999999999999</v>
      </c>
      <c r="N791" s="3">
        <v>3.6600000000000001E-2</v>
      </c>
      <c r="O791" s="18">
        <f t="shared" si="328"/>
        <v>0</v>
      </c>
      <c r="P791" s="19">
        <f t="shared" si="336"/>
        <v>43054</v>
      </c>
      <c r="Q791" s="19">
        <f t="shared" si="337"/>
        <v>43089</v>
      </c>
      <c r="R791" s="19">
        <f t="shared" si="338"/>
        <v>43117</v>
      </c>
      <c r="S791" s="19">
        <f t="shared" si="339"/>
        <v>43145</v>
      </c>
      <c r="T791" s="19">
        <f t="shared" si="340"/>
        <v>43180</v>
      </c>
      <c r="U791" s="19">
        <f t="shared" si="341"/>
        <v>43208</v>
      </c>
      <c r="V791" s="19">
        <f t="shared" si="342"/>
        <v>43236</v>
      </c>
      <c r="W791" s="19">
        <f t="shared" si="343"/>
        <v>43271</v>
      </c>
      <c r="X791" s="19">
        <f t="shared" si="344"/>
        <v>43299</v>
      </c>
      <c r="Y791" s="18">
        <f t="shared" si="329"/>
        <v>28</v>
      </c>
      <c r="Z791" s="10">
        <f t="shared" si="330"/>
        <v>0.17857142857142858</v>
      </c>
      <c r="AA791" s="10">
        <f>VLOOKUP(A791, VIX!$A$2:$E$3205, 5, FALSE)</f>
        <v>11.29</v>
      </c>
      <c r="AB791" s="10">
        <f t="shared" si="331"/>
        <v>12.400892857142855</v>
      </c>
      <c r="AC791" s="10">
        <f t="shared" si="332"/>
        <v>13.601785714285715</v>
      </c>
      <c r="AD791" s="10">
        <f t="shared" si="333"/>
        <v>14.441071428571428</v>
      </c>
      <c r="AE791" s="10">
        <f t="shared" si="334"/>
        <v>15.108928571428571</v>
      </c>
      <c r="AF791" s="10">
        <f t="shared" si="335"/>
        <v>15.635714285714284</v>
      </c>
      <c r="AG791" s="36">
        <f t="shared" si="323"/>
        <v>-0.72713820656999062</v>
      </c>
      <c r="AH791" s="36">
        <f t="shared" si="324"/>
        <v>-0.84791386271870761</v>
      </c>
      <c r="AI791" s="36">
        <f t="shared" si="325"/>
        <v>-0.47823886639676094</v>
      </c>
      <c r="AJ791" s="36">
        <f t="shared" si="326"/>
        <v>-0.3946037099494098</v>
      </c>
      <c r="AK791" s="36">
        <f t="shared" si="327"/>
        <v>-0.29207232267037536</v>
      </c>
    </row>
    <row r="792" spans="1:37" x14ac:dyDescent="0.2">
      <c r="A792" s="5">
        <v>43048</v>
      </c>
      <c r="B792" s="1">
        <v>11</v>
      </c>
      <c r="C792" s="7">
        <v>11.125</v>
      </c>
      <c r="D792" s="7">
        <v>12.324999999999999</v>
      </c>
      <c r="E792" s="7">
        <v>13.525</v>
      </c>
      <c r="F792" s="7">
        <v>14.275</v>
      </c>
      <c r="G792" s="7">
        <v>14.975</v>
      </c>
      <c r="H792" s="7">
        <v>15.525</v>
      </c>
      <c r="I792" s="7">
        <v>15.975</v>
      </c>
      <c r="J792" s="7">
        <v>16.375</v>
      </c>
      <c r="K792" s="7">
        <v>16.875</v>
      </c>
      <c r="L792" s="3">
        <v>0.1079</v>
      </c>
      <c r="M792" s="3">
        <v>0.1191</v>
      </c>
      <c r="N792" s="3">
        <v>3.9699999999999999E-2</v>
      </c>
      <c r="O792" s="18">
        <f t="shared" si="328"/>
        <v>0</v>
      </c>
      <c r="P792" s="19">
        <f t="shared" si="336"/>
        <v>43054</v>
      </c>
      <c r="Q792" s="19">
        <f t="shared" si="337"/>
        <v>43089</v>
      </c>
      <c r="R792" s="19">
        <f t="shared" si="338"/>
        <v>43117</v>
      </c>
      <c r="S792" s="19">
        <f t="shared" si="339"/>
        <v>43145</v>
      </c>
      <c r="T792" s="19">
        <f t="shared" si="340"/>
        <v>43180</v>
      </c>
      <c r="U792" s="19">
        <f t="shared" si="341"/>
        <v>43208</v>
      </c>
      <c r="V792" s="19">
        <f t="shared" si="342"/>
        <v>43236</v>
      </c>
      <c r="W792" s="19">
        <f t="shared" si="343"/>
        <v>43271</v>
      </c>
      <c r="X792" s="19">
        <f t="shared" si="344"/>
        <v>43299</v>
      </c>
      <c r="Y792" s="18">
        <f t="shared" si="329"/>
        <v>28</v>
      </c>
      <c r="Z792" s="10">
        <f t="shared" si="330"/>
        <v>0.21428571428571427</v>
      </c>
      <c r="AA792" s="10">
        <f>VLOOKUP(A792, VIX!$A$2:$E$3205, 5, FALSE)</f>
        <v>10.5</v>
      </c>
      <c r="AB792" s="10">
        <f t="shared" si="331"/>
        <v>12.067857142857141</v>
      </c>
      <c r="AC792" s="10">
        <f t="shared" si="332"/>
        <v>13.267857142857142</v>
      </c>
      <c r="AD792" s="10">
        <f t="shared" si="333"/>
        <v>14.114285714285714</v>
      </c>
      <c r="AE792" s="10">
        <f t="shared" si="334"/>
        <v>14.824999999999999</v>
      </c>
      <c r="AF792" s="10">
        <f t="shared" si="335"/>
        <v>15.407142857142858</v>
      </c>
      <c r="AG792" s="36">
        <f t="shared" si="323"/>
        <v>-0.90566037735849014</v>
      </c>
      <c r="AH792" s="36">
        <f t="shared" si="324"/>
        <v>-0.81973434535104461</v>
      </c>
      <c r="AI792" s="36">
        <f t="shared" si="325"/>
        <v>-0.48149799375835955</v>
      </c>
      <c r="AJ792" s="36">
        <f t="shared" si="326"/>
        <v>-0.42838929026774303</v>
      </c>
      <c r="AK792" s="36">
        <f t="shared" si="327"/>
        <v>-0.32300163132137083</v>
      </c>
    </row>
    <row r="793" spans="1:37" x14ac:dyDescent="0.2">
      <c r="A793" s="5">
        <v>43047</v>
      </c>
      <c r="B793" s="1">
        <v>11</v>
      </c>
      <c r="C793" s="7">
        <v>10.875</v>
      </c>
      <c r="D793" s="7">
        <v>12.275</v>
      </c>
      <c r="E793" s="7">
        <v>13.475</v>
      </c>
      <c r="F793" s="7">
        <v>14.2</v>
      </c>
      <c r="G793" s="7">
        <v>14.875</v>
      </c>
      <c r="H793" s="7">
        <v>15.475</v>
      </c>
      <c r="I793" s="7">
        <v>15.925000000000001</v>
      </c>
      <c r="J793" s="7">
        <v>16.350000000000001</v>
      </c>
      <c r="K793" s="7">
        <v>16.824999999999999</v>
      </c>
      <c r="L793" s="3">
        <v>0.12870000000000001</v>
      </c>
      <c r="M793" s="3">
        <v>0.1215</v>
      </c>
      <c r="N793" s="3">
        <v>4.0500000000000001E-2</v>
      </c>
      <c r="O793" s="18">
        <f t="shared" si="328"/>
        <v>0</v>
      </c>
      <c r="P793" s="19">
        <f t="shared" si="336"/>
        <v>43054</v>
      </c>
      <c r="Q793" s="19">
        <f t="shared" si="337"/>
        <v>43089</v>
      </c>
      <c r="R793" s="19">
        <f t="shared" si="338"/>
        <v>43117</v>
      </c>
      <c r="S793" s="19">
        <f t="shared" si="339"/>
        <v>43145</v>
      </c>
      <c r="T793" s="19">
        <f t="shared" si="340"/>
        <v>43180</v>
      </c>
      <c r="U793" s="19">
        <f t="shared" si="341"/>
        <v>43208</v>
      </c>
      <c r="V793" s="19">
        <f t="shared" si="342"/>
        <v>43236</v>
      </c>
      <c r="W793" s="19">
        <f t="shared" si="343"/>
        <v>43271</v>
      </c>
      <c r="X793" s="19">
        <f t="shared" si="344"/>
        <v>43299</v>
      </c>
      <c r="Y793" s="18">
        <f t="shared" si="329"/>
        <v>28</v>
      </c>
      <c r="Z793" s="10">
        <f t="shared" si="330"/>
        <v>0.25</v>
      </c>
      <c r="AA793" s="10">
        <f>VLOOKUP(A793, VIX!$A$2:$E$3205, 5, FALSE)</f>
        <v>9.7799999999999994</v>
      </c>
      <c r="AB793" s="10">
        <f t="shared" si="331"/>
        <v>11.925000000000001</v>
      </c>
      <c r="AC793" s="10">
        <f t="shared" si="332"/>
        <v>13.174999999999999</v>
      </c>
      <c r="AD793" s="10">
        <f t="shared" si="333"/>
        <v>14.018749999999999</v>
      </c>
      <c r="AE793" s="10">
        <f t="shared" si="334"/>
        <v>14.706250000000001</v>
      </c>
      <c r="AF793" s="10">
        <f t="shared" si="335"/>
        <v>15.324999999999999</v>
      </c>
      <c r="AG793" s="36">
        <f t="shared" si="323"/>
        <v>-1.061052631578947</v>
      </c>
      <c r="AH793" s="36">
        <f t="shared" si="324"/>
        <v>-0.8224095730214841</v>
      </c>
      <c r="AI793" s="36">
        <f t="shared" si="325"/>
        <v>-0.46750255885363318</v>
      </c>
      <c r="AJ793" s="36">
        <f t="shared" si="326"/>
        <v>-0.41518184037100347</v>
      </c>
      <c r="AK793" s="36">
        <f t="shared" si="327"/>
        <v>-0.35484628021591141</v>
      </c>
    </row>
    <row r="794" spans="1:37" x14ac:dyDescent="0.2">
      <c r="A794" s="5">
        <v>43046</v>
      </c>
      <c r="B794" s="1">
        <v>11</v>
      </c>
      <c r="C794" s="7">
        <v>10.875</v>
      </c>
      <c r="D794" s="7">
        <v>12.275</v>
      </c>
      <c r="E794" s="7">
        <v>13.475</v>
      </c>
      <c r="F794" s="7">
        <v>14.15</v>
      </c>
      <c r="G794" s="7">
        <v>14.824999999999999</v>
      </c>
      <c r="H794" s="7">
        <v>15.375</v>
      </c>
      <c r="I794" s="7">
        <v>15.875</v>
      </c>
      <c r="J794" s="7">
        <v>16.3</v>
      </c>
      <c r="K794" s="7">
        <v>16.8</v>
      </c>
      <c r="L794" s="3">
        <v>0.12870000000000001</v>
      </c>
      <c r="M794" s="3">
        <v>0.12189999999999999</v>
      </c>
      <c r="N794" s="3">
        <v>4.0599999999999997E-2</v>
      </c>
      <c r="O794" s="18">
        <f t="shared" si="328"/>
        <v>0</v>
      </c>
      <c r="P794" s="19">
        <f t="shared" si="336"/>
        <v>43054</v>
      </c>
      <c r="Q794" s="19">
        <f t="shared" si="337"/>
        <v>43089</v>
      </c>
      <c r="R794" s="19">
        <f t="shared" si="338"/>
        <v>43117</v>
      </c>
      <c r="S794" s="19">
        <f t="shared" si="339"/>
        <v>43145</v>
      </c>
      <c r="T794" s="19">
        <f t="shared" si="340"/>
        <v>43180</v>
      </c>
      <c r="U794" s="19">
        <f t="shared" si="341"/>
        <v>43208</v>
      </c>
      <c r="V794" s="19">
        <f t="shared" si="342"/>
        <v>43236</v>
      </c>
      <c r="W794" s="19">
        <f t="shared" si="343"/>
        <v>43271</v>
      </c>
      <c r="X794" s="19">
        <f t="shared" si="344"/>
        <v>43299</v>
      </c>
      <c r="Y794" s="18">
        <f t="shared" si="329"/>
        <v>28</v>
      </c>
      <c r="Z794" s="10">
        <f t="shared" si="330"/>
        <v>0.2857142857142857</v>
      </c>
      <c r="AA794" s="10">
        <f>VLOOKUP(A794, VIX!$A$2:$E$3205, 5, FALSE)</f>
        <v>9.89</v>
      </c>
      <c r="AB794" s="10">
        <f t="shared" si="331"/>
        <v>11.875</v>
      </c>
      <c r="AC794" s="10">
        <f t="shared" si="332"/>
        <v>13.132142857142856</v>
      </c>
      <c r="AD794" s="10">
        <f t="shared" si="333"/>
        <v>13.957142857142857</v>
      </c>
      <c r="AE794" s="10">
        <f t="shared" si="334"/>
        <v>14.632142857142856</v>
      </c>
      <c r="AF794" s="10">
        <f t="shared" si="335"/>
        <v>15.217857142857142</v>
      </c>
      <c r="AG794" s="36">
        <f t="shared" si="323"/>
        <v>-1.0761018758578633</v>
      </c>
      <c r="AH794" s="36">
        <f t="shared" si="324"/>
        <v>-0.8314544954632942</v>
      </c>
      <c r="AI794" s="36">
        <f t="shared" si="325"/>
        <v>-0.43970531213648795</v>
      </c>
      <c r="AJ794" s="36">
        <f t="shared" si="326"/>
        <v>-0.41994815454882084</v>
      </c>
      <c r="AK794" s="36">
        <f t="shared" si="327"/>
        <v>-0.32820269950272396</v>
      </c>
    </row>
    <row r="795" spans="1:37" x14ac:dyDescent="0.2">
      <c r="A795" s="5">
        <v>43045</v>
      </c>
      <c r="B795" s="1">
        <v>11</v>
      </c>
      <c r="C795" s="7">
        <v>10.725</v>
      </c>
      <c r="D795" s="7">
        <v>12.175000000000001</v>
      </c>
      <c r="E795" s="7">
        <v>13.375</v>
      </c>
      <c r="F795" s="7">
        <v>14.025</v>
      </c>
      <c r="G795" s="7">
        <v>14.675000000000001</v>
      </c>
      <c r="H795" s="7">
        <v>15.275</v>
      </c>
      <c r="I795" s="7">
        <v>15.725</v>
      </c>
      <c r="J795" s="7">
        <v>16.175000000000001</v>
      </c>
      <c r="K795" s="7">
        <v>16.675000000000001</v>
      </c>
      <c r="L795" s="3">
        <v>0.13519999999999999</v>
      </c>
      <c r="M795" s="3">
        <v>0.1212</v>
      </c>
      <c r="N795" s="3">
        <v>4.0399999999999998E-2</v>
      </c>
      <c r="O795" s="18">
        <f t="shared" si="328"/>
        <v>0</v>
      </c>
      <c r="P795" s="19">
        <f t="shared" si="336"/>
        <v>43054</v>
      </c>
      <c r="Q795" s="19">
        <f t="shared" si="337"/>
        <v>43089</v>
      </c>
      <c r="R795" s="19">
        <f t="shared" si="338"/>
        <v>43117</v>
      </c>
      <c r="S795" s="19">
        <f t="shared" si="339"/>
        <v>43145</v>
      </c>
      <c r="T795" s="19">
        <f t="shared" si="340"/>
        <v>43180</v>
      </c>
      <c r="U795" s="19">
        <f t="shared" si="341"/>
        <v>43208</v>
      </c>
      <c r="V795" s="19">
        <f t="shared" si="342"/>
        <v>43236</v>
      </c>
      <c r="W795" s="19">
        <f t="shared" si="343"/>
        <v>43271</v>
      </c>
      <c r="X795" s="19">
        <f t="shared" si="344"/>
        <v>43299</v>
      </c>
      <c r="Y795" s="18">
        <f t="shared" si="329"/>
        <v>28</v>
      </c>
      <c r="Z795" s="10">
        <f t="shared" si="330"/>
        <v>0.32142857142857145</v>
      </c>
      <c r="AA795" s="10">
        <f>VLOOKUP(A795, VIX!$A$2:$E$3205, 5, FALSE)</f>
        <v>9.4</v>
      </c>
      <c r="AB795" s="10">
        <f t="shared" si="331"/>
        <v>11.708928571428572</v>
      </c>
      <c r="AC795" s="10">
        <f t="shared" si="332"/>
        <v>12.989285714285716</v>
      </c>
      <c r="AD795" s="10">
        <f t="shared" si="333"/>
        <v>13.81607142857143</v>
      </c>
      <c r="AE795" s="10">
        <f t="shared" si="334"/>
        <v>14.46607142857143</v>
      </c>
      <c r="AF795" s="10">
        <f t="shared" si="335"/>
        <v>15.082142857142859</v>
      </c>
      <c r="AG795" s="36">
        <f t="shared" si="323"/>
        <v>-3.3329279416235953</v>
      </c>
      <c r="AH795" s="36">
        <f t="shared" si="324"/>
        <v>-2.4957359009628592</v>
      </c>
      <c r="AI795" s="36">
        <f t="shared" si="325"/>
        <v>-1.2674748516894507</v>
      </c>
      <c r="AJ795" s="36">
        <f t="shared" si="326"/>
        <v>-1.2130338188101706</v>
      </c>
      <c r="AK795" s="36">
        <f t="shared" si="327"/>
        <v>-1.0771788173830434</v>
      </c>
    </row>
    <row r="796" spans="1:37" x14ac:dyDescent="0.2">
      <c r="A796" s="5">
        <v>43042</v>
      </c>
      <c r="B796" s="1">
        <v>11</v>
      </c>
      <c r="C796" s="7">
        <v>10.975</v>
      </c>
      <c r="D796" s="7">
        <v>12.324999999999999</v>
      </c>
      <c r="E796" s="7">
        <v>13.475</v>
      </c>
      <c r="F796" s="7">
        <v>14.125</v>
      </c>
      <c r="G796" s="7">
        <v>14.725</v>
      </c>
      <c r="H796" s="7">
        <v>15.275</v>
      </c>
      <c r="I796" s="7">
        <v>15.725</v>
      </c>
      <c r="J796" s="7">
        <v>16.175000000000001</v>
      </c>
      <c r="K796" s="7">
        <v>16.649999999999999</v>
      </c>
      <c r="L796" s="3">
        <v>0.123</v>
      </c>
      <c r="M796" s="3">
        <v>0.1133</v>
      </c>
      <c r="N796" s="3">
        <v>3.78E-2</v>
      </c>
      <c r="O796" s="18">
        <f t="shared" si="328"/>
        <v>0</v>
      </c>
      <c r="P796" s="19">
        <f t="shared" si="336"/>
        <v>43054</v>
      </c>
      <c r="Q796" s="19">
        <f t="shared" si="337"/>
        <v>43089</v>
      </c>
      <c r="R796" s="19">
        <f t="shared" si="338"/>
        <v>43117</v>
      </c>
      <c r="S796" s="19">
        <f t="shared" si="339"/>
        <v>43145</v>
      </c>
      <c r="T796" s="19">
        <f t="shared" si="340"/>
        <v>43180</v>
      </c>
      <c r="U796" s="19">
        <f t="shared" si="341"/>
        <v>43208</v>
      </c>
      <c r="V796" s="19">
        <f t="shared" si="342"/>
        <v>43236</v>
      </c>
      <c r="W796" s="19">
        <f t="shared" si="343"/>
        <v>43271</v>
      </c>
      <c r="X796" s="19">
        <f t="shared" si="344"/>
        <v>43299</v>
      </c>
      <c r="Y796" s="18">
        <f t="shared" si="329"/>
        <v>28</v>
      </c>
      <c r="Z796" s="10">
        <f t="shared" si="330"/>
        <v>0.42857142857142855</v>
      </c>
      <c r="AA796" s="10">
        <f>VLOOKUP(A796, VIX!$A$2:$E$3205, 5, FALSE)</f>
        <v>9.14</v>
      </c>
      <c r="AB796" s="10">
        <f t="shared" si="331"/>
        <v>11.74642857142857</v>
      </c>
      <c r="AC796" s="10">
        <f t="shared" si="332"/>
        <v>12.982142857142856</v>
      </c>
      <c r="AD796" s="10">
        <f t="shared" si="333"/>
        <v>13.846428571428572</v>
      </c>
      <c r="AE796" s="10">
        <f t="shared" si="334"/>
        <v>14.467857142857142</v>
      </c>
      <c r="AF796" s="10">
        <f t="shared" si="335"/>
        <v>15.039285714285713</v>
      </c>
      <c r="AG796" s="36">
        <f t="shared" si="323"/>
        <v>-1.0348288973384041</v>
      </c>
      <c r="AH796" s="36">
        <f t="shared" si="324"/>
        <v>-0.8028812854966072</v>
      </c>
      <c r="AI796" s="36">
        <f t="shared" si="325"/>
        <v>-0.42556508183943953</v>
      </c>
      <c r="AJ796" s="36">
        <f t="shared" si="326"/>
        <v>-0.37569884457696623</v>
      </c>
      <c r="AK796" s="36">
        <f t="shared" si="327"/>
        <v>-0.33066921149946399</v>
      </c>
    </row>
    <row r="797" spans="1:37" x14ac:dyDescent="0.2">
      <c r="A797" s="5">
        <v>43041</v>
      </c>
      <c r="B797" s="1">
        <v>11</v>
      </c>
      <c r="C797" s="7">
        <v>11.125</v>
      </c>
      <c r="D797" s="7">
        <v>12.275</v>
      </c>
      <c r="E797" s="7">
        <v>13.425000000000001</v>
      </c>
      <c r="F797" s="7">
        <v>14.025</v>
      </c>
      <c r="G797" s="7">
        <v>14.675000000000001</v>
      </c>
      <c r="H797" s="7">
        <v>15.225</v>
      </c>
      <c r="I797" s="7">
        <v>15.675000000000001</v>
      </c>
      <c r="J797" s="7">
        <v>16.100000000000001</v>
      </c>
      <c r="K797" s="7">
        <v>16.55</v>
      </c>
      <c r="L797" s="3">
        <v>0.10340000000000001</v>
      </c>
      <c r="M797" s="3">
        <v>0.1176</v>
      </c>
      <c r="N797" s="3">
        <v>3.9199999999999999E-2</v>
      </c>
      <c r="O797" s="18">
        <f t="shared" si="328"/>
        <v>0</v>
      </c>
      <c r="P797" s="19">
        <f t="shared" si="336"/>
        <v>43054</v>
      </c>
      <c r="Q797" s="19">
        <f t="shared" si="337"/>
        <v>43089</v>
      </c>
      <c r="R797" s="19">
        <f t="shared" si="338"/>
        <v>43117</v>
      </c>
      <c r="S797" s="19">
        <f t="shared" si="339"/>
        <v>43145</v>
      </c>
      <c r="T797" s="19">
        <f t="shared" si="340"/>
        <v>43180</v>
      </c>
      <c r="U797" s="19">
        <f t="shared" si="341"/>
        <v>43208</v>
      </c>
      <c r="V797" s="19">
        <f t="shared" si="342"/>
        <v>43236</v>
      </c>
      <c r="W797" s="19">
        <f t="shared" si="343"/>
        <v>43271</v>
      </c>
      <c r="X797" s="19">
        <f t="shared" si="344"/>
        <v>43299</v>
      </c>
      <c r="Y797" s="18">
        <f t="shared" si="329"/>
        <v>28</v>
      </c>
      <c r="Z797" s="10">
        <f t="shared" si="330"/>
        <v>0.4642857142857143</v>
      </c>
      <c r="AA797" s="10">
        <f>VLOOKUP(A797, VIX!$A$2:$E$3205, 5, FALSE)</f>
        <v>9.93</v>
      </c>
      <c r="AB797" s="10">
        <f t="shared" si="331"/>
        <v>11.741071428571427</v>
      </c>
      <c r="AC797" s="10">
        <f t="shared" si="332"/>
        <v>12.891071428571429</v>
      </c>
      <c r="AD797" s="10">
        <f t="shared" si="333"/>
        <v>13.746428571428572</v>
      </c>
      <c r="AE797" s="10">
        <f t="shared" si="334"/>
        <v>14.373214285714287</v>
      </c>
      <c r="AF797" s="10">
        <f t="shared" si="335"/>
        <v>14.969642857142858</v>
      </c>
      <c r="AG797" s="36">
        <f t="shared" si="323"/>
        <v>-0.87526427061310774</v>
      </c>
      <c r="AH797" s="36">
        <f t="shared" si="324"/>
        <v>-0.80859374999999989</v>
      </c>
      <c r="AI797" s="36">
        <f t="shared" si="325"/>
        <v>-0.39633027522935743</v>
      </c>
      <c r="AJ797" s="36">
        <f t="shared" si="326"/>
        <v>-0.41052631578947368</v>
      </c>
      <c r="AK797" s="36">
        <f t="shared" si="327"/>
        <v>-0.33333333333333254</v>
      </c>
    </row>
    <row r="798" spans="1:37" x14ac:dyDescent="0.2">
      <c r="A798" s="5">
        <v>43040</v>
      </c>
      <c r="B798" s="1">
        <v>11</v>
      </c>
      <c r="C798" s="7">
        <v>11.375</v>
      </c>
      <c r="D798" s="7">
        <v>12.275</v>
      </c>
      <c r="E798" s="7">
        <v>13.324999999999999</v>
      </c>
      <c r="F798" s="7">
        <v>13.925000000000001</v>
      </c>
      <c r="G798" s="7">
        <v>14.574999999999999</v>
      </c>
      <c r="H798" s="7">
        <v>15.125</v>
      </c>
      <c r="I798" s="7">
        <v>15.625</v>
      </c>
      <c r="J798" s="7">
        <v>16.024999999999999</v>
      </c>
      <c r="K798" s="7">
        <v>16.475000000000001</v>
      </c>
      <c r="L798" s="3">
        <v>7.9100000000000004E-2</v>
      </c>
      <c r="M798" s="3">
        <v>0.1221</v>
      </c>
      <c r="N798" s="3">
        <v>4.07E-2</v>
      </c>
      <c r="O798" s="18">
        <f t="shared" si="328"/>
        <v>0</v>
      </c>
      <c r="P798" s="19">
        <f t="shared" si="336"/>
        <v>43054</v>
      </c>
      <c r="Q798" s="19">
        <f t="shared" si="337"/>
        <v>43089</v>
      </c>
      <c r="R798" s="19">
        <f t="shared" si="338"/>
        <v>43117</v>
      </c>
      <c r="S798" s="19">
        <f t="shared" si="339"/>
        <v>43145</v>
      </c>
      <c r="T798" s="19">
        <f t="shared" si="340"/>
        <v>43180</v>
      </c>
      <c r="U798" s="19">
        <f t="shared" si="341"/>
        <v>43208</v>
      </c>
      <c r="V798" s="19">
        <f t="shared" si="342"/>
        <v>43236</v>
      </c>
      <c r="W798" s="19">
        <f t="shared" si="343"/>
        <v>43271</v>
      </c>
      <c r="X798" s="19">
        <f t="shared" si="344"/>
        <v>43299</v>
      </c>
      <c r="Y798" s="18">
        <f t="shared" si="329"/>
        <v>28</v>
      </c>
      <c r="Z798" s="10">
        <f t="shared" si="330"/>
        <v>0.5</v>
      </c>
      <c r="AA798" s="10">
        <f>VLOOKUP(A798, VIX!$A$2:$E$3205, 5, FALSE)</f>
        <v>10.199999999999999</v>
      </c>
      <c r="AB798" s="10">
        <f t="shared" si="331"/>
        <v>11.824999999999999</v>
      </c>
      <c r="AC798" s="10">
        <f t="shared" si="332"/>
        <v>12.8</v>
      </c>
      <c r="AD798" s="10">
        <f t="shared" si="333"/>
        <v>13.625</v>
      </c>
      <c r="AE798" s="10">
        <f t="shared" si="334"/>
        <v>14.25</v>
      </c>
      <c r="AF798" s="10">
        <f t="shared" si="335"/>
        <v>14.85</v>
      </c>
      <c r="AG798" s="36">
        <f t="shared" si="323"/>
        <v>-0.69273060476481363</v>
      </c>
      <c r="AH798" s="36">
        <f t="shared" si="324"/>
        <v>-0.74629812438301957</v>
      </c>
      <c r="AI798" s="36">
        <f t="shared" si="325"/>
        <v>-0.39989420788151364</v>
      </c>
      <c r="AJ798" s="36">
        <f t="shared" si="326"/>
        <v>-0.41410693970420831</v>
      </c>
      <c r="AK798" s="36">
        <f t="shared" si="327"/>
        <v>-0.33551198257080644</v>
      </c>
    </row>
    <row r="799" spans="1:37" x14ac:dyDescent="0.2">
      <c r="A799" s="5">
        <v>43039</v>
      </c>
      <c r="B799" s="1">
        <v>11</v>
      </c>
      <c r="C799" s="7">
        <v>11.275</v>
      </c>
      <c r="D799" s="7">
        <v>12.175000000000001</v>
      </c>
      <c r="E799" s="7">
        <v>13.225</v>
      </c>
      <c r="F799" s="7">
        <v>13.824999999999999</v>
      </c>
      <c r="G799" s="7">
        <v>14.475</v>
      </c>
      <c r="H799" s="7">
        <v>15.074999999999999</v>
      </c>
      <c r="I799" s="7">
        <v>15.525</v>
      </c>
      <c r="J799" s="7">
        <v>15.975</v>
      </c>
      <c r="K799" s="7">
        <v>16.399999999999999</v>
      </c>
      <c r="L799" s="3">
        <v>7.9799999999999996E-2</v>
      </c>
      <c r="M799" s="3">
        <v>0.123</v>
      </c>
      <c r="N799" s="3">
        <v>4.1000000000000002E-2</v>
      </c>
      <c r="O799" s="18">
        <f t="shared" si="328"/>
        <v>0</v>
      </c>
      <c r="P799" s="19">
        <f t="shared" si="336"/>
        <v>43054</v>
      </c>
      <c r="Q799" s="19">
        <f t="shared" si="337"/>
        <v>43089</v>
      </c>
      <c r="R799" s="19">
        <f t="shared" si="338"/>
        <v>43117</v>
      </c>
      <c r="S799" s="19">
        <f t="shared" si="339"/>
        <v>43145</v>
      </c>
      <c r="T799" s="19">
        <f t="shared" si="340"/>
        <v>43180</v>
      </c>
      <c r="U799" s="19">
        <f t="shared" si="341"/>
        <v>43208</v>
      </c>
      <c r="V799" s="19">
        <f t="shared" si="342"/>
        <v>43236</v>
      </c>
      <c r="W799" s="19">
        <f t="shared" si="343"/>
        <v>43271</v>
      </c>
      <c r="X799" s="19">
        <f t="shared" si="344"/>
        <v>43299</v>
      </c>
      <c r="Y799" s="18">
        <f t="shared" si="329"/>
        <v>28</v>
      </c>
      <c r="Z799" s="10">
        <f t="shared" si="330"/>
        <v>0.5357142857142857</v>
      </c>
      <c r="AA799" s="10">
        <f>VLOOKUP(A799, VIX!$A$2:$E$3205, 5, FALSE)</f>
        <v>10.18</v>
      </c>
      <c r="AB799" s="10">
        <f t="shared" si="331"/>
        <v>11.692857142857143</v>
      </c>
      <c r="AC799" s="10">
        <f t="shared" si="332"/>
        <v>12.662500000000001</v>
      </c>
      <c r="AD799" s="10">
        <f t="shared" si="333"/>
        <v>13.503571428571428</v>
      </c>
      <c r="AE799" s="10">
        <f t="shared" si="334"/>
        <v>14.126785714285713</v>
      </c>
      <c r="AF799" s="10">
        <f t="shared" si="335"/>
        <v>14.753571428571428</v>
      </c>
      <c r="AG799" s="36">
        <f t="shared" si="323"/>
        <v>-0.68087661362954055</v>
      </c>
      <c r="AH799" s="36">
        <f t="shared" si="324"/>
        <v>-0.73972602739725923</v>
      </c>
      <c r="AI799" s="36">
        <f t="shared" si="325"/>
        <v>-0.39612260937909316</v>
      </c>
      <c r="AJ799" s="36">
        <f t="shared" si="326"/>
        <v>-0.41104140526976163</v>
      </c>
      <c r="AK799" s="36">
        <f t="shared" si="327"/>
        <v>-0.36407416325547765</v>
      </c>
    </row>
    <row r="800" spans="1:37" x14ac:dyDescent="0.2">
      <c r="A800" s="5">
        <v>43038</v>
      </c>
      <c r="B800" s="1">
        <v>11</v>
      </c>
      <c r="C800" s="7">
        <v>11.574999999999999</v>
      </c>
      <c r="D800" s="7">
        <v>12.324999999999999</v>
      </c>
      <c r="E800" s="7">
        <v>13.375</v>
      </c>
      <c r="F800" s="7">
        <v>13.975</v>
      </c>
      <c r="G800" s="7">
        <v>14.574999999999999</v>
      </c>
      <c r="H800" s="7">
        <v>15.175000000000001</v>
      </c>
      <c r="I800" s="7">
        <v>15.625</v>
      </c>
      <c r="J800" s="7">
        <v>16.074999999999999</v>
      </c>
      <c r="K800" s="7">
        <v>16.45</v>
      </c>
      <c r="L800" s="3">
        <v>6.4799999999999996E-2</v>
      </c>
      <c r="M800" s="3">
        <v>0.1181</v>
      </c>
      <c r="N800" s="3">
        <v>3.9399999999999998E-2</v>
      </c>
      <c r="O800" s="18">
        <f t="shared" si="328"/>
        <v>0</v>
      </c>
      <c r="P800" s="19">
        <f t="shared" si="336"/>
        <v>43054</v>
      </c>
      <c r="Q800" s="19">
        <f t="shared" si="337"/>
        <v>43089</v>
      </c>
      <c r="R800" s="19">
        <f t="shared" si="338"/>
        <v>43117</v>
      </c>
      <c r="S800" s="19">
        <f t="shared" si="339"/>
        <v>43145</v>
      </c>
      <c r="T800" s="19">
        <f t="shared" si="340"/>
        <v>43180</v>
      </c>
      <c r="U800" s="19">
        <f t="shared" si="341"/>
        <v>43208</v>
      </c>
      <c r="V800" s="19">
        <f t="shared" si="342"/>
        <v>43236</v>
      </c>
      <c r="W800" s="19">
        <f t="shared" si="343"/>
        <v>43271</v>
      </c>
      <c r="X800" s="19">
        <f t="shared" si="344"/>
        <v>43299</v>
      </c>
      <c r="Y800" s="18">
        <f t="shared" si="329"/>
        <v>28</v>
      </c>
      <c r="Z800" s="10">
        <f t="shared" si="330"/>
        <v>0.5714285714285714</v>
      </c>
      <c r="AA800" s="10">
        <f>VLOOKUP(A800, VIX!$A$2:$E$3205, 5, FALSE)</f>
        <v>10.5</v>
      </c>
      <c r="AB800" s="10">
        <f t="shared" si="331"/>
        <v>11.896428571428572</v>
      </c>
      <c r="AC800" s="10">
        <f t="shared" si="332"/>
        <v>12.774999999999999</v>
      </c>
      <c r="AD800" s="10">
        <f t="shared" si="333"/>
        <v>13.632142857142856</v>
      </c>
      <c r="AE800" s="10">
        <f t="shared" si="334"/>
        <v>14.232142857142858</v>
      </c>
      <c r="AF800" s="10">
        <f t="shared" si="335"/>
        <v>14.832142857142856</v>
      </c>
      <c r="AG800" s="36">
        <f t="shared" si="323"/>
        <v>-1.7334148578416397</v>
      </c>
      <c r="AH800" s="36">
        <f t="shared" si="324"/>
        <v>-2.2538330494037506</v>
      </c>
      <c r="AI800" s="36">
        <f t="shared" si="325"/>
        <v>-1.1984147952443858</v>
      </c>
      <c r="AJ800" s="36">
        <f t="shared" si="326"/>
        <v>-1.1461781427668982</v>
      </c>
      <c r="AK800" s="36">
        <f t="shared" si="327"/>
        <v>-1.0969770253929898</v>
      </c>
    </row>
    <row r="801" spans="1:37" x14ac:dyDescent="0.2">
      <c r="A801" s="5">
        <v>43035</v>
      </c>
      <c r="B801" s="1">
        <v>11</v>
      </c>
      <c r="C801" s="7">
        <v>11.425000000000001</v>
      </c>
      <c r="D801" s="7">
        <v>12.225</v>
      </c>
      <c r="E801" s="7">
        <v>13.324999999999999</v>
      </c>
      <c r="F801" s="7">
        <v>13.925000000000001</v>
      </c>
      <c r="G801" s="7">
        <v>14.574999999999999</v>
      </c>
      <c r="H801" s="7">
        <v>15.175000000000001</v>
      </c>
      <c r="I801" s="7">
        <v>15.625</v>
      </c>
      <c r="J801" s="7">
        <v>16.100000000000001</v>
      </c>
      <c r="K801" s="7">
        <v>16.55</v>
      </c>
      <c r="L801" s="3">
        <v>7.0000000000000007E-2</v>
      </c>
      <c r="M801" s="3">
        <v>0.1221</v>
      </c>
      <c r="N801" s="3">
        <v>4.07E-2</v>
      </c>
      <c r="O801" s="18">
        <f t="shared" si="328"/>
        <v>0</v>
      </c>
      <c r="P801" s="19">
        <f t="shared" si="336"/>
        <v>43054</v>
      </c>
      <c r="Q801" s="19">
        <f t="shared" si="337"/>
        <v>43089</v>
      </c>
      <c r="R801" s="19">
        <f t="shared" si="338"/>
        <v>43117</v>
      </c>
      <c r="S801" s="19">
        <f t="shared" si="339"/>
        <v>43145</v>
      </c>
      <c r="T801" s="19">
        <f t="shared" si="340"/>
        <v>43180</v>
      </c>
      <c r="U801" s="19">
        <f t="shared" si="341"/>
        <v>43208</v>
      </c>
      <c r="V801" s="19">
        <f t="shared" si="342"/>
        <v>43236</v>
      </c>
      <c r="W801" s="19">
        <f t="shared" si="343"/>
        <v>43271</v>
      </c>
      <c r="X801" s="19">
        <f t="shared" si="344"/>
        <v>43299</v>
      </c>
      <c r="Y801" s="18">
        <f t="shared" si="329"/>
        <v>28</v>
      </c>
      <c r="Z801" s="10">
        <f t="shared" si="330"/>
        <v>0.6785714285714286</v>
      </c>
      <c r="AA801" s="10">
        <f>VLOOKUP(A801, VIX!$A$2:$E$3205, 5, FALSE)</f>
        <v>9.8000000000000007</v>
      </c>
      <c r="AB801" s="10">
        <f t="shared" si="331"/>
        <v>11.682142857142857</v>
      </c>
      <c r="AC801" s="10">
        <f t="shared" si="332"/>
        <v>12.578571428571429</v>
      </c>
      <c r="AD801" s="10">
        <f t="shared" si="333"/>
        <v>13.517857142857142</v>
      </c>
      <c r="AE801" s="10">
        <f t="shared" si="334"/>
        <v>14.133928571428573</v>
      </c>
      <c r="AF801" s="10">
        <f t="shared" si="335"/>
        <v>14.767857142857142</v>
      </c>
      <c r="AG801" s="36">
        <f t="shared" si="323"/>
        <v>-0.5879265091863507</v>
      </c>
      <c r="AH801" s="36">
        <f t="shared" si="324"/>
        <v>-0.76300578034682021</v>
      </c>
      <c r="AI801" s="36">
        <f t="shared" si="325"/>
        <v>-0.38858905165767232</v>
      </c>
      <c r="AJ801" s="36">
        <f t="shared" si="326"/>
        <v>-0.40315038149150767</v>
      </c>
      <c r="AK801" s="36">
        <f t="shared" si="327"/>
        <v>-0.35685626622610411</v>
      </c>
    </row>
    <row r="802" spans="1:37" x14ac:dyDescent="0.2">
      <c r="A802" s="5">
        <v>43034</v>
      </c>
      <c r="B802" s="1">
        <v>11</v>
      </c>
      <c r="C802" s="7">
        <v>12.074999999999999</v>
      </c>
      <c r="D802" s="7">
        <v>12.675000000000001</v>
      </c>
      <c r="E802" s="7">
        <v>13.725</v>
      </c>
      <c r="F802" s="7">
        <v>14.324999999999999</v>
      </c>
      <c r="G802" s="7">
        <v>14.975</v>
      </c>
      <c r="H802" s="7">
        <v>15.525</v>
      </c>
      <c r="I802" s="7">
        <v>15.95</v>
      </c>
      <c r="J802" s="7">
        <v>16.399999999999999</v>
      </c>
      <c r="K802" s="7">
        <v>16.850000000000001</v>
      </c>
      <c r="L802" s="3">
        <v>4.9700000000000001E-2</v>
      </c>
      <c r="M802" s="3">
        <v>0.1134</v>
      </c>
      <c r="N802" s="3">
        <v>3.78E-2</v>
      </c>
      <c r="O802" s="18">
        <f t="shared" si="328"/>
        <v>0</v>
      </c>
      <c r="P802" s="19">
        <f t="shared" si="336"/>
        <v>43054</v>
      </c>
      <c r="Q802" s="19">
        <f t="shared" si="337"/>
        <v>43089</v>
      </c>
      <c r="R802" s="19">
        <f t="shared" si="338"/>
        <v>43117</v>
      </c>
      <c r="S802" s="19">
        <f t="shared" si="339"/>
        <v>43145</v>
      </c>
      <c r="T802" s="19">
        <f t="shared" si="340"/>
        <v>43180</v>
      </c>
      <c r="U802" s="19">
        <f t="shared" si="341"/>
        <v>43208</v>
      </c>
      <c r="V802" s="19">
        <f t="shared" si="342"/>
        <v>43236</v>
      </c>
      <c r="W802" s="19">
        <f t="shared" si="343"/>
        <v>43271</v>
      </c>
      <c r="X802" s="19">
        <f t="shared" si="344"/>
        <v>43299</v>
      </c>
      <c r="Y802" s="18">
        <f t="shared" si="329"/>
        <v>28</v>
      </c>
      <c r="Z802" s="10">
        <f t="shared" si="330"/>
        <v>0.7142857142857143</v>
      </c>
      <c r="AA802" s="10">
        <f>VLOOKUP(A802, VIX!$A$2:$E$3205, 5, FALSE)</f>
        <v>11.3</v>
      </c>
      <c r="AB802" s="10">
        <f t="shared" si="331"/>
        <v>12.246428571428572</v>
      </c>
      <c r="AC802" s="10">
        <f t="shared" si="332"/>
        <v>12.975</v>
      </c>
      <c r="AD802" s="10">
        <f t="shared" si="333"/>
        <v>13.896428571428572</v>
      </c>
      <c r="AE802" s="10">
        <f t="shared" si="334"/>
        <v>14.510714285714286</v>
      </c>
      <c r="AF802" s="10">
        <f t="shared" si="335"/>
        <v>15.132142857142856</v>
      </c>
      <c r="AG802" s="36">
        <f t="shared" si="323"/>
        <v>-0.44398766700925058</v>
      </c>
      <c r="AH802" s="36">
        <f t="shared" si="324"/>
        <v>-0.7354085603112831</v>
      </c>
      <c r="AI802" s="36">
        <f t="shared" si="325"/>
        <v>-0.39059674502712438</v>
      </c>
      <c r="AJ802" s="36">
        <f t="shared" si="326"/>
        <v>-0.40519480519480516</v>
      </c>
      <c r="AK802" s="36">
        <f t="shared" si="327"/>
        <v>-0.32863070539419115</v>
      </c>
    </row>
    <row r="803" spans="1:37" x14ac:dyDescent="0.2">
      <c r="A803" s="5">
        <v>43033</v>
      </c>
      <c r="B803" s="1">
        <v>11</v>
      </c>
      <c r="C803" s="7">
        <v>12.025</v>
      </c>
      <c r="D803" s="7">
        <v>12.574999999999999</v>
      </c>
      <c r="E803" s="7">
        <v>13.675000000000001</v>
      </c>
      <c r="F803" s="7">
        <v>14.275</v>
      </c>
      <c r="G803" s="7">
        <v>14.925000000000001</v>
      </c>
      <c r="H803" s="7">
        <v>15.475</v>
      </c>
      <c r="I803" s="7">
        <v>15.925000000000001</v>
      </c>
      <c r="J803" s="7">
        <v>16.324999999999999</v>
      </c>
      <c r="K803" s="7">
        <v>16.75</v>
      </c>
      <c r="L803" s="3">
        <v>4.5699999999999998E-2</v>
      </c>
      <c r="M803" s="3">
        <v>0.11559999999999999</v>
      </c>
      <c r="N803" s="3">
        <v>3.85E-2</v>
      </c>
      <c r="O803" s="18">
        <f t="shared" si="328"/>
        <v>0</v>
      </c>
      <c r="P803" s="19">
        <f t="shared" si="336"/>
        <v>43054</v>
      </c>
      <c r="Q803" s="19">
        <f t="shared" si="337"/>
        <v>43089</v>
      </c>
      <c r="R803" s="19">
        <f t="shared" si="338"/>
        <v>43117</v>
      </c>
      <c r="S803" s="19">
        <f t="shared" si="339"/>
        <v>43145</v>
      </c>
      <c r="T803" s="19">
        <f t="shared" si="340"/>
        <v>43180</v>
      </c>
      <c r="U803" s="19">
        <f t="shared" si="341"/>
        <v>43208</v>
      </c>
      <c r="V803" s="19">
        <f t="shared" si="342"/>
        <v>43236</v>
      </c>
      <c r="W803" s="19">
        <f t="shared" si="343"/>
        <v>43271</v>
      </c>
      <c r="X803" s="19">
        <f t="shared" si="344"/>
        <v>43299</v>
      </c>
      <c r="Y803" s="18">
        <f t="shared" si="329"/>
        <v>28</v>
      </c>
      <c r="Z803" s="10">
        <f t="shared" si="330"/>
        <v>0.75</v>
      </c>
      <c r="AA803" s="10">
        <f>VLOOKUP(A803, VIX!$A$2:$E$3205, 5, FALSE)</f>
        <v>11.23</v>
      </c>
      <c r="AB803" s="10">
        <f t="shared" si="331"/>
        <v>12.162500000000001</v>
      </c>
      <c r="AC803" s="10">
        <f t="shared" si="332"/>
        <v>12.849999999999998</v>
      </c>
      <c r="AD803" s="10">
        <f t="shared" si="333"/>
        <v>13.825000000000001</v>
      </c>
      <c r="AE803" s="10">
        <f t="shared" si="334"/>
        <v>14.4375</v>
      </c>
      <c r="AF803" s="10">
        <f t="shared" si="335"/>
        <v>15.062500000000002</v>
      </c>
      <c r="AG803" s="36">
        <f t="shared" si="323"/>
        <v>-0.41066666666666574</v>
      </c>
      <c r="AH803" s="36">
        <f t="shared" si="324"/>
        <v>-0.7764705882352948</v>
      </c>
      <c r="AI803" s="36">
        <f t="shared" si="325"/>
        <v>-0.39374999999999966</v>
      </c>
      <c r="AJ803" s="36">
        <f t="shared" si="326"/>
        <v>-0.40726006961710592</v>
      </c>
      <c r="AK803" s="36">
        <f t="shared" si="327"/>
        <v>-0.32992144727445771</v>
      </c>
    </row>
    <row r="804" spans="1:37" x14ac:dyDescent="0.2">
      <c r="A804" s="5">
        <v>43032</v>
      </c>
      <c r="B804" s="1">
        <v>11</v>
      </c>
      <c r="C804" s="7">
        <v>11.925000000000001</v>
      </c>
      <c r="D804" s="7">
        <v>12.525</v>
      </c>
      <c r="E804" s="7">
        <v>13.574999999999999</v>
      </c>
      <c r="F804" s="7">
        <v>14.225</v>
      </c>
      <c r="G804" s="7">
        <v>14.875</v>
      </c>
      <c r="H804" s="7">
        <v>15.475</v>
      </c>
      <c r="I804" s="7">
        <v>15.925000000000001</v>
      </c>
      <c r="J804" s="7">
        <v>16.3</v>
      </c>
      <c r="K804" s="7">
        <v>16.574999999999999</v>
      </c>
      <c r="L804" s="3">
        <v>5.0299999999999997E-2</v>
      </c>
      <c r="M804" s="3">
        <v>0.1195</v>
      </c>
      <c r="N804" s="3">
        <v>3.9800000000000002E-2</v>
      </c>
      <c r="O804" s="18">
        <f t="shared" si="328"/>
        <v>0</v>
      </c>
      <c r="P804" s="19">
        <f t="shared" si="336"/>
        <v>43054</v>
      </c>
      <c r="Q804" s="19">
        <f t="shared" si="337"/>
        <v>43089</v>
      </c>
      <c r="R804" s="19">
        <f t="shared" si="338"/>
        <v>43117</v>
      </c>
      <c r="S804" s="19">
        <f t="shared" si="339"/>
        <v>43145</v>
      </c>
      <c r="T804" s="19">
        <f t="shared" si="340"/>
        <v>43180</v>
      </c>
      <c r="U804" s="19">
        <f t="shared" si="341"/>
        <v>43208</v>
      </c>
      <c r="V804" s="19">
        <f t="shared" si="342"/>
        <v>43236</v>
      </c>
      <c r="W804" s="19">
        <f t="shared" si="343"/>
        <v>43271</v>
      </c>
      <c r="X804" s="19">
        <f t="shared" si="344"/>
        <v>43299</v>
      </c>
      <c r="Y804" s="18">
        <f t="shared" si="329"/>
        <v>28</v>
      </c>
      <c r="Z804" s="10">
        <f t="shared" si="330"/>
        <v>0.7857142857142857</v>
      </c>
      <c r="AA804" s="10">
        <f>VLOOKUP(A804, VIX!$A$2:$E$3205, 5, FALSE)</f>
        <v>11.16</v>
      </c>
      <c r="AB804" s="10">
        <f t="shared" si="331"/>
        <v>12.053571428571429</v>
      </c>
      <c r="AC804" s="10">
        <f t="shared" si="332"/>
        <v>12.75</v>
      </c>
      <c r="AD804" s="10">
        <f t="shared" si="333"/>
        <v>13.714285714285714</v>
      </c>
      <c r="AE804" s="10">
        <f t="shared" si="334"/>
        <v>14.364285714285714</v>
      </c>
      <c r="AF804" s="10">
        <f t="shared" si="335"/>
        <v>15.003571428571428</v>
      </c>
      <c r="AG804" s="36">
        <f t="shared" si="323"/>
        <v>-0.45344129554655827</v>
      </c>
      <c r="AH804" s="36">
        <f t="shared" si="324"/>
        <v>-0.74284110050533292</v>
      </c>
      <c r="AI804" s="36">
        <f t="shared" si="325"/>
        <v>-0.42573099415204685</v>
      </c>
      <c r="AJ804" s="36">
        <f t="shared" si="326"/>
        <v>-0.40675440774770305</v>
      </c>
      <c r="AK804" s="36">
        <f t="shared" si="327"/>
        <v>-0.36064400715563466</v>
      </c>
    </row>
    <row r="805" spans="1:37" x14ac:dyDescent="0.2">
      <c r="A805" s="5">
        <v>43031</v>
      </c>
      <c r="B805" s="1">
        <v>11</v>
      </c>
      <c r="C805" s="7">
        <v>11.775</v>
      </c>
      <c r="D805" s="7">
        <v>12.525</v>
      </c>
      <c r="E805" s="7">
        <v>13.625</v>
      </c>
      <c r="F805" s="7">
        <v>14.275</v>
      </c>
      <c r="G805" s="7">
        <v>14.875</v>
      </c>
      <c r="H805" s="7">
        <v>15.425000000000001</v>
      </c>
      <c r="I805" s="7">
        <v>15.875</v>
      </c>
      <c r="J805" s="7">
        <v>16.25</v>
      </c>
      <c r="K805" s="7">
        <v>16.25</v>
      </c>
      <c r="L805" s="3">
        <v>6.3700000000000007E-2</v>
      </c>
      <c r="M805" s="3">
        <v>0.11210000000000001</v>
      </c>
      <c r="N805" s="3">
        <v>3.7400000000000003E-2</v>
      </c>
      <c r="O805" s="18">
        <f t="shared" si="328"/>
        <v>0</v>
      </c>
      <c r="P805" s="19">
        <f t="shared" si="336"/>
        <v>43054</v>
      </c>
      <c r="Q805" s="19">
        <f t="shared" si="337"/>
        <v>43089</v>
      </c>
      <c r="R805" s="19">
        <f t="shared" si="338"/>
        <v>43117</v>
      </c>
      <c r="S805" s="19">
        <f t="shared" si="339"/>
        <v>43145</v>
      </c>
      <c r="T805" s="19">
        <f t="shared" si="340"/>
        <v>43180</v>
      </c>
      <c r="U805" s="19">
        <f t="shared" si="341"/>
        <v>43208</v>
      </c>
      <c r="V805" s="19">
        <f t="shared" si="342"/>
        <v>43236</v>
      </c>
      <c r="W805" s="19">
        <f t="shared" si="343"/>
        <v>43271</v>
      </c>
      <c r="X805" s="19">
        <f t="shared" si="344"/>
        <v>43299</v>
      </c>
      <c r="Y805" s="18">
        <f t="shared" si="329"/>
        <v>28</v>
      </c>
      <c r="Z805" s="10">
        <f t="shared" si="330"/>
        <v>0.8214285714285714</v>
      </c>
      <c r="AA805" s="10">
        <f>VLOOKUP(A805, VIX!$A$2:$E$3205, 5, FALSE)</f>
        <v>11.07</v>
      </c>
      <c r="AB805" s="10">
        <f t="shared" si="331"/>
        <v>11.908928571428572</v>
      </c>
      <c r="AC805" s="10">
        <f t="shared" si="332"/>
        <v>12.721428571428572</v>
      </c>
      <c r="AD805" s="10">
        <f t="shared" si="333"/>
        <v>13.741071428571427</v>
      </c>
      <c r="AE805" s="10">
        <f t="shared" si="334"/>
        <v>14.382142857142856</v>
      </c>
      <c r="AF805" s="10">
        <f t="shared" si="335"/>
        <v>14.973214285714286</v>
      </c>
      <c r="AG805" s="36">
        <f t="shared" si="323"/>
        <v>-1.7791026043300922</v>
      </c>
      <c r="AH805" s="36">
        <f t="shared" si="324"/>
        <v>-2.4330017554125223</v>
      </c>
      <c r="AI805" s="36">
        <f t="shared" si="325"/>
        <v>-1.3168966903390074</v>
      </c>
      <c r="AJ805" s="36">
        <f t="shared" si="326"/>
        <v>-1.1534647171010806</v>
      </c>
      <c r="AK805" s="36">
        <f t="shared" si="327"/>
        <v>-1.0124178232286358</v>
      </c>
    </row>
    <row r="806" spans="1:37" x14ac:dyDescent="0.2">
      <c r="A806" s="5">
        <v>43028</v>
      </c>
      <c r="B806" s="1">
        <v>11</v>
      </c>
      <c r="C806" s="7">
        <v>11.324999999999999</v>
      </c>
      <c r="D806" s="7">
        <v>12.125</v>
      </c>
      <c r="E806" s="7">
        <v>13.275</v>
      </c>
      <c r="F806" s="7">
        <v>14</v>
      </c>
      <c r="G806" s="7">
        <v>14.625</v>
      </c>
      <c r="H806" s="7">
        <v>15.225</v>
      </c>
      <c r="I806" s="7">
        <v>15.675000000000001</v>
      </c>
      <c r="J806" s="7">
        <v>16.074999999999999</v>
      </c>
      <c r="K806" s="7" t="s">
        <v>14</v>
      </c>
      <c r="L806" s="3">
        <v>7.0599999999999996E-2</v>
      </c>
      <c r="M806" s="3">
        <v>0.1196</v>
      </c>
      <c r="N806" s="3">
        <v>3.9899999999999998E-2</v>
      </c>
      <c r="O806" s="18">
        <f t="shared" si="328"/>
        <v>0</v>
      </c>
      <c r="P806" s="19">
        <f t="shared" si="336"/>
        <v>43054</v>
      </c>
      <c r="Q806" s="19">
        <f t="shared" si="337"/>
        <v>43089</v>
      </c>
      <c r="R806" s="19">
        <f t="shared" si="338"/>
        <v>43117</v>
      </c>
      <c r="S806" s="19">
        <f t="shared" si="339"/>
        <v>43145</v>
      </c>
      <c r="T806" s="19">
        <f t="shared" si="340"/>
        <v>43180</v>
      </c>
      <c r="U806" s="19">
        <f t="shared" si="341"/>
        <v>43208</v>
      </c>
      <c r="V806" s="19">
        <f t="shared" si="342"/>
        <v>43236</v>
      </c>
      <c r="W806" s="19">
        <f t="shared" si="343"/>
        <v>43271</v>
      </c>
      <c r="X806" s="19">
        <f t="shared" si="344"/>
        <v>43299</v>
      </c>
      <c r="Y806" s="18">
        <f t="shared" si="329"/>
        <v>28</v>
      </c>
      <c r="Z806" s="10">
        <f t="shared" si="330"/>
        <v>0.9285714285714286</v>
      </c>
      <c r="AA806" s="10">
        <f>VLOOKUP(A806, VIX!$A$2:$E$3205, 5, FALSE)</f>
        <v>9.9700000000000006</v>
      </c>
      <c r="AB806" s="10">
        <f t="shared" si="331"/>
        <v>11.382142857142856</v>
      </c>
      <c r="AC806" s="10">
        <f t="shared" si="332"/>
        <v>12.207142857142857</v>
      </c>
      <c r="AD806" s="10">
        <f t="shared" si="333"/>
        <v>13.326785714285714</v>
      </c>
      <c r="AE806" s="10">
        <f t="shared" si="334"/>
        <v>14.044642857142858</v>
      </c>
      <c r="AF806" s="10">
        <f t="shared" si="335"/>
        <v>14.667857142857144</v>
      </c>
      <c r="AG806" s="36">
        <f t="shared" si="323"/>
        <v>-0.62598975314392191</v>
      </c>
      <c r="AH806" s="36">
        <f t="shared" si="324"/>
        <v>-0.84379094482457406</v>
      </c>
      <c r="AI806" s="36">
        <f t="shared" si="325"/>
        <v>-0.48694029850746223</v>
      </c>
      <c r="AJ806" s="36">
        <f t="shared" si="326"/>
        <v>-0.39898670044331841</v>
      </c>
      <c r="AK806" s="36">
        <f t="shared" si="327"/>
        <v>-0.36619036086219392</v>
      </c>
    </row>
    <row r="807" spans="1:37" x14ac:dyDescent="0.2">
      <c r="A807" s="5">
        <v>43027</v>
      </c>
      <c r="B807" s="1">
        <v>11</v>
      </c>
      <c r="C807" s="7">
        <v>11.475</v>
      </c>
      <c r="D807" s="7">
        <v>12.225</v>
      </c>
      <c r="E807" s="7">
        <v>13.375</v>
      </c>
      <c r="F807" s="7">
        <v>14.074999999999999</v>
      </c>
      <c r="G807" s="7">
        <v>14.725</v>
      </c>
      <c r="H807" s="7">
        <v>15.324999999999999</v>
      </c>
      <c r="I807" s="7">
        <v>15.824999999999999</v>
      </c>
      <c r="J807" s="7">
        <v>16.175000000000001</v>
      </c>
      <c r="K807" s="7" t="s">
        <v>14</v>
      </c>
      <c r="L807" s="3">
        <v>6.54E-2</v>
      </c>
      <c r="M807" s="3">
        <v>0.12429999999999999</v>
      </c>
      <c r="N807" s="3">
        <v>4.1399999999999999E-2</v>
      </c>
      <c r="O807" s="18">
        <f t="shared" si="328"/>
        <v>1</v>
      </c>
      <c r="P807" s="19">
        <f t="shared" si="336"/>
        <v>43054</v>
      </c>
      <c r="Q807" s="19">
        <f t="shared" si="337"/>
        <v>43089</v>
      </c>
      <c r="R807" s="19">
        <f t="shared" si="338"/>
        <v>43117</v>
      </c>
      <c r="S807" s="19">
        <f t="shared" si="339"/>
        <v>43145</v>
      </c>
      <c r="T807" s="19">
        <f t="shared" si="340"/>
        <v>43180</v>
      </c>
      <c r="U807" s="19">
        <f t="shared" si="341"/>
        <v>43208</v>
      </c>
      <c r="V807" s="19">
        <f t="shared" si="342"/>
        <v>43236</v>
      </c>
      <c r="W807" s="19">
        <f t="shared" si="343"/>
        <v>43271</v>
      </c>
      <c r="X807" s="19">
        <f t="shared" si="344"/>
        <v>43299</v>
      </c>
      <c r="Y807" s="18">
        <f t="shared" si="329"/>
        <v>28</v>
      </c>
      <c r="Z807" s="10">
        <f t="shared" si="330"/>
        <v>0.9642857142857143</v>
      </c>
      <c r="AA807" s="10">
        <f>VLOOKUP(A807, VIX!$A$2:$E$3205, 5, FALSE)</f>
        <v>10.050000000000001</v>
      </c>
      <c r="AB807" s="10">
        <f t="shared" si="331"/>
        <v>11.501785714285715</v>
      </c>
      <c r="AC807" s="10">
        <f t="shared" si="332"/>
        <v>12.266071428571427</v>
      </c>
      <c r="AD807" s="10">
        <f t="shared" si="333"/>
        <v>13.4</v>
      </c>
      <c r="AE807" s="10">
        <f t="shared" si="334"/>
        <v>14.098214285714285</v>
      </c>
      <c r="AF807" s="10">
        <f t="shared" si="335"/>
        <v>14.74642857142857</v>
      </c>
      <c r="AG807" s="36">
        <f t="shared" si="323"/>
        <v>-0.54766734279918838</v>
      </c>
      <c r="AH807" s="36">
        <f t="shared" si="324"/>
        <v>-0.76524953789279104</v>
      </c>
      <c r="AI807" s="36">
        <f t="shared" si="325"/>
        <v>-0.44288224956063205</v>
      </c>
      <c r="AJ807" s="36">
        <f t="shared" si="326"/>
        <v>-0.39327731092436974</v>
      </c>
      <c r="AK807" s="36">
        <f t="shared" si="327"/>
        <v>-0.34894991922455537</v>
      </c>
    </row>
    <row r="808" spans="1:37" x14ac:dyDescent="0.2">
      <c r="A808" s="5">
        <v>43026</v>
      </c>
      <c r="B808" s="1">
        <v>11</v>
      </c>
      <c r="C808" s="7">
        <v>11.574999999999999</v>
      </c>
      <c r="D808" s="7">
        <v>12.324999999999999</v>
      </c>
      <c r="E808" s="7">
        <v>13.525</v>
      </c>
      <c r="F808" s="7">
        <v>14.225</v>
      </c>
      <c r="G808" s="7">
        <v>14.875</v>
      </c>
      <c r="H808" s="7">
        <v>15.475</v>
      </c>
      <c r="I808" s="7">
        <v>15.925000000000001</v>
      </c>
      <c r="J808" s="7">
        <v>16.274999999999999</v>
      </c>
      <c r="K808" s="7" t="s">
        <v>14</v>
      </c>
      <c r="L808" s="3">
        <v>6.4799999999999996E-2</v>
      </c>
      <c r="M808" s="3">
        <v>0.1195</v>
      </c>
      <c r="N808" s="3">
        <v>3.9800000000000002E-2</v>
      </c>
      <c r="O808" s="18">
        <f t="shared" si="328"/>
        <v>0</v>
      </c>
      <c r="P808" s="19">
        <f t="shared" si="336"/>
        <v>43026</v>
      </c>
      <c r="Q808" s="19">
        <f t="shared" si="337"/>
        <v>43054</v>
      </c>
      <c r="R808" s="19">
        <f t="shared" si="338"/>
        <v>43089</v>
      </c>
      <c r="S808" s="19">
        <f t="shared" si="339"/>
        <v>43117</v>
      </c>
      <c r="T808" s="19">
        <f t="shared" si="340"/>
        <v>43145</v>
      </c>
      <c r="U808" s="19">
        <f t="shared" si="341"/>
        <v>43180</v>
      </c>
      <c r="V808" s="19">
        <f t="shared" si="342"/>
        <v>43208</v>
      </c>
      <c r="W808" s="19">
        <f t="shared" si="343"/>
        <v>43236</v>
      </c>
      <c r="X808" s="19">
        <f t="shared" si="344"/>
        <v>43271</v>
      </c>
      <c r="Y808" s="18">
        <f t="shared" si="329"/>
        <v>28</v>
      </c>
      <c r="Z808" s="10">
        <f t="shared" si="330"/>
        <v>0</v>
      </c>
      <c r="AA808" s="10">
        <f>VLOOKUP(A808, VIX!$A$2:$E$3205, 5, FALSE)</f>
        <v>10.07</v>
      </c>
      <c r="AB808" s="10">
        <f t="shared" si="331"/>
        <v>12.324999999999999</v>
      </c>
      <c r="AC808" s="10">
        <f t="shared" si="332"/>
        <v>13.525</v>
      </c>
      <c r="AD808" s="10">
        <f t="shared" si="333"/>
        <v>14.225</v>
      </c>
      <c r="AE808" s="10">
        <f t="shared" si="334"/>
        <v>14.875</v>
      </c>
      <c r="AF808" s="10">
        <f t="shared" si="335"/>
        <v>15.475</v>
      </c>
      <c r="AG808" s="36">
        <f t="shared" si="323"/>
        <v>-0.57807004129071726</v>
      </c>
      <c r="AH808" s="36">
        <f t="shared" si="324"/>
        <v>-0.87436750036142907</v>
      </c>
      <c r="AI808" s="36">
        <f t="shared" si="325"/>
        <v>-0.46390532544378643</v>
      </c>
      <c r="AJ808" s="36">
        <f t="shared" si="326"/>
        <v>-0.41186824239376441</v>
      </c>
      <c r="AK808" s="36">
        <f t="shared" si="327"/>
        <v>-0.36477683956574158</v>
      </c>
    </row>
    <row r="809" spans="1:37" x14ac:dyDescent="0.2">
      <c r="A809" s="5">
        <v>43025</v>
      </c>
      <c r="B809" s="1">
        <v>10</v>
      </c>
      <c r="C809" s="7">
        <v>10.375</v>
      </c>
      <c r="D809" s="7">
        <v>11.725</v>
      </c>
      <c r="E809" s="7">
        <v>12.375</v>
      </c>
      <c r="F809" s="7">
        <v>13.625</v>
      </c>
      <c r="G809" s="7">
        <v>14.225</v>
      </c>
      <c r="H809" s="7">
        <v>14.824999999999999</v>
      </c>
      <c r="I809" s="7">
        <v>15.425000000000001</v>
      </c>
      <c r="J809" s="7">
        <v>15.85</v>
      </c>
      <c r="K809" s="7">
        <v>16.2</v>
      </c>
      <c r="L809" s="3">
        <v>0.13009999999999999</v>
      </c>
      <c r="M809" s="3">
        <v>0.1321</v>
      </c>
      <c r="N809" s="3">
        <v>4.3999999999999997E-2</v>
      </c>
      <c r="O809" s="18">
        <f t="shared" si="328"/>
        <v>0</v>
      </c>
      <c r="P809" s="19">
        <f t="shared" si="336"/>
        <v>43026</v>
      </c>
      <c r="Q809" s="19">
        <f t="shared" si="337"/>
        <v>43054</v>
      </c>
      <c r="R809" s="19">
        <f t="shared" si="338"/>
        <v>43089</v>
      </c>
      <c r="S809" s="19">
        <f t="shared" si="339"/>
        <v>43117</v>
      </c>
      <c r="T809" s="19">
        <f t="shared" si="340"/>
        <v>43145</v>
      </c>
      <c r="U809" s="19">
        <f t="shared" si="341"/>
        <v>43180</v>
      </c>
      <c r="V809" s="19">
        <f t="shared" si="342"/>
        <v>43208</v>
      </c>
      <c r="W809" s="19">
        <f t="shared" si="343"/>
        <v>43236</v>
      </c>
      <c r="X809" s="19">
        <f t="shared" si="344"/>
        <v>43271</v>
      </c>
      <c r="Y809" s="18">
        <f t="shared" si="329"/>
        <v>28</v>
      </c>
      <c r="Z809" s="10">
        <f t="shared" si="330"/>
        <v>3.5714285714285712E-2</v>
      </c>
      <c r="AA809" s="10">
        <f>VLOOKUP(A809, VIX!$A$2:$E$3205, 5, FALSE)</f>
        <v>10.31</v>
      </c>
      <c r="AB809" s="10">
        <f t="shared" si="331"/>
        <v>11.676785714285714</v>
      </c>
      <c r="AC809" s="10">
        <f t="shared" si="332"/>
        <v>12.351785714285715</v>
      </c>
      <c r="AD809" s="10">
        <f t="shared" si="333"/>
        <v>13.580357142857144</v>
      </c>
      <c r="AE809" s="10">
        <f t="shared" si="334"/>
        <v>14.203571428571427</v>
      </c>
      <c r="AF809" s="10">
        <f t="shared" si="335"/>
        <v>14.803571428571429</v>
      </c>
      <c r="AG809" s="36">
        <f t="shared" si="323"/>
        <v>-1.0496760259179261</v>
      </c>
      <c r="AH809" s="36">
        <f t="shared" si="324"/>
        <v>-0.47464503042596368</v>
      </c>
      <c r="AI809" s="36">
        <f t="shared" si="325"/>
        <v>-0.83113456464379931</v>
      </c>
      <c r="AJ809" s="36">
        <f t="shared" si="326"/>
        <v>-0.38076051372450237</v>
      </c>
      <c r="AK809" s="36">
        <f t="shared" si="327"/>
        <v>-0.36416184971098242</v>
      </c>
    </row>
    <row r="810" spans="1:37" x14ac:dyDescent="0.2">
      <c r="A810" s="5">
        <v>43024</v>
      </c>
      <c r="B810" s="1">
        <v>10</v>
      </c>
      <c r="C810" s="7">
        <v>10.275</v>
      </c>
      <c r="D810" s="7">
        <v>11.675000000000001</v>
      </c>
      <c r="E810" s="7">
        <v>12.375</v>
      </c>
      <c r="F810" s="7">
        <v>13.625</v>
      </c>
      <c r="G810" s="7">
        <v>14.225</v>
      </c>
      <c r="H810" s="7">
        <v>14.875</v>
      </c>
      <c r="I810" s="7">
        <v>15.425000000000001</v>
      </c>
      <c r="J810" s="7">
        <v>15.9</v>
      </c>
      <c r="K810" s="7">
        <v>16.274999999999999</v>
      </c>
      <c r="L810" s="3">
        <v>0.1363</v>
      </c>
      <c r="M810" s="3">
        <v>0.1321</v>
      </c>
      <c r="N810" s="3">
        <v>4.3999999999999997E-2</v>
      </c>
      <c r="O810" s="18">
        <f t="shared" si="328"/>
        <v>0</v>
      </c>
      <c r="P810" s="19">
        <f t="shared" si="336"/>
        <v>43026</v>
      </c>
      <c r="Q810" s="19">
        <f t="shared" si="337"/>
        <v>43054</v>
      </c>
      <c r="R810" s="19">
        <f t="shared" si="338"/>
        <v>43089</v>
      </c>
      <c r="S810" s="19">
        <f t="shared" si="339"/>
        <v>43117</v>
      </c>
      <c r="T810" s="19">
        <f t="shared" si="340"/>
        <v>43145</v>
      </c>
      <c r="U810" s="19">
        <f t="shared" si="341"/>
        <v>43180</v>
      </c>
      <c r="V810" s="19">
        <f t="shared" si="342"/>
        <v>43208</v>
      </c>
      <c r="W810" s="19">
        <f t="shared" si="343"/>
        <v>43236</v>
      </c>
      <c r="X810" s="19">
        <f t="shared" si="344"/>
        <v>43271</v>
      </c>
      <c r="Y810" s="18">
        <f t="shared" si="329"/>
        <v>28</v>
      </c>
      <c r="Z810" s="10">
        <f t="shared" si="330"/>
        <v>7.1428571428571425E-2</v>
      </c>
      <c r="AA810" s="10">
        <f>VLOOKUP(A810, VIX!$A$2:$E$3205, 5, FALSE)</f>
        <v>9.91</v>
      </c>
      <c r="AB810" s="10">
        <f t="shared" si="331"/>
        <v>11.575000000000001</v>
      </c>
      <c r="AC810" s="10">
        <f t="shared" si="332"/>
        <v>12.325000000000001</v>
      </c>
      <c r="AD810" s="10">
        <f t="shared" si="333"/>
        <v>13.535714285714286</v>
      </c>
      <c r="AE810" s="10">
        <f t="shared" si="334"/>
        <v>14.182142857142859</v>
      </c>
      <c r="AF810" s="10">
        <f t="shared" si="335"/>
        <v>14.828571428571429</v>
      </c>
      <c r="AG810" s="36">
        <f t="shared" si="323"/>
        <v>-3.2616332819722662</v>
      </c>
      <c r="AH810" s="36">
        <f t="shared" si="324"/>
        <v>-1.518072289156625</v>
      </c>
      <c r="AI810" s="36">
        <f t="shared" si="325"/>
        <v>-2.4738219895287963</v>
      </c>
      <c r="AJ810" s="36">
        <f t="shared" si="326"/>
        <v>-1.1307490963479989</v>
      </c>
      <c r="AK810" s="36">
        <f t="shared" si="327"/>
        <v>-1.1764424227914778</v>
      </c>
    </row>
    <row r="811" spans="1:37" x14ac:dyDescent="0.2">
      <c r="A811" s="5">
        <v>43021</v>
      </c>
      <c r="B811" s="1">
        <v>10</v>
      </c>
      <c r="C811" s="7">
        <v>10.275</v>
      </c>
      <c r="D811" s="7">
        <v>11.875</v>
      </c>
      <c r="E811" s="7">
        <v>12.574999999999999</v>
      </c>
      <c r="F811" s="7">
        <v>13.875</v>
      </c>
      <c r="G811" s="7">
        <v>14.425000000000001</v>
      </c>
      <c r="H811" s="7">
        <v>15.025</v>
      </c>
      <c r="I811" s="7">
        <v>15.574999999999999</v>
      </c>
      <c r="J811" s="7">
        <v>16.05</v>
      </c>
      <c r="K811" s="7">
        <v>16.399999999999999</v>
      </c>
      <c r="L811" s="3">
        <v>0.15570000000000001</v>
      </c>
      <c r="M811" s="3">
        <v>0.1225</v>
      </c>
      <c r="N811" s="3">
        <v>4.0800000000000003E-2</v>
      </c>
      <c r="O811" s="18">
        <f t="shared" si="328"/>
        <v>0</v>
      </c>
      <c r="P811" s="19">
        <f t="shared" si="336"/>
        <v>43026</v>
      </c>
      <c r="Q811" s="19">
        <f t="shared" si="337"/>
        <v>43054</v>
      </c>
      <c r="R811" s="19">
        <f t="shared" si="338"/>
        <v>43089</v>
      </c>
      <c r="S811" s="19">
        <f t="shared" si="339"/>
        <v>43117</v>
      </c>
      <c r="T811" s="19">
        <f t="shared" si="340"/>
        <v>43145</v>
      </c>
      <c r="U811" s="19">
        <f t="shared" si="341"/>
        <v>43180</v>
      </c>
      <c r="V811" s="19">
        <f t="shared" si="342"/>
        <v>43208</v>
      </c>
      <c r="W811" s="19">
        <f t="shared" si="343"/>
        <v>43236</v>
      </c>
      <c r="X811" s="19">
        <f t="shared" si="344"/>
        <v>43271</v>
      </c>
      <c r="Y811" s="18">
        <f t="shared" si="329"/>
        <v>28</v>
      </c>
      <c r="Z811" s="10">
        <f t="shared" si="330"/>
        <v>0.17857142857142858</v>
      </c>
      <c r="AA811" s="10">
        <f>VLOOKUP(A811, VIX!$A$2:$E$3205, 5, FALSE)</f>
        <v>9.61</v>
      </c>
      <c r="AB811" s="10">
        <f t="shared" si="331"/>
        <v>11.589285714285714</v>
      </c>
      <c r="AC811" s="10">
        <f t="shared" si="332"/>
        <v>12.45</v>
      </c>
      <c r="AD811" s="10">
        <f t="shared" si="333"/>
        <v>13.642857142857142</v>
      </c>
      <c r="AE811" s="10">
        <f t="shared" si="334"/>
        <v>14.326785714285714</v>
      </c>
      <c r="AF811" s="10">
        <f t="shared" si="335"/>
        <v>14.917857142857143</v>
      </c>
      <c r="AG811" s="36">
        <f t="shared" si="323"/>
        <v>-1.2251595259799448</v>
      </c>
      <c r="AH811" s="36">
        <f t="shared" si="324"/>
        <v>-0.49900990099009823</v>
      </c>
      <c r="AI811" s="36">
        <f t="shared" si="325"/>
        <v>-0.84804556044524992</v>
      </c>
      <c r="AJ811" s="36">
        <f t="shared" si="326"/>
        <v>-0.34121122599704606</v>
      </c>
      <c r="AK811" s="36">
        <f t="shared" si="327"/>
        <v>-0.35677206229353431</v>
      </c>
    </row>
    <row r="812" spans="1:37" x14ac:dyDescent="0.2">
      <c r="A812" s="5">
        <v>43020</v>
      </c>
      <c r="B812" s="1">
        <v>10</v>
      </c>
      <c r="C812" s="7">
        <v>10.574999999999999</v>
      </c>
      <c r="D812" s="7">
        <v>12.074999999999999</v>
      </c>
      <c r="E812" s="7">
        <v>12.775</v>
      </c>
      <c r="F812" s="7">
        <v>14.074999999999999</v>
      </c>
      <c r="G812" s="7">
        <v>14.625</v>
      </c>
      <c r="H812" s="7">
        <v>15.275</v>
      </c>
      <c r="I812" s="7">
        <v>15.775</v>
      </c>
      <c r="J812" s="7">
        <v>16.225000000000001</v>
      </c>
      <c r="K812" s="7">
        <v>16.55</v>
      </c>
      <c r="L812" s="3">
        <v>0.14180000000000001</v>
      </c>
      <c r="M812" s="3">
        <v>0.1208</v>
      </c>
      <c r="N812" s="3">
        <v>4.0300000000000002E-2</v>
      </c>
      <c r="O812" s="18">
        <f t="shared" si="328"/>
        <v>0</v>
      </c>
      <c r="P812" s="19">
        <f t="shared" si="336"/>
        <v>43026</v>
      </c>
      <c r="Q812" s="19">
        <f t="shared" si="337"/>
        <v>43054</v>
      </c>
      <c r="R812" s="19">
        <f t="shared" si="338"/>
        <v>43089</v>
      </c>
      <c r="S812" s="19">
        <f t="shared" si="339"/>
        <v>43117</v>
      </c>
      <c r="T812" s="19">
        <f t="shared" si="340"/>
        <v>43145</v>
      </c>
      <c r="U812" s="19">
        <f t="shared" si="341"/>
        <v>43180</v>
      </c>
      <c r="V812" s="19">
        <f t="shared" si="342"/>
        <v>43208</v>
      </c>
      <c r="W812" s="19">
        <f t="shared" si="343"/>
        <v>43236</v>
      </c>
      <c r="X812" s="19">
        <f t="shared" si="344"/>
        <v>43271</v>
      </c>
      <c r="Y812" s="18">
        <f t="shared" si="329"/>
        <v>28</v>
      </c>
      <c r="Z812" s="10">
        <f t="shared" si="330"/>
        <v>0.21428571428571427</v>
      </c>
      <c r="AA812" s="10">
        <f>VLOOKUP(A812, VIX!$A$2:$E$3205, 5, FALSE)</f>
        <v>9.91</v>
      </c>
      <c r="AB812" s="10">
        <f t="shared" si="331"/>
        <v>11.753571428571426</v>
      </c>
      <c r="AC812" s="10">
        <f t="shared" si="332"/>
        <v>12.625</v>
      </c>
      <c r="AD812" s="10">
        <f t="shared" si="333"/>
        <v>13.796428571428571</v>
      </c>
      <c r="AE812" s="10">
        <f t="shared" si="334"/>
        <v>14.507142857142856</v>
      </c>
      <c r="AF812" s="10">
        <f t="shared" si="335"/>
        <v>15.135714285714286</v>
      </c>
      <c r="AG812" s="36">
        <f t="shared" si="323"/>
        <v>-1.1416490486257931</v>
      </c>
      <c r="AH812" s="36">
        <f t="shared" si="324"/>
        <v>-0.4960629921259852</v>
      </c>
      <c r="AI812" s="36">
        <f t="shared" si="325"/>
        <v>-0.84936479128856601</v>
      </c>
      <c r="AJ812" s="36">
        <f t="shared" si="326"/>
        <v>-0.34167385677308076</v>
      </c>
      <c r="AK812" s="36">
        <f t="shared" si="327"/>
        <v>-0.38709677419354871</v>
      </c>
    </row>
    <row r="813" spans="1:37" x14ac:dyDescent="0.2">
      <c r="A813" s="5">
        <v>43019</v>
      </c>
      <c r="B813" s="1">
        <v>10</v>
      </c>
      <c r="C813" s="7">
        <v>10.775</v>
      </c>
      <c r="D813" s="7">
        <v>12.175000000000001</v>
      </c>
      <c r="E813" s="7">
        <v>12.875</v>
      </c>
      <c r="F813" s="7">
        <v>14.074999999999999</v>
      </c>
      <c r="G813" s="7">
        <v>14.625</v>
      </c>
      <c r="H813" s="7">
        <v>15.275</v>
      </c>
      <c r="I813" s="7">
        <v>15.775</v>
      </c>
      <c r="J813" s="7">
        <v>16.175000000000001</v>
      </c>
      <c r="K813" s="7">
        <v>16.524999999999999</v>
      </c>
      <c r="L813" s="3">
        <v>0.12989999999999999</v>
      </c>
      <c r="M813" s="3">
        <v>0.1208</v>
      </c>
      <c r="N813" s="3">
        <v>4.0300000000000002E-2</v>
      </c>
      <c r="O813" s="18">
        <f t="shared" si="328"/>
        <v>0</v>
      </c>
      <c r="P813" s="19">
        <f t="shared" si="336"/>
        <v>43026</v>
      </c>
      <c r="Q813" s="19">
        <f t="shared" si="337"/>
        <v>43054</v>
      </c>
      <c r="R813" s="19">
        <f t="shared" si="338"/>
        <v>43089</v>
      </c>
      <c r="S813" s="19">
        <f t="shared" si="339"/>
        <v>43117</v>
      </c>
      <c r="T813" s="19">
        <f t="shared" si="340"/>
        <v>43145</v>
      </c>
      <c r="U813" s="19">
        <f t="shared" si="341"/>
        <v>43180</v>
      </c>
      <c r="V813" s="19">
        <f t="shared" si="342"/>
        <v>43208</v>
      </c>
      <c r="W813" s="19">
        <f t="shared" si="343"/>
        <v>43236</v>
      </c>
      <c r="X813" s="19">
        <f t="shared" si="344"/>
        <v>43271</v>
      </c>
      <c r="Y813" s="18">
        <f t="shared" si="329"/>
        <v>28</v>
      </c>
      <c r="Z813" s="10">
        <f t="shared" si="330"/>
        <v>0.25</v>
      </c>
      <c r="AA813" s="10">
        <f>VLOOKUP(A813, VIX!$A$2:$E$3205, 5, FALSE)</f>
        <v>9.85</v>
      </c>
      <c r="AB813" s="10">
        <f t="shared" si="331"/>
        <v>11.825000000000001</v>
      </c>
      <c r="AC813" s="10">
        <f t="shared" si="332"/>
        <v>12.7</v>
      </c>
      <c r="AD813" s="10">
        <f t="shared" si="333"/>
        <v>13.774999999999999</v>
      </c>
      <c r="AE813" s="10">
        <f t="shared" si="334"/>
        <v>14.487500000000001</v>
      </c>
      <c r="AF813" s="10">
        <f t="shared" si="335"/>
        <v>15.112500000000001</v>
      </c>
      <c r="AG813" s="36">
        <f t="shared" si="323"/>
        <v>-1.0566037735849052</v>
      </c>
      <c r="AH813" s="36">
        <f t="shared" si="324"/>
        <v>-0.4912280701754379</v>
      </c>
      <c r="AI813" s="36">
        <f t="shared" si="325"/>
        <v>-0.77598152424942191</v>
      </c>
      <c r="AJ813" s="36">
        <f t="shared" si="326"/>
        <v>-0.3391240518717889</v>
      </c>
      <c r="AK813" s="36">
        <f t="shared" si="327"/>
        <v>-0.38604760782465236</v>
      </c>
    </row>
    <row r="814" spans="1:37" x14ac:dyDescent="0.2">
      <c r="A814" s="5">
        <v>43018</v>
      </c>
      <c r="B814" s="1">
        <v>10</v>
      </c>
      <c r="C814" s="7">
        <v>10.925000000000001</v>
      </c>
      <c r="D814" s="7">
        <v>12.324999999999999</v>
      </c>
      <c r="E814" s="7">
        <v>13.025</v>
      </c>
      <c r="F814" s="7">
        <v>14.275</v>
      </c>
      <c r="G814" s="7">
        <v>14.725</v>
      </c>
      <c r="H814" s="7">
        <v>15.324999999999999</v>
      </c>
      <c r="I814" s="7">
        <v>15.824999999999999</v>
      </c>
      <c r="J814" s="7">
        <v>16.225000000000001</v>
      </c>
      <c r="K814" s="7">
        <v>16.574999999999999</v>
      </c>
      <c r="L814" s="3">
        <v>0.12809999999999999</v>
      </c>
      <c r="M814" s="3">
        <v>0.1086</v>
      </c>
      <c r="N814" s="3">
        <v>3.6200000000000003E-2</v>
      </c>
      <c r="O814" s="18">
        <f t="shared" si="328"/>
        <v>0</v>
      </c>
      <c r="P814" s="19">
        <f t="shared" si="336"/>
        <v>43026</v>
      </c>
      <c r="Q814" s="19">
        <f t="shared" si="337"/>
        <v>43054</v>
      </c>
      <c r="R814" s="19">
        <f t="shared" si="338"/>
        <v>43089</v>
      </c>
      <c r="S814" s="19">
        <f t="shared" si="339"/>
        <v>43117</v>
      </c>
      <c r="T814" s="19">
        <f t="shared" si="340"/>
        <v>43145</v>
      </c>
      <c r="U814" s="19">
        <f t="shared" si="341"/>
        <v>43180</v>
      </c>
      <c r="V814" s="19">
        <f t="shared" si="342"/>
        <v>43208</v>
      </c>
      <c r="W814" s="19">
        <f t="shared" si="343"/>
        <v>43236</v>
      </c>
      <c r="X814" s="19">
        <f t="shared" si="344"/>
        <v>43271</v>
      </c>
      <c r="Y814" s="18">
        <f t="shared" si="329"/>
        <v>28</v>
      </c>
      <c r="Z814" s="10">
        <f t="shared" si="330"/>
        <v>0.2857142857142857</v>
      </c>
      <c r="AA814" s="10">
        <f>VLOOKUP(A814, VIX!$A$2:$E$3205, 5, FALSE)</f>
        <v>10.08</v>
      </c>
      <c r="AB814" s="10">
        <f t="shared" si="331"/>
        <v>11.925000000000001</v>
      </c>
      <c r="AC814" s="10">
        <f t="shared" si="332"/>
        <v>12.824999999999999</v>
      </c>
      <c r="AD814" s="10">
        <f t="shared" si="333"/>
        <v>13.917857142857143</v>
      </c>
      <c r="AE814" s="10">
        <f t="shared" si="334"/>
        <v>14.596428571428572</v>
      </c>
      <c r="AF814" s="10">
        <f t="shared" si="335"/>
        <v>15.153571428571428</v>
      </c>
      <c r="AG814" s="36">
        <f t="shared" si="323"/>
        <v>-1.0376470588235294</v>
      </c>
      <c r="AH814" s="36">
        <f t="shared" si="324"/>
        <v>-0.48342011510002864</v>
      </c>
      <c r="AI814" s="36">
        <f t="shared" si="325"/>
        <v>-0.8013228186212169</v>
      </c>
      <c r="AJ814" s="36">
        <f t="shared" si="326"/>
        <v>-0.27494241726269836</v>
      </c>
      <c r="AK814" s="36">
        <f t="shared" si="327"/>
        <v>-0.35335358728674943</v>
      </c>
    </row>
    <row r="815" spans="1:37" x14ac:dyDescent="0.2">
      <c r="A815" s="5">
        <v>43017</v>
      </c>
      <c r="B815" s="1">
        <v>10</v>
      </c>
      <c r="C815" s="7">
        <v>11.125</v>
      </c>
      <c r="D815" s="7">
        <v>12.625</v>
      </c>
      <c r="E815" s="7">
        <v>13.225</v>
      </c>
      <c r="F815" s="7">
        <v>14.425000000000001</v>
      </c>
      <c r="G815" s="7">
        <v>14.875</v>
      </c>
      <c r="H815" s="7">
        <v>15.475</v>
      </c>
      <c r="I815" s="7">
        <v>15.95</v>
      </c>
      <c r="J815" s="7">
        <v>16.350000000000001</v>
      </c>
      <c r="K815" s="7">
        <v>16.7</v>
      </c>
      <c r="L815" s="3">
        <v>0.1348</v>
      </c>
      <c r="M815" s="3">
        <v>0.1057</v>
      </c>
      <c r="N815" s="3">
        <v>3.5200000000000002E-2</v>
      </c>
      <c r="O815" s="18">
        <f t="shared" si="328"/>
        <v>0</v>
      </c>
      <c r="P815" s="19">
        <f t="shared" si="336"/>
        <v>43026</v>
      </c>
      <c r="Q815" s="19">
        <f t="shared" si="337"/>
        <v>43054</v>
      </c>
      <c r="R815" s="19">
        <f t="shared" si="338"/>
        <v>43089</v>
      </c>
      <c r="S815" s="19">
        <f t="shared" si="339"/>
        <v>43117</v>
      </c>
      <c r="T815" s="19">
        <f t="shared" si="340"/>
        <v>43145</v>
      </c>
      <c r="U815" s="19">
        <f t="shared" si="341"/>
        <v>43180</v>
      </c>
      <c r="V815" s="19">
        <f t="shared" si="342"/>
        <v>43208</v>
      </c>
      <c r="W815" s="19">
        <f t="shared" si="343"/>
        <v>43236</v>
      </c>
      <c r="X815" s="19">
        <f t="shared" si="344"/>
        <v>43271</v>
      </c>
      <c r="Y815" s="18">
        <f t="shared" si="329"/>
        <v>28</v>
      </c>
      <c r="Z815" s="10">
        <f t="shared" si="330"/>
        <v>0.32142857142857145</v>
      </c>
      <c r="AA815" s="10">
        <f>VLOOKUP(A815, VIX!$A$2:$E$3205, 5, FALSE)</f>
        <v>10.33</v>
      </c>
      <c r="AB815" s="10">
        <f t="shared" si="331"/>
        <v>12.142857142857144</v>
      </c>
      <c r="AC815" s="10">
        <f t="shared" si="332"/>
        <v>13.032142857142858</v>
      </c>
      <c r="AD815" s="10">
        <f t="shared" si="333"/>
        <v>14.039285714285715</v>
      </c>
      <c r="AE815" s="10">
        <f t="shared" si="334"/>
        <v>14.730357142857144</v>
      </c>
      <c r="AF815" s="10">
        <f t="shared" si="335"/>
        <v>15.282142857142857</v>
      </c>
      <c r="AG815" s="36">
        <f t="shared" si="323"/>
        <v>-3.4332425068119878</v>
      </c>
      <c r="AH815" s="36">
        <f t="shared" si="324"/>
        <v>-1.258950874271439</v>
      </c>
      <c r="AI815" s="36">
        <f t="shared" si="325"/>
        <v>-2.3460046547711415</v>
      </c>
      <c r="AJ815" s="36">
        <f t="shared" si="326"/>
        <v>-0.83484662576686963</v>
      </c>
      <c r="AK815" s="36">
        <f t="shared" si="327"/>
        <v>-1.0751362882199564</v>
      </c>
    </row>
    <row r="816" spans="1:37" x14ac:dyDescent="0.2">
      <c r="A816" s="5">
        <v>43014</v>
      </c>
      <c r="B816" s="1">
        <v>10</v>
      </c>
      <c r="C816" s="7">
        <v>10.824999999999999</v>
      </c>
      <c r="D816" s="7">
        <v>12.525</v>
      </c>
      <c r="E816" s="7">
        <v>13.125</v>
      </c>
      <c r="F816" s="7">
        <v>14.324999999999999</v>
      </c>
      <c r="G816" s="7">
        <v>14.725</v>
      </c>
      <c r="H816" s="7">
        <v>15.324999999999999</v>
      </c>
      <c r="I816" s="7">
        <v>15.824999999999999</v>
      </c>
      <c r="J816" s="7">
        <v>16.225000000000001</v>
      </c>
      <c r="K816" s="7">
        <v>16.55</v>
      </c>
      <c r="L816" s="3">
        <v>0.157</v>
      </c>
      <c r="M816" s="3">
        <v>0.1047</v>
      </c>
      <c r="N816" s="3">
        <v>3.49E-2</v>
      </c>
      <c r="O816" s="18">
        <f t="shared" si="328"/>
        <v>0</v>
      </c>
      <c r="P816" s="19">
        <f t="shared" si="336"/>
        <v>43026</v>
      </c>
      <c r="Q816" s="19">
        <f t="shared" si="337"/>
        <v>43054</v>
      </c>
      <c r="R816" s="19">
        <f t="shared" si="338"/>
        <v>43089</v>
      </c>
      <c r="S816" s="19">
        <f t="shared" si="339"/>
        <v>43117</v>
      </c>
      <c r="T816" s="19">
        <f t="shared" si="340"/>
        <v>43145</v>
      </c>
      <c r="U816" s="19">
        <f t="shared" si="341"/>
        <v>43180</v>
      </c>
      <c r="V816" s="19">
        <f t="shared" si="342"/>
        <v>43208</v>
      </c>
      <c r="W816" s="19">
        <f t="shared" si="343"/>
        <v>43236</v>
      </c>
      <c r="X816" s="19">
        <f t="shared" si="344"/>
        <v>43271</v>
      </c>
      <c r="Y816" s="18">
        <f t="shared" si="329"/>
        <v>28</v>
      </c>
      <c r="Z816" s="10">
        <f t="shared" si="330"/>
        <v>0.42857142857142855</v>
      </c>
      <c r="AA816" s="10">
        <f>VLOOKUP(A816, VIX!$A$2:$E$3205, 5, FALSE)</f>
        <v>9.65</v>
      </c>
      <c r="AB816" s="10">
        <f t="shared" si="331"/>
        <v>11.796428571428571</v>
      </c>
      <c r="AC816" s="10">
        <f t="shared" si="332"/>
        <v>12.867857142857144</v>
      </c>
      <c r="AD816" s="10">
        <f t="shared" si="333"/>
        <v>13.810714285714285</v>
      </c>
      <c r="AE816" s="10">
        <f t="shared" si="334"/>
        <v>14.553571428571427</v>
      </c>
      <c r="AF816" s="10">
        <f t="shared" si="335"/>
        <v>15.067857142857141</v>
      </c>
      <c r="AG816" s="36">
        <f t="shared" si="323"/>
        <v>-1.3066951349702631</v>
      </c>
      <c r="AH816" s="36">
        <f t="shared" si="324"/>
        <v>-0.42287791917214396</v>
      </c>
      <c r="AI816" s="36">
        <f t="shared" si="325"/>
        <v>-0.79017507185785252</v>
      </c>
      <c r="AJ816" s="36">
        <f t="shared" si="326"/>
        <v>-0.24885816565856117</v>
      </c>
      <c r="AK816" s="36">
        <f t="shared" si="327"/>
        <v>-0.360085734698738</v>
      </c>
    </row>
    <row r="817" spans="1:37" x14ac:dyDescent="0.2">
      <c r="A817" s="5">
        <v>43013</v>
      </c>
      <c r="B817" s="1">
        <v>10</v>
      </c>
      <c r="C817" s="7">
        <v>10.824999999999999</v>
      </c>
      <c r="D817" s="7">
        <v>12.475</v>
      </c>
      <c r="E817" s="7">
        <v>13.025</v>
      </c>
      <c r="F817" s="7">
        <v>14.225</v>
      </c>
      <c r="G817" s="7">
        <v>14.675000000000001</v>
      </c>
      <c r="H817" s="7">
        <v>15.275</v>
      </c>
      <c r="I817" s="7">
        <v>15.775</v>
      </c>
      <c r="J817" s="7">
        <v>16.2</v>
      </c>
      <c r="K817" s="7">
        <v>16.5</v>
      </c>
      <c r="L817" s="3">
        <v>0.15240000000000001</v>
      </c>
      <c r="M817" s="3">
        <v>0.109</v>
      </c>
      <c r="N817" s="3">
        <v>3.6299999999999999E-2</v>
      </c>
      <c r="O817" s="18">
        <f t="shared" si="328"/>
        <v>0</v>
      </c>
      <c r="P817" s="19">
        <f t="shared" si="336"/>
        <v>43026</v>
      </c>
      <c r="Q817" s="19">
        <f t="shared" si="337"/>
        <v>43054</v>
      </c>
      <c r="R817" s="19">
        <f t="shared" si="338"/>
        <v>43089</v>
      </c>
      <c r="S817" s="19">
        <f t="shared" si="339"/>
        <v>43117</v>
      </c>
      <c r="T817" s="19">
        <f t="shared" si="340"/>
        <v>43145</v>
      </c>
      <c r="U817" s="19">
        <f t="shared" si="341"/>
        <v>43180</v>
      </c>
      <c r="V817" s="19">
        <f t="shared" si="342"/>
        <v>43208</v>
      </c>
      <c r="W817" s="19">
        <f t="shared" si="343"/>
        <v>43236</v>
      </c>
      <c r="X817" s="19">
        <f t="shared" si="344"/>
        <v>43271</v>
      </c>
      <c r="Y817" s="18">
        <f t="shared" si="329"/>
        <v>28</v>
      </c>
      <c r="Z817" s="10">
        <f t="shared" si="330"/>
        <v>0.4642857142857143</v>
      </c>
      <c r="AA817" s="10">
        <f>VLOOKUP(A817, VIX!$A$2:$E$3205, 5, FALSE)</f>
        <v>9.19</v>
      </c>
      <c r="AB817" s="10">
        <f t="shared" si="331"/>
        <v>11.70892857142857</v>
      </c>
      <c r="AC817" s="10">
        <f t="shared" si="332"/>
        <v>12.769642857142857</v>
      </c>
      <c r="AD817" s="10">
        <f t="shared" si="333"/>
        <v>13.667857142857143</v>
      </c>
      <c r="AE817" s="10">
        <f t="shared" si="334"/>
        <v>14.466071428571428</v>
      </c>
      <c r="AF817" s="10">
        <f t="shared" si="335"/>
        <v>14.99642857142857</v>
      </c>
      <c r="AG817" s="36">
        <f t="shared" si="323"/>
        <v>-1.2323651452282154</v>
      </c>
      <c r="AH817" s="36">
        <f t="shared" si="324"/>
        <v>-0.38003838771593124</v>
      </c>
      <c r="AI817" s="36">
        <f t="shared" si="325"/>
        <v>-0.77837837837837764</v>
      </c>
      <c r="AJ817" s="36">
        <f t="shared" si="326"/>
        <v>-0.27597955706984717</v>
      </c>
      <c r="AK817" s="36">
        <f t="shared" si="327"/>
        <v>-0.35584843492586454</v>
      </c>
    </row>
    <row r="818" spans="1:37" x14ac:dyDescent="0.2">
      <c r="A818" s="5">
        <v>43012</v>
      </c>
      <c r="B818" s="1">
        <v>10</v>
      </c>
      <c r="C818" s="7">
        <v>11.324999999999999</v>
      </c>
      <c r="D818" s="7">
        <v>12.775</v>
      </c>
      <c r="E818" s="7">
        <v>13.275</v>
      </c>
      <c r="F818" s="7">
        <v>14.475</v>
      </c>
      <c r="G818" s="7">
        <v>14.875</v>
      </c>
      <c r="H818" s="7">
        <v>15.475</v>
      </c>
      <c r="I818" s="7">
        <v>15.975</v>
      </c>
      <c r="J818" s="7">
        <v>16.350000000000001</v>
      </c>
      <c r="K818" s="7">
        <v>16.675000000000001</v>
      </c>
      <c r="L818" s="3">
        <v>0.128</v>
      </c>
      <c r="M818" s="3">
        <v>0.1036</v>
      </c>
      <c r="N818" s="3">
        <v>3.4500000000000003E-2</v>
      </c>
      <c r="O818" s="18">
        <f t="shared" si="328"/>
        <v>0</v>
      </c>
      <c r="P818" s="19">
        <f t="shared" si="336"/>
        <v>43026</v>
      </c>
      <c r="Q818" s="19">
        <f t="shared" si="337"/>
        <v>43054</v>
      </c>
      <c r="R818" s="19">
        <f t="shared" si="338"/>
        <v>43089</v>
      </c>
      <c r="S818" s="19">
        <f t="shared" si="339"/>
        <v>43117</v>
      </c>
      <c r="T818" s="19">
        <f t="shared" si="340"/>
        <v>43145</v>
      </c>
      <c r="U818" s="19">
        <f t="shared" si="341"/>
        <v>43180</v>
      </c>
      <c r="V818" s="19">
        <f t="shared" si="342"/>
        <v>43208</v>
      </c>
      <c r="W818" s="19">
        <f t="shared" si="343"/>
        <v>43236</v>
      </c>
      <c r="X818" s="19">
        <f t="shared" si="344"/>
        <v>43271</v>
      </c>
      <c r="Y818" s="18">
        <f t="shared" si="329"/>
        <v>28</v>
      </c>
      <c r="Z818" s="10">
        <f t="shared" si="330"/>
        <v>0.5</v>
      </c>
      <c r="AA818" s="10">
        <f>VLOOKUP(A818, VIX!$A$2:$E$3205, 5, FALSE)</f>
        <v>9.6300000000000008</v>
      </c>
      <c r="AB818" s="10">
        <f t="shared" si="331"/>
        <v>12.05</v>
      </c>
      <c r="AC818" s="10">
        <f t="shared" si="332"/>
        <v>13.025</v>
      </c>
      <c r="AD818" s="10">
        <f t="shared" si="333"/>
        <v>13.875</v>
      </c>
      <c r="AE818" s="10">
        <f t="shared" si="334"/>
        <v>14.675000000000001</v>
      </c>
      <c r="AF818" s="10">
        <f t="shared" si="335"/>
        <v>15.175000000000001</v>
      </c>
      <c r="AG818" s="36">
        <f t="shared" si="323"/>
        <v>-1.0852390852390856</v>
      </c>
      <c r="AH818" s="36">
        <f t="shared" si="324"/>
        <v>-0.34596375617792413</v>
      </c>
      <c r="AI818" s="36">
        <f t="shared" si="325"/>
        <v>-0.78079008520526649</v>
      </c>
      <c r="AJ818" s="36">
        <f t="shared" si="326"/>
        <v>-0.24555420219244836</v>
      </c>
      <c r="AK818" s="36">
        <f t="shared" si="327"/>
        <v>-0.35635163799198644</v>
      </c>
    </row>
    <row r="819" spans="1:37" x14ac:dyDescent="0.2">
      <c r="A819" s="5">
        <v>43011</v>
      </c>
      <c r="B819" s="1">
        <v>10</v>
      </c>
      <c r="C819" s="7">
        <v>11.375</v>
      </c>
      <c r="D819" s="7">
        <v>12.775</v>
      </c>
      <c r="E819" s="7">
        <v>13.275</v>
      </c>
      <c r="F819" s="7">
        <v>14.475</v>
      </c>
      <c r="G819" s="7">
        <v>14.875</v>
      </c>
      <c r="H819" s="7">
        <v>15.475</v>
      </c>
      <c r="I819" s="7">
        <v>15.975</v>
      </c>
      <c r="J819" s="7">
        <v>16.350000000000001</v>
      </c>
      <c r="K819" s="7">
        <v>16.7</v>
      </c>
      <c r="L819" s="3">
        <v>0.1231</v>
      </c>
      <c r="M819" s="3">
        <v>0.1036</v>
      </c>
      <c r="N819" s="3">
        <v>3.4500000000000003E-2</v>
      </c>
      <c r="O819" s="18">
        <f t="shared" si="328"/>
        <v>0</v>
      </c>
      <c r="P819" s="19">
        <f t="shared" si="336"/>
        <v>43026</v>
      </c>
      <c r="Q819" s="19">
        <f t="shared" si="337"/>
        <v>43054</v>
      </c>
      <c r="R819" s="19">
        <f t="shared" si="338"/>
        <v>43089</v>
      </c>
      <c r="S819" s="19">
        <f t="shared" si="339"/>
        <v>43117</v>
      </c>
      <c r="T819" s="19">
        <f t="shared" si="340"/>
        <v>43145</v>
      </c>
      <c r="U819" s="19">
        <f t="shared" si="341"/>
        <v>43180</v>
      </c>
      <c r="V819" s="19">
        <f t="shared" si="342"/>
        <v>43208</v>
      </c>
      <c r="W819" s="19">
        <f t="shared" si="343"/>
        <v>43236</v>
      </c>
      <c r="X819" s="19">
        <f t="shared" si="344"/>
        <v>43271</v>
      </c>
      <c r="Y819" s="18">
        <f t="shared" si="329"/>
        <v>28</v>
      </c>
      <c r="Z819" s="10">
        <f t="shared" si="330"/>
        <v>0.5357142857142857</v>
      </c>
      <c r="AA819" s="10">
        <f>VLOOKUP(A819, VIX!$A$2:$E$3205, 5, FALSE)</f>
        <v>9.51</v>
      </c>
      <c r="AB819" s="10">
        <f t="shared" si="331"/>
        <v>12.025</v>
      </c>
      <c r="AC819" s="10">
        <f t="shared" si="332"/>
        <v>13.007142857142856</v>
      </c>
      <c r="AD819" s="10">
        <f t="shared" si="333"/>
        <v>13.832142857142857</v>
      </c>
      <c r="AE819" s="10">
        <f t="shared" si="334"/>
        <v>14.660714285714285</v>
      </c>
      <c r="AF819" s="10">
        <f t="shared" si="335"/>
        <v>15.153571428571428</v>
      </c>
      <c r="AG819" s="36">
        <f t="shared" si="323"/>
        <v>-1.0559712660879974</v>
      </c>
      <c r="AH819" s="36">
        <f t="shared" si="324"/>
        <v>-0.34797017398508684</v>
      </c>
      <c r="AI819" s="36">
        <f t="shared" si="325"/>
        <v>-0.78200155159037932</v>
      </c>
      <c r="AJ819" s="36">
        <f t="shared" si="326"/>
        <v>-0.24495747266099646</v>
      </c>
      <c r="AK819" s="36">
        <f t="shared" si="327"/>
        <v>-0.35568101623147458</v>
      </c>
    </row>
    <row r="820" spans="1:37" x14ac:dyDescent="0.2">
      <c r="A820" s="5">
        <v>43010</v>
      </c>
      <c r="B820" s="1">
        <v>10</v>
      </c>
      <c r="C820" s="7">
        <v>11.375</v>
      </c>
      <c r="D820" s="7">
        <v>12.675000000000001</v>
      </c>
      <c r="E820" s="7">
        <v>13.275</v>
      </c>
      <c r="F820" s="7">
        <v>14.525</v>
      </c>
      <c r="G820" s="7">
        <v>14.925000000000001</v>
      </c>
      <c r="H820" s="7">
        <v>15.525</v>
      </c>
      <c r="I820" s="7">
        <v>16.024999999999999</v>
      </c>
      <c r="J820" s="7">
        <v>16.399999999999999</v>
      </c>
      <c r="K820" s="7">
        <v>16.774999999999999</v>
      </c>
      <c r="L820" s="3">
        <v>0.1143</v>
      </c>
      <c r="M820" s="3">
        <v>0.1033</v>
      </c>
      <c r="N820" s="3">
        <v>3.44E-2</v>
      </c>
      <c r="O820" s="18">
        <f t="shared" si="328"/>
        <v>0</v>
      </c>
      <c r="P820" s="19">
        <f t="shared" si="336"/>
        <v>43026</v>
      </c>
      <c r="Q820" s="19">
        <f t="shared" si="337"/>
        <v>43054</v>
      </c>
      <c r="R820" s="19">
        <f t="shared" si="338"/>
        <v>43089</v>
      </c>
      <c r="S820" s="19">
        <f t="shared" si="339"/>
        <v>43117</v>
      </c>
      <c r="T820" s="19">
        <f t="shared" si="340"/>
        <v>43145</v>
      </c>
      <c r="U820" s="19">
        <f t="shared" si="341"/>
        <v>43180</v>
      </c>
      <c r="V820" s="19">
        <f t="shared" si="342"/>
        <v>43208</v>
      </c>
      <c r="W820" s="19">
        <f t="shared" si="343"/>
        <v>43236</v>
      </c>
      <c r="X820" s="19">
        <f t="shared" si="344"/>
        <v>43271</v>
      </c>
      <c r="Y820" s="18">
        <f t="shared" si="329"/>
        <v>28</v>
      </c>
      <c r="Z820" s="10">
        <f t="shared" si="330"/>
        <v>0.5714285714285714</v>
      </c>
      <c r="AA820" s="10">
        <f>VLOOKUP(A820, VIX!$A$2:$E$3205, 5, FALSE)</f>
        <v>9.4499999999999993</v>
      </c>
      <c r="AB820" s="10">
        <f t="shared" si="331"/>
        <v>11.932142857142857</v>
      </c>
      <c r="AC820" s="10">
        <f t="shared" si="332"/>
        <v>12.932142857142857</v>
      </c>
      <c r="AD820" s="10">
        <f t="shared" si="333"/>
        <v>13.810714285714287</v>
      </c>
      <c r="AE820" s="10">
        <f t="shared" si="334"/>
        <v>14.696428571428571</v>
      </c>
      <c r="AF820" s="10">
        <f t="shared" si="335"/>
        <v>15.182142857142857</v>
      </c>
      <c r="AG820" s="36">
        <f t="shared" si="323"/>
        <v>-2.8986875092169337</v>
      </c>
      <c r="AH820" s="36">
        <f t="shared" si="324"/>
        <v>-1.2271067225754091</v>
      </c>
      <c r="AI820" s="36">
        <f t="shared" si="325"/>
        <v>-2.4174980813507307</v>
      </c>
      <c r="AJ820" s="36">
        <f t="shared" si="326"/>
        <v>-0.72387791741472274</v>
      </c>
      <c r="AK820" s="36">
        <f t="shared" si="327"/>
        <v>-1.0512775942986268</v>
      </c>
    </row>
    <row r="821" spans="1:37" x14ac:dyDescent="0.2">
      <c r="A821" s="5">
        <v>43007</v>
      </c>
      <c r="B821" s="1">
        <v>10</v>
      </c>
      <c r="C821" s="7">
        <v>11.675000000000001</v>
      </c>
      <c r="D821" s="7">
        <v>13.025</v>
      </c>
      <c r="E821" s="7">
        <v>13.574999999999999</v>
      </c>
      <c r="F821" s="7">
        <v>14.775</v>
      </c>
      <c r="G821" s="7">
        <v>15.225</v>
      </c>
      <c r="H821" s="7">
        <v>15.8</v>
      </c>
      <c r="I821" s="7">
        <v>16.274999999999999</v>
      </c>
      <c r="J821" s="7">
        <v>16.625</v>
      </c>
      <c r="K821" s="7">
        <v>16.975000000000001</v>
      </c>
      <c r="L821" s="3">
        <v>0.11559999999999999</v>
      </c>
      <c r="M821" s="3">
        <v>0.10150000000000001</v>
      </c>
      <c r="N821" s="3">
        <v>3.3799999999999997E-2</v>
      </c>
      <c r="O821" s="18">
        <f t="shared" si="328"/>
        <v>0</v>
      </c>
      <c r="P821" s="19">
        <f t="shared" si="336"/>
        <v>43026</v>
      </c>
      <c r="Q821" s="19">
        <f t="shared" si="337"/>
        <v>43054</v>
      </c>
      <c r="R821" s="19">
        <f t="shared" si="338"/>
        <v>43089</v>
      </c>
      <c r="S821" s="19">
        <f t="shared" si="339"/>
        <v>43117</v>
      </c>
      <c r="T821" s="19">
        <f t="shared" si="340"/>
        <v>43145</v>
      </c>
      <c r="U821" s="19">
        <f t="shared" si="341"/>
        <v>43180</v>
      </c>
      <c r="V821" s="19">
        <f t="shared" si="342"/>
        <v>43208</v>
      </c>
      <c r="W821" s="19">
        <f t="shared" si="343"/>
        <v>43236</v>
      </c>
      <c r="X821" s="19">
        <f t="shared" si="344"/>
        <v>43271</v>
      </c>
      <c r="Y821" s="18">
        <f t="shared" si="329"/>
        <v>28</v>
      </c>
      <c r="Z821" s="10">
        <f t="shared" si="330"/>
        <v>0.6785714285714286</v>
      </c>
      <c r="AA821" s="10">
        <f>VLOOKUP(A821, VIX!$A$2:$E$3205, 5, FALSE)</f>
        <v>9.51</v>
      </c>
      <c r="AB821" s="10">
        <f t="shared" si="331"/>
        <v>12.108928571428571</v>
      </c>
      <c r="AC821" s="10">
        <f t="shared" si="332"/>
        <v>13.201785714285712</v>
      </c>
      <c r="AD821" s="10">
        <f t="shared" si="333"/>
        <v>13.960714285714285</v>
      </c>
      <c r="AE821" s="10">
        <f t="shared" si="334"/>
        <v>14.919642857142858</v>
      </c>
      <c r="AF821" s="10">
        <f t="shared" si="335"/>
        <v>15.40982142857143</v>
      </c>
      <c r="AG821" s="36">
        <f t="shared" si="323"/>
        <v>-0.99039301310043582</v>
      </c>
      <c r="AH821" s="36">
        <f t="shared" si="324"/>
        <v>-0.37268082817961734</v>
      </c>
      <c r="AI821" s="36">
        <f t="shared" si="325"/>
        <v>-0.77044585987261183</v>
      </c>
      <c r="AJ821" s="36">
        <f t="shared" si="326"/>
        <v>-0.26993572958819273</v>
      </c>
      <c r="AK821" s="36">
        <f t="shared" si="327"/>
        <v>-0.33425605536332226</v>
      </c>
    </row>
    <row r="822" spans="1:37" x14ac:dyDescent="0.2">
      <c r="A822" s="5">
        <v>43006</v>
      </c>
      <c r="B822" s="1">
        <v>10</v>
      </c>
      <c r="C822" s="7">
        <v>11.925000000000001</v>
      </c>
      <c r="D822" s="7">
        <v>13.125</v>
      </c>
      <c r="E822" s="7">
        <v>13.675000000000001</v>
      </c>
      <c r="F822" s="7">
        <v>14.875</v>
      </c>
      <c r="G822" s="7">
        <v>15.324999999999999</v>
      </c>
      <c r="H822" s="7">
        <v>15.875</v>
      </c>
      <c r="I822" s="7">
        <v>16.375</v>
      </c>
      <c r="J822" s="7">
        <v>16.725000000000001</v>
      </c>
      <c r="K822" s="7">
        <v>17</v>
      </c>
      <c r="L822" s="3">
        <v>0.10059999999999999</v>
      </c>
      <c r="M822" s="3">
        <v>0.1008</v>
      </c>
      <c r="N822" s="3">
        <v>3.3599999999999998E-2</v>
      </c>
      <c r="O822" s="18">
        <f t="shared" si="328"/>
        <v>0</v>
      </c>
      <c r="P822" s="19">
        <f t="shared" si="336"/>
        <v>43026</v>
      </c>
      <c r="Q822" s="19">
        <f t="shared" si="337"/>
        <v>43054</v>
      </c>
      <c r="R822" s="19">
        <f t="shared" si="338"/>
        <v>43089</v>
      </c>
      <c r="S822" s="19">
        <f t="shared" si="339"/>
        <v>43117</v>
      </c>
      <c r="T822" s="19">
        <f t="shared" si="340"/>
        <v>43145</v>
      </c>
      <c r="U822" s="19">
        <f t="shared" si="341"/>
        <v>43180</v>
      </c>
      <c r="V822" s="19">
        <f t="shared" si="342"/>
        <v>43208</v>
      </c>
      <c r="W822" s="19">
        <f t="shared" si="343"/>
        <v>43236</v>
      </c>
      <c r="X822" s="19">
        <f t="shared" si="344"/>
        <v>43271</v>
      </c>
      <c r="Y822" s="18">
        <f t="shared" si="329"/>
        <v>28</v>
      </c>
      <c r="Z822" s="10">
        <f t="shared" si="330"/>
        <v>0.7142857142857143</v>
      </c>
      <c r="AA822" s="10">
        <f>VLOOKUP(A822, VIX!$A$2:$E$3205, 5, FALSE)</f>
        <v>9.5500000000000007</v>
      </c>
      <c r="AB822" s="10">
        <f t="shared" si="331"/>
        <v>12.267857142857144</v>
      </c>
      <c r="AC822" s="10">
        <f t="shared" si="332"/>
        <v>13.282142857142857</v>
      </c>
      <c r="AD822" s="10">
        <f t="shared" si="333"/>
        <v>14.017857142857144</v>
      </c>
      <c r="AE822" s="10">
        <f t="shared" si="334"/>
        <v>15.003571428571428</v>
      </c>
      <c r="AF822" s="10">
        <f t="shared" si="335"/>
        <v>15.482142857142858</v>
      </c>
      <c r="AG822" s="36">
        <f t="shared" si="323"/>
        <v>-0.86746987951807131</v>
      </c>
      <c r="AH822" s="36">
        <f t="shared" si="324"/>
        <v>-0.36940298507462715</v>
      </c>
      <c r="AI822" s="36">
        <f t="shared" si="325"/>
        <v>-0.76731793960923544</v>
      </c>
      <c r="AJ822" s="36">
        <f t="shared" si="326"/>
        <v>-0.26865671641790989</v>
      </c>
      <c r="AK822" s="36">
        <f t="shared" si="327"/>
        <v>-0.31909750201450471</v>
      </c>
    </row>
    <row r="823" spans="1:37" x14ac:dyDescent="0.2">
      <c r="A823" s="5">
        <v>43005</v>
      </c>
      <c r="B823" s="1">
        <v>10</v>
      </c>
      <c r="C823" s="7">
        <v>12.175000000000001</v>
      </c>
      <c r="D823" s="7">
        <v>13.275</v>
      </c>
      <c r="E823" s="7">
        <v>13.775</v>
      </c>
      <c r="F823" s="7">
        <v>14.975</v>
      </c>
      <c r="G823" s="7">
        <v>15.375</v>
      </c>
      <c r="H823" s="7">
        <v>15.925000000000001</v>
      </c>
      <c r="I823" s="7">
        <v>16.425000000000001</v>
      </c>
      <c r="J823" s="7">
        <v>16.75</v>
      </c>
      <c r="K823" s="7">
        <v>17.024999999999999</v>
      </c>
      <c r="L823" s="3">
        <v>9.0300000000000005E-2</v>
      </c>
      <c r="M823" s="3">
        <v>9.6799999999999997E-2</v>
      </c>
      <c r="N823" s="3">
        <v>3.2300000000000002E-2</v>
      </c>
      <c r="O823" s="18">
        <f t="shared" si="328"/>
        <v>0</v>
      </c>
      <c r="P823" s="19">
        <f t="shared" si="336"/>
        <v>43026</v>
      </c>
      <c r="Q823" s="19">
        <f t="shared" si="337"/>
        <v>43054</v>
      </c>
      <c r="R823" s="19">
        <f t="shared" si="338"/>
        <v>43089</v>
      </c>
      <c r="S823" s="19">
        <f t="shared" si="339"/>
        <v>43117</v>
      </c>
      <c r="T823" s="19">
        <f t="shared" si="340"/>
        <v>43145</v>
      </c>
      <c r="U823" s="19">
        <f t="shared" si="341"/>
        <v>43180</v>
      </c>
      <c r="V823" s="19">
        <f t="shared" si="342"/>
        <v>43208</v>
      </c>
      <c r="W823" s="19">
        <f t="shared" si="343"/>
        <v>43236</v>
      </c>
      <c r="X823" s="19">
        <f t="shared" si="344"/>
        <v>43271</v>
      </c>
      <c r="Y823" s="18">
        <f t="shared" si="329"/>
        <v>28</v>
      </c>
      <c r="Z823" s="10">
        <f t="shared" si="330"/>
        <v>0.75</v>
      </c>
      <c r="AA823" s="10">
        <f>VLOOKUP(A823, VIX!$A$2:$E$3205, 5, FALSE)</f>
        <v>9.8699999999999992</v>
      </c>
      <c r="AB823" s="10">
        <f t="shared" si="331"/>
        <v>12.450000000000001</v>
      </c>
      <c r="AC823" s="10">
        <f t="shared" si="332"/>
        <v>13.4</v>
      </c>
      <c r="AD823" s="10">
        <f t="shared" si="333"/>
        <v>14.075000000000001</v>
      </c>
      <c r="AE823" s="10">
        <f t="shared" si="334"/>
        <v>15.074999999999999</v>
      </c>
      <c r="AF823" s="10">
        <f t="shared" si="335"/>
        <v>15.512499999999999</v>
      </c>
      <c r="AG823" s="36">
        <f t="shared" si="323"/>
        <v>-0.79267943951958764</v>
      </c>
      <c r="AH823" s="36">
        <f t="shared" si="324"/>
        <v>-0.33626901521216956</v>
      </c>
      <c r="AI823" s="36">
        <f t="shared" si="325"/>
        <v>-0.76966149147365659</v>
      </c>
      <c r="AJ823" s="36">
        <f t="shared" si="326"/>
        <v>-0.23903248755039139</v>
      </c>
      <c r="AK823" s="36">
        <f t="shared" si="327"/>
        <v>-0.31950207468879693</v>
      </c>
    </row>
    <row r="824" spans="1:37" x14ac:dyDescent="0.2">
      <c r="A824" s="5">
        <v>43004</v>
      </c>
      <c r="B824" s="1">
        <v>10</v>
      </c>
      <c r="C824" s="7">
        <v>12.275</v>
      </c>
      <c r="D824" s="7">
        <v>13.275</v>
      </c>
      <c r="E824" s="7">
        <v>13.775</v>
      </c>
      <c r="F824" s="7">
        <v>14.975</v>
      </c>
      <c r="G824" s="7">
        <v>15.375</v>
      </c>
      <c r="H824" s="7">
        <v>15.925000000000001</v>
      </c>
      <c r="I824" s="7">
        <v>16.425000000000001</v>
      </c>
      <c r="J824" s="7">
        <v>16.725000000000001</v>
      </c>
      <c r="K824" s="7">
        <v>17</v>
      </c>
      <c r="L824" s="3">
        <v>8.1500000000000003E-2</v>
      </c>
      <c r="M824" s="3">
        <v>9.6799999999999997E-2</v>
      </c>
      <c r="N824" s="3">
        <v>3.2300000000000002E-2</v>
      </c>
      <c r="O824" s="18">
        <f t="shared" si="328"/>
        <v>0</v>
      </c>
      <c r="P824" s="19">
        <f t="shared" si="336"/>
        <v>43026</v>
      </c>
      <c r="Q824" s="19">
        <f t="shared" si="337"/>
        <v>43054</v>
      </c>
      <c r="R824" s="19">
        <f t="shared" si="338"/>
        <v>43089</v>
      </c>
      <c r="S824" s="19">
        <f t="shared" si="339"/>
        <v>43117</v>
      </c>
      <c r="T824" s="19">
        <f t="shared" si="340"/>
        <v>43145</v>
      </c>
      <c r="U824" s="19">
        <f t="shared" si="341"/>
        <v>43180</v>
      </c>
      <c r="V824" s="19">
        <f t="shared" si="342"/>
        <v>43208</v>
      </c>
      <c r="W824" s="19">
        <f t="shared" si="343"/>
        <v>43236</v>
      </c>
      <c r="X824" s="19">
        <f t="shared" si="344"/>
        <v>43271</v>
      </c>
      <c r="Y824" s="18">
        <f t="shared" si="329"/>
        <v>28</v>
      </c>
      <c r="Z824" s="10">
        <f t="shared" si="330"/>
        <v>0.7857142857142857</v>
      </c>
      <c r="AA824" s="10">
        <f>VLOOKUP(A824, VIX!$A$2:$E$3205, 5, FALSE)</f>
        <v>10.17</v>
      </c>
      <c r="AB824" s="10">
        <f t="shared" si="331"/>
        <v>12.489285714285714</v>
      </c>
      <c r="AC824" s="10">
        <f t="shared" si="332"/>
        <v>13.382142857142858</v>
      </c>
      <c r="AD824" s="10">
        <f t="shared" si="333"/>
        <v>14.032142857142858</v>
      </c>
      <c r="AE824" s="10">
        <f t="shared" si="334"/>
        <v>15.060714285714285</v>
      </c>
      <c r="AF824" s="10">
        <f t="shared" si="335"/>
        <v>15.492857142857144</v>
      </c>
      <c r="AG824" s="36">
        <f t="shared" si="323"/>
        <v>-0.71692745376955869</v>
      </c>
      <c r="AH824" s="36">
        <f t="shared" si="324"/>
        <v>-0.33399602385685873</v>
      </c>
      <c r="AI824" s="36">
        <f t="shared" si="325"/>
        <v>-0.76382924981055744</v>
      </c>
      <c r="AJ824" s="36">
        <f t="shared" si="326"/>
        <v>-0.23703703703703716</v>
      </c>
      <c r="AK824" s="36">
        <f t="shared" si="327"/>
        <v>-0.31785345717234292</v>
      </c>
    </row>
    <row r="825" spans="1:37" x14ac:dyDescent="0.2">
      <c r="A825" s="5">
        <v>43003</v>
      </c>
      <c r="B825" s="1">
        <v>10</v>
      </c>
      <c r="C825" s="7">
        <v>12.375</v>
      </c>
      <c r="D825" s="7">
        <v>13.375</v>
      </c>
      <c r="E825" s="7">
        <v>13.925000000000001</v>
      </c>
      <c r="F825" s="7">
        <v>15.125</v>
      </c>
      <c r="G825" s="7">
        <v>15.475</v>
      </c>
      <c r="H825" s="7">
        <v>16.024999999999999</v>
      </c>
      <c r="I825" s="7">
        <v>16.475000000000001</v>
      </c>
      <c r="J825" s="7">
        <v>16.8</v>
      </c>
      <c r="K825" s="7">
        <v>17.175000000000001</v>
      </c>
      <c r="L825" s="3">
        <v>8.0799999999999997E-2</v>
      </c>
      <c r="M825" s="3">
        <v>8.9300000000000004E-2</v>
      </c>
      <c r="N825" s="3">
        <v>2.98E-2</v>
      </c>
      <c r="O825" s="18">
        <f t="shared" si="328"/>
        <v>0</v>
      </c>
      <c r="P825" s="19">
        <f t="shared" si="336"/>
        <v>43026</v>
      </c>
      <c r="Q825" s="19">
        <f t="shared" si="337"/>
        <v>43054</v>
      </c>
      <c r="R825" s="19">
        <f t="shared" si="338"/>
        <v>43089</v>
      </c>
      <c r="S825" s="19">
        <f t="shared" si="339"/>
        <v>43117</v>
      </c>
      <c r="T825" s="19">
        <f t="shared" si="340"/>
        <v>43145</v>
      </c>
      <c r="U825" s="19">
        <f t="shared" si="341"/>
        <v>43180</v>
      </c>
      <c r="V825" s="19">
        <f t="shared" si="342"/>
        <v>43208</v>
      </c>
      <c r="W825" s="19">
        <f t="shared" si="343"/>
        <v>43236</v>
      </c>
      <c r="X825" s="19">
        <f t="shared" si="344"/>
        <v>43271</v>
      </c>
      <c r="Y825" s="18">
        <f t="shared" si="329"/>
        <v>28</v>
      </c>
      <c r="Z825" s="10">
        <f t="shared" si="330"/>
        <v>0.8214285714285714</v>
      </c>
      <c r="AA825" s="10">
        <f>VLOOKUP(A825, VIX!$A$2:$E$3205, 5, FALSE)</f>
        <v>10.210000000000001</v>
      </c>
      <c r="AB825" s="10">
        <f t="shared" si="331"/>
        <v>12.553571428571429</v>
      </c>
      <c r="AC825" s="10">
        <f t="shared" si="332"/>
        <v>13.473214285714285</v>
      </c>
      <c r="AD825" s="10">
        <f t="shared" si="333"/>
        <v>14.139285714285714</v>
      </c>
      <c r="AE825" s="10">
        <f t="shared" si="334"/>
        <v>15.1875</v>
      </c>
      <c r="AF825" s="10">
        <f t="shared" si="335"/>
        <v>15.573214285714286</v>
      </c>
      <c r="AG825" s="36">
        <f t="shared" si="323"/>
        <v>-2.1606173192340683</v>
      </c>
      <c r="AH825" s="36">
        <f t="shared" si="324"/>
        <v>-1.1029177718832912</v>
      </c>
      <c r="AI825" s="36">
        <f t="shared" si="325"/>
        <v>-2.3042926085852171</v>
      </c>
      <c r="AJ825" s="36">
        <f t="shared" si="326"/>
        <v>-0.62156448202959802</v>
      </c>
      <c r="AK825" s="36">
        <f t="shared" si="327"/>
        <v>-0.95126973232669754</v>
      </c>
    </row>
    <row r="826" spans="1:37" x14ac:dyDescent="0.2">
      <c r="A826" s="5">
        <v>43000</v>
      </c>
      <c r="B826" s="1">
        <v>10</v>
      </c>
      <c r="C826" s="7">
        <v>12.425000000000001</v>
      </c>
      <c r="D826" s="7">
        <v>13.425000000000001</v>
      </c>
      <c r="E826" s="7">
        <v>13.975</v>
      </c>
      <c r="F826" s="7">
        <v>15.175000000000001</v>
      </c>
      <c r="G826" s="7">
        <v>15.574999999999999</v>
      </c>
      <c r="H826" s="7">
        <v>16.074999999999999</v>
      </c>
      <c r="I826" s="7">
        <v>16.524999999999999</v>
      </c>
      <c r="J826" s="7">
        <v>16.824999999999999</v>
      </c>
      <c r="K826" s="7" t="s">
        <v>14</v>
      </c>
      <c r="L826" s="3">
        <v>8.0500000000000002E-2</v>
      </c>
      <c r="M826" s="3">
        <v>8.8999999999999996E-2</v>
      </c>
      <c r="N826" s="3">
        <v>2.9700000000000001E-2</v>
      </c>
      <c r="O826" s="18">
        <f t="shared" si="328"/>
        <v>0</v>
      </c>
      <c r="P826" s="19">
        <f t="shared" si="336"/>
        <v>43026</v>
      </c>
      <c r="Q826" s="19">
        <f t="shared" si="337"/>
        <v>43054</v>
      </c>
      <c r="R826" s="19">
        <f t="shared" si="338"/>
        <v>43089</v>
      </c>
      <c r="S826" s="19">
        <f t="shared" si="339"/>
        <v>43117</v>
      </c>
      <c r="T826" s="19">
        <f t="shared" si="340"/>
        <v>43145</v>
      </c>
      <c r="U826" s="19">
        <f t="shared" si="341"/>
        <v>43180</v>
      </c>
      <c r="V826" s="19">
        <f t="shared" si="342"/>
        <v>43208</v>
      </c>
      <c r="W826" s="19">
        <f t="shared" si="343"/>
        <v>43236</v>
      </c>
      <c r="X826" s="19">
        <f t="shared" si="344"/>
        <v>43271</v>
      </c>
      <c r="Y826" s="18">
        <f t="shared" si="329"/>
        <v>28</v>
      </c>
      <c r="Z826" s="10">
        <f t="shared" si="330"/>
        <v>0.9285714285714286</v>
      </c>
      <c r="AA826" s="10">
        <f>VLOOKUP(A826, VIX!$A$2:$E$3205, 5, FALSE)</f>
        <v>9.59</v>
      </c>
      <c r="AB826" s="10">
        <f t="shared" si="331"/>
        <v>12.496428571428572</v>
      </c>
      <c r="AC826" s="10">
        <f t="shared" si="332"/>
        <v>13.464285714285715</v>
      </c>
      <c r="AD826" s="10">
        <f t="shared" si="333"/>
        <v>14.060714285714285</v>
      </c>
      <c r="AE826" s="10">
        <f t="shared" si="334"/>
        <v>15.203571428571429</v>
      </c>
      <c r="AF826" s="10">
        <f t="shared" si="335"/>
        <v>15.610714285714286</v>
      </c>
      <c r="AG826" s="36">
        <f t="shared" si="323"/>
        <v>-0.72821846553966163</v>
      </c>
      <c r="AH826" s="36">
        <f t="shared" si="324"/>
        <v>-0.37233042310275266</v>
      </c>
      <c r="AI826" s="36">
        <f t="shared" si="325"/>
        <v>-0.77877929436003135</v>
      </c>
      <c r="AJ826" s="36">
        <f t="shared" si="326"/>
        <v>-0.23940149625935064</v>
      </c>
      <c r="AK826" s="36">
        <f t="shared" si="327"/>
        <v>-0.29230947685883296</v>
      </c>
    </row>
    <row r="827" spans="1:37" x14ac:dyDescent="0.2">
      <c r="A827" s="5">
        <v>42999</v>
      </c>
      <c r="B827" s="1">
        <v>10</v>
      </c>
      <c r="C827" s="7">
        <v>12.324999999999999</v>
      </c>
      <c r="D827" s="7">
        <v>13.275</v>
      </c>
      <c r="E827" s="7">
        <v>13.824999999999999</v>
      </c>
      <c r="F827" s="7">
        <v>15.025</v>
      </c>
      <c r="G827" s="7">
        <v>15.375</v>
      </c>
      <c r="H827" s="7">
        <v>15.925000000000001</v>
      </c>
      <c r="I827" s="7">
        <v>16.375</v>
      </c>
      <c r="J827" s="7">
        <v>16.725000000000001</v>
      </c>
      <c r="K827" s="7" t="s">
        <v>14</v>
      </c>
      <c r="L827" s="3">
        <v>7.7100000000000002E-2</v>
      </c>
      <c r="M827" s="3">
        <v>8.9899999999999994E-2</v>
      </c>
      <c r="N827" s="3">
        <v>0.03</v>
      </c>
      <c r="O827" s="18">
        <f t="shared" si="328"/>
        <v>1</v>
      </c>
      <c r="P827" s="19">
        <f t="shared" si="336"/>
        <v>43026</v>
      </c>
      <c r="Q827" s="19">
        <f t="shared" si="337"/>
        <v>43054</v>
      </c>
      <c r="R827" s="19">
        <f t="shared" si="338"/>
        <v>43089</v>
      </c>
      <c r="S827" s="19">
        <f t="shared" si="339"/>
        <v>43117</v>
      </c>
      <c r="T827" s="19">
        <f t="shared" si="340"/>
        <v>43145</v>
      </c>
      <c r="U827" s="19">
        <f t="shared" si="341"/>
        <v>43180</v>
      </c>
      <c r="V827" s="19">
        <f t="shared" si="342"/>
        <v>43208</v>
      </c>
      <c r="W827" s="19">
        <f t="shared" si="343"/>
        <v>43236</v>
      </c>
      <c r="X827" s="19">
        <f t="shared" si="344"/>
        <v>43271</v>
      </c>
      <c r="Y827" s="18">
        <f t="shared" si="329"/>
        <v>28</v>
      </c>
      <c r="Z827" s="10">
        <f t="shared" si="330"/>
        <v>0.9642857142857143</v>
      </c>
      <c r="AA827" s="10">
        <f>VLOOKUP(A827, VIX!$A$2:$E$3205, 5, FALSE)</f>
        <v>9.67</v>
      </c>
      <c r="AB827" s="10">
        <f t="shared" si="331"/>
        <v>12.358928571428571</v>
      </c>
      <c r="AC827" s="10">
        <f t="shared" si="332"/>
        <v>13.294642857142858</v>
      </c>
      <c r="AD827" s="10">
        <f t="shared" si="333"/>
        <v>13.867857142857142</v>
      </c>
      <c r="AE827" s="10">
        <f t="shared" si="334"/>
        <v>15.0375</v>
      </c>
      <c r="AF827" s="10">
        <f t="shared" si="335"/>
        <v>15.394642857142857</v>
      </c>
      <c r="AG827" s="36">
        <f t="shared" si="323"/>
        <v>-0.6489563567362433</v>
      </c>
      <c r="AH827" s="36">
        <f t="shared" si="324"/>
        <v>-0.35934664246823872</v>
      </c>
      <c r="AI827" s="36">
        <f t="shared" si="325"/>
        <v>-0.7212020033388985</v>
      </c>
      <c r="AJ827" s="36">
        <f t="shared" si="326"/>
        <v>-0.20554649265905353</v>
      </c>
      <c r="AK827" s="36">
        <f t="shared" si="327"/>
        <v>-0.31279620853080597</v>
      </c>
    </row>
    <row r="828" spans="1:37" x14ac:dyDescent="0.2">
      <c r="A828" s="5">
        <v>42998</v>
      </c>
      <c r="B828" s="1">
        <v>10</v>
      </c>
      <c r="C828" s="7">
        <v>12.275</v>
      </c>
      <c r="D828" s="7">
        <v>13.175000000000001</v>
      </c>
      <c r="E828" s="7">
        <v>13.775</v>
      </c>
      <c r="F828" s="7">
        <v>14.975</v>
      </c>
      <c r="G828" s="7">
        <v>15.324999999999999</v>
      </c>
      <c r="H828" s="7">
        <v>15.824999999999999</v>
      </c>
      <c r="I828" s="7">
        <v>16.274999999999999</v>
      </c>
      <c r="J828" s="7">
        <v>16.625</v>
      </c>
      <c r="K828" s="7" t="s">
        <v>14</v>
      </c>
      <c r="L828" s="3">
        <v>7.3300000000000004E-2</v>
      </c>
      <c r="M828" s="3">
        <v>8.6800000000000002E-2</v>
      </c>
      <c r="N828" s="3">
        <v>2.8899999999999999E-2</v>
      </c>
      <c r="O828" s="18">
        <f t="shared" si="328"/>
        <v>0</v>
      </c>
      <c r="P828" s="19">
        <f t="shared" si="336"/>
        <v>42998</v>
      </c>
      <c r="Q828" s="19">
        <f t="shared" si="337"/>
        <v>43026</v>
      </c>
      <c r="R828" s="19">
        <f t="shared" si="338"/>
        <v>43054</v>
      </c>
      <c r="S828" s="19">
        <f t="shared" si="339"/>
        <v>43089</v>
      </c>
      <c r="T828" s="19">
        <f t="shared" si="340"/>
        <v>43117</v>
      </c>
      <c r="U828" s="19">
        <f t="shared" si="341"/>
        <v>43145</v>
      </c>
      <c r="V828" s="19">
        <f t="shared" si="342"/>
        <v>43180</v>
      </c>
      <c r="W828" s="19">
        <f t="shared" si="343"/>
        <v>43208</v>
      </c>
      <c r="X828" s="19">
        <f t="shared" si="344"/>
        <v>43236</v>
      </c>
      <c r="Y828" s="18">
        <f t="shared" si="329"/>
        <v>35</v>
      </c>
      <c r="Z828" s="10">
        <f t="shared" si="330"/>
        <v>0</v>
      </c>
      <c r="AA828" s="10">
        <f>VLOOKUP(A828, VIX!$A$2:$E$3205, 5, FALSE)</f>
        <v>9.7799999999999994</v>
      </c>
      <c r="AB828" s="10">
        <f t="shared" si="331"/>
        <v>13.175000000000001</v>
      </c>
      <c r="AC828" s="10">
        <f t="shared" si="332"/>
        <v>13.775</v>
      </c>
      <c r="AD828" s="10">
        <f t="shared" si="333"/>
        <v>14.975</v>
      </c>
      <c r="AE828" s="10">
        <f t="shared" si="334"/>
        <v>15.324999999999999</v>
      </c>
      <c r="AF828" s="10">
        <f t="shared" si="335"/>
        <v>15.824999999999999</v>
      </c>
      <c r="AG828" s="36">
        <f t="shared" si="323"/>
        <v>-0.52345508049160483</v>
      </c>
      <c r="AH828" s="36">
        <f t="shared" si="324"/>
        <v>-0.32602016063824035</v>
      </c>
      <c r="AI828" s="36">
        <f t="shared" si="325"/>
        <v>-0.62129539267553513</v>
      </c>
      <c r="AJ828" s="36">
        <f t="shared" si="326"/>
        <v>-0.16699010744544879</v>
      </c>
      <c r="AK828" s="36">
        <f t="shared" si="327"/>
        <v>-0.23278370514064015</v>
      </c>
    </row>
    <row r="829" spans="1:37" x14ac:dyDescent="0.2">
      <c r="A829" s="5">
        <v>42997</v>
      </c>
      <c r="B829" s="1">
        <v>9</v>
      </c>
      <c r="C829" s="7">
        <v>10.824999999999999</v>
      </c>
      <c r="D829" s="7">
        <v>12.425000000000001</v>
      </c>
      <c r="E829" s="7">
        <v>13.275</v>
      </c>
      <c r="F829" s="7">
        <v>13.925000000000001</v>
      </c>
      <c r="G829" s="7">
        <v>15.125</v>
      </c>
      <c r="H829" s="7">
        <v>15.475</v>
      </c>
      <c r="I829" s="7">
        <v>15.975</v>
      </c>
      <c r="J829" s="7">
        <v>16.399999999999999</v>
      </c>
      <c r="K829" s="7">
        <v>16.725000000000001</v>
      </c>
      <c r="L829" s="3">
        <v>0.14779999999999999</v>
      </c>
      <c r="M829" s="3">
        <v>0.1472</v>
      </c>
      <c r="N829" s="3">
        <v>4.9099999999999998E-2</v>
      </c>
      <c r="O829" s="18">
        <f t="shared" si="328"/>
        <v>0</v>
      </c>
      <c r="P829" s="19">
        <f t="shared" si="336"/>
        <v>42998</v>
      </c>
      <c r="Q829" s="19">
        <f t="shared" si="337"/>
        <v>43026</v>
      </c>
      <c r="R829" s="19">
        <f t="shared" si="338"/>
        <v>43054</v>
      </c>
      <c r="S829" s="19">
        <f t="shared" si="339"/>
        <v>43089</v>
      </c>
      <c r="T829" s="19">
        <f t="shared" si="340"/>
        <v>43117</v>
      </c>
      <c r="U829" s="19">
        <f t="shared" si="341"/>
        <v>43145</v>
      </c>
      <c r="V829" s="19">
        <f t="shared" si="342"/>
        <v>43180</v>
      </c>
      <c r="W829" s="19">
        <f t="shared" si="343"/>
        <v>43208</v>
      </c>
      <c r="X829" s="19">
        <f t="shared" si="344"/>
        <v>43236</v>
      </c>
      <c r="Y829" s="18">
        <f t="shared" si="329"/>
        <v>35</v>
      </c>
      <c r="Z829" s="10">
        <f t="shared" si="330"/>
        <v>2.8571428571428571E-2</v>
      </c>
      <c r="AA829" s="10">
        <f>VLOOKUP(A829, VIX!$A$2:$E$3205, 5, FALSE)</f>
        <v>10.18</v>
      </c>
      <c r="AB829" s="10">
        <f t="shared" si="331"/>
        <v>12.379285714285714</v>
      </c>
      <c r="AC829" s="10">
        <f t="shared" si="332"/>
        <v>13.250714285714286</v>
      </c>
      <c r="AD829" s="10">
        <f t="shared" si="333"/>
        <v>13.906428571428572</v>
      </c>
      <c r="AE829" s="10">
        <f t="shared" si="334"/>
        <v>15.090714285714286</v>
      </c>
      <c r="AF829" s="10">
        <f t="shared" si="335"/>
        <v>15.465</v>
      </c>
      <c r="AG829" s="36">
        <f t="shared" si="323"/>
        <v>-0.93468559837728282</v>
      </c>
      <c r="AH829" s="36">
        <f t="shared" si="324"/>
        <v>-0.46436507506368191</v>
      </c>
      <c r="AI829" s="36">
        <f t="shared" si="325"/>
        <v>-0.34052284184813703</v>
      </c>
      <c r="AJ829" s="36">
        <f t="shared" si="326"/>
        <v>-0.57961569792515188</v>
      </c>
      <c r="AK829" s="36">
        <f t="shared" si="327"/>
        <v>-0.16465207448546212</v>
      </c>
    </row>
    <row r="830" spans="1:37" x14ac:dyDescent="0.2">
      <c r="A830" s="5">
        <v>42996</v>
      </c>
      <c r="B830" s="1">
        <v>9</v>
      </c>
      <c r="C830" s="7">
        <v>10.675000000000001</v>
      </c>
      <c r="D830" s="7">
        <v>12.425000000000001</v>
      </c>
      <c r="E830" s="7">
        <v>13.225</v>
      </c>
      <c r="F830" s="7">
        <v>13.775</v>
      </c>
      <c r="G830" s="7">
        <v>14.975</v>
      </c>
      <c r="H830" s="7">
        <v>15.324999999999999</v>
      </c>
      <c r="I830" s="7">
        <v>15.824999999999999</v>
      </c>
      <c r="J830" s="7">
        <v>16.274999999999999</v>
      </c>
      <c r="K830" s="7">
        <v>16.649999999999999</v>
      </c>
      <c r="L830" s="3">
        <v>0.16389999999999999</v>
      </c>
      <c r="M830" s="3">
        <v>0.14879999999999999</v>
      </c>
      <c r="N830" s="3">
        <v>4.9599999999999998E-2</v>
      </c>
      <c r="O830" s="18">
        <f t="shared" si="328"/>
        <v>0</v>
      </c>
      <c r="P830" s="19">
        <f t="shared" si="336"/>
        <v>42998</v>
      </c>
      <c r="Q830" s="19">
        <f t="shared" si="337"/>
        <v>43026</v>
      </c>
      <c r="R830" s="19">
        <f t="shared" si="338"/>
        <v>43054</v>
      </c>
      <c r="S830" s="19">
        <f t="shared" si="339"/>
        <v>43089</v>
      </c>
      <c r="T830" s="19">
        <f t="shared" si="340"/>
        <v>43117</v>
      </c>
      <c r="U830" s="19">
        <f t="shared" si="341"/>
        <v>43145</v>
      </c>
      <c r="V830" s="19">
        <f t="shared" si="342"/>
        <v>43180</v>
      </c>
      <c r="W830" s="19">
        <f t="shared" si="343"/>
        <v>43208</v>
      </c>
      <c r="X830" s="19">
        <f t="shared" si="344"/>
        <v>43236</v>
      </c>
      <c r="Y830" s="18">
        <f t="shared" si="329"/>
        <v>35</v>
      </c>
      <c r="Z830" s="10">
        <f t="shared" si="330"/>
        <v>5.7142857142857141E-2</v>
      </c>
      <c r="AA830" s="10">
        <f>VLOOKUP(A830, VIX!$A$2:$E$3205, 5, FALSE)</f>
        <v>10.15</v>
      </c>
      <c r="AB830" s="10">
        <f t="shared" si="331"/>
        <v>12.324999999999999</v>
      </c>
      <c r="AC830" s="10">
        <f t="shared" si="332"/>
        <v>13.179285714285715</v>
      </c>
      <c r="AD830" s="10">
        <f t="shared" si="333"/>
        <v>13.743571428571428</v>
      </c>
      <c r="AE830" s="10">
        <f t="shared" si="334"/>
        <v>14.90642857142857</v>
      </c>
      <c r="AF830" s="10">
        <f t="shared" si="335"/>
        <v>15.304999999999998</v>
      </c>
      <c r="AG830" s="36">
        <f t="shared" si="323"/>
        <v>-2.9839300817592331</v>
      </c>
      <c r="AH830" s="36">
        <f t="shared" si="324"/>
        <v>-1.2756129712628508</v>
      </c>
      <c r="AI830" s="36">
        <f t="shared" si="325"/>
        <v>-0.8425531914893627</v>
      </c>
      <c r="AJ830" s="36">
        <f t="shared" si="326"/>
        <v>-1.7096819787985855</v>
      </c>
      <c r="AK830" s="36">
        <f t="shared" si="327"/>
        <v>-0.48450446326390423</v>
      </c>
    </row>
    <row r="831" spans="1:37" x14ac:dyDescent="0.2">
      <c r="A831" s="5">
        <v>42993</v>
      </c>
      <c r="B831" s="1">
        <v>9</v>
      </c>
      <c r="C831" s="7">
        <v>11.125</v>
      </c>
      <c r="D831" s="7">
        <v>12.925000000000001</v>
      </c>
      <c r="E831" s="7">
        <v>13.65</v>
      </c>
      <c r="F831" s="7">
        <v>14.175000000000001</v>
      </c>
      <c r="G831" s="7">
        <v>15.324999999999999</v>
      </c>
      <c r="H831" s="7">
        <v>15.65</v>
      </c>
      <c r="I831" s="7">
        <v>16.125</v>
      </c>
      <c r="J831" s="7">
        <v>16.55</v>
      </c>
      <c r="K831" s="7">
        <v>16.824999999999999</v>
      </c>
      <c r="L831" s="3">
        <v>0.1618</v>
      </c>
      <c r="M831" s="3">
        <v>0.1376</v>
      </c>
      <c r="N831" s="3">
        <v>4.5900000000000003E-2</v>
      </c>
      <c r="O831" s="18">
        <f t="shared" si="328"/>
        <v>0</v>
      </c>
      <c r="P831" s="19">
        <f t="shared" si="336"/>
        <v>42998</v>
      </c>
      <c r="Q831" s="19">
        <f t="shared" si="337"/>
        <v>43026</v>
      </c>
      <c r="R831" s="19">
        <f t="shared" si="338"/>
        <v>43054</v>
      </c>
      <c r="S831" s="19">
        <f t="shared" si="339"/>
        <v>43089</v>
      </c>
      <c r="T831" s="19">
        <f t="shared" si="340"/>
        <v>43117</v>
      </c>
      <c r="U831" s="19">
        <f t="shared" si="341"/>
        <v>43145</v>
      </c>
      <c r="V831" s="19">
        <f t="shared" si="342"/>
        <v>43180</v>
      </c>
      <c r="W831" s="19">
        <f t="shared" si="343"/>
        <v>43208</v>
      </c>
      <c r="X831" s="19">
        <f t="shared" si="344"/>
        <v>43236</v>
      </c>
      <c r="Y831" s="18">
        <f t="shared" si="329"/>
        <v>35</v>
      </c>
      <c r="Z831" s="10">
        <f t="shared" si="330"/>
        <v>0.14285714285714285</v>
      </c>
      <c r="AA831" s="10">
        <f>VLOOKUP(A831, VIX!$A$2:$E$3205, 5, FALSE)</f>
        <v>10.17</v>
      </c>
      <c r="AB831" s="10">
        <f t="shared" si="331"/>
        <v>12.667857142857143</v>
      </c>
      <c r="AC831" s="10">
        <f t="shared" si="332"/>
        <v>13.546428571428573</v>
      </c>
      <c r="AD831" s="10">
        <f t="shared" si="333"/>
        <v>14.100000000000001</v>
      </c>
      <c r="AE831" s="10">
        <f t="shared" si="334"/>
        <v>15.160714285714286</v>
      </c>
      <c r="AF831" s="10">
        <f t="shared" si="335"/>
        <v>15.603571428571431</v>
      </c>
      <c r="AG831" s="36">
        <f t="shared" si="323"/>
        <v>-1.0157308402843876</v>
      </c>
      <c r="AH831" s="36">
        <f t="shared" si="324"/>
        <v>-0.38251766553258298</v>
      </c>
      <c r="AI831" s="36">
        <f t="shared" si="325"/>
        <v>-0.26639818776743041</v>
      </c>
      <c r="AJ831" s="36">
        <f t="shared" si="326"/>
        <v>-0.54522364893466868</v>
      </c>
      <c r="AK831" s="36">
        <f t="shared" si="327"/>
        <v>-0.14937759336099637</v>
      </c>
    </row>
    <row r="832" spans="1:37" x14ac:dyDescent="0.2">
      <c r="A832" s="5">
        <v>42992</v>
      </c>
      <c r="B832" s="1">
        <v>9</v>
      </c>
      <c r="C832" s="7">
        <v>11.475</v>
      </c>
      <c r="D832" s="7">
        <v>13.025</v>
      </c>
      <c r="E832" s="7">
        <v>13.775</v>
      </c>
      <c r="F832" s="7">
        <v>14.275</v>
      </c>
      <c r="G832" s="7">
        <v>15.375</v>
      </c>
      <c r="H832" s="7">
        <v>15.725</v>
      </c>
      <c r="I832" s="7">
        <v>16.175000000000001</v>
      </c>
      <c r="J832" s="7">
        <v>16.574999999999999</v>
      </c>
      <c r="K832" s="7">
        <v>16.850000000000001</v>
      </c>
      <c r="L832" s="3">
        <v>0.1351</v>
      </c>
      <c r="M832" s="3">
        <v>0.1331</v>
      </c>
      <c r="N832" s="3">
        <v>4.4400000000000002E-2</v>
      </c>
      <c r="O832" s="18">
        <f t="shared" si="328"/>
        <v>0</v>
      </c>
      <c r="P832" s="19">
        <f t="shared" si="336"/>
        <v>42998</v>
      </c>
      <c r="Q832" s="19">
        <f t="shared" si="337"/>
        <v>43026</v>
      </c>
      <c r="R832" s="19">
        <f t="shared" si="338"/>
        <v>43054</v>
      </c>
      <c r="S832" s="19">
        <f t="shared" si="339"/>
        <v>43089</v>
      </c>
      <c r="T832" s="19">
        <f t="shared" si="340"/>
        <v>43117</v>
      </c>
      <c r="U832" s="19">
        <f t="shared" si="341"/>
        <v>43145</v>
      </c>
      <c r="V832" s="19">
        <f t="shared" si="342"/>
        <v>43180</v>
      </c>
      <c r="W832" s="19">
        <f t="shared" si="343"/>
        <v>43208</v>
      </c>
      <c r="X832" s="19">
        <f t="shared" si="344"/>
        <v>43236</v>
      </c>
      <c r="Y832" s="18">
        <f t="shared" si="329"/>
        <v>35</v>
      </c>
      <c r="Z832" s="10">
        <f t="shared" si="330"/>
        <v>0.17142857142857143</v>
      </c>
      <c r="AA832" s="10">
        <f>VLOOKUP(A832, VIX!$A$2:$E$3205, 5, FALSE)</f>
        <v>10.44</v>
      </c>
      <c r="AB832" s="10">
        <f t="shared" si="331"/>
        <v>12.759285714285713</v>
      </c>
      <c r="AC832" s="10">
        <f t="shared" si="332"/>
        <v>13.646428571428572</v>
      </c>
      <c r="AD832" s="10">
        <f t="shared" si="333"/>
        <v>14.189285714285715</v>
      </c>
      <c r="AE832" s="10">
        <f t="shared" si="334"/>
        <v>15.186428571428571</v>
      </c>
      <c r="AF832" s="10">
        <f t="shared" si="335"/>
        <v>15.664999999999999</v>
      </c>
      <c r="AG832" s="36">
        <f t="shared" si="323"/>
        <v>-0.88256227758007189</v>
      </c>
      <c r="AH832" s="36">
        <f t="shared" si="324"/>
        <v>-0.39808330261702918</v>
      </c>
      <c r="AI832" s="36">
        <f t="shared" si="325"/>
        <v>-0.25486725663716825</v>
      </c>
      <c r="AJ832" s="36">
        <f t="shared" si="326"/>
        <v>-0.52432969215491565</v>
      </c>
      <c r="AK832" s="36">
        <f t="shared" si="327"/>
        <v>-0.16190170253774486</v>
      </c>
    </row>
    <row r="833" spans="1:37" x14ac:dyDescent="0.2">
      <c r="A833" s="5">
        <v>42991</v>
      </c>
      <c r="B833" s="1">
        <v>9</v>
      </c>
      <c r="C833" s="7">
        <v>11.525</v>
      </c>
      <c r="D833" s="7">
        <v>12.925000000000001</v>
      </c>
      <c r="E833" s="7">
        <v>13.725</v>
      </c>
      <c r="F833" s="7">
        <v>14.225</v>
      </c>
      <c r="G833" s="7">
        <v>15.324999999999999</v>
      </c>
      <c r="H833" s="7">
        <v>15.625</v>
      </c>
      <c r="I833" s="7">
        <v>16.074999999999999</v>
      </c>
      <c r="J833" s="7">
        <v>16.524999999999999</v>
      </c>
      <c r="K833" s="7">
        <v>16.774999999999999</v>
      </c>
      <c r="L833" s="3">
        <v>0.1215</v>
      </c>
      <c r="M833" s="3">
        <v>0.13009999999999999</v>
      </c>
      <c r="N833" s="3">
        <v>4.3400000000000001E-2</v>
      </c>
      <c r="O833" s="18">
        <f t="shared" si="328"/>
        <v>0</v>
      </c>
      <c r="P833" s="19">
        <f t="shared" si="336"/>
        <v>42998</v>
      </c>
      <c r="Q833" s="19">
        <f t="shared" si="337"/>
        <v>43026</v>
      </c>
      <c r="R833" s="19">
        <f t="shared" si="338"/>
        <v>43054</v>
      </c>
      <c r="S833" s="19">
        <f t="shared" si="339"/>
        <v>43089</v>
      </c>
      <c r="T833" s="19">
        <f t="shared" si="340"/>
        <v>43117</v>
      </c>
      <c r="U833" s="19">
        <f t="shared" si="341"/>
        <v>43145</v>
      </c>
      <c r="V833" s="19">
        <f t="shared" si="342"/>
        <v>43180</v>
      </c>
      <c r="W833" s="19">
        <f t="shared" si="343"/>
        <v>43208</v>
      </c>
      <c r="X833" s="19">
        <f t="shared" si="344"/>
        <v>43236</v>
      </c>
      <c r="Y833" s="18">
        <f t="shared" si="329"/>
        <v>35</v>
      </c>
      <c r="Z833" s="10">
        <f t="shared" si="330"/>
        <v>0.2</v>
      </c>
      <c r="AA833" s="10">
        <f>VLOOKUP(A833, VIX!$A$2:$E$3205, 5, FALSE)</f>
        <v>10.5</v>
      </c>
      <c r="AB833" s="10">
        <f t="shared" si="331"/>
        <v>12.645000000000001</v>
      </c>
      <c r="AC833" s="10">
        <f t="shared" si="332"/>
        <v>13.565000000000001</v>
      </c>
      <c r="AD833" s="10">
        <f t="shared" si="333"/>
        <v>14.125</v>
      </c>
      <c r="AE833" s="10">
        <f t="shared" si="334"/>
        <v>15.105</v>
      </c>
      <c r="AF833" s="10">
        <f t="shared" si="335"/>
        <v>15.565</v>
      </c>
      <c r="AG833" s="36">
        <f t="shared" si="323"/>
        <v>-0.77347218416004349</v>
      </c>
      <c r="AH833" s="36">
        <f t="shared" si="324"/>
        <v>-0.41279754287176779</v>
      </c>
      <c r="AI833" s="36">
        <f t="shared" si="325"/>
        <v>-0.24941851833523021</v>
      </c>
      <c r="AJ833" s="36">
        <f t="shared" si="326"/>
        <v>-0.51646560156504673</v>
      </c>
      <c r="AK833" s="36">
        <f t="shared" si="327"/>
        <v>-0.13698754246885639</v>
      </c>
    </row>
    <row r="834" spans="1:37" x14ac:dyDescent="0.2">
      <c r="A834" s="5">
        <v>42990</v>
      </c>
      <c r="B834" s="1">
        <v>9</v>
      </c>
      <c r="C834" s="7">
        <v>11.875</v>
      </c>
      <c r="D834" s="7">
        <v>13.375</v>
      </c>
      <c r="E834" s="7">
        <v>14.125</v>
      </c>
      <c r="F834" s="7">
        <v>14.525</v>
      </c>
      <c r="G834" s="7">
        <v>15.574999999999999</v>
      </c>
      <c r="H834" s="7">
        <v>15.824999999999999</v>
      </c>
      <c r="I834" s="7">
        <v>16.274999999999999</v>
      </c>
      <c r="J834" s="7">
        <v>16.675000000000001</v>
      </c>
      <c r="K834" s="7">
        <v>16.95</v>
      </c>
      <c r="L834" s="3">
        <v>0.1263</v>
      </c>
      <c r="M834" s="3">
        <v>0.1205</v>
      </c>
      <c r="N834" s="3">
        <v>4.02E-2</v>
      </c>
      <c r="O834" s="18">
        <f t="shared" si="328"/>
        <v>0</v>
      </c>
      <c r="P834" s="19">
        <f t="shared" si="336"/>
        <v>42998</v>
      </c>
      <c r="Q834" s="19">
        <f t="shared" si="337"/>
        <v>43026</v>
      </c>
      <c r="R834" s="19">
        <f t="shared" si="338"/>
        <v>43054</v>
      </c>
      <c r="S834" s="19">
        <f t="shared" si="339"/>
        <v>43089</v>
      </c>
      <c r="T834" s="19">
        <f t="shared" si="340"/>
        <v>43117</v>
      </c>
      <c r="U834" s="19">
        <f t="shared" si="341"/>
        <v>43145</v>
      </c>
      <c r="V834" s="19">
        <f t="shared" si="342"/>
        <v>43180</v>
      </c>
      <c r="W834" s="19">
        <f t="shared" si="343"/>
        <v>43208</v>
      </c>
      <c r="X834" s="19">
        <f t="shared" si="344"/>
        <v>43236</v>
      </c>
      <c r="Y834" s="18">
        <f t="shared" si="329"/>
        <v>35</v>
      </c>
      <c r="Z834" s="10">
        <f t="shared" si="330"/>
        <v>0.22857142857142856</v>
      </c>
      <c r="AA834" s="10">
        <f>VLOOKUP(A834, VIX!$A$2:$E$3205, 5, FALSE)</f>
        <v>10.58</v>
      </c>
      <c r="AB834" s="10">
        <f t="shared" si="331"/>
        <v>13.032142857142858</v>
      </c>
      <c r="AC834" s="10">
        <f t="shared" si="332"/>
        <v>13.953571428571429</v>
      </c>
      <c r="AD834" s="10">
        <f t="shared" si="333"/>
        <v>14.43357142857143</v>
      </c>
      <c r="AE834" s="10">
        <f t="shared" si="334"/>
        <v>15.335000000000001</v>
      </c>
      <c r="AF834" s="10">
        <f t="shared" si="335"/>
        <v>15.767857142857142</v>
      </c>
      <c r="AG834" s="36">
        <f t="shared" si="323"/>
        <v>-0.81426032635036838</v>
      </c>
      <c r="AH834" s="36">
        <f t="shared" si="324"/>
        <v>-0.38041563930961586</v>
      </c>
      <c r="AI834" s="36">
        <f t="shared" si="325"/>
        <v>-0.19629034613699436</v>
      </c>
      <c r="AJ834" s="36">
        <f t="shared" si="326"/>
        <v>-0.48601735776277644</v>
      </c>
      <c r="AK834" s="36">
        <f t="shared" si="327"/>
        <v>-0.11268613334525773</v>
      </c>
    </row>
    <row r="835" spans="1:37" x14ac:dyDescent="0.2">
      <c r="A835" s="5">
        <v>42989</v>
      </c>
      <c r="B835" s="1">
        <v>9</v>
      </c>
      <c r="C835" s="7">
        <v>12.074999999999999</v>
      </c>
      <c r="D835" s="7">
        <v>13.675000000000001</v>
      </c>
      <c r="E835" s="7">
        <v>14.375</v>
      </c>
      <c r="F835" s="7">
        <v>14.775</v>
      </c>
      <c r="G835" s="7">
        <v>15.824999999999999</v>
      </c>
      <c r="H835" s="7">
        <v>16.024999999999999</v>
      </c>
      <c r="I835" s="7">
        <v>16.475000000000001</v>
      </c>
      <c r="J835" s="7">
        <v>16.824999999999999</v>
      </c>
      <c r="K835" s="7">
        <v>17.100000000000001</v>
      </c>
      <c r="L835" s="3">
        <v>0.13250000000000001</v>
      </c>
      <c r="M835" s="3">
        <v>0.11509999999999999</v>
      </c>
      <c r="N835" s="3">
        <v>3.8399999999999997E-2</v>
      </c>
      <c r="O835" s="18">
        <f t="shared" si="328"/>
        <v>0</v>
      </c>
      <c r="P835" s="19">
        <f t="shared" si="336"/>
        <v>42998</v>
      </c>
      <c r="Q835" s="19">
        <f t="shared" si="337"/>
        <v>43026</v>
      </c>
      <c r="R835" s="19">
        <f t="shared" si="338"/>
        <v>43054</v>
      </c>
      <c r="S835" s="19">
        <f t="shared" si="339"/>
        <v>43089</v>
      </c>
      <c r="T835" s="19">
        <f t="shared" si="340"/>
        <v>43117</v>
      </c>
      <c r="U835" s="19">
        <f t="shared" si="341"/>
        <v>43145</v>
      </c>
      <c r="V835" s="19">
        <f t="shared" si="342"/>
        <v>43180</v>
      </c>
      <c r="W835" s="19">
        <f t="shared" si="343"/>
        <v>43208</v>
      </c>
      <c r="X835" s="19">
        <f t="shared" si="344"/>
        <v>43236</v>
      </c>
      <c r="Y835" s="18">
        <f t="shared" si="329"/>
        <v>35</v>
      </c>
      <c r="Z835" s="10">
        <f t="shared" si="330"/>
        <v>0.25714285714285712</v>
      </c>
      <c r="AA835" s="10">
        <f>VLOOKUP(A835, VIX!$A$2:$E$3205, 5, FALSE)</f>
        <v>10.73</v>
      </c>
      <c r="AB835" s="10">
        <f t="shared" si="331"/>
        <v>13.263571428571428</v>
      </c>
      <c r="AC835" s="10">
        <f t="shared" si="332"/>
        <v>14.195</v>
      </c>
      <c r="AD835" s="10">
        <f t="shared" si="333"/>
        <v>14.672142857142857</v>
      </c>
      <c r="AE835" s="10">
        <f t="shared" si="334"/>
        <v>15.555</v>
      </c>
      <c r="AF835" s="10">
        <f t="shared" si="335"/>
        <v>15.973571428571427</v>
      </c>
      <c r="AG835" s="36">
        <f t="shared" ref="AG835:AG898" si="345">252*IF(Z835-Z836&lt;0,(Z835-Z836)*(D835-C835)/AB836,(Z835-1)*(D835-C835)/AB836)</f>
        <v>-2.4747583243823876</v>
      </c>
      <c r="AH835" s="36">
        <f t="shared" ref="AH835:AH898" si="346">252*IF(Z835-Z836&lt;0,(Z835-Z836)*(E835-D835)/AC836,(Z835-1)*(E835-D835)/AC836)</f>
        <v>-1.0295219104129167</v>
      </c>
      <c r="AI835" s="36">
        <f t="shared" ref="AI835:AI898" si="347">252*IF(Z835-Z836&lt;0,(Z835-Z836)*(F835-E835)/AD836,(Z835-1)*(F835-E835)/AD836)</f>
        <v>-0.57575324860774035</v>
      </c>
      <c r="AJ835" s="36">
        <f t="shared" ref="AJ835:AJ898" si="348">252*IF(Z835-Z836&lt;0,(Z835-Z836)*(G835-F835)/AE836,(Z835-1)*(G835-F835)/AE836)</f>
        <v>-1.4386298763082768</v>
      </c>
      <c r="AK835" s="36">
        <f t="shared" ref="AK835:AK898" si="349">252*IF(Z835-Z836&lt;0,(Z835-Z836)*(H835-G835)/AF836,(Z835-1)*(H835-G835)/AF836)</f>
        <v>-0.2657410255283616</v>
      </c>
    </row>
    <row r="836" spans="1:37" x14ac:dyDescent="0.2">
      <c r="A836" s="5">
        <v>42986</v>
      </c>
      <c r="B836" s="1">
        <v>9</v>
      </c>
      <c r="C836" s="7">
        <v>13.275</v>
      </c>
      <c r="D836" s="7">
        <v>14.324999999999999</v>
      </c>
      <c r="E836" s="7">
        <v>14.875</v>
      </c>
      <c r="F836" s="7">
        <v>15.074999999999999</v>
      </c>
      <c r="G836" s="7">
        <v>16.125</v>
      </c>
      <c r="H836" s="7">
        <v>16.324999999999999</v>
      </c>
      <c r="I836" s="7">
        <v>16.725000000000001</v>
      </c>
      <c r="J836" s="7">
        <v>17.074999999999999</v>
      </c>
      <c r="K836" s="7">
        <v>17.274999999999999</v>
      </c>
      <c r="L836" s="3">
        <v>7.9100000000000004E-2</v>
      </c>
      <c r="M836" s="3">
        <v>0.1095</v>
      </c>
      <c r="N836" s="3">
        <v>3.6499999999999998E-2</v>
      </c>
      <c r="O836" s="18">
        <f t="shared" si="328"/>
        <v>0</v>
      </c>
      <c r="P836" s="19">
        <f t="shared" si="336"/>
        <v>42998</v>
      </c>
      <c r="Q836" s="19">
        <f t="shared" si="337"/>
        <v>43026</v>
      </c>
      <c r="R836" s="19">
        <f t="shared" si="338"/>
        <v>43054</v>
      </c>
      <c r="S836" s="19">
        <f t="shared" si="339"/>
        <v>43089</v>
      </c>
      <c r="T836" s="19">
        <f t="shared" si="340"/>
        <v>43117</v>
      </c>
      <c r="U836" s="19">
        <f t="shared" si="341"/>
        <v>43145</v>
      </c>
      <c r="V836" s="19">
        <f t="shared" si="342"/>
        <v>43180</v>
      </c>
      <c r="W836" s="19">
        <f t="shared" si="343"/>
        <v>43208</v>
      </c>
      <c r="X836" s="19">
        <f t="shared" si="344"/>
        <v>43236</v>
      </c>
      <c r="Y836" s="18">
        <f t="shared" si="329"/>
        <v>35</v>
      </c>
      <c r="Z836" s="10">
        <f t="shared" si="330"/>
        <v>0.34285714285714286</v>
      </c>
      <c r="AA836" s="10">
        <f>VLOOKUP(A836, VIX!$A$2:$E$3205, 5, FALSE)</f>
        <v>12.12</v>
      </c>
      <c r="AB836" s="10">
        <f t="shared" si="331"/>
        <v>13.965</v>
      </c>
      <c r="AC836" s="10">
        <f t="shared" si="332"/>
        <v>14.686428571428571</v>
      </c>
      <c r="AD836" s="10">
        <f t="shared" si="333"/>
        <v>15.00642857142857</v>
      </c>
      <c r="AE836" s="10">
        <f t="shared" si="334"/>
        <v>15.765000000000001</v>
      </c>
      <c r="AF836" s="10">
        <f t="shared" si="335"/>
        <v>16.256428571428572</v>
      </c>
      <c r="AG836" s="36">
        <f t="shared" si="345"/>
        <v>-0.55544476515350261</v>
      </c>
      <c r="AH836" s="36">
        <f t="shared" si="346"/>
        <v>-0.27400780902486077</v>
      </c>
      <c r="AI836" s="36">
        <f t="shared" si="347"/>
        <v>-9.7086443534793801E-2</v>
      </c>
      <c r="AJ836" s="36">
        <f t="shared" si="348"/>
        <v>-0.48508180943214674</v>
      </c>
      <c r="AK836" s="36">
        <f t="shared" si="349"/>
        <v>-8.9437025863980904E-2</v>
      </c>
    </row>
    <row r="837" spans="1:37" x14ac:dyDescent="0.2">
      <c r="A837" s="5">
        <v>42985</v>
      </c>
      <c r="B837" s="1">
        <v>9</v>
      </c>
      <c r="C837" s="7">
        <v>12.824999999999999</v>
      </c>
      <c r="D837" s="7">
        <v>14.074999999999999</v>
      </c>
      <c r="E837" s="7">
        <v>14.675000000000001</v>
      </c>
      <c r="F837" s="7">
        <v>14.925000000000001</v>
      </c>
      <c r="G837" s="7">
        <v>15.975</v>
      </c>
      <c r="H837" s="7">
        <v>16.175000000000001</v>
      </c>
      <c r="I837" s="7">
        <v>16.625</v>
      </c>
      <c r="J837" s="7">
        <v>16.95</v>
      </c>
      <c r="K837" s="7">
        <v>17.149999999999999</v>
      </c>
      <c r="L837" s="3">
        <v>9.7500000000000003E-2</v>
      </c>
      <c r="M837" s="3">
        <v>0.1139</v>
      </c>
      <c r="N837" s="3">
        <v>3.7999999999999999E-2</v>
      </c>
      <c r="O837" s="18">
        <f t="shared" si="328"/>
        <v>0</v>
      </c>
      <c r="P837" s="19">
        <f t="shared" si="336"/>
        <v>42998</v>
      </c>
      <c r="Q837" s="19">
        <f t="shared" si="337"/>
        <v>43026</v>
      </c>
      <c r="R837" s="19">
        <f t="shared" si="338"/>
        <v>43054</v>
      </c>
      <c r="S837" s="19">
        <f t="shared" si="339"/>
        <v>43089</v>
      </c>
      <c r="T837" s="19">
        <f t="shared" si="340"/>
        <v>43117</v>
      </c>
      <c r="U837" s="19">
        <f t="shared" si="341"/>
        <v>43145</v>
      </c>
      <c r="V837" s="19">
        <f t="shared" si="342"/>
        <v>43180</v>
      </c>
      <c r="W837" s="19">
        <f t="shared" si="343"/>
        <v>43208</v>
      </c>
      <c r="X837" s="19">
        <f t="shared" si="344"/>
        <v>43236</v>
      </c>
      <c r="Y837" s="18">
        <f t="shared" si="329"/>
        <v>35</v>
      </c>
      <c r="Z837" s="10">
        <f t="shared" si="330"/>
        <v>0.37142857142857144</v>
      </c>
      <c r="AA837" s="10">
        <f>VLOOKUP(A837, VIX!$A$2:$E$3205, 5, FALSE)</f>
        <v>11.55</v>
      </c>
      <c r="AB837" s="10">
        <f t="shared" si="331"/>
        <v>13.610714285714284</v>
      </c>
      <c r="AC837" s="10">
        <f t="shared" si="332"/>
        <v>14.452142857142858</v>
      </c>
      <c r="AD837" s="10">
        <f t="shared" si="333"/>
        <v>14.832142857142859</v>
      </c>
      <c r="AE837" s="10">
        <f t="shared" si="334"/>
        <v>15.585000000000001</v>
      </c>
      <c r="AF837" s="10">
        <f t="shared" si="335"/>
        <v>16.100714285714286</v>
      </c>
      <c r="AG837" s="36">
        <f t="shared" si="345"/>
        <v>-0.65335753176043565</v>
      </c>
      <c r="AH837" s="36">
        <f t="shared" si="346"/>
        <v>-0.29782833505687778</v>
      </c>
      <c r="AI837" s="36">
        <f t="shared" si="347"/>
        <v>-0.12125294712024254</v>
      </c>
      <c r="AJ837" s="36">
        <f t="shared" si="348"/>
        <v>-0.48695652173913012</v>
      </c>
      <c r="AK837" s="36">
        <f t="shared" si="349"/>
        <v>-8.9413225706302862E-2</v>
      </c>
    </row>
    <row r="838" spans="1:37" x14ac:dyDescent="0.2">
      <c r="A838" s="5">
        <v>42984</v>
      </c>
      <c r="B838" s="1">
        <v>9</v>
      </c>
      <c r="C838" s="7">
        <v>13.175000000000001</v>
      </c>
      <c r="D838" s="7">
        <v>14.175000000000001</v>
      </c>
      <c r="E838" s="7">
        <v>14.725</v>
      </c>
      <c r="F838" s="7">
        <v>14.925000000000001</v>
      </c>
      <c r="G838" s="7">
        <v>15.925000000000001</v>
      </c>
      <c r="H838" s="7">
        <v>16.225000000000001</v>
      </c>
      <c r="I838" s="7">
        <v>16.625</v>
      </c>
      <c r="J838" s="7">
        <v>16.975000000000001</v>
      </c>
      <c r="K838" s="7">
        <v>17.2</v>
      </c>
      <c r="L838" s="3">
        <v>7.5899999999999995E-2</v>
      </c>
      <c r="M838" s="3">
        <v>0.1139</v>
      </c>
      <c r="N838" s="3">
        <v>3.7999999999999999E-2</v>
      </c>
      <c r="O838" s="18">
        <f t="shared" si="328"/>
        <v>0</v>
      </c>
      <c r="P838" s="19">
        <f t="shared" si="336"/>
        <v>42998</v>
      </c>
      <c r="Q838" s="19">
        <f t="shared" si="337"/>
        <v>43026</v>
      </c>
      <c r="R838" s="19">
        <f t="shared" si="338"/>
        <v>43054</v>
      </c>
      <c r="S838" s="19">
        <f t="shared" si="339"/>
        <v>43089</v>
      </c>
      <c r="T838" s="19">
        <f t="shared" si="340"/>
        <v>43117</v>
      </c>
      <c r="U838" s="19">
        <f t="shared" si="341"/>
        <v>43145</v>
      </c>
      <c r="V838" s="19">
        <f t="shared" si="342"/>
        <v>43180</v>
      </c>
      <c r="W838" s="19">
        <f t="shared" si="343"/>
        <v>43208</v>
      </c>
      <c r="X838" s="19">
        <f t="shared" si="344"/>
        <v>43236</v>
      </c>
      <c r="Y838" s="18">
        <f t="shared" si="329"/>
        <v>35</v>
      </c>
      <c r="Z838" s="10">
        <f t="shared" si="330"/>
        <v>0.4</v>
      </c>
      <c r="AA838" s="10">
        <f>VLOOKUP(A838, VIX!$A$2:$E$3205, 5, FALSE)</f>
        <v>11.63</v>
      </c>
      <c r="AB838" s="10">
        <f t="shared" si="331"/>
        <v>13.775000000000002</v>
      </c>
      <c r="AC838" s="10">
        <f t="shared" si="332"/>
        <v>14.504999999999999</v>
      </c>
      <c r="AD838" s="10">
        <f t="shared" si="333"/>
        <v>14.845000000000001</v>
      </c>
      <c r="AE838" s="10">
        <f t="shared" si="334"/>
        <v>15.525</v>
      </c>
      <c r="AF838" s="10">
        <f t="shared" si="335"/>
        <v>16.105000000000004</v>
      </c>
      <c r="AG838" s="36">
        <f t="shared" si="345"/>
        <v>-0.52705882352941091</v>
      </c>
      <c r="AH838" s="36">
        <f t="shared" si="346"/>
        <v>-0.27726931732933141</v>
      </c>
      <c r="AI838" s="36">
        <f t="shared" si="347"/>
        <v>-9.9090685672155718E-2</v>
      </c>
      <c r="AJ838" s="36">
        <f t="shared" si="348"/>
        <v>-0.47446457990115243</v>
      </c>
      <c r="AK838" s="36">
        <f t="shared" si="349"/>
        <v>-0.13673976938729379</v>
      </c>
    </row>
    <row r="839" spans="1:37" x14ac:dyDescent="0.2">
      <c r="A839" s="5">
        <v>42983</v>
      </c>
      <c r="B839" s="1">
        <v>9</v>
      </c>
      <c r="C839" s="7">
        <v>13.175000000000001</v>
      </c>
      <c r="D839" s="7">
        <v>14.025</v>
      </c>
      <c r="E839" s="7">
        <v>14.475</v>
      </c>
      <c r="F839" s="7">
        <v>14.574999999999999</v>
      </c>
      <c r="G839" s="7">
        <v>15.625</v>
      </c>
      <c r="H839" s="7">
        <v>15.925000000000001</v>
      </c>
      <c r="I839" s="7">
        <v>16.324999999999999</v>
      </c>
      <c r="J839" s="7">
        <v>16.725000000000001</v>
      </c>
      <c r="K839" s="7">
        <v>17</v>
      </c>
      <c r="L839" s="3">
        <v>6.4500000000000002E-2</v>
      </c>
      <c r="M839" s="3">
        <v>0.1201</v>
      </c>
      <c r="N839" s="3">
        <v>0.04</v>
      </c>
      <c r="O839" s="18">
        <f t="shared" si="328"/>
        <v>0</v>
      </c>
      <c r="P839" s="19">
        <f t="shared" si="336"/>
        <v>42998</v>
      </c>
      <c r="Q839" s="19">
        <f t="shared" si="337"/>
        <v>43026</v>
      </c>
      <c r="R839" s="19">
        <f t="shared" si="338"/>
        <v>43054</v>
      </c>
      <c r="S839" s="19">
        <f t="shared" si="339"/>
        <v>43089</v>
      </c>
      <c r="T839" s="19">
        <f t="shared" si="340"/>
        <v>43117</v>
      </c>
      <c r="U839" s="19">
        <f t="shared" si="341"/>
        <v>43145</v>
      </c>
      <c r="V839" s="19">
        <f t="shared" si="342"/>
        <v>43180</v>
      </c>
      <c r="W839" s="19">
        <f t="shared" si="343"/>
        <v>43208</v>
      </c>
      <c r="X839" s="19">
        <f t="shared" si="344"/>
        <v>43236</v>
      </c>
      <c r="Y839" s="18">
        <f t="shared" si="329"/>
        <v>35</v>
      </c>
      <c r="Z839" s="10">
        <f t="shared" si="330"/>
        <v>0.42857142857142855</v>
      </c>
      <c r="AA839" s="10">
        <f>VLOOKUP(A839, VIX!$A$2:$E$3205, 5, FALSE)</f>
        <v>12.23</v>
      </c>
      <c r="AB839" s="10">
        <f t="shared" si="331"/>
        <v>13.660714285714285</v>
      </c>
      <c r="AC839" s="10">
        <f t="shared" si="332"/>
        <v>14.282142857142855</v>
      </c>
      <c r="AD839" s="10">
        <f t="shared" si="333"/>
        <v>14.532142857142855</v>
      </c>
      <c r="AE839" s="10">
        <f t="shared" si="334"/>
        <v>15.175000000000001</v>
      </c>
      <c r="AF839" s="10">
        <f t="shared" si="335"/>
        <v>15.796428571428571</v>
      </c>
      <c r="AG839" s="36">
        <f t="shared" si="345"/>
        <v>-1.8614958448753451</v>
      </c>
      <c r="AH839" s="36">
        <f t="shared" si="346"/>
        <v>-0.92623411098065078</v>
      </c>
      <c r="AI839" s="36">
        <f t="shared" si="347"/>
        <v>-0.20097697138869433</v>
      </c>
      <c r="AJ839" s="36">
        <f t="shared" si="348"/>
        <v>-2.0257428585099775</v>
      </c>
      <c r="AK839" s="36">
        <f t="shared" si="349"/>
        <v>-0.55164865234642346</v>
      </c>
    </row>
    <row r="840" spans="1:37" x14ac:dyDescent="0.2">
      <c r="A840" s="5">
        <v>42979</v>
      </c>
      <c r="B840" s="1">
        <v>9</v>
      </c>
      <c r="C840" s="7">
        <v>12.625</v>
      </c>
      <c r="D840" s="7">
        <v>13.775</v>
      </c>
      <c r="E840" s="7">
        <v>14.25</v>
      </c>
      <c r="F840" s="7">
        <v>14.425000000000001</v>
      </c>
      <c r="G840" s="7">
        <v>15.525</v>
      </c>
      <c r="H840" s="7">
        <v>15.824999999999999</v>
      </c>
      <c r="I840" s="7">
        <v>16.324999999999999</v>
      </c>
      <c r="J840" s="7">
        <v>16.725000000000001</v>
      </c>
      <c r="K840" s="7">
        <v>16.95</v>
      </c>
      <c r="L840" s="3">
        <v>9.11E-2</v>
      </c>
      <c r="M840" s="3">
        <v>0.13170000000000001</v>
      </c>
      <c r="N840" s="3">
        <v>4.3900000000000002E-2</v>
      </c>
      <c r="O840" s="18">
        <f t="shared" si="328"/>
        <v>0</v>
      </c>
      <c r="P840" s="19">
        <f t="shared" si="336"/>
        <v>42998</v>
      </c>
      <c r="Q840" s="19">
        <f t="shared" si="337"/>
        <v>43026</v>
      </c>
      <c r="R840" s="19">
        <f t="shared" si="338"/>
        <v>43054</v>
      </c>
      <c r="S840" s="19">
        <f t="shared" si="339"/>
        <v>43089</v>
      </c>
      <c r="T840" s="19">
        <f t="shared" si="340"/>
        <v>43117</v>
      </c>
      <c r="U840" s="19">
        <f t="shared" si="341"/>
        <v>43145</v>
      </c>
      <c r="V840" s="19">
        <f t="shared" si="342"/>
        <v>43180</v>
      </c>
      <c r="W840" s="19">
        <f t="shared" si="343"/>
        <v>43208</v>
      </c>
      <c r="X840" s="19">
        <f t="shared" si="344"/>
        <v>43236</v>
      </c>
      <c r="Y840" s="18">
        <f t="shared" si="329"/>
        <v>35</v>
      </c>
      <c r="Z840" s="10">
        <f t="shared" si="330"/>
        <v>0.54285714285714282</v>
      </c>
      <c r="AA840" s="10">
        <f>VLOOKUP(A840, VIX!$A$2:$E$3205, 5, FALSE)</f>
        <v>10.130000000000001</v>
      </c>
      <c r="AB840" s="10">
        <f t="shared" si="331"/>
        <v>13.150714285714287</v>
      </c>
      <c r="AC840" s="10">
        <f t="shared" si="332"/>
        <v>13.992142857142857</v>
      </c>
      <c r="AD840" s="10">
        <f t="shared" si="333"/>
        <v>14.33</v>
      </c>
      <c r="AE840" s="10">
        <f t="shared" si="334"/>
        <v>14.927857142857142</v>
      </c>
      <c r="AF840" s="10">
        <f t="shared" si="335"/>
        <v>15.662142857142857</v>
      </c>
      <c r="AG840" s="36">
        <f t="shared" si="345"/>
        <v>-0.63223343332424353</v>
      </c>
      <c r="AH840" s="36">
        <f t="shared" si="346"/>
        <v>-0.2457274826789837</v>
      </c>
      <c r="AI840" s="36">
        <f t="shared" si="347"/>
        <v>-8.822205551387885E-2</v>
      </c>
      <c r="AJ840" s="36">
        <f t="shared" si="348"/>
        <v>-0.53167106209542081</v>
      </c>
      <c r="AK840" s="36">
        <f t="shared" si="349"/>
        <v>-0.13798767967145747</v>
      </c>
    </row>
    <row r="841" spans="1:37" x14ac:dyDescent="0.2">
      <c r="A841" s="5">
        <v>42978</v>
      </c>
      <c r="B841" s="1">
        <v>9</v>
      </c>
      <c r="C841" s="7">
        <v>12.625</v>
      </c>
      <c r="D841" s="7">
        <v>13.725</v>
      </c>
      <c r="E841" s="7">
        <v>14.175000000000001</v>
      </c>
      <c r="F841" s="7">
        <v>14.425000000000001</v>
      </c>
      <c r="G841" s="7">
        <v>15.525</v>
      </c>
      <c r="H841" s="7">
        <v>15.824999999999999</v>
      </c>
      <c r="I841" s="7">
        <v>16.324999999999999</v>
      </c>
      <c r="J841" s="7">
        <v>16.7</v>
      </c>
      <c r="K841" s="7">
        <v>16.975000000000001</v>
      </c>
      <c r="L841" s="3">
        <v>8.7099999999999997E-2</v>
      </c>
      <c r="M841" s="3">
        <v>0.13170000000000001</v>
      </c>
      <c r="N841" s="3">
        <v>4.3900000000000002E-2</v>
      </c>
      <c r="O841" s="18">
        <f t="shared" ref="O841:O904" si="350">IF(B843-B842=0,0,1)</f>
        <v>0</v>
      </c>
      <c r="P841" s="19">
        <f t="shared" si="336"/>
        <v>42998</v>
      </c>
      <c r="Q841" s="19">
        <f t="shared" si="337"/>
        <v>43026</v>
      </c>
      <c r="R841" s="19">
        <f t="shared" si="338"/>
        <v>43054</v>
      </c>
      <c r="S841" s="19">
        <f t="shared" si="339"/>
        <v>43089</v>
      </c>
      <c r="T841" s="19">
        <f t="shared" si="340"/>
        <v>43117</v>
      </c>
      <c r="U841" s="19">
        <f t="shared" si="341"/>
        <v>43145</v>
      </c>
      <c r="V841" s="19">
        <f t="shared" si="342"/>
        <v>43180</v>
      </c>
      <c r="W841" s="19">
        <f t="shared" si="343"/>
        <v>43208</v>
      </c>
      <c r="X841" s="19">
        <f t="shared" si="344"/>
        <v>43236</v>
      </c>
      <c r="Y841" s="18">
        <f t="shared" ref="Y841:Y904" si="351">IF(O841=1,DATEDIF(P842,P841,"d"),Y842)</f>
        <v>35</v>
      </c>
      <c r="Z841" s="10">
        <f t="shared" si="330"/>
        <v>0.5714285714285714</v>
      </c>
      <c r="AA841" s="10">
        <f>VLOOKUP(A841, VIX!$A$2:$E$3205, 5, FALSE)</f>
        <v>10.59</v>
      </c>
      <c r="AB841" s="10">
        <f t="shared" si="331"/>
        <v>13.096428571428572</v>
      </c>
      <c r="AC841" s="10">
        <f t="shared" si="332"/>
        <v>13.917857142857144</v>
      </c>
      <c r="AD841" s="10">
        <f t="shared" si="333"/>
        <v>14.282142857142858</v>
      </c>
      <c r="AE841" s="10">
        <f t="shared" si="334"/>
        <v>14.896428571428572</v>
      </c>
      <c r="AF841" s="10">
        <f t="shared" si="335"/>
        <v>15.653571428571428</v>
      </c>
      <c r="AG841" s="36">
        <f t="shared" si="345"/>
        <v>-0.58514961211673444</v>
      </c>
      <c r="AH841" s="36">
        <f t="shared" si="346"/>
        <v>-0.22760800842992684</v>
      </c>
      <c r="AI841" s="36">
        <f t="shared" si="347"/>
        <v>-0.12383900928792572</v>
      </c>
      <c r="AJ841" s="36">
        <f t="shared" si="348"/>
        <v>-0.52572187188848318</v>
      </c>
      <c r="AK841" s="36">
        <f t="shared" si="349"/>
        <v>-0.13632060586935899</v>
      </c>
    </row>
    <row r="842" spans="1:37" x14ac:dyDescent="0.2">
      <c r="A842" s="5">
        <v>42977</v>
      </c>
      <c r="B842" s="1">
        <v>9</v>
      </c>
      <c r="C842" s="7">
        <v>13.175000000000001</v>
      </c>
      <c r="D842" s="7">
        <v>14.074999999999999</v>
      </c>
      <c r="E842" s="7">
        <v>14.475</v>
      </c>
      <c r="F842" s="7">
        <v>14.625</v>
      </c>
      <c r="G842" s="7">
        <v>15.725</v>
      </c>
      <c r="H842" s="7">
        <v>16.024999999999999</v>
      </c>
      <c r="I842" s="7">
        <v>16.475000000000001</v>
      </c>
      <c r="J842" s="7">
        <v>16.850000000000001</v>
      </c>
      <c r="K842" s="7">
        <v>17.100000000000001</v>
      </c>
      <c r="L842" s="3">
        <v>6.83E-2</v>
      </c>
      <c r="M842" s="3">
        <v>0.1265</v>
      </c>
      <c r="N842" s="3">
        <v>4.2200000000000001E-2</v>
      </c>
      <c r="O842" s="18">
        <f t="shared" si="350"/>
        <v>0</v>
      </c>
      <c r="P842" s="19">
        <f t="shared" si="336"/>
        <v>42998</v>
      </c>
      <c r="Q842" s="19">
        <f t="shared" si="337"/>
        <v>43026</v>
      </c>
      <c r="R842" s="19">
        <f t="shared" si="338"/>
        <v>43054</v>
      </c>
      <c r="S842" s="19">
        <f t="shared" si="339"/>
        <v>43089</v>
      </c>
      <c r="T842" s="19">
        <f t="shared" si="340"/>
        <v>43117</v>
      </c>
      <c r="U842" s="19">
        <f t="shared" si="341"/>
        <v>43145</v>
      </c>
      <c r="V842" s="19">
        <f t="shared" si="342"/>
        <v>43180</v>
      </c>
      <c r="W842" s="19">
        <f t="shared" si="343"/>
        <v>43208</v>
      </c>
      <c r="X842" s="19">
        <f t="shared" si="344"/>
        <v>43236</v>
      </c>
      <c r="Y842" s="18">
        <f t="shared" si="351"/>
        <v>35</v>
      </c>
      <c r="Z842" s="10">
        <f t="shared" ref="Z842:Z905" si="352">DATEDIF(A842,P842,"d")/Y842</f>
        <v>0.6</v>
      </c>
      <c r="AA842" s="10">
        <f>VLOOKUP(A842, VIX!$A$2:$E$3205, 5, FALSE)</f>
        <v>11.22</v>
      </c>
      <c r="AB842" s="10">
        <f t="shared" ref="AB842:AB905" si="353">Z842*C842 + (1-Z842)*D842</f>
        <v>13.535</v>
      </c>
      <c r="AC842" s="10">
        <f t="shared" ref="AC842:AC905" si="354">Z842*D842 + (1-Z842)*E842</f>
        <v>14.234999999999999</v>
      </c>
      <c r="AD842" s="10">
        <f t="shared" ref="AD842:AD905" si="355">Z842*E842 + (1-Z842)*F842</f>
        <v>14.535</v>
      </c>
      <c r="AE842" s="10">
        <f t="shared" ref="AE842:AE905" si="356">Z842*F842 + (1-Z842)*G842</f>
        <v>15.065000000000001</v>
      </c>
      <c r="AF842" s="10">
        <f t="shared" ref="AF842:AF905" si="357">Z842*G842 + (1-Z842)*H842</f>
        <v>15.844999999999999</v>
      </c>
      <c r="AG842" s="36">
        <f t="shared" si="345"/>
        <v>-0.48033038597977379</v>
      </c>
      <c r="AH842" s="36">
        <f t="shared" si="346"/>
        <v>-0.20319508138890316</v>
      </c>
      <c r="AI842" s="36">
        <f t="shared" si="347"/>
        <v>-7.458195629655226E-2</v>
      </c>
      <c r="AJ842" s="36">
        <f t="shared" si="348"/>
        <v>-0.52857891976927107</v>
      </c>
      <c r="AK842" s="36">
        <f t="shared" si="349"/>
        <v>-0.13682638794624633</v>
      </c>
    </row>
    <row r="843" spans="1:37" x14ac:dyDescent="0.2">
      <c r="A843" s="5">
        <v>42976</v>
      </c>
      <c r="B843" s="1">
        <v>9</v>
      </c>
      <c r="C843" s="7">
        <v>13.175000000000001</v>
      </c>
      <c r="D843" s="7">
        <v>14.025</v>
      </c>
      <c r="E843" s="7">
        <v>14.425000000000001</v>
      </c>
      <c r="F843" s="7">
        <v>14.574999999999999</v>
      </c>
      <c r="G843" s="7">
        <v>15.675000000000001</v>
      </c>
      <c r="H843" s="7">
        <v>15.975</v>
      </c>
      <c r="I843" s="7">
        <v>16.425000000000001</v>
      </c>
      <c r="J843" s="7">
        <v>16.8</v>
      </c>
      <c r="K843" s="7">
        <v>16.975000000000001</v>
      </c>
      <c r="L843" s="3">
        <v>6.4500000000000002E-2</v>
      </c>
      <c r="M843" s="3">
        <v>0.12690000000000001</v>
      </c>
      <c r="N843" s="3">
        <v>4.2299999999999997E-2</v>
      </c>
      <c r="O843" s="18">
        <f t="shared" si="350"/>
        <v>0</v>
      </c>
      <c r="P843" s="19">
        <f t="shared" ref="P843:P906" si="358">IF(O842=1,A843,P842)</f>
        <v>42998</v>
      </c>
      <c r="Q843" s="19">
        <f t="shared" ref="Q843:Q906" si="359">IF(O842=1,P842,Q842)</f>
        <v>43026</v>
      </c>
      <c r="R843" s="19">
        <f t="shared" ref="R843:R906" si="360">IF(O842=1,Q842,R842)</f>
        <v>43054</v>
      </c>
      <c r="S843" s="19">
        <f t="shared" ref="S843:S906" si="361">IF(O842=1,R842,S842)</f>
        <v>43089</v>
      </c>
      <c r="T843" s="19">
        <f t="shared" ref="T843:T906" si="362">IF(O842=1,S842,T842)</f>
        <v>43117</v>
      </c>
      <c r="U843" s="19">
        <f t="shared" ref="U843:U906" si="363">IF(O842=1,T842,U842)</f>
        <v>43145</v>
      </c>
      <c r="V843" s="19">
        <f t="shared" ref="V843:V906" si="364">IF(O842=1,U842,V842)</f>
        <v>43180</v>
      </c>
      <c r="W843" s="19">
        <f t="shared" ref="W843:W906" si="365">IF(O842=1,V842,W842)</f>
        <v>43208</v>
      </c>
      <c r="X843" s="19">
        <f t="shared" ref="X843:X906" si="366">IF(O842=1,W842,X842)</f>
        <v>43236</v>
      </c>
      <c r="Y843" s="18">
        <f t="shared" si="351"/>
        <v>35</v>
      </c>
      <c r="Z843" s="10">
        <f t="shared" si="352"/>
        <v>0.62857142857142856</v>
      </c>
      <c r="AA843" s="10">
        <f>VLOOKUP(A843, VIX!$A$2:$E$3205, 5, FALSE)</f>
        <v>11.7</v>
      </c>
      <c r="AB843" s="10">
        <f t="shared" si="353"/>
        <v>13.490714285714287</v>
      </c>
      <c r="AC843" s="10">
        <f t="shared" si="354"/>
        <v>14.173571428571428</v>
      </c>
      <c r="AD843" s="10">
        <f t="shared" si="355"/>
        <v>14.480714285714285</v>
      </c>
      <c r="AE843" s="10">
        <f t="shared" si="356"/>
        <v>14.983571428571429</v>
      </c>
      <c r="AF843" s="10">
        <f t="shared" si="357"/>
        <v>15.786428571428573</v>
      </c>
      <c r="AG843" s="36">
        <f t="shared" si="345"/>
        <v>-0.45899180371779069</v>
      </c>
      <c r="AH843" s="36">
        <f t="shared" si="346"/>
        <v>-0.20480520140194061</v>
      </c>
      <c r="AI843" s="36">
        <f t="shared" si="347"/>
        <v>-7.5033497096917576E-2</v>
      </c>
      <c r="AJ843" s="36">
        <f t="shared" si="348"/>
        <v>-0.53207927443735381</v>
      </c>
      <c r="AK843" s="36">
        <f t="shared" si="349"/>
        <v>-0.13777393047519207</v>
      </c>
    </row>
    <row r="844" spans="1:37" x14ac:dyDescent="0.2">
      <c r="A844" s="5">
        <v>42975</v>
      </c>
      <c r="B844" s="1">
        <v>9</v>
      </c>
      <c r="C844" s="7">
        <v>13.025</v>
      </c>
      <c r="D844" s="7">
        <v>13.925000000000001</v>
      </c>
      <c r="E844" s="7">
        <v>14.324999999999999</v>
      </c>
      <c r="F844" s="7">
        <v>14.525</v>
      </c>
      <c r="G844" s="7">
        <v>15.574999999999999</v>
      </c>
      <c r="H844" s="7">
        <v>15.875</v>
      </c>
      <c r="I844" s="7">
        <v>16.324999999999999</v>
      </c>
      <c r="J844" s="7">
        <v>16.7</v>
      </c>
      <c r="K844" s="7">
        <v>16.95</v>
      </c>
      <c r="L844" s="3">
        <v>6.9099999999999995E-2</v>
      </c>
      <c r="M844" s="3">
        <v>0.1239</v>
      </c>
      <c r="N844" s="3">
        <v>4.1300000000000003E-2</v>
      </c>
      <c r="O844" s="18">
        <f t="shared" si="350"/>
        <v>0</v>
      </c>
      <c r="P844" s="19">
        <f t="shared" si="358"/>
        <v>42998</v>
      </c>
      <c r="Q844" s="19">
        <f t="shared" si="359"/>
        <v>43026</v>
      </c>
      <c r="R844" s="19">
        <f t="shared" si="360"/>
        <v>43054</v>
      </c>
      <c r="S844" s="19">
        <f t="shared" si="361"/>
        <v>43089</v>
      </c>
      <c r="T844" s="19">
        <f t="shared" si="362"/>
        <v>43117</v>
      </c>
      <c r="U844" s="19">
        <f t="shared" si="363"/>
        <v>43145</v>
      </c>
      <c r="V844" s="19">
        <f t="shared" si="364"/>
        <v>43180</v>
      </c>
      <c r="W844" s="19">
        <f t="shared" si="365"/>
        <v>43208</v>
      </c>
      <c r="X844" s="19">
        <f t="shared" si="366"/>
        <v>43236</v>
      </c>
      <c r="Y844" s="18">
        <f t="shared" si="351"/>
        <v>35</v>
      </c>
      <c r="Z844" s="10">
        <f t="shared" si="352"/>
        <v>0.65714285714285714</v>
      </c>
      <c r="AA844" s="10">
        <f>VLOOKUP(A844, VIX!$A$2:$E$3205, 5, FALSE)</f>
        <v>11.32</v>
      </c>
      <c r="AB844" s="10">
        <f t="shared" si="353"/>
        <v>13.333571428571428</v>
      </c>
      <c r="AC844" s="10">
        <f t="shared" si="354"/>
        <v>14.062142857142858</v>
      </c>
      <c r="AD844" s="10">
        <f t="shared" si="355"/>
        <v>14.393571428571429</v>
      </c>
      <c r="AE844" s="10">
        <f t="shared" si="356"/>
        <v>14.885</v>
      </c>
      <c r="AF844" s="10">
        <f t="shared" si="357"/>
        <v>15.677857142857142</v>
      </c>
      <c r="AG844" s="36">
        <f t="shared" si="345"/>
        <v>-1.4595377272483518</v>
      </c>
      <c r="AH844" s="36">
        <f t="shared" si="346"/>
        <v>-0.6115577127256161</v>
      </c>
      <c r="AI844" s="36">
        <f t="shared" si="347"/>
        <v>-0.29854872149274531</v>
      </c>
      <c r="AJ844" s="36">
        <f t="shared" si="348"/>
        <v>-1.5252185608607927</v>
      </c>
      <c r="AK844" s="36">
        <f t="shared" si="349"/>
        <v>-0.41202652375329385</v>
      </c>
    </row>
    <row r="845" spans="1:37" x14ac:dyDescent="0.2">
      <c r="A845" s="5">
        <v>42972</v>
      </c>
      <c r="B845" s="1">
        <v>9</v>
      </c>
      <c r="C845" s="7">
        <v>13.074999999999999</v>
      </c>
      <c r="D845" s="7">
        <v>14.025</v>
      </c>
      <c r="E845" s="7">
        <v>14.425000000000001</v>
      </c>
      <c r="F845" s="7">
        <v>14.6</v>
      </c>
      <c r="G845" s="7">
        <v>15.65</v>
      </c>
      <c r="H845" s="7">
        <v>15.95</v>
      </c>
      <c r="I845" s="7">
        <v>16.399999999999999</v>
      </c>
      <c r="J845" s="7">
        <v>16.75</v>
      </c>
      <c r="K845" s="7">
        <v>17</v>
      </c>
      <c r="L845" s="3">
        <v>7.2700000000000001E-2</v>
      </c>
      <c r="M845" s="3">
        <v>0.12330000000000001</v>
      </c>
      <c r="N845" s="3">
        <v>4.1099999999999998E-2</v>
      </c>
      <c r="O845" s="18">
        <f t="shared" si="350"/>
        <v>0</v>
      </c>
      <c r="P845" s="19">
        <f t="shared" si="358"/>
        <v>42998</v>
      </c>
      <c r="Q845" s="19">
        <f t="shared" si="359"/>
        <v>43026</v>
      </c>
      <c r="R845" s="19">
        <f t="shared" si="360"/>
        <v>43054</v>
      </c>
      <c r="S845" s="19">
        <f t="shared" si="361"/>
        <v>43089</v>
      </c>
      <c r="T845" s="19">
        <f t="shared" si="362"/>
        <v>43117</v>
      </c>
      <c r="U845" s="19">
        <f t="shared" si="363"/>
        <v>43145</v>
      </c>
      <c r="V845" s="19">
        <f t="shared" si="364"/>
        <v>43180</v>
      </c>
      <c r="W845" s="19">
        <f t="shared" si="365"/>
        <v>43208</v>
      </c>
      <c r="X845" s="19">
        <f t="shared" si="366"/>
        <v>43236</v>
      </c>
      <c r="Y845" s="18">
        <f t="shared" si="351"/>
        <v>35</v>
      </c>
      <c r="Z845" s="10">
        <f t="shared" si="352"/>
        <v>0.74285714285714288</v>
      </c>
      <c r="AA845" s="10">
        <f>VLOOKUP(A845, VIX!$A$2:$E$3205, 5, FALSE)</f>
        <v>11.28</v>
      </c>
      <c r="AB845" s="10">
        <f t="shared" si="353"/>
        <v>13.319285714285714</v>
      </c>
      <c r="AC845" s="10">
        <f t="shared" si="354"/>
        <v>14.127857142857144</v>
      </c>
      <c r="AD845" s="10">
        <f t="shared" si="355"/>
        <v>14.47</v>
      </c>
      <c r="AE845" s="10">
        <f t="shared" si="356"/>
        <v>14.87</v>
      </c>
      <c r="AF845" s="10">
        <f t="shared" si="357"/>
        <v>15.727142857142857</v>
      </c>
      <c r="AG845" s="36">
        <f t="shared" si="345"/>
        <v>-0.50349650349650421</v>
      </c>
      <c r="AH845" s="36">
        <f t="shared" si="346"/>
        <v>-0.20258252524745038</v>
      </c>
      <c r="AI845" s="36">
        <f t="shared" si="347"/>
        <v>-8.6542707157925225E-2</v>
      </c>
      <c r="AJ845" s="36">
        <f t="shared" si="348"/>
        <v>-0.50687227623198172</v>
      </c>
      <c r="AK845" s="36">
        <f t="shared" si="349"/>
        <v>-0.13686354378818694</v>
      </c>
    </row>
    <row r="846" spans="1:37" x14ac:dyDescent="0.2">
      <c r="A846" s="5">
        <v>42971</v>
      </c>
      <c r="B846" s="1">
        <v>9</v>
      </c>
      <c r="C846" s="7">
        <v>13.425000000000001</v>
      </c>
      <c r="D846" s="7">
        <v>14.125</v>
      </c>
      <c r="E846" s="7">
        <v>14.525</v>
      </c>
      <c r="F846" s="7">
        <v>14.675000000000001</v>
      </c>
      <c r="G846" s="7">
        <v>15.725</v>
      </c>
      <c r="H846" s="7">
        <v>15.975</v>
      </c>
      <c r="I846" s="7">
        <v>16.425000000000001</v>
      </c>
      <c r="J846" s="7">
        <v>16.8</v>
      </c>
      <c r="K846" s="7">
        <v>17.024999999999999</v>
      </c>
      <c r="L846" s="3">
        <v>5.21E-2</v>
      </c>
      <c r="M846" s="3">
        <v>0.1193</v>
      </c>
      <c r="N846" s="3">
        <v>3.9800000000000002E-2</v>
      </c>
      <c r="O846" s="18">
        <f t="shared" si="350"/>
        <v>0</v>
      </c>
      <c r="P846" s="19">
        <f t="shared" si="358"/>
        <v>42998</v>
      </c>
      <c r="Q846" s="19">
        <f t="shared" si="359"/>
        <v>43026</v>
      </c>
      <c r="R846" s="19">
        <f t="shared" si="360"/>
        <v>43054</v>
      </c>
      <c r="S846" s="19">
        <f t="shared" si="361"/>
        <v>43089</v>
      </c>
      <c r="T846" s="19">
        <f t="shared" si="362"/>
        <v>43117</v>
      </c>
      <c r="U846" s="19">
        <f t="shared" si="363"/>
        <v>43145</v>
      </c>
      <c r="V846" s="19">
        <f t="shared" si="364"/>
        <v>43180</v>
      </c>
      <c r="W846" s="19">
        <f t="shared" si="365"/>
        <v>43208</v>
      </c>
      <c r="X846" s="19">
        <f t="shared" si="366"/>
        <v>43236</v>
      </c>
      <c r="Y846" s="18">
        <f t="shared" si="351"/>
        <v>35</v>
      </c>
      <c r="Z846" s="10">
        <f t="shared" si="352"/>
        <v>0.77142857142857146</v>
      </c>
      <c r="AA846" s="10">
        <f>VLOOKUP(A846, VIX!$A$2:$E$3205, 5, FALSE)</f>
        <v>12.23</v>
      </c>
      <c r="AB846" s="10">
        <f t="shared" si="353"/>
        <v>13.585000000000001</v>
      </c>
      <c r="AC846" s="10">
        <f t="shared" si="354"/>
        <v>14.216428571428573</v>
      </c>
      <c r="AD846" s="10">
        <f t="shared" si="355"/>
        <v>14.559285714285714</v>
      </c>
      <c r="AE846" s="10">
        <f t="shared" si="356"/>
        <v>14.915000000000001</v>
      </c>
      <c r="AF846" s="10">
        <f t="shared" si="357"/>
        <v>15.782142857142857</v>
      </c>
      <c r="AG846" s="36">
        <f t="shared" si="345"/>
        <v>-0.36667879228810457</v>
      </c>
      <c r="AH846" s="36">
        <f t="shared" si="346"/>
        <v>-0.20132820692065734</v>
      </c>
      <c r="AI846" s="36">
        <f t="shared" si="347"/>
        <v>-7.3694984646878389E-2</v>
      </c>
      <c r="AJ846" s="36">
        <f t="shared" si="348"/>
        <v>-0.50484140233722841</v>
      </c>
      <c r="AK846" s="36">
        <f t="shared" si="349"/>
        <v>-0.11374407582938392</v>
      </c>
    </row>
    <row r="847" spans="1:37" x14ac:dyDescent="0.2">
      <c r="A847" s="5">
        <v>42970</v>
      </c>
      <c r="B847" s="1">
        <v>9</v>
      </c>
      <c r="C847" s="7">
        <v>13.625</v>
      </c>
      <c r="D847" s="7">
        <v>14.225</v>
      </c>
      <c r="E847" s="7">
        <v>14.625</v>
      </c>
      <c r="F847" s="7">
        <v>14.775</v>
      </c>
      <c r="G847" s="7">
        <v>15.775</v>
      </c>
      <c r="H847" s="7">
        <v>16.024999999999999</v>
      </c>
      <c r="I847" s="7">
        <v>16.425000000000001</v>
      </c>
      <c r="J847" s="7">
        <v>16.75</v>
      </c>
      <c r="K847" s="7">
        <v>16.95</v>
      </c>
      <c r="L847" s="3">
        <v>4.3999999999999997E-2</v>
      </c>
      <c r="M847" s="3">
        <v>0.11169999999999999</v>
      </c>
      <c r="N847" s="3">
        <v>3.7199999999999997E-2</v>
      </c>
      <c r="O847" s="18">
        <f t="shared" si="350"/>
        <v>0</v>
      </c>
      <c r="P847" s="19">
        <f t="shared" si="358"/>
        <v>42998</v>
      </c>
      <c r="Q847" s="19">
        <f t="shared" si="359"/>
        <v>43026</v>
      </c>
      <c r="R847" s="19">
        <f t="shared" si="360"/>
        <v>43054</v>
      </c>
      <c r="S847" s="19">
        <f t="shared" si="361"/>
        <v>43089</v>
      </c>
      <c r="T847" s="19">
        <f t="shared" si="362"/>
        <v>43117</v>
      </c>
      <c r="U847" s="19">
        <f t="shared" si="363"/>
        <v>43145</v>
      </c>
      <c r="V847" s="19">
        <f t="shared" si="364"/>
        <v>43180</v>
      </c>
      <c r="W847" s="19">
        <f t="shared" si="365"/>
        <v>43208</v>
      </c>
      <c r="X847" s="19">
        <f t="shared" si="366"/>
        <v>43236</v>
      </c>
      <c r="Y847" s="18">
        <f t="shared" si="351"/>
        <v>35</v>
      </c>
      <c r="Z847" s="10">
        <f t="shared" si="352"/>
        <v>0.8</v>
      </c>
      <c r="AA847" s="10">
        <f>VLOOKUP(A847, VIX!$A$2:$E$3205, 5, FALSE)</f>
        <v>12.25</v>
      </c>
      <c r="AB847" s="10">
        <f t="shared" si="353"/>
        <v>13.744999999999999</v>
      </c>
      <c r="AC847" s="10">
        <f t="shared" si="354"/>
        <v>14.305</v>
      </c>
      <c r="AD847" s="10">
        <f t="shared" si="355"/>
        <v>14.655000000000001</v>
      </c>
      <c r="AE847" s="10">
        <f t="shared" si="356"/>
        <v>14.975</v>
      </c>
      <c r="AF847" s="10">
        <f t="shared" si="357"/>
        <v>15.824999999999999</v>
      </c>
      <c r="AG847" s="36">
        <f t="shared" si="345"/>
        <v>-0.32989690721649473</v>
      </c>
      <c r="AH847" s="36">
        <f t="shared" si="346"/>
        <v>-0.20916117653161823</v>
      </c>
      <c r="AI847" s="36">
        <f t="shared" si="347"/>
        <v>-7.5785674903513817E-2</v>
      </c>
      <c r="AJ847" s="36">
        <f t="shared" si="348"/>
        <v>-0.49467536928890427</v>
      </c>
      <c r="AK847" s="36">
        <f t="shared" si="349"/>
        <v>-0.11637035326714304</v>
      </c>
    </row>
    <row r="848" spans="1:37" x14ac:dyDescent="0.2">
      <c r="A848" s="5">
        <v>42969</v>
      </c>
      <c r="B848" s="1">
        <v>9</v>
      </c>
      <c r="C848" s="7">
        <v>12.975</v>
      </c>
      <c r="D848" s="7">
        <v>13.675000000000001</v>
      </c>
      <c r="E848" s="7">
        <v>14.225</v>
      </c>
      <c r="F848" s="7">
        <v>14.375</v>
      </c>
      <c r="G848" s="7">
        <v>15.425000000000001</v>
      </c>
      <c r="H848" s="7">
        <v>15.675000000000001</v>
      </c>
      <c r="I848" s="7">
        <v>16.175000000000001</v>
      </c>
      <c r="J848" s="7">
        <v>16.574999999999999</v>
      </c>
      <c r="K848" s="7">
        <v>16.875</v>
      </c>
      <c r="L848" s="3">
        <v>5.3900000000000003E-2</v>
      </c>
      <c r="M848" s="3">
        <v>0.12520000000000001</v>
      </c>
      <c r="N848" s="3">
        <v>4.1700000000000001E-2</v>
      </c>
      <c r="O848" s="18">
        <f t="shared" si="350"/>
        <v>0</v>
      </c>
      <c r="P848" s="19">
        <f t="shared" si="358"/>
        <v>42998</v>
      </c>
      <c r="Q848" s="19">
        <f t="shared" si="359"/>
        <v>43026</v>
      </c>
      <c r="R848" s="19">
        <f t="shared" si="360"/>
        <v>43054</v>
      </c>
      <c r="S848" s="19">
        <f t="shared" si="361"/>
        <v>43089</v>
      </c>
      <c r="T848" s="19">
        <f t="shared" si="362"/>
        <v>43117</v>
      </c>
      <c r="U848" s="19">
        <f t="shared" si="363"/>
        <v>43145</v>
      </c>
      <c r="V848" s="19">
        <f t="shared" si="364"/>
        <v>43180</v>
      </c>
      <c r="W848" s="19">
        <f t="shared" si="365"/>
        <v>43208</v>
      </c>
      <c r="X848" s="19">
        <f t="shared" si="366"/>
        <v>43236</v>
      </c>
      <c r="Y848" s="18">
        <f t="shared" si="351"/>
        <v>35</v>
      </c>
      <c r="Z848" s="10">
        <f t="shared" si="352"/>
        <v>0.82857142857142863</v>
      </c>
      <c r="AA848" s="10">
        <f>VLOOKUP(A848, VIX!$A$2:$E$3205, 5, FALSE)</f>
        <v>11.35</v>
      </c>
      <c r="AB848" s="10">
        <f t="shared" si="353"/>
        <v>13.095000000000001</v>
      </c>
      <c r="AC848" s="10">
        <f t="shared" si="354"/>
        <v>13.769285714285715</v>
      </c>
      <c r="AD848" s="10">
        <f t="shared" si="355"/>
        <v>14.250714285714285</v>
      </c>
      <c r="AE848" s="10">
        <f t="shared" si="356"/>
        <v>14.555</v>
      </c>
      <c r="AF848" s="10">
        <f t="shared" si="357"/>
        <v>15.467857142857143</v>
      </c>
      <c r="AG848" s="36">
        <f t="shared" si="345"/>
        <v>-0.35501886792452758</v>
      </c>
      <c r="AH848" s="36">
        <f t="shared" si="346"/>
        <v>-0.2698466780238486</v>
      </c>
      <c r="AI848" s="36">
        <f t="shared" si="347"/>
        <v>-7.2120200333889717E-2</v>
      </c>
      <c r="AJ848" s="36">
        <f t="shared" si="348"/>
        <v>-0.50007087172218145</v>
      </c>
      <c r="AK848" s="36">
        <f t="shared" si="349"/>
        <v>-0.11242471559223693</v>
      </c>
    </row>
    <row r="849" spans="1:37" x14ac:dyDescent="0.2">
      <c r="A849" s="5">
        <v>42968</v>
      </c>
      <c r="B849" s="1">
        <v>9</v>
      </c>
      <c r="C849" s="7">
        <v>14.125</v>
      </c>
      <c r="D849" s="7">
        <v>14.625</v>
      </c>
      <c r="E849" s="7">
        <v>14.975</v>
      </c>
      <c r="F849" s="7">
        <v>14.975</v>
      </c>
      <c r="G849" s="7">
        <v>15.975</v>
      </c>
      <c r="H849" s="7">
        <v>16.225000000000001</v>
      </c>
      <c r="I849" s="7">
        <v>16.675000000000001</v>
      </c>
      <c r="J849" s="7">
        <v>17.05</v>
      </c>
      <c r="K849" s="7">
        <v>17.5</v>
      </c>
      <c r="L849" s="3">
        <v>3.5400000000000001E-2</v>
      </c>
      <c r="M849" s="3">
        <v>0.1135</v>
      </c>
      <c r="N849" s="3">
        <v>3.78E-2</v>
      </c>
      <c r="O849" s="18">
        <f t="shared" si="350"/>
        <v>0</v>
      </c>
      <c r="P849" s="19">
        <f t="shared" si="358"/>
        <v>42998</v>
      </c>
      <c r="Q849" s="19">
        <f t="shared" si="359"/>
        <v>43026</v>
      </c>
      <c r="R849" s="19">
        <f t="shared" si="360"/>
        <v>43054</v>
      </c>
      <c r="S849" s="19">
        <f t="shared" si="361"/>
        <v>43089</v>
      </c>
      <c r="T849" s="19">
        <f t="shared" si="362"/>
        <v>43117</v>
      </c>
      <c r="U849" s="19">
        <f t="shared" si="363"/>
        <v>43145</v>
      </c>
      <c r="V849" s="19">
        <f t="shared" si="364"/>
        <v>43180</v>
      </c>
      <c r="W849" s="19">
        <f t="shared" si="365"/>
        <v>43208</v>
      </c>
      <c r="X849" s="19">
        <f t="shared" si="366"/>
        <v>43236</v>
      </c>
      <c r="Y849" s="18">
        <f t="shared" si="351"/>
        <v>35</v>
      </c>
      <c r="Z849" s="10">
        <f t="shared" si="352"/>
        <v>0.8571428571428571</v>
      </c>
      <c r="AA849" s="10">
        <f>VLOOKUP(A849, VIX!$A$2:$E$3205, 5, FALSE)</f>
        <v>13.19</v>
      </c>
      <c r="AB849" s="10">
        <f t="shared" si="353"/>
        <v>14.196428571428571</v>
      </c>
      <c r="AC849" s="10">
        <f t="shared" si="354"/>
        <v>14.675000000000001</v>
      </c>
      <c r="AD849" s="10">
        <f t="shared" si="355"/>
        <v>14.975000000000001</v>
      </c>
      <c r="AE849" s="10">
        <f t="shared" si="356"/>
        <v>15.117857142857144</v>
      </c>
      <c r="AF849" s="10">
        <f t="shared" si="357"/>
        <v>16.010714285714286</v>
      </c>
      <c r="AG849" s="36">
        <f t="shared" si="345"/>
        <v>-0.72078943604900647</v>
      </c>
      <c r="AH849" s="36">
        <f t="shared" si="346"/>
        <v>-0.49936305732484038</v>
      </c>
      <c r="AI849" s="36">
        <f t="shared" si="347"/>
        <v>0</v>
      </c>
      <c r="AJ849" s="36">
        <f t="shared" si="348"/>
        <v>-1.4044865542705873</v>
      </c>
      <c r="AK849" s="36">
        <f t="shared" si="349"/>
        <v>-0.33150624862968892</v>
      </c>
    </row>
    <row r="850" spans="1:37" x14ac:dyDescent="0.2">
      <c r="A850" s="5">
        <v>42965</v>
      </c>
      <c r="B850" s="1">
        <v>9</v>
      </c>
      <c r="C850" s="7">
        <v>14.975</v>
      </c>
      <c r="D850" s="7">
        <v>15.125</v>
      </c>
      <c r="E850" s="7">
        <v>15.375</v>
      </c>
      <c r="F850" s="7">
        <v>15.324999999999999</v>
      </c>
      <c r="G850" s="7">
        <v>16.274999999999999</v>
      </c>
      <c r="H850" s="7">
        <v>16.524999999999999</v>
      </c>
      <c r="I850" s="7">
        <v>16.925000000000001</v>
      </c>
      <c r="J850" s="7">
        <v>17.25</v>
      </c>
      <c r="K850" s="7" t="s">
        <v>14</v>
      </c>
      <c r="L850" s="3">
        <v>0.01</v>
      </c>
      <c r="M850" s="3">
        <v>0.10440000000000001</v>
      </c>
      <c r="N850" s="3">
        <v>3.4799999999999998E-2</v>
      </c>
      <c r="O850" s="18">
        <f t="shared" si="350"/>
        <v>0</v>
      </c>
      <c r="P850" s="19">
        <f t="shared" si="358"/>
        <v>42998</v>
      </c>
      <c r="Q850" s="19">
        <f t="shared" si="359"/>
        <v>43026</v>
      </c>
      <c r="R850" s="19">
        <f t="shared" si="360"/>
        <v>43054</v>
      </c>
      <c r="S850" s="19">
        <f t="shared" si="361"/>
        <v>43089</v>
      </c>
      <c r="T850" s="19">
        <f t="shared" si="362"/>
        <v>43117</v>
      </c>
      <c r="U850" s="19">
        <f t="shared" si="363"/>
        <v>43145</v>
      </c>
      <c r="V850" s="19">
        <f t="shared" si="364"/>
        <v>43180</v>
      </c>
      <c r="W850" s="19">
        <f t="shared" si="365"/>
        <v>43208</v>
      </c>
      <c r="X850" s="19">
        <f t="shared" si="366"/>
        <v>43236</v>
      </c>
      <c r="Y850" s="18">
        <f t="shared" si="351"/>
        <v>35</v>
      </c>
      <c r="Z850" s="10">
        <f t="shared" si="352"/>
        <v>0.94285714285714284</v>
      </c>
      <c r="AA850" s="10">
        <f>VLOOKUP(A850, VIX!$A$2:$E$3205, 5, FALSE)</f>
        <v>14.26</v>
      </c>
      <c r="AB850" s="10">
        <f t="shared" si="353"/>
        <v>14.983571428571427</v>
      </c>
      <c r="AC850" s="10">
        <f t="shared" si="354"/>
        <v>15.139285714285714</v>
      </c>
      <c r="AD850" s="10">
        <f t="shared" si="355"/>
        <v>15.372142857142858</v>
      </c>
      <c r="AE850" s="10">
        <f t="shared" si="356"/>
        <v>15.379285714285713</v>
      </c>
      <c r="AF850" s="10">
        <f t="shared" si="357"/>
        <v>16.289285714285715</v>
      </c>
      <c r="AG850" s="36">
        <f t="shared" si="345"/>
        <v>-7.2347959232499356E-2</v>
      </c>
      <c r="AH850" s="36">
        <f t="shared" si="346"/>
        <v>-0.11975478781542559</v>
      </c>
      <c r="AI850" s="36">
        <f t="shared" si="347"/>
        <v>2.3647539060667543E-2</v>
      </c>
      <c r="AJ850" s="36">
        <f t="shared" si="348"/>
        <v>-0.44993656909270296</v>
      </c>
      <c r="AK850" s="36">
        <f t="shared" si="349"/>
        <v>-0.11157848129289355</v>
      </c>
    </row>
    <row r="851" spans="1:37" x14ac:dyDescent="0.2">
      <c r="A851" s="5">
        <v>42964</v>
      </c>
      <c r="B851" s="1">
        <v>9</v>
      </c>
      <c r="C851" s="7">
        <v>14.925000000000001</v>
      </c>
      <c r="D851" s="7">
        <v>15.025</v>
      </c>
      <c r="E851" s="7">
        <v>15.225</v>
      </c>
      <c r="F851" s="7">
        <v>15.175000000000001</v>
      </c>
      <c r="G851" s="7">
        <v>16.125</v>
      </c>
      <c r="H851" s="7">
        <v>16.375</v>
      </c>
      <c r="I851" s="7">
        <v>16.824999999999999</v>
      </c>
      <c r="J851" s="7">
        <v>17.2</v>
      </c>
      <c r="K851" s="7" t="s">
        <v>14</v>
      </c>
      <c r="L851" s="3">
        <v>6.7000000000000002E-3</v>
      </c>
      <c r="M851" s="3">
        <v>0.1087</v>
      </c>
      <c r="N851" s="3">
        <v>3.6200000000000003E-2</v>
      </c>
      <c r="O851" s="18">
        <f t="shared" si="350"/>
        <v>1</v>
      </c>
      <c r="P851" s="19">
        <f t="shared" si="358"/>
        <v>42998</v>
      </c>
      <c r="Q851" s="19">
        <f t="shared" si="359"/>
        <v>43026</v>
      </c>
      <c r="R851" s="19">
        <f t="shared" si="360"/>
        <v>43054</v>
      </c>
      <c r="S851" s="19">
        <f t="shared" si="361"/>
        <v>43089</v>
      </c>
      <c r="T851" s="19">
        <f t="shared" si="362"/>
        <v>43117</v>
      </c>
      <c r="U851" s="19">
        <f t="shared" si="363"/>
        <v>43145</v>
      </c>
      <c r="V851" s="19">
        <f t="shared" si="364"/>
        <v>43180</v>
      </c>
      <c r="W851" s="19">
        <f t="shared" si="365"/>
        <v>43208</v>
      </c>
      <c r="X851" s="19">
        <f t="shared" si="366"/>
        <v>43236</v>
      </c>
      <c r="Y851" s="18">
        <f t="shared" si="351"/>
        <v>35</v>
      </c>
      <c r="Z851" s="10">
        <f t="shared" si="352"/>
        <v>0.97142857142857142</v>
      </c>
      <c r="AA851" s="10">
        <f>VLOOKUP(A851, VIX!$A$2:$E$3205, 5, FALSE)</f>
        <v>15.55</v>
      </c>
      <c r="AB851" s="10">
        <f t="shared" si="353"/>
        <v>14.927857142857144</v>
      </c>
      <c r="AC851" s="10">
        <f t="shared" si="354"/>
        <v>15.030714285714286</v>
      </c>
      <c r="AD851" s="10">
        <f t="shared" si="355"/>
        <v>15.223571428571429</v>
      </c>
      <c r="AE851" s="10">
        <f t="shared" si="356"/>
        <v>15.202142857142857</v>
      </c>
      <c r="AF851" s="10">
        <f t="shared" si="357"/>
        <v>16.132142857142856</v>
      </c>
      <c r="AG851" s="36">
        <f t="shared" si="345"/>
        <v>-5.2268602540834673E-2</v>
      </c>
      <c r="AH851" s="36">
        <f t="shared" si="346"/>
        <v>-0.10123022847100144</v>
      </c>
      <c r="AI851" s="36">
        <f t="shared" si="347"/>
        <v>2.4956672443673653E-2</v>
      </c>
      <c r="AJ851" s="36">
        <f t="shared" si="348"/>
        <v>-0.44057971014492736</v>
      </c>
      <c r="AK851" s="36">
        <f t="shared" si="349"/>
        <v>-0.11374407582938392</v>
      </c>
    </row>
    <row r="852" spans="1:37" x14ac:dyDescent="0.2">
      <c r="A852" s="5">
        <v>42963</v>
      </c>
      <c r="B852" s="1">
        <v>9</v>
      </c>
      <c r="C852" s="7">
        <v>13.074999999999999</v>
      </c>
      <c r="D852" s="7">
        <v>13.775</v>
      </c>
      <c r="E852" s="7">
        <v>14.225</v>
      </c>
      <c r="F852" s="7">
        <v>14.425000000000001</v>
      </c>
      <c r="G852" s="7">
        <v>15.525</v>
      </c>
      <c r="H852" s="7">
        <v>15.824999999999999</v>
      </c>
      <c r="I852" s="7">
        <v>16.274999999999999</v>
      </c>
      <c r="J852" s="7">
        <v>16.625</v>
      </c>
      <c r="K852" s="7" t="s">
        <v>14</v>
      </c>
      <c r="L852" s="3">
        <v>5.3499999999999999E-2</v>
      </c>
      <c r="M852" s="3">
        <v>0.12820000000000001</v>
      </c>
      <c r="N852" s="3">
        <v>4.2700000000000002E-2</v>
      </c>
      <c r="O852" s="18">
        <f t="shared" si="350"/>
        <v>0</v>
      </c>
      <c r="P852" s="19">
        <f t="shared" si="358"/>
        <v>42963</v>
      </c>
      <c r="Q852" s="19">
        <f t="shared" si="359"/>
        <v>42998</v>
      </c>
      <c r="R852" s="19">
        <f t="shared" si="360"/>
        <v>43026</v>
      </c>
      <c r="S852" s="19">
        <f t="shared" si="361"/>
        <v>43054</v>
      </c>
      <c r="T852" s="19">
        <f t="shared" si="362"/>
        <v>43089</v>
      </c>
      <c r="U852" s="19">
        <f t="shared" si="363"/>
        <v>43117</v>
      </c>
      <c r="V852" s="19">
        <f t="shared" si="364"/>
        <v>43145</v>
      </c>
      <c r="W852" s="19">
        <f t="shared" si="365"/>
        <v>43180</v>
      </c>
      <c r="X852" s="19">
        <f t="shared" si="366"/>
        <v>43208</v>
      </c>
      <c r="Y852" s="18">
        <f t="shared" si="351"/>
        <v>28</v>
      </c>
      <c r="Z852" s="10">
        <f t="shared" si="352"/>
        <v>0</v>
      </c>
      <c r="AA852" s="10">
        <f>VLOOKUP(A852, VIX!$A$2:$E$3205, 5, FALSE)</f>
        <v>11.74</v>
      </c>
      <c r="AB852" s="10">
        <f t="shared" si="353"/>
        <v>13.775</v>
      </c>
      <c r="AC852" s="10">
        <f t="shared" si="354"/>
        <v>14.225</v>
      </c>
      <c r="AD852" s="10">
        <f t="shared" si="355"/>
        <v>14.425000000000001</v>
      </c>
      <c r="AE852" s="10">
        <f t="shared" si="356"/>
        <v>15.525</v>
      </c>
      <c r="AF852" s="10">
        <f t="shared" si="357"/>
        <v>15.824999999999999</v>
      </c>
      <c r="AG852" s="36">
        <f t="shared" si="345"/>
        <v>-0.47928270615405583</v>
      </c>
      <c r="AH852" s="36">
        <f t="shared" si="346"/>
        <v>-0.29039692701664482</v>
      </c>
      <c r="AI852" s="36">
        <f t="shared" si="347"/>
        <v>-0.12492254306605592</v>
      </c>
      <c r="AJ852" s="36">
        <f t="shared" si="348"/>
        <v>-0.67725384803322719</v>
      </c>
      <c r="AK852" s="36">
        <f t="shared" si="349"/>
        <v>-0.17266187050359649</v>
      </c>
    </row>
    <row r="853" spans="1:37" x14ac:dyDescent="0.2">
      <c r="A853" s="5">
        <v>42962</v>
      </c>
      <c r="B853" s="1">
        <v>8</v>
      </c>
      <c r="C853" s="7">
        <v>12.324999999999999</v>
      </c>
      <c r="D853" s="7">
        <v>13.175000000000001</v>
      </c>
      <c r="E853" s="7">
        <v>13.975</v>
      </c>
      <c r="F853" s="7">
        <v>14.425000000000001</v>
      </c>
      <c r="G853" s="7">
        <v>14.625</v>
      </c>
      <c r="H853" s="7">
        <v>15.675000000000001</v>
      </c>
      <c r="I853" s="7">
        <v>15.925000000000001</v>
      </c>
      <c r="J853" s="7">
        <v>16.375</v>
      </c>
      <c r="K853" s="7">
        <v>16.725000000000001</v>
      </c>
      <c r="L853" s="3">
        <v>6.9000000000000006E-2</v>
      </c>
      <c r="M853" s="3">
        <v>0.104</v>
      </c>
      <c r="N853" s="3">
        <v>3.4700000000000002E-2</v>
      </c>
      <c r="O853" s="18">
        <f t="shared" si="350"/>
        <v>0</v>
      </c>
      <c r="P853" s="19">
        <f t="shared" si="358"/>
        <v>42963</v>
      </c>
      <c r="Q853" s="19">
        <f t="shared" si="359"/>
        <v>42998</v>
      </c>
      <c r="R853" s="19">
        <f t="shared" si="360"/>
        <v>43026</v>
      </c>
      <c r="S853" s="19">
        <f t="shared" si="361"/>
        <v>43054</v>
      </c>
      <c r="T853" s="19">
        <f t="shared" si="362"/>
        <v>43089</v>
      </c>
      <c r="U853" s="19">
        <f t="shared" si="363"/>
        <v>43117</v>
      </c>
      <c r="V853" s="19">
        <f t="shared" si="364"/>
        <v>43145</v>
      </c>
      <c r="W853" s="19">
        <f t="shared" si="365"/>
        <v>43180</v>
      </c>
      <c r="X853" s="19">
        <f t="shared" si="366"/>
        <v>43208</v>
      </c>
      <c r="Y853" s="18">
        <f t="shared" si="351"/>
        <v>28</v>
      </c>
      <c r="Z853" s="10">
        <f t="shared" si="352"/>
        <v>3.5714285714285712E-2</v>
      </c>
      <c r="AA853" s="10">
        <f>VLOOKUP(A853, VIX!$A$2:$E$3205, 5, FALSE)</f>
        <v>12.04</v>
      </c>
      <c r="AB853" s="10">
        <f t="shared" si="353"/>
        <v>13.144642857142857</v>
      </c>
      <c r="AC853" s="10">
        <f t="shared" si="354"/>
        <v>13.946428571428571</v>
      </c>
      <c r="AD853" s="10">
        <f t="shared" si="355"/>
        <v>14.408928571428573</v>
      </c>
      <c r="AE853" s="10">
        <f t="shared" si="356"/>
        <v>14.617857142857142</v>
      </c>
      <c r="AF853" s="10">
        <f t="shared" si="357"/>
        <v>15.637500000000001</v>
      </c>
      <c r="AG853" s="36">
        <f t="shared" si="345"/>
        <v>-0.58293645393931237</v>
      </c>
      <c r="AH853" s="36">
        <f t="shared" si="346"/>
        <v>-0.52255054432348302</v>
      </c>
      <c r="AI853" s="36">
        <f t="shared" si="347"/>
        <v>-0.28342914271432207</v>
      </c>
      <c r="AJ853" s="36">
        <f t="shared" si="348"/>
        <v>-0.12404627122815609</v>
      </c>
      <c r="AK853" s="36">
        <f t="shared" si="349"/>
        <v>-0.60967741935483921</v>
      </c>
    </row>
    <row r="854" spans="1:37" x14ac:dyDescent="0.2">
      <c r="A854" s="5">
        <v>42961</v>
      </c>
      <c r="B854" s="1">
        <v>8</v>
      </c>
      <c r="C854" s="7">
        <v>12.45</v>
      </c>
      <c r="D854" s="7">
        <v>13.175000000000001</v>
      </c>
      <c r="E854" s="7">
        <v>13.824999999999999</v>
      </c>
      <c r="F854" s="7">
        <v>14.324999999999999</v>
      </c>
      <c r="G854" s="7">
        <v>14.525</v>
      </c>
      <c r="H854" s="7">
        <v>15.574999999999999</v>
      </c>
      <c r="I854" s="7">
        <v>15.824999999999999</v>
      </c>
      <c r="J854" s="7">
        <v>16.350000000000001</v>
      </c>
      <c r="K854" s="7">
        <v>16.7</v>
      </c>
      <c r="L854" s="3">
        <v>5.8200000000000002E-2</v>
      </c>
      <c r="M854" s="3">
        <v>0.1047</v>
      </c>
      <c r="N854" s="3">
        <v>3.49E-2</v>
      </c>
      <c r="O854" s="18">
        <f t="shared" si="350"/>
        <v>0</v>
      </c>
      <c r="P854" s="19">
        <f t="shared" si="358"/>
        <v>42963</v>
      </c>
      <c r="Q854" s="19">
        <f t="shared" si="359"/>
        <v>42998</v>
      </c>
      <c r="R854" s="19">
        <f t="shared" si="360"/>
        <v>43026</v>
      </c>
      <c r="S854" s="19">
        <f t="shared" si="361"/>
        <v>43054</v>
      </c>
      <c r="T854" s="19">
        <f t="shared" si="362"/>
        <v>43089</v>
      </c>
      <c r="U854" s="19">
        <f t="shared" si="363"/>
        <v>43117</v>
      </c>
      <c r="V854" s="19">
        <f t="shared" si="364"/>
        <v>43145</v>
      </c>
      <c r="W854" s="19">
        <f t="shared" si="365"/>
        <v>43180</v>
      </c>
      <c r="X854" s="19">
        <f t="shared" si="366"/>
        <v>43208</v>
      </c>
      <c r="Y854" s="18">
        <f t="shared" si="351"/>
        <v>28</v>
      </c>
      <c r="Z854" s="10">
        <f t="shared" si="352"/>
        <v>7.1428571428571425E-2</v>
      </c>
      <c r="AA854" s="10">
        <f>VLOOKUP(A854, VIX!$A$2:$E$3205, 5, FALSE)</f>
        <v>12.33</v>
      </c>
      <c r="AB854" s="10">
        <f t="shared" si="353"/>
        <v>13.123214285714287</v>
      </c>
      <c r="AC854" s="10">
        <f t="shared" si="354"/>
        <v>13.778571428571428</v>
      </c>
      <c r="AD854" s="10">
        <f t="shared" si="355"/>
        <v>14.289285714285715</v>
      </c>
      <c r="AE854" s="10">
        <f t="shared" si="356"/>
        <v>14.510714285714286</v>
      </c>
      <c r="AF854" s="10">
        <f t="shared" si="357"/>
        <v>15.5</v>
      </c>
      <c r="AG854" s="36">
        <f t="shared" si="345"/>
        <v>-1.2792624576963498</v>
      </c>
      <c r="AH854" s="36">
        <f t="shared" si="346"/>
        <v>-1.1336947744837904</v>
      </c>
      <c r="AI854" s="36">
        <f t="shared" si="347"/>
        <v>-0.86045982244479868</v>
      </c>
      <c r="AJ854" s="36">
        <f t="shared" si="348"/>
        <v>-0.34340222575516882</v>
      </c>
      <c r="AK854" s="36">
        <f t="shared" si="349"/>
        <v>-1.7133606734297415</v>
      </c>
    </row>
    <row r="855" spans="1:37" x14ac:dyDescent="0.2">
      <c r="A855" s="5">
        <v>42958</v>
      </c>
      <c r="B855" s="1">
        <v>8</v>
      </c>
      <c r="C855" s="7">
        <v>15.425000000000001</v>
      </c>
      <c r="D855" s="7">
        <v>15.275</v>
      </c>
      <c r="E855" s="7">
        <v>15.525</v>
      </c>
      <c r="F855" s="7">
        <v>15.725</v>
      </c>
      <c r="G855" s="7">
        <v>15.725</v>
      </c>
      <c r="H855" s="7">
        <v>16.725000000000001</v>
      </c>
      <c r="I855" s="7">
        <v>16.925000000000001</v>
      </c>
      <c r="J855" s="7">
        <v>17.324999999999999</v>
      </c>
      <c r="K855" s="7">
        <v>17.625</v>
      </c>
      <c r="L855" s="3">
        <v>-9.7000000000000003E-3</v>
      </c>
      <c r="M855" s="3">
        <v>7.6300000000000007E-2</v>
      </c>
      <c r="N855" s="3">
        <v>2.5399999999999999E-2</v>
      </c>
      <c r="O855" s="18">
        <f t="shared" si="350"/>
        <v>0</v>
      </c>
      <c r="P855" s="19">
        <f t="shared" si="358"/>
        <v>42963</v>
      </c>
      <c r="Q855" s="19">
        <f t="shared" si="359"/>
        <v>42998</v>
      </c>
      <c r="R855" s="19">
        <f t="shared" si="360"/>
        <v>43026</v>
      </c>
      <c r="S855" s="19">
        <f t="shared" si="361"/>
        <v>43054</v>
      </c>
      <c r="T855" s="19">
        <f t="shared" si="362"/>
        <v>43089</v>
      </c>
      <c r="U855" s="19">
        <f t="shared" si="363"/>
        <v>43117</v>
      </c>
      <c r="V855" s="19">
        <f t="shared" si="364"/>
        <v>43145</v>
      </c>
      <c r="W855" s="19">
        <f t="shared" si="365"/>
        <v>43180</v>
      </c>
      <c r="X855" s="19">
        <f t="shared" si="366"/>
        <v>43208</v>
      </c>
      <c r="Y855" s="18">
        <f t="shared" si="351"/>
        <v>28</v>
      </c>
      <c r="Z855" s="10">
        <f t="shared" si="352"/>
        <v>0.17857142857142858</v>
      </c>
      <c r="AA855" s="10">
        <f>VLOOKUP(A855, VIX!$A$2:$E$3205, 5, FALSE)</f>
        <v>15.51</v>
      </c>
      <c r="AB855" s="10">
        <f t="shared" si="353"/>
        <v>15.301785714285716</v>
      </c>
      <c r="AC855" s="10">
        <f t="shared" si="354"/>
        <v>15.480357142857143</v>
      </c>
      <c r="AD855" s="10">
        <f t="shared" si="355"/>
        <v>15.689285714285713</v>
      </c>
      <c r="AE855" s="10">
        <f t="shared" si="356"/>
        <v>15.724999999999998</v>
      </c>
      <c r="AF855" s="10">
        <f t="shared" si="357"/>
        <v>16.546428571428571</v>
      </c>
      <c r="AG855" s="36">
        <f t="shared" si="345"/>
        <v>8.8524590163934602E-2</v>
      </c>
      <c r="AH855" s="36">
        <f t="shared" si="346"/>
        <v>-0.14788732394366189</v>
      </c>
      <c r="AI855" s="36">
        <f t="shared" si="347"/>
        <v>-0.11701880659391642</v>
      </c>
      <c r="AJ855" s="36">
        <f t="shared" si="348"/>
        <v>0</v>
      </c>
      <c r="AK855" s="36">
        <f t="shared" si="349"/>
        <v>-0.55281342546890511</v>
      </c>
    </row>
    <row r="856" spans="1:37" x14ac:dyDescent="0.2">
      <c r="A856" s="5">
        <v>42957</v>
      </c>
      <c r="B856" s="1">
        <v>8</v>
      </c>
      <c r="C856" s="7">
        <v>15.525</v>
      </c>
      <c r="D856" s="7">
        <v>15.175000000000001</v>
      </c>
      <c r="E856" s="7">
        <v>15.225</v>
      </c>
      <c r="F856" s="7">
        <v>15.425000000000001</v>
      </c>
      <c r="G856" s="7">
        <v>15.475</v>
      </c>
      <c r="H856" s="7">
        <v>16.5</v>
      </c>
      <c r="I856" s="7">
        <v>16.675000000000001</v>
      </c>
      <c r="J856" s="7">
        <v>17.125</v>
      </c>
      <c r="K856" s="7">
        <v>17.45</v>
      </c>
      <c r="L856" s="3">
        <v>-2.2499999999999999E-2</v>
      </c>
      <c r="M856" s="3">
        <v>8.1000000000000003E-2</v>
      </c>
      <c r="N856" s="3">
        <v>2.7E-2</v>
      </c>
      <c r="O856" s="18">
        <f t="shared" si="350"/>
        <v>0</v>
      </c>
      <c r="P856" s="19">
        <f t="shared" si="358"/>
        <v>42963</v>
      </c>
      <c r="Q856" s="19">
        <f t="shared" si="359"/>
        <v>42998</v>
      </c>
      <c r="R856" s="19">
        <f t="shared" si="360"/>
        <v>43026</v>
      </c>
      <c r="S856" s="19">
        <f t="shared" si="361"/>
        <v>43054</v>
      </c>
      <c r="T856" s="19">
        <f t="shared" si="362"/>
        <v>43089</v>
      </c>
      <c r="U856" s="19">
        <f t="shared" si="363"/>
        <v>43117</v>
      </c>
      <c r="V856" s="19">
        <f t="shared" si="364"/>
        <v>43145</v>
      </c>
      <c r="W856" s="19">
        <f t="shared" si="365"/>
        <v>43180</v>
      </c>
      <c r="X856" s="19">
        <f t="shared" si="366"/>
        <v>43208</v>
      </c>
      <c r="Y856" s="18">
        <f t="shared" si="351"/>
        <v>28</v>
      </c>
      <c r="Z856" s="10">
        <f t="shared" si="352"/>
        <v>0.21428571428571427</v>
      </c>
      <c r="AA856" s="10">
        <f>VLOOKUP(A856, VIX!$A$2:$E$3205, 5, FALSE)</f>
        <v>16.04</v>
      </c>
      <c r="AB856" s="10">
        <f t="shared" si="353"/>
        <v>15.25</v>
      </c>
      <c r="AC856" s="10">
        <f t="shared" si="354"/>
        <v>15.214285714285715</v>
      </c>
      <c r="AD856" s="10">
        <f t="shared" si="355"/>
        <v>15.382142857142856</v>
      </c>
      <c r="AE856" s="10">
        <f t="shared" si="356"/>
        <v>15.464285714285715</v>
      </c>
      <c r="AF856" s="10">
        <f t="shared" si="357"/>
        <v>16.280357142857142</v>
      </c>
      <c r="AG856" s="36">
        <f t="shared" si="345"/>
        <v>0.24730127576054944</v>
      </c>
      <c r="AH856" s="36">
        <f t="shared" si="346"/>
        <v>-3.3088235294116947E-2</v>
      </c>
      <c r="AI856" s="36">
        <f t="shared" si="347"/>
        <v>-0.12687224669603597</v>
      </c>
      <c r="AJ856" s="36">
        <f t="shared" si="348"/>
        <v>-3.1088082901553748E-2</v>
      </c>
      <c r="AK856" s="36">
        <f t="shared" si="349"/>
        <v>-0.60244897959183719</v>
      </c>
    </row>
    <row r="857" spans="1:37" x14ac:dyDescent="0.2">
      <c r="A857" s="5">
        <v>42956</v>
      </c>
      <c r="B857" s="1">
        <v>8</v>
      </c>
      <c r="C857" s="7">
        <v>11.725</v>
      </c>
      <c r="D857" s="7">
        <v>13.074999999999999</v>
      </c>
      <c r="E857" s="7">
        <v>13.775</v>
      </c>
      <c r="F857" s="7">
        <v>14.324999999999999</v>
      </c>
      <c r="G857" s="7">
        <v>14.525</v>
      </c>
      <c r="H857" s="7">
        <v>15.574999999999999</v>
      </c>
      <c r="I857" s="7">
        <v>15.875</v>
      </c>
      <c r="J857" s="7">
        <v>16.375</v>
      </c>
      <c r="K857" s="7">
        <v>16.7</v>
      </c>
      <c r="L857" s="3">
        <v>0.11509999999999999</v>
      </c>
      <c r="M857" s="3">
        <v>0.1082</v>
      </c>
      <c r="N857" s="3">
        <v>3.61E-2</v>
      </c>
      <c r="O857" s="18">
        <f t="shared" si="350"/>
        <v>0</v>
      </c>
      <c r="P857" s="19">
        <f t="shared" si="358"/>
        <v>42963</v>
      </c>
      <c r="Q857" s="19">
        <f t="shared" si="359"/>
        <v>42998</v>
      </c>
      <c r="R857" s="19">
        <f t="shared" si="360"/>
        <v>43026</v>
      </c>
      <c r="S857" s="19">
        <f t="shared" si="361"/>
        <v>43054</v>
      </c>
      <c r="T857" s="19">
        <f t="shared" si="362"/>
        <v>43089</v>
      </c>
      <c r="U857" s="19">
        <f t="shared" si="363"/>
        <v>43117</v>
      </c>
      <c r="V857" s="19">
        <f t="shared" si="364"/>
        <v>43145</v>
      </c>
      <c r="W857" s="19">
        <f t="shared" si="365"/>
        <v>43180</v>
      </c>
      <c r="X857" s="19">
        <f t="shared" si="366"/>
        <v>43208</v>
      </c>
      <c r="Y857" s="18">
        <f t="shared" si="351"/>
        <v>28</v>
      </c>
      <c r="Z857" s="10">
        <f t="shared" si="352"/>
        <v>0.25</v>
      </c>
      <c r="AA857" s="10">
        <f>VLOOKUP(A857, VIX!$A$2:$E$3205, 5, FALSE)</f>
        <v>11.11</v>
      </c>
      <c r="AB857" s="10">
        <f t="shared" si="353"/>
        <v>12.737499999999999</v>
      </c>
      <c r="AC857" s="10">
        <f t="shared" si="354"/>
        <v>13.600000000000001</v>
      </c>
      <c r="AD857" s="10">
        <f t="shared" si="355"/>
        <v>14.187499999999998</v>
      </c>
      <c r="AE857" s="10">
        <f t="shared" si="356"/>
        <v>14.475000000000001</v>
      </c>
      <c r="AF857" s="10">
        <f t="shared" si="357"/>
        <v>15.312499999999998</v>
      </c>
      <c r="AG857" s="36">
        <f t="shared" si="345"/>
        <v>-0.97005988023952028</v>
      </c>
      <c r="AH857" s="36">
        <f t="shared" si="346"/>
        <v>-0.46802865481560135</v>
      </c>
      <c r="AI857" s="36">
        <f t="shared" si="347"/>
        <v>-0.35276151692542551</v>
      </c>
      <c r="AJ857" s="36">
        <f t="shared" si="348"/>
        <v>-0.12571713644300386</v>
      </c>
      <c r="AK857" s="36">
        <f t="shared" si="349"/>
        <v>-0.62332155477031714</v>
      </c>
    </row>
    <row r="858" spans="1:37" x14ac:dyDescent="0.2">
      <c r="A858" s="5">
        <v>42955</v>
      </c>
      <c r="B858" s="1">
        <v>8</v>
      </c>
      <c r="C858" s="7">
        <v>11.525</v>
      </c>
      <c r="D858" s="7">
        <v>12.925000000000001</v>
      </c>
      <c r="E858" s="7">
        <v>13.675000000000001</v>
      </c>
      <c r="F858" s="7">
        <v>14.175000000000001</v>
      </c>
      <c r="G858" s="7">
        <v>14.375</v>
      </c>
      <c r="H858" s="7">
        <v>15.475</v>
      </c>
      <c r="I858" s="7">
        <v>15.775</v>
      </c>
      <c r="J858" s="7">
        <v>16.274999999999999</v>
      </c>
      <c r="K858" s="7">
        <v>16.7</v>
      </c>
      <c r="L858" s="3">
        <v>0.1215</v>
      </c>
      <c r="M858" s="3">
        <v>0.1129</v>
      </c>
      <c r="N858" s="3">
        <v>3.7600000000000001E-2</v>
      </c>
      <c r="O858" s="18">
        <f t="shared" si="350"/>
        <v>0</v>
      </c>
      <c r="P858" s="19">
        <f t="shared" si="358"/>
        <v>42963</v>
      </c>
      <c r="Q858" s="19">
        <f t="shared" si="359"/>
        <v>42998</v>
      </c>
      <c r="R858" s="19">
        <f t="shared" si="360"/>
        <v>43026</v>
      </c>
      <c r="S858" s="19">
        <f t="shared" si="361"/>
        <v>43054</v>
      </c>
      <c r="T858" s="19">
        <f t="shared" si="362"/>
        <v>43089</v>
      </c>
      <c r="U858" s="19">
        <f t="shared" si="363"/>
        <v>43117</v>
      </c>
      <c r="V858" s="19">
        <f t="shared" si="364"/>
        <v>43145</v>
      </c>
      <c r="W858" s="19">
        <f t="shared" si="365"/>
        <v>43180</v>
      </c>
      <c r="X858" s="19">
        <f t="shared" si="366"/>
        <v>43208</v>
      </c>
      <c r="Y858" s="18">
        <f t="shared" si="351"/>
        <v>28</v>
      </c>
      <c r="Z858" s="10">
        <f t="shared" si="352"/>
        <v>0.2857142857142857</v>
      </c>
      <c r="AA858" s="10">
        <f>VLOOKUP(A858, VIX!$A$2:$E$3205, 5, FALSE)</f>
        <v>10.96</v>
      </c>
      <c r="AB858" s="10">
        <f t="shared" si="353"/>
        <v>12.525</v>
      </c>
      <c r="AC858" s="10">
        <f t="shared" si="354"/>
        <v>13.460714285714287</v>
      </c>
      <c r="AD858" s="10">
        <f t="shared" si="355"/>
        <v>14.032142857142857</v>
      </c>
      <c r="AE858" s="10">
        <f t="shared" si="356"/>
        <v>14.317857142857143</v>
      </c>
      <c r="AF858" s="10">
        <f t="shared" si="357"/>
        <v>15.160714285714285</v>
      </c>
      <c r="AG858" s="36">
        <f t="shared" si="345"/>
        <v>-1.0405544904881299</v>
      </c>
      <c r="AH858" s="36">
        <f t="shared" si="346"/>
        <v>-0.51456575006806482</v>
      </c>
      <c r="AI858" s="36">
        <f t="shared" si="347"/>
        <v>-0.32812500000000039</v>
      </c>
      <c r="AJ858" s="36">
        <f t="shared" si="348"/>
        <v>-0.12847310731582939</v>
      </c>
      <c r="AK858" s="36">
        <f t="shared" si="349"/>
        <v>-0.66795180722891623</v>
      </c>
    </row>
    <row r="859" spans="1:37" x14ac:dyDescent="0.2">
      <c r="A859" s="5">
        <v>42954</v>
      </c>
      <c r="B859" s="1">
        <v>8</v>
      </c>
      <c r="C859" s="7">
        <v>11.125</v>
      </c>
      <c r="D859" s="7">
        <v>12.574999999999999</v>
      </c>
      <c r="E859" s="7">
        <v>13.375</v>
      </c>
      <c r="F859" s="7">
        <v>13.875</v>
      </c>
      <c r="G859" s="7">
        <v>14.074999999999999</v>
      </c>
      <c r="H859" s="7">
        <v>15.175000000000001</v>
      </c>
      <c r="I859" s="7">
        <v>15.525</v>
      </c>
      <c r="J859" s="7">
        <v>16.074999999999999</v>
      </c>
      <c r="K859" s="7">
        <v>16.425000000000001</v>
      </c>
      <c r="L859" s="3">
        <v>0.1303</v>
      </c>
      <c r="M859" s="3">
        <v>0.11890000000000001</v>
      </c>
      <c r="N859" s="3">
        <v>3.9600000000000003E-2</v>
      </c>
      <c r="O859" s="18">
        <f t="shared" si="350"/>
        <v>0</v>
      </c>
      <c r="P859" s="19">
        <f t="shared" si="358"/>
        <v>42963</v>
      </c>
      <c r="Q859" s="19">
        <f t="shared" si="359"/>
        <v>42998</v>
      </c>
      <c r="R859" s="19">
        <f t="shared" si="360"/>
        <v>43026</v>
      </c>
      <c r="S859" s="19">
        <f t="shared" si="361"/>
        <v>43054</v>
      </c>
      <c r="T859" s="19">
        <f t="shared" si="362"/>
        <v>43089</v>
      </c>
      <c r="U859" s="19">
        <f t="shared" si="363"/>
        <v>43117</v>
      </c>
      <c r="V859" s="19">
        <f t="shared" si="364"/>
        <v>43145</v>
      </c>
      <c r="W859" s="19">
        <f t="shared" si="365"/>
        <v>43180</v>
      </c>
      <c r="X859" s="19">
        <f t="shared" si="366"/>
        <v>43208</v>
      </c>
      <c r="Y859" s="18">
        <f t="shared" si="351"/>
        <v>28</v>
      </c>
      <c r="Z859" s="10">
        <f t="shared" si="352"/>
        <v>0.32142857142857145</v>
      </c>
      <c r="AA859" s="10">
        <f>VLOOKUP(A859, VIX!$A$2:$E$3205, 5, FALSE)</f>
        <v>9.93</v>
      </c>
      <c r="AB859" s="10">
        <f t="shared" si="353"/>
        <v>12.108928571428573</v>
      </c>
      <c r="AC859" s="10">
        <f t="shared" si="354"/>
        <v>13.117857142857144</v>
      </c>
      <c r="AD859" s="10">
        <f t="shared" si="355"/>
        <v>13.714285714285715</v>
      </c>
      <c r="AE859" s="10">
        <f t="shared" si="356"/>
        <v>14.010714285714286</v>
      </c>
      <c r="AF859" s="10">
        <f t="shared" si="357"/>
        <v>14.821428571428573</v>
      </c>
      <c r="AG859" s="36">
        <f t="shared" si="345"/>
        <v>-3.2269649690903712</v>
      </c>
      <c r="AH859" s="36">
        <f t="shared" si="346"/>
        <v>-1.6359210170408445</v>
      </c>
      <c r="AI859" s="36">
        <f t="shared" si="347"/>
        <v>-0.97952837522674241</v>
      </c>
      <c r="AJ859" s="36">
        <f t="shared" si="348"/>
        <v>-0.38326996197718477</v>
      </c>
      <c r="AK859" s="36">
        <f t="shared" si="349"/>
        <v>-2.0082105771552783</v>
      </c>
    </row>
    <row r="860" spans="1:37" x14ac:dyDescent="0.2">
      <c r="A860" s="5">
        <v>42951</v>
      </c>
      <c r="B860" s="1">
        <v>8</v>
      </c>
      <c r="C860" s="7">
        <v>11.275</v>
      </c>
      <c r="D860" s="7">
        <v>12.775</v>
      </c>
      <c r="E860" s="7">
        <v>13.525</v>
      </c>
      <c r="F860" s="7">
        <v>13.975</v>
      </c>
      <c r="G860" s="7">
        <v>14.175000000000001</v>
      </c>
      <c r="H860" s="7">
        <v>15.25</v>
      </c>
      <c r="I860" s="7">
        <v>15.6</v>
      </c>
      <c r="J860" s="7">
        <v>16.125</v>
      </c>
      <c r="K860" s="7">
        <v>16.475000000000001</v>
      </c>
      <c r="L860" s="3">
        <v>0.13300000000000001</v>
      </c>
      <c r="M860" s="3">
        <v>0.1163</v>
      </c>
      <c r="N860" s="3">
        <v>3.8800000000000001E-2</v>
      </c>
      <c r="O860" s="18">
        <f t="shared" si="350"/>
        <v>0</v>
      </c>
      <c r="P860" s="19">
        <f t="shared" si="358"/>
        <v>42963</v>
      </c>
      <c r="Q860" s="19">
        <f t="shared" si="359"/>
        <v>42998</v>
      </c>
      <c r="R860" s="19">
        <f t="shared" si="360"/>
        <v>43026</v>
      </c>
      <c r="S860" s="19">
        <f t="shared" si="361"/>
        <v>43054</v>
      </c>
      <c r="T860" s="19">
        <f t="shared" si="362"/>
        <v>43089</v>
      </c>
      <c r="U860" s="19">
        <f t="shared" si="363"/>
        <v>43117</v>
      </c>
      <c r="V860" s="19">
        <f t="shared" si="364"/>
        <v>43145</v>
      </c>
      <c r="W860" s="19">
        <f t="shared" si="365"/>
        <v>43180</v>
      </c>
      <c r="X860" s="19">
        <f t="shared" si="366"/>
        <v>43208</v>
      </c>
      <c r="Y860" s="18">
        <f t="shared" si="351"/>
        <v>28</v>
      </c>
      <c r="Z860" s="10">
        <f t="shared" si="352"/>
        <v>0.42857142857142855</v>
      </c>
      <c r="AA860" s="10">
        <f>VLOOKUP(A860, VIX!$A$2:$E$3205, 5, FALSE)</f>
        <v>10.029999999999999</v>
      </c>
      <c r="AB860" s="10">
        <f t="shared" si="353"/>
        <v>12.132142857142856</v>
      </c>
      <c r="AC860" s="10">
        <f t="shared" si="354"/>
        <v>13.203571428571429</v>
      </c>
      <c r="AD860" s="10">
        <f t="shared" si="355"/>
        <v>13.782142857142855</v>
      </c>
      <c r="AE860" s="10">
        <f t="shared" si="356"/>
        <v>14.089285714285714</v>
      </c>
      <c r="AF860" s="10">
        <f t="shared" si="357"/>
        <v>14.789285714285715</v>
      </c>
      <c r="AG860" s="36">
        <f t="shared" si="345"/>
        <v>-1.1180124223602497</v>
      </c>
      <c r="AH860" s="36">
        <f t="shared" si="346"/>
        <v>-0.51421575295878175</v>
      </c>
      <c r="AI860" s="36">
        <f t="shared" si="347"/>
        <v>-0.29585181320114778</v>
      </c>
      <c r="AJ860" s="36">
        <f t="shared" si="348"/>
        <v>-0.12898272552783191</v>
      </c>
      <c r="AK860" s="36">
        <f t="shared" si="349"/>
        <v>-0.66202346041055748</v>
      </c>
    </row>
    <row r="861" spans="1:37" x14ac:dyDescent="0.2">
      <c r="A861" s="5">
        <v>42950</v>
      </c>
      <c r="B861" s="1">
        <v>8</v>
      </c>
      <c r="C861" s="7">
        <v>11.324999999999999</v>
      </c>
      <c r="D861" s="7">
        <v>12.725</v>
      </c>
      <c r="E861" s="7">
        <v>13.475</v>
      </c>
      <c r="F861" s="7">
        <v>13.875</v>
      </c>
      <c r="G861" s="7">
        <v>14.025</v>
      </c>
      <c r="H861" s="7">
        <v>15.125</v>
      </c>
      <c r="I861" s="7">
        <v>15.425000000000001</v>
      </c>
      <c r="J861" s="7">
        <v>15.975</v>
      </c>
      <c r="K861" s="7">
        <v>16.375</v>
      </c>
      <c r="L861" s="3">
        <v>0.1236</v>
      </c>
      <c r="M861" s="3">
        <v>0.11169999999999999</v>
      </c>
      <c r="N861" s="3">
        <v>3.7199999999999997E-2</v>
      </c>
      <c r="O861" s="18">
        <f t="shared" si="350"/>
        <v>0</v>
      </c>
      <c r="P861" s="19">
        <f t="shared" si="358"/>
        <v>42963</v>
      </c>
      <c r="Q861" s="19">
        <f t="shared" si="359"/>
        <v>42998</v>
      </c>
      <c r="R861" s="19">
        <f t="shared" si="360"/>
        <v>43026</v>
      </c>
      <c r="S861" s="19">
        <f t="shared" si="361"/>
        <v>43054</v>
      </c>
      <c r="T861" s="19">
        <f t="shared" si="362"/>
        <v>43089</v>
      </c>
      <c r="U861" s="19">
        <f t="shared" si="363"/>
        <v>43117</v>
      </c>
      <c r="V861" s="19">
        <f t="shared" si="364"/>
        <v>43145</v>
      </c>
      <c r="W861" s="19">
        <f t="shared" si="365"/>
        <v>43180</v>
      </c>
      <c r="X861" s="19">
        <f t="shared" si="366"/>
        <v>43208</v>
      </c>
      <c r="Y861" s="18">
        <f t="shared" si="351"/>
        <v>28</v>
      </c>
      <c r="Z861" s="10">
        <f t="shared" si="352"/>
        <v>0.4642857142857143</v>
      </c>
      <c r="AA861" s="10">
        <f>VLOOKUP(A861, VIX!$A$2:$E$3205, 5, FALSE)</f>
        <v>10.44</v>
      </c>
      <c r="AB861" s="10">
        <f t="shared" si="353"/>
        <v>12.074999999999999</v>
      </c>
      <c r="AC861" s="10">
        <f t="shared" si="354"/>
        <v>13.126785714285713</v>
      </c>
      <c r="AD861" s="10">
        <f t="shared" si="355"/>
        <v>13.689285714285713</v>
      </c>
      <c r="AE861" s="10">
        <f t="shared" si="356"/>
        <v>13.955357142857142</v>
      </c>
      <c r="AF861" s="10">
        <f t="shared" si="357"/>
        <v>14.614285714285714</v>
      </c>
      <c r="AG861" s="36">
        <f t="shared" si="345"/>
        <v>-1.0543933054393304</v>
      </c>
      <c r="AH861" s="36">
        <f t="shared" si="346"/>
        <v>-0.52123552123552097</v>
      </c>
      <c r="AI861" s="36">
        <f t="shared" si="347"/>
        <v>-0.26666666666666677</v>
      </c>
      <c r="AJ861" s="36">
        <f t="shared" si="348"/>
        <v>-9.7826086956521924E-2</v>
      </c>
      <c r="AK861" s="36">
        <f t="shared" si="349"/>
        <v>-0.68630849220103929</v>
      </c>
    </row>
    <row r="862" spans="1:37" x14ac:dyDescent="0.2">
      <c r="A862" s="5">
        <v>42949</v>
      </c>
      <c r="B862" s="1">
        <v>8</v>
      </c>
      <c r="C862" s="7">
        <v>11.275</v>
      </c>
      <c r="D862" s="7">
        <v>12.625</v>
      </c>
      <c r="E862" s="7">
        <v>13.275</v>
      </c>
      <c r="F862" s="7">
        <v>13.725</v>
      </c>
      <c r="G862" s="7">
        <v>13.875</v>
      </c>
      <c r="H862" s="7">
        <v>14.975</v>
      </c>
      <c r="I862" s="7">
        <v>15.324999999999999</v>
      </c>
      <c r="J862" s="7">
        <v>15.9</v>
      </c>
      <c r="K862" s="7">
        <v>16.3</v>
      </c>
      <c r="L862" s="3">
        <v>0.1197</v>
      </c>
      <c r="M862" s="3">
        <v>0.1166</v>
      </c>
      <c r="N862" s="3">
        <v>3.8899999999999997E-2</v>
      </c>
      <c r="O862" s="18">
        <f t="shared" si="350"/>
        <v>0</v>
      </c>
      <c r="P862" s="19">
        <f t="shared" si="358"/>
        <v>42963</v>
      </c>
      <c r="Q862" s="19">
        <f t="shared" si="359"/>
        <v>42998</v>
      </c>
      <c r="R862" s="19">
        <f t="shared" si="360"/>
        <v>43026</v>
      </c>
      <c r="S862" s="19">
        <f t="shared" si="361"/>
        <v>43054</v>
      </c>
      <c r="T862" s="19">
        <f t="shared" si="362"/>
        <v>43089</v>
      </c>
      <c r="U862" s="19">
        <f t="shared" si="363"/>
        <v>43117</v>
      </c>
      <c r="V862" s="19">
        <f t="shared" si="364"/>
        <v>43145</v>
      </c>
      <c r="W862" s="19">
        <f t="shared" si="365"/>
        <v>43180</v>
      </c>
      <c r="X862" s="19">
        <f t="shared" si="366"/>
        <v>43208</v>
      </c>
      <c r="Y862" s="18">
        <f t="shared" si="351"/>
        <v>28</v>
      </c>
      <c r="Z862" s="10">
        <f t="shared" si="352"/>
        <v>0.5</v>
      </c>
      <c r="AA862" s="10">
        <f>VLOOKUP(A862, VIX!$A$2:$E$3205, 5, FALSE)</f>
        <v>10.28</v>
      </c>
      <c r="AB862" s="10">
        <f t="shared" si="353"/>
        <v>11.95</v>
      </c>
      <c r="AC862" s="10">
        <f t="shared" si="354"/>
        <v>12.95</v>
      </c>
      <c r="AD862" s="10">
        <f t="shared" si="355"/>
        <v>13.5</v>
      </c>
      <c r="AE862" s="10">
        <f t="shared" si="356"/>
        <v>13.8</v>
      </c>
      <c r="AF862" s="10">
        <f t="shared" si="357"/>
        <v>14.425000000000001</v>
      </c>
      <c r="AG862" s="36">
        <f t="shared" si="345"/>
        <v>-1.0312215822976651</v>
      </c>
      <c r="AH862" s="36">
        <f t="shared" si="346"/>
        <v>-0.45966044619054303</v>
      </c>
      <c r="AI862" s="36">
        <f t="shared" si="347"/>
        <v>-0.30487968813012439</v>
      </c>
      <c r="AJ862" s="36">
        <f t="shared" si="348"/>
        <v>-9.9134539732494295E-2</v>
      </c>
      <c r="AK862" s="36">
        <f t="shared" si="349"/>
        <v>-0.69543401906673297</v>
      </c>
    </row>
    <row r="863" spans="1:37" x14ac:dyDescent="0.2">
      <c r="A863" s="5">
        <v>42948</v>
      </c>
      <c r="B863" s="1">
        <v>8</v>
      </c>
      <c r="C863" s="7">
        <v>11.225</v>
      </c>
      <c r="D863" s="7">
        <v>12.425000000000001</v>
      </c>
      <c r="E863" s="7">
        <v>13.074999999999999</v>
      </c>
      <c r="F863" s="7">
        <v>13.525</v>
      </c>
      <c r="G863" s="7">
        <v>13.725</v>
      </c>
      <c r="H863" s="7">
        <v>14.824999999999999</v>
      </c>
      <c r="I863" s="7">
        <v>15.175000000000001</v>
      </c>
      <c r="J863" s="7">
        <v>15.824999999999999</v>
      </c>
      <c r="K863" s="7">
        <v>16.225000000000001</v>
      </c>
      <c r="L863" s="3">
        <v>0.1069</v>
      </c>
      <c r="M863" s="3">
        <v>0.122</v>
      </c>
      <c r="N863" s="3">
        <v>4.07E-2</v>
      </c>
      <c r="O863" s="18">
        <f t="shared" si="350"/>
        <v>0</v>
      </c>
      <c r="P863" s="19">
        <f t="shared" si="358"/>
        <v>42963</v>
      </c>
      <c r="Q863" s="19">
        <f t="shared" si="359"/>
        <v>42998</v>
      </c>
      <c r="R863" s="19">
        <f t="shared" si="360"/>
        <v>43026</v>
      </c>
      <c r="S863" s="19">
        <f t="shared" si="361"/>
        <v>43054</v>
      </c>
      <c r="T863" s="19">
        <f t="shared" si="362"/>
        <v>43089</v>
      </c>
      <c r="U863" s="19">
        <f t="shared" si="363"/>
        <v>43117</v>
      </c>
      <c r="V863" s="19">
        <f t="shared" si="364"/>
        <v>43145</v>
      </c>
      <c r="W863" s="19">
        <f t="shared" si="365"/>
        <v>43180</v>
      </c>
      <c r="X863" s="19">
        <f t="shared" si="366"/>
        <v>43208</v>
      </c>
      <c r="Y863" s="18">
        <f t="shared" si="351"/>
        <v>28</v>
      </c>
      <c r="Z863" s="10">
        <f t="shared" si="352"/>
        <v>0.5357142857142857</v>
      </c>
      <c r="AA863" s="10">
        <f>VLOOKUP(A863, VIX!$A$2:$E$3205, 5, FALSE)</f>
        <v>10.09</v>
      </c>
      <c r="AB863" s="10">
        <f t="shared" si="353"/>
        <v>11.782142857142858</v>
      </c>
      <c r="AC863" s="10">
        <f t="shared" si="354"/>
        <v>12.726785714285715</v>
      </c>
      <c r="AD863" s="10">
        <f t="shared" si="355"/>
        <v>13.283928571428572</v>
      </c>
      <c r="AE863" s="10">
        <f t="shared" si="356"/>
        <v>13.617857142857144</v>
      </c>
      <c r="AF863" s="10">
        <f t="shared" si="357"/>
        <v>14.235714285714286</v>
      </c>
      <c r="AG863" s="36">
        <f t="shared" si="345"/>
        <v>-0.91608603453498982</v>
      </c>
      <c r="AH863" s="36">
        <f t="shared" si="346"/>
        <v>-0.45792563600782654</v>
      </c>
      <c r="AI863" s="36">
        <f t="shared" si="347"/>
        <v>-0.3024806615097364</v>
      </c>
      <c r="AJ863" s="36">
        <f t="shared" si="348"/>
        <v>-0.13080716324941552</v>
      </c>
      <c r="AK863" s="36">
        <f t="shared" si="349"/>
        <v>-0.68903803131991004</v>
      </c>
    </row>
    <row r="864" spans="1:37" x14ac:dyDescent="0.2">
      <c r="A864" s="5">
        <v>42947</v>
      </c>
      <c r="B864" s="1">
        <v>8</v>
      </c>
      <c r="C864" s="7">
        <v>11.275</v>
      </c>
      <c r="D864" s="7">
        <v>12.475</v>
      </c>
      <c r="E864" s="7">
        <v>13.175000000000001</v>
      </c>
      <c r="F864" s="7">
        <v>13.675000000000001</v>
      </c>
      <c r="G864" s="7">
        <v>13.875</v>
      </c>
      <c r="H864" s="7">
        <v>15.025</v>
      </c>
      <c r="I864" s="7">
        <v>15.375</v>
      </c>
      <c r="J864" s="7">
        <v>16.074999999999999</v>
      </c>
      <c r="K864" s="7">
        <v>16.425000000000001</v>
      </c>
      <c r="L864" s="3">
        <v>0.10639999999999999</v>
      </c>
      <c r="M864" s="3">
        <v>0.12429999999999999</v>
      </c>
      <c r="N864" s="3">
        <v>4.1399999999999999E-2</v>
      </c>
      <c r="O864" s="18">
        <f t="shared" si="350"/>
        <v>0</v>
      </c>
      <c r="P864" s="19">
        <f t="shared" si="358"/>
        <v>42963</v>
      </c>
      <c r="Q864" s="19">
        <f t="shared" si="359"/>
        <v>42998</v>
      </c>
      <c r="R864" s="19">
        <f t="shared" si="360"/>
        <v>43026</v>
      </c>
      <c r="S864" s="19">
        <f t="shared" si="361"/>
        <v>43054</v>
      </c>
      <c r="T864" s="19">
        <f t="shared" si="362"/>
        <v>43089</v>
      </c>
      <c r="U864" s="19">
        <f t="shared" si="363"/>
        <v>43117</v>
      </c>
      <c r="V864" s="19">
        <f t="shared" si="364"/>
        <v>43145</v>
      </c>
      <c r="W864" s="19">
        <f t="shared" si="365"/>
        <v>43180</v>
      </c>
      <c r="X864" s="19">
        <f t="shared" si="366"/>
        <v>43208</v>
      </c>
      <c r="Y864" s="18">
        <f t="shared" si="351"/>
        <v>28</v>
      </c>
      <c r="Z864" s="10">
        <f t="shared" si="352"/>
        <v>0.5714285714285714</v>
      </c>
      <c r="AA864" s="10">
        <f>VLOOKUP(A864, VIX!$A$2:$E$3205, 5, FALSE)</f>
        <v>10.26</v>
      </c>
      <c r="AB864" s="10">
        <f t="shared" si="353"/>
        <v>11.789285714285715</v>
      </c>
      <c r="AC864" s="10">
        <f t="shared" si="354"/>
        <v>12.775</v>
      </c>
      <c r="AD864" s="10">
        <f t="shared" si="355"/>
        <v>13.389285714285716</v>
      </c>
      <c r="AE864" s="10">
        <f t="shared" si="356"/>
        <v>13.760714285714286</v>
      </c>
      <c r="AF864" s="10">
        <f t="shared" si="357"/>
        <v>14.367857142857144</v>
      </c>
      <c r="AG864" s="36">
        <f t="shared" si="345"/>
        <v>-2.7511751326762699</v>
      </c>
      <c r="AH864" s="36">
        <f t="shared" si="346"/>
        <v>-1.4689798750867484</v>
      </c>
      <c r="AI864" s="36">
        <f t="shared" si="347"/>
        <v>-0.9985470875709952</v>
      </c>
      <c r="AJ864" s="36">
        <f t="shared" si="348"/>
        <v>-0.38878889174594905</v>
      </c>
      <c r="AK864" s="36">
        <f t="shared" si="349"/>
        <v>-2.1594634873323422</v>
      </c>
    </row>
    <row r="865" spans="1:37" x14ac:dyDescent="0.2">
      <c r="A865" s="5">
        <v>42944</v>
      </c>
      <c r="B865" s="1">
        <v>8</v>
      </c>
      <c r="C865" s="7">
        <v>11.375</v>
      </c>
      <c r="D865" s="7">
        <v>12.625</v>
      </c>
      <c r="E865" s="7">
        <v>13.375</v>
      </c>
      <c r="F865" s="7">
        <v>13.824999999999999</v>
      </c>
      <c r="G865" s="7">
        <v>14.025</v>
      </c>
      <c r="H865" s="7">
        <v>15.125</v>
      </c>
      <c r="I865" s="7">
        <v>15.425000000000001</v>
      </c>
      <c r="J865" s="7">
        <v>16.024999999999999</v>
      </c>
      <c r="K865" s="7">
        <v>16.45</v>
      </c>
      <c r="L865" s="3">
        <v>0.1099</v>
      </c>
      <c r="M865" s="3">
        <v>0.1157</v>
      </c>
      <c r="N865" s="3">
        <v>3.8600000000000002E-2</v>
      </c>
      <c r="O865" s="18">
        <f t="shared" si="350"/>
        <v>0</v>
      </c>
      <c r="P865" s="19">
        <f t="shared" si="358"/>
        <v>42963</v>
      </c>
      <c r="Q865" s="19">
        <f t="shared" si="359"/>
        <v>42998</v>
      </c>
      <c r="R865" s="19">
        <f t="shared" si="360"/>
        <v>43026</v>
      </c>
      <c r="S865" s="19">
        <f t="shared" si="361"/>
        <v>43054</v>
      </c>
      <c r="T865" s="19">
        <f t="shared" si="362"/>
        <v>43089</v>
      </c>
      <c r="U865" s="19">
        <f t="shared" si="363"/>
        <v>43117</v>
      </c>
      <c r="V865" s="19">
        <f t="shared" si="364"/>
        <v>43145</v>
      </c>
      <c r="W865" s="19">
        <f t="shared" si="365"/>
        <v>43180</v>
      </c>
      <c r="X865" s="19">
        <f t="shared" si="366"/>
        <v>43208</v>
      </c>
      <c r="Y865" s="18">
        <f t="shared" si="351"/>
        <v>28</v>
      </c>
      <c r="Z865" s="10">
        <f t="shared" si="352"/>
        <v>0.6785714285714286</v>
      </c>
      <c r="AA865" s="10">
        <f>VLOOKUP(A865, VIX!$A$2:$E$3205, 5, FALSE)</f>
        <v>10.29</v>
      </c>
      <c r="AB865" s="10">
        <f t="shared" si="353"/>
        <v>11.776785714285714</v>
      </c>
      <c r="AC865" s="10">
        <f t="shared" si="354"/>
        <v>12.866071428571429</v>
      </c>
      <c r="AD865" s="10">
        <f t="shared" si="355"/>
        <v>13.519642857142857</v>
      </c>
      <c r="AE865" s="10">
        <f t="shared" si="356"/>
        <v>13.889285714285712</v>
      </c>
      <c r="AF865" s="10">
        <f t="shared" si="357"/>
        <v>14.378571428571428</v>
      </c>
      <c r="AG865" s="36">
        <f t="shared" si="345"/>
        <v>-0.95599393019726819</v>
      </c>
      <c r="AH865" s="36">
        <f t="shared" si="346"/>
        <v>-0.52631578947368396</v>
      </c>
      <c r="AI865" s="36">
        <f t="shared" si="347"/>
        <v>-0.30071599045346004</v>
      </c>
      <c r="AJ865" s="36">
        <f t="shared" si="348"/>
        <v>-0.12966297916130756</v>
      </c>
      <c r="AK865" s="36">
        <f t="shared" si="349"/>
        <v>-0.69075504610017391</v>
      </c>
    </row>
    <row r="866" spans="1:37" x14ac:dyDescent="0.2">
      <c r="A866" s="5">
        <v>42943</v>
      </c>
      <c r="B866" s="1">
        <v>8</v>
      </c>
      <c r="C866" s="7">
        <v>11.425000000000001</v>
      </c>
      <c r="D866" s="7">
        <v>12.625</v>
      </c>
      <c r="E866" s="7">
        <v>13.324999999999999</v>
      </c>
      <c r="F866" s="7">
        <v>13.824999999999999</v>
      </c>
      <c r="G866" s="7">
        <v>14.025</v>
      </c>
      <c r="H866" s="7">
        <v>15.1</v>
      </c>
      <c r="I866" s="7">
        <v>15.425000000000001</v>
      </c>
      <c r="J866" s="7">
        <v>16.05</v>
      </c>
      <c r="K866" s="7">
        <v>16.524999999999999</v>
      </c>
      <c r="L866" s="3">
        <v>0.105</v>
      </c>
      <c r="M866" s="3">
        <v>0.1157</v>
      </c>
      <c r="N866" s="3">
        <v>3.8600000000000002E-2</v>
      </c>
      <c r="O866" s="18">
        <f t="shared" si="350"/>
        <v>0</v>
      </c>
      <c r="P866" s="19">
        <f t="shared" si="358"/>
        <v>42963</v>
      </c>
      <c r="Q866" s="19">
        <f t="shared" si="359"/>
        <v>42998</v>
      </c>
      <c r="R866" s="19">
        <f t="shared" si="360"/>
        <v>43026</v>
      </c>
      <c r="S866" s="19">
        <f t="shared" si="361"/>
        <v>43054</v>
      </c>
      <c r="T866" s="19">
        <f t="shared" si="362"/>
        <v>43089</v>
      </c>
      <c r="U866" s="19">
        <f t="shared" si="363"/>
        <v>43117</v>
      </c>
      <c r="V866" s="19">
        <f t="shared" si="364"/>
        <v>43145</v>
      </c>
      <c r="W866" s="19">
        <f t="shared" si="365"/>
        <v>43180</v>
      </c>
      <c r="X866" s="19">
        <f t="shared" si="366"/>
        <v>43208</v>
      </c>
      <c r="Y866" s="18">
        <f t="shared" si="351"/>
        <v>28</v>
      </c>
      <c r="Z866" s="10">
        <f t="shared" si="352"/>
        <v>0.7142857142857143</v>
      </c>
      <c r="AA866" s="10">
        <f>VLOOKUP(A866, VIX!$A$2:$E$3205, 5, FALSE)</f>
        <v>10.11</v>
      </c>
      <c r="AB866" s="10">
        <f t="shared" si="353"/>
        <v>11.767857142857142</v>
      </c>
      <c r="AC866" s="10">
        <f t="shared" si="354"/>
        <v>12.824999999999999</v>
      </c>
      <c r="AD866" s="10">
        <f t="shared" si="355"/>
        <v>13.467857142857142</v>
      </c>
      <c r="AE866" s="10">
        <f t="shared" si="356"/>
        <v>13.882142857142856</v>
      </c>
      <c r="AF866" s="10">
        <f t="shared" si="357"/>
        <v>14.332142857142859</v>
      </c>
      <c r="AG866" s="36">
        <f t="shared" si="345"/>
        <v>-0.93003229278794308</v>
      </c>
      <c r="AH866" s="36">
        <f t="shared" si="346"/>
        <v>-0.4912280701754379</v>
      </c>
      <c r="AI866" s="36">
        <f t="shared" si="347"/>
        <v>-0.33210332103321016</v>
      </c>
      <c r="AJ866" s="36">
        <f t="shared" si="348"/>
        <v>-0.12880143112701312</v>
      </c>
      <c r="AK866" s="36">
        <f t="shared" si="349"/>
        <v>-0.67187499999999922</v>
      </c>
    </row>
    <row r="867" spans="1:37" x14ac:dyDescent="0.2">
      <c r="A867" s="5">
        <v>42942</v>
      </c>
      <c r="B867" s="1">
        <v>8</v>
      </c>
      <c r="C867" s="7">
        <v>11.275</v>
      </c>
      <c r="D867" s="7">
        <v>12.625</v>
      </c>
      <c r="E867" s="7">
        <v>13.425000000000001</v>
      </c>
      <c r="F867" s="7">
        <v>13.925000000000001</v>
      </c>
      <c r="G867" s="7">
        <v>14.125</v>
      </c>
      <c r="H867" s="7">
        <v>15.225</v>
      </c>
      <c r="I867" s="7">
        <v>15.574999999999999</v>
      </c>
      <c r="J867" s="7">
        <v>16.175000000000001</v>
      </c>
      <c r="K867" s="7">
        <v>16.625</v>
      </c>
      <c r="L867" s="3">
        <v>0.1197</v>
      </c>
      <c r="M867" s="3">
        <v>0.11849999999999999</v>
      </c>
      <c r="N867" s="3">
        <v>3.95E-2</v>
      </c>
      <c r="O867" s="18">
        <f t="shared" si="350"/>
        <v>0</v>
      </c>
      <c r="P867" s="19">
        <f t="shared" si="358"/>
        <v>42963</v>
      </c>
      <c r="Q867" s="19">
        <f t="shared" si="359"/>
        <v>42998</v>
      </c>
      <c r="R867" s="19">
        <f t="shared" si="360"/>
        <v>43026</v>
      </c>
      <c r="S867" s="19">
        <f t="shared" si="361"/>
        <v>43054</v>
      </c>
      <c r="T867" s="19">
        <f t="shared" si="362"/>
        <v>43089</v>
      </c>
      <c r="U867" s="19">
        <f t="shared" si="363"/>
        <v>43117</v>
      </c>
      <c r="V867" s="19">
        <f t="shared" si="364"/>
        <v>43145</v>
      </c>
      <c r="W867" s="19">
        <f t="shared" si="365"/>
        <v>43180</v>
      </c>
      <c r="X867" s="19">
        <f t="shared" si="366"/>
        <v>43208</v>
      </c>
      <c r="Y867" s="18">
        <f t="shared" si="351"/>
        <v>28</v>
      </c>
      <c r="Z867" s="10">
        <f t="shared" si="352"/>
        <v>0.75</v>
      </c>
      <c r="AA867" s="10">
        <f>VLOOKUP(A867, VIX!$A$2:$E$3205, 5, FALSE)</f>
        <v>9.6</v>
      </c>
      <c r="AB867" s="10">
        <f t="shared" si="353"/>
        <v>11.612500000000001</v>
      </c>
      <c r="AC867" s="10">
        <f t="shared" si="354"/>
        <v>12.824999999999999</v>
      </c>
      <c r="AD867" s="10">
        <f t="shared" si="355"/>
        <v>13.55</v>
      </c>
      <c r="AE867" s="10">
        <f t="shared" si="356"/>
        <v>13.975000000000001</v>
      </c>
      <c r="AF867" s="10">
        <f t="shared" si="357"/>
        <v>14.4</v>
      </c>
      <c r="AG867" s="36">
        <f t="shared" si="345"/>
        <v>-1.0588235294117638</v>
      </c>
      <c r="AH867" s="36">
        <f t="shared" si="346"/>
        <v>-0.56486410759316374</v>
      </c>
      <c r="AI867" s="36">
        <f t="shared" si="347"/>
        <v>-0.33350979354155624</v>
      </c>
      <c r="AJ867" s="36">
        <f t="shared" si="348"/>
        <v>-0.12876852324987176</v>
      </c>
      <c r="AK867" s="36">
        <f t="shared" si="349"/>
        <v>-0.68647845468053437</v>
      </c>
    </row>
    <row r="868" spans="1:37" x14ac:dyDescent="0.2">
      <c r="A868" s="5">
        <v>42941</v>
      </c>
      <c r="B868" s="1">
        <v>8</v>
      </c>
      <c r="C868" s="7">
        <v>11.175000000000001</v>
      </c>
      <c r="D868" s="7">
        <v>12.574999999999999</v>
      </c>
      <c r="E868" s="7">
        <v>13.375</v>
      </c>
      <c r="F868" s="7">
        <v>13.925000000000001</v>
      </c>
      <c r="G868" s="7">
        <v>14.175000000000001</v>
      </c>
      <c r="H868" s="7">
        <v>15.324999999999999</v>
      </c>
      <c r="I868" s="7">
        <v>15.675000000000001</v>
      </c>
      <c r="J868" s="7">
        <v>16.274999999999999</v>
      </c>
      <c r="K868" s="7">
        <v>16.7</v>
      </c>
      <c r="L868" s="3">
        <v>0.12529999999999999</v>
      </c>
      <c r="M868" s="3">
        <v>0.12570000000000001</v>
      </c>
      <c r="N868" s="3">
        <v>4.19E-2</v>
      </c>
      <c r="O868" s="18">
        <f t="shared" si="350"/>
        <v>0</v>
      </c>
      <c r="P868" s="19">
        <f t="shared" si="358"/>
        <v>42963</v>
      </c>
      <c r="Q868" s="19">
        <f t="shared" si="359"/>
        <v>42998</v>
      </c>
      <c r="R868" s="19">
        <f t="shared" si="360"/>
        <v>43026</v>
      </c>
      <c r="S868" s="19">
        <f t="shared" si="361"/>
        <v>43054</v>
      </c>
      <c r="T868" s="19">
        <f t="shared" si="362"/>
        <v>43089</v>
      </c>
      <c r="U868" s="19">
        <f t="shared" si="363"/>
        <v>43117</v>
      </c>
      <c r="V868" s="19">
        <f t="shared" si="364"/>
        <v>43145</v>
      </c>
      <c r="W868" s="19">
        <f t="shared" si="365"/>
        <v>43180</v>
      </c>
      <c r="X868" s="19">
        <f t="shared" si="366"/>
        <v>43208</v>
      </c>
      <c r="Y868" s="18">
        <f t="shared" si="351"/>
        <v>28</v>
      </c>
      <c r="Z868" s="10">
        <f t="shared" si="352"/>
        <v>0.7857142857142857</v>
      </c>
      <c r="AA868" s="10">
        <f>VLOOKUP(A868, VIX!$A$2:$E$3205, 5, FALSE)</f>
        <v>9.43</v>
      </c>
      <c r="AB868" s="10">
        <f t="shared" si="353"/>
        <v>11.475000000000001</v>
      </c>
      <c r="AC868" s="10">
        <f t="shared" si="354"/>
        <v>12.74642857142857</v>
      </c>
      <c r="AD868" s="10">
        <f t="shared" si="355"/>
        <v>13.492857142857144</v>
      </c>
      <c r="AE868" s="10">
        <f t="shared" si="356"/>
        <v>13.978571428571428</v>
      </c>
      <c r="AF868" s="10">
        <f t="shared" si="357"/>
        <v>14.421428571428573</v>
      </c>
      <c r="AG868" s="36">
        <f t="shared" si="345"/>
        <v>-1.091922005571029</v>
      </c>
      <c r="AH868" s="36">
        <f t="shared" si="346"/>
        <v>-0.56856800394838924</v>
      </c>
      <c r="AI868" s="36">
        <f t="shared" si="347"/>
        <v>-0.36932915861701443</v>
      </c>
      <c r="AJ868" s="36">
        <f t="shared" si="348"/>
        <v>-0.16148670297981407</v>
      </c>
      <c r="AK868" s="36">
        <f t="shared" si="349"/>
        <v>-0.71870543741087367</v>
      </c>
    </row>
    <row r="869" spans="1:37" x14ac:dyDescent="0.2">
      <c r="A869" s="5">
        <v>42940</v>
      </c>
      <c r="B869" s="1">
        <v>8</v>
      </c>
      <c r="C869" s="7">
        <v>11.324999999999999</v>
      </c>
      <c r="D869" s="7">
        <v>12.525</v>
      </c>
      <c r="E869" s="7">
        <v>13.3</v>
      </c>
      <c r="F869" s="7">
        <v>13.875</v>
      </c>
      <c r="G869" s="7">
        <v>14.2</v>
      </c>
      <c r="H869" s="7">
        <v>15.324999999999999</v>
      </c>
      <c r="I869" s="7">
        <v>15.725</v>
      </c>
      <c r="J869" s="7">
        <v>16.350000000000001</v>
      </c>
      <c r="K869" s="7">
        <v>16.824999999999999</v>
      </c>
      <c r="L869" s="3">
        <v>0.106</v>
      </c>
      <c r="M869" s="3">
        <v>0.1333</v>
      </c>
      <c r="N869" s="3">
        <v>4.4400000000000002E-2</v>
      </c>
      <c r="O869" s="18">
        <f t="shared" si="350"/>
        <v>0</v>
      </c>
      <c r="P869" s="19">
        <f t="shared" si="358"/>
        <v>42963</v>
      </c>
      <c r="Q869" s="19">
        <f t="shared" si="359"/>
        <v>42998</v>
      </c>
      <c r="R869" s="19">
        <f t="shared" si="360"/>
        <v>43026</v>
      </c>
      <c r="S869" s="19">
        <f t="shared" si="361"/>
        <v>43054</v>
      </c>
      <c r="T869" s="19">
        <f t="shared" si="362"/>
        <v>43089</v>
      </c>
      <c r="U869" s="19">
        <f t="shared" si="363"/>
        <v>43117</v>
      </c>
      <c r="V869" s="19">
        <f t="shared" si="364"/>
        <v>43145</v>
      </c>
      <c r="W869" s="19">
        <f t="shared" si="365"/>
        <v>43180</v>
      </c>
      <c r="X869" s="19">
        <f t="shared" si="366"/>
        <v>43208</v>
      </c>
      <c r="Y869" s="18">
        <f t="shared" si="351"/>
        <v>28</v>
      </c>
      <c r="Z869" s="10">
        <f t="shared" si="352"/>
        <v>0.8214285714285714</v>
      </c>
      <c r="AA869" s="10">
        <f>VLOOKUP(A869, VIX!$A$2:$E$3205, 5, FALSE)</f>
        <v>9.43</v>
      </c>
      <c r="AB869" s="10">
        <f t="shared" si="353"/>
        <v>11.539285714285715</v>
      </c>
      <c r="AC869" s="10">
        <f t="shared" si="354"/>
        <v>12.663392857142856</v>
      </c>
      <c r="AD869" s="10">
        <f t="shared" si="355"/>
        <v>13.402678571428574</v>
      </c>
      <c r="AE869" s="10">
        <f t="shared" si="356"/>
        <v>13.933035714285715</v>
      </c>
      <c r="AF869" s="10">
        <f t="shared" si="357"/>
        <v>14.400892857142857</v>
      </c>
      <c r="AG869" s="36">
        <f t="shared" si="345"/>
        <v>-2.8252880722516389</v>
      </c>
      <c r="AH869" s="36">
        <f t="shared" si="346"/>
        <v>-1.6434782608695668</v>
      </c>
      <c r="AI869" s="36">
        <f t="shared" si="347"/>
        <v>-1.1487843551797035</v>
      </c>
      <c r="AJ869" s="36">
        <f t="shared" si="348"/>
        <v>-0.6245551601423478</v>
      </c>
      <c r="AK869" s="36">
        <f t="shared" si="349"/>
        <v>-2.1012970969734419</v>
      </c>
    </row>
    <row r="870" spans="1:37" x14ac:dyDescent="0.2">
      <c r="A870" s="5">
        <v>42937</v>
      </c>
      <c r="B870" s="1">
        <v>8</v>
      </c>
      <c r="C870" s="7">
        <v>11.375</v>
      </c>
      <c r="D870" s="7">
        <v>12.675000000000001</v>
      </c>
      <c r="E870" s="7">
        <v>13.475</v>
      </c>
      <c r="F870" s="7">
        <v>14.025</v>
      </c>
      <c r="G870" s="7">
        <v>14.375</v>
      </c>
      <c r="H870" s="7">
        <v>15.5</v>
      </c>
      <c r="I870" s="7">
        <v>15.925000000000001</v>
      </c>
      <c r="J870" s="7">
        <v>16.55</v>
      </c>
      <c r="K870" s="7" t="s">
        <v>14</v>
      </c>
      <c r="L870" s="3">
        <v>0.1143</v>
      </c>
      <c r="M870" s="3">
        <v>0.13550000000000001</v>
      </c>
      <c r="N870" s="3">
        <v>4.5199999999999997E-2</v>
      </c>
      <c r="O870" s="18">
        <f t="shared" si="350"/>
        <v>0</v>
      </c>
      <c r="P870" s="19">
        <f t="shared" si="358"/>
        <v>42963</v>
      </c>
      <c r="Q870" s="19">
        <f t="shared" si="359"/>
        <v>42998</v>
      </c>
      <c r="R870" s="19">
        <f t="shared" si="360"/>
        <v>43026</v>
      </c>
      <c r="S870" s="19">
        <f t="shared" si="361"/>
        <v>43054</v>
      </c>
      <c r="T870" s="19">
        <f t="shared" si="362"/>
        <v>43089</v>
      </c>
      <c r="U870" s="19">
        <f t="shared" si="363"/>
        <v>43117</v>
      </c>
      <c r="V870" s="19">
        <f t="shared" si="364"/>
        <v>43145</v>
      </c>
      <c r="W870" s="19">
        <f t="shared" si="365"/>
        <v>43180</v>
      </c>
      <c r="X870" s="19">
        <f t="shared" si="366"/>
        <v>43208</v>
      </c>
      <c r="Y870" s="18">
        <f t="shared" si="351"/>
        <v>28</v>
      </c>
      <c r="Z870" s="10">
        <f t="shared" si="352"/>
        <v>0.9285714285714286</v>
      </c>
      <c r="AA870" s="10">
        <f>VLOOKUP(A870, VIX!$A$2:$E$3205, 5, FALSE)</f>
        <v>9.36</v>
      </c>
      <c r="AB870" s="10">
        <f t="shared" si="353"/>
        <v>11.467857142857142</v>
      </c>
      <c r="AC870" s="10">
        <f t="shared" si="354"/>
        <v>12.732142857142859</v>
      </c>
      <c r="AD870" s="10">
        <f t="shared" si="355"/>
        <v>13.514285714285712</v>
      </c>
      <c r="AE870" s="10">
        <f t="shared" si="356"/>
        <v>14.05</v>
      </c>
      <c r="AF870" s="10">
        <f t="shared" si="357"/>
        <v>14.455357142857142</v>
      </c>
      <c r="AG870" s="36">
        <f t="shared" si="345"/>
        <v>-1.0156564873662999</v>
      </c>
      <c r="AH870" s="36">
        <f t="shared" si="346"/>
        <v>-0.56462680296877099</v>
      </c>
      <c r="AI870" s="36">
        <f t="shared" si="347"/>
        <v>-0.36676369409896825</v>
      </c>
      <c r="AJ870" s="36">
        <f t="shared" si="348"/>
        <v>-0.22360248447204936</v>
      </c>
      <c r="AK870" s="36">
        <f t="shared" si="349"/>
        <v>-0.69991359091470151</v>
      </c>
    </row>
    <row r="871" spans="1:37" x14ac:dyDescent="0.2">
      <c r="A871" s="5">
        <v>42936</v>
      </c>
      <c r="B871" s="1">
        <v>8</v>
      </c>
      <c r="C871" s="7">
        <v>11.475</v>
      </c>
      <c r="D871" s="7">
        <v>12.725</v>
      </c>
      <c r="E871" s="7">
        <v>13.475</v>
      </c>
      <c r="F871" s="7">
        <v>14.074999999999999</v>
      </c>
      <c r="G871" s="7">
        <v>14.425000000000001</v>
      </c>
      <c r="H871" s="7">
        <v>15.574999999999999</v>
      </c>
      <c r="I871" s="7">
        <v>16.024999999999999</v>
      </c>
      <c r="J871" s="7">
        <v>16.625</v>
      </c>
      <c r="K871" s="7" t="s">
        <v>14</v>
      </c>
      <c r="L871" s="3">
        <v>0.1089</v>
      </c>
      <c r="M871" s="3">
        <v>0.13850000000000001</v>
      </c>
      <c r="N871" s="3">
        <v>4.6199999999999998E-2</v>
      </c>
      <c r="O871" s="18">
        <f t="shared" si="350"/>
        <v>1</v>
      </c>
      <c r="P871" s="19">
        <f t="shared" si="358"/>
        <v>42963</v>
      </c>
      <c r="Q871" s="19">
        <f t="shared" si="359"/>
        <v>42998</v>
      </c>
      <c r="R871" s="19">
        <f t="shared" si="360"/>
        <v>43026</v>
      </c>
      <c r="S871" s="19">
        <f t="shared" si="361"/>
        <v>43054</v>
      </c>
      <c r="T871" s="19">
        <f t="shared" si="362"/>
        <v>43089</v>
      </c>
      <c r="U871" s="19">
        <f t="shared" si="363"/>
        <v>43117</v>
      </c>
      <c r="V871" s="19">
        <f t="shared" si="364"/>
        <v>43145</v>
      </c>
      <c r="W871" s="19">
        <f t="shared" si="365"/>
        <v>43180</v>
      </c>
      <c r="X871" s="19">
        <f t="shared" si="366"/>
        <v>43208</v>
      </c>
      <c r="Y871" s="18">
        <f t="shared" si="351"/>
        <v>28</v>
      </c>
      <c r="Z871" s="10">
        <f t="shared" si="352"/>
        <v>0.9642857142857143</v>
      </c>
      <c r="AA871" s="10">
        <f>VLOOKUP(A871, VIX!$A$2:$E$3205, 5, FALSE)</f>
        <v>9.58</v>
      </c>
      <c r="AB871" s="10">
        <f t="shared" si="353"/>
        <v>11.519642857142857</v>
      </c>
      <c r="AC871" s="10">
        <f t="shared" si="354"/>
        <v>12.751785714285713</v>
      </c>
      <c r="AD871" s="10">
        <f t="shared" si="355"/>
        <v>13.496428571428572</v>
      </c>
      <c r="AE871" s="10">
        <f t="shared" si="356"/>
        <v>14.087499999999999</v>
      </c>
      <c r="AF871" s="10">
        <f t="shared" si="357"/>
        <v>14.46607142857143</v>
      </c>
      <c r="AG871" s="36">
        <f t="shared" si="345"/>
        <v>-0.88408644400785819</v>
      </c>
      <c r="AH871" s="36">
        <f t="shared" si="346"/>
        <v>-0.49907578558225485</v>
      </c>
      <c r="AI871" s="36">
        <f t="shared" si="347"/>
        <v>-0.38230088495575182</v>
      </c>
      <c r="AJ871" s="36">
        <f t="shared" si="348"/>
        <v>-0.21761658031088163</v>
      </c>
      <c r="AK871" s="36">
        <f t="shared" si="349"/>
        <v>-0.66239999999999888</v>
      </c>
    </row>
    <row r="872" spans="1:37" x14ac:dyDescent="0.2">
      <c r="A872" s="5">
        <v>42935</v>
      </c>
      <c r="B872" s="1">
        <v>8</v>
      </c>
      <c r="C872" s="7">
        <v>11.525</v>
      </c>
      <c r="D872" s="7">
        <v>12.725</v>
      </c>
      <c r="E872" s="7">
        <v>13.525</v>
      </c>
      <c r="F872" s="7">
        <v>14.125</v>
      </c>
      <c r="G872" s="7">
        <v>14.475</v>
      </c>
      <c r="H872" s="7">
        <v>15.625</v>
      </c>
      <c r="I872" s="7">
        <v>16.074999999999999</v>
      </c>
      <c r="J872" s="7">
        <v>16.625</v>
      </c>
      <c r="K872" s="7" t="s">
        <v>14</v>
      </c>
      <c r="L872" s="3">
        <v>0.1041</v>
      </c>
      <c r="M872" s="3">
        <v>0.1381</v>
      </c>
      <c r="N872" s="3">
        <v>4.5999999999999999E-2</v>
      </c>
      <c r="O872" s="18">
        <f t="shared" si="350"/>
        <v>0</v>
      </c>
      <c r="P872" s="19">
        <f t="shared" si="358"/>
        <v>42935</v>
      </c>
      <c r="Q872" s="19">
        <f t="shared" si="359"/>
        <v>42963</v>
      </c>
      <c r="R872" s="19">
        <f t="shared" si="360"/>
        <v>42998</v>
      </c>
      <c r="S872" s="19">
        <f t="shared" si="361"/>
        <v>43026</v>
      </c>
      <c r="T872" s="19">
        <f t="shared" si="362"/>
        <v>43054</v>
      </c>
      <c r="U872" s="19">
        <f t="shared" si="363"/>
        <v>43089</v>
      </c>
      <c r="V872" s="19">
        <f t="shared" si="364"/>
        <v>43117</v>
      </c>
      <c r="W872" s="19">
        <f t="shared" si="365"/>
        <v>43145</v>
      </c>
      <c r="X872" s="19">
        <f t="shared" si="366"/>
        <v>43180</v>
      </c>
      <c r="Y872" s="18">
        <f t="shared" si="351"/>
        <v>28</v>
      </c>
      <c r="Z872" s="10">
        <f t="shared" si="352"/>
        <v>0</v>
      </c>
      <c r="AA872" s="10">
        <f>VLOOKUP(A872, VIX!$A$2:$E$3205, 5, FALSE)</f>
        <v>9.7899999999999991</v>
      </c>
      <c r="AB872" s="10">
        <f t="shared" si="353"/>
        <v>12.725</v>
      </c>
      <c r="AC872" s="10">
        <f t="shared" si="354"/>
        <v>13.525</v>
      </c>
      <c r="AD872" s="10">
        <f t="shared" si="355"/>
        <v>14.125</v>
      </c>
      <c r="AE872" s="10">
        <f t="shared" si="356"/>
        <v>14.475</v>
      </c>
      <c r="AF872" s="10">
        <f t="shared" si="357"/>
        <v>15.625</v>
      </c>
      <c r="AG872" s="36">
        <f t="shared" si="345"/>
        <v>-0.92181069958847683</v>
      </c>
      <c r="AH872" s="36">
        <f t="shared" si="346"/>
        <v>-0.5588357588357592</v>
      </c>
      <c r="AI872" s="36">
        <f t="shared" si="347"/>
        <v>-0.39426336375488891</v>
      </c>
      <c r="AJ872" s="36">
        <f t="shared" si="348"/>
        <v>-0.22171945701357443</v>
      </c>
      <c r="AK872" s="36">
        <f t="shared" si="349"/>
        <v>-0.71546722626836212</v>
      </c>
    </row>
    <row r="873" spans="1:37" x14ac:dyDescent="0.2">
      <c r="A873" s="5">
        <v>42934</v>
      </c>
      <c r="B873" s="1">
        <v>7</v>
      </c>
      <c r="C873" s="7">
        <v>10.125</v>
      </c>
      <c r="D873" s="7">
        <v>11.775</v>
      </c>
      <c r="E873" s="7">
        <v>12.925000000000001</v>
      </c>
      <c r="F873" s="7">
        <v>13.725</v>
      </c>
      <c r="G873" s="7">
        <v>14.225</v>
      </c>
      <c r="H873" s="7">
        <v>14.475</v>
      </c>
      <c r="I873" s="7">
        <v>15.625</v>
      </c>
      <c r="J873" s="7">
        <v>16.074999999999999</v>
      </c>
      <c r="K873" s="7">
        <v>16.675000000000001</v>
      </c>
      <c r="L873" s="3">
        <v>0.16300000000000001</v>
      </c>
      <c r="M873" s="3">
        <v>0.1384</v>
      </c>
      <c r="N873" s="3">
        <v>4.6100000000000002E-2</v>
      </c>
      <c r="O873" s="18">
        <f t="shared" si="350"/>
        <v>0</v>
      </c>
      <c r="P873" s="19">
        <f t="shared" si="358"/>
        <v>42935</v>
      </c>
      <c r="Q873" s="19">
        <f t="shared" si="359"/>
        <v>42963</v>
      </c>
      <c r="R873" s="19">
        <f t="shared" si="360"/>
        <v>42998</v>
      </c>
      <c r="S873" s="19">
        <f t="shared" si="361"/>
        <v>43026</v>
      </c>
      <c r="T873" s="19">
        <f t="shared" si="362"/>
        <v>43054</v>
      </c>
      <c r="U873" s="19">
        <f t="shared" si="363"/>
        <v>43089</v>
      </c>
      <c r="V873" s="19">
        <f t="shared" si="364"/>
        <v>43117</v>
      </c>
      <c r="W873" s="19">
        <f t="shared" si="365"/>
        <v>43145</v>
      </c>
      <c r="X873" s="19">
        <f t="shared" si="366"/>
        <v>43180</v>
      </c>
      <c r="Y873" s="18">
        <f t="shared" si="351"/>
        <v>28</v>
      </c>
      <c r="Z873" s="10">
        <f t="shared" si="352"/>
        <v>3.5714285714285712E-2</v>
      </c>
      <c r="AA873" s="10">
        <f>VLOOKUP(A873, VIX!$A$2:$E$3205, 5, FALSE)</f>
        <v>9.89</v>
      </c>
      <c r="AB873" s="10">
        <f t="shared" si="353"/>
        <v>11.716071428571428</v>
      </c>
      <c r="AC873" s="10">
        <f t="shared" si="354"/>
        <v>12.883928571428573</v>
      </c>
      <c r="AD873" s="10">
        <f t="shared" si="355"/>
        <v>13.696428571428573</v>
      </c>
      <c r="AE873" s="10">
        <f t="shared" si="356"/>
        <v>14.207142857142857</v>
      </c>
      <c r="AF873" s="10">
        <f t="shared" si="357"/>
        <v>14.466071428571428</v>
      </c>
      <c r="AG873" s="36">
        <f t="shared" si="345"/>
        <v>-1.2577132486388387</v>
      </c>
      <c r="AH873" s="36">
        <f t="shared" si="346"/>
        <v>-0.80522367324256761</v>
      </c>
      <c r="AI873" s="36">
        <f t="shared" si="347"/>
        <v>-0.52857891976927029</v>
      </c>
      <c r="AJ873" s="36">
        <f t="shared" si="348"/>
        <v>-0.31826218742106588</v>
      </c>
      <c r="AK873" s="36">
        <f t="shared" si="349"/>
        <v>-0.15617253346554286</v>
      </c>
    </row>
    <row r="874" spans="1:37" x14ac:dyDescent="0.2">
      <c r="A874" s="5">
        <v>42933</v>
      </c>
      <c r="B874" s="1">
        <v>7</v>
      </c>
      <c r="C874" s="7">
        <v>10.275</v>
      </c>
      <c r="D874" s="7">
        <v>11.925000000000001</v>
      </c>
      <c r="E874" s="7">
        <v>12.925000000000001</v>
      </c>
      <c r="F874" s="7">
        <v>13.675000000000001</v>
      </c>
      <c r="G874" s="7">
        <v>14.175000000000001</v>
      </c>
      <c r="H874" s="7">
        <v>14.425000000000001</v>
      </c>
      <c r="I874" s="7">
        <v>15.525</v>
      </c>
      <c r="J874" s="7">
        <v>16.05</v>
      </c>
      <c r="K874" s="7">
        <v>16.600000000000001</v>
      </c>
      <c r="L874" s="3">
        <v>0.16059999999999999</v>
      </c>
      <c r="M874" s="3">
        <v>0.1353</v>
      </c>
      <c r="N874" s="3">
        <v>4.5100000000000001E-2</v>
      </c>
      <c r="O874" s="18">
        <f t="shared" si="350"/>
        <v>0</v>
      </c>
      <c r="P874" s="19">
        <f t="shared" si="358"/>
        <v>42935</v>
      </c>
      <c r="Q874" s="19">
        <f t="shared" si="359"/>
        <v>42963</v>
      </c>
      <c r="R874" s="19">
        <f t="shared" si="360"/>
        <v>42998</v>
      </c>
      <c r="S874" s="19">
        <f t="shared" si="361"/>
        <v>43026</v>
      </c>
      <c r="T874" s="19">
        <f t="shared" si="362"/>
        <v>43054</v>
      </c>
      <c r="U874" s="19">
        <f t="shared" si="363"/>
        <v>43089</v>
      </c>
      <c r="V874" s="19">
        <f t="shared" si="364"/>
        <v>43117</v>
      </c>
      <c r="W874" s="19">
        <f t="shared" si="365"/>
        <v>43145</v>
      </c>
      <c r="X874" s="19">
        <f t="shared" si="366"/>
        <v>43180</v>
      </c>
      <c r="Y874" s="18">
        <f t="shared" si="351"/>
        <v>28</v>
      </c>
      <c r="Z874" s="10">
        <f t="shared" si="352"/>
        <v>7.1428571428571425E-2</v>
      </c>
      <c r="AA874" s="10">
        <f>VLOOKUP(A874, VIX!$A$2:$E$3205, 5, FALSE)</f>
        <v>9.82</v>
      </c>
      <c r="AB874" s="10">
        <f t="shared" si="353"/>
        <v>11.807142857142857</v>
      </c>
      <c r="AC874" s="10">
        <f t="shared" si="354"/>
        <v>12.85357142857143</v>
      </c>
      <c r="AD874" s="10">
        <f t="shared" si="355"/>
        <v>13.621428571428572</v>
      </c>
      <c r="AE874" s="10">
        <f t="shared" si="356"/>
        <v>14.139285714285716</v>
      </c>
      <c r="AF874" s="10">
        <f t="shared" si="357"/>
        <v>14.407142857142858</v>
      </c>
      <c r="AG874" s="36">
        <f t="shared" si="345"/>
        <v>-3.7863105175292158</v>
      </c>
      <c r="AH874" s="36">
        <f t="shared" si="346"/>
        <v>-2.1084925393947849</v>
      </c>
      <c r="AI874" s="36">
        <f t="shared" si="347"/>
        <v>-1.4922034344364763</v>
      </c>
      <c r="AJ874" s="36">
        <f t="shared" si="348"/>
        <v>-0.95532950022114127</v>
      </c>
      <c r="AK874" s="36">
        <f t="shared" si="349"/>
        <v>-0.46909903201787045</v>
      </c>
    </row>
    <row r="875" spans="1:37" x14ac:dyDescent="0.2">
      <c r="A875" s="5">
        <v>42930</v>
      </c>
      <c r="B875" s="1">
        <v>7</v>
      </c>
      <c r="C875" s="7">
        <v>10.574999999999999</v>
      </c>
      <c r="D875" s="7">
        <v>12.025</v>
      </c>
      <c r="E875" s="7">
        <v>12.975</v>
      </c>
      <c r="F875" s="7">
        <v>13.7</v>
      </c>
      <c r="G875" s="7">
        <v>14.225</v>
      </c>
      <c r="H875" s="7">
        <v>14.425000000000001</v>
      </c>
      <c r="I875" s="7">
        <v>15.55</v>
      </c>
      <c r="J875" s="7">
        <v>16.024999999999999</v>
      </c>
      <c r="K875" s="7">
        <v>16.574999999999999</v>
      </c>
      <c r="L875" s="3">
        <v>0.1371</v>
      </c>
      <c r="M875" s="3">
        <v>0.13500000000000001</v>
      </c>
      <c r="N875" s="3">
        <v>4.4999999999999998E-2</v>
      </c>
      <c r="O875" s="18">
        <f t="shared" si="350"/>
        <v>0</v>
      </c>
      <c r="P875" s="19">
        <f t="shared" si="358"/>
        <v>42935</v>
      </c>
      <c r="Q875" s="19">
        <f t="shared" si="359"/>
        <v>42963</v>
      </c>
      <c r="R875" s="19">
        <f t="shared" si="360"/>
        <v>42998</v>
      </c>
      <c r="S875" s="19">
        <f t="shared" si="361"/>
        <v>43026</v>
      </c>
      <c r="T875" s="19">
        <f t="shared" si="362"/>
        <v>43054</v>
      </c>
      <c r="U875" s="19">
        <f t="shared" si="363"/>
        <v>43089</v>
      </c>
      <c r="V875" s="19">
        <f t="shared" si="364"/>
        <v>43117</v>
      </c>
      <c r="W875" s="19">
        <f t="shared" si="365"/>
        <v>43145</v>
      </c>
      <c r="X875" s="19">
        <f t="shared" si="366"/>
        <v>43180</v>
      </c>
      <c r="Y875" s="18">
        <f t="shared" si="351"/>
        <v>28</v>
      </c>
      <c r="Z875" s="10">
        <f t="shared" si="352"/>
        <v>0.17857142857142858</v>
      </c>
      <c r="AA875" s="10">
        <f>VLOOKUP(A875, VIX!$A$2:$E$3205, 5, FALSE)</f>
        <v>9.51</v>
      </c>
      <c r="AB875" s="10">
        <f t="shared" si="353"/>
        <v>11.766071428571429</v>
      </c>
      <c r="AC875" s="10">
        <f t="shared" si="354"/>
        <v>12.805357142857142</v>
      </c>
      <c r="AD875" s="10">
        <f t="shared" si="355"/>
        <v>13.570535714285715</v>
      </c>
      <c r="AE875" s="10">
        <f t="shared" si="356"/>
        <v>14.13125</v>
      </c>
      <c r="AF875" s="10">
        <f t="shared" si="357"/>
        <v>14.389285714285714</v>
      </c>
      <c r="AG875" s="36">
        <f t="shared" si="345"/>
        <v>-1.0788308237378215</v>
      </c>
      <c r="AH875" s="36">
        <f t="shared" si="346"/>
        <v>-0.65160587915078871</v>
      </c>
      <c r="AI875" s="36">
        <f t="shared" si="347"/>
        <v>-0.47027027027026985</v>
      </c>
      <c r="AJ875" s="36">
        <f t="shared" si="348"/>
        <v>-0.32682806324110675</v>
      </c>
      <c r="AK875" s="36">
        <f t="shared" si="349"/>
        <v>-0.12218181818181878</v>
      </c>
    </row>
    <row r="876" spans="1:37" x14ac:dyDescent="0.2">
      <c r="A876" s="5">
        <v>42929</v>
      </c>
      <c r="B876" s="1">
        <v>7</v>
      </c>
      <c r="C876" s="7">
        <v>11.074999999999999</v>
      </c>
      <c r="D876" s="7">
        <v>12.375</v>
      </c>
      <c r="E876" s="7">
        <v>13.324999999999999</v>
      </c>
      <c r="F876" s="7">
        <v>14.025</v>
      </c>
      <c r="G876" s="7">
        <v>14.574999999999999</v>
      </c>
      <c r="H876" s="7">
        <v>14.775</v>
      </c>
      <c r="I876" s="7">
        <v>15.875</v>
      </c>
      <c r="J876" s="7">
        <v>16.324999999999999</v>
      </c>
      <c r="K876" s="7">
        <v>16.850000000000001</v>
      </c>
      <c r="L876" s="3">
        <v>0.1174</v>
      </c>
      <c r="M876" s="3">
        <v>0.13189999999999999</v>
      </c>
      <c r="N876" s="3">
        <v>4.3999999999999997E-2</v>
      </c>
      <c r="O876" s="18">
        <f t="shared" si="350"/>
        <v>0</v>
      </c>
      <c r="P876" s="19">
        <f t="shared" si="358"/>
        <v>42935</v>
      </c>
      <c r="Q876" s="19">
        <f t="shared" si="359"/>
        <v>42963</v>
      </c>
      <c r="R876" s="19">
        <f t="shared" si="360"/>
        <v>42998</v>
      </c>
      <c r="S876" s="19">
        <f t="shared" si="361"/>
        <v>43026</v>
      </c>
      <c r="T876" s="19">
        <f t="shared" si="362"/>
        <v>43054</v>
      </c>
      <c r="U876" s="19">
        <f t="shared" si="363"/>
        <v>43089</v>
      </c>
      <c r="V876" s="19">
        <f t="shared" si="364"/>
        <v>43117</v>
      </c>
      <c r="W876" s="19">
        <f t="shared" si="365"/>
        <v>43145</v>
      </c>
      <c r="X876" s="19">
        <f t="shared" si="366"/>
        <v>43180</v>
      </c>
      <c r="Y876" s="18">
        <f t="shared" si="351"/>
        <v>28</v>
      </c>
      <c r="Z876" s="10">
        <f t="shared" si="352"/>
        <v>0.21428571428571427</v>
      </c>
      <c r="AA876" s="10">
        <f>VLOOKUP(A876, VIX!$A$2:$E$3205, 5, FALSE)</f>
        <v>9.9</v>
      </c>
      <c r="AB876" s="10">
        <f t="shared" si="353"/>
        <v>12.09642857142857</v>
      </c>
      <c r="AC876" s="10">
        <f t="shared" si="354"/>
        <v>13.12142857142857</v>
      </c>
      <c r="AD876" s="10">
        <f t="shared" si="355"/>
        <v>13.875</v>
      </c>
      <c r="AE876" s="10">
        <f t="shared" si="356"/>
        <v>14.457142857142857</v>
      </c>
      <c r="AF876" s="10">
        <f t="shared" si="357"/>
        <v>14.732142857142856</v>
      </c>
      <c r="AG876" s="36">
        <f t="shared" si="345"/>
        <v>-0.95901639344262379</v>
      </c>
      <c r="AH876" s="36">
        <f t="shared" si="346"/>
        <v>-0.649881235154394</v>
      </c>
      <c r="AI876" s="36">
        <f t="shared" si="347"/>
        <v>-0.45181532944867858</v>
      </c>
      <c r="AJ876" s="36">
        <f t="shared" si="348"/>
        <v>-0.34137931034482705</v>
      </c>
      <c r="AK876" s="36">
        <f t="shared" si="349"/>
        <v>-0.12182741116751339</v>
      </c>
    </row>
    <row r="877" spans="1:37" x14ac:dyDescent="0.2">
      <c r="A877" s="5">
        <v>42928</v>
      </c>
      <c r="B877" s="1">
        <v>7</v>
      </c>
      <c r="C877" s="7">
        <v>11.525</v>
      </c>
      <c r="D877" s="7">
        <v>12.425000000000001</v>
      </c>
      <c r="E877" s="7">
        <v>13.4</v>
      </c>
      <c r="F877" s="7">
        <v>14.125</v>
      </c>
      <c r="G877" s="7">
        <v>14.625</v>
      </c>
      <c r="H877" s="7">
        <v>14.824999999999999</v>
      </c>
      <c r="I877" s="7">
        <v>15.925000000000001</v>
      </c>
      <c r="J877" s="7">
        <v>16.399999999999999</v>
      </c>
      <c r="K877" s="7">
        <v>17</v>
      </c>
      <c r="L877" s="3">
        <v>7.8100000000000003E-2</v>
      </c>
      <c r="M877" s="3">
        <v>0.12740000000000001</v>
      </c>
      <c r="N877" s="3">
        <v>4.2500000000000003E-2</v>
      </c>
      <c r="O877" s="18">
        <f t="shared" si="350"/>
        <v>0</v>
      </c>
      <c r="P877" s="19">
        <f t="shared" si="358"/>
        <v>42935</v>
      </c>
      <c r="Q877" s="19">
        <f t="shared" si="359"/>
        <v>42963</v>
      </c>
      <c r="R877" s="19">
        <f t="shared" si="360"/>
        <v>42998</v>
      </c>
      <c r="S877" s="19">
        <f t="shared" si="361"/>
        <v>43026</v>
      </c>
      <c r="T877" s="19">
        <f t="shared" si="362"/>
        <v>43054</v>
      </c>
      <c r="U877" s="19">
        <f t="shared" si="363"/>
        <v>43089</v>
      </c>
      <c r="V877" s="19">
        <f t="shared" si="364"/>
        <v>43117</v>
      </c>
      <c r="W877" s="19">
        <f t="shared" si="365"/>
        <v>43145</v>
      </c>
      <c r="X877" s="19">
        <f t="shared" si="366"/>
        <v>43180</v>
      </c>
      <c r="Y877" s="18">
        <f t="shared" si="351"/>
        <v>28</v>
      </c>
      <c r="Z877" s="10">
        <f t="shared" si="352"/>
        <v>0.25</v>
      </c>
      <c r="AA877" s="10">
        <f>VLOOKUP(A877, VIX!$A$2:$E$3205, 5, FALSE)</f>
        <v>10.3</v>
      </c>
      <c r="AB877" s="10">
        <f t="shared" si="353"/>
        <v>12.200000000000001</v>
      </c>
      <c r="AC877" s="10">
        <f t="shared" si="354"/>
        <v>13.15625</v>
      </c>
      <c r="AD877" s="10">
        <f t="shared" si="355"/>
        <v>13.94375</v>
      </c>
      <c r="AE877" s="10">
        <f t="shared" si="356"/>
        <v>14.5</v>
      </c>
      <c r="AF877" s="10">
        <f t="shared" si="357"/>
        <v>14.774999999999999</v>
      </c>
      <c r="AG877" s="36">
        <f t="shared" si="345"/>
        <v>-0.64707560627674743</v>
      </c>
      <c r="AH877" s="36">
        <f t="shared" si="346"/>
        <v>-0.65888978278358756</v>
      </c>
      <c r="AI877" s="36">
        <f t="shared" si="347"/>
        <v>-0.46241457858769891</v>
      </c>
      <c r="AJ877" s="36">
        <f t="shared" si="348"/>
        <v>-0.30649477012892223</v>
      </c>
      <c r="AK877" s="36">
        <f t="shared" si="349"/>
        <v>-0.12025769506084419</v>
      </c>
    </row>
    <row r="878" spans="1:37" x14ac:dyDescent="0.2">
      <c r="A878" s="5">
        <v>42927</v>
      </c>
      <c r="B878" s="1">
        <v>7</v>
      </c>
      <c r="C878" s="7">
        <v>12.125</v>
      </c>
      <c r="D878" s="7">
        <v>12.675000000000001</v>
      </c>
      <c r="E878" s="7">
        <v>13.574999999999999</v>
      </c>
      <c r="F878" s="7">
        <v>14.324999999999999</v>
      </c>
      <c r="G878" s="7">
        <v>14.824999999999999</v>
      </c>
      <c r="H878" s="7">
        <v>15.025</v>
      </c>
      <c r="I878" s="7">
        <v>16.125</v>
      </c>
      <c r="J878" s="7">
        <v>16.574999999999999</v>
      </c>
      <c r="K878" s="7">
        <v>17.100000000000001</v>
      </c>
      <c r="L878" s="3">
        <v>4.5400000000000003E-2</v>
      </c>
      <c r="M878" s="3">
        <v>0.12570000000000001</v>
      </c>
      <c r="N878" s="3">
        <v>4.19E-2</v>
      </c>
      <c r="O878" s="18">
        <f t="shared" si="350"/>
        <v>0</v>
      </c>
      <c r="P878" s="19">
        <f t="shared" si="358"/>
        <v>42935</v>
      </c>
      <c r="Q878" s="19">
        <f t="shared" si="359"/>
        <v>42963</v>
      </c>
      <c r="R878" s="19">
        <f t="shared" si="360"/>
        <v>42998</v>
      </c>
      <c r="S878" s="19">
        <f t="shared" si="361"/>
        <v>43026</v>
      </c>
      <c r="T878" s="19">
        <f t="shared" si="362"/>
        <v>43054</v>
      </c>
      <c r="U878" s="19">
        <f t="shared" si="363"/>
        <v>43089</v>
      </c>
      <c r="V878" s="19">
        <f t="shared" si="364"/>
        <v>43117</v>
      </c>
      <c r="W878" s="19">
        <f t="shared" si="365"/>
        <v>43145</v>
      </c>
      <c r="X878" s="19">
        <f t="shared" si="366"/>
        <v>43180</v>
      </c>
      <c r="Y878" s="18">
        <f t="shared" si="351"/>
        <v>28</v>
      </c>
      <c r="Z878" s="10">
        <f t="shared" si="352"/>
        <v>0.2857142857142857</v>
      </c>
      <c r="AA878" s="10">
        <f>VLOOKUP(A878, VIX!$A$2:$E$3205, 5, FALSE)</f>
        <v>10.89</v>
      </c>
      <c r="AB878" s="10">
        <f t="shared" si="353"/>
        <v>12.517857142857142</v>
      </c>
      <c r="AC878" s="10">
        <f t="shared" si="354"/>
        <v>13.317857142857143</v>
      </c>
      <c r="AD878" s="10">
        <f t="shared" si="355"/>
        <v>14.110714285714286</v>
      </c>
      <c r="AE878" s="10">
        <f t="shared" si="356"/>
        <v>14.682142857142857</v>
      </c>
      <c r="AF878" s="10">
        <f t="shared" si="357"/>
        <v>14.967857142857142</v>
      </c>
      <c r="AG878" s="36">
        <f t="shared" si="345"/>
        <v>-0.39185750636132416</v>
      </c>
      <c r="AH878" s="36">
        <f t="shared" si="346"/>
        <v>-0.60135224711653146</v>
      </c>
      <c r="AI878" s="36">
        <f t="shared" si="347"/>
        <v>-0.47368421052631626</v>
      </c>
      <c r="AJ878" s="36">
        <f t="shared" si="348"/>
        <v>-0.30376084860173613</v>
      </c>
      <c r="AK878" s="36">
        <f t="shared" si="349"/>
        <v>-0.11912077523044273</v>
      </c>
    </row>
    <row r="879" spans="1:37" x14ac:dyDescent="0.2">
      <c r="A879" s="5">
        <v>42926</v>
      </c>
      <c r="B879" s="1">
        <v>7</v>
      </c>
      <c r="C879" s="7">
        <v>12.225</v>
      </c>
      <c r="D879" s="7">
        <v>12.824999999999999</v>
      </c>
      <c r="E879" s="7">
        <v>13.775</v>
      </c>
      <c r="F879" s="7">
        <v>14.475</v>
      </c>
      <c r="G879" s="7">
        <v>14.975</v>
      </c>
      <c r="H879" s="7">
        <v>15.175000000000001</v>
      </c>
      <c r="I879" s="7">
        <v>16.274999999999999</v>
      </c>
      <c r="J879" s="7">
        <v>16.675000000000001</v>
      </c>
      <c r="K879" s="7">
        <v>17.149999999999999</v>
      </c>
      <c r="L879" s="3">
        <v>4.9099999999999998E-2</v>
      </c>
      <c r="M879" s="3">
        <v>0.1244</v>
      </c>
      <c r="N879" s="3">
        <v>4.1500000000000002E-2</v>
      </c>
      <c r="O879" s="18">
        <f t="shared" si="350"/>
        <v>0</v>
      </c>
      <c r="P879" s="19">
        <f t="shared" si="358"/>
        <v>42935</v>
      </c>
      <c r="Q879" s="19">
        <f t="shared" si="359"/>
        <v>42963</v>
      </c>
      <c r="R879" s="19">
        <f t="shared" si="360"/>
        <v>42998</v>
      </c>
      <c r="S879" s="19">
        <f t="shared" si="361"/>
        <v>43026</v>
      </c>
      <c r="T879" s="19">
        <f t="shared" si="362"/>
        <v>43054</v>
      </c>
      <c r="U879" s="19">
        <f t="shared" si="363"/>
        <v>43089</v>
      </c>
      <c r="V879" s="19">
        <f t="shared" si="364"/>
        <v>43117</v>
      </c>
      <c r="W879" s="19">
        <f t="shared" si="365"/>
        <v>43145</v>
      </c>
      <c r="X879" s="19">
        <f t="shared" si="366"/>
        <v>43180</v>
      </c>
      <c r="Y879" s="18">
        <f t="shared" si="351"/>
        <v>28</v>
      </c>
      <c r="Z879" s="10">
        <f t="shared" si="352"/>
        <v>0.32142857142857145</v>
      </c>
      <c r="AA879" s="10">
        <f>VLOOKUP(A879, VIX!$A$2:$E$3205, 5, FALSE)</f>
        <v>11.11</v>
      </c>
      <c r="AB879" s="10">
        <f t="shared" si="353"/>
        <v>12.632142857142856</v>
      </c>
      <c r="AC879" s="10">
        <f t="shared" si="354"/>
        <v>13.469642857142858</v>
      </c>
      <c r="AD879" s="10">
        <f t="shared" si="355"/>
        <v>14.250000000000002</v>
      </c>
      <c r="AE879" s="10">
        <f t="shared" si="356"/>
        <v>14.814285714285715</v>
      </c>
      <c r="AF879" s="10">
        <f t="shared" si="357"/>
        <v>15.110714285714288</v>
      </c>
      <c r="AG879" s="36">
        <f t="shared" si="345"/>
        <v>-1.2596500971952227</v>
      </c>
      <c r="AH879" s="36">
        <f t="shared" si="346"/>
        <v>-1.8796126668411424</v>
      </c>
      <c r="AI879" s="36">
        <f t="shared" si="347"/>
        <v>-1.305699481865283</v>
      </c>
      <c r="AJ879" s="36">
        <f t="shared" si="348"/>
        <v>-0.896371828313967</v>
      </c>
      <c r="AK879" s="36">
        <f t="shared" si="349"/>
        <v>-0.35089347876537652</v>
      </c>
    </row>
    <row r="880" spans="1:37" x14ac:dyDescent="0.2">
      <c r="A880" s="5">
        <v>42923</v>
      </c>
      <c r="B880" s="1">
        <v>7</v>
      </c>
      <c r="C880" s="7">
        <v>12.574999999999999</v>
      </c>
      <c r="D880" s="7">
        <v>13.074999999999999</v>
      </c>
      <c r="E880" s="7">
        <v>14.074999999999999</v>
      </c>
      <c r="F880" s="7">
        <v>14.775</v>
      </c>
      <c r="G880" s="7">
        <v>15.275</v>
      </c>
      <c r="H880" s="7">
        <v>15.475</v>
      </c>
      <c r="I880" s="7">
        <v>16.524999999999999</v>
      </c>
      <c r="J880" s="7">
        <v>16.925000000000001</v>
      </c>
      <c r="K880" s="7">
        <v>17.399999999999999</v>
      </c>
      <c r="L880" s="3">
        <v>3.9800000000000002E-2</v>
      </c>
      <c r="M880" s="3">
        <v>0.11840000000000001</v>
      </c>
      <c r="N880" s="3">
        <v>3.95E-2</v>
      </c>
      <c r="O880" s="18">
        <f t="shared" si="350"/>
        <v>0</v>
      </c>
      <c r="P880" s="19">
        <f t="shared" si="358"/>
        <v>42935</v>
      </c>
      <c r="Q880" s="19">
        <f t="shared" si="359"/>
        <v>42963</v>
      </c>
      <c r="R880" s="19">
        <f t="shared" si="360"/>
        <v>42998</v>
      </c>
      <c r="S880" s="19">
        <f t="shared" si="361"/>
        <v>43026</v>
      </c>
      <c r="T880" s="19">
        <f t="shared" si="362"/>
        <v>43054</v>
      </c>
      <c r="U880" s="19">
        <f t="shared" si="363"/>
        <v>43089</v>
      </c>
      <c r="V880" s="19">
        <f t="shared" si="364"/>
        <v>43117</v>
      </c>
      <c r="W880" s="19">
        <f t="shared" si="365"/>
        <v>43145</v>
      </c>
      <c r="X880" s="19">
        <f t="shared" si="366"/>
        <v>43180</v>
      </c>
      <c r="Y880" s="18">
        <f t="shared" si="351"/>
        <v>28</v>
      </c>
      <c r="Z880" s="10">
        <f t="shared" si="352"/>
        <v>0.42857142857142855</v>
      </c>
      <c r="AA880" s="10">
        <f>VLOOKUP(A880, VIX!$A$2:$E$3205, 5, FALSE)</f>
        <v>11.19</v>
      </c>
      <c r="AB880" s="10">
        <f t="shared" si="353"/>
        <v>12.860714285714284</v>
      </c>
      <c r="AC880" s="10">
        <f t="shared" si="354"/>
        <v>13.64642857142857</v>
      </c>
      <c r="AD880" s="10">
        <f t="shared" si="355"/>
        <v>14.475</v>
      </c>
      <c r="AE880" s="10">
        <f t="shared" si="356"/>
        <v>15.060714285714285</v>
      </c>
      <c r="AF880" s="10">
        <f t="shared" si="357"/>
        <v>15.389285714285712</v>
      </c>
      <c r="AG880" s="36">
        <f t="shared" si="345"/>
        <v>-0.33989749123280316</v>
      </c>
      <c r="AH880" s="36">
        <f t="shared" si="346"/>
        <v>-0.64839830181397218</v>
      </c>
      <c r="AI880" s="36">
        <f t="shared" si="347"/>
        <v>-0.43161242965500485</v>
      </c>
      <c r="AJ880" s="36">
        <f t="shared" si="348"/>
        <v>-0.29769639692852956</v>
      </c>
      <c r="AK880" s="36">
        <f t="shared" si="349"/>
        <v>-0.11684247131100008</v>
      </c>
    </row>
    <row r="881" spans="1:37" x14ac:dyDescent="0.2">
      <c r="A881" s="5">
        <v>42922</v>
      </c>
      <c r="B881" s="1">
        <v>7</v>
      </c>
      <c r="C881" s="7">
        <v>13.025</v>
      </c>
      <c r="D881" s="7">
        <v>13.425000000000001</v>
      </c>
      <c r="E881" s="7">
        <v>14.275</v>
      </c>
      <c r="F881" s="7">
        <v>14.875</v>
      </c>
      <c r="G881" s="7">
        <v>15.324999999999999</v>
      </c>
      <c r="H881" s="7">
        <v>15.475</v>
      </c>
      <c r="I881" s="7">
        <v>16.574999999999999</v>
      </c>
      <c r="J881" s="7">
        <v>16.95</v>
      </c>
      <c r="K881" s="7">
        <v>17.399999999999999</v>
      </c>
      <c r="L881" s="3">
        <v>3.0700000000000002E-2</v>
      </c>
      <c r="M881" s="3">
        <v>0.1143</v>
      </c>
      <c r="N881" s="3">
        <v>3.8100000000000002E-2</v>
      </c>
      <c r="O881" s="18">
        <f t="shared" si="350"/>
        <v>0</v>
      </c>
      <c r="P881" s="19">
        <f t="shared" si="358"/>
        <v>42935</v>
      </c>
      <c r="Q881" s="19">
        <f t="shared" si="359"/>
        <v>42963</v>
      </c>
      <c r="R881" s="19">
        <f t="shared" si="360"/>
        <v>42998</v>
      </c>
      <c r="S881" s="19">
        <f t="shared" si="361"/>
        <v>43026</v>
      </c>
      <c r="T881" s="19">
        <f t="shared" si="362"/>
        <v>43054</v>
      </c>
      <c r="U881" s="19">
        <f t="shared" si="363"/>
        <v>43089</v>
      </c>
      <c r="V881" s="19">
        <f t="shared" si="364"/>
        <v>43117</v>
      </c>
      <c r="W881" s="19">
        <f t="shared" si="365"/>
        <v>43145</v>
      </c>
      <c r="X881" s="19">
        <f t="shared" si="366"/>
        <v>43180</v>
      </c>
      <c r="Y881" s="18">
        <f t="shared" si="351"/>
        <v>28</v>
      </c>
      <c r="Z881" s="10">
        <f t="shared" si="352"/>
        <v>0.4642857142857143</v>
      </c>
      <c r="AA881" s="10">
        <f>VLOOKUP(A881, VIX!$A$2:$E$3205, 5, FALSE)</f>
        <v>12.54</v>
      </c>
      <c r="AB881" s="10">
        <f t="shared" si="353"/>
        <v>13.239285714285714</v>
      </c>
      <c r="AC881" s="10">
        <f t="shared" si="354"/>
        <v>13.880357142857143</v>
      </c>
      <c r="AD881" s="10">
        <f t="shared" si="355"/>
        <v>14.596428571428572</v>
      </c>
      <c r="AE881" s="10">
        <f t="shared" si="356"/>
        <v>15.116071428571429</v>
      </c>
      <c r="AF881" s="10">
        <f t="shared" si="357"/>
        <v>15.405357142857142</v>
      </c>
      <c r="AG881" s="36">
        <f t="shared" si="345"/>
        <v>-0.28514851485148529</v>
      </c>
      <c r="AH881" s="36">
        <f t="shared" si="346"/>
        <v>-0.57089552238805918</v>
      </c>
      <c r="AI881" s="36">
        <f t="shared" si="347"/>
        <v>-0.37961335676625618</v>
      </c>
      <c r="AJ881" s="36">
        <f t="shared" si="348"/>
        <v>-0.27318718381112933</v>
      </c>
      <c r="AK881" s="36">
        <f t="shared" si="349"/>
        <v>-8.8962108731466399E-2</v>
      </c>
    </row>
    <row r="882" spans="1:37" x14ac:dyDescent="0.2">
      <c r="A882" s="5">
        <v>42921</v>
      </c>
      <c r="B882" s="1">
        <v>7</v>
      </c>
      <c r="C882" s="7">
        <v>12.324999999999999</v>
      </c>
      <c r="D882" s="7">
        <v>12.925000000000001</v>
      </c>
      <c r="E882" s="7">
        <v>13.875</v>
      </c>
      <c r="F882" s="7">
        <v>14.574999999999999</v>
      </c>
      <c r="G882" s="7">
        <v>15.074999999999999</v>
      </c>
      <c r="H882" s="7">
        <v>15.275</v>
      </c>
      <c r="I882" s="7">
        <v>16.324999999999999</v>
      </c>
      <c r="J882" s="7">
        <v>16.774999999999999</v>
      </c>
      <c r="K882" s="7">
        <v>17.25</v>
      </c>
      <c r="L882" s="3">
        <v>4.87E-2</v>
      </c>
      <c r="M882" s="3">
        <v>0.1201</v>
      </c>
      <c r="N882" s="3">
        <v>0.04</v>
      </c>
      <c r="O882" s="18">
        <f t="shared" si="350"/>
        <v>0</v>
      </c>
      <c r="P882" s="19">
        <f t="shared" si="358"/>
        <v>42935</v>
      </c>
      <c r="Q882" s="19">
        <f t="shared" si="359"/>
        <v>42963</v>
      </c>
      <c r="R882" s="19">
        <f t="shared" si="360"/>
        <v>42998</v>
      </c>
      <c r="S882" s="19">
        <f t="shared" si="361"/>
        <v>43026</v>
      </c>
      <c r="T882" s="19">
        <f t="shared" si="362"/>
        <v>43054</v>
      </c>
      <c r="U882" s="19">
        <f t="shared" si="363"/>
        <v>43089</v>
      </c>
      <c r="V882" s="19">
        <f t="shared" si="364"/>
        <v>43117</v>
      </c>
      <c r="W882" s="19">
        <f t="shared" si="365"/>
        <v>43145</v>
      </c>
      <c r="X882" s="19">
        <f t="shared" si="366"/>
        <v>43180</v>
      </c>
      <c r="Y882" s="18">
        <f t="shared" si="351"/>
        <v>28</v>
      </c>
      <c r="Z882" s="10">
        <f t="shared" si="352"/>
        <v>0.5</v>
      </c>
      <c r="AA882" s="10">
        <f>VLOOKUP(A882, VIX!$A$2:$E$3205, 5, FALSE)</f>
        <v>11.07</v>
      </c>
      <c r="AB882" s="10">
        <f t="shared" si="353"/>
        <v>12.625</v>
      </c>
      <c r="AC882" s="10">
        <f t="shared" si="354"/>
        <v>13.4</v>
      </c>
      <c r="AD882" s="10">
        <f t="shared" si="355"/>
        <v>14.225</v>
      </c>
      <c r="AE882" s="10">
        <f t="shared" si="356"/>
        <v>14.824999999999999</v>
      </c>
      <c r="AF882" s="10">
        <f t="shared" si="357"/>
        <v>15.175000000000001</v>
      </c>
      <c r="AG882" s="36">
        <f t="shared" si="345"/>
        <v>-0.84729616138974673</v>
      </c>
      <c r="AH882" s="36">
        <f t="shared" si="346"/>
        <v>-1.2778222578062437</v>
      </c>
      <c r="AI882" s="36">
        <f t="shared" si="347"/>
        <v>-0.88710082977118299</v>
      </c>
      <c r="AJ882" s="36">
        <f t="shared" si="348"/>
        <v>-0.60854865974402284</v>
      </c>
      <c r="AK882" s="36">
        <f t="shared" si="349"/>
        <v>-0.23712067748765112</v>
      </c>
    </row>
    <row r="883" spans="1:37" x14ac:dyDescent="0.2">
      <c r="A883" s="5">
        <v>42919</v>
      </c>
      <c r="B883" s="1">
        <v>7</v>
      </c>
      <c r="C883" s="7">
        <v>12.574999999999999</v>
      </c>
      <c r="D883" s="7">
        <v>12.975</v>
      </c>
      <c r="E883" s="7">
        <v>13.925000000000001</v>
      </c>
      <c r="F883" s="7">
        <v>14.574999999999999</v>
      </c>
      <c r="G883" s="7">
        <v>15.074999999999999</v>
      </c>
      <c r="H883" s="7">
        <v>15.324999999999999</v>
      </c>
      <c r="I883" s="7">
        <v>16.399999999999999</v>
      </c>
      <c r="J883" s="7">
        <v>16.850000000000001</v>
      </c>
      <c r="K883" s="7">
        <v>17.3</v>
      </c>
      <c r="L883" s="3">
        <v>3.1800000000000002E-2</v>
      </c>
      <c r="M883" s="3">
        <v>0.12520000000000001</v>
      </c>
      <c r="N883" s="3">
        <v>4.1700000000000001E-2</v>
      </c>
      <c r="O883" s="18">
        <f t="shared" si="350"/>
        <v>0</v>
      </c>
      <c r="P883" s="19">
        <f t="shared" si="358"/>
        <v>42935</v>
      </c>
      <c r="Q883" s="19">
        <f t="shared" si="359"/>
        <v>42963</v>
      </c>
      <c r="R883" s="19">
        <f t="shared" si="360"/>
        <v>42998</v>
      </c>
      <c r="S883" s="19">
        <f t="shared" si="361"/>
        <v>43026</v>
      </c>
      <c r="T883" s="19">
        <f t="shared" si="362"/>
        <v>43054</v>
      </c>
      <c r="U883" s="19">
        <f t="shared" si="363"/>
        <v>43089</v>
      </c>
      <c r="V883" s="19">
        <f t="shared" si="364"/>
        <v>43117</v>
      </c>
      <c r="W883" s="19">
        <f t="shared" si="365"/>
        <v>43145</v>
      </c>
      <c r="X883" s="19">
        <f t="shared" si="366"/>
        <v>43180</v>
      </c>
      <c r="Y883" s="18">
        <f t="shared" si="351"/>
        <v>28</v>
      </c>
      <c r="Z883" s="10">
        <f t="shared" si="352"/>
        <v>0.5714285714285714</v>
      </c>
      <c r="AA883" s="10">
        <f>VLOOKUP(A883, VIX!$A$2:$E$3205, 5, FALSE)</f>
        <v>11.22</v>
      </c>
      <c r="AB883" s="10">
        <f t="shared" si="353"/>
        <v>12.74642857142857</v>
      </c>
      <c r="AC883" s="10">
        <f t="shared" si="354"/>
        <v>13.382142857142856</v>
      </c>
      <c r="AD883" s="10">
        <f t="shared" si="355"/>
        <v>14.203571428571429</v>
      </c>
      <c r="AE883" s="10">
        <f t="shared" si="356"/>
        <v>14.789285714285715</v>
      </c>
      <c r="AF883" s="10">
        <f t="shared" si="357"/>
        <v>15.182142857142857</v>
      </c>
      <c r="AG883" s="36">
        <f t="shared" si="345"/>
        <v>-0.86834170854271486</v>
      </c>
      <c r="AH883" s="36">
        <f t="shared" si="346"/>
        <v>-1.9736191261335565</v>
      </c>
      <c r="AI883" s="36">
        <f t="shared" si="347"/>
        <v>-1.2611317849351962</v>
      </c>
      <c r="AJ883" s="36">
        <f t="shared" si="348"/>
        <v>-0.92556317335945204</v>
      </c>
      <c r="AK883" s="36">
        <f t="shared" si="349"/>
        <v>-0.44983934309175316</v>
      </c>
    </row>
    <row r="884" spans="1:37" x14ac:dyDescent="0.2">
      <c r="A884" s="5">
        <v>42916</v>
      </c>
      <c r="B884" s="1">
        <v>7</v>
      </c>
      <c r="C884" s="7">
        <v>12.324999999999999</v>
      </c>
      <c r="D884" s="7">
        <v>12.675000000000001</v>
      </c>
      <c r="E884" s="7">
        <v>13.675000000000001</v>
      </c>
      <c r="F884" s="7">
        <v>14.425000000000001</v>
      </c>
      <c r="G884" s="7">
        <v>14.925000000000001</v>
      </c>
      <c r="H884" s="7">
        <v>15.175000000000001</v>
      </c>
      <c r="I884" s="7">
        <v>16.225000000000001</v>
      </c>
      <c r="J884" s="7">
        <v>16.7</v>
      </c>
      <c r="K884" s="7">
        <v>17.2</v>
      </c>
      <c r="L884" s="3">
        <v>2.8400000000000002E-2</v>
      </c>
      <c r="M884" s="3">
        <v>0.12479999999999999</v>
      </c>
      <c r="N884" s="3">
        <v>4.1599999999999998E-2</v>
      </c>
      <c r="O884" s="18">
        <f t="shared" si="350"/>
        <v>0</v>
      </c>
      <c r="P884" s="19">
        <f t="shared" si="358"/>
        <v>42935</v>
      </c>
      <c r="Q884" s="19">
        <f t="shared" si="359"/>
        <v>42963</v>
      </c>
      <c r="R884" s="19">
        <f t="shared" si="360"/>
        <v>42998</v>
      </c>
      <c r="S884" s="19">
        <f t="shared" si="361"/>
        <v>43026</v>
      </c>
      <c r="T884" s="19">
        <f t="shared" si="362"/>
        <v>43054</v>
      </c>
      <c r="U884" s="19">
        <f t="shared" si="363"/>
        <v>43089</v>
      </c>
      <c r="V884" s="19">
        <f t="shared" si="364"/>
        <v>43117</v>
      </c>
      <c r="W884" s="19">
        <f t="shared" si="365"/>
        <v>43145</v>
      </c>
      <c r="X884" s="19">
        <f t="shared" si="366"/>
        <v>43180</v>
      </c>
      <c r="Y884" s="18">
        <f t="shared" si="351"/>
        <v>28</v>
      </c>
      <c r="Z884" s="10">
        <f t="shared" si="352"/>
        <v>0.6785714285714286</v>
      </c>
      <c r="AA884" s="10">
        <f>VLOOKUP(A884, VIX!$A$2:$E$3205, 5, FALSE)</f>
        <v>11.18</v>
      </c>
      <c r="AB884" s="10">
        <f t="shared" si="353"/>
        <v>12.4375</v>
      </c>
      <c r="AC884" s="10">
        <f t="shared" si="354"/>
        <v>12.996428571428572</v>
      </c>
      <c r="AD884" s="10">
        <f t="shared" si="355"/>
        <v>13.91607142857143</v>
      </c>
      <c r="AE884" s="10">
        <f t="shared" si="356"/>
        <v>14.585714285714285</v>
      </c>
      <c r="AF884" s="10">
        <f t="shared" si="357"/>
        <v>15.005357142857143</v>
      </c>
      <c r="AG884" s="36">
        <f t="shared" si="345"/>
        <v>-0.25827232796486183</v>
      </c>
      <c r="AH884" s="36">
        <f t="shared" si="346"/>
        <v>-0.69709543568464705</v>
      </c>
      <c r="AI884" s="36">
        <f t="shared" si="347"/>
        <v>-0.48774193548387068</v>
      </c>
      <c r="AJ884" s="36">
        <f t="shared" si="348"/>
        <v>-0.30996309963099622</v>
      </c>
      <c r="AK884" s="36">
        <f t="shared" si="349"/>
        <v>-0.1505376344086021</v>
      </c>
    </row>
    <row r="885" spans="1:37" x14ac:dyDescent="0.2">
      <c r="A885" s="5">
        <v>42915</v>
      </c>
      <c r="B885" s="1">
        <v>7</v>
      </c>
      <c r="C885" s="7">
        <v>12.025</v>
      </c>
      <c r="D885" s="7">
        <v>12.625</v>
      </c>
      <c r="E885" s="7">
        <v>13.625</v>
      </c>
      <c r="F885" s="7">
        <v>14.375</v>
      </c>
      <c r="G885" s="7">
        <v>14.875</v>
      </c>
      <c r="H885" s="7">
        <v>15.125</v>
      </c>
      <c r="I885" s="7">
        <v>16.225000000000001</v>
      </c>
      <c r="J885" s="7">
        <v>16.675000000000001</v>
      </c>
      <c r="K885" s="7">
        <v>17.149999999999999</v>
      </c>
      <c r="L885" s="3">
        <v>4.99E-2</v>
      </c>
      <c r="M885" s="3">
        <v>0.12870000000000001</v>
      </c>
      <c r="N885" s="3">
        <v>4.2900000000000001E-2</v>
      </c>
      <c r="O885" s="18">
        <f t="shared" si="350"/>
        <v>0</v>
      </c>
      <c r="P885" s="19">
        <f t="shared" si="358"/>
        <v>42935</v>
      </c>
      <c r="Q885" s="19">
        <f t="shared" si="359"/>
        <v>42963</v>
      </c>
      <c r="R885" s="19">
        <f t="shared" si="360"/>
        <v>42998</v>
      </c>
      <c r="S885" s="19">
        <f t="shared" si="361"/>
        <v>43026</v>
      </c>
      <c r="T885" s="19">
        <f t="shared" si="362"/>
        <v>43054</v>
      </c>
      <c r="U885" s="19">
        <f t="shared" si="363"/>
        <v>43089</v>
      </c>
      <c r="V885" s="19">
        <f t="shared" si="364"/>
        <v>43117</v>
      </c>
      <c r="W885" s="19">
        <f t="shared" si="365"/>
        <v>43145</v>
      </c>
      <c r="X885" s="19">
        <f t="shared" si="366"/>
        <v>43180</v>
      </c>
      <c r="Y885" s="18">
        <f t="shared" si="351"/>
        <v>28</v>
      </c>
      <c r="Z885" s="10">
        <f t="shared" si="352"/>
        <v>0.7142857142857143</v>
      </c>
      <c r="AA885" s="10">
        <f>VLOOKUP(A885, VIX!$A$2:$E$3205, 5, FALSE)</f>
        <v>11.44</v>
      </c>
      <c r="AB885" s="10">
        <f t="shared" si="353"/>
        <v>12.196428571428573</v>
      </c>
      <c r="AC885" s="10">
        <f t="shared" si="354"/>
        <v>12.910714285714285</v>
      </c>
      <c r="AD885" s="10">
        <f t="shared" si="355"/>
        <v>13.839285714285715</v>
      </c>
      <c r="AE885" s="10">
        <f t="shared" si="356"/>
        <v>14.517857142857142</v>
      </c>
      <c r="AF885" s="10">
        <f t="shared" si="357"/>
        <v>14.946428571428571</v>
      </c>
      <c r="AG885" s="36">
        <f t="shared" si="345"/>
        <v>-0.45473684210526266</v>
      </c>
      <c r="AH885" s="36">
        <f t="shared" si="346"/>
        <v>-0.7065750736015699</v>
      </c>
      <c r="AI885" s="36">
        <f t="shared" si="347"/>
        <v>-0.49225159525979922</v>
      </c>
      <c r="AJ885" s="36">
        <f t="shared" si="348"/>
        <v>-0.31222896790980031</v>
      </c>
      <c r="AK885" s="36">
        <f t="shared" si="349"/>
        <v>-0.15100671140939592</v>
      </c>
    </row>
    <row r="886" spans="1:37" x14ac:dyDescent="0.2">
      <c r="A886" s="5">
        <v>42914</v>
      </c>
      <c r="B886" s="1">
        <v>7</v>
      </c>
      <c r="C886" s="7">
        <v>11.675000000000001</v>
      </c>
      <c r="D886" s="7">
        <v>12.475</v>
      </c>
      <c r="E886" s="7">
        <v>13.525</v>
      </c>
      <c r="F886" s="7">
        <v>14.275</v>
      </c>
      <c r="G886" s="7">
        <v>14.824999999999999</v>
      </c>
      <c r="H886" s="7">
        <v>15.125</v>
      </c>
      <c r="I886" s="7">
        <v>16.175000000000001</v>
      </c>
      <c r="J886" s="7">
        <v>16.649999999999999</v>
      </c>
      <c r="K886" s="7">
        <v>17</v>
      </c>
      <c r="L886" s="3">
        <v>6.8500000000000005E-2</v>
      </c>
      <c r="M886" s="3">
        <v>0.1331</v>
      </c>
      <c r="N886" s="3">
        <v>4.4400000000000002E-2</v>
      </c>
      <c r="O886" s="18">
        <f t="shared" si="350"/>
        <v>0</v>
      </c>
      <c r="P886" s="19">
        <f t="shared" si="358"/>
        <v>42935</v>
      </c>
      <c r="Q886" s="19">
        <f t="shared" si="359"/>
        <v>42963</v>
      </c>
      <c r="R886" s="19">
        <f t="shared" si="360"/>
        <v>42998</v>
      </c>
      <c r="S886" s="19">
        <f t="shared" si="361"/>
        <v>43026</v>
      </c>
      <c r="T886" s="19">
        <f t="shared" si="362"/>
        <v>43054</v>
      </c>
      <c r="U886" s="19">
        <f t="shared" si="363"/>
        <v>43089</v>
      </c>
      <c r="V886" s="19">
        <f t="shared" si="364"/>
        <v>43117</v>
      </c>
      <c r="W886" s="19">
        <f t="shared" si="365"/>
        <v>43145</v>
      </c>
      <c r="X886" s="19">
        <f t="shared" si="366"/>
        <v>43180</v>
      </c>
      <c r="Y886" s="18">
        <f t="shared" si="351"/>
        <v>28</v>
      </c>
      <c r="Z886" s="10">
        <f t="shared" si="352"/>
        <v>0.75</v>
      </c>
      <c r="AA886" s="10">
        <f>VLOOKUP(A886, VIX!$A$2:$E$3205, 5, FALSE)</f>
        <v>10.029999999999999</v>
      </c>
      <c r="AB886" s="10">
        <f t="shared" si="353"/>
        <v>11.875000000000002</v>
      </c>
      <c r="AC886" s="10">
        <f t="shared" si="354"/>
        <v>12.737499999999999</v>
      </c>
      <c r="AD886" s="10">
        <f t="shared" si="355"/>
        <v>13.7125</v>
      </c>
      <c r="AE886" s="10">
        <f t="shared" si="356"/>
        <v>14.412500000000001</v>
      </c>
      <c r="AF886" s="10">
        <f t="shared" si="357"/>
        <v>14.899999999999999</v>
      </c>
      <c r="AG886" s="36">
        <f t="shared" si="345"/>
        <v>-0.59189665296535421</v>
      </c>
      <c r="AH886" s="36">
        <f t="shared" si="346"/>
        <v>-0.73347193347193351</v>
      </c>
      <c r="AI886" s="36">
        <f t="shared" si="347"/>
        <v>-0.48894062863795085</v>
      </c>
      <c r="AJ886" s="36">
        <f t="shared" si="348"/>
        <v>-0.34180024660912378</v>
      </c>
      <c r="AK886" s="36">
        <f t="shared" si="349"/>
        <v>-0.18073153239301973</v>
      </c>
    </row>
    <row r="887" spans="1:37" x14ac:dyDescent="0.2">
      <c r="A887" s="5">
        <v>42913</v>
      </c>
      <c r="B887" s="1">
        <v>7</v>
      </c>
      <c r="C887" s="7">
        <v>12.025</v>
      </c>
      <c r="D887" s="7">
        <v>12.675000000000001</v>
      </c>
      <c r="E887" s="7">
        <v>13.65</v>
      </c>
      <c r="F887" s="7">
        <v>14.375</v>
      </c>
      <c r="G887" s="7">
        <v>14.875</v>
      </c>
      <c r="H887" s="7">
        <v>15.175000000000001</v>
      </c>
      <c r="I887" s="7">
        <v>16.225000000000001</v>
      </c>
      <c r="J887" s="7">
        <v>16.675000000000001</v>
      </c>
      <c r="K887" s="7">
        <v>17.125</v>
      </c>
      <c r="L887" s="3">
        <v>5.4100000000000002E-2</v>
      </c>
      <c r="M887" s="3">
        <v>0.12870000000000001</v>
      </c>
      <c r="N887" s="3">
        <v>4.2900000000000001E-2</v>
      </c>
      <c r="O887" s="18">
        <f t="shared" si="350"/>
        <v>0</v>
      </c>
      <c r="P887" s="19">
        <f t="shared" si="358"/>
        <v>42935</v>
      </c>
      <c r="Q887" s="19">
        <f t="shared" si="359"/>
        <v>42963</v>
      </c>
      <c r="R887" s="19">
        <f t="shared" si="360"/>
        <v>42998</v>
      </c>
      <c r="S887" s="19">
        <f t="shared" si="361"/>
        <v>43026</v>
      </c>
      <c r="T887" s="19">
        <f t="shared" si="362"/>
        <v>43054</v>
      </c>
      <c r="U887" s="19">
        <f t="shared" si="363"/>
        <v>43089</v>
      </c>
      <c r="V887" s="19">
        <f t="shared" si="364"/>
        <v>43117</v>
      </c>
      <c r="W887" s="19">
        <f t="shared" si="365"/>
        <v>43145</v>
      </c>
      <c r="X887" s="19">
        <f t="shared" si="366"/>
        <v>43180</v>
      </c>
      <c r="Y887" s="18">
        <f t="shared" si="351"/>
        <v>28</v>
      </c>
      <c r="Z887" s="10">
        <f t="shared" si="352"/>
        <v>0.7857142857142857</v>
      </c>
      <c r="AA887" s="10">
        <f>VLOOKUP(A887, VIX!$A$2:$E$3205, 5, FALSE)</f>
        <v>11.06</v>
      </c>
      <c r="AB887" s="10">
        <f t="shared" si="353"/>
        <v>12.164285714285715</v>
      </c>
      <c r="AC887" s="10">
        <f t="shared" si="354"/>
        <v>12.883928571428573</v>
      </c>
      <c r="AD887" s="10">
        <f t="shared" si="355"/>
        <v>13.805357142857144</v>
      </c>
      <c r="AE887" s="10">
        <f t="shared" si="356"/>
        <v>14.482142857142858</v>
      </c>
      <c r="AF887" s="10">
        <f t="shared" si="357"/>
        <v>14.939285714285715</v>
      </c>
      <c r="AG887" s="36">
        <f t="shared" si="345"/>
        <v>-0.49749430523918003</v>
      </c>
      <c r="AH887" s="36">
        <f t="shared" si="346"/>
        <v>-0.6985074626865666</v>
      </c>
      <c r="AI887" s="36">
        <f t="shared" si="347"/>
        <v>-0.48091603053435072</v>
      </c>
      <c r="AJ887" s="36">
        <f t="shared" si="348"/>
        <v>-0.31397956640917007</v>
      </c>
      <c r="AK887" s="36">
        <f t="shared" si="349"/>
        <v>-0.18136020151133539</v>
      </c>
    </row>
    <row r="888" spans="1:37" x14ac:dyDescent="0.2">
      <c r="A888" s="5">
        <v>42912</v>
      </c>
      <c r="B888" s="1">
        <v>7</v>
      </c>
      <c r="C888" s="7">
        <v>11.625</v>
      </c>
      <c r="D888" s="7">
        <v>12.375</v>
      </c>
      <c r="E888" s="7">
        <v>13.425000000000001</v>
      </c>
      <c r="F888" s="7">
        <v>14.225</v>
      </c>
      <c r="G888" s="7">
        <v>14.824999999999999</v>
      </c>
      <c r="H888" s="7">
        <v>15.175000000000001</v>
      </c>
      <c r="I888" s="7">
        <v>16.274999999999999</v>
      </c>
      <c r="J888" s="7">
        <v>16.675000000000001</v>
      </c>
      <c r="K888" s="7">
        <v>16.675000000000001</v>
      </c>
      <c r="L888" s="3">
        <v>6.4500000000000002E-2</v>
      </c>
      <c r="M888" s="3">
        <v>0.14410000000000001</v>
      </c>
      <c r="N888" s="3">
        <v>4.8000000000000001E-2</v>
      </c>
      <c r="O888" s="18">
        <f t="shared" si="350"/>
        <v>0</v>
      </c>
      <c r="P888" s="19">
        <f t="shared" si="358"/>
        <v>42935</v>
      </c>
      <c r="Q888" s="19">
        <f t="shared" si="359"/>
        <v>42963</v>
      </c>
      <c r="R888" s="19">
        <f t="shared" si="360"/>
        <v>42998</v>
      </c>
      <c r="S888" s="19">
        <f t="shared" si="361"/>
        <v>43026</v>
      </c>
      <c r="T888" s="19">
        <f t="shared" si="362"/>
        <v>43054</v>
      </c>
      <c r="U888" s="19">
        <f t="shared" si="363"/>
        <v>43089</v>
      </c>
      <c r="V888" s="19">
        <f t="shared" si="364"/>
        <v>43117</v>
      </c>
      <c r="W888" s="19">
        <f t="shared" si="365"/>
        <v>43145</v>
      </c>
      <c r="X888" s="19">
        <f t="shared" si="366"/>
        <v>43180</v>
      </c>
      <c r="Y888" s="18">
        <f t="shared" si="351"/>
        <v>28</v>
      </c>
      <c r="Z888" s="10">
        <f t="shared" si="352"/>
        <v>0.8214285714285714</v>
      </c>
      <c r="AA888" s="10">
        <f>VLOOKUP(A888, VIX!$A$2:$E$3205, 5, FALSE)</f>
        <v>9.9</v>
      </c>
      <c r="AB888" s="10">
        <f t="shared" si="353"/>
        <v>11.758928571428571</v>
      </c>
      <c r="AC888" s="10">
        <f t="shared" si="354"/>
        <v>12.5625</v>
      </c>
      <c r="AD888" s="10">
        <f t="shared" si="355"/>
        <v>13.567857142857143</v>
      </c>
      <c r="AE888" s="10">
        <f t="shared" si="356"/>
        <v>14.332142857142857</v>
      </c>
      <c r="AF888" s="10">
        <f t="shared" si="357"/>
        <v>14.887499999999999</v>
      </c>
      <c r="AG888" s="36">
        <f t="shared" si="345"/>
        <v>-1.6976047904191627</v>
      </c>
      <c r="AH888" s="36">
        <f t="shared" si="346"/>
        <v>-2.2322834645669318</v>
      </c>
      <c r="AI888" s="36">
        <f t="shared" si="347"/>
        <v>-1.5727473670523977</v>
      </c>
      <c r="AJ888" s="36">
        <f t="shared" si="348"/>
        <v>-1.1139489194499017</v>
      </c>
      <c r="AK888" s="36">
        <f t="shared" si="349"/>
        <v>-0.62486716259298891</v>
      </c>
    </row>
    <row r="889" spans="1:37" x14ac:dyDescent="0.2">
      <c r="A889" s="5">
        <v>42909</v>
      </c>
      <c r="B889" s="1">
        <v>7</v>
      </c>
      <c r="C889" s="7">
        <v>11.875</v>
      </c>
      <c r="D889" s="7">
        <v>12.625</v>
      </c>
      <c r="E889" s="7">
        <v>13.675000000000001</v>
      </c>
      <c r="F889" s="7">
        <v>14.5</v>
      </c>
      <c r="G889" s="7">
        <v>15.1</v>
      </c>
      <c r="H889" s="7">
        <v>15.425000000000001</v>
      </c>
      <c r="I889" s="7">
        <v>16.524999999999999</v>
      </c>
      <c r="J889" s="7">
        <v>16.875</v>
      </c>
      <c r="K889" s="7" t="s">
        <v>14</v>
      </c>
      <c r="L889" s="3">
        <v>6.3200000000000006E-2</v>
      </c>
      <c r="M889" s="3">
        <v>0.13969999999999999</v>
      </c>
      <c r="N889" s="3">
        <v>4.6600000000000003E-2</v>
      </c>
      <c r="O889" s="18">
        <f t="shared" si="350"/>
        <v>0</v>
      </c>
      <c r="P889" s="19">
        <f t="shared" si="358"/>
        <v>42935</v>
      </c>
      <c r="Q889" s="19">
        <f t="shared" si="359"/>
        <v>42963</v>
      </c>
      <c r="R889" s="19">
        <f t="shared" si="360"/>
        <v>42998</v>
      </c>
      <c r="S889" s="19">
        <f t="shared" si="361"/>
        <v>43026</v>
      </c>
      <c r="T889" s="19">
        <f t="shared" si="362"/>
        <v>43054</v>
      </c>
      <c r="U889" s="19">
        <f t="shared" si="363"/>
        <v>43089</v>
      </c>
      <c r="V889" s="19">
        <f t="shared" si="364"/>
        <v>43117</v>
      </c>
      <c r="W889" s="19">
        <f t="shared" si="365"/>
        <v>43145</v>
      </c>
      <c r="X889" s="19">
        <f t="shared" si="366"/>
        <v>43180</v>
      </c>
      <c r="Y889" s="18">
        <f t="shared" si="351"/>
        <v>28</v>
      </c>
      <c r="Z889" s="10">
        <f t="shared" si="352"/>
        <v>0.9285714285714286</v>
      </c>
      <c r="AA889" s="10">
        <f>VLOOKUP(A889, VIX!$A$2:$E$3205, 5, FALSE)</f>
        <v>10.02</v>
      </c>
      <c r="AB889" s="10">
        <f t="shared" si="353"/>
        <v>11.928571428571429</v>
      </c>
      <c r="AC889" s="10">
        <f t="shared" si="354"/>
        <v>12.700000000000001</v>
      </c>
      <c r="AD889" s="10">
        <f t="shared" si="355"/>
        <v>13.733928571428571</v>
      </c>
      <c r="AE889" s="10">
        <f t="shared" si="356"/>
        <v>14.542857142857143</v>
      </c>
      <c r="AF889" s="10">
        <f t="shared" si="357"/>
        <v>15.123214285714287</v>
      </c>
      <c r="AG889" s="36">
        <f t="shared" si="345"/>
        <v>-0.56241630709715784</v>
      </c>
      <c r="AH889" s="36">
        <f t="shared" si="346"/>
        <v>-0.74045053868756139</v>
      </c>
      <c r="AI889" s="36">
        <f t="shared" si="347"/>
        <v>-0.53790426908149991</v>
      </c>
      <c r="AJ889" s="36">
        <f t="shared" si="348"/>
        <v>-0.3699535111328599</v>
      </c>
      <c r="AK889" s="36">
        <f t="shared" si="349"/>
        <v>-0.19261523988711252</v>
      </c>
    </row>
    <row r="890" spans="1:37" x14ac:dyDescent="0.2">
      <c r="A890" s="5">
        <v>42908</v>
      </c>
      <c r="B890" s="1">
        <v>7</v>
      </c>
      <c r="C890" s="7">
        <v>11.975</v>
      </c>
      <c r="D890" s="7">
        <v>12.725</v>
      </c>
      <c r="E890" s="7">
        <v>13.775</v>
      </c>
      <c r="F890" s="7">
        <v>14.574999999999999</v>
      </c>
      <c r="G890" s="7">
        <v>15.175000000000001</v>
      </c>
      <c r="H890" s="7">
        <v>15.475</v>
      </c>
      <c r="I890" s="7">
        <v>16.574999999999999</v>
      </c>
      <c r="J890" s="7">
        <v>16.95</v>
      </c>
      <c r="K890" s="7" t="s">
        <v>14</v>
      </c>
      <c r="L890" s="3">
        <v>6.2600000000000003E-2</v>
      </c>
      <c r="M890" s="3">
        <v>0.13719999999999999</v>
      </c>
      <c r="N890" s="3">
        <v>4.5699999999999998E-2</v>
      </c>
      <c r="O890" s="18">
        <f t="shared" si="350"/>
        <v>1</v>
      </c>
      <c r="P890" s="19">
        <f t="shared" si="358"/>
        <v>42935</v>
      </c>
      <c r="Q890" s="19">
        <f t="shared" si="359"/>
        <v>42963</v>
      </c>
      <c r="R890" s="19">
        <f t="shared" si="360"/>
        <v>42998</v>
      </c>
      <c r="S890" s="19">
        <f t="shared" si="361"/>
        <v>43026</v>
      </c>
      <c r="T890" s="19">
        <f t="shared" si="362"/>
        <v>43054</v>
      </c>
      <c r="U890" s="19">
        <f t="shared" si="363"/>
        <v>43089</v>
      </c>
      <c r="V890" s="19">
        <f t="shared" si="364"/>
        <v>43117</v>
      </c>
      <c r="W890" s="19">
        <f t="shared" si="365"/>
        <v>43145</v>
      </c>
      <c r="X890" s="19">
        <f t="shared" si="366"/>
        <v>43180</v>
      </c>
      <c r="Y890" s="18">
        <f t="shared" si="351"/>
        <v>28</v>
      </c>
      <c r="Z890" s="10">
        <f t="shared" si="352"/>
        <v>0.9642857142857143</v>
      </c>
      <c r="AA890" s="10">
        <f>VLOOKUP(A890, VIX!$A$2:$E$3205, 5, FALSE)</f>
        <v>10.48</v>
      </c>
      <c r="AB890" s="10">
        <f t="shared" si="353"/>
        <v>12.001785714285715</v>
      </c>
      <c r="AC890" s="10">
        <f t="shared" si="354"/>
        <v>12.762499999999999</v>
      </c>
      <c r="AD890" s="10">
        <f t="shared" si="355"/>
        <v>13.803571428571429</v>
      </c>
      <c r="AE890" s="10">
        <f t="shared" si="356"/>
        <v>14.596428571428572</v>
      </c>
      <c r="AF890" s="10">
        <f t="shared" si="357"/>
        <v>15.185714285714285</v>
      </c>
      <c r="AG890" s="36">
        <f t="shared" si="345"/>
        <v>-0.52631578947368396</v>
      </c>
      <c r="AH890" s="36">
        <f t="shared" si="346"/>
        <v>-0.68354430379746844</v>
      </c>
      <c r="AI890" s="36">
        <f t="shared" si="347"/>
        <v>-0.49399656946826681</v>
      </c>
      <c r="AJ890" s="36">
        <f t="shared" si="348"/>
        <v>-0.3558484349258656</v>
      </c>
      <c r="AK890" s="36">
        <f t="shared" si="349"/>
        <v>-0.17391304347826017</v>
      </c>
    </row>
    <row r="891" spans="1:37" x14ac:dyDescent="0.2">
      <c r="A891" s="5">
        <v>42907</v>
      </c>
      <c r="B891" s="1">
        <v>7</v>
      </c>
      <c r="C891" s="7">
        <v>12.175000000000001</v>
      </c>
      <c r="D891" s="7">
        <v>12.824999999999999</v>
      </c>
      <c r="E891" s="7">
        <v>13.824999999999999</v>
      </c>
      <c r="F891" s="7">
        <v>14.574999999999999</v>
      </c>
      <c r="G891" s="7">
        <v>15.175000000000001</v>
      </c>
      <c r="H891" s="7">
        <v>15.525</v>
      </c>
      <c r="I891" s="7">
        <v>16.574999999999999</v>
      </c>
      <c r="J891" s="7">
        <v>16.95</v>
      </c>
      <c r="K891" s="7" t="s">
        <v>14</v>
      </c>
      <c r="L891" s="3">
        <v>5.3400000000000003E-2</v>
      </c>
      <c r="M891" s="3">
        <v>0.13719999999999999</v>
      </c>
      <c r="N891" s="3">
        <v>4.5699999999999998E-2</v>
      </c>
      <c r="O891" s="18">
        <f t="shared" si="350"/>
        <v>0</v>
      </c>
      <c r="P891" s="19">
        <f t="shared" si="358"/>
        <v>42907</v>
      </c>
      <c r="Q891" s="19">
        <f t="shared" si="359"/>
        <v>42935</v>
      </c>
      <c r="R891" s="19">
        <f t="shared" si="360"/>
        <v>42963</v>
      </c>
      <c r="S891" s="19">
        <f t="shared" si="361"/>
        <v>42998</v>
      </c>
      <c r="T891" s="19">
        <f t="shared" si="362"/>
        <v>43026</v>
      </c>
      <c r="U891" s="19">
        <f t="shared" si="363"/>
        <v>43054</v>
      </c>
      <c r="V891" s="19">
        <f t="shared" si="364"/>
        <v>43089</v>
      </c>
      <c r="W891" s="19">
        <f t="shared" si="365"/>
        <v>43117</v>
      </c>
      <c r="X891" s="19">
        <f t="shared" si="366"/>
        <v>43145</v>
      </c>
      <c r="Y891" s="18">
        <f t="shared" si="351"/>
        <v>35</v>
      </c>
      <c r="Z891" s="10">
        <f t="shared" si="352"/>
        <v>0</v>
      </c>
      <c r="AA891" s="10">
        <f>VLOOKUP(A891, VIX!$A$2:$E$3205, 5, FALSE)</f>
        <v>10.75</v>
      </c>
      <c r="AB891" s="10">
        <f t="shared" si="353"/>
        <v>12.824999999999999</v>
      </c>
      <c r="AC891" s="10">
        <f t="shared" si="354"/>
        <v>13.824999999999999</v>
      </c>
      <c r="AD891" s="10">
        <f t="shared" si="355"/>
        <v>14.574999999999999</v>
      </c>
      <c r="AE891" s="10">
        <f t="shared" si="356"/>
        <v>15.175000000000001</v>
      </c>
      <c r="AF891" s="10">
        <f t="shared" si="357"/>
        <v>15.525</v>
      </c>
      <c r="AG891" s="36">
        <f t="shared" si="345"/>
        <v>-0.38845082113001633</v>
      </c>
      <c r="AH891" s="36">
        <f t="shared" si="346"/>
        <v>-0.56664230704367868</v>
      </c>
      <c r="AI891" s="36">
        <f t="shared" si="347"/>
        <v>-0.39011300892718925</v>
      </c>
      <c r="AJ891" s="36">
        <f t="shared" si="348"/>
        <v>-0.29483742017257408</v>
      </c>
      <c r="AK891" s="36">
        <f t="shared" si="349"/>
        <v>-0.16568825435589146</v>
      </c>
    </row>
    <row r="892" spans="1:37" x14ac:dyDescent="0.2">
      <c r="A892" s="5">
        <v>42906</v>
      </c>
      <c r="B892" s="1">
        <v>6</v>
      </c>
      <c r="C892" s="7">
        <v>11.125</v>
      </c>
      <c r="D892" s="7">
        <v>12.074999999999999</v>
      </c>
      <c r="E892" s="7">
        <v>12.725</v>
      </c>
      <c r="F892" s="7">
        <v>13.875</v>
      </c>
      <c r="G892" s="7">
        <v>14.675000000000001</v>
      </c>
      <c r="H892" s="7">
        <v>15.225</v>
      </c>
      <c r="I892" s="7">
        <v>15.525</v>
      </c>
      <c r="J892" s="7">
        <v>16.524999999999999</v>
      </c>
      <c r="K892" s="7">
        <v>16.95</v>
      </c>
      <c r="L892" s="3">
        <v>8.5400000000000004E-2</v>
      </c>
      <c r="M892" s="3">
        <v>0.11890000000000001</v>
      </c>
      <c r="N892" s="3">
        <v>3.9600000000000003E-2</v>
      </c>
      <c r="O892" s="18">
        <f t="shared" si="350"/>
        <v>0</v>
      </c>
      <c r="P892" s="19">
        <f t="shared" si="358"/>
        <v>42907</v>
      </c>
      <c r="Q892" s="19">
        <f t="shared" si="359"/>
        <v>42935</v>
      </c>
      <c r="R892" s="19">
        <f t="shared" si="360"/>
        <v>42963</v>
      </c>
      <c r="S892" s="19">
        <f t="shared" si="361"/>
        <v>42998</v>
      </c>
      <c r="T892" s="19">
        <f t="shared" si="362"/>
        <v>43026</v>
      </c>
      <c r="U892" s="19">
        <f t="shared" si="363"/>
        <v>43054</v>
      </c>
      <c r="V892" s="19">
        <f t="shared" si="364"/>
        <v>43089</v>
      </c>
      <c r="W892" s="19">
        <f t="shared" si="365"/>
        <v>43117</v>
      </c>
      <c r="X892" s="19">
        <f t="shared" si="366"/>
        <v>43145</v>
      </c>
      <c r="Y892" s="18">
        <f t="shared" si="351"/>
        <v>35</v>
      </c>
      <c r="Z892" s="10">
        <f t="shared" si="352"/>
        <v>2.8571428571428571E-2</v>
      </c>
      <c r="AA892" s="10">
        <f>VLOOKUP(A892, VIX!$A$2:$E$3205, 5, FALSE)</f>
        <v>10.86</v>
      </c>
      <c r="AB892" s="10">
        <f t="shared" si="353"/>
        <v>12.047857142857142</v>
      </c>
      <c r="AC892" s="10">
        <f t="shared" si="354"/>
        <v>12.706428571428571</v>
      </c>
      <c r="AD892" s="10">
        <f t="shared" si="355"/>
        <v>13.842142857142857</v>
      </c>
      <c r="AE892" s="10">
        <f t="shared" si="356"/>
        <v>14.652142857142859</v>
      </c>
      <c r="AF892" s="10">
        <f t="shared" si="357"/>
        <v>15.209285714285713</v>
      </c>
      <c r="AG892" s="36">
        <f t="shared" si="345"/>
        <v>-0.56746666666666623</v>
      </c>
      <c r="AH892" s="36">
        <f t="shared" si="346"/>
        <v>-0.36877356897619201</v>
      </c>
      <c r="AI892" s="36">
        <f t="shared" si="347"/>
        <v>-0.5965417867435161</v>
      </c>
      <c r="AJ892" s="36">
        <f t="shared" si="348"/>
        <v>-0.39109559144478429</v>
      </c>
      <c r="AK892" s="36">
        <f t="shared" si="349"/>
        <v>-0.25893232450609455</v>
      </c>
    </row>
    <row r="893" spans="1:37" x14ac:dyDescent="0.2">
      <c r="A893" s="5">
        <v>42905</v>
      </c>
      <c r="B893" s="1">
        <v>6</v>
      </c>
      <c r="C893" s="7">
        <v>10.875</v>
      </c>
      <c r="D893" s="7">
        <v>12.125</v>
      </c>
      <c r="E893" s="7">
        <v>12.725</v>
      </c>
      <c r="F893" s="7">
        <v>13.95</v>
      </c>
      <c r="G893" s="7">
        <v>14.775</v>
      </c>
      <c r="H893" s="7">
        <v>15.324999999999999</v>
      </c>
      <c r="I893" s="7">
        <v>15.625</v>
      </c>
      <c r="J893" s="7">
        <v>16.649999999999999</v>
      </c>
      <c r="K893" s="7">
        <v>17.024999999999999</v>
      </c>
      <c r="L893" s="3">
        <v>0.1149</v>
      </c>
      <c r="M893" s="3">
        <v>0.1201</v>
      </c>
      <c r="N893" s="3">
        <v>0.04</v>
      </c>
      <c r="O893" s="18">
        <f t="shared" si="350"/>
        <v>0</v>
      </c>
      <c r="P893" s="19">
        <f t="shared" si="358"/>
        <v>42907</v>
      </c>
      <c r="Q893" s="19">
        <f t="shared" si="359"/>
        <v>42935</v>
      </c>
      <c r="R893" s="19">
        <f t="shared" si="360"/>
        <v>42963</v>
      </c>
      <c r="S893" s="19">
        <f t="shared" si="361"/>
        <v>42998</v>
      </c>
      <c r="T893" s="19">
        <f t="shared" si="362"/>
        <v>43026</v>
      </c>
      <c r="U893" s="19">
        <f t="shared" si="363"/>
        <v>43054</v>
      </c>
      <c r="V893" s="19">
        <f t="shared" si="364"/>
        <v>43089</v>
      </c>
      <c r="W893" s="19">
        <f t="shared" si="365"/>
        <v>43117</v>
      </c>
      <c r="X893" s="19">
        <f t="shared" si="366"/>
        <v>43145</v>
      </c>
      <c r="Y893" s="18">
        <f t="shared" si="351"/>
        <v>35</v>
      </c>
      <c r="Z893" s="10">
        <f t="shared" si="352"/>
        <v>5.7142857142857141E-2</v>
      </c>
      <c r="AA893" s="10">
        <f>VLOOKUP(A893, VIX!$A$2:$E$3205, 5, FALSE)</f>
        <v>10.37</v>
      </c>
      <c r="AB893" s="10">
        <f t="shared" si="353"/>
        <v>12.053571428571429</v>
      </c>
      <c r="AC893" s="10">
        <f t="shared" si="354"/>
        <v>12.690714285714286</v>
      </c>
      <c r="AD893" s="10">
        <f t="shared" si="355"/>
        <v>13.879999999999999</v>
      </c>
      <c r="AE893" s="10">
        <f t="shared" si="356"/>
        <v>14.727857142857143</v>
      </c>
      <c r="AF893" s="10">
        <f t="shared" si="357"/>
        <v>15.293571428571427</v>
      </c>
      <c r="AG893" s="36">
        <f t="shared" si="345"/>
        <v>-2.2163588390501321</v>
      </c>
      <c r="AH893" s="36">
        <f t="shared" si="346"/>
        <v>-1.0060438037149979</v>
      </c>
      <c r="AI893" s="36">
        <f t="shared" si="347"/>
        <v>-1.8895179801071149</v>
      </c>
      <c r="AJ893" s="36">
        <f t="shared" si="348"/>
        <v>-1.2026030368763574</v>
      </c>
      <c r="AK893" s="36">
        <f t="shared" si="349"/>
        <v>-0.77376133984647422</v>
      </c>
    </row>
    <row r="894" spans="1:37" x14ac:dyDescent="0.2">
      <c r="A894" s="5">
        <v>42902</v>
      </c>
      <c r="B894" s="1">
        <v>6</v>
      </c>
      <c r="C894" s="7">
        <v>11.324999999999999</v>
      </c>
      <c r="D894" s="7">
        <v>12.324999999999999</v>
      </c>
      <c r="E894" s="7">
        <v>12.975</v>
      </c>
      <c r="F894" s="7">
        <v>14.175000000000001</v>
      </c>
      <c r="G894" s="7">
        <v>14.925000000000001</v>
      </c>
      <c r="H894" s="7">
        <v>15.425000000000001</v>
      </c>
      <c r="I894" s="7">
        <v>15.725</v>
      </c>
      <c r="J894" s="7">
        <v>16.774999999999999</v>
      </c>
      <c r="K894" s="7">
        <v>17.149999999999999</v>
      </c>
      <c r="L894" s="3">
        <v>8.8300000000000003E-2</v>
      </c>
      <c r="M894" s="3">
        <v>0.10929999999999999</v>
      </c>
      <c r="N894" s="3">
        <v>3.6400000000000002E-2</v>
      </c>
      <c r="O894" s="18">
        <f t="shared" si="350"/>
        <v>0</v>
      </c>
      <c r="P894" s="19">
        <f t="shared" si="358"/>
        <v>42907</v>
      </c>
      <c r="Q894" s="19">
        <f t="shared" si="359"/>
        <v>42935</v>
      </c>
      <c r="R894" s="19">
        <f t="shared" si="360"/>
        <v>42963</v>
      </c>
      <c r="S894" s="19">
        <f t="shared" si="361"/>
        <v>42998</v>
      </c>
      <c r="T894" s="19">
        <f t="shared" si="362"/>
        <v>43026</v>
      </c>
      <c r="U894" s="19">
        <f t="shared" si="363"/>
        <v>43054</v>
      </c>
      <c r="V894" s="19">
        <f t="shared" si="364"/>
        <v>43089</v>
      </c>
      <c r="W894" s="19">
        <f t="shared" si="365"/>
        <v>43117</v>
      </c>
      <c r="X894" s="19">
        <f t="shared" si="366"/>
        <v>43145</v>
      </c>
      <c r="Y894" s="18">
        <f t="shared" si="351"/>
        <v>35</v>
      </c>
      <c r="Z894" s="10">
        <f t="shared" si="352"/>
        <v>0.14285714285714285</v>
      </c>
      <c r="AA894" s="10">
        <f>VLOOKUP(A894, VIX!$A$2:$E$3205, 5, FALSE)</f>
        <v>10.38</v>
      </c>
      <c r="AB894" s="10">
        <f t="shared" si="353"/>
        <v>12.182142857142857</v>
      </c>
      <c r="AC894" s="10">
        <f t="shared" si="354"/>
        <v>12.882142857142858</v>
      </c>
      <c r="AD894" s="10">
        <f t="shared" si="355"/>
        <v>14.00357142857143</v>
      </c>
      <c r="AE894" s="10">
        <f t="shared" si="356"/>
        <v>14.817857142857145</v>
      </c>
      <c r="AF894" s="10">
        <f t="shared" si="357"/>
        <v>15.353571428571431</v>
      </c>
      <c r="AG894" s="36">
        <f t="shared" si="345"/>
        <v>-0.5867629082018746</v>
      </c>
      <c r="AH894" s="36">
        <f t="shared" si="346"/>
        <v>-0.35986159169550203</v>
      </c>
      <c r="AI894" s="36">
        <f t="shared" si="347"/>
        <v>-0.61013871374527184</v>
      </c>
      <c r="AJ894" s="36">
        <f t="shared" si="348"/>
        <v>-0.36008573469873795</v>
      </c>
      <c r="AK894" s="36">
        <f t="shared" si="349"/>
        <v>-0.23229017836567273</v>
      </c>
    </row>
    <row r="895" spans="1:37" x14ac:dyDescent="0.2">
      <c r="A895" s="5">
        <v>42901</v>
      </c>
      <c r="B895" s="1">
        <v>6</v>
      </c>
      <c r="C895" s="7">
        <v>11.525</v>
      </c>
      <c r="D895" s="7">
        <v>12.425000000000001</v>
      </c>
      <c r="E895" s="7">
        <v>13.125</v>
      </c>
      <c r="F895" s="7">
        <v>14.375</v>
      </c>
      <c r="G895" s="7">
        <v>15.125</v>
      </c>
      <c r="H895" s="7">
        <v>15.574999999999999</v>
      </c>
      <c r="I895" s="7">
        <v>15.875</v>
      </c>
      <c r="J895" s="7">
        <v>16.925000000000001</v>
      </c>
      <c r="K895" s="7">
        <v>17.274999999999999</v>
      </c>
      <c r="L895" s="3">
        <v>7.8100000000000003E-2</v>
      </c>
      <c r="M895" s="3">
        <v>0.1043</v>
      </c>
      <c r="N895" s="3">
        <v>3.4799999999999998E-2</v>
      </c>
      <c r="O895" s="18">
        <f t="shared" si="350"/>
        <v>0</v>
      </c>
      <c r="P895" s="19">
        <f t="shared" si="358"/>
        <v>42907</v>
      </c>
      <c r="Q895" s="19">
        <f t="shared" si="359"/>
        <v>42935</v>
      </c>
      <c r="R895" s="19">
        <f t="shared" si="360"/>
        <v>42963</v>
      </c>
      <c r="S895" s="19">
        <f t="shared" si="361"/>
        <v>42998</v>
      </c>
      <c r="T895" s="19">
        <f t="shared" si="362"/>
        <v>43026</v>
      </c>
      <c r="U895" s="19">
        <f t="shared" si="363"/>
        <v>43054</v>
      </c>
      <c r="V895" s="19">
        <f t="shared" si="364"/>
        <v>43089</v>
      </c>
      <c r="W895" s="19">
        <f t="shared" si="365"/>
        <v>43117</v>
      </c>
      <c r="X895" s="19">
        <f t="shared" si="366"/>
        <v>43145</v>
      </c>
      <c r="Y895" s="18">
        <f t="shared" si="351"/>
        <v>35</v>
      </c>
      <c r="Z895" s="10">
        <f t="shared" si="352"/>
        <v>0.17142857142857143</v>
      </c>
      <c r="AA895" s="10">
        <f>VLOOKUP(A895, VIX!$A$2:$E$3205, 5, FALSE)</f>
        <v>10.9</v>
      </c>
      <c r="AB895" s="10">
        <f t="shared" si="353"/>
        <v>12.270714285714286</v>
      </c>
      <c r="AC895" s="10">
        <f t="shared" si="354"/>
        <v>13.005000000000001</v>
      </c>
      <c r="AD895" s="10">
        <f t="shared" si="355"/>
        <v>14.160714285714285</v>
      </c>
      <c r="AE895" s="10">
        <f t="shared" si="356"/>
        <v>14.99642857142857</v>
      </c>
      <c r="AF895" s="10">
        <f t="shared" si="357"/>
        <v>15.497857142857143</v>
      </c>
      <c r="AG895" s="36">
        <f t="shared" si="345"/>
        <v>-0.53487412298803183</v>
      </c>
      <c r="AH895" s="36">
        <f t="shared" si="346"/>
        <v>-0.39145631067961134</v>
      </c>
      <c r="AI895" s="36">
        <f t="shared" si="347"/>
        <v>-0.64354665713264225</v>
      </c>
      <c r="AJ895" s="36">
        <f t="shared" si="348"/>
        <v>-0.36326942482341079</v>
      </c>
      <c r="AK895" s="36">
        <f t="shared" si="349"/>
        <v>-0.21004862236628818</v>
      </c>
    </row>
    <row r="896" spans="1:37" x14ac:dyDescent="0.2">
      <c r="A896" s="5">
        <v>42900</v>
      </c>
      <c r="B896" s="1">
        <v>6</v>
      </c>
      <c r="C896" s="7">
        <v>11.475</v>
      </c>
      <c r="D896" s="7">
        <v>12.275</v>
      </c>
      <c r="E896" s="7">
        <v>13.025</v>
      </c>
      <c r="F896" s="7">
        <v>14.225</v>
      </c>
      <c r="G896" s="7">
        <v>15.025</v>
      </c>
      <c r="H896" s="7">
        <v>15.525</v>
      </c>
      <c r="I896" s="7">
        <v>15.824999999999999</v>
      </c>
      <c r="J896" s="7">
        <v>16.875</v>
      </c>
      <c r="K896" s="7">
        <v>17.2</v>
      </c>
      <c r="L896" s="3">
        <v>6.9699999999999998E-2</v>
      </c>
      <c r="M896" s="3">
        <v>0.1125</v>
      </c>
      <c r="N896" s="3">
        <v>3.7499999999999999E-2</v>
      </c>
      <c r="O896" s="18">
        <f t="shared" si="350"/>
        <v>0</v>
      </c>
      <c r="P896" s="19">
        <f t="shared" si="358"/>
        <v>42907</v>
      </c>
      <c r="Q896" s="19">
        <f t="shared" si="359"/>
        <v>42935</v>
      </c>
      <c r="R896" s="19">
        <f t="shared" si="360"/>
        <v>42963</v>
      </c>
      <c r="S896" s="19">
        <f t="shared" si="361"/>
        <v>42998</v>
      </c>
      <c r="T896" s="19">
        <f t="shared" si="362"/>
        <v>43026</v>
      </c>
      <c r="U896" s="19">
        <f t="shared" si="363"/>
        <v>43054</v>
      </c>
      <c r="V896" s="19">
        <f t="shared" si="364"/>
        <v>43089</v>
      </c>
      <c r="W896" s="19">
        <f t="shared" si="365"/>
        <v>43117</v>
      </c>
      <c r="X896" s="19">
        <f t="shared" si="366"/>
        <v>43145</v>
      </c>
      <c r="Y896" s="18">
        <f t="shared" si="351"/>
        <v>35</v>
      </c>
      <c r="Z896" s="10">
        <f t="shared" si="352"/>
        <v>0.2</v>
      </c>
      <c r="AA896" s="10">
        <f>VLOOKUP(A896, VIX!$A$2:$E$3205, 5, FALSE)</f>
        <v>10.64</v>
      </c>
      <c r="AB896" s="10">
        <f t="shared" si="353"/>
        <v>12.115</v>
      </c>
      <c r="AC896" s="10">
        <f t="shared" si="354"/>
        <v>12.875000000000002</v>
      </c>
      <c r="AD896" s="10">
        <f t="shared" si="355"/>
        <v>13.985000000000001</v>
      </c>
      <c r="AE896" s="10">
        <f t="shared" si="356"/>
        <v>14.865000000000002</v>
      </c>
      <c r="AF896" s="10">
        <f t="shared" si="357"/>
        <v>15.425000000000002</v>
      </c>
      <c r="AG896" s="36">
        <f t="shared" si="345"/>
        <v>-0.47679299946786508</v>
      </c>
      <c r="AH896" s="36">
        <f t="shared" si="346"/>
        <v>-0.41761034082748688</v>
      </c>
      <c r="AI896" s="36">
        <f t="shared" si="347"/>
        <v>-0.61491535763306315</v>
      </c>
      <c r="AJ896" s="36">
        <f t="shared" si="348"/>
        <v>-0.38548687795783748</v>
      </c>
      <c r="AK896" s="36">
        <f t="shared" si="349"/>
        <v>-0.23267623840081236</v>
      </c>
    </row>
    <row r="897" spans="1:37" x14ac:dyDescent="0.2">
      <c r="A897" s="5">
        <v>42899</v>
      </c>
      <c r="B897" s="1">
        <v>6</v>
      </c>
      <c r="C897" s="7">
        <v>11.425000000000001</v>
      </c>
      <c r="D897" s="7">
        <v>12.275</v>
      </c>
      <c r="E897" s="7">
        <v>13.125</v>
      </c>
      <c r="F897" s="7">
        <v>14.324999999999999</v>
      </c>
      <c r="G897" s="7">
        <v>15.125</v>
      </c>
      <c r="H897" s="7">
        <v>15.574999999999999</v>
      </c>
      <c r="I897" s="7">
        <v>15.875</v>
      </c>
      <c r="J897" s="7">
        <v>16.875</v>
      </c>
      <c r="K897" s="7">
        <v>17.225000000000001</v>
      </c>
      <c r="L897" s="3">
        <v>7.4399999999999994E-2</v>
      </c>
      <c r="M897" s="3">
        <v>0.1082</v>
      </c>
      <c r="N897" s="3">
        <v>3.61E-2</v>
      </c>
      <c r="O897" s="18">
        <f t="shared" si="350"/>
        <v>0</v>
      </c>
      <c r="P897" s="19">
        <f t="shared" si="358"/>
        <v>42907</v>
      </c>
      <c r="Q897" s="19">
        <f t="shared" si="359"/>
        <v>42935</v>
      </c>
      <c r="R897" s="19">
        <f t="shared" si="360"/>
        <v>42963</v>
      </c>
      <c r="S897" s="19">
        <f t="shared" si="361"/>
        <v>42998</v>
      </c>
      <c r="T897" s="19">
        <f t="shared" si="362"/>
        <v>43026</v>
      </c>
      <c r="U897" s="19">
        <f t="shared" si="363"/>
        <v>43054</v>
      </c>
      <c r="V897" s="19">
        <f t="shared" si="364"/>
        <v>43089</v>
      </c>
      <c r="W897" s="19">
        <f t="shared" si="365"/>
        <v>43117</v>
      </c>
      <c r="X897" s="19">
        <f t="shared" si="366"/>
        <v>43145</v>
      </c>
      <c r="Y897" s="18">
        <f t="shared" si="351"/>
        <v>35</v>
      </c>
      <c r="Z897" s="10">
        <f t="shared" si="352"/>
        <v>0.22857142857142856</v>
      </c>
      <c r="AA897" s="10">
        <f>VLOOKUP(A897, VIX!$A$2:$E$3205, 5, FALSE)</f>
        <v>10.42</v>
      </c>
      <c r="AB897" s="10">
        <f t="shared" si="353"/>
        <v>12.080714285714286</v>
      </c>
      <c r="AC897" s="10">
        <f t="shared" si="354"/>
        <v>12.930714285714286</v>
      </c>
      <c r="AD897" s="10">
        <f t="shared" si="355"/>
        <v>14.050714285714285</v>
      </c>
      <c r="AE897" s="10">
        <f t="shared" si="356"/>
        <v>14.942142857142857</v>
      </c>
      <c r="AF897" s="10">
        <f t="shared" si="357"/>
        <v>15.472142857142858</v>
      </c>
      <c r="AG897" s="36">
        <f t="shared" si="345"/>
        <v>-0.49080598040900442</v>
      </c>
      <c r="AH897" s="36">
        <f t="shared" si="346"/>
        <v>-0.46251012145748938</v>
      </c>
      <c r="AI897" s="36">
        <f t="shared" si="347"/>
        <v>-0.6066502833642603</v>
      </c>
      <c r="AJ897" s="36">
        <f t="shared" si="348"/>
        <v>-0.38190859578498709</v>
      </c>
      <c r="AK897" s="36">
        <f t="shared" si="349"/>
        <v>-0.20707601004336865</v>
      </c>
    </row>
    <row r="898" spans="1:37" x14ac:dyDescent="0.2">
      <c r="A898" s="5">
        <v>42898</v>
      </c>
      <c r="B898" s="1">
        <v>6</v>
      </c>
      <c r="C898" s="7">
        <v>11.875</v>
      </c>
      <c r="D898" s="7">
        <v>12.675000000000001</v>
      </c>
      <c r="E898" s="7">
        <v>13.425000000000001</v>
      </c>
      <c r="F898" s="7">
        <v>14.525</v>
      </c>
      <c r="G898" s="7">
        <v>15.275</v>
      </c>
      <c r="H898" s="7">
        <v>15.775</v>
      </c>
      <c r="I898" s="7">
        <v>16.024999999999999</v>
      </c>
      <c r="J898" s="7">
        <v>17.024999999999999</v>
      </c>
      <c r="K898" s="7">
        <v>17.375</v>
      </c>
      <c r="L898" s="3">
        <v>6.7400000000000002E-2</v>
      </c>
      <c r="M898" s="3">
        <v>0.1033</v>
      </c>
      <c r="N898" s="3">
        <v>3.44E-2</v>
      </c>
      <c r="O898" s="18">
        <f t="shared" si="350"/>
        <v>0</v>
      </c>
      <c r="P898" s="19">
        <f t="shared" si="358"/>
        <v>42907</v>
      </c>
      <c r="Q898" s="19">
        <f t="shared" si="359"/>
        <v>42935</v>
      </c>
      <c r="R898" s="19">
        <f t="shared" si="360"/>
        <v>42963</v>
      </c>
      <c r="S898" s="19">
        <f t="shared" si="361"/>
        <v>42998</v>
      </c>
      <c r="T898" s="19">
        <f t="shared" si="362"/>
        <v>43026</v>
      </c>
      <c r="U898" s="19">
        <f t="shared" si="363"/>
        <v>43054</v>
      </c>
      <c r="V898" s="19">
        <f t="shared" si="364"/>
        <v>43089</v>
      </c>
      <c r="W898" s="19">
        <f t="shared" si="365"/>
        <v>43117</v>
      </c>
      <c r="X898" s="19">
        <f t="shared" si="366"/>
        <v>43145</v>
      </c>
      <c r="Y898" s="18">
        <f t="shared" si="351"/>
        <v>35</v>
      </c>
      <c r="Z898" s="10">
        <f t="shared" si="352"/>
        <v>0.25714285714285712</v>
      </c>
      <c r="AA898" s="10">
        <f>VLOOKUP(A898, VIX!$A$2:$E$3205, 5, FALSE)</f>
        <v>11.46</v>
      </c>
      <c r="AB898" s="10">
        <f t="shared" si="353"/>
        <v>12.469285714285716</v>
      </c>
      <c r="AC898" s="10">
        <f t="shared" si="354"/>
        <v>13.232142857142858</v>
      </c>
      <c r="AD898" s="10">
        <f t="shared" si="355"/>
        <v>14.242142857142857</v>
      </c>
      <c r="AE898" s="10">
        <f t="shared" si="356"/>
        <v>15.082142857142857</v>
      </c>
      <c r="AF898" s="10">
        <f t="shared" si="357"/>
        <v>15.646428571428572</v>
      </c>
      <c r="AG898" s="36">
        <f t="shared" si="345"/>
        <v>-1.4067569924986936</v>
      </c>
      <c r="AH898" s="36">
        <f t="shared" si="346"/>
        <v>-1.239682973490025</v>
      </c>
      <c r="AI898" s="36">
        <f t="shared" si="347"/>
        <v>-1.6854479124442647</v>
      </c>
      <c r="AJ898" s="36">
        <f t="shared" si="348"/>
        <v>-1.0816998139934189</v>
      </c>
      <c r="AK898" s="36">
        <f t="shared" si="349"/>
        <v>-0.69364161849711004</v>
      </c>
    </row>
    <row r="899" spans="1:37" x14ac:dyDescent="0.2">
      <c r="A899" s="5">
        <v>42895</v>
      </c>
      <c r="B899" s="1">
        <v>6</v>
      </c>
      <c r="C899" s="7">
        <v>11.725</v>
      </c>
      <c r="D899" s="7">
        <v>12.574999999999999</v>
      </c>
      <c r="E899" s="7">
        <v>13.324999999999999</v>
      </c>
      <c r="F899" s="7">
        <v>14.5</v>
      </c>
      <c r="G899" s="7">
        <v>15.225</v>
      </c>
      <c r="H899" s="7">
        <v>15.75</v>
      </c>
      <c r="I899" s="7">
        <v>16.024999999999999</v>
      </c>
      <c r="J899" s="7">
        <v>17.024999999999999</v>
      </c>
      <c r="K899" s="7">
        <v>17.375</v>
      </c>
      <c r="L899" s="3">
        <v>7.2499999999999995E-2</v>
      </c>
      <c r="M899" s="3">
        <v>0.1052</v>
      </c>
      <c r="N899" s="3">
        <v>3.5099999999999999E-2</v>
      </c>
      <c r="O899" s="18">
        <f t="shared" si="350"/>
        <v>0</v>
      </c>
      <c r="P899" s="19">
        <f t="shared" si="358"/>
        <v>42907</v>
      </c>
      <c r="Q899" s="19">
        <f t="shared" si="359"/>
        <v>42935</v>
      </c>
      <c r="R899" s="19">
        <f t="shared" si="360"/>
        <v>42963</v>
      </c>
      <c r="S899" s="19">
        <f t="shared" si="361"/>
        <v>42998</v>
      </c>
      <c r="T899" s="19">
        <f t="shared" si="362"/>
        <v>43026</v>
      </c>
      <c r="U899" s="19">
        <f t="shared" si="363"/>
        <v>43054</v>
      </c>
      <c r="V899" s="19">
        <f t="shared" si="364"/>
        <v>43089</v>
      </c>
      <c r="W899" s="19">
        <f t="shared" si="365"/>
        <v>43117</v>
      </c>
      <c r="X899" s="19">
        <f t="shared" si="366"/>
        <v>43145</v>
      </c>
      <c r="Y899" s="18">
        <f t="shared" si="351"/>
        <v>35</v>
      </c>
      <c r="Z899" s="10">
        <f t="shared" si="352"/>
        <v>0.34285714285714286</v>
      </c>
      <c r="AA899" s="10">
        <f>VLOOKUP(A899, VIX!$A$2:$E$3205, 5, FALSE)</f>
        <v>10.7</v>
      </c>
      <c r="AB899" s="10">
        <f t="shared" si="353"/>
        <v>12.283571428571427</v>
      </c>
      <c r="AC899" s="10">
        <f t="shared" si="354"/>
        <v>13.067857142857143</v>
      </c>
      <c r="AD899" s="10">
        <f t="shared" si="355"/>
        <v>14.097142857142856</v>
      </c>
      <c r="AE899" s="10">
        <f t="shared" si="356"/>
        <v>14.976428571428571</v>
      </c>
      <c r="AF899" s="10">
        <f t="shared" si="357"/>
        <v>15.57</v>
      </c>
      <c r="AG899" s="36">
        <f t="shared" ref="AG899:AG962" si="367">252*IF(Z899-Z900&lt;0,(Z899-Z900)*(D899-C899)/AB900,(Z899-1)*(D899-C899)/AB900)</f>
        <v>-0.5020214448936543</v>
      </c>
      <c r="AH899" s="36">
        <f t="shared" ref="AH899:AH962" si="368">252*IF(Z899-Z900&lt;0,(Z899-Z900)*(E899-D899)/AC900,(Z899-1)*(E899-D899)/AC900)</f>
        <v>-0.41449640879434191</v>
      </c>
      <c r="AI899" s="36">
        <f t="shared" ref="AI899:AI962" si="369">252*IF(Z899-Z900&lt;0,(Z899-Z900)*(F899-E899)/AD900,(Z899-1)*(F899-E899)/AD900)</f>
        <v>-0.60088275582162309</v>
      </c>
      <c r="AJ899" s="36">
        <f t="shared" ref="AJ899:AJ962" si="370">252*IF(Z899-Z900&lt;0,(Z899-Z900)*(G899-F899)/AE900,(Z899-1)*(G899-F899)/AE900)</f>
        <v>-0.34808287687544642</v>
      </c>
      <c r="AK899" s="36">
        <f t="shared" ref="AK899:AK962" si="371">252*IF(Z899-Z900&lt;0,(Z899-Z900)*(H899-G899)/AF900,(Z899-1)*(H899-G899)/AF900)</f>
        <v>-0.24247422680412395</v>
      </c>
    </row>
    <row r="900" spans="1:37" x14ac:dyDescent="0.2">
      <c r="A900" s="5">
        <v>42894</v>
      </c>
      <c r="B900" s="1">
        <v>6</v>
      </c>
      <c r="C900" s="7">
        <v>11.625</v>
      </c>
      <c r="D900" s="7">
        <v>12.525</v>
      </c>
      <c r="E900" s="7">
        <v>13.324999999999999</v>
      </c>
      <c r="F900" s="7">
        <v>14.525</v>
      </c>
      <c r="G900" s="7">
        <v>15.275</v>
      </c>
      <c r="H900" s="7">
        <v>15.775</v>
      </c>
      <c r="I900" s="7">
        <v>16.024999999999999</v>
      </c>
      <c r="J900" s="7">
        <v>17.024999999999999</v>
      </c>
      <c r="K900" s="7">
        <v>17.324999999999999</v>
      </c>
      <c r="L900" s="3">
        <v>7.7399999999999997E-2</v>
      </c>
      <c r="M900" s="3">
        <v>0.1033</v>
      </c>
      <c r="N900" s="3">
        <v>3.44E-2</v>
      </c>
      <c r="O900" s="18">
        <f t="shared" si="350"/>
        <v>0</v>
      </c>
      <c r="P900" s="19">
        <f t="shared" si="358"/>
        <v>42907</v>
      </c>
      <c r="Q900" s="19">
        <f t="shared" si="359"/>
        <v>42935</v>
      </c>
      <c r="R900" s="19">
        <f t="shared" si="360"/>
        <v>42963</v>
      </c>
      <c r="S900" s="19">
        <f t="shared" si="361"/>
        <v>42998</v>
      </c>
      <c r="T900" s="19">
        <f t="shared" si="362"/>
        <v>43026</v>
      </c>
      <c r="U900" s="19">
        <f t="shared" si="363"/>
        <v>43054</v>
      </c>
      <c r="V900" s="19">
        <f t="shared" si="364"/>
        <v>43089</v>
      </c>
      <c r="W900" s="19">
        <f t="shared" si="365"/>
        <v>43117</v>
      </c>
      <c r="X900" s="19">
        <f t="shared" si="366"/>
        <v>43145</v>
      </c>
      <c r="Y900" s="18">
        <f t="shared" si="351"/>
        <v>35</v>
      </c>
      <c r="Z900" s="10">
        <f t="shared" si="352"/>
        <v>0.37142857142857144</v>
      </c>
      <c r="AA900" s="10">
        <f>VLOOKUP(A900, VIX!$A$2:$E$3205, 5, FALSE)</f>
        <v>10.16</v>
      </c>
      <c r="AB900" s="10">
        <f t="shared" si="353"/>
        <v>12.190714285714286</v>
      </c>
      <c r="AC900" s="10">
        <f t="shared" si="354"/>
        <v>13.027857142857142</v>
      </c>
      <c r="AD900" s="10">
        <f t="shared" si="355"/>
        <v>14.079285714285714</v>
      </c>
      <c r="AE900" s="10">
        <f t="shared" si="356"/>
        <v>14.996428571428574</v>
      </c>
      <c r="AF900" s="10">
        <f t="shared" si="357"/>
        <v>15.589285714285715</v>
      </c>
      <c r="AG900" s="36">
        <f t="shared" si="367"/>
        <v>-0.52321356479612469</v>
      </c>
      <c r="AH900" s="36">
        <f t="shared" si="368"/>
        <v>-0.43619840969329754</v>
      </c>
      <c r="AI900" s="36">
        <f t="shared" si="369"/>
        <v>-0.60652860652860729</v>
      </c>
      <c r="AJ900" s="36">
        <f t="shared" si="370"/>
        <v>-0.35584843492586499</v>
      </c>
      <c r="AK900" s="36">
        <f t="shared" si="371"/>
        <v>-0.2286440139726898</v>
      </c>
    </row>
    <row r="901" spans="1:37" x14ac:dyDescent="0.2">
      <c r="A901" s="5">
        <v>42893</v>
      </c>
      <c r="B901" s="1">
        <v>6</v>
      </c>
      <c r="C901" s="7">
        <v>11.875</v>
      </c>
      <c r="D901" s="7">
        <v>12.725</v>
      </c>
      <c r="E901" s="7">
        <v>13.525</v>
      </c>
      <c r="F901" s="7">
        <v>14.725</v>
      </c>
      <c r="G901" s="7">
        <v>15.475</v>
      </c>
      <c r="H901" s="7">
        <v>15.925000000000001</v>
      </c>
      <c r="I901" s="7">
        <v>16.175000000000001</v>
      </c>
      <c r="J901" s="7">
        <v>17.175000000000001</v>
      </c>
      <c r="K901" s="7">
        <v>17.425000000000001</v>
      </c>
      <c r="L901" s="3">
        <v>7.1599999999999997E-2</v>
      </c>
      <c r="M901" s="3">
        <v>9.8500000000000004E-2</v>
      </c>
      <c r="N901" s="3">
        <v>3.2800000000000003E-2</v>
      </c>
      <c r="O901" s="18">
        <f t="shared" si="350"/>
        <v>0</v>
      </c>
      <c r="P901" s="19">
        <f t="shared" si="358"/>
        <v>42907</v>
      </c>
      <c r="Q901" s="19">
        <f t="shared" si="359"/>
        <v>42935</v>
      </c>
      <c r="R901" s="19">
        <f t="shared" si="360"/>
        <v>42963</v>
      </c>
      <c r="S901" s="19">
        <f t="shared" si="361"/>
        <v>42998</v>
      </c>
      <c r="T901" s="19">
        <f t="shared" si="362"/>
        <v>43026</v>
      </c>
      <c r="U901" s="19">
        <f t="shared" si="363"/>
        <v>43054</v>
      </c>
      <c r="V901" s="19">
        <f t="shared" si="364"/>
        <v>43089</v>
      </c>
      <c r="W901" s="19">
        <f t="shared" si="365"/>
        <v>43117</v>
      </c>
      <c r="X901" s="19">
        <f t="shared" si="366"/>
        <v>43145</v>
      </c>
      <c r="Y901" s="18">
        <f t="shared" si="351"/>
        <v>35</v>
      </c>
      <c r="Z901" s="10">
        <f t="shared" si="352"/>
        <v>0.4</v>
      </c>
      <c r="AA901" s="10">
        <f>VLOOKUP(A901, VIX!$A$2:$E$3205, 5, FALSE)</f>
        <v>10.39</v>
      </c>
      <c r="AB901" s="10">
        <f t="shared" si="353"/>
        <v>12.385</v>
      </c>
      <c r="AC901" s="10">
        <f t="shared" si="354"/>
        <v>13.205</v>
      </c>
      <c r="AD901" s="10">
        <f t="shared" si="355"/>
        <v>14.244999999999999</v>
      </c>
      <c r="AE901" s="10">
        <f t="shared" si="356"/>
        <v>15.175000000000001</v>
      </c>
      <c r="AF901" s="10">
        <f t="shared" si="357"/>
        <v>15.745000000000001</v>
      </c>
      <c r="AG901" s="36">
        <f t="shared" si="367"/>
        <v>-0.49114359415305148</v>
      </c>
      <c r="AH901" s="36">
        <f t="shared" si="368"/>
        <v>-0.43366496369991903</v>
      </c>
      <c r="AI901" s="36">
        <f t="shared" si="369"/>
        <v>-0.60495123780945104</v>
      </c>
      <c r="AJ901" s="36">
        <f t="shared" si="370"/>
        <v>-0.35584843492586438</v>
      </c>
      <c r="AK901" s="36">
        <f t="shared" si="371"/>
        <v>-0.20594778660612958</v>
      </c>
    </row>
    <row r="902" spans="1:37" x14ac:dyDescent="0.2">
      <c r="A902" s="5">
        <v>42892</v>
      </c>
      <c r="B902" s="1">
        <v>6</v>
      </c>
      <c r="C902" s="7">
        <v>11.975</v>
      </c>
      <c r="D902" s="7">
        <v>12.824999999999999</v>
      </c>
      <c r="E902" s="7">
        <v>13.625</v>
      </c>
      <c r="F902" s="7">
        <v>14.775</v>
      </c>
      <c r="G902" s="7">
        <v>15.475</v>
      </c>
      <c r="H902" s="7">
        <v>15.925000000000001</v>
      </c>
      <c r="I902" s="7">
        <v>16.175000000000001</v>
      </c>
      <c r="J902" s="7">
        <v>17.175000000000001</v>
      </c>
      <c r="K902" s="7">
        <v>17.375</v>
      </c>
      <c r="L902" s="3">
        <v>7.0999999999999994E-2</v>
      </c>
      <c r="M902" s="3">
        <v>9.4799999999999995E-2</v>
      </c>
      <c r="N902" s="3">
        <v>3.1600000000000003E-2</v>
      </c>
      <c r="O902" s="18">
        <f t="shared" si="350"/>
        <v>0</v>
      </c>
      <c r="P902" s="19">
        <f t="shared" si="358"/>
        <v>42907</v>
      </c>
      <c r="Q902" s="19">
        <f t="shared" si="359"/>
        <v>42935</v>
      </c>
      <c r="R902" s="19">
        <f t="shared" si="360"/>
        <v>42963</v>
      </c>
      <c r="S902" s="19">
        <f t="shared" si="361"/>
        <v>42998</v>
      </c>
      <c r="T902" s="19">
        <f t="shared" si="362"/>
        <v>43026</v>
      </c>
      <c r="U902" s="19">
        <f t="shared" si="363"/>
        <v>43054</v>
      </c>
      <c r="V902" s="19">
        <f t="shared" si="364"/>
        <v>43089</v>
      </c>
      <c r="W902" s="19">
        <f t="shared" si="365"/>
        <v>43117</v>
      </c>
      <c r="X902" s="19">
        <f t="shared" si="366"/>
        <v>43145</v>
      </c>
      <c r="Y902" s="18">
        <f t="shared" si="351"/>
        <v>35</v>
      </c>
      <c r="Z902" s="10">
        <f t="shared" si="352"/>
        <v>0.42857142857142855</v>
      </c>
      <c r="AA902" s="10">
        <f>VLOOKUP(A902, VIX!$A$2:$E$3205, 5, FALSE)</f>
        <v>10.45</v>
      </c>
      <c r="AB902" s="10">
        <f t="shared" si="353"/>
        <v>12.460714285714285</v>
      </c>
      <c r="AC902" s="10">
        <f t="shared" si="354"/>
        <v>13.282142857142857</v>
      </c>
      <c r="AD902" s="10">
        <f t="shared" si="355"/>
        <v>14.282142857142857</v>
      </c>
      <c r="AE902" s="10">
        <f t="shared" si="356"/>
        <v>15.174999999999999</v>
      </c>
      <c r="AF902" s="10">
        <f t="shared" si="357"/>
        <v>15.732142857142856</v>
      </c>
      <c r="AG902" s="36">
        <f t="shared" si="367"/>
        <v>-0.50014593427120413</v>
      </c>
      <c r="AH902" s="36">
        <f t="shared" si="368"/>
        <v>-0.44106547065580093</v>
      </c>
      <c r="AI902" s="36">
        <f t="shared" si="369"/>
        <v>-0.588217384685645</v>
      </c>
      <c r="AJ902" s="36">
        <f t="shared" si="370"/>
        <v>-0.33528153955808954</v>
      </c>
      <c r="AK902" s="36">
        <f t="shared" si="371"/>
        <v>-0.20743586225819782</v>
      </c>
    </row>
    <row r="903" spans="1:37" x14ac:dyDescent="0.2">
      <c r="A903" s="5">
        <v>42891</v>
      </c>
      <c r="B903" s="1">
        <v>6</v>
      </c>
      <c r="C903" s="7">
        <v>11.775</v>
      </c>
      <c r="D903" s="7">
        <v>12.625</v>
      </c>
      <c r="E903" s="7">
        <v>13.425000000000001</v>
      </c>
      <c r="F903" s="7">
        <v>14.625</v>
      </c>
      <c r="G903" s="7">
        <v>15.375</v>
      </c>
      <c r="H903" s="7">
        <v>15.824999999999999</v>
      </c>
      <c r="I903" s="7">
        <v>16.024999999999999</v>
      </c>
      <c r="J903" s="7">
        <v>17</v>
      </c>
      <c r="K903" s="7">
        <v>17.25</v>
      </c>
      <c r="L903" s="3">
        <v>7.22E-2</v>
      </c>
      <c r="M903" s="3">
        <v>9.5699999999999993E-2</v>
      </c>
      <c r="N903" s="3">
        <v>3.1899999999999998E-2</v>
      </c>
      <c r="O903" s="18">
        <f t="shared" si="350"/>
        <v>0</v>
      </c>
      <c r="P903" s="19">
        <f t="shared" si="358"/>
        <v>42907</v>
      </c>
      <c r="Q903" s="19">
        <f t="shared" si="359"/>
        <v>42935</v>
      </c>
      <c r="R903" s="19">
        <f t="shared" si="360"/>
        <v>42963</v>
      </c>
      <c r="S903" s="19">
        <f t="shared" si="361"/>
        <v>42998</v>
      </c>
      <c r="T903" s="19">
        <f t="shared" si="362"/>
        <v>43026</v>
      </c>
      <c r="U903" s="19">
        <f t="shared" si="363"/>
        <v>43054</v>
      </c>
      <c r="V903" s="19">
        <f t="shared" si="364"/>
        <v>43089</v>
      </c>
      <c r="W903" s="19">
        <f t="shared" si="365"/>
        <v>43117</v>
      </c>
      <c r="X903" s="19">
        <f t="shared" si="366"/>
        <v>43145</v>
      </c>
      <c r="Y903" s="18">
        <f t="shared" si="351"/>
        <v>35</v>
      </c>
      <c r="Z903" s="10">
        <f t="shared" si="352"/>
        <v>0.45714285714285713</v>
      </c>
      <c r="AA903" s="10">
        <f>VLOOKUP(A903, VIX!$A$2:$E$3205, 5, FALSE)</f>
        <v>10.07</v>
      </c>
      <c r="AB903" s="10">
        <f t="shared" si="353"/>
        <v>12.236428571428572</v>
      </c>
      <c r="AC903" s="10">
        <f t="shared" si="354"/>
        <v>13.059285714285716</v>
      </c>
      <c r="AD903" s="10">
        <f t="shared" si="355"/>
        <v>14.076428571428572</v>
      </c>
      <c r="AE903" s="10">
        <f t="shared" si="356"/>
        <v>15.032142857142858</v>
      </c>
      <c r="AF903" s="10">
        <f t="shared" si="357"/>
        <v>15.619285714285715</v>
      </c>
      <c r="AG903" s="36">
        <f t="shared" si="367"/>
        <v>-1.5253694142780831</v>
      </c>
      <c r="AH903" s="36">
        <f t="shared" si="368"/>
        <v>-1.3357627960907743</v>
      </c>
      <c r="AI903" s="36">
        <f t="shared" si="369"/>
        <v>-1.857969382008088</v>
      </c>
      <c r="AJ903" s="36">
        <f t="shared" si="370"/>
        <v>-1.085115544710779</v>
      </c>
      <c r="AK903" s="36">
        <f t="shared" si="371"/>
        <v>-0.62439203450490843</v>
      </c>
    </row>
    <row r="904" spans="1:37" x14ac:dyDescent="0.2">
      <c r="A904" s="5">
        <v>42888</v>
      </c>
      <c r="B904" s="1">
        <v>6</v>
      </c>
      <c r="C904" s="7">
        <v>11.625</v>
      </c>
      <c r="D904" s="7">
        <v>12.525</v>
      </c>
      <c r="E904" s="7">
        <v>13.425000000000001</v>
      </c>
      <c r="F904" s="7">
        <v>14.574999999999999</v>
      </c>
      <c r="G904" s="7">
        <v>15.35</v>
      </c>
      <c r="H904" s="7">
        <v>15.824999999999999</v>
      </c>
      <c r="I904" s="7">
        <v>16.074999999999999</v>
      </c>
      <c r="J904" s="7">
        <v>17</v>
      </c>
      <c r="K904" s="7">
        <v>17.324999999999999</v>
      </c>
      <c r="L904" s="3">
        <v>7.7399999999999997E-2</v>
      </c>
      <c r="M904" s="3">
        <v>0.10290000000000001</v>
      </c>
      <c r="N904" s="3">
        <v>3.4299999999999997E-2</v>
      </c>
      <c r="O904" s="18">
        <f t="shared" si="350"/>
        <v>0</v>
      </c>
      <c r="P904" s="19">
        <f t="shared" si="358"/>
        <v>42907</v>
      </c>
      <c r="Q904" s="19">
        <f t="shared" si="359"/>
        <v>42935</v>
      </c>
      <c r="R904" s="19">
        <f t="shared" si="360"/>
        <v>42963</v>
      </c>
      <c r="S904" s="19">
        <f t="shared" si="361"/>
        <v>42998</v>
      </c>
      <c r="T904" s="19">
        <f t="shared" si="362"/>
        <v>43026</v>
      </c>
      <c r="U904" s="19">
        <f t="shared" si="363"/>
        <v>43054</v>
      </c>
      <c r="V904" s="19">
        <f t="shared" si="364"/>
        <v>43089</v>
      </c>
      <c r="W904" s="19">
        <f t="shared" si="365"/>
        <v>43117</v>
      </c>
      <c r="X904" s="19">
        <f t="shared" si="366"/>
        <v>43145</v>
      </c>
      <c r="Y904" s="18">
        <f t="shared" si="351"/>
        <v>35</v>
      </c>
      <c r="Z904" s="10">
        <f t="shared" si="352"/>
        <v>0.54285714285714282</v>
      </c>
      <c r="AA904" s="10">
        <f>VLOOKUP(A904, VIX!$A$2:$E$3205, 5, FALSE)</f>
        <v>9.75</v>
      </c>
      <c r="AB904" s="10">
        <f t="shared" si="353"/>
        <v>12.036428571428571</v>
      </c>
      <c r="AC904" s="10">
        <f t="shared" si="354"/>
        <v>12.936428571428571</v>
      </c>
      <c r="AD904" s="10">
        <f t="shared" si="355"/>
        <v>13.950714285714286</v>
      </c>
      <c r="AE904" s="10">
        <f t="shared" si="356"/>
        <v>14.929285714285715</v>
      </c>
      <c r="AF904" s="10">
        <f t="shared" si="357"/>
        <v>15.567142857142857</v>
      </c>
      <c r="AG904" s="36">
        <f t="shared" si="367"/>
        <v>-0.54145031333930205</v>
      </c>
      <c r="AH904" s="36">
        <f t="shared" si="368"/>
        <v>-0.50582659604126057</v>
      </c>
      <c r="AI904" s="36">
        <f t="shared" si="369"/>
        <v>-0.59829677419354788</v>
      </c>
      <c r="AJ904" s="36">
        <f t="shared" si="370"/>
        <v>-0.37584796728409947</v>
      </c>
      <c r="AK904" s="36">
        <f t="shared" si="371"/>
        <v>-0.22079778648835593</v>
      </c>
    </row>
    <row r="905" spans="1:37" x14ac:dyDescent="0.2">
      <c r="A905" s="5">
        <v>42887</v>
      </c>
      <c r="B905" s="1">
        <v>6</v>
      </c>
      <c r="C905" s="7">
        <v>11.625</v>
      </c>
      <c r="D905" s="7">
        <v>12.425000000000001</v>
      </c>
      <c r="E905" s="7">
        <v>13.324999999999999</v>
      </c>
      <c r="F905" s="7">
        <v>14.525</v>
      </c>
      <c r="G905" s="7">
        <v>15.275</v>
      </c>
      <c r="H905" s="7">
        <v>15.775</v>
      </c>
      <c r="I905" s="7">
        <v>16.05</v>
      </c>
      <c r="J905" s="7">
        <v>17.024999999999999</v>
      </c>
      <c r="K905" s="7">
        <v>17.324999999999999</v>
      </c>
      <c r="L905" s="3">
        <v>6.88E-2</v>
      </c>
      <c r="M905" s="3">
        <v>0.105</v>
      </c>
      <c r="N905" s="3">
        <v>3.5000000000000003E-2</v>
      </c>
      <c r="O905" s="18">
        <f t="shared" ref="O905:O968" si="372">IF(B907-B906=0,0,1)</f>
        <v>0</v>
      </c>
      <c r="P905" s="19">
        <f t="shared" si="358"/>
        <v>42907</v>
      </c>
      <c r="Q905" s="19">
        <f t="shared" si="359"/>
        <v>42935</v>
      </c>
      <c r="R905" s="19">
        <f t="shared" si="360"/>
        <v>42963</v>
      </c>
      <c r="S905" s="19">
        <f t="shared" si="361"/>
        <v>42998</v>
      </c>
      <c r="T905" s="19">
        <f t="shared" si="362"/>
        <v>43026</v>
      </c>
      <c r="U905" s="19">
        <f t="shared" si="363"/>
        <v>43054</v>
      </c>
      <c r="V905" s="19">
        <f t="shared" si="364"/>
        <v>43089</v>
      </c>
      <c r="W905" s="19">
        <f t="shared" si="365"/>
        <v>43117</v>
      </c>
      <c r="X905" s="19">
        <f t="shared" si="366"/>
        <v>43145</v>
      </c>
      <c r="Y905" s="18">
        <f t="shared" ref="Y905:Y968" si="373">IF(O905=1,DATEDIF(P906,P905,"d"),Y906)</f>
        <v>35</v>
      </c>
      <c r="Z905" s="10">
        <f t="shared" si="352"/>
        <v>0.5714285714285714</v>
      </c>
      <c r="AA905" s="10">
        <f>VLOOKUP(A905, VIX!$A$2:$E$3205, 5, FALSE)</f>
        <v>9.89</v>
      </c>
      <c r="AB905" s="10">
        <f t="shared" si="353"/>
        <v>11.967857142857143</v>
      </c>
      <c r="AC905" s="10">
        <f t="shared" si="354"/>
        <v>12.810714285714285</v>
      </c>
      <c r="AD905" s="10">
        <f t="shared" si="355"/>
        <v>13.839285714285715</v>
      </c>
      <c r="AE905" s="10">
        <f t="shared" si="356"/>
        <v>14.846428571428572</v>
      </c>
      <c r="AF905" s="10">
        <f t="shared" si="357"/>
        <v>15.489285714285714</v>
      </c>
      <c r="AG905" s="36">
        <f t="shared" si="367"/>
        <v>-0.47348951911220777</v>
      </c>
      <c r="AH905" s="36">
        <f t="shared" si="368"/>
        <v>-0.49788705339992256</v>
      </c>
      <c r="AI905" s="36">
        <f t="shared" si="369"/>
        <v>-0.61780479084733708</v>
      </c>
      <c r="AJ905" s="36">
        <f t="shared" si="370"/>
        <v>-0.36108324974924788</v>
      </c>
      <c r="AK905" s="36">
        <f t="shared" si="371"/>
        <v>-0.23084321898044252</v>
      </c>
    </row>
    <row r="906" spans="1:37" x14ac:dyDescent="0.2">
      <c r="A906" s="5">
        <v>42886</v>
      </c>
      <c r="B906" s="1">
        <v>6</v>
      </c>
      <c r="C906" s="7">
        <v>11.824999999999999</v>
      </c>
      <c r="D906" s="7">
        <v>12.675000000000001</v>
      </c>
      <c r="E906" s="7">
        <v>13.525</v>
      </c>
      <c r="F906" s="7">
        <v>14.675000000000001</v>
      </c>
      <c r="G906" s="7">
        <v>15.375</v>
      </c>
      <c r="H906" s="7">
        <v>15.925000000000001</v>
      </c>
      <c r="I906" s="7">
        <v>16.125</v>
      </c>
      <c r="J906" s="7">
        <v>17.05</v>
      </c>
      <c r="K906" s="7">
        <v>17.375</v>
      </c>
      <c r="L906" s="3">
        <v>7.1900000000000006E-2</v>
      </c>
      <c r="M906" s="3">
        <v>9.8799999999999999E-2</v>
      </c>
      <c r="N906" s="3">
        <v>3.2899999999999999E-2</v>
      </c>
      <c r="O906" s="18">
        <f t="shared" si="372"/>
        <v>0</v>
      </c>
      <c r="P906" s="19">
        <f t="shared" si="358"/>
        <v>42907</v>
      </c>
      <c r="Q906" s="19">
        <f t="shared" si="359"/>
        <v>42935</v>
      </c>
      <c r="R906" s="19">
        <f t="shared" si="360"/>
        <v>42963</v>
      </c>
      <c r="S906" s="19">
        <f t="shared" si="361"/>
        <v>42998</v>
      </c>
      <c r="T906" s="19">
        <f t="shared" si="362"/>
        <v>43026</v>
      </c>
      <c r="U906" s="19">
        <f t="shared" si="363"/>
        <v>43054</v>
      </c>
      <c r="V906" s="19">
        <f t="shared" si="364"/>
        <v>43089</v>
      </c>
      <c r="W906" s="19">
        <f t="shared" si="365"/>
        <v>43117</v>
      </c>
      <c r="X906" s="19">
        <f t="shared" si="366"/>
        <v>43145</v>
      </c>
      <c r="Y906" s="18">
        <f t="shared" si="373"/>
        <v>35</v>
      </c>
      <c r="Z906" s="10">
        <f t="shared" ref="Z906:Z969" si="374">DATEDIF(A906,P906,"d")/Y906</f>
        <v>0.6</v>
      </c>
      <c r="AA906" s="10">
        <f>VLOOKUP(A906, VIX!$A$2:$E$3205, 5, FALSE)</f>
        <v>10.41</v>
      </c>
      <c r="AB906" s="10">
        <f t="shared" ref="AB906:AB969" si="375">Z906*C906 + (1-Z906)*D906</f>
        <v>12.164999999999999</v>
      </c>
      <c r="AC906" s="10">
        <f t="shared" ref="AC906:AC969" si="376">Z906*D906 + (1-Z906)*E906</f>
        <v>13.015000000000001</v>
      </c>
      <c r="AD906" s="10">
        <f t="shared" ref="AD906:AD969" si="377">Z906*E906 + (1-Z906)*F906</f>
        <v>13.985000000000001</v>
      </c>
      <c r="AE906" s="10">
        <f t="shared" ref="AE906:AE969" si="378">Z906*F906 + (1-Z906)*G906</f>
        <v>14.955</v>
      </c>
      <c r="AF906" s="10">
        <f t="shared" ref="AF906:AF969" si="379">Z906*G906 + (1-Z906)*H906</f>
        <v>15.595000000000001</v>
      </c>
      <c r="AG906" s="36">
        <f t="shared" si="367"/>
        <v>-0.50331903894730767</v>
      </c>
      <c r="AH906" s="36">
        <f t="shared" si="368"/>
        <v>-0.46929944678753349</v>
      </c>
      <c r="AI906" s="36">
        <f t="shared" si="369"/>
        <v>-0.59133806050094417</v>
      </c>
      <c r="AJ906" s="36">
        <f t="shared" si="370"/>
        <v>-0.33675368682288909</v>
      </c>
      <c r="AK906" s="36">
        <f t="shared" si="371"/>
        <v>-0.25448703236171721</v>
      </c>
    </row>
    <row r="907" spans="1:37" x14ac:dyDescent="0.2">
      <c r="A907" s="5">
        <v>42885</v>
      </c>
      <c r="B907" s="1">
        <v>6</v>
      </c>
      <c r="C907" s="7">
        <v>11.824999999999999</v>
      </c>
      <c r="D907" s="7">
        <v>12.725</v>
      </c>
      <c r="E907" s="7">
        <v>13.574999999999999</v>
      </c>
      <c r="F907" s="7">
        <v>14.725</v>
      </c>
      <c r="G907" s="7">
        <v>15.375</v>
      </c>
      <c r="H907" s="7">
        <v>15.875</v>
      </c>
      <c r="I907" s="7">
        <v>16.125</v>
      </c>
      <c r="J907" s="7">
        <v>17.05</v>
      </c>
      <c r="K907" s="7">
        <v>17.375</v>
      </c>
      <c r="L907" s="3">
        <v>7.6100000000000001E-2</v>
      </c>
      <c r="M907" s="3">
        <v>9.5100000000000004E-2</v>
      </c>
      <c r="N907" s="3">
        <v>3.1699999999999999E-2</v>
      </c>
      <c r="O907" s="18">
        <f t="shared" si="372"/>
        <v>0</v>
      </c>
      <c r="P907" s="19">
        <f t="shared" ref="P907:P970" si="380">IF(O906=1,A907,P906)</f>
        <v>42907</v>
      </c>
      <c r="Q907" s="19">
        <f t="shared" ref="Q907:Q970" si="381">IF(O906=1,P906,Q906)</f>
        <v>42935</v>
      </c>
      <c r="R907" s="19">
        <f t="shared" ref="R907:R970" si="382">IF(O906=1,Q906,R906)</f>
        <v>42963</v>
      </c>
      <c r="S907" s="19">
        <f t="shared" ref="S907:S970" si="383">IF(O906=1,R906,S906)</f>
        <v>42998</v>
      </c>
      <c r="T907" s="19">
        <f t="shared" ref="T907:T970" si="384">IF(O906=1,S906,T906)</f>
        <v>43026</v>
      </c>
      <c r="U907" s="19">
        <f t="shared" ref="U907:U970" si="385">IF(O906=1,T906,U906)</f>
        <v>43054</v>
      </c>
      <c r="V907" s="19">
        <f t="shared" ref="V907:V970" si="386">IF(O906=1,U906,V906)</f>
        <v>43089</v>
      </c>
      <c r="W907" s="19">
        <f t="shared" ref="W907:W970" si="387">IF(O906=1,V906,W906)</f>
        <v>43117</v>
      </c>
      <c r="X907" s="19">
        <f t="shared" ref="X907:X970" si="388">IF(O906=1,W906,X906)</f>
        <v>43145</v>
      </c>
      <c r="Y907" s="18">
        <f t="shared" si="373"/>
        <v>35</v>
      </c>
      <c r="Z907" s="10">
        <f t="shared" si="374"/>
        <v>0.62857142857142856</v>
      </c>
      <c r="AA907" s="10">
        <f>VLOOKUP(A907, VIX!$A$2:$E$3205, 5, FALSE)</f>
        <v>10.38</v>
      </c>
      <c r="AB907" s="10">
        <f t="shared" si="375"/>
        <v>12.159285714285714</v>
      </c>
      <c r="AC907" s="10">
        <f t="shared" si="376"/>
        <v>13.040714285714285</v>
      </c>
      <c r="AD907" s="10">
        <f t="shared" si="377"/>
        <v>14.002142857142857</v>
      </c>
      <c r="AE907" s="10">
        <f t="shared" si="378"/>
        <v>14.966428571428573</v>
      </c>
      <c r="AF907" s="10">
        <f t="shared" si="379"/>
        <v>15.560714285714287</v>
      </c>
      <c r="AG907" s="36">
        <f t="shared" si="367"/>
        <v>-2.1277044854881284</v>
      </c>
      <c r="AH907" s="36">
        <f t="shared" si="368"/>
        <v>-1.8625074724199768</v>
      </c>
      <c r="AI907" s="36">
        <f t="shared" si="369"/>
        <v>-2.3527501522224492</v>
      </c>
      <c r="AJ907" s="36">
        <f t="shared" si="370"/>
        <v>-1.2378028621357402</v>
      </c>
      <c r="AK907" s="36">
        <f t="shared" si="371"/>
        <v>-0.91407844026297913</v>
      </c>
    </row>
    <row r="908" spans="1:37" x14ac:dyDescent="0.2">
      <c r="A908" s="5">
        <v>42881</v>
      </c>
      <c r="B908" s="1">
        <v>6</v>
      </c>
      <c r="C908" s="7">
        <v>11.925000000000001</v>
      </c>
      <c r="D908" s="7">
        <v>12.925000000000001</v>
      </c>
      <c r="E908" s="7">
        <v>13.775</v>
      </c>
      <c r="F908" s="7">
        <v>14.95</v>
      </c>
      <c r="G908" s="7">
        <v>15.625</v>
      </c>
      <c r="H908" s="7">
        <v>16.125</v>
      </c>
      <c r="I908" s="7">
        <v>16.375</v>
      </c>
      <c r="J908" s="7">
        <v>17.274999999999999</v>
      </c>
      <c r="K908" s="7">
        <v>17.475000000000001</v>
      </c>
      <c r="L908" s="3">
        <v>8.3900000000000002E-2</v>
      </c>
      <c r="M908" s="3">
        <v>9.5299999999999996E-2</v>
      </c>
      <c r="N908" s="3">
        <v>3.1800000000000002E-2</v>
      </c>
      <c r="O908" s="18">
        <f t="shared" si="372"/>
        <v>0</v>
      </c>
      <c r="P908" s="19">
        <f t="shared" si="380"/>
        <v>42907</v>
      </c>
      <c r="Q908" s="19">
        <f t="shared" si="381"/>
        <v>42935</v>
      </c>
      <c r="R908" s="19">
        <f t="shared" si="382"/>
        <v>42963</v>
      </c>
      <c r="S908" s="19">
        <f t="shared" si="383"/>
        <v>42998</v>
      </c>
      <c r="T908" s="19">
        <f t="shared" si="384"/>
        <v>43026</v>
      </c>
      <c r="U908" s="19">
        <f t="shared" si="385"/>
        <v>43054</v>
      </c>
      <c r="V908" s="19">
        <f t="shared" si="386"/>
        <v>43089</v>
      </c>
      <c r="W908" s="19">
        <f t="shared" si="387"/>
        <v>43117</v>
      </c>
      <c r="X908" s="19">
        <f t="shared" si="388"/>
        <v>43145</v>
      </c>
      <c r="Y908" s="18">
        <f t="shared" si="373"/>
        <v>35</v>
      </c>
      <c r="Z908" s="10">
        <f t="shared" si="374"/>
        <v>0.74285714285714288</v>
      </c>
      <c r="AA908" s="10">
        <f>VLOOKUP(A908, VIX!$A$2:$E$3205, 5, FALSE)</f>
        <v>9.81</v>
      </c>
      <c r="AB908" s="10">
        <f t="shared" si="375"/>
        <v>12.182142857142857</v>
      </c>
      <c r="AC908" s="10">
        <f t="shared" si="376"/>
        <v>13.143571428571429</v>
      </c>
      <c r="AD908" s="10">
        <f t="shared" si="377"/>
        <v>14.077142857142858</v>
      </c>
      <c r="AE908" s="10">
        <f t="shared" si="378"/>
        <v>15.123571428571427</v>
      </c>
      <c r="AF908" s="10">
        <f t="shared" si="379"/>
        <v>15.75357142857143</v>
      </c>
      <c r="AG908" s="36">
        <f t="shared" si="367"/>
        <v>-0.5875837948120084</v>
      </c>
      <c r="AH908" s="36">
        <f t="shared" si="368"/>
        <v>-0.46256006046536735</v>
      </c>
      <c r="AI908" s="36">
        <f t="shared" si="369"/>
        <v>-0.59628454916175766</v>
      </c>
      <c r="AJ908" s="36">
        <f t="shared" si="370"/>
        <v>-0.31924177731900766</v>
      </c>
      <c r="AK908" s="36">
        <f t="shared" si="371"/>
        <v>-0.22744708696240815</v>
      </c>
    </row>
    <row r="909" spans="1:37" x14ac:dyDescent="0.2">
      <c r="A909" s="5">
        <v>42880</v>
      </c>
      <c r="B909" s="1">
        <v>6</v>
      </c>
      <c r="C909" s="7">
        <v>12.025</v>
      </c>
      <c r="D909" s="7">
        <v>13.025</v>
      </c>
      <c r="E909" s="7">
        <v>13.925000000000001</v>
      </c>
      <c r="F909" s="7">
        <v>15.074999999999999</v>
      </c>
      <c r="G909" s="7">
        <v>15.725</v>
      </c>
      <c r="H909" s="7">
        <v>16.175000000000001</v>
      </c>
      <c r="I909" s="7">
        <v>16.425000000000001</v>
      </c>
      <c r="J909" s="7">
        <v>17.3</v>
      </c>
      <c r="K909" s="7">
        <v>17.5</v>
      </c>
      <c r="L909" s="3">
        <v>8.3199999999999996E-2</v>
      </c>
      <c r="M909" s="3">
        <v>8.9599999999999999E-2</v>
      </c>
      <c r="N909" s="3">
        <v>2.9899999999999999E-2</v>
      </c>
      <c r="O909" s="18">
        <f t="shared" si="372"/>
        <v>0</v>
      </c>
      <c r="P909" s="19">
        <f t="shared" si="380"/>
        <v>42907</v>
      </c>
      <c r="Q909" s="19">
        <f t="shared" si="381"/>
        <v>42935</v>
      </c>
      <c r="R909" s="19">
        <f t="shared" si="382"/>
        <v>42963</v>
      </c>
      <c r="S909" s="19">
        <f t="shared" si="383"/>
        <v>42998</v>
      </c>
      <c r="T909" s="19">
        <f t="shared" si="384"/>
        <v>43026</v>
      </c>
      <c r="U909" s="19">
        <f t="shared" si="385"/>
        <v>43054</v>
      </c>
      <c r="V909" s="19">
        <f t="shared" si="386"/>
        <v>43089</v>
      </c>
      <c r="W909" s="19">
        <f t="shared" si="387"/>
        <v>43117</v>
      </c>
      <c r="X909" s="19">
        <f t="shared" si="388"/>
        <v>43145</v>
      </c>
      <c r="Y909" s="18">
        <f t="shared" si="373"/>
        <v>35</v>
      </c>
      <c r="Z909" s="10">
        <f t="shared" si="374"/>
        <v>0.77142857142857146</v>
      </c>
      <c r="AA909" s="10">
        <f>VLOOKUP(A909, VIX!$A$2:$E$3205, 5, FALSE)</f>
        <v>9.99</v>
      </c>
      <c r="AB909" s="10">
        <f t="shared" si="375"/>
        <v>12.253571428571428</v>
      </c>
      <c r="AC909" s="10">
        <f t="shared" si="376"/>
        <v>13.230714285714285</v>
      </c>
      <c r="AD909" s="10">
        <f t="shared" si="377"/>
        <v>14.187857142857142</v>
      </c>
      <c r="AE909" s="10">
        <f t="shared" si="378"/>
        <v>15.223571428571429</v>
      </c>
      <c r="AF909" s="10">
        <f t="shared" si="379"/>
        <v>15.827857142857141</v>
      </c>
      <c r="AG909" s="36">
        <f t="shared" si="367"/>
        <v>-0.5913757700205341</v>
      </c>
      <c r="AH909" s="36">
        <f t="shared" si="368"/>
        <v>-0.49221420432966234</v>
      </c>
      <c r="AI909" s="36">
        <f t="shared" si="369"/>
        <v>-0.58495231367008071</v>
      </c>
      <c r="AJ909" s="36">
        <f t="shared" si="370"/>
        <v>-0.3077934889838872</v>
      </c>
      <c r="AK909" s="36">
        <f t="shared" si="371"/>
        <v>-0.20486879544736067</v>
      </c>
    </row>
    <row r="910" spans="1:37" x14ac:dyDescent="0.2">
      <c r="A910" s="5">
        <v>42879</v>
      </c>
      <c r="B910" s="1">
        <v>6</v>
      </c>
      <c r="C910" s="7">
        <v>11.975</v>
      </c>
      <c r="D910" s="7">
        <v>12.975</v>
      </c>
      <c r="E910" s="7">
        <v>13.925000000000001</v>
      </c>
      <c r="F910" s="7">
        <v>15.074999999999999</v>
      </c>
      <c r="G910" s="7">
        <v>15.725</v>
      </c>
      <c r="H910" s="7">
        <v>16.175000000000001</v>
      </c>
      <c r="I910" s="7">
        <v>16.375</v>
      </c>
      <c r="J910" s="7">
        <v>17.225000000000001</v>
      </c>
      <c r="K910" s="7">
        <v>17.399999999999999</v>
      </c>
      <c r="L910" s="3">
        <v>8.3500000000000005E-2</v>
      </c>
      <c r="M910" s="3">
        <v>8.6199999999999999E-2</v>
      </c>
      <c r="N910" s="3">
        <v>2.87E-2</v>
      </c>
      <c r="O910" s="18">
        <f t="shared" si="372"/>
        <v>0</v>
      </c>
      <c r="P910" s="19">
        <f t="shared" si="380"/>
        <v>42907</v>
      </c>
      <c r="Q910" s="19">
        <f t="shared" si="381"/>
        <v>42935</v>
      </c>
      <c r="R910" s="19">
        <f t="shared" si="382"/>
        <v>42963</v>
      </c>
      <c r="S910" s="19">
        <f t="shared" si="383"/>
        <v>42998</v>
      </c>
      <c r="T910" s="19">
        <f t="shared" si="384"/>
        <v>43026</v>
      </c>
      <c r="U910" s="19">
        <f t="shared" si="385"/>
        <v>43054</v>
      </c>
      <c r="V910" s="19">
        <f t="shared" si="386"/>
        <v>43089</v>
      </c>
      <c r="W910" s="19">
        <f t="shared" si="387"/>
        <v>43117</v>
      </c>
      <c r="X910" s="19">
        <f t="shared" si="388"/>
        <v>43145</v>
      </c>
      <c r="Y910" s="18">
        <f t="shared" si="373"/>
        <v>35</v>
      </c>
      <c r="Z910" s="10">
        <f t="shared" si="374"/>
        <v>0.8</v>
      </c>
      <c r="AA910" s="10">
        <f>VLOOKUP(A910, VIX!$A$2:$E$3205, 5, FALSE)</f>
        <v>10.02</v>
      </c>
      <c r="AB910" s="10">
        <f t="shared" si="375"/>
        <v>12.174999999999999</v>
      </c>
      <c r="AC910" s="10">
        <f t="shared" si="376"/>
        <v>13.165000000000001</v>
      </c>
      <c r="AD910" s="10">
        <f t="shared" si="377"/>
        <v>14.154999999999999</v>
      </c>
      <c r="AE910" s="10">
        <f t="shared" si="378"/>
        <v>15.205</v>
      </c>
      <c r="AF910" s="10">
        <f t="shared" si="379"/>
        <v>15.815</v>
      </c>
      <c r="AG910" s="36">
        <f t="shared" si="367"/>
        <v>-0.57616461846241795</v>
      </c>
      <c r="AH910" s="36">
        <f t="shared" si="368"/>
        <v>-0.50809147344405026</v>
      </c>
      <c r="AI910" s="36">
        <f t="shared" si="369"/>
        <v>-0.57881859489688869</v>
      </c>
      <c r="AJ910" s="36">
        <f t="shared" si="370"/>
        <v>-0.30632568142503186</v>
      </c>
      <c r="AK910" s="36">
        <f t="shared" si="371"/>
        <v>-0.20449934628736358</v>
      </c>
    </row>
    <row r="911" spans="1:37" x14ac:dyDescent="0.2">
      <c r="A911" s="5">
        <v>42878</v>
      </c>
      <c r="B911" s="1">
        <v>6</v>
      </c>
      <c r="C911" s="7">
        <v>12.324999999999999</v>
      </c>
      <c r="D911" s="7">
        <v>13.324999999999999</v>
      </c>
      <c r="E911" s="7">
        <v>14.125</v>
      </c>
      <c r="F911" s="7">
        <v>15.175000000000001</v>
      </c>
      <c r="G911" s="7">
        <v>15.775</v>
      </c>
      <c r="H911" s="7">
        <v>16.175000000000001</v>
      </c>
      <c r="I911" s="7">
        <v>16.375</v>
      </c>
      <c r="J911" s="7">
        <v>17.175000000000001</v>
      </c>
      <c r="K911" s="7">
        <v>17.425000000000001</v>
      </c>
      <c r="L911" s="3">
        <v>8.1100000000000005E-2</v>
      </c>
      <c r="M911" s="3">
        <v>7.9100000000000004E-2</v>
      </c>
      <c r="N911" s="3">
        <v>2.64E-2</v>
      </c>
      <c r="O911" s="18">
        <f t="shared" si="372"/>
        <v>0</v>
      </c>
      <c r="P911" s="19">
        <f t="shared" si="380"/>
        <v>42907</v>
      </c>
      <c r="Q911" s="19">
        <f t="shared" si="381"/>
        <v>42935</v>
      </c>
      <c r="R911" s="19">
        <f t="shared" si="382"/>
        <v>42963</v>
      </c>
      <c r="S911" s="19">
        <f t="shared" si="383"/>
        <v>42998</v>
      </c>
      <c r="T911" s="19">
        <f t="shared" si="384"/>
        <v>43026</v>
      </c>
      <c r="U911" s="19">
        <f t="shared" si="385"/>
        <v>43054</v>
      </c>
      <c r="V911" s="19">
        <f t="shared" si="386"/>
        <v>43089</v>
      </c>
      <c r="W911" s="19">
        <f t="shared" si="387"/>
        <v>43117</v>
      </c>
      <c r="X911" s="19">
        <f t="shared" si="388"/>
        <v>43145</v>
      </c>
      <c r="Y911" s="18">
        <f t="shared" si="373"/>
        <v>35</v>
      </c>
      <c r="Z911" s="10">
        <f t="shared" si="374"/>
        <v>0.82857142857142863</v>
      </c>
      <c r="AA911" s="10">
        <f>VLOOKUP(A911, VIX!$A$2:$E$3205, 5, FALSE)</f>
        <v>10.72</v>
      </c>
      <c r="AB911" s="10">
        <f t="shared" si="375"/>
        <v>12.496428571428572</v>
      </c>
      <c r="AC911" s="10">
        <f t="shared" si="376"/>
        <v>13.462142857142856</v>
      </c>
      <c r="AD911" s="10">
        <f t="shared" si="377"/>
        <v>14.305</v>
      </c>
      <c r="AE911" s="10">
        <f t="shared" si="378"/>
        <v>15.277857142857144</v>
      </c>
      <c r="AF911" s="10">
        <f t="shared" si="379"/>
        <v>15.84357142857143</v>
      </c>
      <c r="AG911" s="36">
        <f t="shared" si="367"/>
        <v>-0.58249060965038801</v>
      </c>
      <c r="AH911" s="36">
        <f t="shared" si="368"/>
        <v>-0.43366496369991808</v>
      </c>
      <c r="AI911" s="36">
        <f t="shared" si="369"/>
        <v>-0.53712255772646378</v>
      </c>
      <c r="AJ911" s="36">
        <f t="shared" si="370"/>
        <v>-0.28683898506046834</v>
      </c>
      <c r="AK911" s="36">
        <f t="shared" si="371"/>
        <v>-0.18415163279287461</v>
      </c>
    </row>
    <row r="912" spans="1:37" x14ac:dyDescent="0.2">
      <c r="A912" s="5">
        <v>42877</v>
      </c>
      <c r="B912" s="1">
        <v>6</v>
      </c>
      <c r="C912" s="7">
        <v>12.225</v>
      </c>
      <c r="D912" s="7">
        <v>13.175000000000001</v>
      </c>
      <c r="E912" s="7">
        <v>13.925000000000001</v>
      </c>
      <c r="F912" s="7">
        <v>14.975</v>
      </c>
      <c r="G912" s="7">
        <v>15.574999999999999</v>
      </c>
      <c r="H912" s="7">
        <v>16.024999999999999</v>
      </c>
      <c r="I912" s="7">
        <v>16.225000000000001</v>
      </c>
      <c r="J912" s="7">
        <v>17.100000000000001</v>
      </c>
      <c r="K912" s="7">
        <v>17.55</v>
      </c>
      <c r="L912" s="3">
        <v>7.7700000000000005E-2</v>
      </c>
      <c r="M912" s="3">
        <v>8.3500000000000005E-2</v>
      </c>
      <c r="N912" s="3">
        <v>2.7799999999999998E-2</v>
      </c>
      <c r="O912" s="18">
        <f t="shared" si="372"/>
        <v>0</v>
      </c>
      <c r="P912" s="19">
        <f t="shared" si="380"/>
        <v>42907</v>
      </c>
      <c r="Q912" s="19">
        <f t="shared" si="381"/>
        <v>42935</v>
      </c>
      <c r="R912" s="19">
        <f t="shared" si="382"/>
        <v>42963</v>
      </c>
      <c r="S912" s="19">
        <f t="shared" si="383"/>
        <v>42998</v>
      </c>
      <c r="T912" s="19">
        <f t="shared" si="384"/>
        <v>43026</v>
      </c>
      <c r="U912" s="19">
        <f t="shared" si="385"/>
        <v>43054</v>
      </c>
      <c r="V912" s="19">
        <f t="shared" si="386"/>
        <v>43089</v>
      </c>
      <c r="W912" s="19">
        <f t="shared" si="387"/>
        <v>43117</v>
      </c>
      <c r="X912" s="19">
        <f t="shared" si="388"/>
        <v>43145</v>
      </c>
      <c r="Y912" s="18">
        <f t="shared" si="373"/>
        <v>35</v>
      </c>
      <c r="Z912" s="10">
        <f t="shared" si="374"/>
        <v>0.8571428571428571</v>
      </c>
      <c r="AA912" s="10">
        <f>VLOOKUP(A912, VIX!$A$2:$E$3205, 5, FALSE)</f>
        <v>10.93</v>
      </c>
      <c r="AB912" s="10">
        <f t="shared" si="375"/>
        <v>12.360714285714286</v>
      </c>
      <c r="AC912" s="10">
        <f t="shared" si="376"/>
        <v>13.282142857142858</v>
      </c>
      <c r="AD912" s="10">
        <f t="shared" si="377"/>
        <v>14.074999999999999</v>
      </c>
      <c r="AE912" s="10">
        <f t="shared" si="378"/>
        <v>15.060714285714287</v>
      </c>
      <c r="AF912" s="10">
        <f t="shared" si="379"/>
        <v>15.639285714285712</v>
      </c>
      <c r="AG912" s="36">
        <f t="shared" si="367"/>
        <v>-1.6071608391608414</v>
      </c>
      <c r="AH912" s="36">
        <f t="shared" si="368"/>
        <v>-1.1986681465038849</v>
      </c>
      <c r="AI912" s="36">
        <f t="shared" si="369"/>
        <v>-1.5932560590094826</v>
      </c>
      <c r="AJ912" s="36">
        <f t="shared" si="370"/>
        <v>-0.84947797181515972</v>
      </c>
      <c r="AK912" s="36">
        <f t="shared" si="371"/>
        <v>-0.61516206319786537</v>
      </c>
    </row>
    <row r="913" spans="1:37" x14ac:dyDescent="0.2">
      <c r="A913" s="5">
        <v>42874</v>
      </c>
      <c r="B913" s="1">
        <v>6</v>
      </c>
      <c r="C913" s="7">
        <v>12.725</v>
      </c>
      <c r="D913" s="7">
        <v>13.475</v>
      </c>
      <c r="E913" s="7">
        <v>14.175000000000001</v>
      </c>
      <c r="F913" s="7">
        <v>15.225</v>
      </c>
      <c r="G913" s="7">
        <v>15.775</v>
      </c>
      <c r="H913" s="7">
        <v>16.225000000000001</v>
      </c>
      <c r="I913" s="7">
        <v>16.425000000000001</v>
      </c>
      <c r="J913" s="7">
        <v>17.225000000000001</v>
      </c>
      <c r="K913" s="7" t="s">
        <v>14</v>
      </c>
      <c r="L913" s="3">
        <v>5.8900000000000001E-2</v>
      </c>
      <c r="M913" s="3">
        <v>7.8799999999999995E-2</v>
      </c>
      <c r="N913" s="3">
        <v>2.63E-2</v>
      </c>
      <c r="O913" s="18">
        <f t="shared" si="372"/>
        <v>0</v>
      </c>
      <c r="P913" s="19">
        <f t="shared" si="380"/>
        <v>42907</v>
      </c>
      <c r="Q913" s="19">
        <f t="shared" si="381"/>
        <v>42935</v>
      </c>
      <c r="R913" s="19">
        <f t="shared" si="382"/>
        <v>42963</v>
      </c>
      <c r="S913" s="19">
        <f t="shared" si="383"/>
        <v>42998</v>
      </c>
      <c r="T913" s="19">
        <f t="shared" si="384"/>
        <v>43026</v>
      </c>
      <c r="U913" s="19">
        <f t="shared" si="385"/>
        <v>43054</v>
      </c>
      <c r="V913" s="19">
        <f t="shared" si="386"/>
        <v>43089</v>
      </c>
      <c r="W913" s="19">
        <f t="shared" si="387"/>
        <v>43117</v>
      </c>
      <c r="X913" s="19">
        <f t="shared" si="388"/>
        <v>43145</v>
      </c>
      <c r="Y913" s="18">
        <f t="shared" si="373"/>
        <v>35</v>
      </c>
      <c r="Z913" s="10">
        <f t="shared" si="374"/>
        <v>0.94285714285714284</v>
      </c>
      <c r="AA913" s="10">
        <f>VLOOKUP(A913, VIX!$A$2:$E$3205, 5, FALSE)</f>
        <v>12.04</v>
      </c>
      <c r="AB913" s="10">
        <f t="shared" si="375"/>
        <v>12.767857142857142</v>
      </c>
      <c r="AC913" s="10">
        <f t="shared" si="376"/>
        <v>13.515000000000001</v>
      </c>
      <c r="AD913" s="10">
        <f t="shared" si="377"/>
        <v>14.235000000000001</v>
      </c>
      <c r="AE913" s="10">
        <f t="shared" si="378"/>
        <v>15.25642857142857</v>
      </c>
      <c r="AF913" s="10">
        <f t="shared" si="379"/>
        <v>15.800714285714287</v>
      </c>
      <c r="AG913" s="36">
        <f t="shared" si="367"/>
        <v>-0.37805670850627604</v>
      </c>
      <c r="AH913" s="36">
        <f t="shared" si="368"/>
        <v>-0.34549282671497888</v>
      </c>
      <c r="AI913" s="36">
        <f t="shared" si="369"/>
        <v>-0.50234942332336574</v>
      </c>
      <c r="AJ913" s="36">
        <f t="shared" si="370"/>
        <v>-0.24922454484153783</v>
      </c>
      <c r="AK913" s="36">
        <f t="shared" si="371"/>
        <v>-0.19774183704607928</v>
      </c>
    </row>
    <row r="914" spans="1:37" x14ac:dyDescent="0.2">
      <c r="A914" s="5">
        <v>42873</v>
      </c>
      <c r="B914" s="1">
        <v>6</v>
      </c>
      <c r="C914" s="7">
        <v>14.275</v>
      </c>
      <c r="D914" s="7">
        <v>14.574999999999999</v>
      </c>
      <c r="E914" s="7">
        <v>15.025</v>
      </c>
      <c r="F914" s="7">
        <v>15.875</v>
      </c>
      <c r="G914" s="7">
        <v>16.375</v>
      </c>
      <c r="H914" s="7">
        <v>16.725000000000001</v>
      </c>
      <c r="I914" s="7">
        <v>16.875</v>
      </c>
      <c r="J914" s="7">
        <v>17.649999999999999</v>
      </c>
      <c r="K914" s="7" t="s">
        <v>14</v>
      </c>
      <c r="L914" s="3">
        <v>2.1000000000000001E-2</v>
      </c>
      <c r="M914" s="3">
        <v>6.3E-2</v>
      </c>
      <c r="N914" s="3">
        <v>2.1000000000000001E-2</v>
      </c>
      <c r="O914" s="18">
        <f t="shared" si="372"/>
        <v>1</v>
      </c>
      <c r="P914" s="19">
        <f t="shared" si="380"/>
        <v>42907</v>
      </c>
      <c r="Q914" s="19">
        <f t="shared" si="381"/>
        <v>42935</v>
      </c>
      <c r="R914" s="19">
        <f t="shared" si="382"/>
        <v>42963</v>
      </c>
      <c r="S914" s="19">
        <f t="shared" si="383"/>
        <v>42998</v>
      </c>
      <c r="T914" s="19">
        <f t="shared" si="384"/>
        <v>43026</v>
      </c>
      <c r="U914" s="19">
        <f t="shared" si="385"/>
        <v>43054</v>
      </c>
      <c r="V914" s="19">
        <f t="shared" si="386"/>
        <v>43089</v>
      </c>
      <c r="W914" s="19">
        <f t="shared" si="387"/>
        <v>43117</v>
      </c>
      <c r="X914" s="19">
        <f t="shared" si="388"/>
        <v>43145</v>
      </c>
      <c r="Y914" s="18">
        <f t="shared" si="373"/>
        <v>35</v>
      </c>
      <c r="Z914" s="10">
        <f t="shared" si="374"/>
        <v>0.97142857142857142</v>
      </c>
      <c r="AA914" s="10">
        <f>VLOOKUP(A914, VIX!$A$2:$E$3205, 5, FALSE)</f>
        <v>14.66</v>
      </c>
      <c r="AB914" s="10">
        <f t="shared" si="375"/>
        <v>14.283571428571429</v>
      </c>
      <c r="AC914" s="10">
        <f t="shared" si="376"/>
        <v>14.587857142857143</v>
      </c>
      <c r="AD914" s="10">
        <f t="shared" si="377"/>
        <v>15.049285714285714</v>
      </c>
      <c r="AE914" s="10">
        <f t="shared" si="378"/>
        <v>15.889285714285714</v>
      </c>
      <c r="AF914" s="10">
        <f t="shared" si="379"/>
        <v>16.384999999999998</v>
      </c>
      <c r="AG914" s="36">
        <f t="shared" si="367"/>
        <v>-0.14769230769230723</v>
      </c>
      <c r="AH914" s="36">
        <f t="shared" si="368"/>
        <v>-0.21636060100167001</v>
      </c>
      <c r="AI914" s="36">
        <f t="shared" si="369"/>
        <v>-0.38795562599049122</v>
      </c>
      <c r="AJ914" s="36">
        <f t="shared" si="370"/>
        <v>-0.22085889570552153</v>
      </c>
      <c r="AK914" s="36">
        <f t="shared" si="371"/>
        <v>-0.15067264573991096</v>
      </c>
    </row>
    <row r="915" spans="1:37" x14ac:dyDescent="0.2">
      <c r="A915" s="5">
        <v>42872</v>
      </c>
      <c r="B915" s="1">
        <v>6</v>
      </c>
      <c r="C915" s="7">
        <v>14.225</v>
      </c>
      <c r="D915" s="7">
        <v>14.625</v>
      </c>
      <c r="E915" s="7">
        <v>14.975</v>
      </c>
      <c r="F915" s="7">
        <v>15.775</v>
      </c>
      <c r="G915" s="7">
        <v>16.3</v>
      </c>
      <c r="H915" s="7">
        <v>16.725000000000001</v>
      </c>
      <c r="I915" s="7">
        <v>16.925000000000001</v>
      </c>
      <c r="J915" s="7">
        <v>17.7</v>
      </c>
      <c r="K915" s="7" t="s">
        <v>14</v>
      </c>
      <c r="L915" s="3">
        <v>2.81E-2</v>
      </c>
      <c r="M915" s="3">
        <v>7.2900000000000006E-2</v>
      </c>
      <c r="N915" s="3">
        <v>2.4299999999999999E-2</v>
      </c>
      <c r="O915" s="18">
        <f t="shared" si="372"/>
        <v>0</v>
      </c>
      <c r="P915" s="19">
        <f t="shared" si="380"/>
        <v>42872</v>
      </c>
      <c r="Q915" s="19">
        <f t="shared" si="381"/>
        <v>42907</v>
      </c>
      <c r="R915" s="19">
        <f t="shared" si="382"/>
        <v>42935</v>
      </c>
      <c r="S915" s="19">
        <f t="shared" si="383"/>
        <v>42963</v>
      </c>
      <c r="T915" s="19">
        <f t="shared" si="384"/>
        <v>42998</v>
      </c>
      <c r="U915" s="19">
        <f t="shared" si="385"/>
        <v>43026</v>
      </c>
      <c r="V915" s="19">
        <f t="shared" si="386"/>
        <v>43054</v>
      </c>
      <c r="W915" s="19">
        <f t="shared" si="387"/>
        <v>43089</v>
      </c>
      <c r="X915" s="19">
        <f t="shared" si="388"/>
        <v>43117</v>
      </c>
      <c r="Y915" s="18">
        <f t="shared" si="373"/>
        <v>28</v>
      </c>
      <c r="Z915" s="10">
        <f t="shared" si="374"/>
        <v>0</v>
      </c>
      <c r="AA915" s="10">
        <f>VLOOKUP(A915, VIX!$A$2:$E$3205, 5, FALSE)</f>
        <v>15.59</v>
      </c>
      <c r="AB915" s="10">
        <f t="shared" si="375"/>
        <v>14.625</v>
      </c>
      <c r="AC915" s="10">
        <f t="shared" si="376"/>
        <v>14.975</v>
      </c>
      <c r="AD915" s="10">
        <f t="shared" si="377"/>
        <v>15.775</v>
      </c>
      <c r="AE915" s="10">
        <f t="shared" si="378"/>
        <v>16.3</v>
      </c>
      <c r="AF915" s="10">
        <f t="shared" si="379"/>
        <v>16.725000000000001</v>
      </c>
      <c r="AG915" s="36">
        <f t="shared" si="367"/>
        <v>-0.29902106199940698</v>
      </c>
      <c r="AH915" s="36">
        <f t="shared" si="368"/>
        <v>-0.2389272653392927</v>
      </c>
      <c r="AI915" s="36">
        <f t="shared" si="369"/>
        <v>-0.5108971109984799</v>
      </c>
      <c r="AJ915" s="36">
        <f t="shared" si="370"/>
        <v>-0.3121387283236996</v>
      </c>
      <c r="AK915" s="36">
        <f t="shared" si="371"/>
        <v>-0.2435474701534967</v>
      </c>
    </row>
    <row r="916" spans="1:37" x14ac:dyDescent="0.2">
      <c r="A916" s="5">
        <v>42871</v>
      </c>
      <c r="B916" s="1">
        <v>5</v>
      </c>
      <c r="C916" s="7">
        <v>11.074999999999999</v>
      </c>
      <c r="D916" s="7">
        <v>12.074999999999999</v>
      </c>
      <c r="E916" s="7">
        <v>13.225</v>
      </c>
      <c r="F916" s="7">
        <v>14.125</v>
      </c>
      <c r="G916" s="7">
        <v>15.175000000000001</v>
      </c>
      <c r="H916" s="7">
        <v>15.725</v>
      </c>
      <c r="I916" s="7">
        <v>16.175000000000001</v>
      </c>
      <c r="J916" s="7">
        <v>16.399999999999999</v>
      </c>
      <c r="K916" s="7">
        <v>17.225000000000001</v>
      </c>
      <c r="L916" s="3">
        <v>9.0300000000000005E-2</v>
      </c>
      <c r="M916" s="3">
        <v>0.14510000000000001</v>
      </c>
      <c r="N916" s="3">
        <v>4.8399999999999999E-2</v>
      </c>
      <c r="O916" s="18">
        <f t="shared" si="372"/>
        <v>0</v>
      </c>
      <c r="P916" s="19">
        <f t="shared" si="380"/>
        <v>42872</v>
      </c>
      <c r="Q916" s="19">
        <f t="shared" si="381"/>
        <v>42907</v>
      </c>
      <c r="R916" s="19">
        <f t="shared" si="382"/>
        <v>42935</v>
      </c>
      <c r="S916" s="19">
        <f t="shared" si="383"/>
        <v>42963</v>
      </c>
      <c r="T916" s="19">
        <f t="shared" si="384"/>
        <v>42998</v>
      </c>
      <c r="U916" s="19">
        <f t="shared" si="385"/>
        <v>43026</v>
      </c>
      <c r="V916" s="19">
        <f t="shared" si="386"/>
        <v>43054</v>
      </c>
      <c r="W916" s="19">
        <f t="shared" si="387"/>
        <v>43089</v>
      </c>
      <c r="X916" s="19">
        <f t="shared" si="388"/>
        <v>43117</v>
      </c>
      <c r="Y916" s="18">
        <f t="shared" si="373"/>
        <v>28</v>
      </c>
      <c r="Z916" s="10">
        <f t="shared" si="374"/>
        <v>3.5714285714285712E-2</v>
      </c>
      <c r="AA916" s="10">
        <f>VLOOKUP(A916, VIX!$A$2:$E$3205, 5, FALSE)</f>
        <v>10.65</v>
      </c>
      <c r="AB916" s="10">
        <f t="shared" si="375"/>
        <v>12.039285714285713</v>
      </c>
      <c r="AC916" s="10">
        <f t="shared" si="376"/>
        <v>13.183928571428572</v>
      </c>
      <c r="AD916" s="10">
        <f t="shared" si="377"/>
        <v>14.092857142857143</v>
      </c>
      <c r="AE916" s="10">
        <f t="shared" si="378"/>
        <v>15.137500000000001</v>
      </c>
      <c r="AF916" s="10">
        <f t="shared" si="379"/>
        <v>15.705357142857142</v>
      </c>
      <c r="AG916" s="36">
        <f t="shared" si="367"/>
        <v>-0.74512123004139552</v>
      </c>
      <c r="AH916" s="36">
        <f t="shared" si="368"/>
        <v>-0.78155339805825264</v>
      </c>
      <c r="AI916" s="36">
        <f t="shared" si="369"/>
        <v>-0.57388663967611353</v>
      </c>
      <c r="AJ916" s="36">
        <f t="shared" si="370"/>
        <v>-0.62567982974698555</v>
      </c>
      <c r="AK916" s="36">
        <f t="shared" si="371"/>
        <v>-0.31557377049180269</v>
      </c>
    </row>
    <row r="917" spans="1:37" x14ac:dyDescent="0.2">
      <c r="A917" s="5">
        <v>42870</v>
      </c>
      <c r="B917" s="1">
        <v>5</v>
      </c>
      <c r="C917" s="7">
        <v>10.824999999999999</v>
      </c>
      <c r="D917" s="7">
        <v>12.175000000000001</v>
      </c>
      <c r="E917" s="7">
        <v>13.324999999999999</v>
      </c>
      <c r="F917" s="7">
        <v>14.175000000000001</v>
      </c>
      <c r="G917" s="7">
        <v>15.175000000000001</v>
      </c>
      <c r="H917" s="7">
        <v>15.725</v>
      </c>
      <c r="I917" s="7">
        <v>16.125</v>
      </c>
      <c r="J917" s="7">
        <v>16.350000000000001</v>
      </c>
      <c r="K917" s="7">
        <v>17.149999999999999</v>
      </c>
      <c r="L917" s="3">
        <v>0.12470000000000001</v>
      </c>
      <c r="M917" s="3">
        <v>0.1376</v>
      </c>
      <c r="N917" s="3">
        <v>4.5900000000000003E-2</v>
      </c>
      <c r="O917" s="18">
        <f t="shared" si="372"/>
        <v>0</v>
      </c>
      <c r="P917" s="19">
        <f t="shared" si="380"/>
        <v>42872</v>
      </c>
      <c r="Q917" s="19">
        <f t="shared" si="381"/>
        <v>42907</v>
      </c>
      <c r="R917" s="19">
        <f t="shared" si="382"/>
        <v>42935</v>
      </c>
      <c r="S917" s="19">
        <f t="shared" si="383"/>
        <v>42963</v>
      </c>
      <c r="T917" s="19">
        <f t="shared" si="384"/>
        <v>42998</v>
      </c>
      <c r="U917" s="19">
        <f t="shared" si="385"/>
        <v>43026</v>
      </c>
      <c r="V917" s="19">
        <f t="shared" si="386"/>
        <v>43054</v>
      </c>
      <c r="W917" s="19">
        <f t="shared" si="387"/>
        <v>43089</v>
      </c>
      <c r="X917" s="19">
        <f t="shared" si="388"/>
        <v>43117</v>
      </c>
      <c r="Y917" s="18">
        <f t="shared" si="373"/>
        <v>28</v>
      </c>
      <c r="Z917" s="10">
        <f t="shared" si="374"/>
        <v>7.1428571428571425E-2</v>
      </c>
      <c r="AA917" s="10">
        <f>VLOOKUP(A917, VIX!$A$2:$E$3205, 5, FALSE)</f>
        <v>10.42</v>
      </c>
      <c r="AB917" s="10">
        <f t="shared" si="375"/>
        <v>12.078571428571429</v>
      </c>
      <c r="AC917" s="10">
        <f t="shared" si="376"/>
        <v>13.242857142857142</v>
      </c>
      <c r="AD917" s="10">
        <f t="shared" si="377"/>
        <v>14.114285714285716</v>
      </c>
      <c r="AE917" s="10">
        <f t="shared" si="378"/>
        <v>15.10357142857143</v>
      </c>
      <c r="AF917" s="10">
        <f t="shared" si="379"/>
        <v>15.685714285714287</v>
      </c>
      <c r="AG917" s="36">
        <f t="shared" si="367"/>
        <v>-2.9850833577069351</v>
      </c>
      <c r="AH917" s="36">
        <f t="shared" si="368"/>
        <v>-2.3153129161118482</v>
      </c>
      <c r="AI917" s="36">
        <f t="shared" si="369"/>
        <v>-1.6069017254313607</v>
      </c>
      <c r="AJ917" s="36">
        <f t="shared" si="370"/>
        <v>-1.7804992934526613</v>
      </c>
      <c r="AK917" s="36">
        <f t="shared" si="371"/>
        <v>-0.94371311847480532</v>
      </c>
    </row>
    <row r="918" spans="1:37" x14ac:dyDescent="0.2">
      <c r="A918" s="5">
        <v>42867</v>
      </c>
      <c r="B918" s="1">
        <v>5</v>
      </c>
      <c r="C918" s="7">
        <v>11.225</v>
      </c>
      <c r="D918" s="7">
        <v>12.425000000000001</v>
      </c>
      <c r="E918" s="7">
        <v>13.625</v>
      </c>
      <c r="F918" s="7">
        <v>14.425000000000001</v>
      </c>
      <c r="G918" s="7">
        <v>15.324999999999999</v>
      </c>
      <c r="H918" s="7">
        <v>15.824999999999999</v>
      </c>
      <c r="I918" s="7">
        <v>16.225000000000001</v>
      </c>
      <c r="J918" s="7">
        <v>16.375</v>
      </c>
      <c r="K918" s="7">
        <v>17.175000000000001</v>
      </c>
      <c r="L918" s="3">
        <v>0.1069</v>
      </c>
      <c r="M918" s="3">
        <v>0.12479999999999999</v>
      </c>
      <c r="N918" s="3">
        <v>4.1599999999999998E-2</v>
      </c>
      <c r="O918" s="18">
        <f t="shared" si="372"/>
        <v>0</v>
      </c>
      <c r="P918" s="19">
        <f t="shared" si="380"/>
        <v>42872</v>
      </c>
      <c r="Q918" s="19">
        <f t="shared" si="381"/>
        <v>42907</v>
      </c>
      <c r="R918" s="19">
        <f t="shared" si="382"/>
        <v>42935</v>
      </c>
      <c r="S918" s="19">
        <f t="shared" si="383"/>
        <v>42963</v>
      </c>
      <c r="T918" s="19">
        <f t="shared" si="384"/>
        <v>42998</v>
      </c>
      <c r="U918" s="19">
        <f t="shared" si="385"/>
        <v>43026</v>
      </c>
      <c r="V918" s="19">
        <f t="shared" si="386"/>
        <v>43054</v>
      </c>
      <c r="W918" s="19">
        <f t="shared" si="387"/>
        <v>43089</v>
      </c>
      <c r="X918" s="19">
        <f t="shared" si="388"/>
        <v>43117</v>
      </c>
      <c r="Y918" s="18">
        <f t="shared" si="373"/>
        <v>28</v>
      </c>
      <c r="Z918" s="10">
        <f t="shared" si="374"/>
        <v>0.17857142857142858</v>
      </c>
      <c r="AA918" s="10">
        <f>VLOOKUP(A918, VIX!$A$2:$E$3205, 5, FALSE)</f>
        <v>10.4</v>
      </c>
      <c r="AB918" s="10">
        <f t="shared" si="375"/>
        <v>12.210714285714285</v>
      </c>
      <c r="AC918" s="10">
        <f t="shared" si="376"/>
        <v>13.410714285714285</v>
      </c>
      <c r="AD918" s="10">
        <f t="shared" si="377"/>
        <v>14.282142857142858</v>
      </c>
      <c r="AE918" s="10">
        <f t="shared" si="378"/>
        <v>15.164285714285715</v>
      </c>
      <c r="AF918" s="10">
        <f t="shared" si="379"/>
        <v>15.735714285714284</v>
      </c>
      <c r="AG918" s="36">
        <f t="shared" si="367"/>
        <v>-0.8732313023390128</v>
      </c>
      <c r="AH918" s="36">
        <f t="shared" si="368"/>
        <v>-0.80297397769516654</v>
      </c>
      <c r="AI918" s="36">
        <f t="shared" si="369"/>
        <v>-0.50615114235500902</v>
      </c>
      <c r="AJ918" s="36">
        <f t="shared" si="370"/>
        <v>-0.53705896282263677</v>
      </c>
      <c r="AK918" s="36">
        <f t="shared" si="371"/>
        <v>-0.28793418647166352</v>
      </c>
    </row>
    <row r="919" spans="1:37" x14ac:dyDescent="0.2">
      <c r="A919" s="5">
        <v>42866</v>
      </c>
      <c r="B919" s="1">
        <v>5</v>
      </c>
      <c r="C919" s="7">
        <v>11.425000000000001</v>
      </c>
      <c r="D919" s="7">
        <v>12.625</v>
      </c>
      <c r="E919" s="7">
        <v>13.675000000000001</v>
      </c>
      <c r="F919" s="7">
        <v>14.375</v>
      </c>
      <c r="G919" s="7">
        <v>15.275</v>
      </c>
      <c r="H919" s="7">
        <v>15.725</v>
      </c>
      <c r="I919" s="7">
        <v>16.125</v>
      </c>
      <c r="J919" s="7">
        <v>16.3</v>
      </c>
      <c r="K919" s="7">
        <v>17.05</v>
      </c>
      <c r="L919" s="3">
        <v>0.105</v>
      </c>
      <c r="M919" s="3">
        <v>0.1217</v>
      </c>
      <c r="N919" s="3">
        <v>4.0599999999999997E-2</v>
      </c>
      <c r="O919" s="18">
        <f t="shared" si="372"/>
        <v>0</v>
      </c>
      <c r="P919" s="19">
        <f t="shared" si="380"/>
        <v>42872</v>
      </c>
      <c r="Q919" s="19">
        <f t="shared" si="381"/>
        <v>42907</v>
      </c>
      <c r="R919" s="19">
        <f t="shared" si="382"/>
        <v>42935</v>
      </c>
      <c r="S919" s="19">
        <f t="shared" si="383"/>
        <v>42963</v>
      </c>
      <c r="T919" s="19">
        <f t="shared" si="384"/>
        <v>42998</v>
      </c>
      <c r="U919" s="19">
        <f t="shared" si="385"/>
        <v>43026</v>
      </c>
      <c r="V919" s="19">
        <f t="shared" si="386"/>
        <v>43054</v>
      </c>
      <c r="W919" s="19">
        <f t="shared" si="387"/>
        <v>43089</v>
      </c>
      <c r="X919" s="19">
        <f t="shared" si="388"/>
        <v>43117</v>
      </c>
      <c r="Y919" s="18">
        <f t="shared" si="373"/>
        <v>28</v>
      </c>
      <c r="Z919" s="10">
        <f t="shared" si="374"/>
        <v>0.21428571428571427</v>
      </c>
      <c r="AA919" s="10">
        <f>VLOOKUP(A919, VIX!$A$2:$E$3205, 5, FALSE)</f>
        <v>10.6</v>
      </c>
      <c r="AB919" s="10">
        <f t="shared" si="375"/>
        <v>12.367857142857144</v>
      </c>
      <c r="AC919" s="10">
        <f t="shared" si="376"/>
        <v>13.45</v>
      </c>
      <c r="AD919" s="10">
        <f t="shared" si="377"/>
        <v>14.225000000000001</v>
      </c>
      <c r="AE919" s="10">
        <f t="shared" si="378"/>
        <v>15.082142857142857</v>
      </c>
      <c r="AF919" s="10">
        <f t="shared" si="379"/>
        <v>15.628571428571428</v>
      </c>
      <c r="AG919" s="36">
        <f t="shared" si="367"/>
        <v>-0.8825331971399385</v>
      </c>
      <c r="AH919" s="36">
        <f t="shared" si="368"/>
        <v>-0.70654205607476706</v>
      </c>
      <c r="AI919" s="36">
        <f t="shared" si="369"/>
        <v>-0.44249341527655806</v>
      </c>
      <c r="AJ919" s="36">
        <f t="shared" si="370"/>
        <v>-0.53775933609958548</v>
      </c>
      <c r="AK919" s="36">
        <f t="shared" si="371"/>
        <v>-0.2594075260208164</v>
      </c>
    </row>
    <row r="920" spans="1:37" x14ac:dyDescent="0.2">
      <c r="A920" s="5">
        <v>42865</v>
      </c>
      <c r="B920" s="1">
        <v>5</v>
      </c>
      <c r="C920" s="7">
        <v>11.525</v>
      </c>
      <c r="D920" s="7">
        <v>12.475</v>
      </c>
      <c r="E920" s="7">
        <v>13.675000000000001</v>
      </c>
      <c r="F920" s="7">
        <v>14.425000000000001</v>
      </c>
      <c r="G920" s="7">
        <v>15.275</v>
      </c>
      <c r="H920" s="7">
        <v>15.725</v>
      </c>
      <c r="I920" s="7">
        <v>16.125</v>
      </c>
      <c r="J920" s="7">
        <v>16.3</v>
      </c>
      <c r="K920" s="7">
        <v>17.074999999999999</v>
      </c>
      <c r="L920" s="3">
        <v>8.2400000000000001E-2</v>
      </c>
      <c r="M920" s="3">
        <v>0.1179</v>
      </c>
      <c r="N920" s="3">
        <v>3.9300000000000002E-2</v>
      </c>
      <c r="O920" s="18">
        <f t="shared" si="372"/>
        <v>0</v>
      </c>
      <c r="P920" s="19">
        <f t="shared" si="380"/>
        <v>42872</v>
      </c>
      <c r="Q920" s="19">
        <f t="shared" si="381"/>
        <v>42907</v>
      </c>
      <c r="R920" s="19">
        <f t="shared" si="382"/>
        <v>42935</v>
      </c>
      <c r="S920" s="19">
        <f t="shared" si="383"/>
        <v>42963</v>
      </c>
      <c r="T920" s="19">
        <f t="shared" si="384"/>
        <v>42998</v>
      </c>
      <c r="U920" s="19">
        <f t="shared" si="385"/>
        <v>43026</v>
      </c>
      <c r="V920" s="19">
        <f t="shared" si="386"/>
        <v>43054</v>
      </c>
      <c r="W920" s="19">
        <f t="shared" si="387"/>
        <v>43089</v>
      </c>
      <c r="X920" s="19">
        <f t="shared" si="388"/>
        <v>43117</v>
      </c>
      <c r="Y920" s="18">
        <f t="shared" si="373"/>
        <v>28</v>
      </c>
      <c r="Z920" s="10">
        <f t="shared" si="374"/>
        <v>0.25</v>
      </c>
      <c r="AA920" s="10">
        <f>VLOOKUP(A920, VIX!$A$2:$E$3205, 5, FALSE)</f>
        <v>10.210000000000001</v>
      </c>
      <c r="AB920" s="10">
        <f t="shared" si="375"/>
        <v>12.237499999999999</v>
      </c>
      <c r="AC920" s="10">
        <f t="shared" si="376"/>
        <v>13.375000000000002</v>
      </c>
      <c r="AD920" s="10">
        <f t="shared" si="377"/>
        <v>14.237500000000001</v>
      </c>
      <c r="AE920" s="10">
        <f t="shared" si="378"/>
        <v>15.0625</v>
      </c>
      <c r="AF920" s="10">
        <f t="shared" si="379"/>
        <v>15.612499999999999</v>
      </c>
      <c r="AG920" s="36">
        <f t="shared" si="367"/>
        <v>-0.70225872689938318</v>
      </c>
      <c r="AH920" s="36">
        <f t="shared" si="368"/>
        <v>-0.8100723278864187</v>
      </c>
      <c r="AI920" s="36">
        <f t="shared" si="369"/>
        <v>-0.47739328113159868</v>
      </c>
      <c r="AJ920" s="36">
        <f t="shared" si="370"/>
        <v>-0.51231762736187469</v>
      </c>
      <c r="AK920" s="36">
        <f t="shared" si="371"/>
        <v>-0.26135054159944632</v>
      </c>
    </row>
    <row r="921" spans="1:37" x14ac:dyDescent="0.2">
      <c r="A921" s="5">
        <v>42864</v>
      </c>
      <c r="B921" s="1">
        <v>5</v>
      </c>
      <c r="C921" s="7">
        <v>11.425000000000001</v>
      </c>
      <c r="D921" s="7">
        <v>12.475</v>
      </c>
      <c r="E921" s="7">
        <v>13.675000000000001</v>
      </c>
      <c r="F921" s="7">
        <v>14.324999999999999</v>
      </c>
      <c r="G921" s="7">
        <v>15.175000000000001</v>
      </c>
      <c r="H921" s="7">
        <v>15.625</v>
      </c>
      <c r="I921" s="7">
        <v>16.024999999999999</v>
      </c>
      <c r="J921" s="7">
        <v>16.2</v>
      </c>
      <c r="K921" s="7">
        <v>16.975000000000001</v>
      </c>
      <c r="L921" s="3">
        <v>9.1899999999999996E-2</v>
      </c>
      <c r="M921" s="3">
        <v>0.1187</v>
      </c>
      <c r="N921" s="3">
        <v>3.9600000000000003E-2</v>
      </c>
      <c r="O921" s="18">
        <f t="shared" si="372"/>
        <v>0</v>
      </c>
      <c r="P921" s="19">
        <f t="shared" si="380"/>
        <v>42872</v>
      </c>
      <c r="Q921" s="19">
        <f t="shared" si="381"/>
        <v>42907</v>
      </c>
      <c r="R921" s="19">
        <f t="shared" si="382"/>
        <v>42935</v>
      </c>
      <c r="S921" s="19">
        <f t="shared" si="383"/>
        <v>42963</v>
      </c>
      <c r="T921" s="19">
        <f t="shared" si="384"/>
        <v>42998</v>
      </c>
      <c r="U921" s="19">
        <f t="shared" si="385"/>
        <v>43026</v>
      </c>
      <c r="V921" s="19">
        <f t="shared" si="386"/>
        <v>43054</v>
      </c>
      <c r="W921" s="19">
        <f t="shared" si="387"/>
        <v>43089</v>
      </c>
      <c r="X921" s="19">
        <f t="shared" si="388"/>
        <v>43117</v>
      </c>
      <c r="Y921" s="18">
        <f t="shared" si="373"/>
        <v>28</v>
      </c>
      <c r="Z921" s="10">
        <f t="shared" si="374"/>
        <v>0.2857142857142857</v>
      </c>
      <c r="AA921" s="10">
        <f>VLOOKUP(A921, VIX!$A$2:$E$3205, 5, FALSE)</f>
        <v>9.9600000000000009</v>
      </c>
      <c r="AB921" s="10">
        <f t="shared" si="375"/>
        <v>12.175000000000001</v>
      </c>
      <c r="AC921" s="10">
        <f t="shared" si="376"/>
        <v>13.332142857142859</v>
      </c>
      <c r="AD921" s="10">
        <f t="shared" si="377"/>
        <v>14.139285714285714</v>
      </c>
      <c r="AE921" s="10">
        <f t="shared" si="378"/>
        <v>14.932142857142857</v>
      </c>
      <c r="AF921" s="10">
        <f t="shared" si="379"/>
        <v>15.496428571428572</v>
      </c>
      <c r="AG921" s="36">
        <f t="shared" si="367"/>
        <v>-0.77857878475798159</v>
      </c>
      <c r="AH921" s="36">
        <f t="shared" si="368"/>
        <v>-0.81268476216071106</v>
      </c>
      <c r="AI921" s="36">
        <f t="shared" si="369"/>
        <v>-0.41442125237191602</v>
      </c>
      <c r="AJ921" s="36">
        <f t="shared" si="370"/>
        <v>-0.51336129418813792</v>
      </c>
      <c r="AK921" s="36">
        <f t="shared" si="371"/>
        <v>-0.26162187103472129</v>
      </c>
    </row>
    <row r="922" spans="1:37" x14ac:dyDescent="0.2">
      <c r="A922" s="5">
        <v>42863</v>
      </c>
      <c r="B922" s="1">
        <v>5</v>
      </c>
      <c r="C922" s="7">
        <v>11.425000000000001</v>
      </c>
      <c r="D922" s="7">
        <v>12.475</v>
      </c>
      <c r="E922" s="7">
        <v>13.675000000000001</v>
      </c>
      <c r="F922" s="7">
        <v>14.324999999999999</v>
      </c>
      <c r="G922" s="7">
        <v>15.175000000000001</v>
      </c>
      <c r="H922" s="7">
        <v>15.625</v>
      </c>
      <c r="I922" s="7">
        <v>16.024999999999999</v>
      </c>
      <c r="J922" s="7">
        <v>16.2</v>
      </c>
      <c r="K922" s="7">
        <v>16.95</v>
      </c>
      <c r="L922" s="3">
        <v>9.1899999999999996E-2</v>
      </c>
      <c r="M922" s="3">
        <v>0.1187</v>
      </c>
      <c r="N922" s="3">
        <v>3.9600000000000003E-2</v>
      </c>
      <c r="O922" s="18">
        <f t="shared" si="372"/>
        <v>0</v>
      </c>
      <c r="P922" s="19">
        <f t="shared" si="380"/>
        <v>42872</v>
      </c>
      <c r="Q922" s="19">
        <f t="shared" si="381"/>
        <v>42907</v>
      </c>
      <c r="R922" s="19">
        <f t="shared" si="382"/>
        <v>42935</v>
      </c>
      <c r="S922" s="19">
        <f t="shared" si="383"/>
        <v>42963</v>
      </c>
      <c r="T922" s="19">
        <f t="shared" si="384"/>
        <v>42998</v>
      </c>
      <c r="U922" s="19">
        <f t="shared" si="385"/>
        <v>43026</v>
      </c>
      <c r="V922" s="19">
        <f t="shared" si="386"/>
        <v>43054</v>
      </c>
      <c r="W922" s="19">
        <f t="shared" si="387"/>
        <v>43089</v>
      </c>
      <c r="X922" s="19">
        <f t="shared" si="388"/>
        <v>43117</v>
      </c>
      <c r="Y922" s="18">
        <f t="shared" si="373"/>
        <v>28</v>
      </c>
      <c r="Z922" s="10">
        <f t="shared" si="374"/>
        <v>0.32142857142857145</v>
      </c>
      <c r="AA922" s="10">
        <f>VLOOKUP(A922, VIX!$A$2:$E$3205, 5, FALSE)</f>
        <v>9.77</v>
      </c>
      <c r="AB922" s="10">
        <f t="shared" si="375"/>
        <v>12.137500000000001</v>
      </c>
      <c r="AC922" s="10">
        <f t="shared" si="376"/>
        <v>13.289285714285715</v>
      </c>
      <c r="AD922" s="10">
        <f t="shared" si="377"/>
        <v>14.116071428571431</v>
      </c>
      <c r="AE922" s="10">
        <f t="shared" si="378"/>
        <v>14.901785714285715</v>
      </c>
      <c r="AF922" s="10">
        <f t="shared" si="379"/>
        <v>15.480357142857144</v>
      </c>
      <c r="AG922" s="36">
        <f t="shared" si="367"/>
        <v>-2.3068875326939811</v>
      </c>
      <c r="AH922" s="36">
        <f t="shared" si="368"/>
        <v>-2.4459423025074161</v>
      </c>
      <c r="AI922" s="36">
        <f t="shared" si="369"/>
        <v>-1.2545315292315515</v>
      </c>
      <c r="AJ922" s="36">
        <f t="shared" si="370"/>
        <v>-1.5600873998543354</v>
      </c>
      <c r="AK922" s="36">
        <f t="shared" si="371"/>
        <v>-0.79245283018867763</v>
      </c>
    </row>
    <row r="923" spans="1:37" x14ac:dyDescent="0.2">
      <c r="A923" s="5">
        <v>42860</v>
      </c>
      <c r="B923" s="1">
        <v>5</v>
      </c>
      <c r="C923" s="7">
        <v>11.775</v>
      </c>
      <c r="D923" s="7">
        <v>12.675000000000001</v>
      </c>
      <c r="E923" s="7">
        <v>13.675000000000001</v>
      </c>
      <c r="F923" s="7">
        <v>14.225</v>
      </c>
      <c r="G923" s="7">
        <v>15.074999999999999</v>
      </c>
      <c r="H923" s="7">
        <v>15.525</v>
      </c>
      <c r="I923" s="7">
        <v>15.925000000000001</v>
      </c>
      <c r="J923" s="7">
        <v>16.100000000000001</v>
      </c>
      <c r="K923" s="7">
        <v>16.899999999999999</v>
      </c>
      <c r="L923" s="3">
        <v>7.6399999999999996E-2</v>
      </c>
      <c r="M923" s="3">
        <v>0.1195</v>
      </c>
      <c r="N923" s="3">
        <v>3.9800000000000002E-2</v>
      </c>
      <c r="O923" s="18">
        <f t="shared" si="372"/>
        <v>0</v>
      </c>
      <c r="P923" s="19">
        <f t="shared" si="380"/>
        <v>42872</v>
      </c>
      <c r="Q923" s="19">
        <f t="shared" si="381"/>
        <v>42907</v>
      </c>
      <c r="R923" s="19">
        <f t="shared" si="382"/>
        <v>42935</v>
      </c>
      <c r="S923" s="19">
        <f t="shared" si="383"/>
        <v>42963</v>
      </c>
      <c r="T923" s="19">
        <f t="shared" si="384"/>
        <v>42998</v>
      </c>
      <c r="U923" s="19">
        <f t="shared" si="385"/>
        <v>43026</v>
      </c>
      <c r="V923" s="19">
        <f t="shared" si="386"/>
        <v>43054</v>
      </c>
      <c r="W923" s="19">
        <f t="shared" si="387"/>
        <v>43089</v>
      </c>
      <c r="X923" s="19">
        <f t="shared" si="388"/>
        <v>43117</v>
      </c>
      <c r="Y923" s="18">
        <f t="shared" si="373"/>
        <v>28</v>
      </c>
      <c r="Z923" s="10">
        <f t="shared" si="374"/>
        <v>0.42857142857142855</v>
      </c>
      <c r="AA923" s="10">
        <f>VLOOKUP(A923, VIX!$A$2:$E$3205, 5, FALSE)</f>
        <v>10.57</v>
      </c>
      <c r="AB923" s="10">
        <f t="shared" si="375"/>
        <v>12.289285714285715</v>
      </c>
      <c r="AC923" s="10">
        <f t="shared" si="376"/>
        <v>13.24642857142857</v>
      </c>
      <c r="AD923" s="10">
        <f t="shared" si="377"/>
        <v>13.989285714285714</v>
      </c>
      <c r="AE923" s="10">
        <f t="shared" si="378"/>
        <v>14.710714285714285</v>
      </c>
      <c r="AF923" s="10">
        <f t="shared" si="379"/>
        <v>15.332142857142857</v>
      </c>
      <c r="AG923" s="36">
        <f t="shared" si="367"/>
        <v>-0.66209312509122853</v>
      </c>
      <c r="AH923" s="36">
        <f t="shared" si="368"/>
        <v>-0.68403908794788348</v>
      </c>
      <c r="AI923" s="36">
        <f t="shared" si="369"/>
        <v>-0.35689455388180735</v>
      </c>
      <c r="AJ923" s="36">
        <f t="shared" si="370"/>
        <v>-0.52564417177914147</v>
      </c>
      <c r="AK923" s="36">
        <f t="shared" si="371"/>
        <v>-0.26704344754503806</v>
      </c>
    </row>
    <row r="924" spans="1:37" x14ac:dyDescent="0.2">
      <c r="A924" s="5">
        <v>42859</v>
      </c>
      <c r="B924" s="1">
        <v>5</v>
      </c>
      <c r="C924" s="7">
        <v>11.725</v>
      </c>
      <c r="D924" s="7">
        <v>12.675000000000001</v>
      </c>
      <c r="E924" s="7">
        <v>13.574999999999999</v>
      </c>
      <c r="F924" s="7">
        <v>14.125</v>
      </c>
      <c r="G924" s="7">
        <v>14.925000000000001</v>
      </c>
      <c r="H924" s="7">
        <v>15.375</v>
      </c>
      <c r="I924" s="7">
        <v>15.775</v>
      </c>
      <c r="J924" s="7">
        <v>15.95</v>
      </c>
      <c r="K924" s="7">
        <v>16.7</v>
      </c>
      <c r="L924" s="3">
        <v>8.1000000000000003E-2</v>
      </c>
      <c r="M924" s="3">
        <v>0.1168</v>
      </c>
      <c r="N924" s="3">
        <v>3.8899999999999997E-2</v>
      </c>
      <c r="O924" s="18">
        <f t="shared" si="372"/>
        <v>0</v>
      </c>
      <c r="P924" s="19">
        <f t="shared" si="380"/>
        <v>42872</v>
      </c>
      <c r="Q924" s="19">
        <f t="shared" si="381"/>
        <v>42907</v>
      </c>
      <c r="R924" s="19">
        <f t="shared" si="382"/>
        <v>42935</v>
      </c>
      <c r="S924" s="19">
        <f t="shared" si="383"/>
        <v>42963</v>
      </c>
      <c r="T924" s="19">
        <f t="shared" si="384"/>
        <v>42998</v>
      </c>
      <c r="U924" s="19">
        <f t="shared" si="385"/>
        <v>43026</v>
      </c>
      <c r="V924" s="19">
        <f t="shared" si="386"/>
        <v>43054</v>
      </c>
      <c r="W924" s="19">
        <f t="shared" si="387"/>
        <v>43089</v>
      </c>
      <c r="X924" s="19">
        <f t="shared" si="388"/>
        <v>43117</v>
      </c>
      <c r="Y924" s="18">
        <f t="shared" si="373"/>
        <v>28</v>
      </c>
      <c r="Z924" s="10">
        <f t="shared" si="374"/>
        <v>0.4642857142857143</v>
      </c>
      <c r="AA924" s="10">
        <f>VLOOKUP(A924, VIX!$A$2:$E$3205, 5, FALSE)</f>
        <v>10.46</v>
      </c>
      <c r="AB924" s="10">
        <f t="shared" si="375"/>
        <v>12.233928571428571</v>
      </c>
      <c r="AC924" s="10">
        <f t="shared" si="376"/>
        <v>13.157142857142858</v>
      </c>
      <c r="AD924" s="10">
        <f t="shared" si="377"/>
        <v>13.869642857142857</v>
      </c>
      <c r="AE924" s="10">
        <f t="shared" si="378"/>
        <v>14.553571428571429</v>
      </c>
      <c r="AF924" s="10">
        <f t="shared" si="379"/>
        <v>15.166071428571428</v>
      </c>
      <c r="AG924" s="36">
        <f t="shared" si="367"/>
        <v>-0.68263473053892276</v>
      </c>
      <c r="AH924" s="36">
        <f t="shared" si="368"/>
        <v>-0.60335195530726127</v>
      </c>
      <c r="AI924" s="36">
        <f t="shared" si="369"/>
        <v>-0.35106382978723433</v>
      </c>
      <c r="AJ924" s="36">
        <f t="shared" si="370"/>
        <v>-0.48896434634974562</v>
      </c>
      <c r="AK924" s="36">
        <f t="shared" si="371"/>
        <v>-0.26427406199021158</v>
      </c>
    </row>
    <row r="925" spans="1:37" x14ac:dyDescent="0.2">
      <c r="A925" s="5">
        <v>42858</v>
      </c>
      <c r="B925" s="1">
        <v>5</v>
      </c>
      <c r="C925" s="7">
        <v>12.074999999999999</v>
      </c>
      <c r="D925" s="7">
        <v>12.975</v>
      </c>
      <c r="E925" s="7">
        <v>13.875</v>
      </c>
      <c r="F925" s="7">
        <v>14.324999999999999</v>
      </c>
      <c r="G925" s="7">
        <v>15.125</v>
      </c>
      <c r="H925" s="7">
        <v>15.525</v>
      </c>
      <c r="I925" s="7">
        <v>15.875</v>
      </c>
      <c r="J925" s="7">
        <v>16.05</v>
      </c>
      <c r="K925" s="7">
        <v>16.75</v>
      </c>
      <c r="L925" s="3">
        <v>7.4499999999999997E-2</v>
      </c>
      <c r="M925" s="3">
        <v>0.1082</v>
      </c>
      <c r="N925" s="3">
        <v>3.61E-2</v>
      </c>
      <c r="O925" s="18">
        <f t="shared" si="372"/>
        <v>0</v>
      </c>
      <c r="P925" s="19">
        <f t="shared" si="380"/>
        <v>42872</v>
      </c>
      <c r="Q925" s="19">
        <f t="shared" si="381"/>
        <v>42907</v>
      </c>
      <c r="R925" s="19">
        <f t="shared" si="382"/>
        <v>42935</v>
      </c>
      <c r="S925" s="19">
        <f t="shared" si="383"/>
        <v>42963</v>
      </c>
      <c r="T925" s="19">
        <f t="shared" si="384"/>
        <v>42998</v>
      </c>
      <c r="U925" s="19">
        <f t="shared" si="385"/>
        <v>43026</v>
      </c>
      <c r="V925" s="19">
        <f t="shared" si="386"/>
        <v>43054</v>
      </c>
      <c r="W925" s="19">
        <f t="shared" si="387"/>
        <v>43089</v>
      </c>
      <c r="X925" s="19">
        <f t="shared" si="388"/>
        <v>43117</v>
      </c>
      <c r="Y925" s="18">
        <f t="shared" si="373"/>
        <v>28</v>
      </c>
      <c r="Z925" s="10">
        <f t="shared" si="374"/>
        <v>0.5</v>
      </c>
      <c r="AA925" s="10">
        <f>VLOOKUP(A925, VIX!$A$2:$E$3205, 5, FALSE)</f>
        <v>10.68</v>
      </c>
      <c r="AB925" s="10">
        <f t="shared" si="375"/>
        <v>12.524999999999999</v>
      </c>
      <c r="AC925" s="10">
        <f t="shared" si="376"/>
        <v>13.425000000000001</v>
      </c>
      <c r="AD925" s="10">
        <f t="shared" si="377"/>
        <v>14.1</v>
      </c>
      <c r="AE925" s="10">
        <f t="shared" si="378"/>
        <v>14.725</v>
      </c>
      <c r="AF925" s="10">
        <f t="shared" si="379"/>
        <v>15.324999999999999</v>
      </c>
      <c r="AG925" s="36">
        <f t="shared" si="367"/>
        <v>-0.65911072362685252</v>
      </c>
      <c r="AH925" s="36">
        <f t="shared" si="368"/>
        <v>-0.61165048543689315</v>
      </c>
      <c r="AI925" s="36">
        <f t="shared" si="369"/>
        <v>-0.29017400204708227</v>
      </c>
      <c r="AJ925" s="36">
        <f t="shared" si="370"/>
        <v>-0.49327134817714724</v>
      </c>
      <c r="AK925" s="36">
        <f t="shared" si="371"/>
        <v>-0.23667527588635842</v>
      </c>
    </row>
    <row r="926" spans="1:37" x14ac:dyDescent="0.2">
      <c r="A926" s="5">
        <v>42857</v>
      </c>
      <c r="B926" s="1">
        <v>5</v>
      </c>
      <c r="C926" s="7">
        <v>11.824999999999999</v>
      </c>
      <c r="D926" s="7">
        <v>12.824999999999999</v>
      </c>
      <c r="E926" s="7">
        <v>13.725</v>
      </c>
      <c r="F926" s="7">
        <v>14.225</v>
      </c>
      <c r="G926" s="7">
        <v>15.025</v>
      </c>
      <c r="H926" s="7">
        <v>15.425000000000001</v>
      </c>
      <c r="I926" s="7">
        <v>15.775</v>
      </c>
      <c r="J926" s="7">
        <v>15.925000000000001</v>
      </c>
      <c r="K926" s="7">
        <v>16.649999999999999</v>
      </c>
      <c r="L926" s="3">
        <v>8.4599999999999995E-2</v>
      </c>
      <c r="M926" s="3">
        <v>0.109</v>
      </c>
      <c r="N926" s="3">
        <v>3.6299999999999999E-2</v>
      </c>
      <c r="O926" s="18">
        <f t="shared" si="372"/>
        <v>0</v>
      </c>
      <c r="P926" s="19">
        <f t="shared" si="380"/>
        <v>42872</v>
      </c>
      <c r="Q926" s="19">
        <f t="shared" si="381"/>
        <v>42907</v>
      </c>
      <c r="R926" s="19">
        <f t="shared" si="382"/>
        <v>42935</v>
      </c>
      <c r="S926" s="19">
        <f t="shared" si="383"/>
        <v>42963</v>
      </c>
      <c r="T926" s="19">
        <f t="shared" si="384"/>
        <v>42998</v>
      </c>
      <c r="U926" s="19">
        <f t="shared" si="385"/>
        <v>43026</v>
      </c>
      <c r="V926" s="19">
        <f t="shared" si="386"/>
        <v>43054</v>
      </c>
      <c r="W926" s="19">
        <f t="shared" si="387"/>
        <v>43089</v>
      </c>
      <c r="X926" s="19">
        <f t="shared" si="388"/>
        <v>43117</v>
      </c>
      <c r="Y926" s="18">
        <f t="shared" si="373"/>
        <v>28</v>
      </c>
      <c r="Z926" s="10">
        <f t="shared" si="374"/>
        <v>0.5357142857142857</v>
      </c>
      <c r="AA926" s="10">
        <f>VLOOKUP(A926, VIX!$A$2:$E$3205, 5, FALSE)</f>
        <v>10.59</v>
      </c>
      <c r="AB926" s="10">
        <f t="shared" si="375"/>
        <v>12.289285714285715</v>
      </c>
      <c r="AC926" s="10">
        <f t="shared" si="376"/>
        <v>13.242857142857142</v>
      </c>
      <c r="AD926" s="10">
        <f t="shared" si="377"/>
        <v>13.957142857142857</v>
      </c>
      <c r="AE926" s="10">
        <f t="shared" si="378"/>
        <v>14.596428571428572</v>
      </c>
      <c r="AF926" s="10">
        <f t="shared" si="379"/>
        <v>15.210714285714285</v>
      </c>
      <c r="AG926" s="36">
        <f t="shared" si="367"/>
        <v>-0.73965365424126761</v>
      </c>
      <c r="AH926" s="36">
        <f t="shared" si="368"/>
        <v>-0.62154014798574941</v>
      </c>
      <c r="AI926" s="36">
        <f t="shared" si="369"/>
        <v>-0.32583397982932494</v>
      </c>
      <c r="AJ926" s="36">
        <f t="shared" si="370"/>
        <v>-0.49765490002468549</v>
      </c>
      <c r="AK926" s="36">
        <f t="shared" si="371"/>
        <v>-0.23846699787083048</v>
      </c>
    </row>
    <row r="927" spans="1:37" x14ac:dyDescent="0.2">
      <c r="A927" s="5">
        <v>42856</v>
      </c>
      <c r="B927" s="1">
        <v>5</v>
      </c>
      <c r="C927" s="7">
        <v>11.824999999999999</v>
      </c>
      <c r="D927" s="7">
        <v>12.625</v>
      </c>
      <c r="E927" s="7">
        <v>13.574999999999999</v>
      </c>
      <c r="F927" s="7">
        <v>14.125</v>
      </c>
      <c r="G927" s="7">
        <v>14.925000000000001</v>
      </c>
      <c r="H927" s="7">
        <v>15.324999999999999</v>
      </c>
      <c r="I927" s="7">
        <v>15.725</v>
      </c>
      <c r="J927" s="7">
        <v>15.85</v>
      </c>
      <c r="K927" s="7">
        <v>16.7</v>
      </c>
      <c r="L927" s="3">
        <v>6.7699999999999996E-2</v>
      </c>
      <c r="M927" s="3">
        <v>0.1133</v>
      </c>
      <c r="N927" s="3">
        <v>3.78E-2</v>
      </c>
      <c r="O927" s="18">
        <f t="shared" si="372"/>
        <v>0</v>
      </c>
      <c r="P927" s="19">
        <f t="shared" si="380"/>
        <v>42872</v>
      </c>
      <c r="Q927" s="19">
        <f t="shared" si="381"/>
        <v>42907</v>
      </c>
      <c r="R927" s="19">
        <f t="shared" si="382"/>
        <v>42935</v>
      </c>
      <c r="S927" s="19">
        <f t="shared" si="383"/>
        <v>42963</v>
      </c>
      <c r="T927" s="19">
        <f t="shared" si="384"/>
        <v>42998</v>
      </c>
      <c r="U927" s="19">
        <f t="shared" si="385"/>
        <v>43026</v>
      </c>
      <c r="V927" s="19">
        <f t="shared" si="386"/>
        <v>43054</v>
      </c>
      <c r="W927" s="19">
        <f t="shared" si="387"/>
        <v>43089</v>
      </c>
      <c r="X927" s="19">
        <f t="shared" si="388"/>
        <v>43117</v>
      </c>
      <c r="Y927" s="18">
        <f t="shared" si="373"/>
        <v>28</v>
      </c>
      <c r="Z927" s="10">
        <f t="shared" si="374"/>
        <v>0.5714285714285714</v>
      </c>
      <c r="AA927" s="10">
        <f>VLOOKUP(A927, VIX!$A$2:$E$3205, 5, FALSE)</f>
        <v>10.11</v>
      </c>
      <c r="AB927" s="10">
        <f t="shared" si="375"/>
        <v>12.167857142857143</v>
      </c>
      <c r="AC927" s="10">
        <f t="shared" si="376"/>
        <v>13.032142857142857</v>
      </c>
      <c r="AD927" s="10">
        <f t="shared" si="377"/>
        <v>13.810714285714285</v>
      </c>
      <c r="AE927" s="10">
        <f t="shared" si="378"/>
        <v>14.467857142857143</v>
      </c>
      <c r="AF927" s="10">
        <f t="shared" si="379"/>
        <v>15.096428571428572</v>
      </c>
      <c r="AG927" s="36">
        <f t="shared" si="367"/>
        <v>-1.7213604667710285</v>
      </c>
      <c r="AH927" s="36">
        <f t="shared" si="368"/>
        <v>-1.9132867132867131</v>
      </c>
      <c r="AI927" s="36">
        <f t="shared" si="369"/>
        <v>-1.0492713393476774</v>
      </c>
      <c r="AJ927" s="36">
        <f t="shared" si="370"/>
        <v>-1.4661818181818203</v>
      </c>
      <c r="AK927" s="36">
        <f t="shared" si="371"/>
        <v>-0.70077052314465926</v>
      </c>
    </row>
    <row r="928" spans="1:37" x14ac:dyDescent="0.2">
      <c r="A928" s="5">
        <v>42853</v>
      </c>
      <c r="B928" s="1">
        <v>5</v>
      </c>
      <c r="C928" s="7">
        <v>12.275</v>
      </c>
      <c r="D928" s="7">
        <v>13.125</v>
      </c>
      <c r="E928" s="7">
        <v>14</v>
      </c>
      <c r="F928" s="7">
        <v>14.475</v>
      </c>
      <c r="G928" s="7">
        <v>15.275</v>
      </c>
      <c r="H928" s="7">
        <v>15.7</v>
      </c>
      <c r="I928" s="7">
        <v>16.074999999999999</v>
      </c>
      <c r="J928" s="7">
        <v>16.2</v>
      </c>
      <c r="K928" s="7">
        <v>16.925000000000001</v>
      </c>
      <c r="L928" s="3">
        <v>6.9199999999999998E-2</v>
      </c>
      <c r="M928" s="3">
        <v>0.1105</v>
      </c>
      <c r="N928" s="3">
        <v>3.6799999999999999E-2</v>
      </c>
      <c r="O928" s="18">
        <f t="shared" si="372"/>
        <v>0</v>
      </c>
      <c r="P928" s="19">
        <f t="shared" si="380"/>
        <v>42872</v>
      </c>
      <c r="Q928" s="19">
        <f t="shared" si="381"/>
        <v>42907</v>
      </c>
      <c r="R928" s="19">
        <f t="shared" si="382"/>
        <v>42935</v>
      </c>
      <c r="S928" s="19">
        <f t="shared" si="383"/>
        <v>42963</v>
      </c>
      <c r="T928" s="19">
        <f t="shared" si="384"/>
        <v>42998</v>
      </c>
      <c r="U928" s="19">
        <f t="shared" si="385"/>
        <v>43026</v>
      </c>
      <c r="V928" s="19">
        <f t="shared" si="386"/>
        <v>43054</v>
      </c>
      <c r="W928" s="19">
        <f t="shared" si="387"/>
        <v>43089</v>
      </c>
      <c r="X928" s="19">
        <f t="shared" si="388"/>
        <v>43117</v>
      </c>
      <c r="Y928" s="18">
        <f t="shared" si="373"/>
        <v>28</v>
      </c>
      <c r="Z928" s="10">
        <f t="shared" si="374"/>
        <v>0.6785714285714286</v>
      </c>
      <c r="AA928" s="10">
        <f>VLOOKUP(A928, VIX!$A$2:$E$3205, 5, FALSE)</f>
        <v>10.82</v>
      </c>
      <c r="AB928" s="10">
        <f t="shared" si="375"/>
        <v>12.548214285714286</v>
      </c>
      <c r="AC928" s="10">
        <f t="shared" si="376"/>
        <v>13.40625</v>
      </c>
      <c r="AD928" s="10">
        <f t="shared" si="377"/>
        <v>14.15267857142857</v>
      </c>
      <c r="AE928" s="10">
        <f t="shared" si="378"/>
        <v>14.732142857142858</v>
      </c>
      <c r="AF928" s="10">
        <f t="shared" si="379"/>
        <v>15.411607142857143</v>
      </c>
      <c r="AG928" s="36">
        <f t="shared" si="367"/>
        <v>-0.6076595744680845</v>
      </c>
      <c r="AH928" s="36">
        <f t="shared" si="368"/>
        <v>-0.58784324180218572</v>
      </c>
      <c r="AI928" s="36">
        <f t="shared" si="369"/>
        <v>-0.30067822155237345</v>
      </c>
      <c r="AJ928" s="36">
        <f t="shared" si="370"/>
        <v>-0.48636911942098943</v>
      </c>
      <c r="AK928" s="36">
        <f t="shared" si="371"/>
        <v>-0.24683106706614355</v>
      </c>
    </row>
    <row r="929" spans="1:37" x14ac:dyDescent="0.2">
      <c r="A929" s="5">
        <v>42852</v>
      </c>
      <c r="B929" s="1">
        <v>5</v>
      </c>
      <c r="C929" s="7">
        <v>12.375</v>
      </c>
      <c r="D929" s="7">
        <v>13.125</v>
      </c>
      <c r="E929" s="7">
        <v>14.074999999999999</v>
      </c>
      <c r="F929" s="7">
        <v>14.574999999999999</v>
      </c>
      <c r="G929" s="7">
        <v>15.375</v>
      </c>
      <c r="H929" s="7">
        <v>15.8</v>
      </c>
      <c r="I929" s="7">
        <v>16.125</v>
      </c>
      <c r="J929" s="7">
        <v>16.25</v>
      </c>
      <c r="K929" s="7">
        <v>16.925000000000001</v>
      </c>
      <c r="L929" s="3">
        <v>6.0600000000000001E-2</v>
      </c>
      <c r="M929" s="3">
        <v>0.10630000000000001</v>
      </c>
      <c r="N929" s="3">
        <v>3.5400000000000001E-2</v>
      </c>
      <c r="O929" s="18">
        <f t="shared" si="372"/>
        <v>0</v>
      </c>
      <c r="P929" s="19">
        <f t="shared" si="380"/>
        <v>42872</v>
      </c>
      <c r="Q929" s="19">
        <f t="shared" si="381"/>
        <v>42907</v>
      </c>
      <c r="R929" s="19">
        <f t="shared" si="382"/>
        <v>42935</v>
      </c>
      <c r="S929" s="19">
        <f t="shared" si="383"/>
        <v>42963</v>
      </c>
      <c r="T929" s="19">
        <f t="shared" si="384"/>
        <v>42998</v>
      </c>
      <c r="U929" s="19">
        <f t="shared" si="385"/>
        <v>43026</v>
      </c>
      <c r="V929" s="19">
        <f t="shared" si="386"/>
        <v>43054</v>
      </c>
      <c r="W929" s="19">
        <f t="shared" si="387"/>
        <v>43089</v>
      </c>
      <c r="X929" s="19">
        <f t="shared" si="388"/>
        <v>43117</v>
      </c>
      <c r="Y929" s="18">
        <f t="shared" si="373"/>
        <v>28</v>
      </c>
      <c r="Z929" s="10">
        <f t="shared" si="374"/>
        <v>0.7142857142857143</v>
      </c>
      <c r="AA929" s="10">
        <f>VLOOKUP(A929, VIX!$A$2:$E$3205, 5, FALSE)</f>
        <v>10.36</v>
      </c>
      <c r="AB929" s="10">
        <f t="shared" si="375"/>
        <v>12.589285714285715</v>
      </c>
      <c r="AC929" s="10">
        <f t="shared" si="376"/>
        <v>13.396428571428572</v>
      </c>
      <c r="AD929" s="10">
        <f t="shared" si="377"/>
        <v>14.217857142857142</v>
      </c>
      <c r="AE929" s="10">
        <f t="shared" si="378"/>
        <v>14.803571428571427</v>
      </c>
      <c r="AF929" s="10">
        <f t="shared" si="379"/>
        <v>15.496428571428572</v>
      </c>
      <c r="AG929" s="36">
        <f t="shared" si="367"/>
        <v>-0.53677932405566575</v>
      </c>
      <c r="AH929" s="36">
        <f t="shared" si="368"/>
        <v>-0.63805970149253655</v>
      </c>
      <c r="AI929" s="36">
        <f t="shared" si="369"/>
        <v>-0.31718061674008802</v>
      </c>
      <c r="AJ929" s="36">
        <f t="shared" si="370"/>
        <v>-0.4889643463497455</v>
      </c>
      <c r="AK929" s="36">
        <f t="shared" si="371"/>
        <v>-0.24797406807131311</v>
      </c>
    </row>
    <row r="930" spans="1:37" x14ac:dyDescent="0.2">
      <c r="A930" s="5">
        <v>42851</v>
      </c>
      <c r="B930" s="1">
        <v>5</v>
      </c>
      <c r="C930" s="7">
        <v>12.375</v>
      </c>
      <c r="D930" s="7">
        <v>13.175000000000001</v>
      </c>
      <c r="E930" s="7">
        <v>14.074999999999999</v>
      </c>
      <c r="F930" s="7">
        <v>14.525</v>
      </c>
      <c r="G930" s="7">
        <v>15.324999999999999</v>
      </c>
      <c r="H930" s="7">
        <v>15.725</v>
      </c>
      <c r="I930" s="7">
        <v>16.074999999999999</v>
      </c>
      <c r="J930" s="7">
        <v>16.225000000000001</v>
      </c>
      <c r="K930" s="7">
        <v>16.875</v>
      </c>
      <c r="L930" s="3">
        <v>6.4600000000000005E-2</v>
      </c>
      <c r="M930" s="3">
        <v>0.1067</v>
      </c>
      <c r="N930" s="3">
        <v>3.56E-2</v>
      </c>
      <c r="O930" s="18">
        <f t="shared" si="372"/>
        <v>0</v>
      </c>
      <c r="P930" s="19">
        <f t="shared" si="380"/>
        <v>42872</v>
      </c>
      <c r="Q930" s="19">
        <f t="shared" si="381"/>
        <v>42907</v>
      </c>
      <c r="R930" s="19">
        <f t="shared" si="382"/>
        <v>42935</v>
      </c>
      <c r="S930" s="19">
        <f t="shared" si="383"/>
        <v>42963</v>
      </c>
      <c r="T930" s="19">
        <f t="shared" si="384"/>
        <v>42998</v>
      </c>
      <c r="U930" s="19">
        <f t="shared" si="385"/>
        <v>43026</v>
      </c>
      <c r="V930" s="19">
        <f t="shared" si="386"/>
        <v>43054</v>
      </c>
      <c r="W930" s="19">
        <f t="shared" si="387"/>
        <v>43089</v>
      </c>
      <c r="X930" s="19">
        <f t="shared" si="388"/>
        <v>43117</v>
      </c>
      <c r="Y930" s="18">
        <f t="shared" si="373"/>
        <v>28</v>
      </c>
      <c r="Z930" s="10">
        <f t="shared" si="374"/>
        <v>0.75</v>
      </c>
      <c r="AA930" s="10">
        <f>VLOOKUP(A930, VIX!$A$2:$E$3205, 5, FALSE)</f>
        <v>10.85</v>
      </c>
      <c r="AB930" s="10">
        <f t="shared" si="375"/>
        <v>12.574999999999999</v>
      </c>
      <c r="AC930" s="10">
        <f t="shared" si="376"/>
        <v>13.400000000000002</v>
      </c>
      <c r="AD930" s="10">
        <f t="shared" si="377"/>
        <v>14.187499999999998</v>
      </c>
      <c r="AE930" s="10">
        <f t="shared" si="378"/>
        <v>14.725000000000001</v>
      </c>
      <c r="AF930" s="10">
        <f t="shared" si="379"/>
        <v>15.424999999999999</v>
      </c>
      <c r="AG930" s="36">
        <f t="shared" si="367"/>
        <v>-0.57078142695356759</v>
      </c>
      <c r="AH930" s="36">
        <f t="shared" si="368"/>
        <v>-0.60869565217391186</v>
      </c>
      <c r="AI930" s="36">
        <f t="shared" si="369"/>
        <v>-0.28781725888324927</v>
      </c>
      <c r="AJ930" s="36">
        <f t="shared" si="370"/>
        <v>-0.49327134817714618</v>
      </c>
      <c r="AK930" s="36">
        <f t="shared" si="371"/>
        <v>-0.23496503496503504</v>
      </c>
    </row>
    <row r="931" spans="1:37" x14ac:dyDescent="0.2">
      <c r="A931" s="5">
        <v>42850</v>
      </c>
      <c r="B931" s="1">
        <v>5</v>
      </c>
      <c r="C931" s="7">
        <v>12.475</v>
      </c>
      <c r="D931" s="7">
        <v>13.125</v>
      </c>
      <c r="E931" s="7">
        <v>13.975</v>
      </c>
      <c r="F931" s="7">
        <v>14.425000000000001</v>
      </c>
      <c r="G931" s="7">
        <v>15.225</v>
      </c>
      <c r="H931" s="7">
        <v>15.675000000000001</v>
      </c>
      <c r="I931" s="7">
        <v>16.024999999999999</v>
      </c>
      <c r="J931" s="7">
        <v>16.149999999999999</v>
      </c>
      <c r="K931" s="7">
        <v>16.75</v>
      </c>
      <c r="L931" s="3">
        <v>5.21E-2</v>
      </c>
      <c r="M931" s="3">
        <v>0.1109</v>
      </c>
      <c r="N931" s="3">
        <v>3.6999999999999998E-2</v>
      </c>
      <c r="O931" s="18">
        <f t="shared" si="372"/>
        <v>0</v>
      </c>
      <c r="P931" s="19">
        <f t="shared" si="380"/>
        <v>42872</v>
      </c>
      <c r="Q931" s="19">
        <f t="shared" si="381"/>
        <v>42907</v>
      </c>
      <c r="R931" s="19">
        <f t="shared" si="382"/>
        <v>42935</v>
      </c>
      <c r="S931" s="19">
        <f t="shared" si="383"/>
        <v>42963</v>
      </c>
      <c r="T931" s="19">
        <f t="shared" si="384"/>
        <v>42998</v>
      </c>
      <c r="U931" s="19">
        <f t="shared" si="385"/>
        <v>43026</v>
      </c>
      <c r="V931" s="19">
        <f t="shared" si="386"/>
        <v>43054</v>
      </c>
      <c r="W931" s="19">
        <f t="shared" si="387"/>
        <v>43089</v>
      </c>
      <c r="X931" s="19">
        <f t="shared" si="388"/>
        <v>43117</v>
      </c>
      <c r="Y931" s="18">
        <f t="shared" si="373"/>
        <v>28</v>
      </c>
      <c r="Z931" s="10">
        <f t="shared" si="374"/>
        <v>0.7857142857142857</v>
      </c>
      <c r="AA931" s="10">
        <f>VLOOKUP(A931, VIX!$A$2:$E$3205, 5, FALSE)</f>
        <v>10.76</v>
      </c>
      <c r="AB931" s="10">
        <f t="shared" si="375"/>
        <v>12.614285714285714</v>
      </c>
      <c r="AC931" s="10">
        <f t="shared" si="376"/>
        <v>13.307142857142857</v>
      </c>
      <c r="AD931" s="10">
        <f t="shared" si="377"/>
        <v>14.071428571428571</v>
      </c>
      <c r="AE931" s="10">
        <f t="shared" si="378"/>
        <v>14.596428571428572</v>
      </c>
      <c r="AF931" s="10">
        <f t="shared" si="379"/>
        <v>15.321428571428573</v>
      </c>
      <c r="AG931" s="36">
        <f t="shared" si="367"/>
        <v>-0.4573502722323049</v>
      </c>
      <c r="AH931" s="36">
        <f t="shared" si="368"/>
        <v>-0.56764277196236868</v>
      </c>
      <c r="AI931" s="36">
        <f t="shared" si="369"/>
        <v>-0.28374827974477718</v>
      </c>
      <c r="AJ931" s="36">
        <f t="shared" si="370"/>
        <v>-0.48397551314367943</v>
      </c>
      <c r="AK931" s="36">
        <f t="shared" si="371"/>
        <v>-0.2586973879320183</v>
      </c>
    </row>
    <row r="932" spans="1:37" x14ac:dyDescent="0.2">
      <c r="A932" s="5">
        <v>42849</v>
      </c>
      <c r="B932" s="1">
        <v>5</v>
      </c>
      <c r="C932" s="7">
        <v>12.675000000000001</v>
      </c>
      <c r="D932" s="7">
        <v>13.324999999999999</v>
      </c>
      <c r="E932" s="7">
        <v>14.175000000000001</v>
      </c>
      <c r="F932" s="7">
        <v>14.725</v>
      </c>
      <c r="G932" s="7">
        <v>15.574999999999999</v>
      </c>
      <c r="H932" s="7">
        <v>16.024999999999999</v>
      </c>
      <c r="I932" s="7">
        <v>16.375</v>
      </c>
      <c r="J932" s="7">
        <v>16.475000000000001</v>
      </c>
      <c r="K932" s="7">
        <v>17</v>
      </c>
      <c r="L932" s="3">
        <v>5.1299999999999998E-2</v>
      </c>
      <c r="M932" s="3">
        <v>0.11210000000000001</v>
      </c>
      <c r="N932" s="3">
        <v>3.7400000000000003E-2</v>
      </c>
      <c r="O932" s="18">
        <f t="shared" si="372"/>
        <v>0</v>
      </c>
      <c r="P932" s="19">
        <f t="shared" si="380"/>
        <v>42872</v>
      </c>
      <c r="Q932" s="19">
        <f t="shared" si="381"/>
        <v>42907</v>
      </c>
      <c r="R932" s="19">
        <f t="shared" si="382"/>
        <v>42935</v>
      </c>
      <c r="S932" s="19">
        <f t="shared" si="383"/>
        <v>42963</v>
      </c>
      <c r="T932" s="19">
        <f t="shared" si="384"/>
        <v>42998</v>
      </c>
      <c r="U932" s="19">
        <f t="shared" si="385"/>
        <v>43026</v>
      </c>
      <c r="V932" s="19">
        <f t="shared" si="386"/>
        <v>43054</v>
      </c>
      <c r="W932" s="19">
        <f t="shared" si="387"/>
        <v>43089</v>
      </c>
      <c r="X932" s="19">
        <f t="shared" si="388"/>
        <v>43117</v>
      </c>
      <c r="Y932" s="18">
        <f t="shared" si="373"/>
        <v>28</v>
      </c>
      <c r="Z932" s="10">
        <f t="shared" si="374"/>
        <v>0.8214285714285714</v>
      </c>
      <c r="AA932" s="10">
        <f>VLOOKUP(A932, VIX!$A$2:$E$3205, 5, FALSE)</f>
        <v>10.84</v>
      </c>
      <c r="AB932" s="10">
        <f t="shared" si="375"/>
        <v>12.79107142857143</v>
      </c>
      <c r="AC932" s="10">
        <f t="shared" si="376"/>
        <v>13.476785714285713</v>
      </c>
      <c r="AD932" s="10">
        <f t="shared" si="377"/>
        <v>14.273214285714287</v>
      </c>
      <c r="AE932" s="10">
        <f t="shared" si="378"/>
        <v>14.876785714285713</v>
      </c>
      <c r="AF932" s="10">
        <f t="shared" si="379"/>
        <v>15.655357142857142</v>
      </c>
      <c r="AG932" s="36">
        <f t="shared" si="367"/>
        <v>-1.2257420803192798</v>
      </c>
      <c r="AH932" s="36">
        <f t="shared" si="368"/>
        <v>-1.608510638297876</v>
      </c>
      <c r="AI932" s="36">
        <f t="shared" si="369"/>
        <v>-0.99999999999999867</v>
      </c>
      <c r="AJ932" s="36">
        <f t="shared" si="370"/>
        <v>-1.5070356472795499</v>
      </c>
      <c r="AK932" s="36">
        <f t="shared" si="371"/>
        <v>-0.76149972020145418</v>
      </c>
    </row>
    <row r="933" spans="1:37" x14ac:dyDescent="0.2">
      <c r="A933" s="5">
        <v>42846</v>
      </c>
      <c r="B933" s="1">
        <v>5</v>
      </c>
      <c r="C933" s="7">
        <v>14.324999999999999</v>
      </c>
      <c r="D933" s="7">
        <v>14.225</v>
      </c>
      <c r="E933" s="7">
        <v>14.824999999999999</v>
      </c>
      <c r="F933" s="7">
        <v>15.175000000000001</v>
      </c>
      <c r="G933" s="7">
        <v>15.925000000000001</v>
      </c>
      <c r="H933" s="7">
        <v>16.350000000000001</v>
      </c>
      <c r="I933" s="7">
        <v>16.725000000000001</v>
      </c>
      <c r="J933" s="7">
        <v>16.75</v>
      </c>
      <c r="K933" s="7" t="s">
        <v>14</v>
      </c>
      <c r="L933" s="3">
        <v>-7.0000000000000001E-3</v>
      </c>
      <c r="M933" s="3">
        <v>0.1021</v>
      </c>
      <c r="N933" s="3">
        <v>3.4000000000000002E-2</v>
      </c>
      <c r="O933" s="18">
        <f t="shared" si="372"/>
        <v>0</v>
      </c>
      <c r="P933" s="19">
        <f t="shared" si="380"/>
        <v>42872</v>
      </c>
      <c r="Q933" s="19">
        <f t="shared" si="381"/>
        <v>42907</v>
      </c>
      <c r="R933" s="19">
        <f t="shared" si="382"/>
        <v>42935</v>
      </c>
      <c r="S933" s="19">
        <f t="shared" si="383"/>
        <v>42963</v>
      </c>
      <c r="T933" s="19">
        <f t="shared" si="384"/>
        <v>42998</v>
      </c>
      <c r="U933" s="19">
        <f t="shared" si="385"/>
        <v>43026</v>
      </c>
      <c r="V933" s="19">
        <f t="shared" si="386"/>
        <v>43054</v>
      </c>
      <c r="W933" s="19">
        <f t="shared" si="387"/>
        <v>43089</v>
      </c>
      <c r="X933" s="19">
        <f t="shared" si="388"/>
        <v>43117</v>
      </c>
      <c r="Y933" s="18">
        <f t="shared" si="373"/>
        <v>28</v>
      </c>
      <c r="Z933" s="10">
        <f t="shared" si="374"/>
        <v>0.9285714285714286</v>
      </c>
      <c r="AA933" s="10">
        <f>VLOOKUP(A933, VIX!$A$2:$E$3205, 5, FALSE)</f>
        <v>14.63</v>
      </c>
      <c r="AB933" s="10">
        <f t="shared" si="375"/>
        <v>14.317857142857141</v>
      </c>
      <c r="AC933" s="10">
        <f t="shared" si="376"/>
        <v>14.267857142857142</v>
      </c>
      <c r="AD933" s="10">
        <f t="shared" si="377"/>
        <v>14.85</v>
      </c>
      <c r="AE933" s="10">
        <f t="shared" si="378"/>
        <v>15.22857142857143</v>
      </c>
      <c r="AF933" s="10">
        <f t="shared" si="379"/>
        <v>15.955357142857144</v>
      </c>
      <c r="AG933" s="36">
        <f t="shared" si="367"/>
        <v>6.2827225130889799E-2</v>
      </c>
      <c r="AH933" s="36">
        <f t="shared" si="368"/>
        <v>-0.3763534536403233</v>
      </c>
      <c r="AI933" s="36">
        <f t="shared" si="369"/>
        <v>-0.21015010721944324</v>
      </c>
      <c r="AJ933" s="36">
        <f t="shared" si="370"/>
        <v>-0.43821006260143736</v>
      </c>
      <c r="AK933" s="36">
        <f t="shared" si="371"/>
        <v>-0.23626737260092678</v>
      </c>
    </row>
    <row r="934" spans="1:37" x14ac:dyDescent="0.2">
      <c r="A934" s="5">
        <v>42845</v>
      </c>
      <c r="B934" s="1">
        <v>5</v>
      </c>
      <c r="C934" s="7">
        <v>14.324999999999999</v>
      </c>
      <c r="D934" s="7">
        <v>14.324999999999999</v>
      </c>
      <c r="E934" s="7">
        <v>14.975</v>
      </c>
      <c r="F934" s="7">
        <v>15.375</v>
      </c>
      <c r="G934" s="7">
        <v>16.175000000000001</v>
      </c>
      <c r="H934" s="7">
        <v>16.574999999999999</v>
      </c>
      <c r="I934" s="7">
        <v>16.875</v>
      </c>
      <c r="J934" s="7">
        <v>16.899999999999999</v>
      </c>
      <c r="K934" s="7" t="s">
        <v>14</v>
      </c>
      <c r="L934" s="3">
        <v>0</v>
      </c>
      <c r="M934" s="3">
        <v>9.7600000000000006E-2</v>
      </c>
      <c r="N934" s="3">
        <v>3.2500000000000001E-2</v>
      </c>
      <c r="O934" s="18">
        <f t="shared" si="372"/>
        <v>1</v>
      </c>
      <c r="P934" s="19">
        <f t="shared" si="380"/>
        <v>42872</v>
      </c>
      <c r="Q934" s="19">
        <f t="shared" si="381"/>
        <v>42907</v>
      </c>
      <c r="R934" s="19">
        <f t="shared" si="382"/>
        <v>42935</v>
      </c>
      <c r="S934" s="19">
        <f t="shared" si="383"/>
        <v>42963</v>
      </c>
      <c r="T934" s="19">
        <f t="shared" si="384"/>
        <v>42998</v>
      </c>
      <c r="U934" s="19">
        <f t="shared" si="385"/>
        <v>43026</v>
      </c>
      <c r="V934" s="19">
        <f t="shared" si="386"/>
        <v>43054</v>
      </c>
      <c r="W934" s="19">
        <f t="shared" si="387"/>
        <v>43089</v>
      </c>
      <c r="X934" s="19">
        <f t="shared" si="388"/>
        <v>43117</v>
      </c>
      <c r="Y934" s="18">
        <f t="shared" si="373"/>
        <v>28</v>
      </c>
      <c r="Z934" s="10">
        <f t="shared" si="374"/>
        <v>0.9642857142857143</v>
      </c>
      <c r="AA934" s="10">
        <f>VLOOKUP(A934, VIX!$A$2:$E$3205, 5, FALSE)</f>
        <v>14.15</v>
      </c>
      <c r="AB934" s="10">
        <f t="shared" si="375"/>
        <v>14.324999999999999</v>
      </c>
      <c r="AC934" s="10">
        <f t="shared" si="376"/>
        <v>14.348214285714285</v>
      </c>
      <c r="AD934" s="10">
        <f t="shared" si="377"/>
        <v>14.989285714285714</v>
      </c>
      <c r="AE934" s="10">
        <f t="shared" si="378"/>
        <v>15.403571428571428</v>
      </c>
      <c r="AF934" s="10">
        <f t="shared" si="379"/>
        <v>16.189285714285717</v>
      </c>
      <c r="AG934" s="36">
        <f t="shared" si="367"/>
        <v>0</v>
      </c>
      <c r="AH934" s="36">
        <f t="shared" si="368"/>
        <v>-0.38677685950413226</v>
      </c>
      <c r="AI934" s="36">
        <f t="shared" si="369"/>
        <v>-0.23338735818476508</v>
      </c>
      <c r="AJ934" s="36">
        <f t="shared" si="370"/>
        <v>-0.44513137557959837</v>
      </c>
      <c r="AK934" s="36">
        <f t="shared" si="371"/>
        <v>-0.21719457013574572</v>
      </c>
    </row>
    <row r="935" spans="1:37" x14ac:dyDescent="0.2">
      <c r="A935" s="5">
        <v>42844</v>
      </c>
      <c r="B935" s="1">
        <v>5</v>
      </c>
      <c r="C935" s="7">
        <v>14.574999999999999</v>
      </c>
      <c r="D935" s="7">
        <v>14.525</v>
      </c>
      <c r="E935" s="7">
        <v>15.125</v>
      </c>
      <c r="F935" s="7">
        <v>15.425000000000001</v>
      </c>
      <c r="G935" s="7">
        <v>16.175000000000001</v>
      </c>
      <c r="H935" s="7">
        <v>16.574999999999999</v>
      </c>
      <c r="I935" s="7">
        <v>16.875</v>
      </c>
      <c r="J935" s="7">
        <v>16.925000000000001</v>
      </c>
      <c r="K935" s="7" t="s">
        <v>14</v>
      </c>
      <c r="L935" s="3">
        <v>-3.3999999999999998E-3</v>
      </c>
      <c r="M935" s="3">
        <v>9.4E-2</v>
      </c>
      <c r="N935" s="3">
        <v>3.1300000000000001E-2</v>
      </c>
      <c r="O935" s="18">
        <f t="shared" si="372"/>
        <v>0</v>
      </c>
      <c r="P935" s="19">
        <f t="shared" si="380"/>
        <v>42844</v>
      </c>
      <c r="Q935" s="19">
        <f t="shared" si="381"/>
        <v>42872</v>
      </c>
      <c r="R935" s="19">
        <f t="shared" si="382"/>
        <v>42907</v>
      </c>
      <c r="S935" s="19">
        <f t="shared" si="383"/>
        <v>42935</v>
      </c>
      <c r="T935" s="19">
        <f t="shared" si="384"/>
        <v>42963</v>
      </c>
      <c r="U935" s="19">
        <f t="shared" si="385"/>
        <v>42998</v>
      </c>
      <c r="V935" s="19">
        <f t="shared" si="386"/>
        <v>43026</v>
      </c>
      <c r="W935" s="19">
        <f t="shared" si="387"/>
        <v>43054</v>
      </c>
      <c r="X935" s="19">
        <f t="shared" si="388"/>
        <v>43089</v>
      </c>
      <c r="Y935" s="18">
        <f t="shared" si="373"/>
        <v>28</v>
      </c>
      <c r="Z935" s="10">
        <f t="shared" si="374"/>
        <v>0</v>
      </c>
      <c r="AA935" s="10">
        <f>VLOOKUP(A935, VIX!$A$2:$E$3205, 5, FALSE)</f>
        <v>14.93</v>
      </c>
      <c r="AB935" s="10">
        <f t="shared" si="375"/>
        <v>14.525</v>
      </c>
      <c r="AC935" s="10">
        <f t="shared" si="376"/>
        <v>15.125</v>
      </c>
      <c r="AD935" s="10">
        <f t="shared" si="377"/>
        <v>15.425000000000001</v>
      </c>
      <c r="AE935" s="10">
        <f t="shared" si="378"/>
        <v>16.175000000000001</v>
      </c>
      <c r="AF935" s="10">
        <f t="shared" si="379"/>
        <v>16.574999999999999</v>
      </c>
      <c r="AG935" s="36">
        <f t="shared" si="367"/>
        <v>3.1382316313822489E-2</v>
      </c>
      <c r="AH935" s="36">
        <f t="shared" si="368"/>
        <v>-0.37195571955719531</v>
      </c>
      <c r="AI935" s="36">
        <f t="shared" si="369"/>
        <v>-0.17819681791396622</v>
      </c>
      <c r="AJ935" s="36">
        <f t="shared" si="370"/>
        <v>-0.43648960739030018</v>
      </c>
      <c r="AK935" s="36">
        <f t="shared" si="371"/>
        <v>-0.22224672031749454</v>
      </c>
    </row>
    <row r="936" spans="1:37" x14ac:dyDescent="0.2">
      <c r="A936" s="5">
        <v>42843</v>
      </c>
      <c r="B936" s="1">
        <v>4</v>
      </c>
      <c r="C936" s="7">
        <v>14.725</v>
      </c>
      <c r="D936" s="7">
        <v>14.324999999999999</v>
      </c>
      <c r="E936" s="7">
        <v>14.525</v>
      </c>
      <c r="F936" s="7">
        <v>15.175000000000001</v>
      </c>
      <c r="G936" s="7">
        <v>15.475</v>
      </c>
      <c r="H936" s="7">
        <v>16.225000000000001</v>
      </c>
      <c r="I936" s="7">
        <v>16.574999999999999</v>
      </c>
      <c r="J936" s="7">
        <v>16.875</v>
      </c>
      <c r="K936" s="7">
        <v>16.925000000000001</v>
      </c>
      <c r="L936" s="3">
        <v>-2.7199999999999998E-2</v>
      </c>
      <c r="M936" s="3">
        <v>9.2299999999999993E-2</v>
      </c>
      <c r="N936" s="3">
        <v>3.0800000000000001E-2</v>
      </c>
      <c r="O936" s="18">
        <f t="shared" si="372"/>
        <v>0</v>
      </c>
      <c r="P936" s="19">
        <f t="shared" si="380"/>
        <v>42844</v>
      </c>
      <c r="Q936" s="19">
        <f t="shared" si="381"/>
        <v>42872</v>
      </c>
      <c r="R936" s="19">
        <f t="shared" si="382"/>
        <v>42907</v>
      </c>
      <c r="S936" s="19">
        <f t="shared" si="383"/>
        <v>42935</v>
      </c>
      <c r="T936" s="19">
        <f t="shared" si="384"/>
        <v>42963</v>
      </c>
      <c r="U936" s="19">
        <f t="shared" si="385"/>
        <v>42998</v>
      </c>
      <c r="V936" s="19">
        <f t="shared" si="386"/>
        <v>43026</v>
      </c>
      <c r="W936" s="19">
        <f t="shared" si="387"/>
        <v>43054</v>
      </c>
      <c r="X936" s="19">
        <f t="shared" si="388"/>
        <v>43089</v>
      </c>
      <c r="Y936" s="18">
        <f t="shared" si="373"/>
        <v>28</v>
      </c>
      <c r="Z936" s="10">
        <f t="shared" si="374"/>
        <v>3.5714285714285712E-2</v>
      </c>
      <c r="AA936" s="10">
        <f>VLOOKUP(A936, VIX!$A$2:$E$3205, 5, FALSE)</f>
        <v>14.42</v>
      </c>
      <c r="AB936" s="10">
        <f t="shared" si="375"/>
        <v>14.339285714285714</v>
      </c>
      <c r="AC936" s="10">
        <f t="shared" si="376"/>
        <v>14.517857142857144</v>
      </c>
      <c r="AD936" s="10">
        <f t="shared" si="377"/>
        <v>15.151785714285715</v>
      </c>
      <c r="AE936" s="10">
        <f t="shared" si="378"/>
        <v>15.464285714285715</v>
      </c>
      <c r="AF936" s="10">
        <f t="shared" si="379"/>
        <v>16.198214285714286</v>
      </c>
      <c r="AG936" s="36">
        <f t="shared" si="367"/>
        <v>0.25037257824143094</v>
      </c>
      <c r="AH936" s="36">
        <f t="shared" si="368"/>
        <v>-0.12365063788027543</v>
      </c>
      <c r="AI936" s="36">
        <f t="shared" si="369"/>
        <v>-0.38541176470588256</v>
      </c>
      <c r="AJ936" s="36">
        <f t="shared" si="370"/>
        <v>-0.17363344051446883</v>
      </c>
      <c r="AK936" s="36">
        <f t="shared" si="371"/>
        <v>-0.41602465331278987</v>
      </c>
    </row>
    <row r="937" spans="1:37" x14ac:dyDescent="0.2">
      <c r="A937" s="5">
        <v>42842</v>
      </c>
      <c r="B937" s="1">
        <v>4</v>
      </c>
      <c r="C937" s="7">
        <v>15.074999999999999</v>
      </c>
      <c r="D937" s="7">
        <v>14.324999999999999</v>
      </c>
      <c r="E937" s="7">
        <v>14.574999999999999</v>
      </c>
      <c r="F937" s="7">
        <v>15.225</v>
      </c>
      <c r="G937" s="7">
        <v>15.574999999999999</v>
      </c>
      <c r="H937" s="7">
        <v>16.274999999999999</v>
      </c>
      <c r="I937" s="7">
        <v>16.574999999999999</v>
      </c>
      <c r="J937" s="7">
        <v>16.899999999999999</v>
      </c>
      <c r="K937" s="7">
        <v>17</v>
      </c>
      <c r="L937" s="3">
        <v>-4.9799999999999997E-2</v>
      </c>
      <c r="M937" s="3">
        <v>8.8700000000000001E-2</v>
      </c>
      <c r="N937" s="3">
        <v>2.9600000000000001E-2</v>
      </c>
      <c r="O937" s="18">
        <f t="shared" si="372"/>
        <v>0</v>
      </c>
      <c r="P937" s="19">
        <f t="shared" si="380"/>
        <v>42844</v>
      </c>
      <c r="Q937" s="19">
        <f t="shared" si="381"/>
        <v>42872</v>
      </c>
      <c r="R937" s="19">
        <f t="shared" si="382"/>
        <v>42907</v>
      </c>
      <c r="S937" s="19">
        <f t="shared" si="383"/>
        <v>42935</v>
      </c>
      <c r="T937" s="19">
        <f t="shared" si="384"/>
        <v>42963</v>
      </c>
      <c r="U937" s="19">
        <f t="shared" si="385"/>
        <v>42998</v>
      </c>
      <c r="V937" s="19">
        <f t="shared" si="386"/>
        <v>43026</v>
      </c>
      <c r="W937" s="19">
        <f t="shared" si="387"/>
        <v>43054</v>
      </c>
      <c r="X937" s="19">
        <f t="shared" si="388"/>
        <v>43089</v>
      </c>
      <c r="Y937" s="18">
        <f t="shared" si="373"/>
        <v>28</v>
      </c>
      <c r="Z937" s="10">
        <f t="shared" si="374"/>
        <v>7.1428571428571425E-2</v>
      </c>
      <c r="AA937" s="10">
        <f>VLOOKUP(A937, VIX!$A$2:$E$3205, 5, FALSE)</f>
        <v>14.66</v>
      </c>
      <c r="AB937" s="10">
        <f t="shared" si="375"/>
        <v>14.378571428571428</v>
      </c>
      <c r="AC937" s="10">
        <f t="shared" si="376"/>
        <v>14.557142857142857</v>
      </c>
      <c r="AD937" s="10">
        <f t="shared" si="377"/>
        <v>15.178571428571427</v>
      </c>
      <c r="AE937" s="10">
        <f t="shared" si="378"/>
        <v>15.55</v>
      </c>
      <c r="AF937" s="10">
        <f t="shared" si="379"/>
        <v>16.224999999999998</v>
      </c>
      <c r="AG937" s="36">
        <f t="shared" si="367"/>
        <v>1.7463617463617462</v>
      </c>
      <c r="AH937" s="36">
        <f t="shared" si="368"/>
        <v>-0.58961160505381383</v>
      </c>
      <c r="AI937" s="36">
        <f t="shared" si="369"/>
        <v>-1.4897680763983638</v>
      </c>
      <c r="AJ937" s="36">
        <f t="shared" si="370"/>
        <v>-0.78548369141712049</v>
      </c>
      <c r="AK937" s="36">
        <f t="shared" si="371"/>
        <v>-1.5170930982584376</v>
      </c>
    </row>
    <row r="938" spans="1:37" x14ac:dyDescent="0.2">
      <c r="A938" s="5">
        <v>42838</v>
      </c>
      <c r="B938" s="1">
        <v>4</v>
      </c>
      <c r="C938" s="7">
        <v>16.324999999999999</v>
      </c>
      <c r="D938" s="7">
        <v>15.225</v>
      </c>
      <c r="E938" s="7">
        <v>15.275</v>
      </c>
      <c r="F938" s="7">
        <v>15.824999999999999</v>
      </c>
      <c r="G938" s="7">
        <v>16.100000000000001</v>
      </c>
      <c r="H938" s="7">
        <v>16.75</v>
      </c>
      <c r="I938" s="7">
        <v>17.074999999999999</v>
      </c>
      <c r="J938" s="7">
        <v>17.3</v>
      </c>
      <c r="K938" s="7">
        <v>17.274999999999999</v>
      </c>
      <c r="L938" s="3">
        <v>-6.7400000000000002E-2</v>
      </c>
      <c r="M938" s="3">
        <v>7.9000000000000001E-2</v>
      </c>
      <c r="N938" s="3">
        <v>2.63E-2</v>
      </c>
      <c r="O938" s="18">
        <f t="shared" si="372"/>
        <v>0</v>
      </c>
      <c r="P938" s="19">
        <f t="shared" si="380"/>
        <v>42844</v>
      </c>
      <c r="Q938" s="19">
        <f t="shared" si="381"/>
        <v>42872</v>
      </c>
      <c r="R938" s="19">
        <f t="shared" si="382"/>
        <v>42907</v>
      </c>
      <c r="S938" s="19">
        <f t="shared" si="383"/>
        <v>42935</v>
      </c>
      <c r="T938" s="19">
        <f t="shared" si="384"/>
        <v>42963</v>
      </c>
      <c r="U938" s="19">
        <f t="shared" si="385"/>
        <v>42998</v>
      </c>
      <c r="V938" s="19">
        <f t="shared" si="386"/>
        <v>43026</v>
      </c>
      <c r="W938" s="19">
        <f t="shared" si="387"/>
        <v>43054</v>
      </c>
      <c r="X938" s="19">
        <f t="shared" si="388"/>
        <v>43089</v>
      </c>
      <c r="Y938" s="18">
        <f t="shared" si="373"/>
        <v>28</v>
      </c>
      <c r="Z938" s="10">
        <f t="shared" si="374"/>
        <v>0.21428571428571427</v>
      </c>
      <c r="AA938" s="10">
        <f>VLOOKUP(A938, VIX!$A$2:$E$3205, 5, FALSE)</f>
        <v>15.96</v>
      </c>
      <c r="AB938" s="10">
        <f t="shared" si="375"/>
        <v>15.460714285714285</v>
      </c>
      <c r="AC938" s="10">
        <f t="shared" si="376"/>
        <v>15.264285714285714</v>
      </c>
      <c r="AD938" s="10">
        <f t="shared" si="377"/>
        <v>15.707142857142856</v>
      </c>
      <c r="AE938" s="10">
        <f t="shared" si="378"/>
        <v>16.041071428571428</v>
      </c>
      <c r="AF938" s="10">
        <f t="shared" si="379"/>
        <v>16.610714285714284</v>
      </c>
      <c r="AG938" s="36">
        <f t="shared" si="367"/>
        <v>0.64864864864864857</v>
      </c>
      <c r="AH938" s="36">
        <f t="shared" si="368"/>
        <v>-3.0000000000000436E-2</v>
      </c>
      <c r="AI938" s="36">
        <f t="shared" si="369"/>
        <v>-0.32064777327935173</v>
      </c>
      <c r="AJ938" s="36">
        <f t="shared" si="370"/>
        <v>-0.15664556962025442</v>
      </c>
      <c r="AK938" s="36">
        <f t="shared" si="371"/>
        <v>-0.3567073170731701</v>
      </c>
    </row>
    <row r="939" spans="1:37" x14ac:dyDescent="0.2">
      <c r="A939" s="5">
        <v>42837</v>
      </c>
      <c r="B939" s="1">
        <v>4</v>
      </c>
      <c r="C939" s="7">
        <v>16.274999999999999</v>
      </c>
      <c r="D939" s="7">
        <v>14.925000000000001</v>
      </c>
      <c r="E939" s="7">
        <v>15.025</v>
      </c>
      <c r="F939" s="7">
        <v>15.574999999999999</v>
      </c>
      <c r="G939" s="7">
        <v>15.875</v>
      </c>
      <c r="H939" s="7">
        <v>16.574999999999999</v>
      </c>
      <c r="I939" s="7">
        <v>16.875</v>
      </c>
      <c r="J939" s="7">
        <v>17.175000000000001</v>
      </c>
      <c r="K939" s="7">
        <v>17.225000000000001</v>
      </c>
      <c r="L939" s="3">
        <v>-8.2900000000000001E-2</v>
      </c>
      <c r="M939" s="3">
        <v>8.3500000000000005E-2</v>
      </c>
      <c r="N939" s="3">
        <v>2.7799999999999998E-2</v>
      </c>
      <c r="O939" s="18">
        <f t="shared" si="372"/>
        <v>0</v>
      </c>
      <c r="P939" s="19">
        <f t="shared" si="380"/>
        <v>42844</v>
      </c>
      <c r="Q939" s="19">
        <f t="shared" si="381"/>
        <v>42872</v>
      </c>
      <c r="R939" s="19">
        <f t="shared" si="382"/>
        <v>42907</v>
      </c>
      <c r="S939" s="19">
        <f t="shared" si="383"/>
        <v>42935</v>
      </c>
      <c r="T939" s="19">
        <f t="shared" si="384"/>
        <v>42963</v>
      </c>
      <c r="U939" s="19">
        <f t="shared" si="385"/>
        <v>42998</v>
      </c>
      <c r="V939" s="19">
        <f t="shared" si="386"/>
        <v>43026</v>
      </c>
      <c r="W939" s="19">
        <f t="shared" si="387"/>
        <v>43054</v>
      </c>
      <c r="X939" s="19">
        <f t="shared" si="388"/>
        <v>43089</v>
      </c>
      <c r="Y939" s="18">
        <f t="shared" si="373"/>
        <v>28</v>
      </c>
      <c r="Z939" s="10">
        <f t="shared" si="374"/>
        <v>0.25</v>
      </c>
      <c r="AA939" s="10">
        <f>VLOOKUP(A939, VIX!$A$2:$E$3205, 5, FALSE)</f>
        <v>15.77</v>
      </c>
      <c r="AB939" s="10">
        <f t="shared" si="375"/>
        <v>15.262500000000001</v>
      </c>
      <c r="AC939" s="10">
        <f t="shared" si="376"/>
        <v>15</v>
      </c>
      <c r="AD939" s="10">
        <f t="shared" si="377"/>
        <v>15.437499999999998</v>
      </c>
      <c r="AE939" s="10">
        <f t="shared" si="378"/>
        <v>15.8</v>
      </c>
      <c r="AF939" s="10">
        <f t="shared" si="379"/>
        <v>16.399999999999999</v>
      </c>
      <c r="AG939" s="36">
        <f t="shared" si="367"/>
        <v>0.81329189576858563</v>
      </c>
      <c r="AH939" s="36">
        <f t="shared" si="368"/>
        <v>-6.0913705583756105E-2</v>
      </c>
      <c r="AI939" s="36">
        <f t="shared" si="369"/>
        <v>-0.32270081490104696</v>
      </c>
      <c r="AJ939" s="36">
        <f t="shared" si="370"/>
        <v>-0.17115689381933469</v>
      </c>
      <c r="AK939" s="36">
        <f t="shared" si="371"/>
        <v>-0.3855737704918028</v>
      </c>
    </row>
    <row r="940" spans="1:37" x14ac:dyDescent="0.2">
      <c r="A940" s="5">
        <v>42836</v>
      </c>
      <c r="B940" s="1">
        <v>4</v>
      </c>
      <c r="C940" s="7">
        <v>15.975</v>
      </c>
      <c r="D940" s="7">
        <v>14.525</v>
      </c>
      <c r="E940" s="7">
        <v>14.875</v>
      </c>
      <c r="F940" s="7">
        <v>15.525</v>
      </c>
      <c r="G940" s="7">
        <v>15.875</v>
      </c>
      <c r="H940" s="7">
        <v>16.524999999999999</v>
      </c>
      <c r="I940" s="7">
        <v>16.875</v>
      </c>
      <c r="J940" s="7">
        <v>17.125</v>
      </c>
      <c r="K940" s="7">
        <v>17.2</v>
      </c>
      <c r="L940" s="3">
        <v>-9.0800000000000006E-2</v>
      </c>
      <c r="M940" s="3">
        <v>8.6999999999999994E-2</v>
      </c>
      <c r="N940" s="3">
        <v>2.9000000000000001E-2</v>
      </c>
      <c r="O940" s="18">
        <f t="shared" si="372"/>
        <v>0</v>
      </c>
      <c r="P940" s="19">
        <f t="shared" si="380"/>
        <v>42844</v>
      </c>
      <c r="Q940" s="19">
        <f t="shared" si="381"/>
        <v>42872</v>
      </c>
      <c r="R940" s="19">
        <f t="shared" si="382"/>
        <v>42907</v>
      </c>
      <c r="S940" s="19">
        <f t="shared" si="383"/>
        <v>42935</v>
      </c>
      <c r="T940" s="19">
        <f t="shared" si="384"/>
        <v>42963</v>
      </c>
      <c r="U940" s="19">
        <f t="shared" si="385"/>
        <v>42998</v>
      </c>
      <c r="V940" s="19">
        <f t="shared" si="386"/>
        <v>43026</v>
      </c>
      <c r="W940" s="19">
        <f t="shared" si="387"/>
        <v>43054</v>
      </c>
      <c r="X940" s="19">
        <f t="shared" si="388"/>
        <v>43089</v>
      </c>
      <c r="Y940" s="18">
        <f t="shared" si="373"/>
        <v>28</v>
      </c>
      <c r="Z940" s="10">
        <f t="shared" si="374"/>
        <v>0.2857142857142857</v>
      </c>
      <c r="AA940" s="10">
        <f>VLOOKUP(A940, VIX!$A$2:$E$3205, 5, FALSE)</f>
        <v>15.07</v>
      </c>
      <c r="AB940" s="10">
        <f t="shared" si="375"/>
        <v>14.939285714285713</v>
      </c>
      <c r="AC940" s="10">
        <f t="shared" si="376"/>
        <v>14.774999999999999</v>
      </c>
      <c r="AD940" s="10">
        <f t="shared" si="377"/>
        <v>15.339285714285715</v>
      </c>
      <c r="AE940" s="10">
        <f t="shared" si="378"/>
        <v>15.775000000000002</v>
      </c>
      <c r="AF940" s="10">
        <f t="shared" si="379"/>
        <v>16.339285714285712</v>
      </c>
      <c r="AG940" s="36">
        <f t="shared" si="367"/>
        <v>0.89690721649484584</v>
      </c>
      <c r="AH940" s="36">
        <f t="shared" si="368"/>
        <v>-0.2153057488099597</v>
      </c>
      <c r="AI940" s="36">
        <f t="shared" si="369"/>
        <v>-0.38446191761530396</v>
      </c>
      <c r="AJ940" s="36">
        <f t="shared" si="370"/>
        <v>-0.20111731843575417</v>
      </c>
      <c r="AK940" s="36">
        <f t="shared" si="371"/>
        <v>-0.3599999999999996</v>
      </c>
    </row>
    <row r="941" spans="1:37" x14ac:dyDescent="0.2">
      <c r="A941" s="5">
        <v>42835</v>
      </c>
      <c r="B941" s="1">
        <v>4</v>
      </c>
      <c r="C941" s="7">
        <v>15.025</v>
      </c>
      <c r="D941" s="7">
        <v>14.324999999999999</v>
      </c>
      <c r="E941" s="7">
        <v>14.775</v>
      </c>
      <c r="F941" s="7">
        <v>15.425000000000001</v>
      </c>
      <c r="G941" s="7">
        <v>15.775</v>
      </c>
      <c r="H941" s="7">
        <v>16.475000000000001</v>
      </c>
      <c r="I941" s="7">
        <v>16.824999999999999</v>
      </c>
      <c r="J941" s="7">
        <v>17.100000000000001</v>
      </c>
      <c r="K941" s="7">
        <v>17.175000000000001</v>
      </c>
      <c r="L941" s="3">
        <v>-4.6600000000000003E-2</v>
      </c>
      <c r="M941" s="3">
        <v>9.0800000000000006E-2</v>
      </c>
      <c r="N941" s="3">
        <v>3.0300000000000001E-2</v>
      </c>
      <c r="O941" s="18">
        <f t="shared" si="372"/>
        <v>0</v>
      </c>
      <c r="P941" s="19">
        <f t="shared" si="380"/>
        <v>42844</v>
      </c>
      <c r="Q941" s="19">
        <f t="shared" si="381"/>
        <v>42872</v>
      </c>
      <c r="R941" s="19">
        <f t="shared" si="382"/>
        <v>42907</v>
      </c>
      <c r="S941" s="19">
        <f t="shared" si="383"/>
        <v>42935</v>
      </c>
      <c r="T941" s="19">
        <f t="shared" si="384"/>
        <v>42963</v>
      </c>
      <c r="U941" s="19">
        <f t="shared" si="385"/>
        <v>42998</v>
      </c>
      <c r="V941" s="19">
        <f t="shared" si="386"/>
        <v>43026</v>
      </c>
      <c r="W941" s="19">
        <f t="shared" si="387"/>
        <v>43054</v>
      </c>
      <c r="X941" s="19">
        <f t="shared" si="388"/>
        <v>43089</v>
      </c>
      <c r="Y941" s="18">
        <f t="shared" si="373"/>
        <v>28</v>
      </c>
      <c r="Z941" s="10">
        <f t="shared" si="374"/>
        <v>0.32142857142857145</v>
      </c>
      <c r="AA941" s="10">
        <f>VLOOKUP(A941, VIX!$A$2:$E$3205, 5, FALSE)</f>
        <v>14.05</v>
      </c>
      <c r="AB941" s="10">
        <f t="shared" si="375"/>
        <v>14.55</v>
      </c>
      <c r="AC941" s="10">
        <f t="shared" si="376"/>
        <v>14.630357142857145</v>
      </c>
      <c r="AD941" s="10">
        <f t="shared" si="377"/>
        <v>15.21607142857143</v>
      </c>
      <c r="AE941" s="10">
        <f t="shared" si="378"/>
        <v>15.662500000000001</v>
      </c>
      <c r="AF941" s="10">
        <f t="shared" si="379"/>
        <v>16.25</v>
      </c>
      <c r="AG941" s="36">
        <f t="shared" si="367"/>
        <v>1.3558800922367427</v>
      </c>
      <c r="AH941" s="36">
        <f t="shared" si="368"/>
        <v>-0.8528453246427693</v>
      </c>
      <c r="AI941" s="36">
        <f t="shared" si="369"/>
        <v>-1.1758793969849248</v>
      </c>
      <c r="AJ941" s="36">
        <f t="shared" si="370"/>
        <v>-0.6120749479528097</v>
      </c>
      <c r="AK941" s="36">
        <f t="shared" si="371"/>
        <v>-1.1812500000000012</v>
      </c>
    </row>
    <row r="942" spans="1:37" x14ac:dyDescent="0.2">
      <c r="A942" s="5">
        <v>42832</v>
      </c>
      <c r="B942" s="1">
        <v>4</v>
      </c>
      <c r="C942" s="7">
        <v>14.025</v>
      </c>
      <c r="D942" s="7">
        <v>13.875</v>
      </c>
      <c r="E942" s="7">
        <v>14.525</v>
      </c>
      <c r="F942" s="7">
        <v>15.225</v>
      </c>
      <c r="G942" s="7">
        <v>15.6</v>
      </c>
      <c r="H942" s="7">
        <v>16.3</v>
      </c>
      <c r="I942" s="7">
        <v>16.675000000000001</v>
      </c>
      <c r="J942" s="7">
        <v>16.975000000000001</v>
      </c>
      <c r="K942" s="7">
        <v>17</v>
      </c>
      <c r="L942" s="3">
        <v>-1.0699999999999999E-2</v>
      </c>
      <c r="M942" s="3">
        <v>9.5200000000000007E-2</v>
      </c>
      <c r="N942" s="3">
        <v>3.1699999999999999E-2</v>
      </c>
      <c r="O942" s="18">
        <f t="shared" si="372"/>
        <v>0</v>
      </c>
      <c r="P942" s="19">
        <f t="shared" si="380"/>
        <v>42844</v>
      </c>
      <c r="Q942" s="19">
        <f t="shared" si="381"/>
        <v>42872</v>
      </c>
      <c r="R942" s="19">
        <f t="shared" si="382"/>
        <v>42907</v>
      </c>
      <c r="S942" s="19">
        <f t="shared" si="383"/>
        <v>42935</v>
      </c>
      <c r="T942" s="19">
        <f t="shared" si="384"/>
        <v>42963</v>
      </c>
      <c r="U942" s="19">
        <f t="shared" si="385"/>
        <v>42998</v>
      </c>
      <c r="V942" s="19">
        <f t="shared" si="386"/>
        <v>43026</v>
      </c>
      <c r="W942" s="19">
        <f t="shared" si="387"/>
        <v>43054</v>
      </c>
      <c r="X942" s="19">
        <f t="shared" si="388"/>
        <v>43089</v>
      </c>
      <c r="Y942" s="18">
        <f t="shared" si="373"/>
        <v>28</v>
      </c>
      <c r="Z942" s="10">
        <f t="shared" si="374"/>
        <v>0.42857142857142855</v>
      </c>
      <c r="AA942" s="10">
        <f>VLOOKUP(A942, VIX!$A$2:$E$3205, 5, FALSE)</f>
        <v>12.87</v>
      </c>
      <c r="AB942" s="10">
        <f t="shared" si="375"/>
        <v>13.939285714285713</v>
      </c>
      <c r="AC942" s="10">
        <f t="shared" si="376"/>
        <v>14.24642857142857</v>
      </c>
      <c r="AD942" s="10">
        <f t="shared" si="377"/>
        <v>14.924999999999999</v>
      </c>
      <c r="AE942" s="10">
        <f t="shared" si="378"/>
        <v>15.439285714285713</v>
      </c>
      <c r="AF942" s="10">
        <f t="shared" si="379"/>
        <v>16</v>
      </c>
      <c r="AG942" s="36">
        <f t="shared" si="367"/>
        <v>9.9644128113879349E-2</v>
      </c>
      <c r="AH942" s="36">
        <f t="shared" si="368"/>
        <v>-0.42167589136311046</v>
      </c>
      <c r="AI942" s="36">
        <f t="shared" si="369"/>
        <v>-0.43140132061628761</v>
      </c>
      <c r="AJ942" s="36">
        <f t="shared" si="370"/>
        <v>-0.22219609687279593</v>
      </c>
      <c r="AK942" s="36">
        <f t="shared" si="371"/>
        <v>-0.40000000000000108</v>
      </c>
    </row>
    <row r="943" spans="1:37" x14ac:dyDescent="0.2">
      <c r="A943" s="5">
        <v>42831</v>
      </c>
      <c r="B943" s="1">
        <v>4</v>
      </c>
      <c r="C943" s="7">
        <v>13.574999999999999</v>
      </c>
      <c r="D943" s="7">
        <v>13.525</v>
      </c>
      <c r="E943" s="7">
        <v>14.175000000000001</v>
      </c>
      <c r="F943" s="7">
        <v>14.975</v>
      </c>
      <c r="G943" s="7">
        <v>15.375</v>
      </c>
      <c r="H943" s="7">
        <v>16.074999999999999</v>
      </c>
      <c r="I943" s="7">
        <v>16.475000000000001</v>
      </c>
      <c r="J943" s="7">
        <v>16.774999999999999</v>
      </c>
      <c r="K943" s="7">
        <v>16.850000000000001</v>
      </c>
      <c r="L943" s="3">
        <v>-3.7000000000000002E-3</v>
      </c>
      <c r="M943" s="3">
        <v>0.1002</v>
      </c>
      <c r="N943" s="3">
        <v>3.3399999999999999E-2</v>
      </c>
      <c r="O943" s="18">
        <f t="shared" si="372"/>
        <v>0</v>
      </c>
      <c r="P943" s="19">
        <f t="shared" si="380"/>
        <v>42844</v>
      </c>
      <c r="Q943" s="19">
        <f t="shared" si="381"/>
        <v>42872</v>
      </c>
      <c r="R943" s="19">
        <f t="shared" si="382"/>
        <v>42907</v>
      </c>
      <c r="S943" s="19">
        <f t="shared" si="383"/>
        <v>42935</v>
      </c>
      <c r="T943" s="19">
        <f t="shared" si="384"/>
        <v>42963</v>
      </c>
      <c r="U943" s="19">
        <f t="shared" si="385"/>
        <v>42998</v>
      </c>
      <c r="V943" s="19">
        <f t="shared" si="386"/>
        <v>43026</v>
      </c>
      <c r="W943" s="19">
        <f t="shared" si="387"/>
        <v>43054</v>
      </c>
      <c r="X943" s="19">
        <f t="shared" si="388"/>
        <v>43089</v>
      </c>
      <c r="Y943" s="18">
        <f t="shared" si="373"/>
        <v>28</v>
      </c>
      <c r="Z943" s="10">
        <f t="shared" si="374"/>
        <v>0.4642857142857143</v>
      </c>
      <c r="AA943" s="10">
        <f>VLOOKUP(A943, VIX!$A$2:$E$3205, 5, FALSE)</f>
        <v>12.39</v>
      </c>
      <c r="AB943" s="10">
        <f t="shared" si="375"/>
        <v>13.548214285714286</v>
      </c>
      <c r="AC943" s="10">
        <f t="shared" si="376"/>
        <v>13.873214285714287</v>
      </c>
      <c r="AD943" s="10">
        <f t="shared" si="377"/>
        <v>14.60357142857143</v>
      </c>
      <c r="AE943" s="10">
        <f t="shared" si="378"/>
        <v>15.189285714285713</v>
      </c>
      <c r="AF943" s="10">
        <f t="shared" si="379"/>
        <v>15.75</v>
      </c>
      <c r="AG943" s="36">
        <f t="shared" si="367"/>
        <v>3.2432432432431726E-2</v>
      </c>
      <c r="AH943" s="36">
        <f t="shared" si="368"/>
        <v>-0.4119718309859155</v>
      </c>
      <c r="AI943" s="36">
        <f t="shared" si="369"/>
        <v>-0.48322147651006625</v>
      </c>
      <c r="AJ943" s="36">
        <f t="shared" si="370"/>
        <v>-0.23263327948303725</v>
      </c>
      <c r="AK943" s="36">
        <f t="shared" si="371"/>
        <v>-0.39252336448598069</v>
      </c>
    </row>
    <row r="944" spans="1:37" x14ac:dyDescent="0.2">
      <c r="A944" s="5">
        <v>42830</v>
      </c>
      <c r="B944" s="1">
        <v>4</v>
      </c>
      <c r="C944" s="7">
        <v>13.875</v>
      </c>
      <c r="D944" s="7">
        <v>13.875</v>
      </c>
      <c r="E944" s="7">
        <v>14.525</v>
      </c>
      <c r="F944" s="7">
        <v>15.275</v>
      </c>
      <c r="G944" s="7">
        <v>15.675000000000001</v>
      </c>
      <c r="H944" s="7">
        <v>16.425000000000001</v>
      </c>
      <c r="I944" s="7">
        <v>16.725000000000001</v>
      </c>
      <c r="J944" s="7">
        <v>17.024999999999999</v>
      </c>
      <c r="K944" s="7">
        <v>16.899999999999999</v>
      </c>
      <c r="L944" s="3">
        <v>0</v>
      </c>
      <c r="M944" s="3">
        <v>9.4899999999999998E-2</v>
      </c>
      <c r="N944" s="3">
        <v>3.1600000000000003E-2</v>
      </c>
      <c r="O944" s="18">
        <f t="shared" si="372"/>
        <v>0</v>
      </c>
      <c r="P944" s="19">
        <f t="shared" si="380"/>
        <v>42844</v>
      </c>
      <c r="Q944" s="19">
        <f t="shared" si="381"/>
        <v>42872</v>
      </c>
      <c r="R944" s="19">
        <f t="shared" si="382"/>
        <v>42907</v>
      </c>
      <c r="S944" s="19">
        <f t="shared" si="383"/>
        <v>42935</v>
      </c>
      <c r="T944" s="19">
        <f t="shared" si="384"/>
        <v>42963</v>
      </c>
      <c r="U944" s="19">
        <f t="shared" si="385"/>
        <v>42998</v>
      </c>
      <c r="V944" s="19">
        <f t="shared" si="386"/>
        <v>43026</v>
      </c>
      <c r="W944" s="19">
        <f t="shared" si="387"/>
        <v>43054</v>
      </c>
      <c r="X944" s="19">
        <f t="shared" si="388"/>
        <v>43089</v>
      </c>
      <c r="Y944" s="18">
        <f t="shared" si="373"/>
        <v>28</v>
      </c>
      <c r="Z944" s="10">
        <f t="shared" si="374"/>
        <v>0.5</v>
      </c>
      <c r="AA944" s="10">
        <f>VLOOKUP(A944, VIX!$A$2:$E$3205, 5, FALSE)</f>
        <v>12.89</v>
      </c>
      <c r="AB944" s="10">
        <f t="shared" si="375"/>
        <v>13.875</v>
      </c>
      <c r="AC944" s="10">
        <f t="shared" si="376"/>
        <v>14.2</v>
      </c>
      <c r="AD944" s="10">
        <f t="shared" si="377"/>
        <v>14.9</v>
      </c>
      <c r="AE944" s="10">
        <f t="shared" si="378"/>
        <v>15.475000000000001</v>
      </c>
      <c r="AF944" s="10">
        <f t="shared" si="379"/>
        <v>16.05</v>
      </c>
      <c r="AG944" s="36">
        <f t="shared" si="367"/>
        <v>0</v>
      </c>
      <c r="AH944" s="36">
        <f t="shared" si="368"/>
        <v>-0.42628497072218613</v>
      </c>
      <c r="AI944" s="36">
        <f t="shared" si="369"/>
        <v>-0.46563192904656298</v>
      </c>
      <c r="AJ944" s="36">
        <f t="shared" si="370"/>
        <v>-0.23787610619469035</v>
      </c>
      <c r="AK944" s="36">
        <f t="shared" si="371"/>
        <v>-0.42930153321976133</v>
      </c>
    </row>
    <row r="945" spans="1:37" x14ac:dyDescent="0.2">
      <c r="A945" s="5">
        <v>42829</v>
      </c>
      <c r="B945" s="1">
        <v>4</v>
      </c>
      <c r="C945" s="7">
        <v>13.225</v>
      </c>
      <c r="D945" s="7">
        <v>13.375</v>
      </c>
      <c r="E945" s="7">
        <v>14.125</v>
      </c>
      <c r="F945" s="7">
        <v>14.925000000000001</v>
      </c>
      <c r="G945" s="7">
        <v>15.375</v>
      </c>
      <c r="H945" s="7">
        <v>16.125</v>
      </c>
      <c r="I945" s="7">
        <v>16.475000000000001</v>
      </c>
      <c r="J945" s="7">
        <v>16.8</v>
      </c>
      <c r="K945" s="7">
        <v>16.899999999999999</v>
      </c>
      <c r="L945" s="3">
        <v>1.1299999999999999E-2</v>
      </c>
      <c r="M945" s="3">
        <v>0.10390000000000001</v>
      </c>
      <c r="N945" s="3">
        <v>3.4599999999999999E-2</v>
      </c>
      <c r="O945" s="18">
        <f t="shared" si="372"/>
        <v>0</v>
      </c>
      <c r="P945" s="19">
        <f t="shared" si="380"/>
        <v>42844</v>
      </c>
      <c r="Q945" s="19">
        <f t="shared" si="381"/>
        <v>42872</v>
      </c>
      <c r="R945" s="19">
        <f t="shared" si="382"/>
        <v>42907</v>
      </c>
      <c r="S945" s="19">
        <f t="shared" si="383"/>
        <v>42935</v>
      </c>
      <c r="T945" s="19">
        <f t="shared" si="384"/>
        <v>42963</v>
      </c>
      <c r="U945" s="19">
        <f t="shared" si="385"/>
        <v>42998</v>
      </c>
      <c r="V945" s="19">
        <f t="shared" si="386"/>
        <v>43026</v>
      </c>
      <c r="W945" s="19">
        <f t="shared" si="387"/>
        <v>43054</v>
      </c>
      <c r="X945" s="19">
        <f t="shared" si="388"/>
        <v>43089</v>
      </c>
      <c r="Y945" s="18">
        <f t="shared" si="373"/>
        <v>28</v>
      </c>
      <c r="Z945" s="10">
        <f t="shared" si="374"/>
        <v>0.5357142857142857</v>
      </c>
      <c r="AA945" s="10">
        <f>VLOOKUP(A945, VIX!$A$2:$E$3205, 5, FALSE)</f>
        <v>11.79</v>
      </c>
      <c r="AB945" s="10">
        <f t="shared" si="375"/>
        <v>13.294642857142858</v>
      </c>
      <c r="AC945" s="10">
        <f t="shared" si="376"/>
        <v>13.723214285714285</v>
      </c>
      <c r="AD945" s="10">
        <f t="shared" si="377"/>
        <v>14.496428571428572</v>
      </c>
      <c r="AE945" s="10">
        <f t="shared" si="378"/>
        <v>15.133928571428573</v>
      </c>
      <c r="AF945" s="10">
        <f t="shared" si="379"/>
        <v>15.723214285714285</v>
      </c>
      <c r="AG945" s="36">
        <f t="shared" si="367"/>
        <v>-9.9867899603699004E-2</v>
      </c>
      <c r="AH945" s="36">
        <f t="shared" si="368"/>
        <v>-0.48648648648648629</v>
      </c>
      <c r="AI945" s="36">
        <f t="shared" si="369"/>
        <v>-0.49254825311507472</v>
      </c>
      <c r="AJ945" s="36">
        <f t="shared" si="370"/>
        <v>-0.26489138051856992</v>
      </c>
      <c r="AK945" s="36">
        <f t="shared" si="371"/>
        <v>-0.42462368007189383</v>
      </c>
    </row>
    <row r="946" spans="1:37" x14ac:dyDescent="0.2">
      <c r="A946" s="5">
        <v>42828</v>
      </c>
      <c r="B946" s="1">
        <v>4</v>
      </c>
      <c r="C946" s="7">
        <v>13.475</v>
      </c>
      <c r="D946" s="7">
        <v>13.574999999999999</v>
      </c>
      <c r="E946" s="7">
        <v>14.275</v>
      </c>
      <c r="F946" s="7">
        <v>15.074999999999999</v>
      </c>
      <c r="G946" s="7">
        <v>15.574999999999999</v>
      </c>
      <c r="H946" s="7">
        <v>16.324999999999999</v>
      </c>
      <c r="I946" s="7">
        <v>16.725000000000001</v>
      </c>
      <c r="J946" s="7">
        <v>17.05</v>
      </c>
      <c r="K946" s="7">
        <v>17.149999999999999</v>
      </c>
      <c r="L946" s="3">
        <v>7.4000000000000003E-3</v>
      </c>
      <c r="M946" s="3">
        <v>0.1095</v>
      </c>
      <c r="N946" s="3">
        <v>3.6499999999999998E-2</v>
      </c>
      <c r="O946" s="18">
        <f t="shared" si="372"/>
        <v>0</v>
      </c>
      <c r="P946" s="19">
        <f t="shared" si="380"/>
        <v>42844</v>
      </c>
      <c r="Q946" s="19">
        <f t="shared" si="381"/>
        <v>42872</v>
      </c>
      <c r="R946" s="19">
        <f t="shared" si="382"/>
        <v>42907</v>
      </c>
      <c r="S946" s="19">
        <f t="shared" si="383"/>
        <v>42935</v>
      </c>
      <c r="T946" s="19">
        <f t="shared" si="384"/>
        <v>42963</v>
      </c>
      <c r="U946" s="19">
        <f t="shared" si="385"/>
        <v>42998</v>
      </c>
      <c r="V946" s="19">
        <f t="shared" si="386"/>
        <v>43026</v>
      </c>
      <c r="W946" s="19">
        <f t="shared" si="387"/>
        <v>43054</v>
      </c>
      <c r="X946" s="19">
        <f t="shared" si="388"/>
        <v>43089</v>
      </c>
      <c r="Y946" s="18">
        <f t="shared" si="373"/>
        <v>28</v>
      </c>
      <c r="Z946" s="10">
        <f t="shared" si="374"/>
        <v>0.5714285714285714</v>
      </c>
      <c r="AA946" s="10">
        <f>VLOOKUP(A946, VIX!$A$2:$E$3205, 5, FALSE)</f>
        <v>12.38</v>
      </c>
      <c r="AB946" s="10">
        <f t="shared" si="375"/>
        <v>13.517857142857142</v>
      </c>
      <c r="AC946" s="10">
        <f t="shared" si="376"/>
        <v>13.875</v>
      </c>
      <c r="AD946" s="10">
        <f t="shared" si="377"/>
        <v>14.617857142857144</v>
      </c>
      <c r="AE946" s="10">
        <f t="shared" si="378"/>
        <v>15.289285714285715</v>
      </c>
      <c r="AF946" s="10">
        <f t="shared" si="379"/>
        <v>15.89642857142857</v>
      </c>
      <c r="AG946" s="36">
        <f t="shared" si="367"/>
        <v>-0.20192307692307637</v>
      </c>
      <c r="AH946" s="36">
        <f t="shared" si="368"/>
        <v>-1.3703631773159868</v>
      </c>
      <c r="AI946" s="36">
        <f t="shared" si="369"/>
        <v>-1.489746905597634</v>
      </c>
      <c r="AJ946" s="36">
        <f t="shared" si="370"/>
        <v>-0.88993525603296109</v>
      </c>
      <c r="AK946" s="36">
        <f t="shared" si="371"/>
        <v>-1.2871736662883095</v>
      </c>
    </row>
    <row r="947" spans="1:37" x14ac:dyDescent="0.2">
      <c r="A947" s="5">
        <v>42825</v>
      </c>
      <c r="B947" s="1">
        <v>4</v>
      </c>
      <c r="C947" s="7">
        <v>13.275</v>
      </c>
      <c r="D947" s="7">
        <v>13.574999999999999</v>
      </c>
      <c r="E947" s="7">
        <v>14.25</v>
      </c>
      <c r="F947" s="7">
        <v>15.025</v>
      </c>
      <c r="G947" s="7">
        <v>15.475</v>
      </c>
      <c r="H947" s="7">
        <v>16.274999999999999</v>
      </c>
      <c r="I947" s="7">
        <v>16.725000000000001</v>
      </c>
      <c r="J947" s="7">
        <v>17.05</v>
      </c>
      <c r="K947" s="7">
        <v>17.2</v>
      </c>
      <c r="L947" s="3">
        <v>2.2599999999999999E-2</v>
      </c>
      <c r="M947" s="3">
        <v>0.11310000000000001</v>
      </c>
      <c r="N947" s="3">
        <v>3.7699999999999997E-2</v>
      </c>
      <c r="O947" s="18">
        <f t="shared" si="372"/>
        <v>0</v>
      </c>
      <c r="P947" s="19">
        <f t="shared" si="380"/>
        <v>42844</v>
      </c>
      <c r="Q947" s="19">
        <f t="shared" si="381"/>
        <v>42872</v>
      </c>
      <c r="R947" s="19">
        <f t="shared" si="382"/>
        <v>42907</v>
      </c>
      <c r="S947" s="19">
        <f t="shared" si="383"/>
        <v>42935</v>
      </c>
      <c r="T947" s="19">
        <f t="shared" si="384"/>
        <v>42963</v>
      </c>
      <c r="U947" s="19">
        <f t="shared" si="385"/>
        <v>42998</v>
      </c>
      <c r="V947" s="19">
        <f t="shared" si="386"/>
        <v>43026</v>
      </c>
      <c r="W947" s="19">
        <f t="shared" si="387"/>
        <v>43054</v>
      </c>
      <c r="X947" s="19">
        <f t="shared" si="388"/>
        <v>43089</v>
      </c>
      <c r="Y947" s="18">
        <f t="shared" si="373"/>
        <v>28</v>
      </c>
      <c r="Z947" s="10">
        <f t="shared" si="374"/>
        <v>0.6785714285714286</v>
      </c>
      <c r="AA947" s="10">
        <f>VLOOKUP(A947, VIX!$A$2:$E$3205, 5, FALSE)</f>
        <v>12.37</v>
      </c>
      <c r="AB947" s="10">
        <f t="shared" si="375"/>
        <v>13.37142857142857</v>
      </c>
      <c r="AC947" s="10">
        <f t="shared" si="376"/>
        <v>13.791964285714284</v>
      </c>
      <c r="AD947" s="10">
        <f t="shared" si="377"/>
        <v>14.499107142857143</v>
      </c>
      <c r="AE947" s="10">
        <f t="shared" si="378"/>
        <v>15.169642857142858</v>
      </c>
      <c r="AF947" s="10">
        <f t="shared" si="379"/>
        <v>15.732142857142856</v>
      </c>
      <c r="AG947" s="36">
        <f t="shared" si="367"/>
        <v>-0.20797799174690429</v>
      </c>
      <c r="AH947" s="36">
        <f t="shared" si="368"/>
        <v>-0.44657390391178819</v>
      </c>
      <c r="AI947" s="36">
        <f t="shared" si="369"/>
        <v>-0.48377508050532575</v>
      </c>
      <c r="AJ947" s="36">
        <f t="shared" si="370"/>
        <v>-0.26726372849398955</v>
      </c>
      <c r="AK947" s="36">
        <f t="shared" si="371"/>
        <v>-0.45849442801910312</v>
      </c>
    </row>
    <row r="948" spans="1:37" x14ac:dyDescent="0.2">
      <c r="A948" s="5">
        <v>42824</v>
      </c>
      <c r="B948" s="1">
        <v>4</v>
      </c>
      <c r="C948" s="7">
        <v>12.824999999999999</v>
      </c>
      <c r="D948" s="7">
        <v>13.375</v>
      </c>
      <c r="E948" s="7">
        <v>14.175000000000001</v>
      </c>
      <c r="F948" s="7">
        <v>15.025</v>
      </c>
      <c r="G948" s="7">
        <v>15.475</v>
      </c>
      <c r="H948" s="7">
        <v>16.274999999999999</v>
      </c>
      <c r="I948" s="7">
        <v>16.725000000000001</v>
      </c>
      <c r="J948" s="7">
        <v>17</v>
      </c>
      <c r="K948" s="7">
        <v>17.149999999999999</v>
      </c>
      <c r="L948" s="3">
        <v>4.2900000000000001E-2</v>
      </c>
      <c r="M948" s="3">
        <v>0.11310000000000001</v>
      </c>
      <c r="N948" s="3">
        <v>3.7699999999999997E-2</v>
      </c>
      <c r="O948" s="18">
        <f t="shared" si="372"/>
        <v>0</v>
      </c>
      <c r="P948" s="19">
        <f t="shared" si="380"/>
        <v>42844</v>
      </c>
      <c r="Q948" s="19">
        <f t="shared" si="381"/>
        <v>42872</v>
      </c>
      <c r="R948" s="19">
        <f t="shared" si="382"/>
        <v>42907</v>
      </c>
      <c r="S948" s="19">
        <f t="shared" si="383"/>
        <v>42935</v>
      </c>
      <c r="T948" s="19">
        <f t="shared" si="384"/>
        <v>42963</v>
      </c>
      <c r="U948" s="19">
        <f t="shared" si="385"/>
        <v>42998</v>
      </c>
      <c r="V948" s="19">
        <f t="shared" si="386"/>
        <v>43026</v>
      </c>
      <c r="W948" s="19">
        <f t="shared" si="387"/>
        <v>43054</v>
      </c>
      <c r="X948" s="19">
        <f t="shared" si="388"/>
        <v>43089</v>
      </c>
      <c r="Y948" s="18">
        <f t="shared" si="373"/>
        <v>28</v>
      </c>
      <c r="Z948" s="10">
        <f t="shared" si="374"/>
        <v>0.7142857142857143</v>
      </c>
      <c r="AA948" s="10">
        <f>VLOOKUP(A948, VIX!$A$2:$E$3205, 5, FALSE)</f>
        <v>11.54</v>
      </c>
      <c r="AB948" s="10">
        <f t="shared" si="375"/>
        <v>12.982142857142856</v>
      </c>
      <c r="AC948" s="10">
        <f t="shared" si="376"/>
        <v>13.603571428571428</v>
      </c>
      <c r="AD948" s="10">
        <f t="shared" si="377"/>
        <v>14.417857142857143</v>
      </c>
      <c r="AE948" s="10">
        <f t="shared" si="378"/>
        <v>15.153571428571428</v>
      </c>
      <c r="AF948" s="10">
        <f t="shared" si="379"/>
        <v>15.703571428571429</v>
      </c>
      <c r="AG948" s="36">
        <f t="shared" si="367"/>
        <v>-0.37858508604206531</v>
      </c>
      <c r="AH948" s="36">
        <f t="shared" si="368"/>
        <v>-0.5255474452554747</v>
      </c>
      <c r="AI948" s="36">
        <f t="shared" si="369"/>
        <v>-0.52987012987012938</v>
      </c>
      <c r="AJ948" s="36">
        <f t="shared" si="370"/>
        <v>-0.2664473684210521</v>
      </c>
      <c r="AK948" s="36">
        <f t="shared" si="371"/>
        <v>-0.45641838351822428</v>
      </c>
    </row>
    <row r="949" spans="1:37" x14ac:dyDescent="0.2">
      <c r="A949" s="5">
        <v>42823</v>
      </c>
      <c r="B949" s="1">
        <v>4</v>
      </c>
      <c r="C949" s="7">
        <v>12.925000000000001</v>
      </c>
      <c r="D949" s="7">
        <v>13.525</v>
      </c>
      <c r="E949" s="7">
        <v>14.225</v>
      </c>
      <c r="F949" s="7">
        <v>15.074999999999999</v>
      </c>
      <c r="G949" s="7">
        <v>15.574999999999999</v>
      </c>
      <c r="H949" s="7">
        <v>16.375</v>
      </c>
      <c r="I949" s="7">
        <v>16.824999999999999</v>
      </c>
      <c r="J949" s="7">
        <v>17.125</v>
      </c>
      <c r="K949" s="7">
        <v>17.274999999999999</v>
      </c>
      <c r="L949" s="3">
        <v>4.6399999999999997E-2</v>
      </c>
      <c r="M949" s="3">
        <v>0.11609999999999999</v>
      </c>
      <c r="N949" s="3">
        <v>3.8699999999999998E-2</v>
      </c>
      <c r="O949" s="18">
        <f t="shared" si="372"/>
        <v>0</v>
      </c>
      <c r="P949" s="19">
        <f t="shared" si="380"/>
        <v>42844</v>
      </c>
      <c r="Q949" s="19">
        <f t="shared" si="381"/>
        <v>42872</v>
      </c>
      <c r="R949" s="19">
        <f t="shared" si="382"/>
        <v>42907</v>
      </c>
      <c r="S949" s="19">
        <f t="shared" si="383"/>
        <v>42935</v>
      </c>
      <c r="T949" s="19">
        <f t="shared" si="384"/>
        <v>42963</v>
      </c>
      <c r="U949" s="19">
        <f t="shared" si="385"/>
        <v>42998</v>
      </c>
      <c r="V949" s="19">
        <f t="shared" si="386"/>
        <v>43026</v>
      </c>
      <c r="W949" s="19">
        <f t="shared" si="387"/>
        <v>43054</v>
      </c>
      <c r="X949" s="19">
        <f t="shared" si="388"/>
        <v>43089</v>
      </c>
      <c r="Y949" s="18">
        <f t="shared" si="373"/>
        <v>28</v>
      </c>
      <c r="Z949" s="10">
        <f t="shared" si="374"/>
        <v>0.75</v>
      </c>
      <c r="AA949" s="10">
        <f>VLOOKUP(A949, VIX!$A$2:$E$3205, 5, FALSE)</f>
        <v>11.42</v>
      </c>
      <c r="AB949" s="10">
        <f t="shared" si="375"/>
        <v>13.075000000000001</v>
      </c>
      <c r="AC949" s="10">
        <f t="shared" si="376"/>
        <v>13.700000000000001</v>
      </c>
      <c r="AD949" s="10">
        <f t="shared" si="377"/>
        <v>14.4375</v>
      </c>
      <c r="AE949" s="10">
        <f t="shared" si="378"/>
        <v>15.2</v>
      </c>
      <c r="AF949" s="10">
        <f t="shared" si="379"/>
        <v>15.774999999999999</v>
      </c>
      <c r="AG949" s="36">
        <f t="shared" si="367"/>
        <v>-0.41351018733761752</v>
      </c>
      <c r="AH949" s="36">
        <f t="shared" si="368"/>
        <v>-0.45895668010927471</v>
      </c>
      <c r="AI949" s="36">
        <f t="shared" si="369"/>
        <v>-0.52551521099116749</v>
      </c>
      <c r="AJ949" s="36">
        <f t="shared" si="370"/>
        <v>-0.29350104821802919</v>
      </c>
      <c r="AK949" s="36">
        <f t="shared" si="371"/>
        <v>-0.45293192541002042</v>
      </c>
    </row>
    <row r="950" spans="1:37" x14ac:dyDescent="0.2">
      <c r="A950" s="5">
        <v>42822</v>
      </c>
      <c r="B950" s="1">
        <v>4</v>
      </c>
      <c r="C950" s="7">
        <v>12.925000000000001</v>
      </c>
      <c r="D950" s="7">
        <v>13.55</v>
      </c>
      <c r="E950" s="7">
        <v>14.375</v>
      </c>
      <c r="F950" s="7">
        <v>15.225</v>
      </c>
      <c r="G950" s="7">
        <v>15.725</v>
      </c>
      <c r="H950" s="7">
        <v>16.524999999999999</v>
      </c>
      <c r="I950" s="7">
        <v>16.925000000000001</v>
      </c>
      <c r="J950" s="7">
        <v>17.25</v>
      </c>
      <c r="K950" s="7">
        <v>17.5</v>
      </c>
      <c r="L950" s="3">
        <v>4.8399999999999999E-2</v>
      </c>
      <c r="M950" s="3">
        <v>0.11169999999999999</v>
      </c>
      <c r="N950" s="3">
        <v>3.7199999999999997E-2</v>
      </c>
      <c r="O950" s="18">
        <f t="shared" si="372"/>
        <v>0</v>
      </c>
      <c r="P950" s="19">
        <f t="shared" si="380"/>
        <v>42844</v>
      </c>
      <c r="Q950" s="19">
        <f t="shared" si="381"/>
        <v>42872</v>
      </c>
      <c r="R950" s="19">
        <f t="shared" si="382"/>
        <v>42907</v>
      </c>
      <c r="S950" s="19">
        <f t="shared" si="383"/>
        <v>42935</v>
      </c>
      <c r="T950" s="19">
        <f t="shared" si="384"/>
        <v>42963</v>
      </c>
      <c r="U950" s="19">
        <f t="shared" si="385"/>
        <v>42998</v>
      </c>
      <c r="V950" s="19">
        <f t="shared" si="386"/>
        <v>43026</v>
      </c>
      <c r="W950" s="19">
        <f t="shared" si="387"/>
        <v>43054</v>
      </c>
      <c r="X950" s="19">
        <f t="shared" si="388"/>
        <v>43089</v>
      </c>
      <c r="Y950" s="18">
        <f t="shared" si="373"/>
        <v>28</v>
      </c>
      <c r="Z950" s="10">
        <f t="shared" si="374"/>
        <v>0.7857142857142857</v>
      </c>
      <c r="AA950" s="10">
        <f>VLOOKUP(A950, VIX!$A$2:$E$3205, 5, FALSE)</f>
        <v>11.53</v>
      </c>
      <c r="AB950" s="10">
        <f t="shared" si="375"/>
        <v>13.058928571428572</v>
      </c>
      <c r="AC950" s="10">
        <f t="shared" si="376"/>
        <v>13.726785714285715</v>
      </c>
      <c r="AD950" s="10">
        <f t="shared" si="377"/>
        <v>14.557142857142857</v>
      </c>
      <c r="AE950" s="10">
        <f t="shared" si="378"/>
        <v>15.332142857142857</v>
      </c>
      <c r="AF950" s="10">
        <f t="shared" si="379"/>
        <v>15.896428571428572</v>
      </c>
      <c r="AG950" s="36">
        <f t="shared" si="367"/>
        <v>-0.41165708311552518</v>
      </c>
      <c r="AH950" s="36">
        <f t="shared" si="368"/>
        <v>-0.52321630804076946</v>
      </c>
      <c r="AI950" s="36">
        <f t="shared" si="369"/>
        <v>-0.51453278885419129</v>
      </c>
      <c r="AJ950" s="36">
        <f t="shared" si="370"/>
        <v>-0.28819762122598341</v>
      </c>
      <c r="AK950" s="36">
        <f t="shared" si="371"/>
        <v>-0.44532803180914438</v>
      </c>
    </row>
    <row r="951" spans="1:37" x14ac:dyDescent="0.2">
      <c r="A951" s="5">
        <v>42821</v>
      </c>
      <c r="B951" s="1">
        <v>4</v>
      </c>
      <c r="C951" s="7">
        <v>13.574999999999999</v>
      </c>
      <c r="D951" s="7">
        <v>14.074999999999999</v>
      </c>
      <c r="E951" s="7">
        <v>14.725</v>
      </c>
      <c r="F951" s="7">
        <v>15.525</v>
      </c>
      <c r="G951" s="7">
        <v>16.024999999999999</v>
      </c>
      <c r="H951" s="7">
        <v>16.824999999999999</v>
      </c>
      <c r="I951" s="7">
        <v>17.225000000000001</v>
      </c>
      <c r="J951" s="7">
        <v>17.45</v>
      </c>
      <c r="K951" s="7">
        <v>17.5</v>
      </c>
      <c r="L951" s="3">
        <v>3.6799999999999999E-2</v>
      </c>
      <c r="M951" s="3">
        <v>0.1095</v>
      </c>
      <c r="N951" s="3">
        <v>3.6499999999999998E-2</v>
      </c>
      <c r="O951" s="18">
        <f t="shared" si="372"/>
        <v>0</v>
      </c>
      <c r="P951" s="19">
        <f t="shared" si="380"/>
        <v>42844</v>
      </c>
      <c r="Q951" s="19">
        <f t="shared" si="381"/>
        <v>42872</v>
      </c>
      <c r="R951" s="19">
        <f t="shared" si="382"/>
        <v>42907</v>
      </c>
      <c r="S951" s="19">
        <f t="shared" si="383"/>
        <v>42935</v>
      </c>
      <c r="T951" s="19">
        <f t="shared" si="384"/>
        <v>42963</v>
      </c>
      <c r="U951" s="19">
        <f t="shared" si="385"/>
        <v>42998</v>
      </c>
      <c r="V951" s="19">
        <f t="shared" si="386"/>
        <v>43026</v>
      </c>
      <c r="W951" s="19">
        <f t="shared" si="387"/>
        <v>43054</v>
      </c>
      <c r="X951" s="19">
        <f t="shared" si="388"/>
        <v>43089</v>
      </c>
      <c r="Y951" s="18">
        <f t="shared" si="373"/>
        <v>28</v>
      </c>
      <c r="Z951" s="10">
        <f t="shared" si="374"/>
        <v>0.8214285714285714</v>
      </c>
      <c r="AA951" s="10">
        <f>VLOOKUP(A951, VIX!$A$2:$E$3205, 5, FALSE)</f>
        <v>12.5</v>
      </c>
      <c r="AB951" s="10">
        <f t="shared" si="375"/>
        <v>13.664285714285715</v>
      </c>
      <c r="AC951" s="10">
        <f t="shared" si="376"/>
        <v>14.191071428571428</v>
      </c>
      <c r="AD951" s="10">
        <f t="shared" si="377"/>
        <v>14.867857142857142</v>
      </c>
      <c r="AE951" s="10">
        <f t="shared" si="378"/>
        <v>15.614285714285714</v>
      </c>
      <c r="AF951" s="10">
        <f t="shared" si="379"/>
        <v>16.167857142857141</v>
      </c>
      <c r="AG951" s="36">
        <f t="shared" si="367"/>
        <v>-0.9671229371881801</v>
      </c>
      <c r="AH951" s="36">
        <f t="shared" si="368"/>
        <v>-1.2143827999505761</v>
      </c>
      <c r="AI951" s="36">
        <f t="shared" si="369"/>
        <v>-1.4227240649259019</v>
      </c>
      <c r="AJ951" s="36">
        <f t="shared" si="370"/>
        <v>-0.84611080022383633</v>
      </c>
      <c r="AK951" s="36">
        <f t="shared" si="371"/>
        <v>-1.3169297768100181</v>
      </c>
    </row>
    <row r="952" spans="1:37" x14ac:dyDescent="0.2">
      <c r="A952" s="5">
        <v>42818</v>
      </c>
      <c r="B952" s="1">
        <v>4</v>
      </c>
      <c r="C952" s="7">
        <v>13.925000000000001</v>
      </c>
      <c r="D952" s="7">
        <v>14.4</v>
      </c>
      <c r="E952" s="7">
        <v>15.125</v>
      </c>
      <c r="F952" s="7">
        <v>15.925000000000001</v>
      </c>
      <c r="G952" s="7">
        <v>16.350000000000001</v>
      </c>
      <c r="H952" s="7">
        <v>17.074999999999999</v>
      </c>
      <c r="I952" s="7">
        <v>17.425000000000001</v>
      </c>
      <c r="J952" s="7">
        <v>17.7</v>
      </c>
      <c r="K952" s="7" t="s">
        <v>14</v>
      </c>
      <c r="L952" s="3">
        <v>3.4099999999999998E-2</v>
      </c>
      <c r="M952" s="3">
        <v>9.4200000000000006E-2</v>
      </c>
      <c r="N952" s="3">
        <v>3.1399999999999997E-2</v>
      </c>
      <c r="O952" s="18">
        <f t="shared" si="372"/>
        <v>0</v>
      </c>
      <c r="P952" s="19">
        <f t="shared" si="380"/>
        <v>42844</v>
      </c>
      <c r="Q952" s="19">
        <f t="shared" si="381"/>
        <v>42872</v>
      </c>
      <c r="R952" s="19">
        <f t="shared" si="382"/>
        <v>42907</v>
      </c>
      <c r="S952" s="19">
        <f t="shared" si="383"/>
        <v>42935</v>
      </c>
      <c r="T952" s="19">
        <f t="shared" si="384"/>
        <v>42963</v>
      </c>
      <c r="U952" s="19">
        <f t="shared" si="385"/>
        <v>42998</v>
      </c>
      <c r="V952" s="19">
        <f t="shared" si="386"/>
        <v>43026</v>
      </c>
      <c r="W952" s="19">
        <f t="shared" si="387"/>
        <v>43054</v>
      </c>
      <c r="X952" s="19">
        <f t="shared" si="388"/>
        <v>43089</v>
      </c>
      <c r="Y952" s="18">
        <f t="shared" si="373"/>
        <v>28</v>
      </c>
      <c r="Z952" s="10">
        <f t="shared" si="374"/>
        <v>0.9285714285714286</v>
      </c>
      <c r="AA952" s="10">
        <f>VLOOKUP(A952, VIX!$A$2:$E$3205, 5, FALSE)</f>
        <v>12.96</v>
      </c>
      <c r="AB952" s="10">
        <f t="shared" si="375"/>
        <v>13.958928571428572</v>
      </c>
      <c r="AC952" s="10">
        <f t="shared" si="376"/>
        <v>14.451785714285714</v>
      </c>
      <c r="AD952" s="10">
        <f t="shared" si="377"/>
        <v>15.182142857142857</v>
      </c>
      <c r="AE952" s="10">
        <f t="shared" si="378"/>
        <v>15.955357142857144</v>
      </c>
      <c r="AF952" s="10">
        <f t="shared" si="379"/>
        <v>16.401785714285715</v>
      </c>
      <c r="AG952" s="36">
        <f t="shared" si="367"/>
        <v>-0.29910044977511208</v>
      </c>
      <c r="AH952" s="36">
        <f t="shared" si="368"/>
        <v>-0.44087837837837807</v>
      </c>
      <c r="AI952" s="36">
        <f t="shared" si="369"/>
        <v>-0.46446261951388107</v>
      </c>
      <c r="AJ952" s="36">
        <f t="shared" si="370"/>
        <v>-0.23551401869158903</v>
      </c>
      <c r="AK952" s="36">
        <f t="shared" si="371"/>
        <v>-0.39071856287425011</v>
      </c>
    </row>
    <row r="953" spans="1:37" x14ac:dyDescent="0.2">
      <c r="A953" s="5">
        <v>42817</v>
      </c>
      <c r="B953" s="1">
        <v>4</v>
      </c>
      <c r="C953" s="7">
        <v>14.275</v>
      </c>
      <c r="D953" s="7">
        <v>14.775</v>
      </c>
      <c r="E953" s="7">
        <v>15.475</v>
      </c>
      <c r="F953" s="7">
        <v>16.225000000000001</v>
      </c>
      <c r="G953" s="7">
        <v>16.675000000000001</v>
      </c>
      <c r="H953" s="7">
        <v>17.375</v>
      </c>
      <c r="I953" s="7">
        <v>17.725000000000001</v>
      </c>
      <c r="J953" s="7">
        <v>17.95</v>
      </c>
      <c r="K953" s="7" t="s">
        <v>14</v>
      </c>
      <c r="L953" s="3">
        <v>3.5000000000000003E-2</v>
      </c>
      <c r="M953" s="3">
        <v>9.2399999999999996E-2</v>
      </c>
      <c r="N953" s="3">
        <v>3.0800000000000001E-2</v>
      </c>
      <c r="O953" s="18">
        <f t="shared" si="372"/>
        <v>1</v>
      </c>
      <c r="P953" s="19">
        <f t="shared" si="380"/>
        <v>42844</v>
      </c>
      <c r="Q953" s="19">
        <f t="shared" si="381"/>
        <v>42872</v>
      </c>
      <c r="R953" s="19">
        <f t="shared" si="382"/>
        <v>42907</v>
      </c>
      <c r="S953" s="19">
        <f t="shared" si="383"/>
        <v>42935</v>
      </c>
      <c r="T953" s="19">
        <f t="shared" si="384"/>
        <v>42963</v>
      </c>
      <c r="U953" s="19">
        <f t="shared" si="385"/>
        <v>42998</v>
      </c>
      <c r="V953" s="19">
        <f t="shared" si="386"/>
        <v>43026</v>
      </c>
      <c r="W953" s="19">
        <f t="shared" si="387"/>
        <v>43054</v>
      </c>
      <c r="X953" s="19">
        <f t="shared" si="388"/>
        <v>43089</v>
      </c>
      <c r="Y953" s="18">
        <f t="shared" si="373"/>
        <v>28</v>
      </c>
      <c r="Z953" s="10">
        <f t="shared" si="374"/>
        <v>0.9642857142857143</v>
      </c>
      <c r="AA953" s="10">
        <f>VLOOKUP(A953, VIX!$A$2:$E$3205, 5, FALSE)</f>
        <v>13.12</v>
      </c>
      <c r="AB953" s="10">
        <f t="shared" si="375"/>
        <v>14.292857142857144</v>
      </c>
      <c r="AC953" s="10">
        <f t="shared" si="376"/>
        <v>14.799999999999999</v>
      </c>
      <c r="AD953" s="10">
        <f t="shared" si="377"/>
        <v>15.501785714285715</v>
      </c>
      <c r="AE953" s="10">
        <f t="shared" si="378"/>
        <v>16.241071428571431</v>
      </c>
      <c r="AF953" s="10">
        <f t="shared" si="379"/>
        <v>16.700000000000003</v>
      </c>
      <c r="AG953" s="36">
        <f t="shared" si="367"/>
        <v>-0.30874785591766712</v>
      </c>
      <c r="AH953" s="36">
        <f t="shared" si="368"/>
        <v>-0.41243862520458202</v>
      </c>
      <c r="AI953" s="36">
        <f t="shared" si="369"/>
        <v>-0.42121684867394776</v>
      </c>
      <c r="AJ953" s="36">
        <f t="shared" si="370"/>
        <v>-0.24582701062215426</v>
      </c>
      <c r="AK953" s="36">
        <f t="shared" si="371"/>
        <v>-0.3657474600870822</v>
      </c>
    </row>
    <row r="954" spans="1:37" x14ac:dyDescent="0.2">
      <c r="A954" s="5">
        <v>42816</v>
      </c>
      <c r="B954" s="1">
        <v>4</v>
      </c>
      <c r="C954" s="7">
        <v>13.925000000000001</v>
      </c>
      <c r="D954" s="7">
        <v>14.574999999999999</v>
      </c>
      <c r="E954" s="7">
        <v>15.275</v>
      </c>
      <c r="F954" s="7">
        <v>16.024999999999999</v>
      </c>
      <c r="G954" s="7">
        <v>16.475000000000001</v>
      </c>
      <c r="H954" s="7">
        <v>17.225000000000001</v>
      </c>
      <c r="I954" s="7">
        <v>17.625</v>
      </c>
      <c r="J954" s="7">
        <v>17.824999999999999</v>
      </c>
      <c r="K954" s="7" t="s">
        <v>14</v>
      </c>
      <c r="L954" s="3">
        <v>4.6699999999999998E-2</v>
      </c>
      <c r="M954" s="3">
        <v>9.98E-2</v>
      </c>
      <c r="N954" s="3">
        <v>3.3300000000000003E-2</v>
      </c>
      <c r="O954" s="18">
        <f t="shared" si="372"/>
        <v>0</v>
      </c>
      <c r="P954" s="19">
        <f t="shared" si="380"/>
        <v>42816</v>
      </c>
      <c r="Q954" s="19">
        <f t="shared" si="381"/>
        <v>42844</v>
      </c>
      <c r="R954" s="19">
        <f t="shared" si="382"/>
        <v>42872</v>
      </c>
      <c r="S954" s="19">
        <f t="shared" si="383"/>
        <v>42907</v>
      </c>
      <c r="T954" s="19">
        <f t="shared" si="384"/>
        <v>42935</v>
      </c>
      <c r="U954" s="19">
        <f t="shared" si="385"/>
        <v>42963</v>
      </c>
      <c r="V954" s="19">
        <f t="shared" si="386"/>
        <v>42998</v>
      </c>
      <c r="W954" s="19">
        <f t="shared" si="387"/>
        <v>43026</v>
      </c>
      <c r="X954" s="19">
        <f t="shared" si="388"/>
        <v>43054</v>
      </c>
      <c r="Y954" s="18">
        <f t="shared" si="373"/>
        <v>35</v>
      </c>
      <c r="Z954" s="10">
        <f t="shared" si="374"/>
        <v>0</v>
      </c>
      <c r="AA954" s="10">
        <f>VLOOKUP(A954, VIX!$A$2:$E$3205, 5, FALSE)</f>
        <v>12.81</v>
      </c>
      <c r="AB954" s="10">
        <f t="shared" si="375"/>
        <v>14.574999999999999</v>
      </c>
      <c r="AC954" s="10">
        <f t="shared" si="376"/>
        <v>15.275</v>
      </c>
      <c r="AD954" s="10">
        <f t="shared" si="377"/>
        <v>16.024999999999999</v>
      </c>
      <c r="AE954" s="10">
        <f t="shared" si="378"/>
        <v>16.475000000000001</v>
      </c>
      <c r="AF954" s="10">
        <f t="shared" si="379"/>
        <v>17.225000000000001</v>
      </c>
      <c r="AG954" s="36">
        <f t="shared" si="367"/>
        <v>-0.3408771656001241</v>
      </c>
      <c r="AH954" s="36">
        <f t="shared" si="368"/>
        <v>-0.34634074510381441</v>
      </c>
      <c r="AI954" s="36">
        <f t="shared" si="369"/>
        <v>-0.35174242776717918</v>
      </c>
      <c r="AJ954" s="36">
        <f t="shared" si="370"/>
        <v>-0.20119760479042043</v>
      </c>
      <c r="AK954" s="36">
        <f t="shared" si="371"/>
        <v>-0.32700376313854407</v>
      </c>
    </row>
    <row r="955" spans="1:37" x14ac:dyDescent="0.2">
      <c r="A955" s="5">
        <v>42815</v>
      </c>
      <c r="B955" s="1">
        <v>3</v>
      </c>
      <c r="C955" s="7">
        <v>12.175000000000001</v>
      </c>
      <c r="D955" s="7">
        <v>13.775</v>
      </c>
      <c r="E955" s="7">
        <v>14.574999999999999</v>
      </c>
      <c r="F955" s="7">
        <v>15.375</v>
      </c>
      <c r="G955" s="7">
        <v>16.125</v>
      </c>
      <c r="H955" s="7">
        <v>16.524999999999999</v>
      </c>
      <c r="I955" s="7">
        <v>17.175000000000001</v>
      </c>
      <c r="J955" s="7">
        <v>17.524999999999999</v>
      </c>
      <c r="K955" s="7">
        <v>17.824999999999999</v>
      </c>
      <c r="L955" s="3">
        <v>0.13139999999999999</v>
      </c>
      <c r="M955" s="3">
        <v>0.1171</v>
      </c>
      <c r="N955" s="3">
        <v>3.9E-2</v>
      </c>
      <c r="O955" s="18">
        <f t="shared" si="372"/>
        <v>0</v>
      </c>
      <c r="P955" s="19">
        <f t="shared" si="380"/>
        <v>42816</v>
      </c>
      <c r="Q955" s="19">
        <f t="shared" si="381"/>
        <v>42844</v>
      </c>
      <c r="R955" s="19">
        <f t="shared" si="382"/>
        <v>42872</v>
      </c>
      <c r="S955" s="19">
        <f t="shared" si="383"/>
        <v>42907</v>
      </c>
      <c r="T955" s="19">
        <f t="shared" si="384"/>
        <v>42935</v>
      </c>
      <c r="U955" s="19">
        <f t="shared" si="385"/>
        <v>42963</v>
      </c>
      <c r="V955" s="19">
        <f t="shared" si="386"/>
        <v>42998</v>
      </c>
      <c r="W955" s="19">
        <f t="shared" si="387"/>
        <v>43026</v>
      </c>
      <c r="X955" s="19">
        <f t="shared" si="388"/>
        <v>43054</v>
      </c>
      <c r="Y955" s="18">
        <f t="shared" si="373"/>
        <v>35</v>
      </c>
      <c r="Z955" s="10">
        <f t="shared" si="374"/>
        <v>2.8571428571428571E-2</v>
      </c>
      <c r="AA955" s="10">
        <f>VLOOKUP(A955, VIX!$A$2:$E$3205, 5, FALSE)</f>
        <v>12.47</v>
      </c>
      <c r="AB955" s="10">
        <f t="shared" si="375"/>
        <v>13.729285714285714</v>
      </c>
      <c r="AC955" s="10">
        <f t="shared" si="376"/>
        <v>14.552142857142856</v>
      </c>
      <c r="AD955" s="10">
        <f t="shared" si="377"/>
        <v>15.352142857142857</v>
      </c>
      <c r="AE955" s="10">
        <f t="shared" si="378"/>
        <v>16.103571428571428</v>
      </c>
      <c r="AF955" s="10">
        <f t="shared" si="379"/>
        <v>16.513571428571428</v>
      </c>
      <c r="AG955" s="36">
        <f t="shared" si="367"/>
        <v>-0.88030129359751086</v>
      </c>
      <c r="AH955" s="36">
        <f t="shared" si="368"/>
        <v>-0.40936088126300768</v>
      </c>
      <c r="AI955" s="36">
        <f t="shared" si="369"/>
        <v>-0.385892711872518</v>
      </c>
      <c r="AJ955" s="36">
        <f t="shared" si="370"/>
        <v>-0.34330865991553522</v>
      </c>
      <c r="AK955" s="36">
        <f t="shared" si="371"/>
        <v>-0.17778561664976344</v>
      </c>
    </row>
    <row r="956" spans="1:37" x14ac:dyDescent="0.2">
      <c r="A956" s="5">
        <v>42814</v>
      </c>
      <c r="B956" s="1">
        <v>3</v>
      </c>
      <c r="C956" s="7">
        <v>11.625</v>
      </c>
      <c r="D956" s="7">
        <v>13.175000000000001</v>
      </c>
      <c r="E956" s="7">
        <v>14.125</v>
      </c>
      <c r="F956" s="7">
        <v>14.975</v>
      </c>
      <c r="G956" s="7">
        <v>15.775</v>
      </c>
      <c r="H956" s="7">
        <v>16.225000000000001</v>
      </c>
      <c r="I956" s="7">
        <v>16.925000000000001</v>
      </c>
      <c r="J956" s="7">
        <v>17.274999999999999</v>
      </c>
      <c r="K956" s="7">
        <v>17.55</v>
      </c>
      <c r="L956" s="3">
        <v>0.1333</v>
      </c>
      <c r="M956" s="3">
        <v>0.13020000000000001</v>
      </c>
      <c r="N956" s="3">
        <v>4.3400000000000001E-2</v>
      </c>
      <c r="O956" s="18">
        <f t="shared" si="372"/>
        <v>0</v>
      </c>
      <c r="P956" s="19">
        <f t="shared" si="380"/>
        <v>42816</v>
      </c>
      <c r="Q956" s="19">
        <f t="shared" si="381"/>
        <v>42844</v>
      </c>
      <c r="R956" s="19">
        <f t="shared" si="382"/>
        <v>42872</v>
      </c>
      <c r="S956" s="19">
        <f t="shared" si="383"/>
        <v>42907</v>
      </c>
      <c r="T956" s="19">
        <f t="shared" si="384"/>
        <v>42935</v>
      </c>
      <c r="U956" s="19">
        <f t="shared" si="385"/>
        <v>42963</v>
      </c>
      <c r="V956" s="19">
        <f t="shared" si="386"/>
        <v>42998</v>
      </c>
      <c r="W956" s="19">
        <f t="shared" si="387"/>
        <v>43026</v>
      </c>
      <c r="X956" s="19">
        <f t="shared" si="388"/>
        <v>43054</v>
      </c>
      <c r="Y956" s="18">
        <f t="shared" si="373"/>
        <v>35</v>
      </c>
      <c r="Z956" s="10">
        <f t="shared" si="374"/>
        <v>5.7142857142857141E-2</v>
      </c>
      <c r="AA956" s="10">
        <f>VLOOKUP(A956, VIX!$A$2:$E$3205, 5, FALSE)</f>
        <v>11.34</v>
      </c>
      <c r="AB956" s="10">
        <f t="shared" si="375"/>
        <v>13.086428571428572</v>
      </c>
      <c r="AC956" s="10">
        <f t="shared" si="376"/>
        <v>14.070714285714287</v>
      </c>
      <c r="AD956" s="10">
        <f t="shared" si="377"/>
        <v>14.92642857142857</v>
      </c>
      <c r="AE956" s="10">
        <f t="shared" si="378"/>
        <v>15.729285714285714</v>
      </c>
      <c r="AF956" s="10">
        <f t="shared" si="379"/>
        <v>16.199285714285715</v>
      </c>
      <c r="AG956" s="36">
        <f t="shared" si="367"/>
        <v>-2.5634126333059895</v>
      </c>
      <c r="AH956" s="36">
        <f t="shared" si="368"/>
        <v>-1.4564258555133067</v>
      </c>
      <c r="AI956" s="36">
        <f t="shared" si="369"/>
        <v>-1.2278003343682822</v>
      </c>
      <c r="AJ956" s="36">
        <f t="shared" si="370"/>
        <v>-1.0963970088375263</v>
      </c>
      <c r="AK956" s="36">
        <f t="shared" si="371"/>
        <v>-0.59933935256551574</v>
      </c>
    </row>
    <row r="957" spans="1:37" x14ac:dyDescent="0.2">
      <c r="A957" s="5">
        <v>42811</v>
      </c>
      <c r="B957" s="1">
        <v>3</v>
      </c>
      <c r="C957" s="7">
        <v>11.775</v>
      </c>
      <c r="D957" s="7">
        <v>13.275</v>
      </c>
      <c r="E957" s="7">
        <v>14.225</v>
      </c>
      <c r="F957" s="7">
        <v>15.074999999999999</v>
      </c>
      <c r="G957" s="7">
        <v>15.875</v>
      </c>
      <c r="H957" s="7">
        <v>16.274999999999999</v>
      </c>
      <c r="I957" s="7">
        <v>16.925000000000001</v>
      </c>
      <c r="J957" s="7">
        <v>17.3</v>
      </c>
      <c r="K957" s="7">
        <v>17.55</v>
      </c>
      <c r="L957" s="3">
        <v>0.12740000000000001</v>
      </c>
      <c r="M957" s="3">
        <v>0.1227</v>
      </c>
      <c r="N957" s="3">
        <v>4.0899999999999999E-2</v>
      </c>
      <c r="O957" s="18">
        <f t="shared" si="372"/>
        <v>0</v>
      </c>
      <c r="P957" s="19">
        <f t="shared" si="380"/>
        <v>42816</v>
      </c>
      <c r="Q957" s="19">
        <f t="shared" si="381"/>
        <v>42844</v>
      </c>
      <c r="R957" s="19">
        <f t="shared" si="382"/>
        <v>42872</v>
      </c>
      <c r="S957" s="19">
        <f t="shared" si="383"/>
        <v>42907</v>
      </c>
      <c r="T957" s="19">
        <f t="shared" si="384"/>
        <v>42935</v>
      </c>
      <c r="U957" s="19">
        <f t="shared" si="385"/>
        <v>42963</v>
      </c>
      <c r="V957" s="19">
        <f t="shared" si="386"/>
        <v>42998</v>
      </c>
      <c r="W957" s="19">
        <f t="shared" si="387"/>
        <v>43026</v>
      </c>
      <c r="X957" s="19">
        <f t="shared" si="388"/>
        <v>43054</v>
      </c>
      <c r="Y957" s="18">
        <f t="shared" si="373"/>
        <v>35</v>
      </c>
      <c r="Z957" s="10">
        <f t="shared" si="374"/>
        <v>0.14285714285714285</v>
      </c>
      <c r="AA957" s="10">
        <f>VLOOKUP(A957, VIX!$A$2:$E$3205, 5, FALSE)</f>
        <v>11.28</v>
      </c>
      <c r="AB957" s="10">
        <f t="shared" si="375"/>
        <v>13.060714285714287</v>
      </c>
      <c r="AC957" s="10">
        <f t="shared" si="376"/>
        <v>14.089285714285715</v>
      </c>
      <c r="AD957" s="10">
        <f t="shared" si="377"/>
        <v>14.953571428571429</v>
      </c>
      <c r="AE957" s="10">
        <f t="shared" si="378"/>
        <v>15.760714285714286</v>
      </c>
      <c r="AF957" s="10">
        <f t="shared" si="379"/>
        <v>16.217857142857142</v>
      </c>
      <c r="AG957" s="36">
        <f t="shared" si="367"/>
        <v>-0.82799408575653055</v>
      </c>
      <c r="AH957" s="36">
        <f t="shared" si="368"/>
        <v>-0.48356309650053003</v>
      </c>
      <c r="AI957" s="36">
        <f t="shared" si="369"/>
        <v>-0.40608559647376652</v>
      </c>
      <c r="AJ957" s="36">
        <f t="shared" si="370"/>
        <v>-0.36254102414242734</v>
      </c>
      <c r="AK957" s="36">
        <f t="shared" si="371"/>
        <v>-0.17652467054857438</v>
      </c>
    </row>
    <row r="958" spans="1:37" x14ac:dyDescent="0.2">
      <c r="A958" s="5">
        <v>42810</v>
      </c>
      <c r="B958" s="1">
        <v>3</v>
      </c>
      <c r="C958" s="7">
        <v>11.925000000000001</v>
      </c>
      <c r="D958" s="7">
        <v>13.275</v>
      </c>
      <c r="E958" s="7">
        <v>14.324999999999999</v>
      </c>
      <c r="F958" s="7">
        <v>15.225</v>
      </c>
      <c r="G958" s="7">
        <v>16.024999999999999</v>
      </c>
      <c r="H958" s="7">
        <v>16.375</v>
      </c>
      <c r="I958" s="7">
        <v>17.05</v>
      </c>
      <c r="J958" s="7">
        <v>17.375</v>
      </c>
      <c r="K958" s="7">
        <v>17.625</v>
      </c>
      <c r="L958" s="3">
        <v>0.1132</v>
      </c>
      <c r="M958" s="3">
        <v>0.11990000000000001</v>
      </c>
      <c r="N958" s="3">
        <v>0.04</v>
      </c>
      <c r="O958" s="18">
        <f t="shared" si="372"/>
        <v>0</v>
      </c>
      <c r="P958" s="19">
        <f t="shared" si="380"/>
        <v>42816</v>
      </c>
      <c r="Q958" s="19">
        <f t="shared" si="381"/>
        <v>42844</v>
      </c>
      <c r="R958" s="19">
        <f t="shared" si="382"/>
        <v>42872</v>
      </c>
      <c r="S958" s="19">
        <f t="shared" si="383"/>
        <v>42907</v>
      </c>
      <c r="T958" s="19">
        <f t="shared" si="384"/>
        <v>42935</v>
      </c>
      <c r="U958" s="19">
        <f t="shared" si="385"/>
        <v>42963</v>
      </c>
      <c r="V958" s="19">
        <f t="shared" si="386"/>
        <v>42998</v>
      </c>
      <c r="W958" s="19">
        <f t="shared" si="387"/>
        <v>43026</v>
      </c>
      <c r="X958" s="19">
        <f t="shared" si="388"/>
        <v>43054</v>
      </c>
      <c r="Y958" s="18">
        <f t="shared" si="373"/>
        <v>35</v>
      </c>
      <c r="Z958" s="10">
        <f t="shared" si="374"/>
        <v>0.17142857142857143</v>
      </c>
      <c r="AA958" s="10">
        <f>VLOOKUP(A958, VIX!$A$2:$E$3205, 5, FALSE)</f>
        <v>11.21</v>
      </c>
      <c r="AB958" s="10">
        <f t="shared" si="375"/>
        <v>13.043571428571429</v>
      </c>
      <c r="AC958" s="10">
        <f t="shared" si="376"/>
        <v>14.145</v>
      </c>
      <c r="AD958" s="10">
        <f t="shared" si="377"/>
        <v>15.070714285714285</v>
      </c>
      <c r="AE958" s="10">
        <f t="shared" si="378"/>
        <v>15.88785714285714</v>
      </c>
      <c r="AF958" s="10">
        <f t="shared" si="379"/>
        <v>16.314999999999998</v>
      </c>
      <c r="AG958" s="36">
        <f t="shared" si="367"/>
        <v>-0.72348343877930787</v>
      </c>
      <c r="AH958" s="36">
        <f t="shared" si="368"/>
        <v>-0.5204819277108429</v>
      </c>
      <c r="AI958" s="36">
        <f t="shared" si="369"/>
        <v>-0.42173771558737416</v>
      </c>
      <c r="AJ958" s="36">
        <f t="shared" si="370"/>
        <v>-0.35720930232558101</v>
      </c>
      <c r="AK958" s="36">
        <f t="shared" si="371"/>
        <v>-0.15221987315010635</v>
      </c>
    </row>
    <row r="959" spans="1:37" x14ac:dyDescent="0.2">
      <c r="A959" s="5">
        <v>42809</v>
      </c>
      <c r="B959" s="1">
        <v>3</v>
      </c>
      <c r="C959" s="7">
        <v>12.275</v>
      </c>
      <c r="D959" s="7">
        <v>13.725</v>
      </c>
      <c r="E959" s="7">
        <v>14.725</v>
      </c>
      <c r="F959" s="7">
        <v>15.525</v>
      </c>
      <c r="G959" s="7">
        <v>16.274999999999999</v>
      </c>
      <c r="H959" s="7">
        <v>16.625</v>
      </c>
      <c r="I959" s="7">
        <v>17.225000000000001</v>
      </c>
      <c r="J959" s="7">
        <v>17.55</v>
      </c>
      <c r="K959" s="7">
        <v>17.824999999999999</v>
      </c>
      <c r="L959" s="3">
        <v>0.1181</v>
      </c>
      <c r="M959" s="3">
        <v>0.1095</v>
      </c>
      <c r="N959" s="3">
        <v>3.6499999999999998E-2</v>
      </c>
      <c r="O959" s="18">
        <f t="shared" si="372"/>
        <v>0</v>
      </c>
      <c r="P959" s="19">
        <f t="shared" si="380"/>
        <v>42816</v>
      </c>
      <c r="Q959" s="19">
        <f t="shared" si="381"/>
        <v>42844</v>
      </c>
      <c r="R959" s="19">
        <f t="shared" si="382"/>
        <v>42872</v>
      </c>
      <c r="S959" s="19">
        <f t="shared" si="383"/>
        <v>42907</v>
      </c>
      <c r="T959" s="19">
        <f t="shared" si="384"/>
        <v>42935</v>
      </c>
      <c r="U959" s="19">
        <f t="shared" si="385"/>
        <v>42963</v>
      </c>
      <c r="V959" s="19">
        <f t="shared" si="386"/>
        <v>42998</v>
      </c>
      <c r="W959" s="19">
        <f t="shared" si="387"/>
        <v>43026</v>
      </c>
      <c r="X959" s="19">
        <f t="shared" si="388"/>
        <v>43054</v>
      </c>
      <c r="Y959" s="18">
        <f t="shared" si="373"/>
        <v>35</v>
      </c>
      <c r="Z959" s="10">
        <f t="shared" si="374"/>
        <v>0.2</v>
      </c>
      <c r="AA959" s="10">
        <f>VLOOKUP(A959, VIX!$A$2:$E$3205, 5, FALSE)</f>
        <v>11.63</v>
      </c>
      <c r="AB959" s="10">
        <f t="shared" si="375"/>
        <v>13.435</v>
      </c>
      <c r="AC959" s="10">
        <f t="shared" si="376"/>
        <v>14.525000000000002</v>
      </c>
      <c r="AD959" s="10">
        <f t="shared" si="377"/>
        <v>15.365000000000002</v>
      </c>
      <c r="AE959" s="10">
        <f t="shared" si="378"/>
        <v>16.125</v>
      </c>
      <c r="AF959" s="10">
        <f t="shared" si="379"/>
        <v>16.555</v>
      </c>
      <c r="AG959" s="36">
        <f t="shared" si="367"/>
        <v>-0.75962787796891973</v>
      </c>
      <c r="AH959" s="36">
        <f t="shared" si="368"/>
        <v>-0.48622835367324263</v>
      </c>
      <c r="AI959" s="36">
        <f t="shared" si="369"/>
        <v>-0.36914625772487997</v>
      </c>
      <c r="AJ959" s="36">
        <f t="shared" si="370"/>
        <v>-0.33098375727857698</v>
      </c>
      <c r="AK959" s="36">
        <f t="shared" si="371"/>
        <v>-0.15049268438339855</v>
      </c>
    </row>
    <row r="960" spans="1:37" x14ac:dyDescent="0.2">
      <c r="A960" s="5">
        <v>42808</v>
      </c>
      <c r="B960" s="1">
        <v>3</v>
      </c>
      <c r="C960" s="7">
        <v>12.625</v>
      </c>
      <c r="D960" s="7">
        <v>14.074999999999999</v>
      </c>
      <c r="E960" s="7">
        <v>15.025</v>
      </c>
      <c r="F960" s="7">
        <v>15.775</v>
      </c>
      <c r="G960" s="7">
        <v>16.475000000000001</v>
      </c>
      <c r="H960" s="7">
        <v>16.824999999999999</v>
      </c>
      <c r="I960" s="7">
        <v>17.475000000000001</v>
      </c>
      <c r="J960" s="7">
        <v>17.725000000000001</v>
      </c>
      <c r="K960" s="7">
        <v>17.95</v>
      </c>
      <c r="L960" s="3">
        <v>0.1149</v>
      </c>
      <c r="M960" s="3">
        <v>0.10780000000000001</v>
      </c>
      <c r="N960" s="3">
        <v>3.5900000000000001E-2</v>
      </c>
      <c r="O960" s="18">
        <f t="shared" si="372"/>
        <v>0</v>
      </c>
      <c r="P960" s="19">
        <f t="shared" si="380"/>
        <v>42816</v>
      </c>
      <c r="Q960" s="19">
        <f t="shared" si="381"/>
        <v>42844</v>
      </c>
      <c r="R960" s="19">
        <f t="shared" si="382"/>
        <v>42872</v>
      </c>
      <c r="S960" s="19">
        <f t="shared" si="383"/>
        <v>42907</v>
      </c>
      <c r="T960" s="19">
        <f t="shared" si="384"/>
        <v>42935</v>
      </c>
      <c r="U960" s="19">
        <f t="shared" si="385"/>
        <v>42963</v>
      </c>
      <c r="V960" s="19">
        <f t="shared" si="386"/>
        <v>42998</v>
      </c>
      <c r="W960" s="19">
        <f t="shared" si="387"/>
        <v>43026</v>
      </c>
      <c r="X960" s="19">
        <f t="shared" si="388"/>
        <v>43054</v>
      </c>
      <c r="Y960" s="18">
        <f t="shared" si="373"/>
        <v>35</v>
      </c>
      <c r="Z960" s="10">
        <f t="shared" si="374"/>
        <v>0.22857142857142856</v>
      </c>
      <c r="AA960" s="10">
        <f>VLOOKUP(A960, VIX!$A$2:$E$3205, 5, FALSE)</f>
        <v>12.3</v>
      </c>
      <c r="AB960" s="10">
        <f t="shared" si="375"/>
        <v>13.743571428571428</v>
      </c>
      <c r="AC960" s="10">
        <f t="shared" si="376"/>
        <v>14.807857142857143</v>
      </c>
      <c r="AD960" s="10">
        <f t="shared" si="377"/>
        <v>15.60357142857143</v>
      </c>
      <c r="AE960" s="10">
        <f t="shared" si="378"/>
        <v>16.315000000000001</v>
      </c>
      <c r="AF960" s="10">
        <f t="shared" si="379"/>
        <v>16.745000000000001</v>
      </c>
      <c r="AG960" s="36">
        <f t="shared" si="367"/>
        <v>-0.77765363128491549</v>
      </c>
      <c r="AH960" s="36">
        <f t="shared" si="368"/>
        <v>-0.46792084045932097</v>
      </c>
      <c r="AI960" s="36">
        <f t="shared" si="369"/>
        <v>-0.34949840506680202</v>
      </c>
      <c r="AJ960" s="36">
        <f t="shared" si="370"/>
        <v>-0.3120467008667967</v>
      </c>
      <c r="AK960" s="36">
        <f t="shared" si="371"/>
        <v>-0.15194452818812076</v>
      </c>
    </row>
    <row r="961" spans="1:37" x14ac:dyDescent="0.2">
      <c r="A961" s="5">
        <v>42807</v>
      </c>
      <c r="B961" s="1">
        <v>3</v>
      </c>
      <c r="C961" s="7">
        <v>12.125</v>
      </c>
      <c r="D961" s="7">
        <v>13.875</v>
      </c>
      <c r="E961" s="7">
        <v>14.875</v>
      </c>
      <c r="F961" s="7">
        <v>15.65</v>
      </c>
      <c r="G961" s="7">
        <v>16.324999999999999</v>
      </c>
      <c r="H961" s="7">
        <v>16.675000000000001</v>
      </c>
      <c r="I961" s="7">
        <v>17.274999999999999</v>
      </c>
      <c r="J961" s="7">
        <v>17.600000000000001</v>
      </c>
      <c r="K961" s="7">
        <v>17.850000000000001</v>
      </c>
      <c r="L961" s="3">
        <v>0.14430000000000001</v>
      </c>
      <c r="M961" s="3">
        <v>0.1038</v>
      </c>
      <c r="N961" s="3">
        <v>3.4599999999999999E-2</v>
      </c>
      <c r="O961" s="18">
        <f t="shared" si="372"/>
        <v>0</v>
      </c>
      <c r="P961" s="19">
        <f t="shared" si="380"/>
        <v>42816</v>
      </c>
      <c r="Q961" s="19">
        <f t="shared" si="381"/>
        <v>42844</v>
      </c>
      <c r="R961" s="19">
        <f t="shared" si="382"/>
        <v>42872</v>
      </c>
      <c r="S961" s="19">
        <f t="shared" si="383"/>
        <v>42907</v>
      </c>
      <c r="T961" s="19">
        <f t="shared" si="384"/>
        <v>42935</v>
      </c>
      <c r="U961" s="19">
        <f t="shared" si="385"/>
        <v>42963</v>
      </c>
      <c r="V961" s="19">
        <f t="shared" si="386"/>
        <v>42998</v>
      </c>
      <c r="W961" s="19">
        <f t="shared" si="387"/>
        <v>43026</v>
      </c>
      <c r="X961" s="19">
        <f t="shared" si="388"/>
        <v>43054</v>
      </c>
      <c r="Y961" s="18">
        <f t="shared" si="373"/>
        <v>35</v>
      </c>
      <c r="Z961" s="10">
        <f t="shared" si="374"/>
        <v>0.25714285714285712</v>
      </c>
      <c r="AA961" s="10">
        <f>VLOOKUP(A961, VIX!$A$2:$E$3205, 5, FALSE)</f>
        <v>11.35</v>
      </c>
      <c r="AB961" s="10">
        <f t="shared" si="375"/>
        <v>13.424999999999999</v>
      </c>
      <c r="AC961" s="10">
        <f t="shared" si="376"/>
        <v>14.617857142857144</v>
      </c>
      <c r="AD961" s="10">
        <f t="shared" si="377"/>
        <v>15.450714285714286</v>
      </c>
      <c r="AE961" s="10">
        <f t="shared" si="378"/>
        <v>16.151428571428571</v>
      </c>
      <c r="AF961" s="10">
        <f t="shared" si="379"/>
        <v>16.585000000000001</v>
      </c>
      <c r="AG961" s="36">
        <f t="shared" si="367"/>
        <v>-2.7741664919270299</v>
      </c>
      <c r="AH961" s="36">
        <f t="shared" si="368"/>
        <v>-1.4586850610197293</v>
      </c>
      <c r="AI961" s="36">
        <f t="shared" si="369"/>
        <v>-1.0763790015156394</v>
      </c>
      <c r="AJ961" s="36">
        <f t="shared" si="370"/>
        <v>-0.89988096812590823</v>
      </c>
      <c r="AK961" s="36">
        <f t="shared" si="371"/>
        <v>-0.45481500580121376</v>
      </c>
    </row>
    <row r="962" spans="1:37" x14ac:dyDescent="0.2">
      <c r="A962" s="5">
        <v>42804</v>
      </c>
      <c r="B962" s="1">
        <v>3</v>
      </c>
      <c r="C962" s="7">
        <v>12.525</v>
      </c>
      <c r="D962" s="7">
        <v>14.2</v>
      </c>
      <c r="E962" s="7">
        <v>15.125</v>
      </c>
      <c r="F962" s="7">
        <v>15.775</v>
      </c>
      <c r="G962" s="7">
        <v>16.425000000000001</v>
      </c>
      <c r="H962" s="7">
        <v>16.725000000000001</v>
      </c>
      <c r="I962" s="7">
        <v>17.375</v>
      </c>
      <c r="J962" s="7">
        <v>17.675000000000001</v>
      </c>
      <c r="K962" s="7">
        <v>17.925000000000001</v>
      </c>
      <c r="L962" s="3">
        <v>0.13370000000000001</v>
      </c>
      <c r="M962" s="3">
        <v>0.1014</v>
      </c>
      <c r="N962" s="3">
        <v>3.3799999999999997E-2</v>
      </c>
      <c r="O962" s="18">
        <f t="shared" si="372"/>
        <v>0</v>
      </c>
      <c r="P962" s="19">
        <f t="shared" si="380"/>
        <v>42816</v>
      </c>
      <c r="Q962" s="19">
        <f t="shared" si="381"/>
        <v>42844</v>
      </c>
      <c r="R962" s="19">
        <f t="shared" si="382"/>
        <v>42872</v>
      </c>
      <c r="S962" s="19">
        <f t="shared" si="383"/>
        <v>42907</v>
      </c>
      <c r="T962" s="19">
        <f t="shared" si="384"/>
        <v>42935</v>
      </c>
      <c r="U962" s="19">
        <f t="shared" si="385"/>
        <v>42963</v>
      </c>
      <c r="V962" s="19">
        <f t="shared" si="386"/>
        <v>42998</v>
      </c>
      <c r="W962" s="19">
        <f t="shared" si="387"/>
        <v>43026</v>
      </c>
      <c r="X962" s="19">
        <f t="shared" si="388"/>
        <v>43054</v>
      </c>
      <c r="Y962" s="18">
        <f t="shared" si="373"/>
        <v>35</v>
      </c>
      <c r="Z962" s="10">
        <f t="shared" si="374"/>
        <v>0.34285714285714286</v>
      </c>
      <c r="AA962" s="10">
        <f>VLOOKUP(A962, VIX!$A$2:$E$3205, 5, FALSE)</f>
        <v>11.66</v>
      </c>
      <c r="AB962" s="10">
        <f t="shared" si="375"/>
        <v>13.625714285714285</v>
      </c>
      <c r="AC962" s="10">
        <f t="shared" si="376"/>
        <v>14.807857142857143</v>
      </c>
      <c r="AD962" s="10">
        <f t="shared" si="377"/>
        <v>15.552142857142858</v>
      </c>
      <c r="AE962" s="10">
        <f t="shared" si="378"/>
        <v>16.202142857142857</v>
      </c>
      <c r="AF962" s="10">
        <f t="shared" si="379"/>
        <v>16.622142857142858</v>
      </c>
      <c r="AG962" s="36">
        <f t="shared" si="367"/>
        <v>-0.87314474840978407</v>
      </c>
      <c r="AH962" s="36">
        <f t="shared" si="368"/>
        <v>-0.44520842286205459</v>
      </c>
      <c r="AI962" s="36">
        <f t="shared" si="369"/>
        <v>-0.29840142095914768</v>
      </c>
      <c r="AJ962" s="36">
        <f t="shared" si="370"/>
        <v>-0.2865264354747018</v>
      </c>
      <c r="AK962" s="36">
        <f t="shared" si="371"/>
        <v>-0.12885082449188326</v>
      </c>
    </row>
    <row r="963" spans="1:37" x14ac:dyDescent="0.2">
      <c r="A963" s="5">
        <v>42803</v>
      </c>
      <c r="B963" s="1">
        <v>3</v>
      </c>
      <c r="C963" s="7">
        <v>12.775</v>
      </c>
      <c r="D963" s="7">
        <v>14.425000000000001</v>
      </c>
      <c r="E963" s="7">
        <v>15.275</v>
      </c>
      <c r="F963" s="7">
        <v>15.925000000000001</v>
      </c>
      <c r="G963" s="7">
        <v>16.574999999999999</v>
      </c>
      <c r="H963" s="7">
        <v>16.875</v>
      </c>
      <c r="I963" s="7">
        <v>17.475000000000001</v>
      </c>
      <c r="J963" s="7">
        <v>17.75</v>
      </c>
      <c r="K963" s="7">
        <v>17.95</v>
      </c>
      <c r="L963" s="3">
        <v>0.12920000000000001</v>
      </c>
      <c r="M963" s="3">
        <v>9.7299999999999998E-2</v>
      </c>
      <c r="N963" s="3">
        <v>3.2399999999999998E-2</v>
      </c>
      <c r="O963" s="18">
        <f t="shared" si="372"/>
        <v>0</v>
      </c>
      <c r="P963" s="19">
        <f t="shared" si="380"/>
        <v>42816</v>
      </c>
      <c r="Q963" s="19">
        <f t="shared" si="381"/>
        <v>42844</v>
      </c>
      <c r="R963" s="19">
        <f t="shared" si="382"/>
        <v>42872</v>
      </c>
      <c r="S963" s="19">
        <f t="shared" si="383"/>
        <v>42907</v>
      </c>
      <c r="T963" s="19">
        <f t="shared" si="384"/>
        <v>42935</v>
      </c>
      <c r="U963" s="19">
        <f t="shared" si="385"/>
        <v>42963</v>
      </c>
      <c r="V963" s="19">
        <f t="shared" si="386"/>
        <v>42998</v>
      </c>
      <c r="W963" s="19">
        <f t="shared" si="387"/>
        <v>43026</v>
      </c>
      <c r="X963" s="19">
        <f t="shared" si="388"/>
        <v>43054</v>
      </c>
      <c r="Y963" s="18">
        <f t="shared" si="373"/>
        <v>35</v>
      </c>
      <c r="Z963" s="10">
        <f t="shared" si="374"/>
        <v>0.37142857142857144</v>
      </c>
      <c r="AA963" s="10">
        <f>VLOOKUP(A963, VIX!$A$2:$E$3205, 5, FALSE)</f>
        <v>12.3</v>
      </c>
      <c r="AB963" s="10">
        <f t="shared" si="375"/>
        <v>13.812142857142856</v>
      </c>
      <c r="AC963" s="10">
        <f t="shared" si="376"/>
        <v>14.959285714285716</v>
      </c>
      <c r="AD963" s="10">
        <f t="shared" si="377"/>
        <v>15.68357142857143</v>
      </c>
      <c r="AE963" s="10">
        <f t="shared" si="378"/>
        <v>16.333571428571428</v>
      </c>
      <c r="AF963" s="10">
        <f t="shared" si="379"/>
        <v>16.763571428571428</v>
      </c>
      <c r="AG963" s="36">
        <f t="shared" ref="AG963:AG1026" si="389">252*IF(Z963-Z964&lt;0,(Z963-Z964)*(D963-C963)/AB964,(Z963-1)*(D963-C963)/AB964)</f>
        <v>-0.86557377049180373</v>
      </c>
      <c r="AH963" s="36">
        <f t="shared" ref="AH963:AH1026" si="390">252*IF(Z963-Z964&lt;0,(Z963-Z964)*(E963-D963)/AC964,(Z963-1)*(E963-D963)/AC964)</f>
        <v>-0.40895422652856661</v>
      </c>
      <c r="AI963" s="36">
        <f t="shared" ref="AI963:AI1026" si="391">252*IF(Z963-Z964&lt;0,(Z963-Z964)*(F963-E963)/AD964,(Z963-1)*(F963-E963)/AD964)</f>
        <v>-0.29780464524339834</v>
      </c>
      <c r="AJ963" s="36">
        <f t="shared" ref="AJ963:AJ1026" si="392">252*IF(Z963-Z964&lt;0,(Z963-Z964)*(G963-F963)/AE964,(Z963-1)*(G963-F963)/AE964)</f>
        <v>-0.28597616865261172</v>
      </c>
      <c r="AK963" s="36">
        <f t="shared" ref="AK963:AK1026" si="393">252*IF(Z963-Z964&lt;0,(Z963-Z964)*(H963-G963)/AF964,(Z963-1)*(H963-G963)/AF964)</f>
        <v>-0.12876304023845042</v>
      </c>
    </row>
    <row r="964" spans="1:37" x14ac:dyDescent="0.2">
      <c r="A964" s="5">
        <v>42802</v>
      </c>
      <c r="B964" s="1">
        <v>3</v>
      </c>
      <c r="C964" s="7">
        <v>12.675000000000001</v>
      </c>
      <c r="D964" s="7">
        <v>14.425000000000001</v>
      </c>
      <c r="E964" s="7">
        <v>15.324999999999999</v>
      </c>
      <c r="F964" s="7">
        <v>15.975</v>
      </c>
      <c r="G964" s="7">
        <v>16.625</v>
      </c>
      <c r="H964" s="7">
        <v>16.875</v>
      </c>
      <c r="I964" s="7">
        <v>17.5</v>
      </c>
      <c r="J964" s="7">
        <v>17.75</v>
      </c>
      <c r="K964" s="7">
        <v>17.925000000000001</v>
      </c>
      <c r="L964" s="3">
        <v>0.1381</v>
      </c>
      <c r="M964" s="3">
        <v>9.5500000000000002E-2</v>
      </c>
      <c r="N964" s="3">
        <v>3.1800000000000002E-2</v>
      </c>
      <c r="O964" s="18">
        <f t="shared" si="372"/>
        <v>0</v>
      </c>
      <c r="P964" s="19">
        <f t="shared" si="380"/>
        <v>42816</v>
      </c>
      <c r="Q964" s="19">
        <f t="shared" si="381"/>
        <v>42844</v>
      </c>
      <c r="R964" s="19">
        <f t="shared" si="382"/>
        <v>42872</v>
      </c>
      <c r="S964" s="19">
        <f t="shared" si="383"/>
        <v>42907</v>
      </c>
      <c r="T964" s="19">
        <f t="shared" si="384"/>
        <v>42935</v>
      </c>
      <c r="U964" s="19">
        <f t="shared" si="385"/>
        <v>42963</v>
      </c>
      <c r="V964" s="19">
        <f t="shared" si="386"/>
        <v>42998</v>
      </c>
      <c r="W964" s="19">
        <f t="shared" si="387"/>
        <v>43026</v>
      </c>
      <c r="X964" s="19">
        <f t="shared" si="388"/>
        <v>43054</v>
      </c>
      <c r="Y964" s="18">
        <f t="shared" si="373"/>
        <v>35</v>
      </c>
      <c r="Z964" s="10">
        <f t="shared" si="374"/>
        <v>0.4</v>
      </c>
      <c r="AA964" s="10">
        <f>VLOOKUP(A964, VIX!$A$2:$E$3205, 5, FALSE)</f>
        <v>11.86</v>
      </c>
      <c r="AB964" s="10">
        <f t="shared" si="375"/>
        <v>13.725</v>
      </c>
      <c r="AC964" s="10">
        <f t="shared" si="376"/>
        <v>14.965</v>
      </c>
      <c r="AD964" s="10">
        <f t="shared" si="377"/>
        <v>15.715</v>
      </c>
      <c r="AE964" s="10">
        <f t="shared" si="378"/>
        <v>16.365000000000002</v>
      </c>
      <c r="AF964" s="10">
        <f t="shared" si="379"/>
        <v>16.774999999999999</v>
      </c>
      <c r="AG964" s="36">
        <f t="shared" si="389"/>
        <v>-0.92090837901331091</v>
      </c>
      <c r="AH964" s="36">
        <f t="shared" si="390"/>
        <v>-0.43230879199428024</v>
      </c>
      <c r="AI964" s="36">
        <f t="shared" si="391"/>
        <v>-0.29721025175776788</v>
      </c>
      <c r="AJ964" s="36">
        <f t="shared" si="392"/>
        <v>-0.28592624918175841</v>
      </c>
      <c r="AK964" s="36">
        <f t="shared" si="393"/>
        <v>-0.10716563895385907</v>
      </c>
    </row>
    <row r="965" spans="1:37" x14ac:dyDescent="0.2">
      <c r="A965" s="5">
        <v>42801</v>
      </c>
      <c r="B965" s="1">
        <v>3</v>
      </c>
      <c r="C965" s="7">
        <v>12.625</v>
      </c>
      <c r="D965" s="7">
        <v>14.475</v>
      </c>
      <c r="E965" s="7">
        <v>15.375</v>
      </c>
      <c r="F965" s="7">
        <v>16.024999999999999</v>
      </c>
      <c r="G965" s="7">
        <v>16.625</v>
      </c>
      <c r="H965" s="7">
        <v>16.925000000000001</v>
      </c>
      <c r="I965" s="7">
        <v>17.524999999999999</v>
      </c>
      <c r="J965" s="7">
        <v>17.75</v>
      </c>
      <c r="K965" s="7">
        <v>17.975000000000001</v>
      </c>
      <c r="L965" s="3">
        <v>0.14649999999999999</v>
      </c>
      <c r="M965" s="3">
        <v>9.3600000000000003E-2</v>
      </c>
      <c r="N965" s="3">
        <v>3.1199999999999999E-2</v>
      </c>
      <c r="O965" s="18">
        <f t="shared" si="372"/>
        <v>0</v>
      </c>
      <c r="P965" s="19">
        <f t="shared" si="380"/>
        <v>42816</v>
      </c>
      <c r="Q965" s="19">
        <f t="shared" si="381"/>
        <v>42844</v>
      </c>
      <c r="R965" s="19">
        <f t="shared" si="382"/>
        <v>42872</v>
      </c>
      <c r="S965" s="19">
        <f t="shared" si="383"/>
        <v>42907</v>
      </c>
      <c r="T965" s="19">
        <f t="shared" si="384"/>
        <v>42935</v>
      </c>
      <c r="U965" s="19">
        <f t="shared" si="385"/>
        <v>42963</v>
      </c>
      <c r="V965" s="19">
        <f t="shared" si="386"/>
        <v>42998</v>
      </c>
      <c r="W965" s="19">
        <f t="shared" si="387"/>
        <v>43026</v>
      </c>
      <c r="X965" s="19">
        <f t="shared" si="388"/>
        <v>43054</v>
      </c>
      <c r="Y965" s="18">
        <f t="shared" si="373"/>
        <v>35</v>
      </c>
      <c r="Z965" s="10">
        <f t="shared" si="374"/>
        <v>0.42857142857142855</v>
      </c>
      <c r="AA965" s="10">
        <f>VLOOKUP(A965, VIX!$A$2:$E$3205, 5, FALSE)</f>
        <v>11.45</v>
      </c>
      <c r="AB965" s="10">
        <f t="shared" si="375"/>
        <v>13.682142857142857</v>
      </c>
      <c r="AC965" s="10">
        <f t="shared" si="376"/>
        <v>14.989285714285714</v>
      </c>
      <c r="AD965" s="10">
        <f t="shared" si="377"/>
        <v>15.74642857142857</v>
      </c>
      <c r="AE965" s="10">
        <f t="shared" si="378"/>
        <v>16.36785714285714</v>
      </c>
      <c r="AF965" s="10">
        <f t="shared" si="379"/>
        <v>16.796428571428571</v>
      </c>
      <c r="AG965" s="36">
        <f t="shared" si="389"/>
        <v>-0.9776146788990826</v>
      </c>
      <c r="AH965" s="36">
        <f t="shared" si="390"/>
        <v>-0.4345035681785529</v>
      </c>
      <c r="AI965" s="36">
        <f t="shared" si="391"/>
        <v>-0.29851018269624979</v>
      </c>
      <c r="AJ965" s="36">
        <f t="shared" si="392"/>
        <v>-0.26457850299663227</v>
      </c>
      <c r="AK965" s="36">
        <f t="shared" si="393"/>
        <v>-0.12887278926060125</v>
      </c>
    </row>
    <row r="966" spans="1:37" x14ac:dyDescent="0.2">
      <c r="A966" s="5">
        <v>42800</v>
      </c>
      <c r="B966" s="1">
        <v>3</v>
      </c>
      <c r="C966" s="7">
        <v>12.675000000000001</v>
      </c>
      <c r="D966" s="7">
        <v>14.425000000000001</v>
      </c>
      <c r="E966" s="7">
        <v>15.324999999999999</v>
      </c>
      <c r="F966" s="7">
        <v>15.975</v>
      </c>
      <c r="G966" s="7">
        <v>16.625</v>
      </c>
      <c r="H966" s="7">
        <v>16.875</v>
      </c>
      <c r="I966" s="7">
        <v>17.425000000000001</v>
      </c>
      <c r="J966" s="7">
        <v>17.7</v>
      </c>
      <c r="K966" s="7">
        <v>17.95</v>
      </c>
      <c r="L966" s="3">
        <v>0.1381</v>
      </c>
      <c r="M966" s="3">
        <v>9.0800000000000006E-2</v>
      </c>
      <c r="N966" s="3">
        <v>3.0300000000000001E-2</v>
      </c>
      <c r="O966" s="18">
        <f t="shared" si="372"/>
        <v>0</v>
      </c>
      <c r="P966" s="19">
        <f t="shared" si="380"/>
        <v>42816</v>
      </c>
      <c r="Q966" s="19">
        <f t="shared" si="381"/>
        <v>42844</v>
      </c>
      <c r="R966" s="19">
        <f t="shared" si="382"/>
        <v>42872</v>
      </c>
      <c r="S966" s="19">
        <f t="shared" si="383"/>
        <v>42907</v>
      </c>
      <c r="T966" s="19">
        <f t="shared" si="384"/>
        <v>42935</v>
      </c>
      <c r="U966" s="19">
        <f t="shared" si="385"/>
        <v>42963</v>
      </c>
      <c r="V966" s="19">
        <f t="shared" si="386"/>
        <v>42998</v>
      </c>
      <c r="W966" s="19">
        <f t="shared" si="387"/>
        <v>43026</v>
      </c>
      <c r="X966" s="19">
        <f t="shared" si="388"/>
        <v>43054</v>
      </c>
      <c r="Y966" s="18">
        <f t="shared" si="373"/>
        <v>35</v>
      </c>
      <c r="Z966" s="10">
        <f t="shared" si="374"/>
        <v>0.45714285714285713</v>
      </c>
      <c r="AA966" s="10">
        <f>VLOOKUP(A966, VIX!$A$2:$E$3205, 5, FALSE)</f>
        <v>11.24</v>
      </c>
      <c r="AB966" s="10">
        <f t="shared" si="375"/>
        <v>13.625000000000002</v>
      </c>
      <c r="AC966" s="10">
        <f t="shared" si="376"/>
        <v>14.91357142857143</v>
      </c>
      <c r="AD966" s="10">
        <f t="shared" si="377"/>
        <v>15.677857142857144</v>
      </c>
      <c r="AE966" s="10">
        <f t="shared" si="378"/>
        <v>16.327857142857141</v>
      </c>
      <c r="AF966" s="10">
        <f t="shared" si="379"/>
        <v>16.760714285714286</v>
      </c>
      <c r="AG966" s="36">
        <f t="shared" si="389"/>
        <v>-2.7743119266055039</v>
      </c>
      <c r="AH966" s="36">
        <f t="shared" si="390"/>
        <v>-1.2991550909351257</v>
      </c>
      <c r="AI966" s="36">
        <f t="shared" si="391"/>
        <v>-0.89300804143382873</v>
      </c>
      <c r="AJ966" s="36">
        <f t="shared" si="392"/>
        <v>-0.85755420793159132</v>
      </c>
      <c r="AK966" s="36">
        <f t="shared" si="393"/>
        <v>-0.32067868504771996</v>
      </c>
    </row>
    <row r="967" spans="1:37" x14ac:dyDescent="0.2">
      <c r="A967" s="5">
        <v>42797</v>
      </c>
      <c r="B967" s="1">
        <v>3</v>
      </c>
      <c r="C967" s="7">
        <v>12.824999999999999</v>
      </c>
      <c r="D967" s="7">
        <v>14.574999999999999</v>
      </c>
      <c r="E967" s="7">
        <v>15.425000000000001</v>
      </c>
      <c r="F967" s="7">
        <v>16.074999999999999</v>
      </c>
      <c r="G967" s="7">
        <v>16.725000000000001</v>
      </c>
      <c r="H967" s="7">
        <v>16.975000000000001</v>
      </c>
      <c r="I967" s="7">
        <v>17.574999999999999</v>
      </c>
      <c r="J967" s="7">
        <v>17.850000000000001</v>
      </c>
      <c r="K967" s="7">
        <v>18.024999999999999</v>
      </c>
      <c r="L967" s="3">
        <v>0.13650000000000001</v>
      </c>
      <c r="M967" s="3">
        <v>9.3299999999999994E-2</v>
      </c>
      <c r="N967" s="3">
        <v>3.1099999999999999E-2</v>
      </c>
      <c r="O967" s="18">
        <f t="shared" si="372"/>
        <v>0</v>
      </c>
      <c r="P967" s="19">
        <f t="shared" si="380"/>
        <v>42816</v>
      </c>
      <c r="Q967" s="19">
        <f t="shared" si="381"/>
        <v>42844</v>
      </c>
      <c r="R967" s="19">
        <f t="shared" si="382"/>
        <v>42872</v>
      </c>
      <c r="S967" s="19">
        <f t="shared" si="383"/>
        <v>42907</v>
      </c>
      <c r="T967" s="19">
        <f t="shared" si="384"/>
        <v>42935</v>
      </c>
      <c r="U967" s="19">
        <f t="shared" si="385"/>
        <v>42963</v>
      </c>
      <c r="V967" s="19">
        <f t="shared" si="386"/>
        <v>42998</v>
      </c>
      <c r="W967" s="19">
        <f t="shared" si="387"/>
        <v>43026</v>
      </c>
      <c r="X967" s="19">
        <f t="shared" si="388"/>
        <v>43054</v>
      </c>
      <c r="Y967" s="18">
        <f t="shared" si="373"/>
        <v>35</v>
      </c>
      <c r="Z967" s="10">
        <f t="shared" si="374"/>
        <v>0.54285714285714282</v>
      </c>
      <c r="AA967" s="10">
        <f>VLOOKUP(A967, VIX!$A$2:$E$3205, 5, FALSE)</f>
        <v>10.96</v>
      </c>
      <c r="AB967" s="10">
        <f t="shared" si="375"/>
        <v>13.625</v>
      </c>
      <c r="AC967" s="10">
        <f t="shared" si="376"/>
        <v>14.963571428571429</v>
      </c>
      <c r="AD967" s="10">
        <f t="shared" si="377"/>
        <v>15.722142857142858</v>
      </c>
      <c r="AE967" s="10">
        <f t="shared" si="378"/>
        <v>16.372142857142858</v>
      </c>
      <c r="AF967" s="10">
        <f t="shared" si="379"/>
        <v>16.839285714285715</v>
      </c>
      <c r="AG967" s="36">
        <f t="shared" si="389"/>
        <v>-0.89839572192513395</v>
      </c>
      <c r="AH967" s="36">
        <f t="shared" si="390"/>
        <v>-0.39767927593409219</v>
      </c>
      <c r="AI967" s="36">
        <f t="shared" si="391"/>
        <v>-0.29048991354466802</v>
      </c>
      <c r="AJ967" s="36">
        <f t="shared" si="392"/>
        <v>-0.28053949903660985</v>
      </c>
      <c r="AK967" s="36">
        <f t="shared" si="393"/>
        <v>-0.10506566604127583</v>
      </c>
    </row>
    <row r="968" spans="1:37" x14ac:dyDescent="0.2">
      <c r="A968" s="5">
        <v>42796</v>
      </c>
      <c r="B968" s="1">
        <v>3</v>
      </c>
      <c r="C968" s="7">
        <v>13.275</v>
      </c>
      <c r="D968" s="7">
        <v>15.025</v>
      </c>
      <c r="E968" s="7">
        <v>15.875</v>
      </c>
      <c r="F968" s="7">
        <v>16.425000000000001</v>
      </c>
      <c r="G968" s="7">
        <v>17.024999999999999</v>
      </c>
      <c r="H968" s="7">
        <v>17.274999999999999</v>
      </c>
      <c r="I968" s="7">
        <v>17.824999999999999</v>
      </c>
      <c r="J968" s="7">
        <v>18.024999999999999</v>
      </c>
      <c r="K968" s="7">
        <v>18.225000000000001</v>
      </c>
      <c r="L968" s="3">
        <v>0.1318</v>
      </c>
      <c r="M968" s="3">
        <v>8.5199999999999998E-2</v>
      </c>
      <c r="N968" s="3">
        <v>2.8400000000000002E-2</v>
      </c>
      <c r="O968" s="18">
        <f t="shared" si="372"/>
        <v>0</v>
      </c>
      <c r="P968" s="19">
        <f t="shared" si="380"/>
        <v>42816</v>
      </c>
      <c r="Q968" s="19">
        <f t="shared" si="381"/>
        <v>42844</v>
      </c>
      <c r="R968" s="19">
        <f t="shared" si="382"/>
        <v>42872</v>
      </c>
      <c r="S968" s="19">
        <f t="shared" si="383"/>
        <v>42907</v>
      </c>
      <c r="T968" s="19">
        <f t="shared" si="384"/>
        <v>42935</v>
      </c>
      <c r="U968" s="19">
        <f t="shared" si="385"/>
        <v>42963</v>
      </c>
      <c r="V968" s="19">
        <f t="shared" si="386"/>
        <v>42998</v>
      </c>
      <c r="W968" s="19">
        <f t="shared" si="387"/>
        <v>43026</v>
      </c>
      <c r="X968" s="19">
        <f t="shared" si="388"/>
        <v>43054</v>
      </c>
      <c r="Y968" s="18">
        <f t="shared" si="373"/>
        <v>35</v>
      </c>
      <c r="Z968" s="10">
        <f t="shared" si="374"/>
        <v>0.5714285714285714</v>
      </c>
      <c r="AA968" s="10">
        <f>VLOOKUP(A968, VIX!$A$2:$E$3205, 5, FALSE)</f>
        <v>11.81</v>
      </c>
      <c r="AB968" s="10">
        <f t="shared" si="375"/>
        <v>14.025</v>
      </c>
      <c r="AC968" s="10">
        <f t="shared" si="376"/>
        <v>15.389285714285714</v>
      </c>
      <c r="AD968" s="10">
        <f t="shared" si="377"/>
        <v>16.110714285714288</v>
      </c>
      <c r="AE968" s="10">
        <f t="shared" si="378"/>
        <v>16.682142857142857</v>
      </c>
      <c r="AF968" s="10">
        <f t="shared" si="379"/>
        <v>17.132142857142856</v>
      </c>
      <c r="AG968" s="36">
        <f t="shared" si="389"/>
        <v>-0.90032154340836035</v>
      </c>
      <c r="AH968" s="36">
        <f t="shared" si="390"/>
        <v>-0.39856724194073584</v>
      </c>
      <c r="AI968" s="36">
        <f t="shared" si="391"/>
        <v>-0.24757736792747773</v>
      </c>
      <c r="AJ968" s="36">
        <f t="shared" si="392"/>
        <v>-0.26079082402656117</v>
      </c>
      <c r="AK968" s="36">
        <f t="shared" si="393"/>
        <v>-0.10572687224669608</v>
      </c>
    </row>
    <row r="969" spans="1:37" x14ac:dyDescent="0.2">
      <c r="A969" s="5">
        <v>42795</v>
      </c>
      <c r="B969" s="1">
        <v>3</v>
      </c>
      <c r="C969" s="7">
        <v>13.275</v>
      </c>
      <c r="D969" s="7">
        <v>15.074999999999999</v>
      </c>
      <c r="E969" s="7">
        <v>15.775</v>
      </c>
      <c r="F969" s="7">
        <v>16.324999999999999</v>
      </c>
      <c r="G969" s="7">
        <v>16.925000000000001</v>
      </c>
      <c r="H969" s="7">
        <v>17.175000000000001</v>
      </c>
      <c r="I969" s="7">
        <v>17.725000000000001</v>
      </c>
      <c r="J969" s="7">
        <v>17.899999999999999</v>
      </c>
      <c r="K969" s="7">
        <v>18.074999999999999</v>
      </c>
      <c r="L969" s="3">
        <v>0.1356</v>
      </c>
      <c r="M969" s="3">
        <v>8.5800000000000001E-2</v>
      </c>
      <c r="N969" s="3">
        <v>2.86E-2</v>
      </c>
      <c r="O969" s="18">
        <f t="shared" ref="O969:O1032" si="394">IF(B971-B970=0,0,1)</f>
        <v>0</v>
      </c>
      <c r="P969" s="19">
        <f t="shared" si="380"/>
        <v>42816</v>
      </c>
      <c r="Q969" s="19">
        <f t="shared" si="381"/>
        <v>42844</v>
      </c>
      <c r="R969" s="19">
        <f t="shared" si="382"/>
        <v>42872</v>
      </c>
      <c r="S969" s="19">
        <f t="shared" si="383"/>
        <v>42907</v>
      </c>
      <c r="T969" s="19">
        <f t="shared" si="384"/>
        <v>42935</v>
      </c>
      <c r="U969" s="19">
        <f t="shared" si="385"/>
        <v>42963</v>
      </c>
      <c r="V969" s="19">
        <f t="shared" si="386"/>
        <v>42998</v>
      </c>
      <c r="W969" s="19">
        <f t="shared" si="387"/>
        <v>43026</v>
      </c>
      <c r="X969" s="19">
        <f t="shared" si="388"/>
        <v>43054</v>
      </c>
      <c r="Y969" s="18">
        <f t="shared" ref="Y969:Y1032" si="395">IF(O969=1,DATEDIF(P970,P969,"d"),Y970)</f>
        <v>35</v>
      </c>
      <c r="Z969" s="10">
        <f t="shared" si="374"/>
        <v>0.6</v>
      </c>
      <c r="AA969" s="10">
        <f>VLOOKUP(A969, VIX!$A$2:$E$3205, 5, FALSE)</f>
        <v>12.54</v>
      </c>
      <c r="AB969" s="10">
        <f t="shared" si="375"/>
        <v>13.995000000000001</v>
      </c>
      <c r="AC969" s="10">
        <f t="shared" si="376"/>
        <v>15.355</v>
      </c>
      <c r="AD969" s="10">
        <f t="shared" si="377"/>
        <v>15.995000000000001</v>
      </c>
      <c r="AE969" s="10">
        <f t="shared" si="378"/>
        <v>16.565000000000001</v>
      </c>
      <c r="AF969" s="10">
        <f t="shared" si="379"/>
        <v>17.024999999999999</v>
      </c>
      <c r="AG969" s="36">
        <f t="shared" si="389"/>
        <v>-0.9130894268028783</v>
      </c>
      <c r="AH969" s="36">
        <f t="shared" si="390"/>
        <v>-0.32416042633344117</v>
      </c>
      <c r="AI969" s="36">
        <f t="shared" si="391"/>
        <v>-0.24579915761471913</v>
      </c>
      <c r="AJ969" s="36">
        <f t="shared" si="392"/>
        <v>-0.25949285622345292</v>
      </c>
      <c r="AK969" s="36">
        <f t="shared" si="393"/>
        <v>-0.10526755503571582</v>
      </c>
    </row>
    <row r="970" spans="1:37" x14ac:dyDescent="0.2">
      <c r="A970" s="5">
        <v>42794</v>
      </c>
      <c r="B970" s="1">
        <v>3</v>
      </c>
      <c r="C970" s="7">
        <v>13.525</v>
      </c>
      <c r="D970" s="7">
        <v>15.324999999999999</v>
      </c>
      <c r="E970" s="7">
        <v>15.925000000000001</v>
      </c>
      <c r="F970" s="7">
        <v>16.425000000000001</v>
      </c>
      <c r="G970" s="7">
        <v>17.024999999999999</v>
      </c>
      <c r="H970" s="7">
        <v>17.225000000000001</v>
      </c>
      <c r="I970" s="7">
        <v>17.774999999999999</v>
      </c>
      <c r="J970" s="7">
        <v>17.95</v>
      </c>
      <c r="K970" s="7">
        <v>18.2</v>
      </c>
      <c r="L970" s="3">
        <v>0.1331</v>
      </c>
      <c r="M970" s="3">
        <v>8.2199999999999995E-2</v>
      </c>
      <c r="N970" s="3">
        <v>2.7400000000000001E-2</v>
      </c>
      <c r="O970" s="18">
        <f t="shared" si="394"/>
        <v>0</v>
      </c>
      <c r="P970" s="19">
        <f t="shared" si="380"/>
        <v>42816</v>
      </c>
      <c r="Q970" s="19">
        <f t="shared" si="381"/>
        <v>42844</v>
      </c>
      <c r="R970" s="19">
        <f t="shared" si="382"/>
        <v>42872</v>
      </c>
      <c r="S970" s="19">
        <f t="shared" si="383"/>
        <v>42907</v>
      </c>
      <c r="T970" s="19">
        <f t="shared" si="384"/>
        <v>42935</v>
      </c>
      <c r="U970" s="19">
        <f t="shared" si="385"/>
        <v>42963</v>
      </c>
      <c r="V970" s="19">
        <f t="shared" si="386"/>
        <v>42998</v>
      </c>
      <c r="W970" s="19">
        <f t="shared" si="387"/>
        <v>43026</v>
      </c>
      <c r="X970" s="19">
        <f t="shared" si="388"/>
        <v>43054</v>
      </c>
      <c r="Y970" s="18">
        <f t="shared" si="395"/>
        <v>35</v>
      </c>
      <c r="Z970" s="10">
        <f t="shared" ref="Z970:Z1033" si="396">DATEDIF(A970,P970,"d")/Y970</f>
        <v>0.62857142857142856</v>
      </c>
      <c r="AA970" s="10">
        <f>VLOOKUP(A970, VIX!$A$2:$E$3205, 5, FALSE)</f>
        <v>12.92</v>
      </c>
      <c r="AB970" s="10">
        <f t="shared" ref="AB970:AB1033" si="397">Z970*C970 + (1-Z970)*D970</f>
        <v>14.193571428571428</v>
      </c>
      <c r="AC970" s="10">
        <f t="shared" ref="AC970:AC1033" si="398">Z970*D970 + (1-Z970)*E970</f>
        <v>15.547857142857143</v>
      </c>
      <c r="AD970" s="10">
        <f t="shared" ref="AD970:AD1033" si="399">Z970*E970 + (1-Z970)*F970</f>
        <v>16.110714285714288</v>
      </c>
      <c r="AE970" s="10">
        <f t="shared" ref="AE970:AE1033" si="400">Z970*F970 + (1-Z970)*G970</f>
        <v>16.647857142857141</v>
      </c>
      <c r="AF970" s="10">
        <f t="shared" ref="AF970:AF1033" si="401">Z970*G970 + (1-Z970)*H970</f>
        <v>17.099285714285713</v>
      </c>
      <c r="AG970" s="36">
        <f t="shared" si="389"/>
        <v>-0.93175165613926947</v>
      </c>
      <c r="AH970" s="36">
        <f t="shared" si="390"/>
        <v>-0.28115847705824998</v>
      </c>
      <c r="AI970" s="36">
        <f t="shared" si="391"/>
        <v>-0.22505023442732763</v>
      </c>
      <c r="AJ970" s="36">
        <f t="shared" si="392"/>
        <v>-0.26133172017456596</v>
      </c>
      <c r="AK970" s="36">
        <f t="shared" si="393"/>
        <v>-8.4567305675574869E-2</v>
      </c>
    </row>
    <row r="971" spans="1:37" x14ac:dyDescent="0.2">
      <c r="A971" s="5">
        <v>42793</v>
      </c>
      <c r="B971" s="1">
        <v>3</v>
      </c>
      <c r="C971" s="7">
        <v>13.275</v>
      </c>
      <c r="D971" s="7">
        <v>15.125</v>
      </c>
      <c r="E971" s="7">
        <v>15.824999999999999</v>
      </c>
      <c r="F971" s="7">
        <v>16.324999999999999</v>
      </c>
      <c r="G971" s="7">
        <v>16.925000000000001</v>
      </c>
      <c r="H971" s="7">
        <v>17.225000000000001</v>
      </c>
      <c r="I971" s="7">
        <v>17.774999999999999</v>
      </c>
      <c r="J971" s="7">
        <v>17.975000000000001</v>
      </c>
      <c r="K971" s="7">
        <v>18.175000000000001</v>
      </c>
      <c r="L971" s="3">
        <v>0.1394</v>
      </c>
      <c r="M971" s="3">
        <v>8.8800000000000004E-2</v>
      </c>
      <c r="N971" s="3">
        <v>2.9600000000000001E-2</v>
      </c>
      <c r="O971" s="18">
        <f t="shared" si="394"/>
        <v>0</v>
      </c>
      <c r="P971" s="19">
        <f t="shared" ref="P971:P1034" si="402">IF(O970=1,A971,P970)</f>
        <v>42816</v>
      </c>
      <c r="Q971" s="19">
        <f t="shared" ref="Q971:Q1034" si="403">IF(O970=1,P970,Q970)</f>
        <v>42844</v>
      </c>
      <c r="R971" s="19">
        <f t="shared" ref="R971:R1034" si="404">IF(O970=1,Q970,R970)</f>
        <v>42872</v>
      </c>
      <c r="S971" s="19">
        <f t="shared" ref="S971:S1034" si="405">IF(O970=1,R970,S970)</f>
        <v>42907</v>
      </c>
      <c r="T971" s="19">
        <f t="shared" ref="T971:T1034" si="406">IF(O970=1,S970,T970)</f>
        <v>42935</v>
      </c>
      <c r="U971" s="19">
        <f t="shared" ref="U971:U1034" si="407">IF(O970=1,T970,U970)</f>
        <v>42963</v>
      </c>
      <c r="V971" s="19">
        <f t="shared" ref="V971:V1034" si="408">IF(O970=1,U970,V970)</f>
        <v>42998</v>
      </c>
      <c r="W971" s="19">
        <f t="shared" ref="W971:W1034" si="409">IF(O970=1,V970,W970)</f>
        <v>43026</v>
      </c>
      <c r="X971" s="19">
        <f t="shared" ref="X971:X1034" si="410">IF(O970=1,W970,X970)</f>
        <v>43054</v>
      </c>
      <c r="Y971" s="18">
        <f t="shared" si="395"/>
        <v>35</v>
      </c>
      <c r="Z971" s="10">
        <f t="shared" si="396"/>
        <v>0.65714285714285714</v>
      </c>
      <c r="AA971" s="10">
        <f>VLOOKUP(A971, VIX!$A$2:$E$3205, 5, FALSE)</f>
        <v>12.09</v>
      </c>
      <c r="AB971" s="10">
        <f t="shared" si="397"/>
        <v>13.909285714285716</v>
      </c>
      <c r="AC971" s="10">
        <f t="shared" si="398"/>
        <v>15.365</v>
      </c>
      <c r="AD971" s="10">
        <f t="shared" si="399"/>
        <v>15.99642857142857</v>
      </c>
      <c r="AE971" s="10">
        <f t="shared" si="400"/>
        <v>16.530714285714286</v>
      </c>
      <c r="AF971" s="10">
        <f t="shared" si="401"/>
        <v>17.027857142857144</v>
      </c>
      <c r="AG971" s="36">
        <f t="shared" si="389"/>
        <v>-2.891461649782924</v>
      </c>
      <c r="AH971" s="36">
        <f t="shared" si="390"/>
        <v>-0.97787222247886463</v>
      </c>
      <c r="AI971" s="36">
        <f t="shared" si="391"/>
        <v>-0.66546366797236056</v>
      </c>
      <c r="AJ971" s="36">
        <f t="shared" si="392"/>
        <v>-0.77008615933109992</v>
      </c>
      <c r="AK971" s="36">
        <f t="shared" si="393"/>
        <v>-0.37371781668383214</v>
      </c>
    </row>
    <row r="972" spans="1:37" x14ac:dyDescent="0.2">
      <c r="A972" s="5">
        <v>42790</v>
      </c>
      <c r="B972" s="1">
        <v>3</v>
      </c>
      <c r="C972" s="7">
        <v>13.324999999999999</v>
      </c>
      <c r="D972" s="7">
        <v>15.25</v>
      </c>
      <c r="E972" s="7">
        <v>16.074999999999999</v>
      </c>
      <c r="F972" s="7">
        <v>16.675000000000001</v>
      </c>
      <c r="G972" s="7">
        <v>17.274999999999999</v>
      </c>
      <c r="H972" s="7">
        <v>17.524999999999999</v>
      </c>
      <c r="I972" s="7">
        <v>18.074999999999999</v>
      </c>
      <c r="J972" s="7">
        <v>18.225000000000001</v>
      </c>
      <c r="K972" s="7">
        <v>18.45</v>
      </c>
      <c r="L972" s="3">
        <v>0.14449999999999999</v>
      </c>
      <c r="M972" s="3">
        <v>8.4000000000000005E-2</v>
      </c>
      <c r="N972" s="3">
        <v>2.8000000000000001E-2</v>
      </c>
      <c r="O972" s="18">
        <f t="shared" si="394"/>
        <v>0</v>
      </c>
      <c r="P972" s="19">
        <f t="shared" si="402"/>
        <v>42816</v>
      </c>
      <c r="Q972" s="19">
        <f t="shared" si="403"/>
        <v>42844</v>
      </c>
      <c r="R972" s="19">
        <f t="shared" si="404"/>
        <v>42872</v>
      </c>
      <c r="S972" s="19">
        <f t="shared" si="405"/>
        <v>42907</v>
      </c>
      <c r="T972" s="19">
        <f t="shared" si="406"/>
        <v>42935</v>
      </c>
      <c r="U972" s="19">
        <f t="shared" si="407"/>
        <v>42963</v>
      </c>
      <c r="V972" s="19">
        <f t="shared" si="408"/>
        <v>42998</v>
      </c>
      <c r="W972" s="19">
        <f t="shared" si="409"/>
        <v>43026</v>
      </c>
      <c r="X972" s="19">
        <f t="shared" si="410"/>
        <v>43054</v>
      </c>
      <c r="Y972" s="18">
        <f t="shared" si="395"/>
        <v>35</v>
      </c>
      <c r="Z972" s="10">
        <f t="shared" si="396"/>
        <v>0.74285714285714288</v>
      </c>
      <c r="AA972" s="10">
        <f>VLOOKUP(A972, VIX!$A$2:$E$3205, 5, FALSE)</f>
        <v>11.47</v>
      </c>
      <c r="AB972" s="10">
        <f t="shared" si="397"/>
        <v>13.819999999999999</v>
      </c>
      <c r="AC972" s="10">
        <f t="shared" si="398"/>
        <v>15.462142857142858</v>
      </c>
      <c r="AD972" s="10">
        <f t="shared" si="399"/>
        <v>16.229285714285716</v>
      </c>
      <c r="AE972" s="10">
        <f t="shared" si="400"/>
        <v>16.829285714285717</v>
      </c>
      <c r="AF972" s="10">
        <f t="shared" si="401"/>
        <v>17.339285714285712</v>
      </c>
      <c r="AG972" s="36">
        <f t="shared" si="389"/>
        <v>-0.99614969967657541</v>
      </c>
      <c r="AH972" s="36">
        <f t="shared" si="390"/>
        <v>-0.38609034774130618</v>
      </c>
      <c r="AI972" s="36">
        <f t="shared" si="391"/>
        <v>-0.26895539645128363</v>
      </c>
      <c r="AJ972" s="36">
        <f t="shared" si="392"/>
        <v>-0.25927037338706138</v>
      </c>
      <c r="AK972" s="36">
        <f t="shared" si="393"/>
        <v>-0.10469029122180219</v>
      </c>
    </row>
    <row r="973" spans="1:37" x14ac:dyDescent="0.2">
      <c r="A973" s="5">
        <v>42789</v>
      </c>
      <c r="B973" s="1">
        <v>3</v>
      </c>
      <c r="C973" s="7">
        <v>13.525</v>
      </c>
      <c r="D973" s="7">
        <v>15.225</v>
      </c>
      <c r="E973" s="7">
        <v>15.925000000000001</v>
      </c>
      <c r="F973" s="7">
        <v>16.524999999999999</v>
      </c>
      <c r="G973" s="7">
        <v>17.125</v>
      </c>
      <c r="H973" s="7">
        <v>17.425000000000001</v>
      </c>
      <c r="I973" s="7">
        <v>17.975000000000001</v>
      </c>
      <c r="J973" s="7">
        <v>18.149999999999999</v>
      </c>
      <c r="K973" s="7">
        <v>18.350000000000001</v>
      </c>
      <c r="L973" s="3">
        <v>0.12570000000000001</v>
      </c>
      <c r="M973" s="3">
        <v>8.77E-2</v>
      </c>
      <c r="N973" s="3">
        <v>2.92E-2</v>
      </c>
      <c r="O973" s="18">
        <f t="shared" si="394"/>
        <v>0</v>
      </c>
      <c r="P973" s="19">
        <f t="shared" si="402"/>
        <v>42816</v>
      </c>
      <c r="Q973" s="19">
        <f t="shared" si="403"/>
        <v>42844</v>
      </c>
      <c r="R973" s="19">
        <f t="shared" si="404"/>
        <v>42872</v>
      </c>
      <c r="S973" s="19">
        <f t="shared" si="405"/>
        <v>42907</v>
      </c>
      <c r="T973" s="19">
        <f t="shared" si="406"/>
        <v>42935</v>
      </c>
      <c r="U973" s="19">
        <f t="shared" si="407"/>
        <v>42963</v>
      </c>
      <c r="V973" s="19">
        <f t="shared" si="408"/>
        <v>42998</v>
      </c>
      <c r="W973" s="19">
        <f t="shared" si="409"/>
        <v>43026</v>
      </c>
      <c r="X973" s="19">
        <f t="shared" si="410"/>
        <v>43054</v>
      </c>
      <c r="Y973" s="18">
        <f t="shared" si="395"/>
        <v>35</v>
      </c>
      <c r="Z973" s="10">
        <f t="shared" si="396"/>
        <v>0.77142857142857146</v>
      </c>
      <c r="AA973" s="10">
        <f>VLOOKUP(A973, VIX!$A$2:$E$3205, 5, FALSE)</f>
        <v>11.71</v>
      </c>
      <c r="AB973" s="10">
        <f t="shared" si="397"/>
        <v>13.91357142857143</v>
      </c>
      <c r="AC973" s="10">
        <f t="shared" si="398"/>
        <v>15.385000000000002</v>
      </c>
      <c r="AD973" s="10">
        <f t="shared" si="399"/>
        <v>16.062142857142859</v>
      </c>
      <c r="AE973" s="10">
        <f t="shared" si="400"/>
        <v>16.662142857142857</v>
      </c>
      <c r="AF973" s="10">
        <f t="shared" si="401"/>
        <v>17.193571428571431</v>
      </c>
      <c r="AG973" s="36">
        <f t="shared" si="389"/>
        <v>-0.90633098852276928</v>
      </c>
      <c r="AH973" s="36">
        <f t="shared" si="390"/>
        <v>-0.3408860331416983</v>
      </c>
      <c r="AI973" s="36">
        <f t="shared" si="391"/>
        <v>-0.27772420443587181</v>
      </c>
      <c r="AJ973" s="36">
        <f t="shared" si="392"/>
        <v>-0.26641998149861312</v>
      </c>
      <c r="AK973" s="36">
        <f t="shared" si="393"/>
        <v>-0.12830412830412863</v>
      </c>
    </row>
    <row r="974" spans="1:37" x14ac:dyDescent="0.2">
      <c r="A974" s="5">
        <v>42788</v>
      </c>
      <c r="B974" s="1">
        <v>3</v>
      </c>
      <c r="C974" s="7">
        <v>13.225</v>
      </c>
      <c r="D974" s="7">
        <v>14.625</v>
      </c>
      <c r="E974" s="7">
        <v>15.425000000000001</v>
      </c>
      <c r="F974" s="7">
        <v>16.074999999999999</v>
      </c>
      <c r="G974" s="7">
        <v>16.774999999999999</v>
      </c>
      <c r="H974" s="7">
        <v>17.074999999999999</v>
      </c>
      <c r="I974" s="7">
        <v>17.774999999999999</v>
      </c>
      <c r="J974" s="7">
        <v>18</v>
      </c>
      <c r="K974" s="7">
        <v>18.2</v>
      </c>
      <c r="L974" s="3">
        <v>0.10589999999999999</v>
      </c>
      <c r="M974" s="3">
        <v>0.10580000000000001</v>
      </c>
      <c r="N974" s="3">
        <v>3.5299999999999998E-2</v>
      </c>
      <c r="O974" s="18">
        <f t="shared" si="394"/>
        <v>0</v>
      </c>
      <c r="P974" s="19">
        <f t="shared" si="402"/>
        <v>42816</v>
      </c>
      <c r="Q974" s="19">
        <f t="shared" si="403"/>
        <v>42844</v>
      </c>
      <c r="R974" s="19">
        <f t="shared" si="404"/>
        <v>42872</v>
      </c>
      <c r="S974" s="19">
        <f t="shared" si="405"/>
        <v>42907</v>
      </c>
      <c r="T974" s="19">
        <f t="shared" si="406"/>
        <v>42935</v>
      </c>
      <c r="U974" s="19">
        <f t="shared" si="407"/>
        <v>42963</v>
      </c>
      <c r="V974" s="19">
        <f t="shared" si="408"/>
        <v>42998</v>
      </c>
      <c r="W974" s="19">
        <f t="shared" si="409"/>
        <v>43026</v>
      </c>
      <c r="X974" s="19">
        <f t="shared" si="410"/>
        <v>43054</v>
      </c>
      <c r="Y974" s="18">
        <f t="shared" si="395"/>
        <v>35</v>
      </c>
      <c r="Z974" s="10">
        <f t="shared" si="396"/>
        <v>0.8</v>
      </c>
      <c r="AA974" s="10">
        <f>VLOOKUP(A974, VIX!$A$2:$E$3205, 5, FALSE)</f>
        <v>11.74</v>
      </c>
      <c r="AB974" s="10">
        <f t="shared" si="397"/>
        <v>13.504999999999999</v>
      </c>
      <c r="AC974" s="10">
        <f t="shared" si="398"/>
        <v>14.785</v>
      </c>
      <c r="AD974" s="10">
        <f t="shared" si="399"/>
        <v>15.555</v>
      </c>
      <c r="AE974" s="10">
        <f t="shared" si="400"/>
        <v>16.215</v>
      </c>
      <c r="AF974" s="10">
        <f t="shared" si="401"/>
        <v>16.835000000000001</v>
      </c>
      <c r="AG974" s="36">
        <f t="shared" si="389"/>
        <v>-0.75187809686184692</v>
      </c>
      <c r="AH974" s="36">
        <f t="shared" si="390"/>
        <v>-0.39307823543748521</v>
      </c>
      <c r="AI974" s="36">
        <f t="shared" si="391"/>
        <v>-0.30399480350763181</v>
      </c>
      <c r="AJ974" s="36">
        <f t="shared" si="392"/>
        <v>-0.31314072693383022</v>
      </c>
      <c r="AK974" s="36">
        <f t="shared" si="393"/>
        <v>-0.12907080968031109</v>
      </c>
    </row>
    <row r="975" spans="1:37" x14ac:dyDescent="0.2">
      <c r="A975" s="5">
        <v>42787</v>
      </c>
      <c r="B975" s="1">
        <v>3</v>
      </c>
      <c r="C975" s="7">
        <v>13.175000000000001</v>
      </c>
      <c r="D975" s="7">
        <v>14.525</v>
      </c>
      <c r="E975" s="7">
        <v>15.275</v>
      </c>
      <c r="F975" s="7">
        <v>15.975</v>
      </c>
      <c r="G975" s="7">
        <v>16.675000000000001</v>
      </c>
      <c r="H975" s="7">
        <v>17.024999999999999</v>
      </c>
      <c r="I975" s="7">
        <v>17.675000000000001</v>
      </c>
      <c r="J975" s="7">
        <v>17.95</v>
      </c>
      <c r="K975" s="7">
        <v>18.2</v>
      </c>
      <c r="L975" s="3">
        <v>0.10249999999999999</v>
      </c>
      <c r="M975" s="3">
        <v>0.10639999999999999</v>
      </c>
      <c r="N975" s="3">
        <v>3.5499999999999997E-2</v>
      </c>
      <c r="O975" s="18">
        <f t="shared" si="394"/>
        <v>0</v>
      </c>
      <c r="P975" s="19">
        <f t="shared" si="402"/>
        <v>42816</v>
      </c>
      <c r="Q975" s="19">
        <f t="shared" si="403"/>
        <v>42844</v>
      </c>
      <c r="R975" s="19">
        <f t="shared" si="404"/>
        <v>42872</v>
      </c>
      <c r="S975" s="19">
        <f t="shared" si="405"/>
        <v>42907</v>
      </c>
      <c r="T975" s="19">
        <f t="shared" si="406"/>
        <v>42935</v>
      </c>
      <c r="U975" s="19">
        <f t="shared" si="407"/>
        <v>42963</v>
      </c>
      <c r="V975" s="19">
        <f t="shared" si="408"/>
        <v>42998</v>
      </c>
      <c r="W975" s="19">
        <f t="shared" si="409"/>
        <v>43026</v>
      </c>
      <c r="X975" s="19">
        <f t="shared" si="410"/>
        <v>43054</v>
      </c>
      <c r="Y975" s="18">
        <f t="shared" si="395"/>
        <v>35</v>
      </c>
      <c r="Z975" s="10">
        <f t="shared" si="396"/>
        <v>0.82857142857142863</v>
      </c>
      <c r="AA975" s="10">
        <f>VLOOKUP(A975, VIX!$A$2:$E$3205, 5, FALSE)</f>
        <v>11.57</v>
      </c>
      <c r="AB975" s="10">
        <f t="shared" si="397"/>
        <v>13.406428571428574</v>
      </c>
      <c r="AC975" s="10">
        <f t="shared" si="398"/>
        <v>14.65357142857143</v>
      </c>
      <c r="AD975" s="10">
        <f t="shared" si="399"/>
        <v>15.395</v>
      </c>
      <c r="AE975" s="10">
        <f t="shared" si="400"/>
        <v>16.094999999999999</v>
      </c>
      <c r="AF975" s="10">
        <f t="shared" si="401"/>
        <v>16.734999999999999</v>
      </c>
      <c r="AG975" s="36">
        <f t="shared" si="389"/>
        <v>-2.9465706707085988</v>
      </c>
      <c r="AH975" s="36">
        <f t="shared" si="390"/>
        <v>-1.5004465614766291</v>
      </c>
      <c r="AI975" s="36">
        <f t="shared" si="391"/>
        <v>-1.3275634995296308</v>
      </c>
      <c r="AJ975" s="36">
        <f t="shared" si="392"/>
        <v>-1.27450891849176</v>
      </c>
      <c r="AK975" s="36">
        <f t="shared" si="393"/>
        <v>-0.60924750679963335</v>
      </c>
    </row>
    <row r="976" spans="1:37" x14ac:dyDescent="0.2">
      <c r="A976" s="5">
        <v>42783</v>
      </c>
      <c r="B976" s="1">
        <v>3</v>
      </c>
      <c r="C976" s="7">
        <v>13.125</v>
      </c>
      <c r="D976" s="7">
        <v>14.35</v>
      </c>
      <c r="E976" s="7">
        <v>15.15</v>
      </c>
      <c r="F976" s="7">
        <v>15.775</v>
      </c>
      <c r="G976" s="7">
        <v>16.524999999999999</v>
      </c>
      <c r="H976" s="7">
        <v>16.875</v>
      </c>
      <c r="I976" s="7">
        <v>17.574999999999999</v>
      </c>
      <c r="J976" s="7">
        <v>17.824999999999999</v>
      </c>
      <c r="K976" s="7" t="s">
        <v>14</v>
      </c>
      <c r="L976" s="3">
        <v>9.3299999999999994E-2</v>
      </c>
      <c r="M976" s="3">
        <v>0.11409999999999999</v>
      </c>
      <c r="N976" s="3">
        <v>3.7999999999999999E-2</v>
      </c>
      <c r="O976" s="18">
        <f t="shared" si="394"/>
        <v>0</v>
      </c>
      <c r="P976" s="19">
        <f t="shared" si="402"/>
        <v>42816</v>
      </c>
      <c r="Q976" s="19">
        <f t="shared" si="403"/>
        <v>42844</v>
      </c>
      <c r="R976" s="19">
        <f t="shared" si="404"/>
        <v>42872</v>
      </c>
      <c r="S976" s="19">
        <f t="shared" si="405"/>
        <v>42907</v>
      </c>
      <c r="T976" s="19">
        <f t="shared" si="406"/>
        <v>42935</v>
      </c>
      <c r="U976" s="19">
        <f t="shared" si="407"/>
        <v>42963</v>
      </c>
      <c r="V976" s="19">
        <f t="shared" si="408"/>
        <v>42998</v>
      </c>
      <c r="W976" s="19">
        <f t="shared" si="409"/>
        <v>43026</v>
      </c>
      <c r="X976" s="19">
        <f t="shared" si="410"/>
        <v>43054</v>
      </c>
      <c r="Y976" s="18">
        <f t="shared" si="395"/>
        <v>35</v>
      </c>
      <c r="Z976" s="10">
        <f t="shared" si="396"/>
        <v>0.94285714285714284</v>
      </c>
      <c r="AA976" s="10">
        <f>VLOOKUP(A976, VIX!$A$2:$E$3205, 5, FALSE)</f>
        <v>11.49</v>
      </c>
      <c r="AB976" s="10">
        <f t="shared" si="397"/>
        <v>13.195</v>
      </c>
      <c r="AC976" s="10">
        <f t="shared" si="398"/>
        <v>14.395714285714286</v>
      </c>
      <c r="AD976" s="10">
        <f t="shared" si="399"/>
        <v>15.185714285714285</v>
      </c>
      <c r="AE976" s="10">
        <f t="shared" si="400"/>
        <v>15.817857142857143</v>
      </c>
      <c r="AF976" s="10">
        <f t="shared" si="401"/>
        <v>16.544999999999998</v>
      </c>
      <c r="AG976" s="36">
        <f t="shared" si="389"/>
        <v>-0.67797726898369304</v>
      </c>
      <c r="AH976" s="36">
        <f t="shared" si="390"/>
        <v>-0.40573584905660426</v>
      </c>
      <c r="AI976" s="36">
        <f t="shared" si="391"/>
        <v>-0.30107526881720437</v>
      </c>
      <c r="AJ976" s="36">
        <f t="shared" si="392"/>
        <v>-0.34402730375426549</v>
      </c>
      <c r="AK976" s="36">
        <f t="shared" si="393"/>
        <v>-0.15333130514146703</v>
      </c>
    </row>
    <row r="977" spans="1:37" x14ac:dyDescent="0.2">
      <c r="A977" s="5">
        <v>42782</v>
      </c>
      <c r="B977" s="1">
        <v>3</v>
      </c>
      <c r="C977" s="7">
        <v>12.975</v>
      </c>
      <c r="D977" s="7">
        <v>14.175000000000001</v>
      </c>
      <c r="E977" s="7">
        <v>14.925000000000001</v>
      </c>
      <c r="F977" s="7">
        <v>15.675000000000001</v>
      </c>
      <c r="G977" s="7">
        <v>16.425000000000001</v>
      </c>
      <c r="H977" s="7">
        <v>16.774999999999999</v>
      </c>
      <c r="I977" s="7">
        <v>17.475000000000001</v>
      </c>
      <c r="J977" s="7">
        <v>17.75</v>
      </c>
      <c r="K977" s="7" t="s">
        <v>14</v>
      </c>
      <c r="L977" s="3">
        <v>9.2499999999999999E-2</v>
      </c>
      <c r="M977" s="3">
        <v>0.1148</v>
      </c>
      <c r="N977" s="3">
        <v>3.8300000000000001E-2</v>
      </c>
      <c r="O977" s="18">
        <f t="shared" si="394"/>
        <v>1</v>
      </c>
      <c r="P977" s="19">
        <f t="shared" si="402"/>
        <v>42816</v>
      </c>
      <c r="Q977" s="19">
        <f t="shared" si="403"/>
        <v>42844</v>
      </c>
      <c r="R977" s="19">
        <f t="shared" si="404"/>
        <v>42872</v>
      </c>
      <c r="S977" s="19">
        <f t="shared" si="405"/>
        <v>42907</v>
      </c>
      <c r="T977" s="19">
        <f t="shared" si="406"/>
        <v>42935</v>
      </c>
      <c r="U977" s="19">
        <f t="shared" si="407"/>
        <v>42963</v>
      </c>
      <c r="V977" s="19">
        <f t="shared" si="408"/>
        <v>42998</v>
      </c>
      <c r="W977" s="19">
        <f t="shared" si="409"/>
        <v>43026</v>
      </c>
      <c r="X977" s="19">
        <f t="shared" si="410"/>
        <v>43054</v>
      </c>
      <c r="Y977" s="18">
        <f t="shared" si="395"/>
        <v>35</v>
      </c>
      <c r="Z977" s="10">
        <f t="shared" si="396"/>
        <v>0.97142857142857142</v>
      </c>
      <c r="AA977" s="10">
        <f>VLOOKUP(A977, VIX!$A$2:$E$3205, 5, FALSE)</f>
        <v>11.76</v>
      </c>
      <c r="AB977" s="10">
        <f t="shared" si="397"/>
        <v>13.009285714285713</v>
      </c>
      <c r="AC977" s="10">
        <f t="shared" si="398"/>
        <v>14.196428571428573</v>
      </c>
      <c r="AD977" s="10">
        <f t="shared" si="399"/>
        <v>14.946428571428573</v>
      </c>
      <c r="AE977" s="10">
        <f t="shared" si="400"/>
        <v>15.696428571428571</v>
      </c>
      <c r="AF977" s="10">
        <f t="shared" si="401"/>
        <v>16.435000000000002</v>
      </c>
      <c r="AG977" s="36">
        <f t="shared" si="389"/>
        <v>-0.61604278074866381</v>
      </c>
      <c r="AH977" s="36">
        <f t="shared" si="390"/>
        <v>-0.36548223350253817</v>
      </c>
      <c r="AI977" s="36">
        <f t="shared" si="391"/>
        <v>-0.34894991922455587</v>
      </c>
      <c r="AJ977" s="36">
        <f t="shared" si="392"/>
        <v>-0.33230769230769241</v>
      </c>
      <c r="AK977" s="36">
        <f t="shared" si="393"/>
        <v>-0.15180722891566176</v>
      </c>
    </row>
    <row r="978" spans="1:37" x14ac:dyDescent="0.2">
      <c r="A978" s="5">
        <v>42781</v>
      </c>
      <c r="B978" s="1">
        <v>3</v>
      </c>
      <c r="C978" s="7">
        <v>12.875</v>
      </c>
      <c r="D978" s="7">
        <v>14.025</v>
      </c>
      <c r="E978" s="7">
        <v>14.775</v>
      </c>
      <c r="F978" s="7">
        <v>15.475</v>
      </c>
      <c r="G978" s="7">
        <v>16.25</v>
      </c>
      <c r="H978" s="7">
        <v>16.600000000000001</v>
      </c>
      <c r="I978" s="7">
        <v>17.3</v>
      </c>
      <c r="J978" s="7">
        <v>17.675000000000001</v>
      </c>
      <c r="K978" s="7" t="s">
        <v>14</v>
      </c>
      <c r="L978" s="3">
        <v>8.9300000000000004E-2</v>
      </c>
      <c r="M978" s="3">
        <v>0.1179</v>
      </c>
      <c r="N978" s="3">
        <v>3.9300000000000002E-2</v>
      </c>
      <c r="O978" s="18">
        <f t="shared" si="394"/>
        <v>0</v>
      </c>
      <c r="P978" s="19">
        <f t="shared" si="402"/>
        <v>42781</v>
      </c>
      <c r="Q978" s="19">
        <f t="shared" si="403"/>
        <v>42816</v>
      </c>
      <c r="R978" s="19">
        <f t="shared" si="404"/>
        <v>42844</v>
      </c>
      <c r="S978" s="19">
        <f t="shared" si="405"/>
        <v>42872</v>
      </c>
      <c r="T978" s="19">
        <f t="shared" si="406"/>
        <v>42907</v>
      </c>
      <c r="U978" s="19">
        <f t="shared" si="407"/>
        <v>42935</v>
      </c>
      <c r="V978" s="19">
        <f t="shared" si="408"/>
        <v>42963</v>
      </c>
      <c r="W978" s="19">
        <f t="shared" si="409"/>
        <v>42998</v>
      </c>
      <c r="X978" s="19">
        <f t="shared" si="410"/>
        <v>43026</v>
      </c>
      <c r="Y978" s="18">
        <f t="shared" si="395"/>
        <v>28</v>
      </c>
      <c r="Z978" s="10">
        <f t="shared" si="396"/>
        <v>0</v>
      </c>
      <c r="AA978" s="10">
        <f>VLOOKUP(A978, VIX!$A$2:$E$3205, 5, FALSE)</f>
        <v>11.97</v>
      </c>
      <c r="AB978" s="10">
        <f t="shared" si="397"/>
        <v>14.025</v>
      </c>
      <c r="AC978" s="10">
        <f t="shared" si="398"/>
        <v>14.775</v>
      </c>
      <c r="AD978" s="10">
        <f t="shared" si="399"/>
        <v>15.475</v>
      </c>
      <c r="AE978" s="10">
        <f t="shared" si="400"/>
        <v>16.25</v>
      </c>
      <c r="AF978" s="10">
        <f t="shared" si="401"/>
        <v>16.600000000000001</v>
      </c>
      <c r="AG978" s="36">
        <f t="shared" si="389"/>
        <v>-0.84422110552763852</v>
      </c>
      <c r="AH978" s="36">
        <f t="shared" si="390"/>
        <v>-0.48340686744676764</v>
      </c>
      <c r="AI978" s="36">
        <f t="shared" si="391"/>
        <v>-0.42165650770885582</v>
      </c>
      <c r="AJ978" s="36">
        <f t="shared" si="392"/>
        <v>-0.44295758675436625</v>
      </c>
      <c r="AK978" s="36">
        <f t="shared" si="393"/>
        <v>-0.19092975430241446</v>
      </c>
    </row>
    <row r="979" spans="1:37" x14ac:dyDescent="0.2">
      <c r="A979" s="5">
        <v>42780</v>
      </c>
      <c r="B979" s="1">
        <v>2</v>
      </c>
      <c r="C979" s="7">
        <v>11.175000000000001</v>
      </c>
      <c r="D979" s="7">
        <v>12.3</v>
      </c>
      <c r="E979" s="7">
        <v>14.025</v>
      </c>
      <c r="F979" s="7">
        <v>14.975</v>
      </c>
      <c r="G979" s="7">
        <v>15.775</v>
      </c>
      <c r="H979" s="7">
        <v>16.524999999999999</v>
      </c>
      <c r="I979" s="7">
        <v>16.875</v>
      </c>
      <c r="J979" s="7">
        <v>17.574999999999999</v>
      </c>
      <c r="K979" s="7">
        <v>17.850000000000001</v>
      </c>
      <c r="L979" s="3">
        <v>0.1007</v>
      </c>
      <c r="M979" s="3">
        <v>0.12690000000000001</v>
      </c>
      <c r="N979" s="3">
        <v>4.2299999999999997E-2</v>
      </c>
      <c r="O979" s="18">
        <f t="shared" si="394"/>
        <v>0</v>
      </c>
      <c r="P979" s="19">
        <f t="shared" si="402"/>
        <v>42781</v>
      </c>
      <c r="Q979" s="19">
        <f t="shared" si="403"/>
        <v>42816</v>
      </c>
      <c r="R979" s="19">
        <f t="shared" si="404"/>
        <v>42844</v>
      </c>
      <c r="S979" s="19">
        <f t="shared" si="405"/>
        <v>42872</v>
      </c>
      <c r="T979" s="19">
        <f t="shared" si="406"/>
        <v>42907</v>
      </c>
      <c r="U979" s="19">
        <f t="shared" si="407"/>
        <v>42935</v>
      </c>
      <c r="V979" s="19">
        <f t="shared" si="408"/>
        <v>42963</v>
      </c>
      <c r="W979" s="19">
        <f t="shared" si="409"/>
        <v>42998</v>
      </c>
      <c r="X979" s="19">
        <f t="shared" si="410"/>
        <v>43026</v>
      </c>
      <c r="Y979" s="18">
        <f t="shared" si="395"/>
        <v>28</v>
      </c>
      <c r="Z979" s="10">
        <f t="shared" si="396"/>
        <v>3.5714285714285712E-2</v>
      </c>
      <c r="AA979" s="10">
        <f>VLOOKUP(A979, VIX!$A$2:$E$3205, 5, FALSE)</f>
        <v>10.74</v>
      </c>
      <c r="AB979" s="10">
        <f t="shared" si="397"/>
        <v>12.259821428571428</v>
      </c>
      <c r="AC979" s="10">
        <f t="shared" si="398"/>
        <v>13.963392857142859</v>
      </c>
      <c r="AD979" s="10">
        <f t="shared" si="399"/>
        <v>14.941071428571428</v>
      </c>
      <c r="AE979" s="10">
        <f t="shared" si="400"/>
        <v>15.746428571428572</v>
      </c>
      <c r="AF979" s="10">
        <f t="shared" si="401"/>
        <v>16.498214285714283</v>
      </c>
      <c r="AG979" s="36">
        <f t="shared" si="389"/>
        <v>-0.78142227122381469</v>
      </c>
      <c r="AH979" s="36">
        <f t="shared" si="390"/>
        <v>-1.0577929188465747</v>
      </c>
      <c r="AI979" s="36">
        <f t="shared" si="391"/>
        <v>-0.54845360824742218</v>
      </c>
      <c r="AJ979" s="36">
        <f t="shared" si="392"/>
        <v>-0.43983855132540667</v>
      </c>
      <c r="AK979" s="36">
        <f t="shared" si="393"/>
        <v>-0.39531478770131667</v>
      </c>
    </row>
    <row r="980" spans="1:37" x14ac:dyDescent="0.2">
      <c r="A980" s="5">
        <v>42779</v>
      </c>
      <c r="B980" s="1">
        <v>2</v>
      </c>
      <c r="C980" s="7">
        <v>11.425000000000001</v>
      </c>
      <c r="D980" s="7">
        <v>13.074999999999999</v>
      </c>
      <c r="E980" s="7">
        <v>14.8</v>
      </c>
      <c r="F980" s="7">
        <v>15.65</v>
      </c>
      <c r="G980" s="7">
        <v>16.425000000000001</v>
      </c>
      <c r="H980" s="7">
        <v>17.125</v>
      </c>
      <c r="I980" s="7">
        <v>17.425000000000001</v>
      </c>
      <c r="J980" s="7">
        <v>18.074999999999999</v>
      </c>
      <c r="K980" s="7">
        <v>18.399999999999999</v>
      </c>
      <c r="L980" s="3">
        <v>0.1444</v>
      </c>
      <c r="M980" s="3">
        <v>0.1134</v>
      </c>
      <c r="N980" s="3">
        <v>3.78E-2</v>
      </c>
      <c r="O980" s="18">
        <f t="shared" si="394"/>
        <v>0</v>
      </c>
      <c r="P980" s="19">
        <f t="shared" si="402"/>
        <v>42781</v>
      </c>
      <c r="Q980" s="19">
        <f t="shared" si="403"/>
        <v>42816</v>
      </c>
      <c r="R980" s="19">
        <f t="shared" si="404"/>
        <v>42844</v>
      </c>
      <c r="S980" s="19">
        <f t="shared" si="405"/>
        <v>42872</v>
      </c>
      <c r="T980" s="19">
        <f t="shared" si="406"/>
        <v>42907</v>
      </c>
      <c r="U980" s="19">
        <f t="shared" si="407"/>
        <v>42935</v>
      </c>
      <c r="V980" s="19">
        <f t="shared" si="408"/>
        <v>42963</v>
      </c>
      <c r="W980" s="19">
        <f t="shared" si="409"/>
        <v>42998</v>
      </c>
      <c r="X980" s="19">
        <f t="shared" si="410"/>
        <v>43026</v>
      </c>
      <c r="Y980" s="18">
        <f t="shared" si="395"/>
        <v>28</v>
      </c>
      <c r="Z980" s="10">
        <f t="shared" si="396"/>
        <v>7.1428571428571425E-2</v>
      </c>
      <c r="AA980" s="10">
        <f>VLOOKUP(A980, VIX!$A$2:$E$3205, 5, FALSE)</f>
        <v>11.07</v>
      </c>
      <c r="AB980" s="10">
        <f t="shared" si="397"/>
        <v>12.957142857142857</v>
      </c>
      <c r="AC980" s="10">
        <f t="shared" si="398"/>
        <v>14.676785714285716</v>
      </c>
      <c r="AD980" s="10">
        <f t="shared" si="399"/>
        <v>15.589285714285715</v>
      </c>
      <c r="AE980" s="10">
        <f t="shared" si="400"/>
        <v>16.369642857142857</v>
      </c>
      <c r="AF980" s="10">
        <f t="shared" si="401"/>
        <v>17.075000000000003</v>
      </c>
      <c r="AG980" s="36">
        <f t="shared" si="389"/>
        <v>-3.4058703071672332</v>
      </c>
      <c r="AH980" s="36">
        <f t="shared" si="390"/>
        <v>-3.1443037974683574</v>
      </c>
      <c r="AI980" s="36">
        <f t="shared" si="391"/>
        <v>-1.4466456551103102</v>
      </c>
      <c r="AJ980" s="36">
        <f t="shared" si="392"/>
        <v>-1.2605421686746994</v>
      </c>
      <c r="AK980" s="36">
        <f t="shared" si="393"/>
        <v>-1.0950853595447478</v>
      </c>
    </row>
    <row r="981" spans="1:37" x14ac:dyDescent="0.2">
      <c r="A981" s="5">
        <v>42776</v>
      </c>
      <c r="B981" s="1">
        <v>2</v>
      </c>
      <c r="C981" s="7">
        <v>11.725</v>
      </c>
      <c r="D981" s="7">
        <v>13.375</v>
      </c>
      <c r="E981" s="7">
        <v>15.125</v>
      </c>
      <c r="F981" s="7">
        <v>16.024999999999999</v>
      </c>
      <c r="G981" s="7">
        <v>16.725000000000001</v>
      </c>
      <c r="H981" s="7">
        <v>17.375</v>
      </c>
      <c r="I981" s="7">
        <v>17.625</v>
      </c>
      <c r="J981" s="7">
        <v>18.3</v>
      </c>
      <c r="K981" s="7">
        <v>18.55</v>
      </c>
      <c r="L981" s="3">
        <v>0.14069999999999999</v>
      </c>
      <c r="M981" s="3">
        <v>9.98E-2</v>
      </c>
      <c r="N981" s="3">
        <v>3.3300000000000003E-2</v>
      </c>
      <c r="O981" s="18">
        <f t="shared" si="394"/>
        <v>0</v>
      </c>
      <c r="P981" s="19">
        <f t="shared" si="402"/>
        <v>42781</v>
      </c>
      <c r="Q981" s="19">
        <f t="shared" si="403"/>
        <v>42816</v>
      </c>
      <c r="R981" s="19">
        <f t="shared" si="404"/>
        <v>42844</v>
      </c>
      <c r="S981" s="19">
        <f t="shared" si="405"/>
        <v>42872</v>
      </c>
      <c r="T981" s="19">
        <f t="shared" si="406"/>
        <v>42907</v>
      </c>
      <c r="U981" s="19">
        <f t="shared" si="407"/>
        <v>42935</v>
      </c>
      <c r="V981" s="19">
        <f t="shared" si="408"/>
        <v>42963</v>
      </c>
      <c r="W981" s="19">
        <f t="shared" si="409"/>
        <v>42998</v>
      </c>
      <c r="X981" s="19">
        <f t="shared" si="410"/>
        <v>43026</v>
      </c>
      <c r="Y981" s="18">
        <f t="shared" si="395"/>
        <v>28</v>
      </c>
      <c r="Z981" s="10">
        <f t="shared" si="396"/>
        <v>0.17857142857142858</v>
      </c>
      <c r="AA981" s="10">
        <f>VLOOKUP(A981, VIX!$A$2:$E$3205, 5, FALSE)</f>
        <v>10.85</v>
      </c>
      <c r="AB981" s="10">
        <f t="shared" si="397"/>
        <v>13.080357142857142</v>
      </c>
      <c r="AC981" s="10">
        <f t="shared" si="398"/>
        <v>14.8125</v>
      </c>
      <c r="AD981" s="10">
        <f t="shared" si="399"/>
        <v>15.864285714285714</v>
      </c>
      <c r="AE981" s="10">
        <f t="shared" si="400"/>
        <v>16.600000000000001</v>
      </c>
      <c r="AF981" s="10">
        <f t="shared" si="401"/>
        <v>17.258928571428573</v>
      </c>
      <c r="AG981" s="36">
        <f t="shared" si="389"/>
        <v>-1.1147453083109917</v>
      </c>
      <c r="AH981" s="36">
        <f t="shared" si="390"/>
        <v>-1.0547715857450366</v>
      </c>
      <c r="AI981" s="36">
        <f t="shared" si="391"/>
        <v>-0.50931955984729294</v>
      </c>
      <c r="AJ981" s="36">
        <f t="shared" si="392"/>
        <v>-0.37984496124031147</v>
      </c>
      <c r="AK981" s="36">
        <f t="shared" si="393"/>
        <v>-0.33941152092830418</v>
      </c>
    </row>
    <row r="982" spans="1:37" x14ac:dyDescent="0.2">
      <c r="A982" s="5">
        <v>42775</v>
      </c>
      <c r="B982" s="1">
        <v>2</v>
      </c>
      <c r="C982" s="7">
        <v>12.025</v>
      </c>
      <c r="D982" s="7">
        <v>13.675000000000001</v>
      </c>
      <c r="E982" s="7">
        <v>15.275</v>
      </c>
      <c r="F982" s="7">
        <v>16.074999999999999</v>
      </c>
      <c r="G982" s="7">
        <v>16.725000000000001</v>
      </c>
      <c r="H982" s="7">
        <v>17.375</v>
      </c>
      <c r="I982" s="7">
        <v>17.7</v>
      </c>
      <c r="J982" s="7">
        <v>18.324999999999999</v>
      </c>
      <c r="K982" s="7">
        <v>18.600000000000001</v>
      </c>
      <c r="L982" s="3">
        <v>0.13719999999999999</v>
      </c>
      <c r="M982" s="3">
        <v>0.1011</v>
      </c>
      <c r="N982" s="3">
        <v>3.3700000000000001E-2</v>
      </c>
      <c r="O982" s="18">
        <f t="shared" si="394"/>
        <v>0</v>
      </c>
      <c r="P982" s="19">
        <f t="shared" si="402"/>
        <v>42781</v>
      </c>
      <c r="Q982" s="19">
        <f t="shared" si="403"/>
        <v>42816</v>
      </c>
      <c r="R982" s="19">
        <f t="shared" si="404"/>
        <v>42844</v>
      </c>
      <c r="S982" s="19">
        <f t="shared" si="405"/>
        <v>42872</v>
      </c>
      <c r="T982" s="19">
        <f t="shared" si="406"/>
        <v>42907</v>
      </c>
      <c r="U982" s="19">
        <f t="shared" si="407"/>
        <v>42935</v>
      </c>
      <c r="V982" s="19">
        <f t="shared" si="408"/>
        <v>42963</v>
      </c>
      <c r="W982" s="19">
        <f t="shared" si="409"/>
        <v>42998</v>
      </c>
      <c r="X982" s="19">
        <f t="shared" si="410"/>
        <v>43026</v>
      </c>
      <c r="Y982" s="18">
        <f t="shared" si="395"/>
        <v>28</v>
      </c>
      <c r="Z982" s="10">
        <f t="shared" si="396"/>
        <v>0.21428571428571427</v>
      </c>
      <c r="AA982" s="10">
        <f>VLOOKUP(A982, VIX!$A$2:$E$3205, 5, FALSE)</f>
        <v>10.88</v>
      </c>
      <c r="AB982" s="10">
        <f t="shared" si="397"/>
        <v>13.321428571428571</v>
      </c>
      <c r="AC982" s="10">
        <f t="shared" si="398"/>
        <v>14.932142857142857</v>
      </c>
      <c r="AD982" s="10">
        <f t="shared" si="399"/>
        <v>15.903571428571427</v>
      </c>
      <c r="AE982" s="10">
        <f t="shared" si="400"/>
        <v>16.585714285714285</v>
      </c>
      <c r="AF982" s="10">
        <f t="shared" si="401"/>
        <v>17.235714285714284</v>
      </c>
      <c r="AG982" s="36">
        <f t="shared" si="389"/>
        <v>-1.0899082568807346</v>
      </c>
      <c r="AH982" s="36">
        <f t="shared" si="390"/>
        <v>-0.95601659751037349</v>
      </c>
      <c r="AI982" s="36">
        <f t="shared" si="391"/>
        <v>-0.44929797191887622</v>
      </c>
      <c r="AJ982" s="36">
        <f t="shared" si="392"/>
        <v>-0.35003739715781729</v>
      </c>
      <c r="AK982" s="36">
        <f t="shared" si="393"/>
        <v>-0.33620689655172353</v>
      </c>
    </row>
    <row r="983" spans="1:37" x14ac:dyDescent="0.2">
      <c r="A983" s="5">
        <v>42774</v>
      </c>
      <c r="B983" s="1">
        <v>2</v>
      </c>
      <c r="C983" s="7">
        <v>12.574999999999999</v>
      </c>
      <c r="D983" s="7">
        <v>13.975</v>
      </c>
      <c r="E983" s="7">
        <v>15.425000000000001</v>
      </c>
      <c r="F983" s="7">
        <v>16.225000000000001</v>
      </c>
      <c r="G983" s="7">
        <v>16.875</v>
      </c>
      <c r="H983" s="7">
        <v>17.574999999999999</v>
      </c>
      <c r="I983" s="7">
        <v>17.875</v>
      </c>
      <c r="J983" s="7">
        <v>18.524999999999999</v>
      </c>
      <c r="K983" s="7">
        <v>18.75</v>
      </c>
      <c r="L983" s="3">
        <v>0.1113</v>
      </c>
      <c r="M983" s="3">
        <v>0.1017</v>
      </c>
      <c r="N983" s="3">
        <v>3.39E-2</v>
      </c>
      <c r="O983" s="18">
        <f t="shared" si="394"/>
        <v>0</v>
      </c>
      <c r="P983" s="19">
        <f t="shared" si="402"/>
        <v>42781</v>
      </c>
      <c r="Q983" s="19">
        <f t="shared" si="403"/>
        <v>42816</v>
      </c>
      <c r="R983" s="19">
        <f t="shared" si="404"/>
        <v>42844</v>
      </c>
      <c r="S983" s="19">
        <f t="shared" si="405"/>
        <v>42872</v>
      </c>
      <c r="T983" s="19">
        <f t="shared" si="406"/>
        <v>42907</v>
      </c>
      <c r="U983" s="19">
        <f t="shared" si="407"/>
        <v>42935</v>
      </c>
      <c r="V983" s="19">
        <f t="shared" si="408"/>
        <v>42963</v>
      </c>
      <c r="W983" s="19">
        <f t="shared" si="409"/>
        <v>42998</v>
      </c>
      <c r="X983" s="19">
        <f t="shared" si="410"/>
        <v>43026</v>
      </c>
      <c r="Y983" s="18">
        <f t="shared" si="395"/>
        <v>28</v>
      </c>
      <c r="Z983" s="10">
        <f t="shared" si="396"/>
        <v>0.25</v>
      </c>
      <c r="AA983" s="10">
        <f>VLOOKUP(A983, VIX!$A$2:$E$3205, 5, FALSE)</f>
        <v>11.45</v>
      </c>
      <c r="AB983" s="10">
        <f t="shared" si="397"/>
        <v>13.625</v>
      </c>
      <c r="AC983" s="10">
        <f t="shared" si="398"/>
        <v>15.062500000000002</v>
      </c>
      <c r="AD983" s="10">
        <f t="shared" si="399"/>
        <v>16.025000000000002</v>
      </c>
      <c r="AE983" s="10">
        <f t="shared" si="400"/>
        <v>16.712499999999999</v>
      </c>
      <c r="AF983" s="10">
        <f t="shared" si="401"/>
        <v>17.399999999999999</v>
      </c>
      <c r="AG983" s="36">
        <f t="shared" si="389"/>
        <v>-0.92817679558011035</v>
      </c>
      <c r="AH983" s="36">
        <f t="shared" si="390"/>
        <v>-0.87353573989959388</v>
      </c>
      <c r="AI983" s="36">
        <f t="shared" si="391"/>
        <v>-0.45293192541002048</v>
      </c>
      <c r="AJ983" s="36">
        <f t="shared" si="392"/>
        <v>-0.35263724434876126</v>
      </c>
      <c r="AK983" s="36">
        <f t="shared" si="393"/>
        <v>-0.36468885672937718</v>
      </c>
    </row>
    <row r="984" spans="1:37" x14ac:dyDescent="0.2">
      <c r="A984" s="5">
        <v>42773</v>
      </c>
      <c r="B984" s="1">
        <v>2</v>
      </c>
      <c r="C984" s="7">
        <v>12.574999999999999</v>
      </c>
      <c r="D984" s="7">
        <v>13.975</v>
      </c>
      <c r="E984" s="7">
        <v>15.324999999999999</v>
      </c>
      <c r="F984" s="7">
        <v>16.125</v>
      </c>
      <c r="G984" s="7">
        <v>16.774999999999999</v>
      </c>
      <c r="H984" s="7">
        <v>17.475000000000001</v>
      </c>
      <c r="I984" s="7">
        <v>17.774999999999999</v>
      </c>
      <c r="J984" s="7">
        <v>18.425000000000001</v>
      </c>
      <c r="K984" s="7">
        <v>18.649999999999999</v>
      </c>
      <c r="L984" s="3">
        <v>0.1113</v>
      </c>
      <c r="M984" s="3">
        <v>0.1023</v>
      </c>
      <c r="N984" s="3">
        <v>3.4099999999999998E-2</v>
      </c>
      <c r="O984" s="18">
        <f t="shared" si="394"/>
        <v>0</v>
      </c>
      <c r="P984" s="19">
        <f t="shared" si="402"/>
        <v>42781</v>
      </c>
      <c r="Q984" s="19">
        <f t="shared" si="403"/>
        <v>42816</v>
      </c>
      <c r="R984" s="19">
        <f t="shared" si="404"/>
        <v>42844</v>
      </c>
      <c r="S984" s="19">
        <f t="shared" si="405"/>
        <v>42872</v>
      </c>
      <c r="T984" s="19">
        <f t="shared" si="406"/>
        <v>42907</v>
      </c>
      <c r="U984" s="19">
        <f t="shared" si="407"/>
        <v>42935</v>
      </c>
      <c r="V984" s="19">
        <f t="shared" si="408"/>
        <v>42963</v>
      </c>
      <c r="W984" s="19">
        <f t="shared" si="409"/>
        <v>42998</v>
      </c>
      <c r="X984" s="19">
        <f t="shared" si="410"/>
        <v>43026</v>
      </c>
      <c r="Y984" s="18">
        <f t="shared" si="395"/>
        <v>28</v>
      </c>
      <c r="Z984" s="10">
        <f t="shared" si="396"/>
        <v>0.2857142857142857</v>
      </c>
      <c r="AA984" s="10">
        <f>VLOOKUP(A984, VIX!$A$2:$E$3205, 5, FALSE)</f>
        <v>11.29</v>
      </c>
      <c r="AB984" s="10">
        <f t="shared" si="397"/>
        <v>13.574999999999999</v>
      </c>
      <c r="AC984" s="10">
        <f t="shared" si="398"/>
        <v>14.939285714285713</v>
      </c>
      <c r="AD984" s="10">
        <f t="shared" si="399"/>
        <v>15.89642857142857</v>
      </c>
      <c r="AE984" s="10">
        <f t="shared" si="400"/>
        <v>16.589285714285712</v>
      </c>
      <c r="AF984" s="10">
        <f t="shared" si="401"/>
        <v>17.274999999999999</v>
      </c>
      <c r="AG984" s="36">
        <f t="shared" si="389"/>
        <v>-0.93382742191635904</v>
      </c>
      <c r="AH984" s="36">
        <f t="shared" si="390"/>
        <v>-0.81778846153846219</v>
      </c>
      <c r="AI984" s="36">
        <f t="shared" si="391"/>
        <v>-0.45518175660420052</v>
      </c>
      <c r="AJ984" s="36">
        <f t="shared" si="392"/>
        <v>-0.35420045410314588</v>
      </c>
      <c r="AK984" s="36">
        <f t="shared" si="393"/>
        <v>-0.36627906976744373</v>
      </c>
    </row>
    <row r="985" spans="1:37" x14ac:dyDescent="0.2">
      <c r="A985" s="5">
        <v>42772</v>
      </c>
      <c r="B985" s="1">
        <v>2</v>
      </c>
      <c r="C985" s="7">
        <v>12.475</v>
      </c>
      <c r="D985" s="7">
        <v>13.975</v>
      </c>
      <c r="E985" s="7">
        <v>15.275</v>
      </c>
      <c r="F985" s="7">
        <v>16.074999999999999</v>
      </c>
      <c r="G985" s="7">
        <v>16.725000000000001</v>
      </c>
      <c r="H985" s="7">
        <v>17.425000000000001</v>
      </c>
      <c r="I985" s="7">
        <v>17.725000000000001</v>
      </c>
      <c r="J985" s="7">
        <v>18.375</v>
      </c>
      <c r="K985" s="7">
        <v>18.625</v>
      </c>
      <c r="L985" s="3">
        <v>0.1202</v>
      </c>
      <c r="M985" s="3">
        <v>0.1026</v>
      </c>
      <c r="N985" s="3">
        <v>3.4200000000000001E-2</v>
      </c>
      <c r="O985" s="18">
        <f t="shared" si="394"/>
        <v>0</v>
      </c>
      <c r="P985" s="19">
        <f t="shared" si="402"/>
        <v>42781</v>
      </c>
      <c r="Q985" s="19">
        <f t="shared" si="403"/>
        <v>42816</v>
      </c>
      <c r="R985" s="19">
        <f t="shared" si="404"/>
        <v>42844</v>
      </c>
      <c r="S985" s="19">
        <f t="shared" si="405"/>
        <v>42872</v>
      </c>
      <c r="T985" s="19">
        <f t="shared" si="406"/>
        <v>42907</v>
      </c>
      <c r="U985" s="19">
        <f t="shared" si="407"/>
        <v>42935</v>
      </c>
      <c r="V985" s="19">
        <f t="shared" si="408"/>
        <v>42963</v>
      </c>
      <c r="W985" s="19">
        <f t="shared" si="409"/>
        <v>42998</v>
      </c>
      <c r="X985" s="19">
        <f t="shared" si="410"/>
        <v>43026</v>
      </c>
      <c r="Y985" s="18">
        <f t="shared" si="395"/>
        <v>28</v>
      </c>
      <c r="Z985" s="10">
        <f t="shared" si="396"/>
        <v>0.32142857142857145</v>
      </c>
      <c r="AA985" s="10">
        <f>VLOOKUP(A985, VIX!$A$2:$E$3205, 5, FALSE)</f>
        <v>11.37</v>
      </c>
      <c r="AB985" s="10">
        <f t="shared" si="397"/>
        <v>13.492857142857144</v>
      </c>
      <c r="AC985" s="10">
        <f t="shared" si="398"/>
        <v>14.857142857142858</v>
      </c>
      <c r="AD985" s="10">
        <f t="shared" si="399"/>
        <v>15.817857142857143</v>
      </c>
      <c r="AE985" s="10">
        <f t="shared" si="400"/>
        <v>16.516071428571429</v>
      </c>
      <c r="AF985" s="10">
        <f t="shared" si="401"/>
        <v>17.200000000000003</v>
      </c>
      <c r="AG985" s="36">
        <f t="shared" si="389"/>
        <v>-3.0442953020134218</v>
      </c>
      <c r="AH985" s="36">
        <f t="shared" si="390"/>
        <v>-2.3929875821767719</v>
      </c>
      <c r="AI985" s="36">
        <f t="shared" si="391"/>
        <v>-1.3773627875199248</v>
      </c>
      <c r="AJ985" s="36">
        <f t="shared" si="392"/>
        <v>-1.0703550424744095</v>
      </c>
      <c r="AK985" s="36">
        <f t="shared" si="393"/>
        <v>-1.106881405563688</v>
      </c>
    </row>
    <row r="986" spans="1:37" x14ac:dyDescent="0.2">
      <c r="A986" s="5">
        <v>42769</v>
      </c>
      <c r="B986" s="1">
        <v>2</v>
      </c>
      <c r="C986" s="7">
        <v>12.475</v>
      </c>
      <c r="D986" s="7">
        <v>13.925000000000001</v>
      </c>
      <c r="E986" s="7">
        <v>15.225</v>
      </c>
      <c r="F986" s="7">
        <v>16.024999999999999</v>
      </c>
      <c r="G986" s="7">
        <v>16.675000000000001</v>
      </c>
      <c r="H986" s="7">
        <v>17.375</v>
      </c>
      <c r="I986" s="7">
        <v>17.675000000000001</v>
      </c>
      <c r="J986" s="7">
        <v>18.324999999999999</v>
      </c>
      <c r="K986" s="7">
        <v>18.649999999999999</v>
      </c>
      <c r="L986" s="3">
        <v>0.1162</v>
      </c>
      <c r="M986" s="3">
        <v>0.10299999999999999</v>
      </c>
      <c r="N986" s="3">
        <v>3.4299999999999997E-2</v>
      </c>
      <c r="O986" s="18">
        <f t="shared" si="394"/>
        <v>0</v>
      </c>
      <c r="P986" s="19">
        <f t="shared" si="402"/>
        <v>42781</v>
      </c>
      <c r="Q986" s="19">
        <f t="shared" si="403"/>
        <v>42816</v>
      </c>
      <c r="R986" s="19">
        <f t="shared" si="404"/>
        <v>42844</v>
      </c>
      <c r="S986" s="19">
        <f t="shared" si="405"/>
        <v>42872</v>
      </c>
      <c r="T986" s="19">
        <f t="shared" si="406"/>
        <v>42907</v>
      </c>
      <c r="U986" s="19">
        <f t="shared" si="407"/>
        <v>42935</v>
      </c>
      <c r="V986" s="19">
        <f t="shared" si="408"/>
        <v>42963</v>
      </c>
      <c r="W986" s="19">
        <f t="shared" si="409"/>
        <v>42998</v>
      </c>
      <c r="X986" s="19">
        <f t="shared" si="410"/>
        <v>43026</v>
      </c>
      <c r="Y986" s="18">
        <f t="shared" si="395"/>
        <v>28</v>
      </c>
      <c r="Z986" s="10">
        <f t="shared" si="396"/>
        <v>0.42857142857142855</v>
      </c>
      <c r="AA986" s="10">
        <f>VLOOKUP(A986, VIX!$A$2:$E$3205, 5, FALSE)</f>
        <v>10.97</v>
      </c>
      <c r="AB986" s="10">
        <f t="shared" si="397"/>
        <v>13.303571428571427</v>
      </c>
      <c r="AC986" s="10">
        <f t="shared" si="398"/>
        <v>14.667857142857141</v>
      </c>
      <c r="AD986" s="10">
        <f t="shared" si="399"/>
        <v>15.682142857142857</v>
      </c>
      <c r="AE986" s="10">
        <f t="shared" si="400"/>
        <v>16.396428571428572</v>
      </c>
      <c r="AF986" s="10">
        <f t="shared" si="401"/>
        <v>17.074999999999999</v>
      </c>
      <c r="AG986" s="36">
        <f t="shared" si="389"/>
        <v>-0.95993694995402767</v>
      </c>
      <c r="AH986" s="36">
        <f t="shared" si="390"/>
        <v>-0.78816311800793948</v>
      </c>
      <c r="AI986" s="36">
        <f t="shared" si="391"/>
        <v>-0.45415634151835982</v>
      </c>
      <c r="AJ986" s="36">
        <f t="shared" si="392"/>
        <v>-0.35355061515217079</v>
      </c>
      <c r="AK986" s="36">
        <f t="shared" si="393"/>
        <v>-0.36570954700943303</v>
      </c>
    </row>
    <row r="987" spans="1:37" x14ac:dyDescent="0.2">
      <c r="A987" s="5">
        <v>42768</v>
      </c>
      <c r="B987" s="1">
        <v>2</v>
      </c>
      <c r="C987" s="7">
        <v>12.925000000000001</v>
      </c>
      <c r="D987" s="7">
        <v>14.175000000000001</v>
      </c>
      <c r="E987" s="7">
        <v>15.425000000000001</v>
      </c>
      <c r="F987" s="7">
        <v>16.225000000000001</v>
      </c>
      <c r="G987" s="7">
        <v>16.824999999999999</v>
      </c>
      <c r="H987" s="7">
        <v>17.574999999999999</v>
      </c>
      <c r="I987" s="7">
        <v>17.875</v>
      </c>
      <c r="J987" s="7">
        <v>18.5</v>
      </c>
      <c r="K987" s="7">
        <v>18.774999999999999</v>
      </c>
      <c r="L987" s="3">
        <v>9.6699999999999994E-2</v>
      </c>
      <c r="M987" s="3">
        <v>0.1017</v>
      </c>
      <c r="N987" s="3">
        <v>3.39E-2</v>
      </c>
      <c r="O987" s="18">
        <f t="shared" si="394"/>
        <v>0</v>
      </c>
      <c r="P987" s="19">
        <f t="shared" si="402"/>
        <v>42781</v>
      </c>
      <c r="Q987" s="19">
        <f t="shared" si="403"/>
        <v>42816</v>
      </c>
      <c r="R987" s="19">
        <f t="shared" si="404"/>
        <v>42844</v>
      </c>
      <c r="S987" s="19">
        <f t="shared" si="405"/>
        <v>42872</v>
      </c>
      <c r="T987" s="19">
        <f t="shared" si="406"/>
        <v>42907</v>
      </c>
      <c r="U987" s="19">
        <f t="shared" si="407"/>
        <v>42935</v>
      </c>
      <c r="V987" s="19">
        <f t="shared" si="408"/>
        <v>42963</v>
      </c>
      <c r="W987" s="19">
        <f t="shared" si="409"/>
        <v>42998</v>
      </c>
      <c r="X987" s="19">
        <f t="shared" si="410"/>
        <v>43026</v>
      </c>
      <c r="Y987" s="18">
        <f t="shared" si="395"/>
        <v>28</v>
      </c>
      <c r="Z987" s="10">
        <f t="shared" si="396"/>
        <v>0.4642857142857143</v>
      </c>
      <c r="AA987" s="10">
        <f>VLOOKUP(A987, VIX!$A$2:$E$3205, 5, FALSE)</f>
        <v>11.93</v>
      </c>
      <c r="AB987" s="10">
        <f t="shared" si="397"/>
        <v>13.594642857142858</v>
      </c>
      <c r="AC987" s="10">
        <f t="shared" si="398"/>
        <v>14.844642857142858</v>
      </c>
      <c r="AD987" s="10">
        <f t="shared" si="399"/>
        <v>15.85357142857143</v>
      </c>
      <c r="AE987" s="10">
        <f t="shared" si="400"/>
        <v>16.546428571428571</v>
      </c>
      <c r="AF987" s="10">
        <f t="shared" si="401"/>
        <v>17.226785714285715</v>
      </c>
      <c r="AG987" s="36">
        <f t="shared" si="389"/>
        <v>-0.84427767354596595</v>
      </c>
      <c r="AH987" s="36">
        <f t="shared" si="390"/>
        <v>-0.77054794520547909</v>
      </c>
      <c r="AI987" s="36">
        <f t="shared" si="391"/>
        <v>-0.46080000000000021</v>
      </c>
      <c r="AJ987" s="36">
        <f t="shared" si="392"/>
        <v>-0.3302752293577968</v>
      </c>
      <c r="AK987" s="36">
        <f t="shared" si="393"/>
        <v>-0.39589442815249243</v>
      </c>
    </row>
    <row r="988" spans="1:37" x14ac:dyDescent="0.2">
      <c r="A988" s="5">
        <v>42767</v>
      </c>
      <c r="B988" s="1">
        <v>2</v>
      </c>
      <c r="C988" s="7">
        <v>12.675000000000001</v>
      </c>
      <c r="D988" s="7">
        <v>13.975</v>
      </c>
      <c r="E988" s="7">
        <v>15.225</v>
      </c>
      <c r="F988" s="7">
        <v>16.024999999999999</v>
      </c>
      <c r="G988" s="7">
        <v>16.675000000000001</v>
      </c>
      <c r="H988" s="7">
        <v>17.425000000000001</v>
      </c>
      <c r="I988" s="7">
        <v>17.774999999999999</v>
      </c>
      <c r="J988" s="7">
        <v>18.425000000000001</v>
      </c>
      <c r="K988" s="7">
        <v>18.675000000000001</v>
      </c>
      <c r="L988" s="3">
        <v>0.1026</v>
      </c>
      <c r="M988" s="3">
        <v>0.10920000000000001</v>
      </c>
      <c r="N988" s="3">
        <v>3.6400000000000002E-2</v>
      </c>
      <c r="O988" s="18">
        <f t="shared" si="394"/>
        <v>0</v>
      </c>
      <c r="P988" s="19">
        <f t="shared" si="402"/>
        <v>42781</v>
      </c>
      <c r="Q988" s="19">
        <f t="shared" si="403"/>
        <v>42816</v>
      </c>
      <c r="R988" s="19">
        <f t="shared" si="404"/>
        <v>42844</v>
      </c>
      <c r="S988" s="19">
        <f t="shared" si="405"/>
        <v>42872</v>
      </c>
      <c r="T988" s="19">
        <f t="shared" si="406"/>
        <v>42907</v>
      </c>
      <c r="U988" s="19">
        <f t="shared" si="407"/>
        <v>42935</v>
      </c>
      <c r="V988" s="19">
        <f t="shared" si="408"/>
        <v>42963</v>
      </c>
      <c r="W988" s="19">
        <f t="shared" si="409"/>
        <v>42998</v>
      </c>
      <c r="X988" s="19">
        <f t="shared" si="410"/>
        <v>43026</v>
      </c>
      <c r="Y988" s="18">
        <f t="shared" si="395"/>
        <v>28</v>
      </c>
      <c r="Z988" s="10">
        <f t="shared" si="396"/>
        <v>0.5</v>
      </c>
      <c r="AA988" s="10">
        <f>VLOOKUP(A988, VIX!$A$2:$E$3205, 5, FALSE)</f>
        <v>11.81</v>
      </c>
      <c r="AB988" s="10">
        <f t="shared" si="397"/>
        <v>13.324999999999999</v>
      </c>
      <c r="AC988" s="10">
        <f t="shared" si="398"/>
        <v>14.6</v>
      </c>
      <c r="AD988" s="10">
        <f t="shared" si="399"/>
        <v>15.625</v>
      </c>
      <c r="AE988" s="10">
        <f t="shared" si="400"/>
        <v>16.350000000000001</v>
      </c>
      <c r="AF988" s="10">
        <f t="shared" si="401"/>
        <v>17.05</v>
      </c>
      <c r="AG988" s="36">
        <f t="shared" si="389"/>
        <v>-0.86187845303867294</v>
      </c>
      <c r="AH988" s="36">
        <f t="shared" si="390"/>
        <v>-0.75593952483801263</v>
      </c>
      <c r="AI988" s="36">
        <f t="shared" si="391"/>
        <v>-0.4535943300708733</v>
      </c>
      <c r="AJ988" s="36">
        <f t="shared" si="392"/>
        <v>-0.3533980582524282</v>
      </c>
      <c r="AK988" s="36">
        <f t="shared" si="393"/>
        <v>-0.3919129082426126</v>
      </c>
    </row>
    <row r="989" spans="1:37" x14ac:dyDescent="0.2">
      <c r="A989" s="5">
        <v>42766</v>
      </c>
      <c r="B989" s="1">
        <v>2</v>
      </c>
      <c r="C989" s="7">
        <v>12.925000000000001</v>
      </c>
      <c r="D989" s="7">
        <v>14.324999999999999</v>
      </c>
      <c r="E989" s="7">
        <v>15.525</v>
      </c>
      <c r="F989" s="7">
        <v>16.274999999999999</v>
      </c>
      <c r="G989" s="7">
        <v>16.875</v>
      </c>
      <c r="H989" s="7">
        <v>17.625</v>
      </c>
      <c r="I989" s="7">
        <v>17.975000000000001</v>
      </c>
      <c r="J989" s="7">
        <v>18.625</v>
      </c>
      <c r="K989" s="7">
        <v>19.024999999999999</v>
      </c>
      <c r="L989" s="3">
        <v>0.10829999999999999</v>
      </c>
      <c r="M989" s="3">
        <v>0.1045</v>
      </c>
      <c r="N989" s="3">
        <v>3.4799999999999998E-2</v>
      </c>
      <c r="O989" s="18">
        <f t="shared" si="394"/>
        <v>0</v>
      </c>
      <c r="P989" s="19">
        <f t="shared" si="402"/>
        <v>42781</v>
      </c>
      <c r="Q989" s="19">
        <f t="shared" si="403"/>
        <v>42816</v>
      </c>
      <c r="R989" s="19">
        <f t="shared" si="404"/>
        <v>42844</v>
      </c>
      <c r="S989" s="19">
        <f t="shared" si="405"/>
        <v>42872</v>
      </c>
      <c r="T989" s="19">
        <f t="shared" si="406"/>
        <v>42907</v>
      </c>
      <c r="U989" s="19">
        <f t="shared" si="407"/>
        <v>42935</v>
      </c>
      <c r="V989" s="19">
        <f t="shared" si="408"/>
        <v>42963</v>
      </c>
      <c r="W989" s="19">
        <f t="shared" si="409"/>
        <v>42998</v>
      </c>
      <c r="X989" s="19">
        <f t="shared" si="410"/>
        <v>43026</v>
      </c>
      <c r="Y989" s="18">
        <f t="shared" si="395"/>
        <v>28</v>
      </c>
      <c r="Z989" s="10">
        <f t="shared" si="396"/>
        <v>0.5357142857142857</v>
      </c>
      <c r="AA989" s="10">
        <f>VLOOKUP(A989, VIX!$A$2:$E$3205, 5, FALSE)</f>
        <v>11.99</v>
      </c>
      <c r="AB989" s="10">
        <f t="shared" si="397"/>
        <v>13.574999999999999</v>
      </c>
      <c r="AC989" s="10">
        <f t="shared" si="398"/>
        <v>14.882142857142856</v>
      </c>
      <c r="AD989" s="10">
        <f t="shared" si="399"/>
        <v>15.873214285714287</v>
      </c>
      <c r="AE989" s="10">
        <f t="shared" si="400"/>
        <v>16.553571428571427</v>
      </c>
      <c r="AF989" s="10">
        <f t="shared" si="401"/>
        <v>17.223214285714285</v>
      </c>
      <c r="AG989" s="36">
        <f t="shared" si="389"/>
        <v>-0.93358031225191718</v>
      </c>
      <c r="AH989" s="36">
        <f t="shared" si="390"/>
        <v>-0.72674837779379997</v>
      </c>
      <c r="AI989" s="36">
        <f t="shared" si="391"/>
        <v>-0.42462368007189283</v>
      </c>
      <c r="AJ989" s="36">
        <f t="shared" si="392"/>
        <v>-0.32523123252312391</v>
      </c>
      <c r="AK989" s="36">
        <f t="shared" si="393"/>
        <v>-0.39025397480900242</v>
      </c>
    </row>
    <row r="990" spans="1:37" x14ac:dyDescent="0.2">
      <c r="A990" s="5">
        <v>42765</v>
      </c>
      <c r="B990" s="1">
        <v>2</v>
      </c>
      <c r="C990" s="7">
        <v>12.875</v>
      </c>
      <c r="D990" s="7">
        <v>14.324999999999999</v>
      </c>
      <c r="E990" s="7">
        <v>15.574999999999999</v>
      </c>
      <c r="F990" s="7">
        <v>16.324999999999999</v>
      </c>
      <c r="G990" s="7">
        <v>16.975000000000001</v>
      </c>
      <c r="H990" s="7">
        <v>17.725000000000001</v>
      </c>
      <c r="I990" s="7">
        <v>18.074999999999999</v>
      </c>
      <c r="J990" s="7">
        <v>18.725000000000001</v>
      </c>
      <c r="K990" s="7">
        <v>19.024999999999999</v>
      </c>
      <c r="L990" s="3">
        <v>0.11260000000000001</v>
      </c>
      <c r="M990" s="3">
        <v>0.1072</v>
      </c>
      <c r="N990" s="3">
        <v>3.5700000000000003E-2</v>
      </c>
      <c r="O990" s="18">
        <f t="shared" si="394"/>
        <v>0</v>
      </c>
      <c r="P990" s="19">
        <f t="shared" si="402"/>
        <v>42781</v>
      </c>
      <c r="Q990" s="19">
        <f t="shared" si="403"/>
        <v>42816</v>
      </c>
      <c r="R990" s="19">
        <f t="shared" si="404"/>
        <v>42844</v>
      </c>
      <c r="S990" s="19">
        <f t="shared" si="405"/>
        <v>42872</v>
      </c>
      <c r="T990" s="19">
        <f t="shared" si="406"/>
        <v>42907</v>
      </c>
      <c r="U990" s="19">
        <f t="shared" si="407"/>
        <v>42935</v>
      </c>
      <c r="V990" s="19">
        <f t="shared" si="408"/>
        <v>42963</v>
      </c>
      <c r="W990" s="19">
        <f t="shared" si="409"/>
        <v>42998</v>
      </c>
      <c r="X990" s="19">
        <f t="shared" si="410"/>
        <v>43026</v>
      </c>
      <c r="Y990" s="18">
        <f t="shared" si="395"/>
        <v>28</v>
      </c>
      <c r="Z990" s="10">
        <f t="shared" si="396"/>
        <v>0.5714285714285714</v>
      </c>
      <c r="AA990" s="10">
        <f>VLOOKUP(A990, VIX!$A$2:$E$3205, 5, FALSE)</f>
        <v>11.88</v>
      </c>
      <c r="AB990" s="10">
        <f t="shared" si="397"/>
        <v>13.49642857142857</v>
      </c>
      <c r="AC990" s="10">
        <f t="shared" si="398"/>
        <v>14.860714285714284</v>
      </c>
      <c r="AD990" s="10">
        <f t="shared" si="399"/>
        <v>15.89642857142857</v>
      </c>
      <c r="AE990" s="10">
        <f t="shared" si="400"/>
        <v>16.603571428571428</v>
      </c>
      <c r="AF990" s="10">
        <f t="shared" si="401"/>
        <v>17.296428571428574</v>
      </c>
      <c r="AG990" s="36">
        <f t="shared" si="389"/>
        <v>-3.0024650780608049</v>
      </c>
      <c r="AH990" s="36">
        <f t="shared" si="390"/>
        <v>-2.32072691552063</v>
      </c>
      <c r="AI990" s="36">
        <f t="shared" si="391"/>
        <v>-1.2899556364463665</v>
      </c>
      <c r="AJ990" s="36">
        <f t="shared" si="392"/>
        <v>-1.0646733831654249</v>
      </c>
      <c r="AK990" s="36">
        <f t="shared" si="393"/>
        <v>-1.1796525538333515</v>
      </c>
    </row>
    <row r="991" spans="1:37" x14ac:dyDescent="0.2">
      <c r="A991" s="5">
        <v>42762</v>
      </c>
      <c r="B991" s="1">
        <v>2</v>
      </c>
      <c r="C991" s="7">
        <v>12.525</v>
      </c>
      <c r="D991" s="7">
        <v>14.125</v>
      </c>
      <c r="E991" s="7">
        <v>15.425000000000001</v>
      </c>
      <c r="F991" s="7">
        <v>16.274999999999999</v>
      </c>
      <c r="G991" s="7">
        <v>16.925000000000001</v>
      </c>
      <c r="H991" s="7">
        <v>17.675000000000001</v>
      </c>
      <c r="I991" s="7">
        <v>18.024999999999999</v>
      </c>
      <c r="J991" s="7">
        <v>18.649999999999999</v>
      </c>
      <c r="K991" s="7">
        <v>18.925000000000001</v>
      </c>
      <c r="L991" s="3">
        <v>0.12770000000000001</v>
      </c>
      <c r="M991" s="3">
        <v>0.1075</v>
      </c>
      <c r="N991" s="3">
        <v>3.5799999999999998E-2</v>
      </c>
      <c r="O991" s="18">
        <f t="shared" si="394"/>
        <v>0</v>
      </c>
      <c r="P991" s="19">
        <f t="shared" si="402"/>
        <v>42781</v>
      </c>
      <c r="Q991" s="19">
        <f t="shared" si="403"/>
        <v>42816</v>
      </c>
      <c r="R991" s="19">
        <f t="shared" si="404"/>
        <v>42844</v>
      </c>
      <c r="S991" s="19">
        <f t="shared" si="405"/>
        <v>42872</v>
      </c>
      <c r="T991" s="19">
        <f t="shared" si="406"/>
        <v>42907</v>
      </c>
      <c r="U991" s="19">
        <f t="shared" si="407"/>
        <v>42935</v>
      </c>
      <c r="V991" s="19">
        <f t="shared" si="408"/>
        <v>42963</v>
      </c>
      <c r="W991" s="19">
        <f t="shared" si="409"/>
        <v>42998</v>
      </c>
      <c r="X991" s="19">
        <f t="shared" si="410"/>
        <v>43026</v>
      </c>
      <c r="Y991" s="18">
        <f t="shared" si="395"/>
        <v>28</v>
      </c>
      <c r="Z991" s="10">
        <f t="shared" si="396"/>
        <v>0.6785714285714286</v>
      </c>
      <c r="AA991" s="10">
        <f>VLOOKUP(A991, VIX!$A$2:$E$3205, 5, FALSE)</f>
        <v>10.58</v>
      </c>
      <c r="AB991" s="10">
        <f t="shared" si="397"/>
        <v>13.039285714285715</v>
      </c>
      <c r="AC991" s="10">
        <f t="shared" si="398"/>
        <v>14.542857142857143</v>
      </c>
      <c r="AD991" s="10">
        <f t="shared" si="399"/>
        <v>15.698214285714286</v>
      </c>
      <c r="AE991" s="10">
        <f t="shared" si="400"/>
        <v>16.483928571428571</v>
      </c>
      <c r="AF991" s="10">
        <f t="shared" si="401"/>
        <v>17.166071428571428</v>
      </c>
      <c r="AG991" s="36">
        <f t="shared" si="389"/>
        <v>-1.1001364256480211</v>
      </c>
      <c r="AH991" s="36">
        <f t="shared" si="390"/>
        <v>-0.80709534368070945</v>
      </c>
      <c r="AI991" s="36">
        <f t="shared" si="391"/>
        <v>-0.48915277460607293</v>
      </c>
      <c r="AJ991" s="36">
        <f t="shared" si="392"/>
        <v>-0.35756385068762381</v>
      </c>
      <c r="AK991" s="36">
        <f t="shared" si="393"/>
        <v>-0.3958115183246072</v>
      </c>
    </row>
    <row r="992" spans="1:37" x14ac:dyDescent="0.2">
      <c r="A992" s="5">
        <v>42761</v>
      </c>
      <c r="B992" s="1">
        <v>2</v>
      </c>
      <c r="C992" s="7">
        <v>12.675000000000001</v>
      </c>
      <c r="D992" s="7">
        <v>14.125</v>
      </c>
      <c r="E992" s="7">
        <v>15.425000000000001</v>
      </c>
      <c r="F992" s="7">
        <v>16.175000000000001</v>
      </c>
      <c r="G992" s="7">
        <v>16.824999999999999</v>
      </c>
      <c r="H992" s="7">
        <v>17.625</v>
      </c>
      <c r="I992" s="7">
        <v>17.925000000000001</v>
      </c>
      <c r="J992" s="7">
        <v>18.574999999999999</v>
      </c>
      <c r="K992" s="7">
        <v>18.8</v>
      </c>
      <c r="L992" s="3">
        <v>0.1144</v>
      </c>
      <c r="M992" s="3">
        <v>0.1082</v>
      </c>
      <c r="N992" s="3">
        <v>3.61E-2</v>
      </c>
      <c r="O992" s="18">
        <f t="shared" si="394"/>
        <v>0</v>
      </c>
      <c r="P992" s="19">
        <f t="shared" si="402"/>
        <v>42781</v>
      </c>
      <c r="Q992" s="19">
        <f t="shared" si="403"/>
        <v>42816</v>
      </c>
      <c r="R992" s="19">
        <f t="shared" si="404"/>
        <v>42844</v>
      </c>
      <c r="S992" s="19">
        <f t="shared" si="405"/>
        <v>42872</v>
      </c>
      <c r="T992" s="19">
        <f t="shared" si="406"/>
        <v>42907</v>
      </c>
      <c r="U992" s="19">
        <f t="shared" si="407"/>
        <v>42935</v>
      </c>
      <c r="V992" s="19">
        <f t="shared" si="408"/>
        <v>42963</v>
      </c>
      <c r="W992" s="19">
        <f t="shared" si="409"/>
        <v>42998</v>
      </c>
      <c r="X992" s="19">
        <f t="shared" si="410"/>
        <v>43026</v>
      </c>
      <c r="Y992" s="18">
        <f t="shared" si="395"/>
        <v>28</v>
      </c>
      <c r="Z992" s="10">
        <f t="shared" si="396"/>
        <v>0.7142857142857143</v>
      </c>
      <c r="AA992" s="10">
        <f>VLOOKUP(A992, VIX!$A$2:$E$3205, 5, FALSE)</f>
        <v>10.63</v>
      </c>
      <c r="AB992" s="10">
        <f t="shared" si="397"/>
        <v>13.089285714285715</v>
      </c>
      <c r="AC992" s="10">
        <f t="shared" si="398"/>
        <v>14.496428571428574</v>
      </c>
      <c r="AD992" s="10">
        <f t="shared" si="399"/>
        <v>15.639285714285716</v>
      </c>
      <c r="AE992" s="10">
        <f t="shared" si="400"/>
        <v>16.360714285714288</v>
      </c>
      <c r="AF992" s="10">
        <f t="shared" si="401"/>
        <v>17.053571428571427</v>
      </c>
      <c r="AG992" s="36">
        <f t="shared" si="389"/>
        <v>-0.99713467048710513</v>
      </c>
      <c r="AH992" s="36">
        <f t="shared" si="390"/>
        <v>-0.80898876404494369</v>
      </c>
      <c r="AI992" s="36">
        <f t="shared" si="391"/>
        <v>-0.434782608695652</v>
      </c>
      <c r="AJ992" s="36">
        <f t="shared" si="392"/>
        <v>-0.35917114351496449</v>
      </c>
      <c r="AK992" s="36">
        <f t="shared" si="393"/>
        <v>-0.42415316642120793</v>
      </c>
    </row>
    <row r="993" spans="1:37" x14ac:dyDescent="0.2">
      <c r="A993" s="5">
        <v>42760</v>
      </c>
      <c r="B993" s="1">
        <v>2</v>
      </c>
      <c r="C993" s="7">
        <v>12.725</v>
      </c>
      <c r="D993" s="7">
        <v>14.175000000000001</v>
      </c>
      <c r="E993" s="7">
        <v>15.324999999999999</v>
      </c>
      <c r="F993" s="7">
        <v>16.125</v>
      </c>
      <c r="G993" s="7">
        <v>16.774999999999999</v>
      </c>
      <c r="H993" s="7">
        <v>17.574999999999999</v>
      </c>
      <c r="I993" s="7">
        <v>17.925000000000001</v>
      </c>
      <c r="J993" s="7">
        <v>18.524999999999999</v>
      </c>
      <c r="K993" s="7">
        <v>18.8</v>
      </c>
      <c r="L993" s="3">
        <v>0.1139</v>
      </c>
      <c r="M993" s="3">
        <v>0.1116</v>
      </c>
      <c r="N993" s="3">
        <v>3.7199999999999997E-2</v>
      </c>
      <c r="O993" s="18">
        <f t="shared" si="394"/>
        <v>0</v>
      </c>
      <c r="P993" s="19">
        <f t="shared" si="402"/>
        <v>42781</v>
      </c>
      <c r="Q993" s="19">
        <f t="shared" si="403"/>
        <v>42816</v>
      </c>
      <c r="R993" s="19">
        <f t="shared" si="404"/>
        <v>42844</v>
      </c>
      <c r="S993" s="19">
        <f t="shared" si="405"/>
        <v>42872</v>
      </c>
      <c r="T993" s="19">
        <f t="shared" si="406"/>
        <v>42907</v>
      </c>
      <c r="U993" s="19">
        <f t="shared" si="407"/>
        <v>42935</v>
      </c>
      <c r="V993" s="19">
        <f t="shared" si="408"/>
        <v>42963</v>
      </c>
      <c r="W993" s="19">
        <f t="shared" si="409"/>
        <v>42998</v>
      </c>
      <c r="X993" s="19">
        <f t="shared" si="410"/>
        <v>43026</v>
      </c>
      <c r="Y993" s="18">
        <f t="shared" si="395"/>
        <v>28</v>
      </c>
      <c r="Z993" s="10">
        <f t="shared" si="396"/>
        <v>0.75</v>
      </c>
      <c r="AA993" s="10">
        <f>VLOOKUP(A993, VIX!$A$2:$E$3205, 5, FALSE)</f>
        <v>10.81</v>
      </c>
      <c r="AB993" s="10">
        <f t="shared" si="397"/>
        <v>13.087499999999999</v>
      </c>
      <c r="AC993" s="10">
        <f t="shared" si="398"/>
        <v>14.462500000000002</v>
      </c>
      <c r="AD993" s="10">
        <f t="shared" si="399"/>
        <v>15.524999999999999</v>
      </c>
      <c r="AE993" s="10">
        <f t="shared" si="400"/>
        <v>16.287500000000001</v>
      </c>
      <c r="AF993" s="10">
        <f t="shared" si="401"/>
        <v>16.974999999999998</v>
      </c>
      <c r="AG993" s="36">
        <f t="shared" si="389"/>
        <v>-0.98015021459227514</v>
      </c>
      <c r="AH993" s="36">
        <f t="shared" si="390"/>
        <v>-0.70786516853932457</v>
      </c>
      <c r="AI993" s="36">
        <f t="shared" si="391"/>
        <v>-0.45870307167235508</v>
      </c>
      <c r="AJ993" s="36">
        <f t="shared" si="392"/>
        <v>-0.35508345978755596</v>
      </c>
      <c r="AK993" s="36">
        <f t="shared" si="393"/>
        <v>-0.41869158878504692</v>
      </c>
    </row>
    <row r="994" spans="1:37" x14ac:dyDescent="0.2">
      <c r="A994" s="5">
        <v>42759</v>
      </c>
      <c r="B994" s="1">
        <v>2</v>
      </c>
      <c r="C994" s="7">
        <v>13.025</v>
      </c>
      <c r="D994" s="7">
        <v>14.375</v>
      </c>
      <c r="E994" s="7">
        <v>15.525</v>
      </c>
      <c r="F994" s="7">
        <v>16.324999999999999</v>
      </c>
      <c r="G994" s="7">
        <v>17.024999999999999</v>
      </c>
      <c r="H994" s="7">
        <v>17.824999999999999</v>
      </c>
      <c r="I994" s="7">
        <v>18.175000000000001</v>
      </c>
      <c r="J994" s="7">
        <v>18.75</v>
      </c>
      <c r="K994" s="7">
        <v>19.05</v>
      </c>
      <c r="L994" s="3">
        <v>0.1036</v>
      </c>
      <c r="M994" s="3">
        <v>0.1133</v>
      </c>
      <c r="N994" s="3">
        <v>3.78E-2</v>
      </c>
      <c r="O994" s="18">
        <f t="shared" si="394"/>
        <v>0</v>
      </c>
      <c r="P994" s="19">
        <f t="shared" si="402"/>
        <v>42781</v>
      </c>
      <c r="Q994" s="19">
        <f t="shared" si="403"/>
        <v>42816</v>
      </c>
      <c r="R994" s="19">
        <f t="shared" si="404"/>
        <v>42844</v>
      </c>
      <c r="S994" s="19">
        <f t="shared" si="405"/>
        <v>42872</v>
      </c>
      <c r="T994" s="19">
        <f t="shared" si="406"/>
        <v>42907</v>
      </c>
      <c r="U994" s="19">
        <f t="shared" si="407"/>
        <v>42935</v>
      </c>
      <c r="V994" s="19">
        <f t="shared" si="408"/>
        <v>42963</v>
      </c>
      <c r="W994" s="19">
        <f t="shared" si="409"/>
        <v>42998</v>
      </c>
      <c r="X994" s="19">
        <f t="shared" si="410"/>
        <v>43026</v>
      </c>
      <c r="Y994" s="18">
        <f t="shared" si="395"/>
        <v>28</v>
      </c>
      <c r="Z994" s="10">
        <f t="shared" si="396"/>
        <v>0.7857142857142857</v>
      </c>
      <c r="AA994" s="10">
        <f>VLOOKUP(A994, VIX!$A$2:$E$3205, 5, FALSE)</f>
        <v>11.07</v>
      </c>
      <c r="AB994" s="10">
        <f t="shared" si="397"/>
        <v>13.314285714285713</v>
      </c>
      <c r="AC994" s="10">
        <f t="shared" si="398"/>
        <v>14.621428571428572</v>
      </c>
      <c r="AD994" s="10">
        <f t="shared" si="399"/>
        <v>15.696428571428573</v>
      </c>
      <c r="AE994" s="10">
        <f t="shared" si="400"/>
        <v>16.475000000000001</v>
      </c>
      <c r="AF994" s="10">
        <f t="shared" si="401"/>
        <v>17.196428571428569</v>
      </c>
      <c r="AG994" s="36">
        <f t="shared" si="389"/>
        <v>-0.87884267631103019</v>
      </c>
      <c r="AH994" s="36">
        <f t="shared" si="390"/>
        <v>-0.68180214092459701</v>
      </c>
      <c r="AI994" s="36">
        <f t="shared" si="391"/>
        <v>-0.44283360790774229</v>
      </c>
      <c r="AJ994" s="36">
        <f t="shared" si="392"/>
        <v>-0.37078297425118184</v>
      </c>
      <c r="AK994" s="36">
        <f t="shared" si="393"/>
        <v>-0.40751970891449391</v>
      </c>
    </row>
    <row r="995" spans="1:37" x14ac:dyDescent="0.2">
      <c r="A995" s="5">
        <v>42758</v>
      </c>
      <c r="B995" s="1">
        <v>2</v>
      </c>
      <c r="C995" s="7">
        <v>13.574999999999999</v>
      </c>
      <c r="D995" s="7">
        <v>14.975</v>
      </c>
      <c r="E995" s="7">
        <v>16.125</v>
      </c>
      <c r="F995" s="7">
        <v>16.875</v>
      </c>
      <c r="G995" s="7">
        <v>17.524999999999999</v>
      </c>
      <c r="H995" s="7">
        <v>18.324999999999999</v>
      </c>
      <c r="I995" s="7">
        <v>18.625</v>
      </c>
      <c r="J995" s="7">
        <v>19.225000000000001</v>
      </c>
      <c r="K995" s="7">
        <v>19.55</v>
      </c>
      <c r="L995" s="3">
        <v>0.1031</v>
      </c>
      <c r="M995" s="3">
        <v>0.1037</v>
      </c>
      <c r="N995" s="3">
        <v>3.4599999999999999E-2</v>
      </c>
      <c r="O995" s="18">
        <f t="shared" si="394"/>
        <v>0</v>
      </c>
      <c r="P995" s="19">
        <f t="shared" si="402"/>
        <v>42781</v>
      </c>
      <c r="Q995" s="19">
        <f t="shared" si="403"/>
        <v>42816</v>
      </c>
      <c r="R995" s="19">
        <f t="shared" si="404"/>
        <v>42844</v>
      </c>
      <c r="S995" s="19">
        <f t="shared" si="405"/>
        <v>42872</v>
      </c>
      <c r="T995" s="19">
        <f t="shared" si="406"/>
        <v>42907</v>
      </c>
      <c r="U995" s="19">
        <f t="shared" si="407"/>
        <v>42935</v>
      </c>
      <c r="V995" s="19">
        <f t="shared" si="408"/>
        <v>42963</v>
      </c>
      <c r="W995" s="19">
        <f t="shared" si="409"/>
        <v>42998</v>
      </c>
      <c r="X995" s="19">
        <f t="shared" si="410"/>
        <v>43026</v>
      </c>
      <c r="Y995" s="18">
        <f t="shared" si="395"/>
        <v>28</v>
      </c>
      <c r="Z995" s="10">
        <f t="shared" si="396"/>
        <v>0.8214285714285714</v>
      </c>
      <c r="AA995" s="10">
        <f>VLOOKUP(A995, VIX!$A$2:$E$3205, 5, FALSE)</f>
        <v>11.77</v>
      </c>
      <c r="AB995" s="10">
        <f t="shared" si="397"/>
        <v>13.824999999999999</v>
      </c>
      <c r="AC995" s="10">
        <f t="shared" si="398"/>
        <v>15.180357142857142</v>
      </c>
      <c r="AD995" s="10">
        <f t="shared" si="399"/>
        <v>16.258928571428569</v>
      </c>
      <c r="AE995" s="10">
        <f t="shared" si="400"/>
        <v>16.991071428571427</v>
      </c>
      <c r="AF995" s="10">
        <f t="shared" si="401"/>
        <v>17.667857142857141</v>
      </c>
      <c r="AG995" s="36">
        <f t="shared" si="389"/>
        <v>-2.7145421903052087</v>
      </c>
      <c r="AH995" s="36">
        <f t="shared" si="390"/>
        <v>-2.0284647690154012</v>
      </c>
      <c r="AI995" s="36">
        <f t="shared" si="391"/>
        <v>-1.2326086956521745</v>
      </c>
      <c r="AJ995" s="36">
        <f t="shared" si="392"/>
        <v>-1.0222592053255652</v>
      </c>
      <c r="AK995" s="36">
        <f t="shared" si="393"/>
        <v>-1.2147017473388249</v>
      </c>
    </row>
    <row r="996" spans="1:37" x14ac:dyDescent="0.2">
      <c r="A996" s="5">
        <v>42755</v>
      </c>
      <c r="B996" s="1">
        <v>2</v>
      </c>
      <c r="C996" s="7">
        <v>13.824999999999999</v>
      </c>
      <c r="D996" s="7">
        <v>15.225</v>
      </c>
      <c r="E996" s="7">
        <v>16.375</v>
      </c>
      <c r="F996" s="7">
        <v>17.125</v>
      </c>
      <c r="G996" s="7">
        <v>17.725000000000001</v>
      </c>
      <c r="H996" s="7">
        <v>18.524999999999999</v>
      </c>
      <c r="I996" s="7">
        <v>18.824999999999999</v>
      </c>
      <c r="J996" s="7">
        <v>19.350000000000001</v>
      </c>
      <c r="K996" s="7" t="s">
        <v>14</v>
      </c>
      <c r="L996" s="3">
        <v>0.1013</v>
      </c>
      <c r="M996" s="3">
        <v>9.9299999999999999E-2</v>
      </c>
      <c r="N996" s="3">
        <v>3.3099999999999997E-2</v>
      </c>
      <c r="O996" s="18">
        <f t="shared" si="394"/>
        <v>0</v>
      </c>
      <c r="P996" s="19">
        <f t="shared" si="402"/>
        <v>42781</v>
      </c>
      <c r="Q996" s="19">
        <f t="shared" si="403"/>
        <v>42816</v>
      </c>
      <c r="R996" s="19">
        <f t="shared" si="404"/>
        <v>42844</v>
      </c>
      <c r="S996" s="19">
        <f t="shared" si="405"/>
        <v>42872</v>
      </c>
      <c r="T996" s="19">
        <f t="shared" si="406"/>
        <v>42907</v>
      </c>
      <c r="U996" s="19">
        <f t="shared" si="407"/>
        <v>42935</v>
      </c>
      <c r="V996" s="19">
        <f t="shared" si="408"/>
        <v>42963</v>
      </c>
      <c r="W996" s="19">
        <f t="shared" si="409"/>
        <v>42998</v>
      </c>
      <c r="X996" s="19">
        <f t="shared" si="410"/>
        <v>43026</v>
      </c>
      <c r="Y996" s="18">
        <f t="shared" si="395"/>
        <v>28</v>
      </c>
      <c r="Z996" s="10">
        <f t="shared" si="396"/>
        <v>0.9285714285714286</v>
      </c>
      <c r="AA996" s="10">
        <f>VLOOKUP(A996, VIX!$A$2:$E$3205, 5, FALSE)</f>
        <v>11.54</v>
      </c>
      <c r="AB996" s="10">
        <f t="shared" si="397"/>
        <v>13.925000000000001</v>
      </c>
      <c r="AC996" s="10">
        <f t="shared" si="398"/>
        <v>15.307142857142855</v>
      </c>
      <c r="AD996" s="10">
        <f t="shared" si="399"/>
        <v>16.428571428571431</v>
      </c>
      <c r="AE996" s="10">
        <f t="shared" si="400"/>
        <v>17.167857142857144</v>
      </c>
      <c r="AF996" s="10">
        <f t="shared" si="401"/>
        <v>17.782142857142858</v>
      </c>
      <c r="AG996" s="36">
        <f t="shared" si="389"/>
        <v>-0.88277242587263838</v>
      </c>
      <c r="AH996" s="36">
        <f t="shared" si="390"/>
        <v>-0.66277873070325888</v>
      </c>
      <c r="AI996" s="36">
        <f t="shared" si="391"/>
        <v>-0.40302804136901571</v>
      </c>
      <c r="AJ996" s="36">
        <f t="shared" si="392"/>
        <v>-0.31044040652910443</v>
      </c>
      <c r="AK996" s="36">
        <f t="shared" si="393"/>
        <v>-0.40107430617725887</v>
      </c>
    </row>
    <row r="997" spans="1:37" x14ac:dyDescent="0.2">
      <c r="A997" s="5">
        <v>42754</v>
      </c>
      <c r="B997" s="1">
        <v>2</v>
      </c>
      <c r="C997" s="7">
        <v>14.225</v>
      </c>
      <c r="D997" s="7">
        <v>15.574999999999999</v>
      </c>
      <c r="E997" s="7">
        <v>16.725000000000001</v>
      </c>
      <c r="F997" s="7">
        <v>17.375</v>
      </c>
      <c r="G997" s="7">
        <v>17.925000000000001</v>
      </c>
      <c r="H997" s="7">
        <v>18.675000000000001</v>
      </c>
      <c r="I997" s="7">
        <v>18.925000000000001</v>
      </c>
      <c r="J997" s="7">
        <v>19.45</v>
      </c>
      <c r="K997" s="7" t="s">
        <v>14</v>
      </c>
      <c r="L997" s="3">
        <v>9.4899999999999998E-2</v>
      </c>
      <c r="M997" s="3">
        <v>8.9200000000000002E-2</v>
      </c>
      <c r="N997" s="3">
        <v>2.9700000000000001E-2</v>
      </c>
      <c r="O997" s="18">
        <f t="shared" si="394"/>
        <v>1</v>
      </c>
      <c r="P997" s="19">
        <f t="shared" si="402"/>
        <v>42781</v>
      </c>
      <c r="Q997" s="19">
        <f t="shared" si="403"/>
        <v>42816</v>
      </c>
      <c r="R997" s="19">
        <f t="shared" si="404"/>
        <v>42844</v>
      </c>
      <c r="S997" s="19">
        <f t="shared" si="405"/>
        <v>42872</v>
      </c>
      <c r="T997" s="19">
        <f t="shared" si="406"/>
        <v>42907</v>
      </c>
      <c r="U997" s="19">
        <f t="shared" si="407"/>
        <v>42935</v>
      </c>
      <c r="V997" s="19">
        <f t="shared" si="408"/>
        <v>42963</v>
      </c>
      <c r="W997" s="19">
        <f t="shared" si="409"/>
        <v>42998</v>
      </c>
      <c r="X997" s="19">
        <f t="shared" si="410"/>
        <v>43026</v>
      </c>
      <c r="Y997" s="18">
        <f t="shared" si="395"/>
        <v>28</v>
      </c>
      <c r="Z997" s="10">
        <f t="shared" si="396"/>
        <v>0.9642857142857143</v>
      </c>
      <c r="AA997" s="10">
        <f>VLOOKUP(A997, VIX!$A$2:$E$3205, 5, FALSE)</f>
        <v>12.78</v>
      </c>
      <c r="AB997" s="10">
        <f t="shared" si="397"/>
        <v>14.273214285714285</v>
      </c>
      <c r="AC997" s="10">
        <f t="shared" si="398"/>
        <v>15.616071428571427</v>
      </c>
      <c r="AD997" s="10">
        <f t="shared" si="399"/>
        <v>16.748214285714287</v>
      </c>
      <c r="AE997" s="10">
        <f t="shared" si="400"/>
        <v>17.394642857142856</v>
      </c>
      <c r="AF997" s="10">
        <f t="shared" si="401"/>
        <v>17.951785714285716</v>
      </c>
      <c r="AG997" s="36">
        <f t="shared" si="389"/>
        <v>-0.77759999999999951</v>
      </c>
      <c r="AH997" s="36">
        <f t="shared" si="390"/>
        <v>-0.61515601783061014</v>
      </c>
      <c r="AI997" s="36">
        <f t="shared" si="391"/>
        <v>-0.33380884450784509</v>
      </c>
      <c r="AJ997" s="36">
        <f t="shared" si="392"/>
        <v>-0.2731034482758623</v>
      </c>
      <c r="AK997" s="36">
        <f t="shared" si="393"/>
        <v>-0.35856573705179273</v>
      </c>
    </row>
    <row r="998" spans="1:37" x14ac:dyDescent="0.2">
      <c r="A998" s="5">
        <v>42753</v>
      </c>
      <c r="B998" s="1">
        <v>2</v>
      </c>
      <c r="C998" s="7">
        <v>14.175000000000001</v>
      </c>
      <c r="D998" s="7">
        <v>15.625</v>
      </c>
      <c r="E998" s="7">
        <v>16.824999999999999</v>
      </c>
      <c r="F998" s="7">
        <v>17.524999999999999</v>
      </c>
      <c r="G998" s="7">
        <v>18.125</v>
      </c>
      <c r="H998" s="7">
        <v>18.824999999999999</v>
      </c>
      <c r="I998" s="7">
        <v>19.024999999999999</v>
      </c>
      <c r="J998" s="7">
        <v>19.55</v>
      </c>
      <c r="K998" s="7" t="s">
        <v>14</v>
      </c>
      <c r="L998" s="3">
        <v>0.1023</v>
      </c>
      <c r="M998" s="3">
        <v>8.5599999999999996E-2</v>
      </c>
      <c r="N998" s="3">
        <v>2.8500000000000001E-2</v>
      </c>
      <c r="O998" s="18">
        <f t="shared" si="394"/>
        <v>0</v>
      </c>
      <c r="P998" s="19">
        <f t="shared" si="402"/>
        <v>42753</v>
      </c>
      <c r="Q998" s="19">
        <f t="shared" si="403"/>
        <v>42781</v>
      </c>
      <c r="R998" s="19">
        <f t="shared" si="404"/>
        <v>42816</v>
      </c>
      <c r="S998" s="19">
        <f t="shared" si="405"/>
        <v>42844</v>
      </c>
      <c r="T998" s="19">
        <f t="shared" si="406"/>
        <v>42872</v>
      </c>
      <c r="U998" s="19">
        <f t="shared" si="407"/>
        <v>42907</v>
      </c>
      <c r="V998" s="19">
        <f t="shared" si="408"/>
        <v>42935</v>
      </c>
      <c r="W998" s="19">
        <f t="shared" si="409"/>
        <v>42963</v>
      </c>
      <c r="X998" s="19">
        <f t="shared" si="410"/>
        <v>42998</v>
      </c>
      <c r="Y998" s="18">
        <f t="shared" si="395"/>
        <v>28</v>
      </c>
      <c r="Z998" s="10">
        <f t="shared" si="396"/>
        <v>0</v>
      </c>
      <c r="AA998" s="10">
        <f>VLOOKUP(A998, VIX!$A$2:$E$3205, 5, FALSE)</f>
        <v>12.48</v>
      </c>
      <c r="AB998" s="10">
        <f t="shared" si="397"/>
        <v>15.625</v>
      </c>
      <c r="AC998" s="10">
        <f t="shared" si="398"/>
        <v>16.824999999999999</v>
      </c>
      <c r="AD998" s="10">
        <f t="shared" si="399"/>
        <v>17.524999999999999</v>
      </c>
      <c r="AE998" s="10">
        <f t="shared" si="400"/>
        <v>18.125</v>
      </c>
      <c r="AF998" s="10">
        <f t="shared" si="401"/>
        <v>18.824999999999999</v>
      </c>
      <c r="AG998" s="36">
        <f t="shared" si="389"/>
        <v>-0.92529754368194417</v>
      </c>
      <c r="AH998" s="36">
        <f t="shared" si="390"/>
        <v>-0.68923076923076876</v>
      </c>
      <c r="AI998" s="36">
        <f t="shared" si="391"/>
        <v>-0.37105595288178339</v>
      </c>
      <c r="AJ998" s="36">
        <f t="shared" si="392"/>
        <v>-0.30508474576271255</v>
      </c>
      <c r="AK998" s="36">
        <f t="shared" si="393"/>
        <v>-0.34601804629266342</v>
      </c>
    </row>
    <row r="999" spans="1:37" x14ac:dyDescent="0.2">
      <c r="A999" s="5">
        <v>42752</v>
      </c>
      <c r="B999" s="1">
        <v>1</v>
      </c>
      <c r="C999" s="7">
        <v>12.175000000000001</v>
      </c>
      <c r="D999" s="7">
        <v>14.175000000000001</v>
      </c>
      <c r="E999" s="7">
        <v>15.725</v>
      </c>
      <c r="F999" s="7">
        <v>17.024999999999999</v>
      </c>
      <c r="G999" s="7">
        <v>17.725000000000001</v>
      </c>
      <c r="H999" s="7">
        <v>18.225000000000001</v>
      </c>
      <c r="I999" s="7">
        <v>18.875</v>
      </c>
      <c r="J999" s="7">
        <v>19.05</v>
      </c>
      <c r="K999" s="7">
        <v>19.55</v>
      </c>
      <c r="L999" s="3">
        <v>0.1643</v>
      </c>
      <c r="M999" s="3">
        <v>0.1087</v>
      </c>
      <c r="N999" s="3">
        <v>3.6200000000000003E-2</v>
      </c>
      <c r="O999" s="18">
        <f t="shared" si="394"/>
        <v>0</v>
      </c>
      <c r="P999" s="19">
        <f t="shared" si="402"/>
        <v>42753</v>
      </c>
      <c r="Q999" s="19">
        <f t="shared" si="403"/>
        <v>42781</v>
      </c>
      <c r="R999" s="19">
        <f t="shared" si="404"/>
        <v>42816</v>
      </c>
      <c r="S999" s="19">
        <f t="shared" si="405"/>
        <v>42844</v>
      </c>
      <c r="T999" s="19">
        <f t="shared" si="406"/>
        <v>42872</v>
      </c>
      <c r="U999" s="19">
        <f t="shared" si="407"/>
        <v>42907</v>
      </c>
      <c r="V999" s="19">
        <f t="shared" si="408"/>
        <v>42935</v>
      </c>
      <c r="W999" s="19">
        <f t="shared" si="409"/>
        <v>42963</v>
      </c>
      <c r="X999" s="19">
        <f t="shared" si="410"/>
        <v>42998</v>
      </c>
      <c r="Y999" s="18">
        <f t="shared" si="395"/>
        <v>28</v>
      </c>
      <c r="Z999" s="10">
        <f t="shared" si="396"/>
        <v>3.5714285714285712E-2</v>
      </c>
      <c r="AA999" s="10">
        <f>VLOOKUP(A999, VIX!$A$2:$E$3205, 5, FALSE)</f>
        <v>11.87</v>
      </c>
      <c r="AB999" s="10">
        <f t="shared" si="397"/>
        <v>14.10357142857143</v>
      </c>
      <c r="AC999" s="10">
        <f t="shared" si="398"/>
        <v>15.669642857142856</v>
      </c>
      <c r="AD999" s="10">
        <f t="shared" si="399"/>
        <v>16.978571428571428</v>
      </c>
      <c r="AE999" s="10">
        <f t="shared" si="400"/>
        <v>17.700000000000003</v>
      </c>
      <c r="AF999" s="10">
        <f t="shared" si="401"/>
        <v>18.207142857142859</v>
      </c>
      <c r="AG999" s="36">
        <f t="shared" si="389"/>
        <v>-5.1952068032470038</v>
      </c>
      <c r="AH999" s="36">
        <f t="shared" si="390"/>
        <v>-3.6099815157116426</v>
      </c>
      <c r="AI999" s="36">
        <f t="shared" si="391"/>
        <v>-2.793732011512629</v>
      </c>
      <c r="AJ999" s="36">
        <f t="shared" si="392"/>
        <v>-1.437579585391948</v>
      </c>
      <c r="AK999" s="36">
        <f t="shared" si="393"/>
        <v>-0.99777282850779503</v>
      </c>
    </row>
    <row r="1000" spans="1:37" x14ac:dyDescent="0.2">
      <c r="A1000" s="5">
        <v>42748</v>
      </c>
      <c r="B1000" s="1">
        <v>1</v>
      </c>
      <c r="C1000" s="7">
        <v>12.175000000000001</v>
      </c>
      <c r="D1000" s="7">
        <v>14.225</v>
      </c>
      <c r="E1000" s="7">
        <v>15.725</v>
      </c>
      <c r="F1000" s="7">
        <v>16.975000000000001</v>
      </c>
      <c r="G1000" s="7">
        <v>17.649999999999999</v>
      </c>
      <c r="H1000" s="7">
        <v>18.125</v>
      </c>
      <c r="I1000" s="7">
        <v>18.774999999999999</v>
      </c>
      <c r="J1000" s="7">
        <v>18.975000000000001</v>
      </c>
      <c r="K1000" s="7">
        <v>19.399999999999999</v>
      </c>
      <c r="L1000" s="3">
        <v>0.16839999999999999</v>
      </c>
      <c r="M1000" s="3">
        <v>0.106</v>
      </c>
      <c r="N1000" s="3">
        <v>3.5299999999999998E-2</v>
      </c>
      <c r="O1000" s="18">
        <f t="shared" si="394"/>
        <v>0</v>
      </c>
      <c r="P1000" s="19">
        <f t="shared" si="402"/>
        <v>42753</v>
      </c>
      <c r="Q1000" s="19">
        <f t="shared" si="403"/>
        <v>42781</v>
      </c>
      <c r="R1000" s="19">
        <f t="shared" si="404"/>
        <v>42816</v>
      </c>
      <c r="S1000" s="19">
        <f t="shared" si="405"/>
        <v>42844</v>
      </c>
      <c r="T1000" s="19">
        <f t="shared" si="406"/>
        <v>42872</v>
      </c>
      <c r="U1000" s="19">
        <f t="shared" si="407"/>
        <v>42907</v>
      </c>
      <c r="V1000" s="19">
        <f t="shared" si="408"/>
        <v>42935</v>
      </c>
      <c r="W1000" s="19">
        <f t="shared" si="409"/>
        <v>42963</v>
      </c>
      <c r="X1000" s="19">
        <f t="shared" si="410"/>
        <v>42998</v>
      </c>
      <c r="Y1000" s="18">
        <f t="shared" si="395"/>
        <v>28</v>
      </c>
      <c r="Z1000" s="10">
        <f t="shared" si="396"/>
        <v>0.17857142857142858</v>
      </c>
      <c r="AA1000" s="10">
        <f>VLOOKUP(A1000, VIX!$A$2:$E$3205, 5, FALSE)</f>
        <v>11.23</v>
      </c>
      <c r="AB1000" s="10">
        <f t="shared" si="397"/>
        <v>13.858928571428571</v>
      </c>
      <c r="AC1000" s="10">
        <f t="shared" si="398"/>
        <v>15.457142857142856</v>
      </c>
      <c r="AD1000" s="10">
        <f t="shared" si="399"/>
        <v>16.751785714285717</v>
      </c>
      <c r="AE1000" s="10">
        <f t="shared" si="400"/>
        <v>17.529464285714283</v>
      </c>
      <c r="AF1000" s="10">
        <f t="shared" si="401"/>
        <v>18.040178571428569</v>
      </c>
      <c r="AG1000" s="36">
        <f t="shared" si="389"/>
        <v>-1.3246153846153834</v>
      </c>
      <c r="AH1000" s="36">
        <f t="shared" si="390"/>
        <v>-0.87520259319286842</v>
      </c>
      <c r="AI1000" s="36">
        <f t="shared" si="391"/>
        <v>-0.67654639175257814</v>
      </c>
      <c r="AJ1000" s="36">
        <f t="shared" si="392"/>
        <v>-0.34942481511914386</v>
      </c>
      <c r="AK1000" s="36">
        <f t="shared" si="393"/>
        <v>-0.23911306432281323</v>
      </c>
    </row>
    <row r="1001" spans="1:37" x14ac:dyDescent="0.2">
      <c r="A1001" s="5">
        <v>42747</v>
      </c>
      <c r="B1001" s="1">
        <v>1</v>
      </c>
      <c r="C1001" s="7">
        <v>12.475</v>
      </c>
      <c r="D1001" s="7">
        <v>14.324999999999999</v>
      </c>
      <c r="E1001" s="7">
        <v>15.725</v>
      </c>
      <c r="F1001" s="7">
        <v>16.875</v>
      </c>
      <c r="G1001" s="7">
        <v>17.524999999999999</v>
      </c>
      <c r="H1001" s="7">
        <v>17.975000000000001</v>
      </c>
      <c r="I1001" s="7">
        <v>18.625</v>
      </c>
      <c r="J1001" s="7">
        <v>18.824999999999999</v>
      </c>
      <c r="K1001" s="7">
        <v>19.324999999999999</v>
      </c>
      <c r="L1001" s="3">
        <v>0.14829999999999999</v>
      </c>
      <c r="M1001" s="3">
        <v>0.1037</v>
      </c>
      <c r="N1001" s="3">
        <v>3.4599999999999999E-2</v>
      </c>
      <c r="O1001" s="18">
        <f t="shared" si="394"/>
        <v>0</v>
      </c>
      <c r="P1001" s="19">
        <f t="shared" si="402"/>
        <v>42753</v>
      </c>
      <c r="Q1001" s="19">
        <f t="shared" si="403"/>
        <v>42781</v>
      </c>
      <c r="R1001" s="19">
        <f t="shared" si="404"/>
        <v>42816</v>
      </c>
      <c r="S1001" s="19">
        <f t="shared" si="405"/>
        <v>42844</v>
      </c>
      <c r="T1001" s="19">
        <f t="shared" si="406"/>
        <v>42872</v>
      </c>
      <c r="U1001" s="19">
        <f t="shared" si="407"/>
        <v>42907</v>
      </c>
      <c r="V1001" s="19">
        <f t="shared" si="408"/>
        <v>42935</v>
      </c>
      <c r="W1001" s="19">
        <f t="shared" si="409"/>
        <v>42963</v>
      </c>
      <c r="X1001" s="19">
        <f t="shared" si="410"/>
        <v>42998</v>
      </c>
      <c r="Y1001" s="18">
        <f t="shared" si="395"/>
        <v>28</v>
      </c>
      <c r="Z1001" s="10">
        <f t="shared" si="396"/>
        <v>0.21428571428571427</v>
      </c>
      <c r="AA1001" s="10">
        <f>VLOOKUP(A1001, VIX!$A$2:$E$3205, 5, FALSE)</f>
        <v>11.54</v>
      </c>
      <c r="AB1001" s="10">
        <f t="shared" si="397"/>
        <v>13.928571428571427</v>
      </c>
      <c r="AC1001" s="10">
        <f t="shared" si="398"/>
        <v>15.424999999999999</v>
      </c>
      <c r="AD1001" s="10">
        <f t="shared" si="399"/>
        <v>16.628571428571426</v>
      </c>
      <c r="AE1001" s="10">
        <f t="shared" si="400"/>
        <v>17.385714285714283</v>
      </c>
      <c r="AF1001" s="10">
        <f t="shared" si="401"/>
        <v>17.87857142857143</v>
      </c>
      <c r="AG1001" s="36">
        <f t="shared" si="389"/>
        <v>-1.2065217391304353</v>
      </c>
      <c r="AH1001" s="36">
        <f t="shared" si="390"/>
        <v>-0.82487725040916582</v>
      </c>
      <c r="AI1001" s="36">
        <f t="shared" si="391"/>
        <v>-0.62917933130699111</v>
      </c>
      <c r="AJ1001" s="36">
        <f t="shared" si="392"/>
        <v>-0.3406113537117898</v>
      </c>
      <c r="AK1001" s="36">
        <f t="shared" si="393"/>
        <v>-0.2288135593220354</v>
      </c>
    </row>
    <row r="1002" spans="1:37" x14ac:dyDescent="0.2">
      <c r="A1002" s="5">
        <v>42746</v>
      </c>
      <c r="B1002" s="1">
        <v>1</v>
      </c>
      <c r="C1002" s="7">
        <v>12.525</v>
      </c>
      <c r="D1002" s="7">
        <v>14.225</v>
      </c>
      <c r="E1002" s="7">
        <v>15.625</v>
      </c>
      <c r="F1002" s="7">
        <v>16.725000000000001</v>
      </c>
      <c r="G1002" s="7">
        <v>17.324999999999999</v>
      </c>
      <c r="H1002" s="7">
        <v>17.824999999999999</v>
      </c>
      <c r="I1002" s="7">
        <v>18.425000000000001</v>
      </c>
      <c r="J1002" s="7">
        <v>18.675000000000001</v>
      </c>
      <c r="K1002" s="7">
        <v>19.149999999999999</v>
      </c>
      <c r="L1002" s="3">
        <v>0.13569999999999999</v>
      </c>
      <c r="M1002" s="3">
        <v>0.1016</v>
      </c>
      <c r="N1002" s="3">
        <v>3.39E-2</v>
      </c>
      <c r="O1002" s="18">
        <f t="shared" si="394"/>
        <v>0</v>
      </c>
      <c r="P1002" s="19">
        <f t="shared" si="402"/>
        <v>42753</v>
      </c>
      <c r="Q1002" s="19">
        <f t="shared" si="403"/>
        <v>42781</v>
      </c>
      <c r="R1002" s="19">
        <f t="shared" si="404"/>
        <v>42816</v>
      </c>
      <c r="S1002" s="19">
        <f t="shared" si="405"/>
        <v>42844</v>
      </c>
      <c r="T1002" s="19">
        <f t="shared" si="406"/>
        <v>42872</v>
      </c>
      <c r="U1002" s="19">
        <f t="shared" si="407"/>
        <v>42907</v>
      </c>
      <c r="V1002" s="19">
        <f t="shared" si="408"/>
        <v>42935</v>
      </c>
      <c r="W1002" s="19">
        <f t="shared" si="409"/>
        <v>42963</v>
      </c>
      <c r="X1002" s="19">
        <f t="shared" si="410"/>
        <v>42998</v>
      </c>
      <c r="Y1002" s="18">
        <f t="shared" si="395"/>
        <v>28</v>
      </c>
      <c r="Z1002" s="10">
        <f t="shared" si="396"/>
        <v>0.25</v>
      </c>
      <c r="AA1002" s="10">
        <f>VLOOKUP(A1002, VIX!$A$2:$E$3205, 5, FALSE)</f>
        <v>11.26</v>
      </c>
      <c r="AB1002" s="10">
        <f t="shared" si="397"/>
        <v>13.799999999999999</v>
      </c>
      <c r="AC1002" s="10">
        <f t="shared" si="398"/>
        <v>15.275</v>
      </c>
      <c r="AD1002" s="10">
        <f t="shared" si="399"/>
        <v>16.450000000000003</v>
      </c>
      <c r="AE1002" s="10">
        <f t="shared" si="400"/>
        <v>17.174999999999997</v>
      </c>
      <c r="AF1002" s="10">
        <f t="shared" si="401"/>
        <v>17.7</v>
      </c>
      <c r="AG1002" s="36">
        <f t="shared" si="389"/>
        <v>-1.0914649681528654</v>
      </c>
      <c r="AH1002" s="36">
        <f t="shared" si="390"/>
        <v>-0.81799211685601658</v>
      </c>
      <c r="AI1002" s="36">
        <f t="shared" si="391"/>
        <v>-0.59780030191934486</v>
      </c>
      <c r="AJ1002" s="36">
        <f t="shared" si="392"/>
        <v>-0.31271975180971945</v>
      </c>
      <c r="AK1002" s="36">
        <f t="shared" si="393"/>
        <v>-0.25306286402892131</v>
      </c>
    </row>
    <row r="1003" spans="1:37" x14ac:dyDescent="0.2">
      <c r="A1003" s="5">
        <v>42745</v>
      </c>
      <c r="B1003" s="1">
        <v>1</v>
      </c>
      <c r="C1003" s="7">
        <v>12.875</v>
      </c>
      <c r="D1003" s="7">
        <v>14.475</v>
      </c>
      <c r="E1003" s="7">
        <v>15.775</v>
      </c>
      <c r="F1003" s="7">
        <v>16.875</v>
      </c>
      <c r="G1003" s="7">
        <v>17.425000000000001</v>
      </c>
      <c r="H1003" s="7">
        <v>17.925000000000001</v>
      </c>
      <c r="I1003" s="7">
        <v>18.574999999999999</v>
      </c>
      <c r="J1003" s="7">
        <v>18.75</v>
      </c>
      <c r="K1003" s="7">
        <v>19.175000000000001</v>
      </c>
      <c r="L1003" s="3">
        <v>0.12429999999999999</v>
      </c>
      <c r="M1003" s="3">
        <v>0.1007</v>
      </c>
      <c r="N1003" s="3">
        <v>3.3599999999999998E-2</v>
      </c>
      <c r="O1003" s="18">
        <f t="shared" si="394"/>
        <v>0</v>
      </c>
      <c r="P1003" s="19">
        <f t="shared" si="402"/>
        <v>42753</v>
      </c>
      <c r="Q1003" s="19">
        <f t="shared" si="403"/>
        <v>42781</v>
      </c>
      <c r="R1003" s="19">
        <f t="shared" si="404"/>
        <v>42816</v>
      </c>
      <c r="S1003" s="19">
        <f t="shared" si="405"/>
        <v>42844</v>
      </c>
      <c r="T1003" s="19">
        <f t="shared" si="406"/>
        <v>42872</v>
      </c>
      <c r="U1003" s="19">
        <f t="shared" si="407"/>
        <v>42907</v>
      </c>
      <c r="V1003" s="19">
        <f t="shared" si="408"/>
        <v>42935</v>
      </c>
      <c r="W1003" s="19">
        <f t="shared" si="409"/>
        <v>42963</v>
      </c>
      <c r="X1003" s="19">
        <f t="shared" si="410"/>
        <v>42998</v>
      </c>
      <c r="Y1003" s="18">
        <f t="shared" si="395"/>
        <v>28</v>
      </c>
      <c r="Z1003" s="10">
        <f t="shared" si="396"/>
        <v>0.2857142857142857</v>
      </c>
      <c r="AA1003" s="10">
        <f>VLOOKUP(A1003, VIX!$A$2:$E$3205, 5, FALSE)</f>
        <v>11.49</v>
      </c>
      <c r="AB1003" s="10">
        <f t="shared" si="397"/>
        <v>14.017857142857142</v>
      </c>
      <c r="AC1003" s="10">
        <f t="shared" si="398"/>
        <v>15.403571428571428</v>
      </c>
      <c r="AD1003" s="10">
        <f t="shared" si="399"/>
        <v>16.560714285714287</v>
      </c>
      <c r="AE1003" s="10">
        <f t="shared" si="400"/>
        <v>17.267857142857146</v>
      </c>
      <c r="AF1003" s="10">
        <f t="shared" si="401"/>
        <v>17.782142857142858</v>
      </c>
      <c r="AG1003" s="36">
        <f t="shared" si="389"/>
        <v>-1.0277848585266387</v>
      </c>
      <c r="AH1003" s="36">
        <f t="shared" si="390"/>
        <v>-0.7577194402683024</v>
      </c>
      <c r="AI1003" s="36">
        <f t="shared" si="391"/>
        <v>-0.59683496608892284</v>
      </c>
      <c r="AJ1003" s="36">
        <f t="shared" si="392"/>
        <v>-0.28615670486218708</v>
      </c>
      <c r="AK1003" s="36">
        <f t="shared" si="393"/>
        <v>-0.25308827960229013</v>
      </c>
    </row>
    <row r="1004" spans="1:37" x14ac:dyDescent="0.2">
      <c r="A1004" s="5">
        <v>42744</v>
      </c>
      <c r="B1004" s="1">
        <v>1</v>
      </c>
      <c r="C1004" s="7">
        <v>12.925000000000001</v>
      </c>
      <c r="D1004" s="7">
        <v>14.525</v>
      </c>
      <c r="E1004" s="7">
        <v>15.875</v>
      </c>
      <c r="F1004" s="7">
        <v>16.925000000000001</v>
      </c>
      <c r="G1004" s="7">
        <v>17.475000000000001</v>
      </c>
      <c r="H1004" s="7">
        <v>17.925000000000001</v>
      </c>
      <c r="I1004" s="7">
        <v>18.574999999999999</v>
      </c>
      <c r="J1004" s="7">
        <v>18.774999999999999</v>
      </c>
      <c r="K1004" s="7">
        <v>19.125</v>
      </c>
      <c r="L1004" s="3">
        <v>0.12379999999999999</v>
      </c>
      <c r="M1004" s="3">
        <v>9.7500000000000003E-2</v>
      </c>
      <c r="N1004" s="3">
        <v>3.2500000000000001E-2</v>
      </c>
      <c r="O1004" s="18">
        <f t="shared" si="394"/>
        <v>0</v>
      </c>
      <c r="P1004" s="19">
        <f t="shared" si="402"/>
        <v>42753</v>
      </c>
      <c r="Q1004" s="19">
        <f t="shared" si="403"/>
        <v>42781</v>
      </c>
      <c r="R1004" s="19">
        <f t="shared" si="404"/>
        <v>42816</v>
      </c>
      <c r="S1004" s="19">
        <f t="shared" si="405"/>
        <v>42844</v>
      </c>
      <c r="T1004" s="19">
        <f t="shared" si="406"/>
        <v>42872</v>
      </c>
      <c r="U1004" s="19">
        <f t="shared" si="407"/>
        <v>42907</v>
      </c>
      <c r="V1004" s="19">
        <f t="shared" si="408"/>
        <v>42935</v>
      </c>
      <c r="W1004" s="19">
        <f t="shared" si="409"/>
        <v>42963</v>
      </c>
      <c r="X1004" s="19">
        <f t="shared" si="410"/>
        <v>42998</v>
      </c>
      <c r="Y1004" s="18">
        <f t="shared" si="395"/>
        <v>28</v>
      </c>
      <c r="Z1004" s="10">
        <f t="shared" si="396"/>
        <v>0.32142857142857145</v>
      </c>
      <c r="AA1004" s="10">
        <f>VLOOKUP(A1004, VIX!$A$2:$E$3205, 5, FALSE)</f>
        <v>11.56</v>
      </c>
      <c r="AB1004" s="10">
        <f t="shared" si="397"/>
        <v>14.010714285714286</v>
      </c>
      <c r="AC1004" s="10">
        <f t="shared" si="398"/>
        <v>15.44107142857143</v>
      </c>
      <c r="AD1004" s="10">
        <f t="shared" si="399"/>
        <v>16.587500000000002</v>
      </c>
      <c r="AE1004" s="10">
        <f t="shared" si="400"/>
        <v>17.298214285714288</v>
      </c>
      <c r="AF1004" s="10">
        <f t="shared" si="401"/>
        <v>17.780357142857145</v>
      </c>
      <c r="AG1004" s="36">
        <f t="shared" si="389"/>
        <v>-3.1071153352170544</v>
      </c>
      <c r="AH1004" s="36">
        <f t="shared" si="390"/>
        <v>-2.3597687861271659</v>
      </c>
      <c r="AI1004" s="36">
        <f t="shared" si="391"/>
        <v>-1.7081988379599751</v>
      </c>
      <c r="AJ1004" s="36">
        <f t="shared" si="392"/>
        <v>-0.8564366632337802</v>
      </c>
      <c r="AK1004" s="36">
        <f t="shared" si="393"/>
        <v>-0.6813538954536339</v>
      </c>
    </row>
    <row r="1005" spans="1:37" x14ac:dyDescent="0.2">
      <c r="A1005" s="5">
        <v>42741</v>
      </c>
      <c r="B1005" s="1">
        <v>1</v>
      </c>
      <c r="C1005" s="7">
        <v>12.875</v>
      </c>
      <c r="D1005" s="7">
        <v>14.675000000000001</v>
      </c>
      <c r="E1005" s="7">
        <v>16.024999999999999</v>
      </c>
      <c r="F1005" s="7">
        <v>17.024999999999999</v>
      </c>
      <c r="G1005" s="7">
        <v>17.574999999999999</v>
      </c>
      <c r="H1005" s="7">
        <v>18.024999999999999</v>
      </c>
      <c r="I1005" s="7">
        <v>18.675000000000001</v>
      </c>
      <c r="J1005" s="7">
        <v>18.850000000000001</v>
      </c>
      <c r="K1005" s="7">
        <v>19.3</v>
      </c>
      <c r="L1005" s="3">
        <v>0.13980000000000001</v>
      </c>
      <c r="M1005" s="3">
        <v>9.69E-2</v>
      </c>
      <c r="N1005" s="3">
        <v>3.2300000000000002E-2</v>
      </c>
      <c r="O1005" s="18">
        <f t="shared" si="394"/>
        <v>0</v>
      </c>
      <c r="P1005" s="19">
        <f t="shared" si="402"/>
        <v>42753</v>
      </c>
      <c r="Q1005" s="19">
        <f t="shared" si="403"/>
        <v>42781</v>
      </c>
      <c r="R1005" s="19">
        <f t="shared" si="404"/>
        <v>42816</v>
      </c>
      <c r="S1005" s="19">
        <f t="shared" si="405"/>
        <v>42844</v>
      </c>
      <c r="T1005" s="19">
        <f t="shared" si="406"/>
        <v>42872</v>
      </c>
      <c r="U1005" s="19">
        <f t="shared" si="407"/>
        <v>42907</v>
      </c>
      <c r="V1005" s="19">
        <f t="shared" si="408"/>
        <v>42935</v>
      </c>
      <c r="W1005" s="19">
        <f t="shared" si="409"/>
        <v>42963</v>
      </c>
      <c r="X1005" s="19">
        <f t="shared" si="410"/>
        <v>42998</v>
      </c>
      <c r="Y1005" s="18">
        <f t="shared" si="395"/>
        <v>28</v>
      </c>
      <c r="Z1005" s="10">
        <f t="shared" si="396"/>
        <v>0.42857142857142855</v>
      </c>
      <c r="AA1005" s="10">
        <f>VLOOKUP(A1005, VIX!$A$2:$E$3205, 5, FALSE)</f>
        <v>11.32</v>
      </c>
      <c r="AB1005" s="10">
        <f t="shared" si="397"/>
        <v>13.903571428571428</v>
      </c>
      <c r="AC1005" s="10">
        <f t="shared" si="398"/>
        <v>15.446428571428571</v>
      </c>
      <c r="AD1005" s="10">
        <f t="shared" si="399"/>
        <v>16.596428571428568</v>
      </c>
      <c r="AE1005" s="10">
        <f t="shared" si="400"/>
        <v>17.339285714285715</v>
      </c>
      <c r="AF1005" s="10">
        <f t="shared" si="401"/>
        <v>17.832142857142856</v>
      </c>
      <c r="AG1005" s="36">
        <f t="shared" si="389"/>
        <v>-1.1580291039060524</v>
      </c>
      <c r="AH1005" s="36">
        <f t="shared" si="390"/>
        <v>-0.78144022051223117</v>
      </c>
      <c r="AI1005" s="36">
        <f t="shared" si="391"/>
        <v>-0.53857661893567055</v>
      </c>
      <c r="AJ1005" s="36">
        <f t="shared" si="392"/>
        <v>-0.28334866605335857</v>
      </c>
      <c r="AK1005" s="36">
        <f t="shared" si="393"/>
        <v>-0.22542490806082882</v>
      </c>
    </row>
    <row r="1006" spans="1:37" x14ac:dyDescent="0.2">
      <c r="A1006" s="5">
        <v>42740</v>
      </c>
      <c r="B1006" s="1">
        <v>1</v>
      </c>
      <c r="C1006" s="7">
        <v>13.025</v>
      </c>
      <c r="D1006" s="7">
        <v>14.824999999999999</v>
      </c>
      <c r="E1006" s="7">
        <v>16.175000000000001</v>
      </c>
      <c r="F1006" s="7">
        <v>17.175000000000001</v>
      </c>
      <c r="G1006" s="7">
        <v>17.725000000000001</v>
      </c>
      <c r="H1006" s="7">
        <v>18.175000000000001</v>
      </c>
      <c r="I1006" s="7">
        <v>18.774999999999999</v>
      </c>
      <c r="J1006" s="7">
        <v>18.975000000000001</v>
      </c>
      <c r="K1006" s="7">
        <v>19.399999999999999</v>
      </c>
      <c r="L1006" s="3">
        <v>0.13819999999999999</v>
      </c>
      <c r="M1006" s="3">
        <v>9.3200000000000005E-2</v>
      </c>
      <c r="N1006" s="3">
        <v>3.1099999999999999E-2</v>
      </c>
      <c r="O1006" s="18">
        <f t="shared" si="394"/>
        <v>0</v>
      </c>
      <c r="P1006" s="19">
        <f t="shared" si="402"/>
        <v>42753</v>
      </c>
      <c r="Q1006" s="19">
        <f t="shared" si="403"/>
        <v>42781</v>
      </c>
      <c r="R1006" s="19">
        <f t="shared" si="404"/>
        <v>42816</v>
      </c>
      <c r="S1006" s="19">
        <f t="shared" si="405"/>
        <v>42844</v>
      </c>
      <c r="T1006" s="19">
        <f t="shared" si="406"/>
        <v>42872</v>
      </c>
      <c r="U1006" s="19">
        <f t="shared" si="407"/>
        <v>42907</v>
      </c>
      <c r="V1006" s="19">
        <f t="shared" si="408"/>
        <v>42935</v>
      </c>
      <c r="W1006" s="19">
        <f t="shared" si="409"/>
        <v>42963</v>
      </c>
      <c r="X1006" s="19">
        <f t="shared" si="410"/>
        <v>42998</v>
      </c>
      <c r="Y1006" s="18">
        <f t="shared" si="395"/>
        <v>28</v>
      </c>
      <c r="Z1006" s="10">
        <f t="shared" si="396"/>
        <v>0.4642857142857143</v>
      </c>
      <c r="AA1006" s="10">
        <f>VLOOKUP(A1006, VIX!$A$2:$E$3205, 5, FALSE)</f>
        <v>11.67</v>
      </c>
      <c r="AB1006" s="10">
        <f t="shared" si="397"/>
        <v>13.989285714285714</v>
      </c>
      <c r="AC1006" s="10">
        <f t="shared" si="398"/>
        <v>15.548214285714286</v>
      </c>
      <c r="AD1006" s="10">
        <f t="shared" si="399"/>
        <v>16.710714285714289</v>
      </c>
      <c r="AE1006" s="10">
        <f t="shared" si="400"/>
        <v>17.469642857142858</v>
      </c>
      <c r="AF1006" s="10">
        <f t="shared" si="401"/>
        <v>17.966071428571428</v>
      </c>
      <c r="AG1006" s="36">
        <f t="shared" si="389"/>
        <v>-1.1509769094138533</v>
      </c>
      <c r="AH1006" s="36">
        <f t="shared" si="390"/>
        <v>-0.77760000000000051</v>
      </c>
      <c r="AI1006" s="36">
        <f t="shared" si="391"/>
        <v>-0.53651266766020844</v>
      </c>
      <c r="AJ1006" s="36">
        <f t="shared" si="392"/>
        <v>-0.28205128205128233</v>
      </c>
      <c r="AK1006" s="36">
        <f t="shared" si="393"/>
        <v>-0.22468793342579707</v>
      </c>
    </row>
    <row r="1007" spans="1:37" x14ac:dyDescent="0.2">
      <c r="A1007" s="5">
        <v>42739</v>
      </c>
      <c r="B1007" s="1">
        <v>1</v>
      </c>
      <c r="C1007" s="7">
        <v>13.175000000000001</v>
      </c>
      <c r="D1007" s="7">
        <v>14.975</v>
      </c>
      <c r="E1007" s="7">
        <v>16.274999999999999</v>
      </c>
      <c r="F1007" s="7">
        <v>17.274999999999999</v>
      </c>
      <c r="G1007" s="7">
        <v>17.824999999999999</v>
      </c>
      <c r="H1007" s="7">
        <v>18.225000000000001</v>
      </c>
      <c r="I1007" s="7">
        <v>18.875</v>
      </c>
      <c r="J1007" s="7">
        <v>19.024999999999999</v>
      </c>
      <c r="K1007" s="7">
        <v>19.225000000000001</v>
      </c>
      <c r="L1007" s="3">
        <v>0.1366</v>
      </c>
      <c r="M1007" s="3">
        <v>9.2600000000000002E-2</v>
      </c>
      <c r="N1007" s="3">
        <v>3.09E-2</v>
      </c>
      <c r="O1007" s="18">
        <f t="shared" si="394"/>
        <v>0</v>
      </c>
      <c r="P1007" s="19">
        <f t="shared" si="402"/>
        <v>42753</v>
      </c>
      <c r="Q1007" s="19">
        <f t="shared" si="403"/>
        <v>42781</v>
      </c>
      <c r="R1007" s="19">
        <f t="shared" si="404"/>
        <v>42816</v>
      </c>
      <c r="S1007" s="19">
        <f t="shared" si="405"/>
        <v>42844</v>
      </c>
      <c r="T1007" s="19">
        <f t="shared" si="406"/>
        <v>42872</v>
      </c>
      <c r="U1007" s="19">
        <f t="shared" si="407"/>
        <v>42907</v>
      </c>
      <c r="V1007" s="19">
        <f t="shared" si="408"/>
        <v>42935</v>
      </c>
      <c r="W1007" s="19">
        <f t="shared" si="409"/>
        <v>42963</v>
      </c>
      <c r="X1007" s="19">
        <f t="shared" si="410"/>
        <v>42998</v>
      </c>
      <c r="Y1007" s="18">
        <f t="shared" si="395"/>
        <v>28</v>
      </c>
      <c r="Z1007" s="10">
        <f t="shared" si="396"/>
        <v>0.5</v>
      </c>
      <c r="AA1007" s="10">
        <f>VLOOKUP(A1007, VIX!$A$2:$E$3205, 5, FALSE)</f>
        <v>11.85</v>
      </c>
      <c r="AB1007" s="10">
        <f t="shared" si="397"/>
        <v>14.074999999999999</v>
      </c>
      <c r="AC1007" s="10">
        <f t="shared" si="398"/>
        <v>15.625</v>
      </c>
      <c r="AD1007" s="10">
        <f t="shared" si="399"/>
        <v>16.774999999999999</v>
      </c>
      <c r="AE1007" s="10">
        <f t="shared" si="400"/>
        <v>17.549999999999997</v>
      </c>
      <c r="AF1007" s="10">
        <f t="shared" si="401"/>
        <v>18.024999999999999</v>
      </c>
      <c r="AG1007" s="36">
        <f t="shared" si="389"/>
        <v>-1.1087753605475423</v>
      </c>
      <c r="AH1007" s="36">
        <f t="shared" si="390"/>
        <v>-0.72421797280866507</v>
      </c>
      <c r="AI1007" s="36">
        <f t="shared" si="391"/>
        <v>-0.52125349053676673</v>
      </c>
      <c r="AJ1007" s="36">
        <f t="shared" si="392"/>
        <v>-0.27489091630305462</v>
      </c>
      <c r="AK1007" s="36">
        <f t="shared" si="393"/>
        <v>-0.19525423728813654</v>
      </c>
    </row>
    <row r="1008" spans="1:37" x14ac:dyDescent="0.2">
      <c r="A1008" s="5">
        <v>42738</v>
      </c>
      <c r="B1008" s="1">
        <v>1</v>
      </c>
      <c r="C1008" s="7">
        <v>13.775</v>
      </c>
      <c r="D1008" s="7">
        <v>15.574999999999999</v>
      </c>
      <c r="E1008" s="7">
        <v>16.824999999999999</v>
      </c>
      <c r="F1008" s="7">
        <v>17.774999999999999</v>
      </c>
      <c r="G1008" s="7">
        <v>18.274999999999999</v>
      </c>
      <c r="H1008" s="7">
        <v>18.625</v>
      </c>
      <c r="I1008" s="7">
        <v>19.175000000000001</v>
      </c>
      <c r="J1008" s="7">
        <v>19.3</v>
      </c>
      <c r="K1008" s="7">
        <v>19.7</v>
      </c>
      <c r="L1008" s="3">
        <v>0.13070000000000001</v>
      </c>
      <c r="M1008" s="3">
        <v>7.8799999999999995E-2</v>
      </c>
      <c r="N1008" s="3">
        <v>2.63E-2</v>
      </c>
      <c r="O1008" s="18">
        <f t="shared" si="394"/>
        <v>0</v>
      </c>
      <c r="P1008" s="19">
        <f t="shared" si="402"/>
        <v>42753</v>
      </c>
      <c r="Q1008" s="19">
        <f t="shared" si="403"/>
        <v>42781</v>
      </c>
      <c r="R1008" s="19">
        <f t="shared" si="404"/>
        <v>42816</v>
      </c>
      <c r="S1008" s="19">
        <f t="shared" si="405"/>
        <v>42844</v>
      </c>
      <c r="T1008" s="19">
        <f t="shared" si="406"/>
        <v>42872</v>
      </c>
      <c r="U1008" s="19">
        <f t="shared" si="407"/>
        <v>42907</v>
      </c>
      <c r="V1008" s="19">
        <f t="shared" si="408"/>
        <v>42935</v>
      </c>
      <c r="W1008" s="19">
        <f t="shared" si="409"/>
        <v>42963</v>
      </c>
      <c r="X1008" s="19">
        <f t="shared" si="410"/>
        <v>42998</v>
      </c>
      <c r="Y1008" s="18">
        <f t="shared" si="395"/>
        <v>28</v>
      </c>
      <c r="Z1008" s="10">
        <f t="shared" si="396"/>
        <v>0.5357142857142857</v>
      </c>
      <c r="AA1008" s="10">
        <f>VLOOKUP(A1008, VIX!$A$2:$E$3205, 5, FALSE)</f>
        <v>12.85</v>
      </c>
      <c r="AB1008" s="10">
        <f t="shared" si="397"/>
        <v>14.610714285714286</v>
      </c>
      <c r="AC1008" s="10">
        <f t="shared" si="398"/>
        <v>16.155357142857142</v>
      </c>
      <c r="AD1008" s="10">
        <f t="shared" si="399"/>
        <v>17.266071428571429</v>
      </c>
      <c r="AE1008" s="10">
        <f t="shared" si="400"/>
        <v>18.007142857142853</v>
      </c>
      <c r="AF1008" s="10">
        <f t="shared" si="401"/>
        <v>18.4375</v>
      </c>
      <c r="AG1008" s="36">
        <f t="shared" si="389"/>
        <v>-4.1562249455961506</v>
      </c>
      <c r="AH1008" s="36">
        <f t="shared" si="390"/>
        <v>-2.662018697512281</v>
      </c>
      <c r="AI1008" s="36">
        <f t="shared" si="391"/>
        <v>-1.9143385476535548</v>
      </c>
      <c r="AJ1008" s="36">
        <f t="shared" si="392"/>
        <v>-0.97016361886429281</v>
      </c>
      <c r="AK1008" s="36">
        <f t="shared" si="393"/>
        <v>-0.66647775573817236</v>
      </c>
    </row>
    <row r="1009" spans="1:37" x14ac:dyDescent="0.2">
      <c r="A1009" s="5">
        <v>42734</v>
      </c>
      <c r="B1009" s="1">
        <v>1</v>
      </c>
      <c r="C1009" s="7">
        <v>15.125</v>
      </c>
      <c r="D1009" s="7">
        <v>16.574999999999999</v>
      </c>
      <c r="E1009" s="7">
        <v>17.600000000000001</v>
      </c>
      <c r="F1009" s="7">
        <v>18.425000000000001</v>
      </c>
      <c r="G1009" s="7">
        <v>18.824999999999999</v>
      </c>
      <c r="H1009" s="7">
        <v>19.074999999999999</v>
      </c>
      <c r="I1009" s="7">
        <v>19.649999999999999</v>
      </c>
      <c r="J1009" s="7">
        <v>19.75</v>
      </c>
      <c r="K1009" s="7">
        <v>20</v>
      </c>
      <c r="L1009" s="3">
        <v>9.5899999999999999E-2</v>
      </c>
      <c r="M1009" s="3">
        <v>6.6500000000000004E-2</v>
      </c>
      <c r="N1009" s="3">
        <v>2.2200000000000001E-2</v>
      </c>
      <c r="O1009" s="18">
        <f t="shared" si="394"/>
        <v>0</v>
      </c>
      <c r="P1009" s="19">
        <f t="shared" si="402"/>
        <v>42753</v>
      </c>
      <c r="Q1009" s="19">
        <f t="shared" si="403"/>
        <v>42781</v>
      </c>
      <c r="R1009" s="19">
        <f t="shared" si="404"/>
        <v>42816</v>
      </c>
      <c r="S1009" s="19">
        <f t="shared" si="405"/>
        <v>42844</v>
      </c>
      <c r="T1009" s="19">
        <f t="shared" si="406"/>
        <v>42872</v>
      </c>
      <c r="U1009" s="19">
        <f t="shared" si="407"/>
        <v>42907</v>
      </c>
      <c r="V1009" s="19">
        <f t="shared" si="408"/>
        <v>42935</v>
      </c>
      <c r="W1009" s="19">
        <f t="shared" si="409"/>
        <v>42963</v>
      </c>
      <c r="X1009" s="19">
        <f t="shared" si="410"/>
        <v>42998</v>
      </c>
      <c r="Y1009" s="18">
        <f t="shared" si="395"/>
        <v>28</v>
      </c>
      <c r="Z1009" s="10">
        <f t="shared" si="396"/>
        <v>0.6785714285714286</v>
      </c>
      <c r="AA1009" s="10">
        <f>VLOOKUP(A1009, VIX!$A$2:$E$3205, 5, FALSE)</f>
        <v>14.04</v>
      </c>
      <c r="AB1009" s="10">
        <f t="shared" si="397"/>
        <v>15.591071428571428</v>
      </c>
      <c r="AC1009" s="10">
        <f t="shared" si="398"/>
        <v>16.904464285714287</v>
      </c>
      <c r="AD1009" s="10">
        <f t="shared" si="399"/>
        <v>17.865178571428572</v>
      </c>
      <c r="AE1009" s="10">
        <f t="shared" si="400"/>
        <v>18.553571428571431</v>
      </c>
      <c r="AF1009" s="10">
        <f t="shared" si="401"/>
        <v>18.905357142857142</v>
      </c>
      <c r="AG1009" s="36">
        <f t="shared" si="389"/>
        <v>-0.85473684210526235</v>
      </c>
      <c r="AH1009" s="36">
        <f t="shared" si="390"/>
        <v>-0.55322338830584783</v>
      </c>
      <c r="AI1009" s="36">
        <f t="shared" si="391"/>
        <v>-0.42025469981807095</v>
      </c>
      <c r="AJ1009" s="36">
        <f t="shared" si="392"/>
        <v>-0.1956142053172901</v>
      </c>
      <c r="AK1009" s="36">
        <f t="shared" si="393"/>
        <v>-0.11961268274159857</v>
      </c>
    </row>
    <row r="1010" spans="1:37" x14ac:dyDescent="0.2">
      <c r="A1010" s="5">
        <v>42733</v>
      </c>
      <c r="B1010" s="1">
        <v>1</v>
      </c>
      <c r="C1010" s="7">
        <v>14.824999999999999</v>
      </c>
      <c r="D1010" s="7">
        <v>16.375</v>
      </c>
      <c r="E1010" s="7">
        <v>17.425000000000001</v>
      </c>
      <c r="F1010" s="7">
        <v>18.274999999999999</v>
      </c>
      <c r="G1010" s="7">
        <v>18.725000000000001</v>
      </c>
      <c r="H1010" s="7">
        <v>19.024999999999999</v>
      </c>
      <c r="I1010" s="7">
        <v>19.574999999999999</v>
      </c>
      <c r="J1010" s="7">
        <v>19.675000000000001</v>
      </c>
      <c r="K1010" s="7">
        <v>19.925000000000001</v>
      </c>
      <c r="L1010" s="3">
        <v>0.1046</v>
      </c>
      <c r="M1010" s="3">
        <v>7.1099999999999997E-2</v>
      </c>
      <c r="N1010" s="3">
        <v>2.3699999999999999E-2</v>
      </c>
      <c r="O1010" s="18">
        <f t="shared" si="394"/>
        <v>0</v>
      </c>
      <c r="P1010" s="19">
        <f t="shared" si="402"/>
        <v>42753</v>
      </c>
      <c r="Q1010" s="19">
        <f t="shared" si="403"/>
        <v>42781</v>
      </c>
      <c r="R1010" s="19">
        <f t="shared" si="404"/>
        <v>42816</v>
      </c>
      <c r="S1010" s="19">
        <f t="shared" si="405"/>
        <v>42844</v>
      </c>
      <c r="T1010" s="19">
        <f t="shared" si="406"/>
        <v>42872</v>
      </c>
      <c r="U1010" s="19">
        <f t="shared" si="407"/>
        <v>42907</v>
      </c>
      <c r="V1010" s="19">
        <f t="shared" si="408"/>
        <v>42935</v>
      </c>
      <c r="W1010" s="19">
        <f t="shared" si="409"/>
        <v>42963</v>
      </c>
      <c r="X1010" s="19">
        <f t="shared" si="410"/>
        <v>42998</v>
      </c>
      <c r="Y1010" s="18">
        <f t="shared" si="395"/>
        <v>28</v>
      </c>
      <c r="Z1010" s="10">
        <f t="shared" si="396"/>
        <v>0.7142857142857143</v>
      </c>
      <c r="AA1010" s="10">
        <f>VLOOKUP(A1010, VIX!$A$2:$E$3205, 5, FALSE)</f>
        <v>13.37</v>
      </c>
      <c r="AB1010" s="10">
        <f t="shared" si="397"/>
        <v>15.267857142857142</v>
      </c>
      <c r="AC1010" s="10">
        <f t="shared" si="398"/>
        <v>16.675000000000001</v>
      </c>
      <c r="AD1010" s="10">
        <f t="shared" si="399"/>
        <v>17.667857142857144</v>
      </c>
      <c r="AE1010" s="10">
        <f t="shared" si="400"/>
        <v>18.403571428571428</v>
      </c>
      <c r="AF1010" s="10">
        <f t="shared" si="401"/>
        <v>18.810714285714287</v>
      </c>
      <c r="AG1010" s="36">
        <f t="shared" si="389"/>
        <v>-0.92845257903494161</v>
      </c>
      <c r="AH1010" s="36">
        <f t="shared" si="390"/>
        <v>-0.57272727272727286</v>
      </c>
      <c r="AI1010" s="36">
        <f t="shared" si="391"/>
        <v>-0.43620812544547277</v>
      </c>
      <c r="AJ1010" s="36">
        <f t="shared" si="392"/>
        <v>-0.22146274777853855</v>
      </c>
      <c r="AK1010" s="36">
        <f t="shared" si="393"/>
        <v>-0.14438502673796649</v>
      </c>
    </row>
    <row r="1011" spans="1:37" x14ac:dyDescent="0.2">
      <c r="A1011" s="5">
        <v>42732</v>
      </c>
      <c r="B1011" s="1">
        <v>1</v>
      </c>
      <c r="C1011" s="7">
        <v>14.625</v>
      </c>
      <c r="D1011" s="7">
        <v>16.225000000000001</v>
      </c>
      <c r="E1011" s="7">
        <v>17.324999999999999</v>
      </c>
      <c r="F1011" s="7">
        <v>18.175000000000001</v>
      </c>
      <c r="G1011" s="7">
        <v>18.625</v>
      </c>
      <c r="H1011" s="7">
        <v>18.925000000000001</v>
      </c>
      <c r="I1011" s="7">
        <v>19.475000000000001</v>
      </c>
      <c r="J1011" s="7">
        <v>19.55</v>
      </c>
      <c r="K1011" s="7">
        <v>19.774999999999999</v>
      </c>
      <c r="L1011" s="3">
        <v>0.1094</v>
      </c>
      <c r="M1011" s="3">
        <v>7.1499999999999994E-2</v>
      </c>
      <c r="N1011" s="3">
        <v>2.3800000000000002E-2</v>
      </c>
      <c r="O1011" s="18">
        <f t="shared" si="394"/>
        <v>0</v>
      </c>
      <c r="P1011" s="19">
        <f t="shared" si="402"/>
        <v>42753</v>
      </c>
      <c r="Q1011" s="19">
        <f t="shared" si="403"/>
        <v>42781</v>
      </c>
      <c r="R1011" s="19">
        <f t="shared" si="404"/>
        <v>42816</v>
      </c>
      <c r="S1011" s="19">
        <f t="shared" si="405"/>
        <v>42844</v>
      </c>
      <c r="T1011" s="19">
        <f t="shared" si="406"/>
        <v>42872</v>
      </c>
      <c r="U1011" s="19">
        <f t="shared" si="407"/>
        <v>42907</v>
      </c>
      <c r="V1011" s="19">
        <f t="shared" si="408"/>
        <v>42935</v>
      </c>
      <c r="W1011" s="19">
        <f t="shared" si="409"/>
        <v>42963</v>
      </c>
      <c r="X1011" s="19">
        <f t="shared" si="410"/>
        <v>42998</v>
      </c>
      <c r="Y1011" s="18">
        <f t="shared" si="395"/>
        <v>28</v>
      </c>
      <c r="Z1011" s="10">
        <f t="shared" si="396"/>
        <v>0.75</v>
      </c>
      <c r="AA1011" s="10">
        <f>VLOOKUP(A1011, VIX!$A$2:$E$3205, 5, FALSE)</f>
        <v>12.95</v>
      </c>
      <c r="AB1011" s="10">
        <f t="shared" si="397"/>
        <v>15.025</v>
      </c>
      <c r="AC1011" s="10">
        <f t="shared" si="398"/>
        <v>16.5</v>
      </c>
      <c r="AD1011" s="10">
        <f t="shared" si="399"/>
        <v>17.537499999999998</v>
      </c>
      <c r="AE1011" s="10">
        <f t="shared" si="400"/>
        <v>18.287500000000001</v>
      </c>
      <c r="AF1011" s="10">
        <f t="shared" si="401"/>
        <v>18.7</v>
      </c>
      <c r="AG1011" s="36">
        <f t="shared" si="389"/>
        <v>-1.0023617153511502</v>
      </c>
      <c r="AH1011" s="36">
        <f t="shared" si="390"/>
        <v>-0.61593156315964759</v>
      </c>
      <c r="AI1011" s="36">
        <f t="shared" si="391"/>
        <v>-0.443019648397105</v>
      </c>
      <c r="AJ1011" s="36">
        <f t="shared" si="392"/>
        <v>-0.22411067193675843</v>
      </c>
      <c r="AK1011" s="36">
        <f t="shared" si="393"/>
        <v>-0.14594594594594623</v>
      </c>
    </row>
    <row r="1012" spans="1:37" x14ac:dyDescent="0.2">
      <c r="A1012" s="5">
        <v>42731</v>
      </c>
      <c r="B1012" s="1">
        <v>1</v>
      </c>
      <c r="C1012" s="7">
        <v>13.975</v>
      </c>
      <c r="D1012" s="7">
        <v>15.8</v>
      </c>
      <c r="E1012" s="7">
        <v>17.074999999999999</v>
      </c>
      <c r="F1012" s="7">
        <v>17.975000000000001</v>
      </c>
      <c r="G1012" s="7">
        <v>18.425000000000001</v>
      </c>
      <c r="H1012" s="7">
        <v>18.774999999999999</v>
      </c>
      <c r="I1012" s="7">
        <v>19.274999999999999</v>
      </c>
      <c r="J1012" s="7">
        <v>19.45</v>
      </c>
      <c r="K1012" s="7">
        <v>19.45</v>
      </c>
      <c r="L1012" s="3">
        <v>0.13059999999999999</v>
      </c>
      <c r="M1012" s="3">
        <v>7.2300000000000003E-2</v>
      </c>
      <c r="N1012" s="3">
        <v>2.41E-2</v>
      </c>
      <c r="O1012" s="18">
        <f t="shared" si="394"/>
        <v>0</v>
      </c>
      <c r="P1012" s="19">
        <f t="shared" si="402"/>
        <v>42753</v>
      </c>
      <c r="Q1012" s="19">
        <f t="shared" si="403"/>
        <v>42781</v>
      </c>
      <c r="R1012" s="19">
        <f t="shared" si="404"/>
        <v>42816</v>
      </c>
      <c r="S1012" s="19">
        <f t="shared" si="405"/>
        <v>42844</v>
      </c>
      <c r="T1012" s="19">
        <f t="shared" si="406"/>
        <v>42872</v>
      </c>
      <c r="U1012" s="19">
        <f t="shared" si="407"/>
        <v>42907</v>
      </c>
      <c r="V1012" s="19">
        <f t="shared" si="408"/>
        <v>42935</v>
      </c>
      <c r="W1012" s="19">
        <f t="shared" si="409"/>
        <v>42963</v>
      </c>
      <c r="X1012" s="19">
        <f t="shared" si="410"/>
        <v>42998</v>
      </c>
      <c r="Y1012" s="18">
        <f t="shared" si="395"/>
        <v>28</v>
      </c>
      <c r="Z1012" s="10">
        <f t="shared" si="396"/>
        <v>0.7857142857142857</v>
      </c>
      <c r="AA1012" s="10">
        <f>VLOOKUP(A1012, VIX!$A$2:$E$3205, 5, FALSE)</f>
        <v>11.99</v>
      </c>
      <c r="AB1012" s="10">
        <f t="shared" si="397"/>
        <v>14.366071428571429</v>
      </c>
      <c r="AC1012" s="10">
        <f t="shared" si="398"/>
        <v>16.073214285714286</v>
      </c>
      <c r="AD1012" s="10">
        <f t="shared" si="399"/>
        <v>17.267857142857142</v>
      </c>
      <c r="AE1012" s="10">
        <f t="shared" si="400"/>
        <v>18.071428571428573</v>
      </c>
      <c r="AF1012" s="10">
        <f t="shared" si="401"/>
        <v>18.5</v>
      </c>
      <c r="AG1012" s="36">
        <f t="shared" si="389"/>
        <v>-4.5625000000000036</v>
      </c>
      <c r="AH1012" s="36">
        <f t="shared" si="390"/>
        <v>-2.8484042553191466</v>
      </c>
      <c r="AI1012" s="36">
        <f t="shared" si="391"/>
        <v>-1.8689740420271992</v>
      </c>
      <c r="AJ1012" s="36">
        <f t="shared" si="392"/>
        <v>-0.89221085759244589</v>
      </c>
      <c r="AK1012" s="36">
        <f t="shared" si="393"/>
        <v>-0.67741935483870563</v>
      </c>
    </row>
    <row r="1013" spans="1:37" x14ac:dyDescent="0.2">
      <c r="A1013" s="5">
        <v>42727</v>
      </c>
      <c r="B1013" s="1">
        <v>1</v>
      </c>
      <c r="C1013" s="7">
        <v>14.275</v>
      </c>
      <c r="D1013" s="7">
        <v>16.024999999999999</v>
      </c>
      <c r="E1013" s="7">
        <v>17.274999999999999</v>
      </c>
      <c r="F1013" s="7">
        <v>18.125</v>
      </c>
      <c r="G1013" s="7">
        <v>18.574999999999999</v>
      </c>
      <c r="H1013" s="7">
        <v>18.925000000000001</v>
      </c>
      <c r="I1013" s="7">
        <v>19.45</v>
      </c>
      <c r="J1013" s="7">
        <v>19.625</v>
      </c>
      <c r="K1013" s="7" t="s">
        <v>14</v>
      </c>
      <c r="L1013" s="3">
        <v>0.1226</v>
      </c>
      <c r="M1013" s="3">
        <v>7.3099999999999998E-2</v>
      </c>
      <c r="N1013" s="3">
        <v>2.4400000000000002E-2</v>
      </c>
      <c r="O1013" s="18">
        <f t="shared" si="394"/>
        <v>0</v>
      </c>
      <c r="P1013" s="19">
        <f t="shared" si="402"/>
        <v>42753</v>
      </c>
      <c r="Q1013" s="19">
        <f t="shared" si="403"/>
        <v>42781</v>
      </c>
      <c r="R1013" s="19">
        <f t="shared" si="404"/>
        <v>42816</v>
      </c>
      <c r="S1013" s="19">
        <f t="shared" si="405"/>
        <v>42844</v>
      </c>
      <c r="T1013" s="19">
        <f t="shared" si="406"/>
        <v>42872</v>
      </c>
      <c r="U1013" s="19">
        <f t="shared" si="407"/>
        <v>42907</v>
      </c>
      <c r="V1013" s="19">
        <f t="shared" si="408"/>
        <v>42935</v>
      </c>
      <c r="W1013" s="19">
        <f t="shared" si="409"/>
        <v>42963</v>
      </c>
      <c r="X1013" s="19">
        <f t="shared" si="410"/>
        <v>42998</v>
      </c>
      <c r="Y1013" s="18">
        <f t="shared" si="395"/>
        <v>28</v>
      </c>
      <c r="Z1013" s="10">
        <f t="shared" si="396"/>
        <v>0.9285714285714286</v>
      </c>
      <c r="AA1013" s="10">
        <f>VLOOKUP(A1013, VIX!$A$2:$E$3205, 5, FALSE)</f>
        <v>11.44</v>
      </c>
      <c r="AB1013" s="10">
        <f t="shared" si="397"/>
        <v>14.4</v>
      </c>
      <c r="AC1013" s="10">
        <f t="shared" si="398"/>
        <v>16.114285714285714</v>
      </c>
      <c r="AD1013" s="10">
        <f t="shared" si="399"/>
        <v>17.335714285714285</v>
      </c>
      <c r="AE1013" s="10">
        <f t="shared" si="400"/>
        <v>18.157142857142855</v>
      </c>
      <c r="AF1013" s="10">
        <f t="shared" si="401"/>
        <v>18.600000000000001</v>
      </c>
      <c r="AG1013" s="36">
        <f t="shared" si="389"/>
        <v>-1.0986547085201777</v>
      </c>
      <c r="AH1013" s="36">
        <f t="shared" si="390"/>
        <v>-0.70226284695128727</v>
      </c>
      <c r="AI1013" s="36">
        <f t="shared" si="391"/>
        <v>-0.44329470198675552</v>
      </c>
      <c r="AJ1013" s="36">
        <f t="shared" si="392"/>
        <v>-0.22325031991337682</v>
      </c>
      <c r="AK1013" s="36">
        <f t="shared" si="393"/>
        <v>-0.16946872898453325</v>
      </c>
    </row>
    <row r="1014" spans="1:37" x14ac:dyDescent="0.2">
      <c r="A1014" s="5">
        <v>42726</v>
      </c>
      <c r="B1014" s="1">
        <v>1</v>
      </c>
      <c r="C1014" s="7">
        <v>14.275</v>
      </c>
      <c r="D1014" s="7">
        <v>15.975</v>
      </c>
      <c r="E1014" s="7">
        <v>17.225000000000001</v>
      </c>
      <c r="F1014" s="7">
        <v>18.125</v>
      </c>
      <c r="G1014" s="7">
        <v>18.574999999999999</v>
      </c>
      <c r="H1014" s="7">
        <v>18.925000000000001</v>
      </c>
      <c r="I1014" s="7">
        <v>19.45</v>
      </c>
      <c r="J1014" s="7">
        <v>19.524999999999999</v>
      </c>
      <c r="K1014" s="7" t="s">
        <v>14</v>
      </c>
      <c r="L1014" s="3">
        <v>0.1191</v>
      </c>
      <c r="M1014" s="3">
        <v>7.3099999999999998E-2</v>
      </c>
      <c r="N1014" s="3">
        <v>2.4400000000000002E-2</v>
      </c>
      <c r="O1014" s="18">
        <f t="shared" si="394"/>
        <v>1</v>
      </c>
      <c r="P1014" s="19">
        <f t="shared" si="402"/>
        <v>42753</v>
      </c>
      <c r="Q1014" s="19">
        <f t="shared" si="403"/>
        <v>42781</v>
      </c>
      <c r="R1014" s="19">
        <f t="shared" si="404"/>
        <v>42816</v>
      </c>
      <c r="S1014" s="19">
        <f t="shared" si="405"/>
        <v>42844</v>
      </c>
      <c r="T1014" s="19">
        <f t="shared" si="406"/>
        <v>42872</v>
      </c>
      <c r="U1014" s="19">
        <f t="shared" si="407"/>
        <v>42907</v>
      </c>
      <c r="V1014" s="19">
        <f t="shared" si="408"/>
        <v>42935</v>
      </c>
      <c r="W1014" s="19">
        <f t="shared" si="409"/>
        <v>42963</v>
      </c>
      <c r="X1014" s="19">
        <f t="shared" si="410"/>
        <v>42998</v>
      </c>
      <c r="Y1014" s="18">
        <f t="shared" si="395"/>
        <v>28</v>
      </c>
      <c r="Z1014" s="10">
        <f t="shared" si="396"/>
        <v>0.9642857142857143</v>
      </c>
      <c r="AA1014" s="10">
        <f>VLOOKUP(A1014, VIX!$A$2:$E$3205, 5, FALSE)</f>
        <v>11.43</v>
      </c>
      <c r="AB1014" s="10">
        <f t="shared" si="397"/>
        <v>14.335714285714287</v>
      </c>
      <c r="AC1014" s="10">
        <f t="shared" si="398"/>
        <v>16.019642857142856</v>
      </c>
      <c r="AD1014" s="10">
        <f t="shared" si="399"/>
        <v>17.257142857142856</v>
      </c>
      <c r="AE1014" s="10">
        <f t="shared" si="400"/>
        <v>18.141071428571429</v>
      </c>
      <c r="AF1014" s="10">
        <f t="shared" si="401"/>
        <v>18.587499999999999</v>
      </c>
      <c r="AG1014" s="36">
        <f t="shared" si="389"/>
        <v>-0.97607655502392265</v>
      </c>
      <c r="AH1014" s="36">
        <f t="shared" si="390"/>
        <v>-0.66469719350073919</v>
      </c>
      <c r="AI1014" s="36">
        <f t="shared" si="391"/>
        <v>-0.4544179523141646</v>
      </c>
      <c r="AJ1014" s="36">
        <f t="shared" si="392"/>
        <v>-0.22100954979536108</v>
      </c>
      <c r="AK1014" s="36">
        <f t="shared" si="393"/>
        <v>-0.16822429906542116</v>
      </c>
    </row>
    <row r="1015" spans="1:37" x14ac:dyDescent="0.2">
      <c r="A1015" s="5">
        <v>42725</v>
      </c>
      <c r="B1015" s="1">
        <v>1</v>
      </c>
      <c r="C1015" s="7">
        <v>14.025</v>
      </c>
      <c r="D1015" s="7">
        <v>15.675000000000001</v>
      </c>
      <c r="E1015" s="7">
        <v>16.925000000000001</v>
      </c>
      <c r="F1015" s="7">
        <v>17.824999999999999</v>
      </c>
      <c r="G1015" s="7">
        <v>18.324999999999999</v>
      </c>
      <c r="H1015" s="7">
        <v>18.725000000000001</v>
      </c>
      <c r="I1015" s="7">
        <v>19.274999999999999</v>
      </c>
      <c r="J1015" s="7">
        <v>19.399999999999999</v>
      </c>
      <c r="K1015" s="7" t="s">
        <v>14</v>
      </c>
      <c r="L1015" s="3">
        <v>0.1176</v>
      </c>
      <c r="M1015" s="3">
        <v>8.1299999999999997E-2</v>
      </c>
      <c r="N1015" s="3">
        <v>2.7099999999999999E-2</v>
      </c>
      <c r="O1015" s="18">
        <f t="shared" si="394"/>
        <v>0</v>
      </c>
      <c r="P1015" s="19">
        <f t="shared" si="402"/>
        <v>42725</v>
      </c>
      <c r="Q1015" s="19">
        <f t="shared" si="403"/>
        <v>42753</v>
      </c>
      <c r="R1015" s="19">
        <f t="shared" si="404"/>
        <v>42781</v>
      </c>
      <c r="S1015" s="19">
        <f t="shared" si="405"/>
        <v>42816</v>
      </c>
      <c r="T1015" s="19">
        <f t="shared" si="406"/>
        <v>42844</v>
      </c>
      <c r="U1015" s="19">
        <f t="shared" si="407"/>
        <v>42872</v>
      </c>
      <c r="V1015" s="19">
        <f t="shared" si="408"/>
        <v>42907</v>
      </c>
      <c r="W1015" s="19">
        <f t="shared" si="409"/>
        <v>42935</v>
      </c>
      <c r="X1015" s="19">
        <f t="shared" si="410"/>
        <v>42963</v>
      </c>
      <c r="Y1015" s="18">
        <f t="shared" si="395"/>
        <v>35</v>
      </c>
      <c r="Z1015" s="10">
        <f t="shared" si="396"/>
        <v>0</v>
      </c>
      <c r="AA1015" s="10">
        <f>VLOOKUP(A1015, VIX!$A$2:$E$3205, 5, FALSE)</f>
        <v>11.27</v>
      </c>
      <c r="AB1015" s="10">
        <f t="shared" si="397"/>
        <v>15.675000000000001</v>
      </c>
      <c r="AC1015" s="10">
        <f t="shared" si="398"/>
        <v>16.925000000000001</v>
      </c>
      <c r="AD1015" s="10">
        <f t="shared" si="399"/>
        <v>17.824999999999999</v>
      </c>
      <c r="AE1015" s="10">
        <f t="shared" si="400"/>
        <v>18.324999999999999</v>
      </c>
      <c r="AF1015" s="10">
        <f t="shared" si="401"/>
        <v>18.725000000000001</v>
      </c>
      <c r="AG1015" s="36">
        <f t="shared" si="389"/>
        <v>-0.83961835529304885</v>
      </c>
      <c r="AH1015" s="36">
        <f t="shared" si="390"/>
        <v>-0.57212913771965657</v>
      </c>
      <c r="AI1015" s="36">
        <f t="shared" si="391"/>
        <v>-0.38251043555255654</v>
      </c>
      <c r="AJ1015" s="36">
        <f t="shared" si="392"/>
        <v>-0.20114139761344135</v>
      </c>
      <c r="AK1015" s="36">
        <f t="shared" si="393"/>
        <v>-0.15684443925779051</v>
      </c>
    </row>
    <row r="1016" spans="1:37" x14ac:dyDescent="0.2">
      <c r="A1016" s="5">
        <v>42724</v>
      </c>
      <c r="B1016" s="1">
        <v>12</v>
      </c>
      <c r="C1016" s="7">
        <v>11.574999999999999</v>
      </c>
      <c r="D1016" s="7">
        <v>14.225</v>
      </c>
      <c r="E1016" s="7">
        <v>15.775</v>
      </c>
      <c r="F1016" s="7">
        <v>16.975000000000001</v>
      </c>
      <c r="G1016" s="7">
        <v>17.925000000000001</v>
      </c>
      <c r="H1016" s="7">
        <v>18.375</v>
      </c>
      <c r="I1016" s="7">
        <v>18.75</v>
      </c>
      <c r="J1016" s="7">
        <v>19.25</v>
      </c>
      <c r="K1016" s="7">
        <v>19.45</v>
      </c>
      <c r="L1016" s="3">
        <v>0.22889999999999999</v>
      </c>
      <c r="M1016" s="3">
        <v>0.1046</v>
      </c>
      <c r="N1016" s="3">
        <v>3.49E-2</v>
      </c>
      <c r="O1016" s="18">
        <f t="shared" si="394"/>
        <v>0</v>
      </c>
      <c r="P1016" s="19">
        <f t="shared" si="402"/>
        <v>42725</v>
      </c>
      <c r="Q1016" s="19">
        <f t="shared" si="403"/>
        <v>42753</v>
      </c>
      <c r="R1016" s="19">
        <f t="shared" si="404"/>
        <v>42781</v>
      </c>
      <c r="S1016" s="19">
        <f t="shared" si="405"/>
        <v>42816</v>
      </c>
      <c r="T1016" s="19">
        <f t="shared" si="406"/>
        <v>42844</v>
      </c>
      <c r="U1016" s="19">
        <f t="shared" si="407"/>
        <v>42872</v>
      </c>
      <c r="V1016" s="19">
        <f t="shared" si="408"/>
        <v>42907</v>
      </c>
      <c r="W1016" s="19">
        <f t="shared" si="409"/>
        <v>42935</v>
      </c>
      <c r="X1016" s="19">
        <f t="shared" si="410"/>
        <v>42963</v>
      </c>
      <c r="Y1016" s="18">
        <f t="shared" si="395"/>
        <v>35</v>
      </c>
      <c r="Z1016" s="10">
        <f t="shared" si="396"/>
        <v>2.8571428571428571E-2</v>
      </c>
      <c r="AA1016" s="10">
        <f>VLOOKUP(A1016, VIX!$A$2:$E$3205, 5, FALSE)</f>
        <v>11.45</v>
      </c>
      <c r="AB1016" s="10">
        <f t="shared" si="397"/>
        <v>14.149285714285714</v>
      </c>
      <c r="AC1016" s="10">
        <f t="shared" si="398"/>
        <v>15.730714285714287</v>
      </c>
      <c r="AD1016" s="10">
        <f t="shared" si="399"/>
        <v>16.940714285714289</v>
      </c>
      <c r="AE1016" s="10">
        <f t="shared" si="400"/>
        <v>17.897857142857141</v>
      </c>
      <c r="AF1016" s="10">
        <f t="shared" si="401"/>
        <v>18.36214285714286</v>
      </c>
      <c r="AG1016" s="36">
        <f t="shared" si="389"/>
        <v>-1.3304776610051303</v>
      </c>
      <c r="AH1016" s="36">
        <f t="shared" si="390"/>
        <v>-0.70236008091706037</v>
      </c>
      <c r="AI1016" s="36">
        <f t="shared" si="391"/>
        <v>-0.5064690365531973</v>
      </c>
      <c r="AJ1016" s="36">
        <f t="shared" si="392"/>
        <v>-0.38055875690497931</v>
      </c>
      <c r="AK1016" s="36">
        <f t="shared" si="393"/>
        <v>-0.17606645188836673</v>
      </c>
    </row>
    <row r="1017" spans="1:37" x14ac:dyDescent="0.2">
      <c r="A1017" s="5">
        <v>42723</v>
      </c>
      <c r="B1017" s="1">
        <v>12</v>
      </c>
      <c r="C1017" s="7">
        <v>12.125</v>
      </c>
      <c r="D1017" s="7">
        <v>14.475</v>
      </c>
      <c r="E1017" s="7">
        <v>15.975</v>
      </c>
      <c r="F1017" s="7">
        <v>17.125</v>
      </c>
      <c r="G1017" s="7">
        <v>18.024999999999999</v>
      </c>
      <c r="H1017" s="7">
        <v>18.425000000000001</v>
      </c>
      <c r="I1017" s="7">
        <v>18.824999999999999</v>
      </c>
      <c r="J1017" s="7">
        <v>19.350000000000001</v>
      </c>
      <c r="K1017" s="7">
        <v>19.5</v>
      </c>
      <c r="L1017" s="3">
        <v>0.1938</v>
      </c>
      <c r="M1017" s="3">
        <v>9.9299999999999999E-2</v>
      </c>
      <c r="N1017" s="3">
        <v>3.3099999999999997E-2</v>
      </c>
      <c r="O1017" s="18">
        <f t="shared" si="394"/>
        <v>0</v>
      </c>
      <c r="P1017" s="19">
        <f t="shared" si="402"/>
        <v>42725</v>
      </c>
      <c r="Q1017" s="19">
        <f t="shared" si="403"/>
        <v>42753</v>
      </c>
      <c r="R1017" s="19">
        <f t="shared" si="404"/>
        <v>42781</v>
      </c>
      <c r="S1017" s="19">
        <f t="shared" si="405"/>
        <v>42816</v>
      </c>
      <c r="T1017" s="19">
        <f t="shared" si="406"/>
        <v>42844</v>
      </c>
      <c r="U1017" s="19">
        <f t="shared" si="407"/>
        <v>42872</v>
      </c>
      <c r="V1017" s="19">
        <f t="shared" si="408"/>
        <v>42907</v>
      </c>
      <c r="W1017" s="19">
        <f t="shared" si="409"/>
        <v>42935</v>
      </c>
      <c r="X1017" s="19">
        <f t="shared" si="410"/>
        <v>42963</v>
      </c>
      <c r="Y1017" s="18">
        <f t="shared" si="395"/>
        <v>35</v>
      </c>
      <c r="Z1017" s="10">
        <f t="shared" si="396"/>
        <v>5.7142857142857141E-2</v>
      </c>
      <c r="AA1017" s="10">
        <f>VLOOKUP(A1017, VIX!$A$2:$E$3205, 5, FALSE)</f>
        <v>11.71</v>
      </c>
      <c r="AB1017" s="10">
        <f t="shared" si="397"/>
        <v>14.340714285714286</v>
      </c>
      <c r="AC1017" s="10">
        <f t="shared" si="398"/>
        <v>15.889285714285712</v>
      </c>
      <c r="AD1017" s="10">
        <f t="shared" si="399"/>
        <v>17.059285714285714</v>
      </c>
      <c r="AE1017" s="10">
        <f t="shared" si="400"/>
        <v>17.973571428571425</v>
      </c>
      <c r="AF1017" s="10">
        <f t="shared" si="401"/>
        <v>18.402142857142859</v>
      </c>
      <c r="AG1017" s="36">
        <f t="shared" si="389"/>
        <v>-3.4640019497928338</v>
      </c>
      <c r="AH1017" s="36">
        <f t="shared" si="390"/>
        <v>-2.0030911901081914</v>
      </c>
      <c r="AI1017" s="36">
        <f t="shared" si="391"/>
        <v>-1.4379160636758324</v>
      </c>
      <c r="AJ1017" s="36">
        <f t="shared" si="392"/>
        <v>-1.0708636631910273</v>
      </c>
      <c r="AK1017" s="36">
        <f t="shared" si="393"/>
        <v>-0.46407059274889945</v>
      </c>
    </row>
    <row r="1018" spans="1:37" x14ac:dyDescent="0.2">
      <c r="A1018" s="5">
        <v>42720</v>
      </c>
      <c r="B1018" s="1">
        <v>12</v>
      </c>
      <c r="C1018" s="7">
        <v>12.725</v>
      </c>
      <c r="D1018" s="7">
        <v>14.975</v>
      </c>
      <c r="E1018" s="7">
        <v>16.375</v>
      </c>
      <c r="F1018" s="7">
        <v>17.425000000000001</v>
      </c>
      <c r="G1018" s="7">
        <v>18.274999999999999</v>
      </c>
      <c r="H1018" s="7">
        <v>18.675000000000001</v>
      </c>
      <c r="I1018" s="7">
        <v>19.024999999999999</v>
      </c>
      <c r="J1018" s="7">
        <v>19.55</v>
      </c>
      <c r="K1018" s="7">
        <v>19.649999999999999</v>
      </c>
      <c r="L1018" s="3">
        <v>0.17680000000000001</v>
      </c>
      <c r="M1018" s="3">
        <v>9.1800000000000007E-2</v>
      </c>
      <c r="N1018" s="3">
        <v>3.0599999999999999E-2</v>
      </c>
      <c r="O1018" s="18">
        <f t="shared" si="394"/>
        <v>0</v>
      </c>
      <c r="P1018" s="19">
        <f t="shared" si="402"/>
        <v>42725</v>
      </c>
      <c r="Q1018" s="19">
        <f t="shared" si="403"/>
        <v>42753</v>
      </c>
      <c r="R1018" s="19">
        <f t="shared" si="404"/>
        <v>42781</v>
      </c>
      <c r="S1018" s="19">
        <f t="shared" si="405"/>
        <v>42816</v>
      </c>
      <c r="T1018" s="19">
        <f t="shared" si="406"/>
        <v>42844</v>
      </c>
      <c r="U1018" s="19">
        <f t="shared" si="407"/>
        <v>42872</v>
      </c>
      <c r="V1018" s="19">
        <f t="shared" si="408"/>
        <v>42907</v>
      </c>
      <c r="W1018" s="19">
        <f t="shared" si="409"/>
        <v>42935</v>
      </c>
      <c r="X1018" s="19">
        <f t="shared" si="410"/>
        <v>42963</v>
      </c>
      <c r="Y1018" s="18">
        <f t="shared" si="395"/>
        <v>35</v>
      </c>
      <c r="Z1018" s="10">
        <f t="shared" si="396"/>
        <v>0.14285714285714285</v>
      </c>
      <c r="AA1018" s="10">
        <f>VLOOKUP(A1018, VIX!$A$2:$E$3205, 5, FALSE)</f>
        <v>12.2</v>
      </c>
      <c r="AB1018" s="10">
        <f t="shared" si="397"/>
        <v>14.65357142857143</v>
      </c>
      <c r="AC1018" s="10">
        <f t="shared" si="398"/>
        <v>16.175000000000001</v>
      </c>
      <c r="AD1018" s="10">
        <f t="shared" si="399"/>
        <v>17.275000000000002</v>
      </c>
      <c r="AE1018" s="10">
        <f t="shared" si="400"/>
        <v>18.153571428571428</v>
      </c>
      <c r="AF1018" s="10">
        <f t="shared" si="401"/>
        <v>18.617857142857144</v>
      </c>
      <c r="AG1018" s="36">
        <f t="shared" si="389"/>
        <v>-1.1002765245233592</v>
      </c>
      <c r="AH1018" s="36">
        <f t="shared" si="390"/>
        <v>-0.62246923382294606</v>
      </c>
      <c r="AI1018" s="36">
        <f t="shared" si="391"/>
        <v>-0.43712055507372116</v>
      </c>
      <c r="AJ1018" s="36">
        <f t="shared" si="392"/>
        <v>-0.33741582325837766</v>
      </c>
      <c r="AK1018" s="36">
        <f t="shared" si="393"/>
        <v>-0.15478521248416532</v>
      </c>
    </row>
    <row r="1019" spans="1:37" x14ac:dyDescent="0.2">
      <c r="A1019" s="5">
        <v>42719</v>
      </c>
      <c r="B1019" s="1">
        <v>12</v>
      </c>
      <c r="C1019" s="7">
        <v>13.025</v>
      </c>
      <c r="D1019" s="7">
        <v>15.074999999999999</v>
      </c>
      <c r="E1019" s="7">
        <v>16.425000000000001</v>
      </c>
      <c r="F1019" s="7">
        <v>17.475000000000001</v>
      </c>
      <c r="G1019" s="7">
        <v>18.274999999999999</v>
      </c>
      <c r="H1019" s="7">
        <v>18.675000000000001</v>
      </c>
      <c r="I1019" s="7">
        <v>19.024999999999999</v>
      </c>
      <c r="J1019" s="7">
        <v>19.524999999999999</v>
      </c>
      <c r="K1019" s="7">
        <v>19.649999999999999</v>
      </c>
      <c r="L1019" s="3">
        <v>0.15740000000000001</v>
      </c>
      <c r="M1019" s="3">
        <v>8.8700000000000001E-2</v>
      </c>
      <c r="N1019" s="3">
        <v>2.9600000000000001E-2</v>
      </c>
      <c r="O1019" s="18">
        <f t="shared" si="394"/>
        <v>0</v>
      </c>
      <c r="P1019" s="19">
        <f t="shared" si="402"/>
        <v>42725</v>
      </c>
      <c r="Q1019" s="19">
        <f t="shared" si="403"/>
        <v>42753</v>
      </c>
      <c r="R1019" s="19">
        <f t="shared" si="404"/>
        <v>42781</v>
      </c>
      <c r="S1019" s="19">
        <f t="shared" si="405"/>
        <v>42816</v>
      </c>
      <c r="T1019" s="19">
        <f t="shared" si="406"/>
        <v>42844</v>
      </c>
      <c r="U1019" s="19">
        <f t="shared" si="407"/>
        <v>42872</v>
      </c>
      <c r="V1019" s="19">
        <f t="shared" si="408"/>
        <v>42907</v>
      </c>
      <c r="W1019" s="19">
        <f t="shared" si="409"/>
        <v>42935</v>
      </c>
      <c r="X1019" s="19">
        <f t="shared" si="410"/>
        <v>42963</v>
      </c>
      <c r="Y1019" s="18">
        <f t="shared" si="395"/>
        <v>35</v>
      </c>
      <c r="Z1019" s="10">
        <f t="shared" si="396"/>
        <v>0.17142857142857143</v>
      </c>
      <c r="AA1019" s="10">
        <f>VLOOKUP(A1019, VIX!$A$2:$E$3205, 5, FALSE)</f>
        <v>12.79</v>
      </c>
      <c r="AB1019" s="10">
        <f t="shared" si="397"/>
        <v>14.723571428571429</v>
      </c>
      <c r="AC1019" s="10">
        <f t="shared" si="398"/>
        <v>16.193571428571428</v>
      </c>
      <c r="AD1019" s="10">
        <f t="shared" si="399"/>
        <v>17.295000000000002</v>
      </c>
      <c r="AE1019" s="10">
        <f t="shared" si="400"/>
        <v>18.13785714285714</v>
      </c>
      <c r="AF1019" s="10">
        <f t="shared" si="401"/>
        <v>18.606428571428573</v>
      </c>
      <c r="AG1019" s="36">
        <f t="shared" si="389"/>
        <v>-0.98762127801940425</v>
      </c>
      <c r="AH1019" s="36">
        <f t="shared" si="390"/>
        <v>-0.59686828369665423</v>
      </c>
      <c r="AI1019" s="36">
        <f t="shared" si="391"/>
        <v>-0.43737344518368565</v>
      </c>
      <c r="AJ1019" s="36">
        <f t="shared" si="392"/>
        <v>-0.31796853436378592</v>
      </c>
      <c r="AK1019" s="36">
        <f t="shared" si="393"/>
        <v>-0.15488034417854349</v>
      </c>
    </row>
    <row r="1020" spans="1:37" x14ac:dyDescent="0.2">
      <c r="A1020" s="5">
        <v>42718</v>
      </c>
      <c r="B1020" s="1">
        <v>12</v>
      </c>
      <c r="C1020" s="7">
        <v>13.425000000000001</v>
      </c>
      <c r="D1020" s="7">
        <v>15.324999999999999</v>
      </c>
      <c r="E1020" s="7">
        <v>16.524999999999999</v>
      </c>
      <c r="F1020" s="7">
        <v>17.475000000000001</v>
      </c>
      <c r="G1020" s="7">
        <v>18.274999999999999</v>
      </c>
      <c r="H1020" s="7">
        <v>18.675000000000001</v>
      </c>
      <c r="I1020" s="7">
        <v>18.975000000000001</v>
      </c>
      <c r="J1020" s="7">
        <v>19.524999999999999</v>
      </c>
      <c r="K1020" s="7">
        <v>19.7</v>
      </c>
      <c r="L1020" s="3">
        <v>0.14149999999999999</v>
      </c>
      <c r="M1020" s="3">
        <v>8.5800000000000001E-2</v>
      </c>
      <c r="N1020" s="3">
        <v>2.86E-2</v>
      </c>
      <c r="O1020" s="18">
        <f t="shared" si="394"/>
        <v>0</v>
      </c>
      <c r="P1020" s="19">
        <f t="shared" si="402"/>
        <v>42725</v>
      </c>
      <c r="Q1020" s="19">
        <f t="shared" si="403"/>
        <v>42753</v>
      </c>
      <c r="R1020" s="19">
        <f t="shared" si="404"/>
        <v>42781</v>
      </c>
      <c r="S1020" s="19">
        <f t="shared" si="405"/>
        <v>42816</v>
      </c>
      <c r="T1020" s="19">
        <f t="shared" si="406"/>
        <v>42844</v>
      </c>
      <c r="U1020" s="19">
        <f t="shared" si="407"/>
        <v>42872</v>
      </c>
      <c r="V1020" s="19">
        <f t="shared" si="408"/>
        <v>42907</v>
      </c>
      <c r="W1020" s="19">
        <f t="shared" si="409"/>
        <v>42935</v>
      </c>
      <c r="X1020" s="19">
        <f t="shared" si="410"/>
        <v>42963</v>
      </c>
      <c r="Y1020" s="18">
        <f t="shared" si="395"/>
        <v>35</v>
      </c>
      <c r="Z1020" s="10">
        <f t="shared" si="396"/>
        <v>0.2</v>
      </c>
      <c r="AA1020" s="10">
        <f>VLOOKUP(A1020, VIX!$A$2:$E$3205, 5, FALSE)</f>
        <v>13.19</v>
      </c>
      <c r="AB1020" s="10">
        <f t="shared" si="397"/>
        <v>14.945</v>
      </c>
      <c r="AC1020" s="10">
        <f t="shared" si="398"/>
        <v>16.285</v>
      </c>
      <c r="AD1020" s="10">
        <f t="shared" si="399"/>
        <v>17.285000000000004</v>
      </c>
      <c r="AE1020" s="10">
        <f t="shared" si="400"/>
        <v>18.114999999999998</v>
      </c>
      <c r="AF1020" s="10">
        <f t="shared" si="401"/>
        <v>18.595000000000002</v>
      </c>
      <c r="AG1020" s="36">
        <f t="shared" si="389"/>
        <v>-0.9136968656075557</v>
      </c>
      <c r="AH1020" s="36">
        <f t="shared" si="390"/>
        <v>-0.52557028025200891</v>
      </c>
      <c r="AI1020" s="36">
        <f t="shared" si="391"/>
        <v>-0.39180066282067111</v>
      </c>
      <c r="AJ1020" s="36">
        <f t="shared" si="392"/>
        <v>-0.31488929673161642</v>
      </c>
      <c r="AK1020" s="36">
        <f t="shared" si="393"/>
        <v>-0.15364097092558088</v>
      </c>
    </row>
    <row r="1021" spans="1:37" x14ac:dyDescent="0.2">
      <c r="A1021" s="5">
        <v>42717</v>
      </c>
      <c r="B1021" s="1">
        <v>12</v>
      </c>
      <c r="C1021" s="7">
        <v>13.275</v>
      </c>
      <c r="D1021" s="7">
        <v>15.475</v>
      </c>
      <c r="E1021" s="7">
        <v>16.725000000000001</v>
      </c>
      <c r="F1021" s="7">
        <v>17.675000000000001</v>
      </c>
      <c r="G1021" s="7">
        <v>18.475000000000001</v>
      </c>
      <c r="H1021" s="7">
        <v>18.824999999999999</v>
      </c>
      <c r="I1021" s="7">
        <v>19.175000000000001</v>
      </c>
      <c r="J1021" s="7">
        <v>19.675000000000001</v>
      </c>
      <c r="K1021" s="7">
        <v>19.774999999999999</v>
      </c>
      <c r="L1021" s="3">
        <v>0.16569999999999999</v>
      </c>
      <c r="M1021" s="3">
        <v>8.4900000000000003E-2</v>
      </c>
      <c r="N1021" s="3">
        <v>2.8299999999999999E-2</v>
      </c>
      <c r="O1021" s="18">
        <f t="shared" si="394"/>
        <v>0</v>
      </c>
      <c r="P1021" s="19">
        <f t="shared" si="402"/>
        <v>42725</v>
      </c>
      <c r="Q1021" s="19">
        <f t="shared" si="403"/>
        <v>42753</v>
      </c>
      <c r="R1021" s="19">
        <f t="shared" si="404"/>
        <v>42781</v>
      </c>
      <c r="S1021" s="19">
        <f t="shared" si="405"/>
        <v>42816</v>
      </c>
      <c r="T1021" s="19">
        <f t="shared" si="406"/>
        <v>42844</v>
      </c>
      <c r="U1021" s="19">
        <f t="shared" si="407"/>
        <v>42872</v>
      </c>
      <c r="V1021" s="19">
        <f t="shared" si="408"/>
        <v>42907</v>
      </c>
      <c r="W1021" s="19">
        <f t="shared" si="409"/>
        <v>42935</v>
      </c>
      <c r="X1021" s="19">
        <f t="shared" si="410"/>
        <v>42963</v>
      </c>
      <c r="Y1021" s="18">
        <f t="shared" si="395"/>
        <v>35</v>
      </c>
      <c r="Z1021" s="10">
        <f t="shared" si="396"/>
        <v>0.22857142857142856</v>
      </c>
      <c r="AA1021" s="10">
        <f>VLOOKUP(A1021, VIX!$A$2:$E$3205, 5, FALSE)</f>
        <v>12.72</v>
      </c>
      <c r="AB1021" s="10">
        <f t="shared" si="397"/>
        <v>14.972142857142856</v>
      </c>
      <c r="AC1021" s="10">
        <f t="shared" si="398"/>
        <v>16.439285714285717</v>
      </c>
      <c r="AD1021" s="10">
        <f t="shared" si="399"/>
        <v>17.457857142857144</v>
      </c>
      <c r="AE1021" s="10">
        <f t="shared" si="400"/>
        <v>18.29214285714286</v>
      </c>
      <c r="AF1021" s="10">
        <f t="shared" si="401"/>
        <v>18.745000000000001</v>
      </c>
      <c r="AG1021" s="36">
        <f t="shared" si="389"/>
        <v>-1.0544434406352516</v>
      </c>
      <c r="AH1021" s="36">
        <f t="shared" si="390"/>
        <v>-0.54780226946654531</v>
      </c>
      <c r="AI1021" s="36">
        <f t="shared" si="391"/>
        <v>-0.39324873721818354</v>
      </c>
      <c r="AJ1021" s="36">
        <f t="shared" si="392"/>
        <v>-0.31614850825263663</v>
      </c>
      <c r="AK1021" s="36">
        <f t="shared" si="393"/>
        <v>-0.13459997710884655</v>
      </c>
    </row>
    <row r="1022" spans="1:37" x14ac:dyDescent="0.2">
      <c r="A1022" s="5">
        <v>42716</v>
      </c>
      <c r="B1022" s="1">
        <v>12</v>
      </c>
      <c r="C1022" s="7">
        <v>13.425000000000001</v>
      </c>
      <c r="D1022" s="7">
        <v>15.574999999999999</v>
      </c>
      <c r="E1022" s="7">
        <v>16.725000000000001</v>
      </c>
      <c r="F1022" s="7">
        <v>17.625</v>
      </c>
      <c r="G1022" s="7">
        <v>18.425000000000001</v>
      </c>
      <c r="H1022" s="7">
        <v>18.824999999999999</v>
      </c>
      <c r="I1022" s="7">
        <v>19.175000000000001</v>
      </c>
      <c r="J1022" s="7">
        <v>19.7</v>
      </c>
      <c r="K1022" s="7">
        <v>19.8</v>
      </c>
      <c r="L1022" s="3">
        <v>0.16009999999999999</v>
      </c>
      <c r="M1022" s="3">
        <v>8.7900000000000006E-2</v>
      </c>
      <c r="N1022" s="3">
        <v>2.93E-2</v>
      </c>
      <c r="O1022" s="18">
        <f t="shared" si="394"/>
        <v>0</v>
      </c>
      <c r="P1022" s="19">
        <f t="shared" si="402"/>
        <v>42725</v>
      </c>
      <c r="Q1022" s="19">
        <f t="shared" si="403"/>
        <v>42753</v>
      </c>
      <c r="R1022" s="19">
        <f t="shared" si="404"/>
        <v>42781</v>
      </c>
      <c r="S1022" s="19">
        <f t="shared" si="405"/>
        <v>42816</v>
      </c>
      <c r="T1022" s="19">
        <f t="shared" si="406"/>
        <v>42844</v>
      </c>
      <c r="U1022" s="19">
        <f t="shared" si="407"/>
        <v>42872</v>
      </c>
      <c r="V1022" s="19">
        <f t="shared" si="408"/>
        <v>42907</v>
      </c>
      <c r="W1022" s="19">
        <f t="shared" si="409"/>
        <v>42935</v>
      </c>
      <c r="X1022" s="19">
        <f t="shared" si="410"/>
        <v>42963</v>
      </c>
      <c r="Y1022" s="18">
        <f t="shared" si="395"/>
        <v>35</v>
      </c>
      <c r="Z1022" s="10">
        <f t="shared" si="396"/>
        <v>0.25714285714285712</v>
      </c>
      <c r="AA1022" s="10">
        <f>VLOOKUP(A1022, VIX!$A$2:$E$3205, 5, FALSE)</f>
        <v>12.64</v>
      </c>
      <c r="AB1022" s="10">
        <f t="shared" si="397"/>
        <v>15.022142857142857</v>
      </c>
      <c r="AC1022" s="10">
        <f t="shared" si="398"/>
        <v>16.429285714285715</v>
      </c>
      <c r="AD1022" s="10">
        <f t="shared" si="399"/>
        <v>17.393571428571427</v>
      </c>
      <c r="AE1022" s="10">
        <f t="shared" si="400"/>
        <v>18.219285714285714</v>
      </c>
      <c r="AF1022" s="10">
        <f t="shared" si="401"/>
        <v>18.722142857142856</v>
      </c>
      <c r="AG1022" s="36">
        <f t="shared" si="389"/>
        <v>-3.2092403376277199</v>
      </c>
      <c r="AH1022" s="36">
        <f t="shared" si="390"/>
        <v>-1.5511842633480564</v>
      </c>
      <c r="AI1022" s="36">
        <f t="shared" si="391"/>
        <v>-1.1380305247752442</v>
      </c>
      <c r="AJ1022" s="36">
        <f t="shared" si="392"/>
        <v>-0.96263578846842657</v>
      </c>
      <c r="AK1022" s="36">
        <f t="shared" si="393"/>
        <v>-0.46733377120117298</v>
      </c>
    </row>
    <row r="1023" spans="1:37" x14ac:dyDescent="0.2">
      <c r="A1023" s="5">
        <v>42713</v>
      </c>
      <c r="B1023" s="1">
        <v>12</v>
      </c>
      <c r="C1023" s="7">
        <v>13.025</v>
      </c>
      <c r="D1023" s="7">
        <v>15.225</v>
      </c>
      <c r="E1023" s="7">
        <v>16.425000000000001</v>
      </c>
      <c r="F1023" s="7">
        <v>17.425000000000001</v>
      </c>
      <c r="G1023" s="7">
        <v>18.225000000000001</v>
      </c>
      <c r="H1023" s="7">
        <v>18.625</v>
      </c>
      <c r="I1023" s="7">
        <v>18.975000000000001</v>
      </c>
      <c r="J1023" s="7">
        <v>19.5</v>
      </c>
      <c r="K1023" s="7">
        <v>19.649999999999999</v>
      </c>
      <c r="L1023" s="3">
        <v>0.16889999999999999</v>
      </c>
      <c r="M1023" s="3">
        <v>8.8999999999999996E-2</v>
      </c>
      <c r="N1023" s="3">
        <v>2.9700000000000001E-2</v>
      </c>
      <c r="O1023" s="18">
        <f t="shared" si="394"/>
        <v>0</v>
      </c>
      <c r="P1023" s="19">
        <f t="shared" si="402"/>
        <v>42725</v>
      </c>
      <c r="Q1023" s="19">
        <f t="shared" si="403"/>
        <v>42753</v>
      </c>
      <c r="R1023" s="19">
        <f t="shared" si="404"/>
        <v>42781</v>
      </c>
      <c r="S1023" s="19">
        <f t="shared" si="405"/>
        <v>42816</v>
      </c>
      <c r="T1023" s="19">
        <f t="shared" si="406"/>
        <v>42844</v>
      </c>
      <c r="U1023" s="19">
        <f t="shared" si="407"/>
        <v>42872</v>
      </c>
      <c r="V1023" s="19">
        <f t="shared" si="408"/>
        <v>42907</v>
      </c>
      <c r="W1023" s="19">
        <f t="shared" si="409"/>
        <v>42935</v>
      </c>
      <c r="X1023" s="19">
        <f t="shared" si="410"/>
        <v>42963</v>
      </c>
      <c r="Y1023" s="18">
        <f t="shared" si="395"/>
        <v>35</v>
      </c>
      <c r="Z1023" s="10">
        <f t="shared" si="396"/>
        <v>0.34285714285714286</v>
      </c>
      <c r="AA1023" s="10">
        <f>VLOOKUP(A1023, VIX!$A$2:$E$3205, 5, FALSE)</f>
        <v>11.75</v>
      </c>
      <c r="AB1023" s="10">
        <f t="shared" si="397"/>
        <v>14.470714285714285</v>
      </c>
      <c r="AC1023" s="10">
        <f t="shared" si="398"/>
        <v>16.013571428571428</v>
      </c>
      <c r="AD1023" s="10">
        <f t="shared" si="399"/>
        <v>17.082142857142856</v>
      </c>
      <c r="AE1023" s="10">
        <f t="shared" si="400"/>
        <v>17.950714285714287</v>
      </c>
      <c r="AF1023" s="10">
        <f t="shared" si="401"/>
        <v>18.487857142857145</v>
      </c>
      <c r="AG1023" s="36">
        <f t="shared" si="389"/>
        <v>-1.0742624618514751</v>
      </c>
      <c r="AH1023" s="36">
        <f t="shared" si="390"/>
        <v>-0.53073581676977821</v>
      </c>
      <c r="AI1023" s="36">
        <f t="shared" si="391"/>
        <v>-0.41640847688685101</v>
      </c>
      <c r="AJ1023" s="36">
        <f t="shared" si="392"/>
        <v>-0.31829484902309096</v>
      </c>
      <c r="AK1023" s="36">
        <f t="shared" si="393"/>
        <v>-0.15461901292326524</v>
      </c>
    </row>
    <row r="1024" spans="1:37" x14ac:dyDescent="0.2">
      <c r="A1024" s="5">
        <v>42712</v>
      </c>
      <c r="B1024" s="1">
        <v>12</v>
      </c>
      <c r="C1024" s="7">
        <v>13.425000000000001</v>
      </c>
      <c r="D1024" s="7">
        <v>15.525</v>
      </c>
      <c r="E1024" s="7">
        <v>16.725000000000001</v>
      </c>
      <c r="F1024" s="7">
        <v>17.625</v>
      </c>
      <c r="G1024" s="7">
        <v>18.375</v>
      </c>
      <c r="H1024" s="7">
        <v>18.774999999999999</v>
      </c>
      <c r="I1024" s="7">
        <v>19.125</v>
      </c>
      <c r="J1024" s="7">
        <v>19.649999999999999</v>
      </c>
      <c r="K1024" s="7">
        <v>19.7</v>
      </c>
      <c r="L1024" s="3">
        <v>0.15640000000000001</v>
      </c>
      <c r="M1024" s="3">
        <v>8.5099999999999995E-2</v>
      </c>
      <c r="N1024" s="3">
        <v>2.8400000000000002E-2</v>
      </c>
      <c r="O1024" s="18">
        <f t="shared" si="394"/>
        <v>0</v>
      </c>
      <c r="P1024" s="19">
        <f t="shared" si="402"/>
        <v>42725</v>
      </c>
      <c r="Q1024" s="19">
        <f t="shared" si="403"/>
        <v>42753</v>
      </c>
      <c r="R1024" s="19">
        <f t="shared" si="404"/>
        <v>42781</v>
      </c>
      <c r="S1024" s="19">
        <f t="shared" si="405"/>
        <v>42816</v>
      </c>
      <c r="T1024" s="19">
        <f t="shared" si="406"/>
        <v>42844</v>
      </c>
      <c r="U1024" s="19">
        <f t="shared" si="407"/>
        <v>42872</v>
      </c>
      <c r="V1024" s="19">
        <f t="shared" si="408"/>
        <v>42907</v>
      </c>
      <c r="W1024" s="19">
        <f t="shared" si="409"/>
        <v>42935</v>
      </c>
      <c r="X1024" s="19">
        <f t="shared" si="410"/>
        <v>42963</v>
      </c>
      <c r="Y1024" s="18">
        <f t="shared" si="395"/>
        <v>35</v>
      </c>
      <c r="Z1024" s="10">
        <f t="shared" si="396"/>
        <v>0.37142857142857144</v>
      </c>
      <c r="AA1024" s="10">
        <f>VLOOKUP(A1024, VIX!$A$2:$E$3205, 5, FALSE)</f>
        <v>12.64</v>
      </c>
      <c r="AB1024" s="10">
        <f t="shared" si="397"/>
        <v>14.745000000000001</v>
      </c>
      <c r="AC1024" s="10">
        <f t="shared" si="398"/>
        <v>16.279285714285713</v>
      </c>
      <c r="AD1024" s="10">
        <f t="shared" si="399"/>
        <v>17.290714285714287</v>
      </c>
      <c r="AE1024" s="10">
        <f t="shared" si="400"/>
        <v>18.096428571428572</v>
      </c>
      <c r="AF1024" s="10">
        <f t="shared" si="401"/>
        <v>18.626428571428569</v>
      </c>
      <c r="AG1024" s="36">
        <f t="shared" si="389"/>
        <v>-1.0345535408826549</v>
      </c>
      <c r="AH1024" s="36">
        <f t="shared" si="390"/>
        <v>-0.53448809155583121</v>
      </c>
      <c r="AI1024" s="36">
        <f t="shared" si="391"/>
        <v>-0.37718277066356182</v>
      </c>
      <c r="AJ1024" s="36">
        <f t="shared" si="392"/>
        <v>-0.3000000000000001</v>
      </c>
      <c r="AK1024" s="36">
        <f t="shared" si="393"/>
        <v>-0.15521422797089685</v>
      </c>
    </row>
    <row r="1025" spans="1:37" x14ac:dyDescent="0.2">
      <c r="A1025" s="5">
        <v>42711</v>
      </c>
      <c r="B1025" s="1">
        <v>12</v>
      </c>
      <c r="C1025" s="7">
        <v>13.324999999999999</v>
      </c>
      <c r="D1025" s="7">
        <v>15.475</v>
      </c>
      <c r="E1025" s="7">
        <v>16.625</v>
      </c>
      <c r="F1025" s="7">
        <v>17.55</v>
      </c>
      <c r="G1025" s="7">
        <v>18.3</v>
      </c>
      <c r="H1025" s="7">
        <v>18.725000000000001</v>
      </c>
      <c r="I1025" s="7">
        <v>19.024999999999999</v>
      </c>
      <c r="J1025" s="7">
        <v>19.574999999999999</v>
      </c>
      <c r="K1025" s="7">
        <v>19.675000000000001</v>
      </c>
      <c r="L1025" s="3">
        <v>0.16139999999999999</v>
      </c>
      <c r="M1025" s="3">
        <v>8.4000000000000005E-2</v>
      </c>
      <c r="N1025" s="3">
        <v>2.8000000000000001E-2</v>
      </c>
      <c r="O1025" s="18">
        <f t="shared" si="394"/>
        <v>0</v>
      </c>
      <c r="P1025" s="19">
        <f t="shared" si="402"/>
        <v>42725</v>
      </c>
      <c r="Q1025" s="19">
        <f t="shared" si="403"/>
        <v>42753</v>
      </c>
      <c r="R1025" s="19">
        <f t="shared" si="404"/>
        <v>42781</v>
      </c>
      <c r="S1025" s="19">
        <f t="shared" si="405"/>
        <v>42816</v>
      </c>
      <c r="T1025" s="19">
        <f t="shared" si="406"/>
        <v>42844</v>
      </c>
      <c r="U1025" s="19">
        <f t="shared" si="407"/>
        <v>42872</v>
      </c>
      <c r="V1025" s="19">
        <f t="shared" si="408"/>
        <v>42907</v>
      </c>
      <c r="W1025" s="19">
        <f t="shared" si="409"/>
        <v>42935</v>
      </c>
      <c r="X1025" s="19">
        <f t="shared" si="410"/>
        <v>42963</v>
      </c>
      <c r="Y1025" s="18">
        <f t="shared" si="395"/>
        <v>35</v>
      </c>
      <c r="Z1025" s="10">
        <f t="shared" si="396"/>
        <v>0.4</v>
      </c>
      <c r="AA1025" s="10">
        <f>VLOOKUP(A1025, VIX!$A$2:$E$3205, 5, FALSE)</f>
        <v>12.22</v>
      </c>
      <c r="AB1025" s="10">
        <f t="shared" si="397"/>
        <v>14.615</v>
      </c>
      <c r="AC1025" s="10">
        <f t="shared" si="398"/>
        <v>16.164999999999999</v>
      </c>
      <c r="AD1025" s="10">
        <f t="shared" si="399"/>
        <v>17.18</v>
      </c>
      <c r="AE1025" s="10">
        <f t="shared" si="400"/>
        <v>18</v>
      </c>
      <c r="AF1025" s="10">
        <f t="shared" si="401"/>
        <v>18.555</v>
      </c>
      <c r="AG1025" s="36">
        <f t="shared" si="389"/>
        <v>-1.0742007434944223</v>
      </c>
      <c r="AH1025" s="36">
        <f t="shared" si="390"/>
        <v>-0.51462819089900036</v>
      </c>
      <c r="AI1025" s="36">
        <f t="shared" si="391"/>
        <v>-0.3885809543654925</v>
      </c>
      <c r="AJ1025" s="36">
        <f t="shared" si="392"/>
        <v>-0.30077581062263731</v>
      </c>
      <c r="AK1025" s="36">
        <f t="shared" si="393"/>
        <v>-0.1653734800231616</v>
      </c>
    </row>
    <row r="1026" spans="1:37" x14ac:dyDescent="0.2">
      <c r="A1026" s="5">
        <v>42710</v>
      </c>
      <c r="B1026" s="1">
        <v>12</v>
      </c>
      <c r="C1026" s="7">
        <v>13.125</v>
      </c>
      <c r="D1026" s="7">
        <v>15.375</v>
      </c>
      <c r="E1026" s="7">
        <v>16.625</v>
      </c>
      <c r="F1026" s="7">
        <v>17.524999999999999</v>
      </c>
      <c r="G1026" s="7">
        <v>18.274999999999999</v>
      </c>
      <c r="H1026" s="7">
        <v>18.675000000000001</v>
      </c>
      <c r="I1026" s="7">
        <v>18.95</v>
      </c>
      <c r="J1026" s="7">
        <v>19.475000000000001</v>
      </c>
      <c r="K1026" s="7">
        <v>19.625</v>
      </c>
      <c r="L1026" s="3">
        <v>0.1714</v>
      </c>
      <c r="M1026" s="3">
        <v>8.1299999999999997E-2</v>
      </c>
      <c r="N1026" s="3">
        <v>2.7099999999999999E-2</v>
      </c>
      <c r="O1026" s="18">
        <f t="shared" si="394"/>
        <v>0</v>
      </c>
      <c r="P1026" s="19">
        <f t="shared" si="402"/>
        <v>42725</v>
      </c>
      <c r="Q1026" s="19">
        <f t="shared" si="403"/>
        <v>42753</v>
      </c>
      <c r="R1026" s="19">
        <f t="shared" si="404"/>
        <v>42781</v>
      </c>
      <c r="S1026" s="19">
        <f t="shared" si="405"/>
        <v>42816</v>
      </c>
      <c r="T1026" s="19">
        <f t="shared" si="406"/>
        <v>42844</v>
      </c>
      <c r="U1026" s="19">
        <f t="shared" si="407"/>
        <v>42872</v>
      </c>
      <c r="V1026" s="19">
        <f t="shared" si="408"/>
        <v>42907</v>
      </c>
      <c r="W1026" s="19">
        <f t="shared" si="409"/>
        <v>42935</v>
      </c>
      <c r="X1026" s="19">
        <f t="shared" si="410"/>
        <v>42963</v>
      </c>
      <c r="Y1026" s="18">
        <f t="shared" si="395"/>
        <v>35</v>
      </c>
      <c r="Z1026" s="10">
        <f t="shared" si="396"/>
        <v>0.42857142857142855</v>
      </c>
      <c r="AA1026" s="10">
        <f>VLOOKUP(A1026, VIX!$A$2:$E$3205, 5, FALSE)</f>
        <v>11.79</v>
      </c>
      <c r="AB1026" s="10">
        <f t="shared" si="397"/>
        <v>14.410714285714285</v>
      </c>
      <c r="AC1026" s="10">
        <f t="shared" si="398"/>
        <v>16.089285714285715</v>
      </c>
      <c r="AD1026" s="10">
        <f t="shared" si="399"/>
        <v>17.139285714285712</v>
      </c>
      <c r="AE1026" s="10">
        <f t="shared" si="400"/>
        <v>17.953571428571426</v>
      </c>
      <c r="AF1026" s="10">
        <f t="shared" si="401"/>
        <v>18.503571428571426</v>
      </c>
      <c r="AG1026" s="36">
        <f t="shared" si="389"/>
        <v>-1.1026301716174829</v>
      </c>
      <c r="AH1026" s="36">
        <f t="shared" si="390"/>
        <v>-0.55125344533403342</v>
      </c>
      <c r="AI1026" s="36">
        <f t="shared" si="391"/>
        <v>-0.37377940752338129</v>
      </c>
      <c r="AJ1026" s="36">
        <f t="shared" si="392"/>
        <v>-0.29826014913007459</v>
      </c>
      <c r="AK1026" s="36">
        <f t="shared" si="393"/>
        <v>-0.15448867772711683</v>
      </c>
    </row>
    <row r="1027" spans="1:37" x14ac:dyDescent="0.2">
      <c r="A1027" s="5">
        <v>42709</v>
      </c>
      <c r="B1027" s="1">
        <v>12</v>
      </c>
      <c r="C1027" s="7">
        <v>13.525</v>
      </c>
      <c r="D1027" s="7">
        <v>15.675000000000001</v>
      </c>
      <c r="E1027" s="7">
        <v>16.875</v>
      </c>
      <c r="F1027" s="7">
        <v>17.725000000000001</v>
      </c>
      <c r="G1027" s="7">
        <v>18.425000000000001</v>
      </c>
      <c r="H1027" s="7">
        <v>18.824999999999999</v>
      </c>
      <c r="I1027" s="7">
        <v>19.125</v>
      </c>
      <c r="J1027" s="7">
        <v>19.625</v>
      </c>
      <c r="K1027" s="7">
        <v>19.875</v>
      </c>
      <c r="L1027" s="3">
        <v>0.159</v>
      </c>
      <c r="M1027" s="3">
        <v>7.9000000000000001E-2</v>
      </c>
      <c r="N1027" s="3">
        <v>2.63E-2</v>
      </c>
      <c r="O1027" s="18">
        <f t="shared" si="394"/>
        <v>0</v>
      </c>
      <c r="P1027" s="19">
        <f t="shared" si="402"/>
        <v>42725</v>
      </c>
      <c r="Q1027" s="19">
        <f t="shared" si="403"/>
        <v>42753</v>
      </c>
      <c r="R1027" s="19">
        <f t="shared" si="404"/>
        <v>42781</v>
      </c>
      <c r="S1027" s="19">
        <f t="shared" si="405"/>
        <v>42816</v>
      </c>
      <c r="T1027" s="19">
        <f t="shared" si="406"/>
        <v>42844</v>
      </c>
      <c r="U1027" s="19">
        <f t="shared" si="407"/>
        <v>42872</v>
      </c>
      <c r="V1027" s="19">
        <f t="shared" si="408"/>
        <v>42907</v>
      </c>
      <c r="W1027" s="19">
        <f t="shared" si="409"/>
        <v>42935</v>
      </c>
      <c r="X1027" s="19">
        <f t="shared" si="410"/>
        <v>42963</v>
      </c>
      <c r="Y1027" s="18">
        <f t="shared" si="395"/>
        <v>35</v>
      </c>
      <c r="Z1027" s="10">
        <f t="shared" si="396"/>
        <v>0.45714285714285713</v>
      </c>
      <c r="AA1027" s="10">
        <f>VLOOKUP(A1027, VIX!$A$2:$E$3205, 5, FALSE)</f>
        <v>12.14</v>
      </c>
      <c r="AB1027" s="10">
        <f t="shared" si="397"/>
        <v>14.692142857142859</v>
      </c>
      <c r="AC1027" s="10">
        <f t="shared" si="398"/>
        <v>16.326428571428572</v>
      </c>
      <c r="AD1027" s="10">
        <f t="shared" si="399"/>
        <v>17.336428571428574</v>
      </c>
      <c r="AE1027" s="10">
        <f t="shared" si="400"/>
        <v>18.105000000000004</v>
      </c>
      <c r="AF1027" s="10">
        <f t="shared" si="401"/>
        <v>18.642142857142858</v>
      </c>
      <c r="AG1027" s="36">
        <f t="shared" ref="AG1027:AG1090" si="411">252*IF(Z1027-Z1028&lt;0,(Z1027-Z1028)*(D1027-C1027)/AB1028,(Z1027-1)*(D1027-C1027)/AB1028)</f>
        <v>-2.9295723876898117</v>
      </c>
      <c r="AH1027" s="36">
        <f t="shared" ref="AH1027:AH1090" si="412">252*IF(Z1027-Z1028&lt;0,(Z1027-Z1028)*(E1027-D1027)/AC1028,(Z1027-1)*(E1027-D1027)/AC1028)</f>
        <v>-1.5081667428618912</v>
      </c>
      <c r="AI1027" s="36">
        <f t="shared" ref="AI1027:AI1090" si="413">252*IF(Z1027-Z1028&lt;0,(Z1027-Z1028)*(F1027-E1027)/AD1028,(Z1027-1)*(F1027-E1027)/AD1028)</f>
        <v>-1.0215810182425198</v>
      </c>
      <c r="AJ1027" s="36">
        <f t="shared" ref="AJ1027:AJ1090" si="414">252*IF(Z1027-Z1028&lt;0,(Z1027-Z1028)*(G1027-F1027)/AE1028,(Z1027-1)*(G1027-F1027)/AE1028)</f>
        <v>-0.81293444448711449</v>
      </c>
      <c r="AK1027" s="36">
        <f t="shared" ref="AK1027:AK1090" si="415">252*IF(Z1027-Z1028&lt;0,(Z1027-Z1028)*(H1027-G1027)/AF1028,(Z1027-1)*(H1027-G1027)/AF1028)</f>
        <v>-0.45271155357610515</v>
      </c>
    </row>
    <row r="1028" spans="1:37" x14ac:dyDescent="0.2">
      <c r="A1028" s="5">
        <v>42706</v>
      </c>
      <c r="B1028" s="1">
        <v>12</v>
      </c>
      <c r="C1028" s="7">
        <v>15.074999999999999</v>
      </c>
      <c r="D1028" s="7">
        <v>16.774999999999999</v>
      </c>
      <c r="E1028" s="7">
        <v>17.675000000000001</v>
      </c>
      <c r="F1028" s="7">
        <v>18.324999999999999</v>
      </c>
      <c r="G1028" s="7">
        <v>18.925000000000001</v>
      </c>
      <c r="H1028" s="7">
        <v>19.274999999999999</v>
      </c>
      <c r="I1028" s="7">
        <v>19.524999999999999</v>
      </c>
      <c r="J1028" s="7">
        <v>20</v>
      </c>
      <c r="K1028" s="7">
        <v>20.024999999999999</v>
      </c>
      <c r="L1028" s="3">
        <v>0.1128</v>
      </c>
      <c r="M1028" s="3">
        <v>6.5500000000000003E-2</v>
      </c>
      <c r="N1028" s="3">
        <v>2.18E-2</v>
      </c>
      <c r="O1028" s="18">
        <f t="shared" si="394"/>
        <v>0</v>
      </c>
      <c r="P1028" s="19">
        <f t="shared" si="402"/>
        <v>42725</v>
      </c>
      <c r="Q1028" s="19">
        <f t="shared" si="403"/>
        <v>42753</v>
      </c>
      <c r="R1028" s="19">
        <f t="shared" si="404"/>
        <v>42781</v>
      </c>
      <c r="S1028" s="19">
        <f t="shared" si="405"/>
        <v>42816</v>
      </c>
      <c r="T1028" s="19">
        <f t="shared" si="406"/>
        <v>42844</v>
      </c>
      <c r="U1028" s="19">
        <f t="shared" si="407"/>
        <v>42872</v>
      </c>
      <c r="V1028" s="19">
        <f t="shared" si="408"/>
        <v>42907</v>
      </c>
      <c r="W1028" s="19">
        <f t="shared" si="409"/>
        <v>42935</v>
      </c>
      <c r="X1028" s="19">
        <f t="shared" si="410"/>
        <v>42963</v>
      </c>
      <c r="Y1028" s="18">
        <f t="shared" si="395"/>
        <v>35</v>
      </c>
      <c r="Z1028" s="10">
        <f t="shared" si="396"/>
        <v>0.54285714285714282</v>
      </c>
      <c r="AA1028" s="10">
        <f>VLOOKUP(A1028, VIX!$A$2:$E$3205, 5, FALSE)</f>
        <v>14.12</v>
      </c>
      <c r="AB1028" s="10">
        <f t="shared" si="397"/>
        <v>15.852142857142857</v>
      </c>
      <c r="AC1028" s="10">
        <f t="shared" si="398"/>
        <v>17.186428571428571</v>
      </c>
      <c r="AD1028" s="10">
        <f t="shared" si="399"/>
        <v>17.972142857142856</v>
      </c>
      <c r="AE1028" s="10">
        <f t="shared" si="400"/>
        <v>18.599285714285713</v>
      </c>
      <c r="AF1028" s="10">
        <f t="shared" si="401"/>
        <v>19.085000000000001</v>
      </c>
      <c r="AG1028" s="36">
        <f t="shared" si="411"/>
        <v>-0.77802497162315531</v>
      </c>
      <c r="AH1028" s="36">
        <f t="shared" si="412"/>
        <v>-0.37981997069290446</v>
      </c>
      <c r="AI1028" s="36">
        <f t="shared" si="413"/>
        <v>-0.26244742639695523</v>
      </c>
      <c r="AJ1028" s="36">
        <f t="shared" si="414"/>
        <v>-0.23410102574027544</v>
      </c>
      <c r="AK1028" s="36">
        <f t="shared" si="415"/>
        <v>-0.13280632411067117</v>
      </c>
    </row>
    <row r="1029" spans="1:37" x14ac:dyDescent="0.2">
      <c r="A1029" s="5">
        <v>42705</v>
      </c>
      <c r="B1029" s="1">
        <v>12</v>
      </c>
      <c r="C1029" s="7">
        <v>15.025</v>
      </c>
      <c r="D1029" s="7">
        <v>16.675000000000001</v>
      </c>
      <c r="E1029" s="7">
        <v>17.574999999999999</v>
      </c>
      <c r="F1029" s="7">
        <v>18.175000000000001</v>
      </c>
      <c r="G1029" s="7">
        <v>18.824999999999999</v>
      </c>
      <c r="H1029" s="7">
        <v>19.175000000000001</v>
      </c>
      <c r="I1029" s="7">
        <v>19.425000000000001</v>
      </c>
      <c r="J1029" s="7">
        <v>19.925000000000001</v>
      </c>
      <c r="K1029" s="7">
        <v>20.100000000000001</v>
      </c>
      <c r="L1029" s="3">
        <v>0.10979999999999999</v>
      </c>
      <c r="M1029" s="3">
        <v>6.88E-2</v>
      </c>
      <c r="N1029" s="3">
        <v>2.29E-2</v>
      </c>
      <c r="O1029" s="18">
        <f t="shared" si="394"/>
        <v>0</v>
      </c>
      <c r="P1029" s="19">
        <f t="shared" si="402"/>
        <v>42725</v>
      </c>
      <c r="Q1029" s="19">
        <f t="shared" si="403"/>
        <v>42753</v>
      </c>
      <c r="R1029" s="19">
        <f t="shared" si="404"/>
        <v>42781</v>
      </c>
      <c r="S1029" s="19">
        <f t="shared" si="405"/>
        <v>42816</v>
      </c>
      <c r="T1029" s="19">
        <f t="shared" si="406"/>
        <v>42844</v>
      </c>
      <c r="U1029" s="19">
        <f t="shared" si="407"/>
        <v>42872</v>
      </c>
      <c r="V1029" s="19">
        <f t="shared" si="408"/>
        <v>42907</v>
      </c>
      <c r="W1029" s="19">
        <f t="shared" si="409"/>
        <v>42935</v>
      </c>
      <c r="X1029" s="19">
        <f t="shared" si="410"/>
        <v>42963</v>
      </c>
      <c r="Y1029" s="18">
        <f t="shared" si="395"/>
        <v>35</v>
      </c>
      <c r="Z1029" s="10">
        <f t="shared" si="396"/>
        <v>0.5714285714285714</v>
      </c>
      <c r="AA1029" s="10">
        <f>VLOOKUP(A1029, VIX!$A$2:$E$3205, 5, FALSE)</f>
        <v>14.07</v>
      </c>
      <c r="AB1029" s="10">
        <f t="shared" si="397"/>
        <v>15.732142857142858</v>
      </c>
      <c r="AC1029" s="10">
        <f t="shared" si="398"/>
        <v>17.060714285714287</v>
      </c>
      <c r="AD1029" s="10">
        <f t="shared" si="399"/>
        <v>17.832142857142859</v>
      </c>
      <c r="AE1029" s="10">
        <f t="shared" si="400"/>
        <v>18.453571428571429</v>
      </c>
      <c r="AF1029" s="10">
        <f t="shared" si="401"/>
        <v>18.975000000000001</v>
      </c>
      <c r="AG1029" s="36">
        <f t="shared" si="411"/>
        <v>-0.78029556650246346</v>
      </c>
      <c r="AH1029" s="36">
        <f t="shared" si="412"/>
        <v>-0.38860569715142385</v>
      </c>
      <c r="AI1029" s="36">
        <f t="shared" si="413"/>
        <v>-0.24608373682711546</v>
      </c>
      <c r="AJ1029" s="36">
        <f t="shared" si="414"/>
        <v>-0.25664930079517362</v>
      </c>
      <c r="AK1029" s="36">
        <f t="shared" si="415"/>
        <v>-0.13414958743678529</v>
      </c>
    </row>
    <row r="1030" spans="1:37" x14ac:dyDescent="0.2">
      <c r="A1030" s="5">
        <v>42704</v>
      </c>
      <c r="B1030" s="1">
        <v>12</v>
      </c>
      <c r="C1030" s="7">
        <v>14.525</v>
      </c>
      <c r="D1030" s="7">
        <v>16.274999999999999</v>
      </c>
      <c r="E1030" s="7">
        <v>17.274999999999999</v>
      </c>
      <c r="F1030" s="7">
        <v>17.975000000000001</v>
      </c>
      <c r="G1030" s="7">
        <v>18.625</v>
      </c>
      <c r="H1030" s="7">
        <v>19.024999999999999</v>
      </c>
      <c r="I1030" s="7">
        <v>19.274999999999999</v>
      </c>
      <c r="J1030" s="7">
        <v>19.774999999999999</v>
      </c>
      <c r="K1030" s="7">
        <v>19.824999999999999</v>
      </c>
      <c r="L1030" s="3">
        <v>0.1205</v>
      </c>
      <c r="M1030" s="3">
        <v>7.2300000000000003E-2</v>
      </c>
      <c r="N1030" s="3">
        <v>2.41E-2</v>
      </c>
      <c r="O1030" s="18">
        <f t="shared" si="394"/>
        <v>0</v>
      </c>
      <c r="P1030" s="19">
        <f t="shared" si="402"/>
        <v>42725</v>
      </c>
      <c r="Q1030" s="19">
        <f t="shared" si="403"/>
        <v>42753</v>
      </c>
      <c r="R1030" s="19">
        <f t="shared" si="404"/>
        <v>42781</v>
      </c>
      <c r="S1030" s="19">
        <f t="shared" si="405"/>
        <v>42816</v>
      </c>
      <c r="T1030" s="19">
        <f t="shared" si="406"/>
        <v>42844</v>
      </c>
      <c r="U1030" s="19">
        <f t="shared" si="407"/>
        <v>42872</v>
      </c>
      <c r="V1030" s="19">
        <f t="shared" si="408"/>
        <v>42907</v>
      </c>
      <c r="W1030" s="19">
        <f t="shared" si="409"/>
        <v>42935</v>
      </c>
      <c r="X1030" s="19">
        <f t="shared" si="410"/>
        <v>42963</v>
      </c>
      <c r="Y1030" s="18">
        <f t="shared" si="395"/>
        <v>35</v>
      </c>
      <c r="Z1030" s="10">
        <f t="shared" si="396"/>
        <v>0.6</v>
      </c>
      <c r="AA1030" s="10">
        <f>VLOOKUP(A1030, VIX!$A$2:$E$3205, 5, FALSE)</f>
        <v>13.33</v>
      </c>
      <c r="AB1030" s="10">
        <f t="shared" si="397"/>
        <v>15.225</v>
      </c>
      <c r="AC1030" s="10">
        <f t="shared" si="398"/>
        <v>16.674999999999997</v>
      </c>
      <c r="AD1030" s="10">
        <f t="shared" si="399"/>
        <v>17.555</v>
      </c>
      <c r="AE1030" s="10">
        <f t="shared" si="400"/>
        <v>18.234999999999999</v>
      </c>
      <c r="AF1030" s="10">
        <f t="shared" si="401"/>
        <v>18.784999999999997</v>
      </c>
      <c r="AG1030" s="36">
        <f t="shared" si="411"/>
        <v>-0.84004000190485206</v>
      </c>
      <c r="AH1030" s="36">
        <f t="shared" si="412"/>
        <v>-0.43382827630729515</v>
      </c>
      <c r="AI1030" s="36">
        <f t="shared" si="413"/>
        <v>-0.28824706891621515</v>
      </c>
      <c r="AJ1030" s="36">
        <f t="shared" si="414"/>
        <v>-0.25735496288149529</v>
      </c>
      <c r="AK1030" s="36">
        <f t="shared" si="415"/>
        <v>-0.15340714530304711</v>
      </c>
    </row>
    <row r="1031" spans="1:37" x14ac:dyDescent="0.2">
      <c r="A1031" s="5">
        <v>42703</v>
      </c>
      <c r="B1031" s="1">
        <v>12</v>
      </c>
      <c r="C1031" s="7">
        <v>14.275</v>
      </c>
      <c r="D1031" s="7">
        <v>16.225000000000001</v>
      </c>
      <c r="E1031" s="7">
        <v>17.225000000000001</v>
      </c>
      <c r="F1031" s="7">
        <v>17.925000000000001</v>
      </c>
      <c r="G1031" s="7">
        <v>18.625</v>
      </c>
      <c r="H1031" s="7">
        <v>19.024999999999999</v>
      </c>
      <c r="I1031" s="7">
        <v>19.375</v>
      </c>
      <c r="J1031" s="7">
        <v>19.850000000000001</v>
      </c>
      <c r="K1031" s="7">
        <v>19.925000000000001</v>
      </c>
      <c r="L1031" s="3">
        <v>0.1366</v>
      </c>
      <c r="M1031" s="3">
        <v>8.09E-2</v>
      </c>
      <c r="N1031" s="3">
        <v>2.7E-2</v>
      </c>
      <c r="O1031" s="18">
        <f t="shared" si="394"/>
        <v>0</v>
      </c>
      <c r="P1031" s="19">
        <f t="shared" si="402"/>
        <v>42725</v>
      </c>
      <c r="Q1031" s="19">
        <f t="shared" si="403"/>
        <v>42753</v>
      </c>
      <c r="R1031" s="19">
        <f t="shared" si="404"/>
        <v>42781</v>
      </c>
      <c r="S1031" s="19">
        <f t="shared" si="405"/>
        <v>42816</v>
      </c>
      <c r="T1031" s="19">
        <f t="shared" si="406"/>
        <v>42844</v>
      </c>
      <c r="U1031" s="19">
        <f t="shared" si="407"/>
        <v>42872</v>
      </c>
      <c r="V1031" s="19">
        <f t="shared" si="408"/>
        <v>42907</v>
      </c>
      <c r="W1031" s="19">
        <f t="shared" si="409"/>
        <v>42935</v>
      </c>
      <c r="X1031" s="19">
        <f t="shared" si="410"/>
        <v>42963</v>
      </c>
      <c r="Y1031" s="18">
        <f t="shared" si="395"/>
        <v>35</v>
      </c>
      <c r="Z1031" s="10">
        <f t="shared" si="396"/>
        <v>0.62857142857142856</v>
      </c>
      <c r="AA1031" s="10">
        <f>VLOOKUP(A1031, VIX!$A$2:$E$3205, 5, FALSE)</f>
        <v>12.9</v>
      </c>
      <c r="AB1031" s="10">
        <f t="shared" si="397"/>
        <v>14.999285714285715</v>
      </c>
      <c r="AC1031" s="10">
        <f t="shared" si="398"/>
        <v>16.596428571428572</v>
      </c>
      <c r="AD1031" s="10">
        <f t="shared" si="399"/>
        <v>17.484999999999999</v>
      </c>
      <c r="AE1031" s="10">
        <f t="shared" si="400"/>
        <v>18.185000000000002</v>
      </c>
      <c r="AF1031" s="10">
        <f t="shared" si="401"/>
        <v>18.773571428571429</v>
      </c>
      <c r="AG1031" s="36">
        <f t="shared" si="411"/>
        <v>-0.9323151354171616</v>
      </c>
      <c r="AH1031" s="36">
        <f t="shared" si="412"/>
        <v>-0.43326885880077387</v>
      </c>
      <c r="AI1031" s="36">
        <f t="shared" si="413"/>
        <v>-0.28775335426777027</v>
      </c>
      <c r="AJ1031" s="36">
        <f t="shared" si="414"/>
        <v>-0.276955685520273</v>
      </c>
      <c r="AK1031" s="36">
        <f t="shared" si="415"/>
        <v>-0.15350059009403388</v>
      </c>
    </row>
    <row r="1032" spans="1:37" x14ac:dyDescent="0.2">
      <c r="A1032" s="5">
        <v>42702</v>
      </c>
      <c r="B1032" s="1">
        <v>12</v>
      </c>
      <c r="C1032" s="7">
        <v>14.425000000000001</v>
      </c>
      <c r="D1032" s="7">
        <v>16.274999999999999</v>
      </c>
      <c r="E1032" s="7">
        <v>17.274999999999999</v>
      </c>
      <c r="F1032" s="7">
        <v>17.975000000000001</v>
      </c>
      <c r="G1032" s="7">
        <v>18.625</v>
      </c>
      <c r="H1032" s="7">
        <v>19.024999999999999</v>
      </c>
      <c r="I1032" s="7">
        <v>19.324999999999999</v>
      </c>
      <c r="J1032" s="7">
        <v>19.850000000000001</v>
      </c>
      <c r="K1032" s="7">
        <v>19.95</v>
      </c>
      <c r="L1032" s="3">
        <v>0.12820000000000001</v>
      </c>
      <c r="M1032" s="3">
        <v>7.51E-2</v>
      </c>
      <c r="N1032" s="3">
        <v>2.5000000000000001E-2</v>
      </c>
      <c r="O1032" s="18">
        <f t="shared" si="394"/>
        <v>0</v>
      </c>
      <c r="P1032" s="19">
        <f t="shared" si="402"/>
        <v>42725</v>
      </c>
      <c r="Q1032" s="19">
        <f t="shared" si="403"/>
        <v>42753</v>
      </c>
      <c r="R1032" s="19">
        <f t="shared" si="404"/>
        <v>42781</v>
      </c>
      <c r="S1032" s="19">
        <f t="shared" si="405"/>
        <v>42816</v>
      </c>
      <c r="T1032" s="19">
        <f t="shared" si="406"/>
        <v>42844</v>
      </c>
      <c r="U1032" s="19">
        <f t="shared" si="407"/>
        <v>42872</v>
      </c>
      <c r="V1032" s="19">
        <f t="shared" si="408"/>
        <v>42907</v>
      </c>
      <c r="W1032" s="19">
        <f t="shared" si="409"/>
        <v>42935</v>
      </c>
      <c r="X1032" s="19">
        <f t="shared" si="410"/>
        <v>42963</v>
      </c>
      <c r="Y1032" s="18">
        <f t="shared" si="395"/>
        <v>35</v>
      </c>
      <c r="Z1032" s="10">
        <f t="shared" si="396"/>
        <v>0.65714285714285714</v>
      </c>
      <c r="AA1032" s="10">
        <f>VLOOKUP(A1032, VIX!$A$2:$E$3205, 5, FALSE)</f>
        <v>13.15</v>
      </c>
      <c r="AB1032" s="10">
        <f t="shared" si="397"/>
        <v>15.059285714285714</v>
      </c>
      <c r="AC1032" s="10">
        <f t="shared" si="398"/>
        <v>16.61785714285714</v>
      </c>
      <c r="AD1032" s="10">
        <f t="shared" si="399"/>
        <v>17.515000000000001</v>
      </c>
      <c r="AE1032" s="10">
        <f t="shared" si="400"/>
        <v>18.197857142857146</v>
      </c>
      <c r="AF1032" s="10">
        <f t="shared" si="401"/>
        <v>18.762142857142855</v>
      </c>
      <c r="AG1032" s="36">
        <f t="shared" si="411"/>
        <v>-2.699869697408424</v>
      </c>
      <c r="AH1032" s="36">
        <f t="shared" si="412"/>
        <v>-1.3144968485111936</v>
      </c>
      <c r="AI1032" s="36">
        <f t="shared" si="413"/>
        <v>-0.8712186689714817</v>
      </c>
      <c r="AJ1032" s="36">
        <f t="shared" si="414"/>
        <v>-0.77817807514153226</v>
      </c>
      <c r="AK1032" s="36">
        <f t="shared" si="415"/>
        <v>-0.46382146554699039</v>
      </c>
    </row>
    <row r="1033" spans="1:37" x14ac:dyDescent="0.2">
      <c r="A1033" s="5">
        <v>42699</v>
      </c>
      <c r="B1033" s="1">
        <v>12</v>
      </c>
      <c r="C1033" s="7">
        <v>14.324999999999999</v>
      </c>
      <c r="D1033" s="7">
        <v>16.175000000000001</v>
      </c>
      <c r="E1033" s="7">
        <v>17.175000000000001</v>
      </c>
      <c r="F1033" s="7">
        <v>17.875</v>
      </c>
      <c r="G1033" s="7">
        <v>18.524999999999999</v>
      </c>
      <c r="H1033" s="7">
        <v>18.925000000000001</v>
      </c>
      <c r="I1033" s="7">
        <v>19.3</v>
      </c>
      <c r="J1033" s="7">
        <v>19.8</v>
      </c>
      <c r="K1033" s="7">
        <v>19.875</v>
      </c>
      <c r="L1033" s="3">
        <v>0.12909999999999999</v>
      </c>
      <c r="M1033" s="3">
        <v>7.9699999999999993E-2</v>
      </c>
      <c r="N1033" s="3">
        <v>2.6599999999999999E-2</v>
      </c>
      <c r="O1033" s="18">
        <f t="shared" ref="O1033:O1096" si="416">IF(B1035-B1034=0,0,1)</f>
        <v>0</v>
      </c>
      <c r="P1033" s="19">
        <f t="shared" si="402"/>
        <v>42725</v>
      </c>
      <c r="Q1033" s="19">
        <f t="shared" si="403"/>
        <v>42753</v>
      </c>
      <c r="R1033" s="19">
        <f t="shared" si="404"/>
        <v>42781</v>
      </c>
      <c r="S1033" s="19">
        <f t="shared" si="405"/>
        <v>42816</v>
      </c>
      <c r="T1033" s="19">
        <f t="shared" si="406"/>
        <v>42844</v>
      </c>
      <c r="U1033" s="19">
        <f t="shared" si="407"/>
        <v>42872</v>
      </c>
      <c r="V1033" s="19">
        <f t="shared" si="408"/>
        <v>42907</v>
      </c>
      <c r="W1033" s="19">
        <f t="shared" si="409"/>
        <v>42935</v>
      </c>
      <c r="X1033" s="19">
        <f t="shared" si="410"/>
        <v>42963</v>
      </c>
      <c r="Y1033" s="18">
        <f t="shared" ref="Y1033:Y1096" si="417">IF(O1033=1,DATEDIF(P1034,P1033,"d"),Y1034)</f>
        <v>35</v>
      </c>
      <c r="Z1033" s="10">
        <f t="shared" si="396"/>
        <v>0.74285714285714288</v>
      </c>
      <c r="AA1033" s="10">
        <f>VLOOKUP(A1033, VIX!$A$2:$E$3205, 5, FALSE)</f>
        <v>12.34</v>
      </c>
      <c r="AB1033" s="10">
        <f t="shared" si="397"/>
        <v>14.800714285714285</v>
      </c>
      <c r="AC1033" s="10">
        <f t="shared" si="398"/>
        <v>16.432142857142857</v>
      </c>
      <c r="AD1033" s="10">
        <f t="shared" si="399"/>
        <v>17.355</v>
      </c>
      <c r="AE1033" s="10">
        <f t="shared" si="400"/>
        <v>18.042142857142856</v>
      </c>
      <c r="AF1033" s="10">
        <f t="shared" si="401"/>
        <v>18.627857142857142</v>
      </c>
      <c r="AG1033" s="36">
        <f t="shared" si="411"/>
        <v>-1.7981775227809671</v>
      </c>
      <c r="AH1033" s="36">
        <f t="shared" si="412"/>
        <v>-0.86930274675520702</v>
      </c>
      <c r="AI1033" s="36">
        <f t="shared" si="413"/>
        <v>-0.57748496132913174</v>
      </c>
      <c r="AJ1033" s="36">
        <f t="shared" si="414"/>
        <v>-0.51698425849212826</v>
      </c>
      <c r="AK1033" s="36">
        <f t="shared" si="415"/>
        <v>-0.30810377106178294</v>
      </c>
    </row>
    <row r="1034" spans="1:37" x14ac:dyDescent="0.2">
      <c r="A1034" s="5">
        <v>42697</v>
      </c>
      <c r="B1034" s="1">
        <v>12</v>
      </c>
      <c r="C1034" s="7">
        <v>14.425000000000001</v>
      </c>
      <c r="D1034" s="7">
        <v>16.375</v>
      </c>
      <c r="E1034" s="7">
        <v>17.324999999999999</v>
      </c>
      <c r="F1034" s="7">
        <v>17.975000000000001</v>
      </c>
      <c r="G1034" s="7">
        <v>18.625</v>
      </c>
      <c r="H1034" s="7">
        <v>18.975000000000001</v>
      </c>
      <c r="I1034" s="7">
        <v>19.324999999999999</v>
      </c>
      <c r="J1034" s="7">
        <v>19.824999999999999</v>
      </c>
      <c r="K1034" s="7">
        <v>19.8</v>
      </c>
      <c r="L1034" s="3">
        <v>0.13519999999999999</v>
      </c>
      <c r="M1034" s="3">
        <v>7.51E-2</v>
      </c>
      <c r="N1034" s="3">
        <v>2.5000000000000001E-2</v>
      </c>
      <c r="O1034" s="18">
        <f t="shared" si="416"/>
        <v>0</v>
      </c>
      <c r="P1034" s="19">
        <f t="shared" si="402"/>
        <v>42725</v>
      </c>
      <c r="Q1034" s="19">
        <f t="shared" si="403"/>
        <v>42753</v>
      </c>
      <c r="R1034" s="19">
        <f t="shared" si="404"/>
        <v>42781</v>
      </c>
      <c r="S1034" s="19">
        <f t="shared" si="405"/>
        <v>42816</v>
      </c>
      <c r="T1034" s="19">
        <f t="shared" si="406"/>
        <v>42844</v>
      </c>
      <c r="U1034" s="19">
        <f t="shared" si="407"/>
        <v>42872</v>
      </c>
      <c r="V1034" s="19">
        <f t="shared" si="408"/>
        <v>42907</v>
      </c>
      <c r="W1034" s="19">
        <f t="shared" si="409"/>
        <v>42935</v>
      </c>
      <c r="X1034" s="19">
        <f t="shared" si="410"/>
        <v>42963</v>
      </c>
      <c r="Y1034" s="18">
        <f t="shared" si="417"/>
        <v>35</v>
      </c>
      <c r="Z1034" s="10">
        <f t="shared" ref="Z1034:Z1097" si="418">DATEDIF(A1034,P1034,"d")/Y1034</f>
        <v>0.8</v>
      </c>
      <c r="AA1034" s="10">
        <f>VLOOKUP(A1034, VIX!$A$2:$E$3205, 5, FALSE)</f>
        <v>12.43</v>
      </c>
      <c r="AB1034" s="10">
        <f t="shared" ref="AB1034:AB1097" si="419">Z1034*C1034 + (1-Z1034)*D1034</f>
        <v>14.815000000000001</v>
      </c>
      <c r="AC1034" s="10">
        <f t="shared" ref="AC1034:AC1097" si="420">Z1034*D1034 + (1-Z1034)*E1034</f>
        <v>16.565000000000001</v>
      </c>
      <c r="AD1034" s="10">
        <f t="shared" ref="AD1034:AD1097" si="421">Z1034*E1034 + (1-Z1034)*F1034</f>
        <v>17.454999999999998</v>
      </c>
      <c r="AE1034" s="10">
        <f t="shared" ref="AE1034:AE1097" si="422">Z1034*F1034 + (1-Z1034)*G1034</f>
        <v>18.105</v>
      </c>
      <c r="AF1034" s="10">
        <f t="shared" ref="AF1034:AF1097" si="423">Z1034*G1034 + (1-Z1034)*H1034</f>
        <v>18.695</v>
      </c>
      <c r="AG1034" s="36">
        <f t="shared" si="411"/>
        <v>-0.9523717234362129</v>
      </c>
      <c r="AH1034" s="36">
        <f t="shared" si="412"/>
        <v>-0.41632972479457409</v>
      </c>
      <c r="AI1034" s="36">
        <f t="shared" si="413"/>
        <v>-0.27073261435477969</v>
      </c>
      <c r="AJ1034" s="36">
        <f t="shared" si="414"/>
        <v>-0.26079687935357992</v>
      </c>
      <c r="AK1034" s="36">
        <f t="shared" si="415"/>
        <v>-0.13553071338020115</v>
      </c>
    </row>
    <row r="1035" spans="1:37" x14ac:dyDescent="0.2">
      <c r="A1035" s="5">
        <v>42696</v>
      </c>
      <c r="B1035" s="1">
        <v>12</v>
      </c>
      <c r="C1035" s="7">
        <v>14.425000000000001</v>
      </c>
      <c r="D1035" s="7">
        <v>16.274999999999999</v>
      </c>
      <c r="E1035" s="7">
        <v>17.175000000000001</v>
      </c>
      <c r="F1035" s="7">
        <v>17.824999999999999</v>
      </c>
      <c r="G1035" s="7">
        <v>18.524999999999999</v>
      </c>
      <c r="H1035" s="7">
        <v>18.925000000000001</v>
      </c>
      <c r="I1035" s="7">
        <v>19.225000000000001</v>
      </c>
      <c r="J1035" s="7">
        <v>19.75</v>
      </c>
      <c r="K1035" s="7">
        <v>19.774999999999999</v>
      </c>
      <c r="L1035" s="3">
        <v>0.12820000000000001</v>
      </c>
      <c r="M1035" s="3">
        <v>7.85E-2</v>
      </c>
      <c r="N1035" s="3">
        <v>2.6200000000000001E-2</v>
      </c>
      <c r="O1035" s="18">
        <f t="shared" si="416"/>
        <v>0</v>
      </c>
      <c r="P1035" s="19">
        <f t="shared" ref="P1035:P1098" si="424">IF(O1034=1,A1035,P1034)</f>
        <v>42725</v>
      </c>
      <c r="Q1035" s="19">
        <f t="shared" ref="Q1035:Q1098" si="425">IF(O1034=1,P1034,Q1034)</f>
        <v>42753</v>
      </c>
      <c r="R1035" s="19">
        <f t="shared" ref="R1035:R1098" si="426">IF(O1034=1,Q1034,R1034)</f>
        <v>42781</v>
      </c>
      <c r="S1035" s="19">
        <f t="shared" ref="S1035:S1098" si="427">IF(O1034=1,R1034,S1034)</f>
        <v>42816</v>
      </c>
      <c r="T1035" s="19">
        <f t="shared" ref="T1035:T1098" si="428">IF(O1034=1,S1034,T1034)</f>
        <v>42844</v>
      </c>
      <c r="U1035" s="19">
        <f t="shared" ref="U1035:U1098" si="429">IF(O1034=1,T1034,U1034)</f>
        <v>42872</v>
      </c>
      <c r="V1035" s="19">
        <f t="shared" ref="V1035:V1098" si="430">IF(O1034=1,U1034,V1034)</f>
        <v>42907</v>
      </c>
      <c r="W1035" s="19">
        <f t="shared" ref="W1035:W1098" si="431">IF(O1034=1,V1034,W1034)</f>
        <v>42935</v>
      </c>
      <c r="X1035" s="19">
        <f t="shared" ref="X1035:X1098" si="432">IF(O1034=1,W1034,X1034)</f>
        <v>42963</v>
      </c>
      <c r="Y1035" s="18">
        <f t="shared" si="417"/>
        <v>35</v>
      </c>
      <c r="Z1035" s="10">
        <f t="shared" si="418"/>
        <v>0.82857142857142863</v>
      </c>
      <c r="AA1035" s="10">
        <f>VLOOKUP(A1035, VIX!$A$2:$E$3205, 5, FALSE)</f>
        <v>12.41</v>
      </c>
      <c r="AB1035" s="10">
        <f t="shared" si="419"/>
        <v>14.742142857142857</v>
      </c>
      <c r="AC1035" s="10">
        <f t="shared" si="420"/>
        <v>16.429285714285712</v>
      </c>
      <c r="AD1035" s="10">
        <f t="shared" si="421"/>
        <v>17.286428571428573</v>
      </c>
      <c r="AE1035" s="10">
        <f t="shared" si="422"/>
        <v>17.945</v>
      </c>
      <c r="AF1035" s="10">
        <f t="shared" si="423"/>
        <v>18.593571428571426</v>
      </c>
      <c r="AG1035" s="36">
        <f t="shared" si="411"/>
        <v>-0.90414545454545026</v>
      </c>
      <c r="AH1035" s="36">
        <f t="shared" si="412"/>
        <v>-0.39503592423252726</v>
      </c>
      <c r="AI1035" s="36">
        <f t="shared" si="413"/>
        <v>-0.27102378490175649</v>
      </c>
      <c r="AJ1035" s="36">
        <f t="shared" si="414"/>
        <v>-0.28122758070944476</v>
      </c>
      <c r="AK1035" s="36">
        <f t="shared" si="415"/>
        <v>-0.15522617901828711</v>
      </c>
    </row>
    <row r="1036" spans="1:37" x14ac:dyDescent="0.2">
      <c r="A1036" s="5">
        <v>42695</v>
      </c>
      <c r="B1036" s="1">
        <v>12</v>
      </c>
      <c r="C1036" s="7">
        <v>14.475</v>
      </c>
      <c r="D1036" s="7">
        <v>16.274999999999999</v>
      </c>
      <c r="E1036" s="7">
        <v>17.175000000000001</v>
      </c>
      <c r="F1036" s="7">
        <v>17.824999999999999</v>
      </c>
      <c r="G1036" s="7">
        <v>18.5</v>
      </c>
      <c r="H1036" s="7">
        <v>18.875</v>
      </c>
      <c r="I1036" s="7">
        <v>19.225000000000001</v>
      </c>
      <c r="J1036" s="7">
        <v>19.725000000000001</v>
      </c>
      <c r="K1036" s="7">
        <v>19.725000000000001</v>
      </c>
      <c r="L1036" s="3">
        <v>0.1244</v>
      </c>
      <c r="M1036" s="3">
        <v>7.85E-2</v>
      </c>
      <c r="N1036" s="3">
        <v>2.6200000000000001E-2</v>
      </c>
      <c r="O1036" s="18">
        <f t="shared" si="416"/>
        <v>0</v>
      </c>
      <c r="P1036" s="19">
        <f t="shared" si="424"/>
        <v>42725</v>
      </c>
      <c r="Q1036" s="19">
        <f t="shared" si="425"/>
        <v>42753</v>
      </c>
      <c r="R1036" s="19">
        <f t="shared" si="426"/>
        <v>42781</v>
      </c>
      <c r="S1036" s="19">
        <f t="shared" si="427"/>
        <v>42816</v>
      </c>
      <c r="T1036" s="19">
        <f t="shared" si="428"/>
        <v>42844</v>
      </c>
      <c r="U1036" s="19">
        <f t="shared" si="429"/>
        <v>42872</v>
      </c>
      <c r="V1036" s="19">
        <f t="shared" si="430"/>
        <v>42907</v>
      </c>
      <c r="W1036" s="19">
        <f t="shared" si="431"/>
        <v>42935</v>
      </c>
      <c r="X1036" s="19">
        <f t="shared" si="432"/>
        <v>42963</v>
      </c>
      <c r="Y1036" s="18">
        <f t="shared" si="417"/>
        <v>35</v>
      </c>
      <c r="Z1036" s="10">
        <f t="shared" si="418"/>
        <v>0.8571428571428571</v>
      </c>
      <c r="AA1036" s="10">
        <f>VLOOKUP(A1036, VIX!$A$2:$E$3205, 5, FALSE)</f>
        <v>12.42</v>
      </c>
      <c r="AB1036" s="10">
        <f t="shared" si="419"/>
        <v>14.732142857142858</v>
      </c>
      <c r="AC1036" s="10">
        <f t="shared" si="420"/>
        <v>16.403571428571428</v>
      </c>
      <c r="AD1036" s="10">
        <f t="shared" si="421"/>
        <v>17.267857142857142</v>
      </c>
      <c r="AE1036" s="10">
        <f t="shared" si="422"/>
        <v>17.921428571428571</v>
      </c>
      <c r="AF1036" s="10">
        <f t="shared" si="423"/>
        <v>18.553571428571427</v>
      </c>
      <c r="AG1036" s="36">
        <f t="shared" si="411"/>
        <v>-2.5795933841998004</v>
      </c>
      <c r="AH1036" s="36">
        <f t="shared" si="412"/>
        <v>-1.1625304344111771</v>
      </c>
      <c r="AI1036" s="36">
        <f t="shared" si="413"/>
        <v>-0.80078220483989093</v>
      </c>
      <c r="AJ1036" s="36">
        <f t="shared" si="414"/>
        <v>-0.80498481681587064</v>
      </c>
      <c r="AK1036" s="36">
        <f t="shared" si="415"/>
        <v>-0.4321152307281943</v>
      </c>
    </row>
    <row r="1037" spans="1:37" x14ac:dyDescent="0.2">
      <c r="A1037" s="5">
        <v>42692</v>
      </c>
      <c r="B1037" s="1">
        <v>12</v>
      </c>
      <c r="C1037" s="7">
        <v>14.975</v>
      </c>
      <c r="D1037" s="7">
        <v>16.675000000000001</v>
      </c>
      <c r="E1037" s="7">
        <v>17.5</v>
      </c>
      <c r="F1037" s="7">
        <v>18.074999999999999</v>
      </c>
      <c r="G1037" s="7">
        <v>18.725000000000001</v>
      </c>
      <c r="H1037" s="7">
        <v>19.074999999999999</v>
      </c>
      <c r="I1037" s="7">
        <v>19.375</v>
      </c>
      <c r="J1037" s="7">
        <v>19.875</v>
      </c>
      <c r="K1037" s="7" t="s">
        <v>14</v>
      </c>
      <c r="L1037" s="3">
        <v>0.1135</v>
      </c>
      <c r="M1037" s="3">
        <v>7.1900000000000006E-2</v>
      </c>
      <c r="N1037" s="3">
        <v>2.4E-2</v>
      </c>
      <c r="O1037" s="18">
        <f t="shared" si="416"/>
        <v>0</v>
      </c>
      <c r="P1037" s="19">
        <f t="shared" si="424"/>
        <v>42725</v>
      </c>
      <c r="Q1037" s="19">
        <f t="shared" si="425"/>
        <v>42753</v>
      </c>
      <c r="R1037" s="19">
        <f t="shared" si="426"/>
        <v>42781</v>
      </c>
      <c r="S1037" s="19">
        <f t="shared" si="427"/>
        <v>42816</v>
      </c>
      <c r="T1037" s="19">
        <f t="shared" si="428"/>
        <v>42844</v>
      </c>
      <c r="U1037" s="19">
        <f t="shared" si="429"/>
        <v>42872</v>
      </c>
      <c r="V1037" s="19">
        <f t="shared" si="430"/>
        <v>42907</v>
      </c>
      <c r="W1037" s="19">
        <f t="shared" si="431"/>
        <v>42935</v>
      </c>
      <c r="X1037" s="19">
        <f t="shared" si="432"/>
        <v>42963</v>
      </c>
      <c r="Y1037" s="18">
        <f t="shared" si="417"/>
        <v>35</v>
      </c>
      <c r="Z1037" s="10">
        <f t="shared" si="418"/>
        <v>0.94285714285714284</v>
      </c>
      <c r="AA1037" s="10">
        <f>VLOOKUP(A1037, VIX!$A$2:$E$3205, 5, FALSE)</f>
        <v>12.85</v>
      </c>
      <c r="AB1037" s="10">
        <f t="shared" si="419"/>
        <v>15.072142857142856</v>
      </c>
      <c r="AC1037" s="10">
        <f t="shared" si="420"/>
        <v>16.72214285714286</v>
      </c>
      <c r="AD1037" s="10">
        <f t="shared" si="421"/>
        <v>17.532857142857143</v>
      </c>
      <c r="AE1037" s="10">
        <f t="shared" si="422"/>
        <v>18.112142857142857</v>
      </c>
      <c r="AF1037" s="10">
        <f t="shared" si="423"/>
        <v>18.745000000000001</v>
      </c>
      <c r="AG1037" s="36">
        <f t="shared" si="411"/>
        <v>-0.8120942135443826</v>
      </c>
      <c r="AH1037" s="36">
        <f t="shared" si="412"/>
        <v>-0.35573426872567032</v>
      </c>
      <c r="AI1037" s="36">
        <f t="shared" si="413"/>
        <v>-0.23667769202499059</v>
      </c>
      <c r="AJ1037" s="36">
        <f t="shared" si="414"/>
        <v>-0.25867582612815448</v>
      </c>
      <c r="AK1037" s="36">
        <f t="shared" si="415"/>
        <v>-0.13486754080813407</v>
      </c>
    </row>
    <row r="1038" spans="1:37" x14ac:dyDescent="0.2">
      <c r="A1038" s="5">
        <v>42691</v>
      </c>
      <c r="B1038" s="1">
        <v>12</v>
      </c>
      <c r="C1038" s="7">
        <v>15.025</v>
      </c>
      <c r="D1038" s="7">
        <v>16.675000000000001</v>
      </c>
      <c r="E1038" s="7">
        <v>17.475000000000001</v>
      </c>
      <c r="F1038" s="7">
        <v>18.074999999999999</v>
      </c>
      <c r="G1038" s="7">
        <v>18.675000000000001</v>
      </c>
      <c r="H1038" s="7">
        <v>19.024999999999999</v>
      </c>
      <c r="I1038" s="7">
        <v>19.324999999999999</v>
      </c>
      <c r="J1038" s="7">
        <v>19.8</v>
      </c>
      <c r="K1038" s="7" t="s">
        <v>14</v>
      </c>
      <c r="L1038" s="3">
        <v>0.10979999999999999</v>
      </c>
      <c r="M1038" s="3">
        <v>6.9199999999999998E-2</v>
      </c>
      <c r="N1038" s="3">
        <v>2.3099999999999999E-2</v>
      </c>
      <c r="O1038" s="18">
        <f t="shared" si="416"/>
        <v>1</v>
      </c>
      <c r="P1038" s="19">
        <f t="shared" si="424"/>
        <v>42725</v>
      </c>
      <c r="Q1038" s="19">
        <f t="shared" si="425"/>
        <v>42753</v>
      </c>
      <c r="R1038" s="19">
        <f t="shared" si="426"/>
        <v>42781</v>
      </c>
      <c r="S1038" s="19">
        <f t="shared" si="427"/>
        <v>42816</v>
      </c>
      <c r="T1038" s="19">
        <f t="shared" si="428"/>
        <v>42844</v>
      </c>
      <c r="U1038" s="19">
        <f t="shared" si="429"/>
        <v>42872</v>
      </c>
      <c r="V1038" s="19">
        <f t="shared" si="430"/>
        <v>42907</v>
      </c>
      <c r="W1038" s="19">
        <f t="shared" si="431"/>
        <v>42935</v>
      </c>
      <c r="X1038" s="19">
        <f t="shared" si="432"/>
        <v>42963</v>
      </c>
      <c r="Y1038" s="18">
        <f t="shared" si="417"/>
        <v>35</v>
      </c>
      <c r="Z1038" s="10">
        <f t="shared" si="418"/>
        <v>0.97142857142857142</v>
      </c>
      <c r="AA1038" s="10">
        <f>VLOOKUP(A1038, VIX!$A$2:$E$3205, 5, FALSE)</f>
        <v>13.35</v>
      </c>
      <c r="AB1038" s="10">
        <f t="shared" si="419"/>
        <v>15.072142857142858</v>
      </c>
      <c r="AC1038" s="10">
        <f t="shared" si="420"/>
        <v>16.697857142857146</v>
      </c>
      <c r="AD1038" s="10">
        <f t="shared" si="421"/>
        <v>17.492142857142859</v>
      </c>
      <c r="AE1038" s="10">
        <f t="shared" si="422"/>
        <v>18.092142857142854</v>
      </c>
      <c r="AF1038" s="10">
        <f t="shared" si="423"/>
        <v>18.685000000000002</v>
      </c>
      <c r="AG1038" s="36">
        <f t="shared" si="411"/>
        <v>-0.69575402635431949</v>
      </c>
      <c r="AH1038" s="36">
        <f t="shared" si="412"/>
        <v>-0.32314165497896258</v>
      </c>
      <c r="AI1038" s="36">
        <f t="shared" si="413"/>
        <v>-0.23510204081632577</v>
      </c>
      <c r="AJ1038" s="36">
        <f t="shared" si="414"/>
        <v>-0.22826948480845505</v>
      </c>
      <c r="AK1038" s="36">
        <f t="shared" si="415"/>
        <v>-0.1307392996108942</v>
      </c>
    </row>
    <row r="1039" spans="1:37" x14ac:dyDescent="0.2">
      <c r="A1039" s="5">
        <v>42690</v>
      </c>
      <c r="B1039" s="1">
        <v>12</v>
      </c>
      <c r="C1039" s="7">
        <v>15.574999999999999</v>
      </c>
      <c r="D1039" s="7">
        <v>17.074999999999999</v>
      </c>
      <c r="E1039" s="7">
        <v>17.824999999999999</v>
      </c>
      <c r="F1039" s="7">
        <v>18.375</v>
      </c>
      <c r="G1039" s="7">
        <v>18.925000000000001</v>
      </c>
      <c r="H1039" s="7">
        <v>19.274999999999999</v>
      </c>
      <c r="I1039" s="7">
        <v>19.524999999999999</v>
      </c>
      <c r="J1039" s="7">
        <v>19.975000000000001</v>
      </c>
      <c r="K1039" s="7" t="s">
        <v>14</v>
      </c>
      <c r="L1039" s="3">
        <v>9.6299999999999997E-2</v>
      </c>
      <c r="M1039" s="3">
        <v>6.2600000000000003E-2</v>
      </c>
      <c r="N1039" s="3">
        <v>2.0899999999999998E-2</v>
      </c>
      <c r="O1039" s="18">
        <f t="shared" si="416"/>
        <v>0</v>
      </c>
      <c r="P1039" s="19">
        <f t="shared" si="424"/>
        <v>42690</v>
      </c>
      <c r="Q1039" s="19">
        <f t="shared" si="425"/>
        <v>42725</v>
      </c>
      <c r="R1039" s="19">
        <f t="shared" si="426"/>
        <v>42753</v>
      </c>
      <c r="S1039" s="19">
        <f t="shared" si="427"/>
        <v>42781</v>
      </c>
      <c r="T1039" s="19">
        <f t="shared" si="428"/>
        <v>42816</v>
      </c>
      <c r="U1039" s="19">
        <f t="shared" si="429"/>
        <v>42844</v>
      </c>
      <c r="V1039" s="19">
        <f t="shared" si="430"/>
        <v>42872</v>
      </c>
      <c r="W1039" s="19">
        <f t="shared" si="431"/>
        <v>42907</v>
      </c>
      <c r="X1039" s="19">
        <f t="shared" si="432"/>
        <v>42935</v>
      </c>
      <c r="Y1039" s="18">
        <f t="shared" si="417"/>
        <v>28</v>
      </c>
      <c r="Z1039" s="10">
        <f t="shared" si="418"/>
        <v>0</v>
      </c>
      <c r="AA1039" s="10">
        <f>VLOOKUP(A1039, VIX!$A$2:$E$3205, 5, FALSE)</f>
        <v>13.72</v>
      </c>
      <c r="AB1039" s="10">
        <f t="shared" si="419"/>
        <v>17.074999999999999</v>
      </c>
      <c r="AC1039" s="10">
        <f t="shared" si="420"/>
        <v>17.824999999999999</v>
      </c>
      <c r="AD1039" s="10">
        <f t="shared" si="421"/>
        <v>18.375</v>
      </c>
      <c r="AE1039" s="10">
        <f t="shared" si="422"/>
        <v>18.925000000000001</v>
      </c>
      <c r="AF1039" s="10">
        <f t="shared" si="423"/>
        <v>19.274999999999999</v>
      </c>
      <c r="AG1039" s="36">
        <f t="shared" si="411"/>
        <v>-0.88810572687224665</v>
      </c>
      <c r="AH1039" s="36">
        <f t="shared" si="412"/>
        <v>-0.4002117522498676</v>
      </c>
      <c r="AI1039" s="36">
        <f t="shared" si="413"/>
        <v>-0.27971745711402651</v>
      </c>
      <c r="AJ1039" s="36">
        <f t="shared" si="414"/>
        <v>-0.27043902439024425</v>
      </c>
      <c r="AK1039" s="36">
        <f t="shared" si="415"/>
        <v>-0.16663517853769022</v>
      </c>
    </row>
    <row r="1040" spans="1:37" x14ac:dyDescent="0.2">
      <c r="A1040" s="5">
        <v>42689</v>
      </c>
      <c r="B1040" s="1">
        <v>11</v>
      </c>
      <c r="C1040" s="7">
        <v>13.2</v>
      </c>
      <c r="D1040" s="7">
        <v>15.275</v>
      </c>
      <c r="E1040" s="7">
        <v>16.925000000000001</v>
      </c>
      <c r="F1040" s="7">
        <v>17.725000000000001</v>
      </c>
      <c r="G1040" s="7">
        <v>18.324999999999999</v>
      </c>
      <c r="H1040" s="7">
        <v>18.925000000000001</v>
      </c>
      <c r="I1040" s="7">
        <v>19.274999999999999</v>
      </c>
      <c r="J1040" s="7">
        <v>19.524999999999999</v>
      </c>
      <c r="K1040" s="7">
        <v>19.925000000000001</v>
      </c>
      <c r="L1040" s="3">
        <v>0.15720000000000001</v>
      </c>
      <c r="M1040" s="3">
        <v>8.7400000000000005E-2</v>
      </c>
      <c r="N1040" s="3">
        <v>2.9100000000000001E-2</v>
      </c>
      <c r="O1040" s="18">
        <f t="shared" si="416"/>
        <v>0</v>
      </c>
      <c r="P1040" s="19">
        <f t="shared" si="424"/>
        <v>42690</v>
      </c>
      <c r="Q1040" s="19">
        <f t="shared" si="425"/>
        <v>42725</v>
      </c>
      <c r="R1040" s="19">
        <f t="shared" si="426"/>
        <v>42753</v>
      </c>
      <c r="S1040" s="19">
        <f t="shared" si="427"/>
        <v>42781</v>
      </c>
      <c r="T1040" s="19">
        <f t="shared" si="428"/>
        <v>42816</v>
      </c>
      <c r="U1040" s="19">
        <f t="shared" si="429"/>
        <v>42844</v>
      </c>
      <c r="V1040" s="19">
        <f t="shared" si="430"/>
        <v>42872</v>
      </c>
      <c r="W1040" s="19">
        <f t="shared" si="431"/>
        <v>42907</v>
      </c>
      <c r="X1040" s="19">
        <f t="shared" si="432"/>
        <v>42935</v>
      </c>
      <c r="Y1040" s="18">
        <f t="shared" si="417"/>
        <v>28</v>
      </c>
      <c r="Z1040" s="10">
        <f t="shared" si="418"/>
        <v>3.5714285714285712E-2</v>
      </c>
      <c r="AA1040" s="10">
        <f>VLOOKUP(A1040, VIX!$A$2:$E$3205, 5, FALSE)</f>
        <v>13.37</v>
      </c>
      <c r="AB1040" s="10">
        <f t="shared" si="419"/>
        <v>15.200892857142858</v>
      </c>
      <c r="AC1040" s="10">
        <f t="shared" si="420"/>
        <v>16.866071428571431</v>
      </c>
      <c r="AD1040" s="10">
        <f t="shared" si="421"/>
        <v>17.696428571428573</v>
      </c>
      <c r="AE1040" s="10">
        <f t="shared" si="422"/>
        <v>18.303571428571427</v>
      </c>
      <c r="AF1040" s="10">
        <f t="shared" si="423"/>
        <v>18.903571428571432</v>
      </c>
      <c r="AG1040" s="36">
        <f t="shared" si="411"/>
        <v>-1.1769074949358544</v>
      </c>
      <c r="AH1040" s="36">
        <f t="shared" si="412"/>
        <v>-0.86426938266472686</v>
      </c>
      <c r="AI1040" s="36">
        <f t="shared" si="413"/>
        <v>-0.40271673991210577</v>
      </c>
      <c r="AJ1040" s="36">
        <f t="shared" si="414"/>
        <v>-0.29439252336448496</v>
      </c>
      <c r="AK1040" s="36">
        <f t="shared" si="415"/>
        <v>-0.28593040847201279</v>
      </c>
    </row>
    <row r="1041" spans="1:37" x14ac:dyDescent="0.2">
      <c r="A1041" s="5">
        <v>42688</v>
      </c>
      <c r="B1041" s="1">
        <v>11</v>
      </c>
      <c r="C1041" s="7">
        <v>14.475</v>
      </c>
      <c r="D1041" s="7">
        <v>15.975</v>
      </c>
      <c r="E1041" s="7">
        <v>17.274999999999999</v>
      </c>
      <c r="F1041" s="7">
        <v>17.925000000000001</v>
      </c>
      <c r="G1041" s="7">
        <v>18.375</v>
      </c>
      <c r="H1041" s="7">
        <v>18.925000000000001</v>
      </c>
      <c r="I1041" s="7">
        <v>19.175000000000001</v>
      </c>
      <c r="J1041" s="7">
        <v>19.425000000000001</v>
      </c>
      <c r="K1041" s="7">
        <v>19.875</v>
      </c>
      <c r="L1041" s="3">
        <v>0.1036</v>
      </c>
      <c r="M1041" s="3">
        <v>6.9699999999999998E-2</v>
      </c>
      <c r="N1041" s="3">
        <v>2.3199999999999998E-2</v>
      </c>
      <c r="O1041" s="18">
        <f t="shared" si="416"/>
        <v>0</v>
      </c>
      <c r="P1041" s="19">
        <f t="shared" si="424"/>
        <v>42690</v>
      </c>
      <c r="Q1041" s="19">
        <f t="shared" si="425"/>
        <v>42725</v>
      </c>
      <c r="R1041" s="19">
        <f t="shared" si="426"/>
        <v>42753</v>
      </c>
      <c r="S1041" s="19">
        <f t="shared" si="427"/>
        <v>42781</v>
      </c>
      <c r="T1041" s="19">
        <f t="shared" si="428"/>
        <v>42816</v>
      </c>
      <c r="U1041" s="19">
        <f t="shared" si="429"/>
        <v>42844</v>
      </c>
      <c r="V1041" s="19">
        <f t="shared" si="430"/>
        <v>42872</v>
      </c>
      <c r="W1041" s="19">
        <f t="shared" si="431"/>
        <v>42907</v>
      </c>
      <c r="X1041" s="19">
        <f t="shared" si="432"/>
        <v>42935</v>
      </c>
      <c r="Y1041" s="18">
        <f t="shared" si="417"/>
        <v>28</v>
      </c>
      <c r="Z1041" s="10">
        <f t="shared" si="418"/>
        <v>7.1428571428571425E-2</v>
      </c>
      <c r="AA1041" s="10">
        <f>VLOOKUP(A1041, VIX!$A$2:$E$3205, 5, FALSE)</f>
        <v>14.48</v>
      </c>
      <c r="AB1041" s="10">
        <f t="shared" si="419"/>
        <v>15.867857142857144</v>
      </c>
      <c r="AC1041" s="10">
        <f t="shared" si="420"/>
        <v>17.182142857142857</v>
      </c>
      <c r="AD1041" s="10">
        <f t="shared" si="421"/>
        <v>17.87857142857143</v>
      </c>
      <c r="AE1041" s="10">
        <f t="shared" si="422"/>
        <v>18.342857142857142</v>
      </c>
      <c r="AF1041" s="10">
        <f t="shared" si="423"/>
        <v>18.885714285714286</v>
      </c>
      <c r="AG1041" s="36">
        <f t="shared" si="411"/>
        <v>-2.5454545454545459</v>
      </c>
      <c r="AH1041" s="36">
        <f t="shared" si="412"/>
        <v>-2.0513462742642439</v>
      </c>
      <c r="AI1041" s="36">
        <f t="shared" si="413"/>
        <v>-0.98496692723993118</v>
      </c>
      <c r="AJ1041" s="36">
        <f t="shared" si="414"/>
        <v>-0.665623165720993</v>
      </c>
      <c r="AK1041" s="36">
        <f t="shared" si="415"/>
        <v>-0.79260388867708842</v>
      </c>
    </row>
    <row r="1042" spans="1:37" x14ac:dyDescent="0.2">
      <c r="A1042" s="5">
        <v>42685</v>
      </c>
      <c r="B1042" s="1">
        <v>11</v>
      </c>
      <c r="C1042" s="7">
        <v>14.925000000000001</v>
      </c>
      <c r="D1042" s="7">
        <v>16.125</v>
      </c>
      <c r="E1042" s="7">
        <v>17.324999999999999</v>
      </c>
      <c r="F1042" s="7">
        <v>17.925000000000001</v>
      </c>
      <c r="G1042" s="7">
        <v>18.324999999999999</v>
      </c>
      <c r="H1042" s="7">
        <v>18.824999999999999</v>
      </c>
      <c r="I1042" s="7">
        <v>19.125</v>
      </c>
      <c r="J1042" s="7">
        <v>19.3</v>
      </c>
      <c r="K1042" s="7">
        <v>19.850000000000001</v>
      </c>
      <c r="L1042" s="3">
        <v>8.0399999999999999E-2</v>
      </c>
      <c r="M1042" s="3">
        <v>6.6900000000000001E-2</v>
      </c>
      <c r="N1042" s="3">
        <v>2.23E-2</v>
      </c>
      <c r="O1042" s="18">
        <f t="shared" si="416"/>
        <v>0</v>
      </c>
      <c r="P1042" s="19">
        <f t="shared" si="424"/>
        <v>42690</v>
      </c>
      <c r="Q1042" s="19">
        <f t="shared" si="425"/>
        <v>42725</v>
      </c>
      <c r="R1042" s="19">
        <f t="shared" si="426"/>
        <v>42753</v>
      </c>
      <c r="S1042" s="19">
        <f t="shared" si="427"/>
        <v>42781</v>
      </c>
      <c r="T1042" s="19">
        <f t="shared" si="428"/>
        <v>42816</v>
      </c>
      <c r="U1042" s="19">
        <f t="shared" si="429"/>
        <v>42844</v>
      </c>
      <c r="V1042" s="19">
        <f t="shared" si="430"/>
        <v>42872</v>
      </c>
      <c r="W1042" s="19">
        <f t="shared" si="431"/>
        <v>42907</v>
      </c>
      <c r="X1042" s="19">
        <f t="shared" si="432"/>
        <v>42935</v>
      </c>
      <c r="Y1042" s="18">
        <f t="shared" si="417"/>
        <v>28</v>
      </c>
      <c r="Z1042" s="10">
        <f t="shared" si="418"/>
        <v>0.17857142857142858</v>
      </c>
      <c r="AA1042" s="10">
        <f>VLOOKUP(A1042, VIX!$A$2:$E$3205, 5, FALSE)</f>
        <v>14.17</v>
      </c>
      <c r="AB1042" s="10">
        <f t="shared" si="419"/>
        <v>15.910714285714285</v>
      </c>
      <c r="AC1042" s="10">
        <f t="shared" si="420"/>
        <v>17.110714285714284</v>
      </c>
      <c r="AD1042" s="10">
        <f t="shared" si="421"/>
        <v>17.817857142857143</v>
      </c>
      <c r="AE1042" s="10">
        <f t="shared" si="422"/>
        <v>18.253571428571426</v>
      </c>
      <c r="AF1042" s="10">
        <f t="shared" si="423"/>
        <v>18.735714285714284</v>
      </c>
      <c r="AG1042" s="36">
        <f t="shared" si="411"/>
        <v>-0.67199999999999949</v>
      </c>
      <c r="AH1042" s="36">
        <f t="shared" si="412"/>
        <v>-0.63013127734944718</v>
      </c>
      <c r="AI1042" s="36">
        <f t="shared" si="413"/>
        <v>-0.30324909747292478</v>
      </c>
      <c r="AJ1042" s="36">
        <f t="shared" si="414"/>
        <v>-0.1969519343493544</v>
      </c>
      <c r="AK1042" s="36">
        <f t="shared" si="415"/>
        <v>-0.23977164605137954</v>
      </c>
    </row>
    <row r="1043" spans="1:37" x14ac:dyDescent="0.2">
      <c r="A1043" s="5">
        <v>42684</v>
      </c>
      <c r="B1043" s="1">
        <v>11</v>
      </c>
      <c r="C1043" s="7">
        <v>15.324999999999999</v>
      </c>
      <c r="D1043" s="7">
        <v>16.274999999999999</v>
      </c>
      <c r="E1043" s="7">
        <v>17.375</v>
      </c>
      <c r="F1043" s="7">
        <v>17.925000000000001</v>
      </c>
      <c r="G1043" s="7">
        <v>18.375</v>
      </c>
      <c r="H1043" s="7">
        <v>18.875</v>
      </c>
      <c r="I1043" s="7">
        <v>19.125</v>
      </c>
      <c r="J1043" s="7">
        <v>19.375</v>
      </c>
      <c r="K1043" s="7">
        <v>19.8</v>
      </c>
      <c r="L1043" s="3">
        <v>6.2E-2</v>
      </c>
      <c r="M1043" s="3">
        <v>6.6900000000000001E-2</v>
      </c>
      <c r="N1043" s="3">
        <v>2.23E-2</v>
      </c>
      <c r="O1043" s="18">
        <f t="shared" si="416"/>
        <v>0</v>
      </c>
      <c r="P1043" s="19">
        <f t="shared" si="424"/>
        <v>42690</v>
      </c>
      <c r="Q1043" s="19">
        <f t="shared" si="425"/>
        <v>42725</v>
      </c>
      <c r="R1043" s="19">
        <f t="shared" si="426"/>
        <v>42753</v>
      </c>
      <c r="S1043" s="19">
        <f t="shared" si="427"/>
        <v>42781</v>
      </c>
      <c r="T1043" s="19">
        <f t="shared" si="428"/>
        <v>42816</v>
      </c>
      <c r="U1043" s="19">
        <f t="shared" si="429"/>
        <v>42844</v>
      </c>
      <c r="V1043" s="19">
        <f t="shared" si="430"/>
        <v>42872</v>
      </c>
      <c r="W1043" s="19">
        <f t="shared" si="431"/>
        <v>42907</v>
      </c>
      <c r="X1043" s="19">
        <f t="shared" si="432"/>
        <v>42935</v>
      </c>
      <c r="Y1043" s="18">
        <f t="shared" si="417"/>
        <v>28</v>
      </c>
      <c r="Z1043" s="10">
        <f t="shared" si="418"/>
        <v>0.21428571428571427</v>
      </c>
      <c r="AA1043" s="10">
        <f>VLOOKUP(A1043, VIX!$A$2:$E$3205, 5, FALSE)</f>
        <v>14.74</v>
      </c>
      <c r="AB1043" s="10">
        <f t="shared" si="419"/>
        <v>16.071428571428569</v>
      </c>
      <c r="AC1043" s="10">
        <f t="shared" si="420"/>
        <v>17.139285714285712</v>
      </c>
      <c r="AD1043" s="10">
        <f t="shared" si="421"/>
        <v>17.807142857142857</v>
      </c>
      <c r="AE1043" s="10">
        <f t="shared" si="422"/>
        <v>18.278571428571428</v>
      </c>
      <c r="AF1043" s="10">
        <f t="shared" si="423"/>
        <v>18.767857142857142</v>
      </c>
      <c r="AG1043" s="36">
        <f t="shared" si="411"/>
        <v>-0.55116841257050742</v>
      </c>
      <c r="AH1043" s="36">
        <f t="shared" si="412"/>
        <v>-0.59281437125748593</v>
      </c>
      <c r="AI1043" s="36">
        <f t="shared" si="413"/>
        <v>-0.28387096774193593</v>
      </c>
      <c r="AJ1043" s="36">
        <f t="shared" si="414"/>
        <v>-0.22633601117708668</v>
      </c>
      <c r="AK1043" s="36">
        <f t="shared" si="415"/>
        <v>-0.24489795918367355</v>
      </c>
    </row>
    <row r="1044" spans="1:37" x14ac:dyDescent="0.2">
      <c r="A1044" s="5">
        <v>42683</v>
      </c>
      <c r="B1044" s="1">
        <v>11</v>
      </c>
      <c r="C1044" s="7">
        <v>14.875</v>
      </c>
      <c r="D1044" s="7">
        <v>15.725</v>
      </c>
      <c r="E1044" s="7">
        <v>17.024999999999999</v>
      </c>
      <c r="F1044" s="7">
        <v>17.574999999999999</v>
      </c>
      <c r="G1044" s="7">
        <v>18</v>
      </c>
      <c r="H1044" s="7">
        <v>18.5</v>
      </c>
      <c r="I1044" s="7">
        <v>18.824999999999999</v>
      </c>
      <c r="J1044" s="7">
        <v>19</v>
      </c>
      <c r="K1044" s="7">
        <v>19.475000000000001</v>
      </c>
      <c r="L1044" s="3">
        <v>5.7099999999999998E-2</v>
      </c>
      <c r="M1044" s="3">
        <v>7.1099999999999997E-2</v>
      </c>
      <c r="N1044" s="3">
        <v>2.3699999999999999E-2</v>
      </c>
      <c r="O1044" s="18">
        <f t="shared" si="416"/>
        <v>0</v>
      </c>
      <c r="P1044" s="19">
        <f t="shared" si="424"/>
        <v>42690</v>
      </c>
      <c r="Q1044" s="19">
        <f t="shared" si="425"/>
        <v>42725</v>
      </c>
      <c r="R1044" s="19">
        <f t="shared" si="426"/>
        <v>42753</v>
      </c>
      <c r="S1044" s="19">
        <f t="shared" si="427"/>
        <v>42781</v>
      </c>
      <c r="T1044" s="19">
        <f t="shared" si="428"/>
        <v>42816</v>
      </c>
      <c r="U1044" s="19">
        <f t="shared" si="429"/>
        <v>42844</v>
      </c>
      <c r="V1044" s="19">
        <f t="shared" si="430"/>
        <v>42872</v>
      </c>
      <c r="W1044" s="19">
        <f t="shared" si="431"/>
        <v>42907</v>
      </c>
      <c r="X1044" s="19">
        <f t="shared" si="432"/>
        <v>42935</v>
      </c>
      <c r="Y1044" s="18">
        <f t="shared" si="417"/>
        <v>28</v>
      </c>
      <c r="Z1044" s="10">
        <f t="shared" si="418"/>
        <v>0.25</v>
      </c>
      <c r="AA1044" s="10">
        <f>VLOOKUP(A1044, VIX!$A$2:$E$3205, 5, FALSE)</f>
        <v>14.38</v>
      </c>
      <c r="AB1044" s="10">
        <f t="shared" si="419"/>
        <v>15.512499999999999</v>
      </c>
      <c r="AC1044" s="10">
        <f t="shared" si="420"/>
        <v>16.7</v>
      </c>
      <c r="AD1044" s="10">
        <f t="shared" si="421"/>
        <v>17.4375</v>
      </c>
      <c r="AE1044" s="10">
        <f t="shared" si="422"/>
        <v>17.893750000000001</v>
      </c>
      <c r="AF1044" s="10">
        <f t="shared" si="423"/>
        <v>18.375</v>
      </c>
      <c r="AG1044" s="36">
        <f t="shared" si="411"/>
        <v>-0.46636185499673383</v>
      </c>
      <c r="AH1044" s="36">
        <f t="shared" si="412"/>
        <v>-0.67255183740504931</v>
      </c>
      <c r="AI1044" s="36">
        <f t="shared" si="413"/>
        <v>-0.27429249950524465</v>
      </c>
      <c r="AJ1044" s="36">
        <f t="shared" si="414"/>
        <v>-0.20759837177747656</v>
      </c>
      <c r="AK1044" s="36">
        <f t="shared" si="415"/>
        <v>-0.23877202956225119</v>
      </c>
    </row>
    <row r="1045" spans="1:37" x14ac:dyDescent="0.2">
      <c r="A1045" s="5">
        <v>42682</v>
      </c>
      <c r="B1045" s="1">
        <v>11</v>
      </c>
      <c r="C1045" s="7">
        <v>15.975</v>
      </c>
      <c r="D1045" s="7">
        <v>16.574999999999999</v>
      </c>
      <c r="E1045" s="7">
        <v>17.725000000000001</v>
      </c>
      <c r="F1045" s="7">
        <v>18.175000000000001</v>
      </c>
      <c r="G1045" s="7">
        <v>18.524999999999999</v>
      </c>
      <c r="H1045" s="7">
        <v>18.975000000000001</v>
      </c>
      <c r="I1045" s="7">
        <v>19.225000000000001</v>
      </c>
      <c r="J1045" s="7">
        <v>19.375</v>
      </c>
      <c r="K1045" s="7">
        <v>19.649999999999999</v>
      </c>
      <c r="L1045" s="3">
        <v>3.7600000000000001E-2</v>
      </c>
      <c r="M1045" s="3">
        <v>5.7799999999999997E-2</v>
      </c>
      <c r="N1045" s="3">
        <v>1.9300000000000001E-2</v>
      </c>
      <c r="O1045" s="18">
        <f t="shared" si="416"/>
        <v>0</v>
      </c>
      <c r="P1045" s="19">
        <f t="shared" si="424"/>
        <v>42690</v>
      </c>
      <c r="Q1045" s="19">
        <f t="shared" si="425"/>
        <v>42725</v>
      </c>
      <c r="R1045" s="19">
        <f t="shared" si="426"/>
        <v>42753</v>
      </c>
      <c r="S1045" s="19">
        <f t="shared" si="427"/>
        <v>42781</v>
      </c>
      <c r="T1045" s="19">
        <f t="shared" si="428"/>
        <v>42816</v>
      </c>
      <c r="U1045" s="19">
        <f t="shared" si="429"/>
        <v>42844</v>
      </c>
      <c r="V1045" s="19">
        <f t="shared" si="430"/>
        <v>42872</v>
      </c>
      <c r="W1045" s="19">
        <f t="shared" si="431"/>
        <v>42907</v>
      </c>
      <c r="X1045" s="19">
        <f t="shared" si="432"/>
        <v>42935</v>
      </c>
      <c r="Y1045" s="18">
        <f t="shared" si="417"/>
        <v>28</v>
      </c>
      <c r="Z1045" s="10">
        <f t="shared" si="418"/>
        <v>0.2857142857142857</v>
      </c>
      <c r="AA1045" s="10">
        <f>VLOOKUP(A1045, VIX!$A$2:$E$3205, 5, FALSE)</f>
        <v>18.739999999999998</v>
      </c>
      <c r="AB1045" s="10">
        <f t="shared" si="419"/>
        <v>16.403571428571428</v>
      </c>
      <c r="AC1045" s="10">
        <f t="shared" si="420"/>
        <v>17.396428571428572</v>
      </c>
      <c r="AD1045" s="10">
        <f t="shared" si="421"/>
        <v>18.046428571428571</v>
      </c>
      <c r="AE1045" s="10">
        <f t="shared" si="422"/>
        <v>18.424999999999997</v>
      </c>
      <c r="AF1045" s="10">
        <f t="shared" si="423"/>
        <v>18.846428571428572</v>
      </c>
      <c r="AG1045" s="36">
        <f t="shared" si="411"/>
        <v>-0.32930414897092469</v>
      </c>
      <c r="AH1045" s="36">
        <f t="shared" si="412"/>
        <v>-0.59752577319587807</v>
      </c>
      <c r="AI1045" s="36">
        <f t="shared" si="413"/>
        <v>-0.22524580395272606</v>
      </c>
      <c r="AJ1045" s="36">
        <f t="shared" si="414"/>
        <v>-0.17202203910478242</v>
      </c>
      <c r="AK1045" s="36">
        <f t="shared" si="415"/>
        <v>-0.21651551312649325</v>
      </c>
    </row>
    <row r="1046" spans="1:37" x14ac:dyDescent="0.2">
      <c r="A1046" s="5">
        <v>42681</v>
      </c>
      <c r="B1046" s="1">
        <v>11</v>
      </c>
      <c r="C1046" s="7">
        <v>16.024999999999999</v>
      </c>
      <c r="D1046" s="7">
        <v>16.574999999999999</v>
      </c>
      <c r="E1046" s="7">
        <v>17.675000000000001</v>
      </c>
      <c r="F1046" s="7">
        <v>18.125</v>
      </c>
      <c r="G1046" s="7">
        <v>18.399999999999999</v>
      </c>
      <c r="H1046" s="7">
        <v>18.850000000000001</v>
      </c>
      <c r="I1046" s="7">
        <v>19.024999999999999</v>
      </c>
      <c r="J1046" s="7">
        <v>19.274999999999999</v>
      </c>
      <c r="K1046" s="7">
        <v>19.649999999999999</v>
      </c>
      <c r="L1046" s="3">
        <v>3.4299999999999997E-2</v>
      </c>
      <c r="M1046" s="3">
        <v>4.9700000000000001E-2</v>
      </c>
      <c r="N1046" s="3">
        <v>1.66E-2</v>
      </c>
      <c r="O1046" s="18">
        <f t="shared" si="416"/>
        <v>0</v>
      </c>
      <c r="P1046" s="19">
        <f t="shared" si="424"/>
        <v>42690</v>
      </c>
      <c r="Q1046" s="19">
        <f t="shared" si="425"/>
        <v>42725</v>
      </c>
      <c r="R1046" s="19">
        <f t="shared" si="426"/>
        <v>42753</v>
      </c>
      <c r="S1046" s="19">
        <f t="shared" si="427"/>
        <v>42781</v>
      </c>
      <c r="T1046" s="19">
        <f t="shared" si="428"/>
        <v>42816</v>
      </c>
      <c r="U1046" s="19">
        <f t="shared" si="429"/>
        <v>42844</v>
      </c>
      <c r="V1046" s="19">
        <f t="shared" si="430"/>
        <v>42872</v>
      </c>
      <c r="W1046" s="19">
        <f t="shared" si="431"/>
        <v>42907</v>
      </c>
      <c r="X1046" s="19">
        <f t="shared" si="432"/>
        <v>42935</v>
      </c>
      <c r="Y1046" s="18">
        <f t="shared" si="417"/>
        <v>28</v>
      </c>
      <c r="Z1046" s="10">
        <f t="shared" si="418"/>
        <v>0.32142857142857145</v>
      </c>
      <c r="AA1046" s="10">
        <f>VLOOKUP(A1046, VIX!$A$2:$E$3205, 5, FALSE)</f>
        <v>18.71</v>
      </c>
      <c r="AB1046" s="10">
        <f t="shared" si="419"/>
        <v>16.398214285714285</v>
      </c>
      <c r="AC1046" s="10">
        <f t="shared" si="420"/>
        <v>17.321428571428573</v>
      </c>
      <c r="AD1046" s="10">
        <f t="shared" si="421"/>
        <v>17.980357142857144</v>
      </c>
      <c r="AE1046" s="10">
        <f t="shared" si="422"/>
        <v>18.311607142857142</v>
      </c>
      <c r="AF1046" s="10">
        <f t="shared" si="423"/>
        <v>18.705357142857146</v>
      </c>
      <c r="AG1046" s="36">
        <f t="shared" si="411"/>
        <v>-0.7764705882352948</v>
      </c>
      <c r="AH1046" s="36">
        <f t="shared" si="412"/>
        <v>-1.5306460519050258</v>
      </c>
      <c r="AI1046" s="36">
        <f t="shared" si="413"/>
        <v>-0.61330448891292477</v>
      </c>
      <c r="AJ1046" s="36">
        <f t="shared" si="414"/>
        <v>-0.3730486273102438</v>
      </c>
      <c r="AK1046" s="36">
        <f t="shared" si="415"/>
        <v>-0.60458503643149453</v>
      </c>
    </row>
    <row r="1047" spans="1:37" x14ac:dyDescent="0.2">
      <c r="A1047" s="5">
        <v>42678</v>
      </c>
      <c r="B1047" s="1">
        <v>11</v>
      </c>
      <c r="C1047" s="7">
        <v>19.324999999999999</v>
      </c>
      <c r="D1047" s="7">
        <v>18.975000000000001</v>
      </c>
      <c r="E1047" s="7">
        <v>19.725000000000001</v>
      </c>
      <c r="F1047" s="7">
        <v>19.875</v>
      </c>
      <c r="G1047" s="7">
        <v>19.925000000000001</v>
      </c>
      <c r="H1047" s="7">
        <v>20.225000000000001</v>
      </c>
      <c r="I1047" s="7">
        <v>20.324999999999999</v>
      </c>
      <c r="J1047" s="7">
        <v>20.425000000000001</v>
      </c>
      <c r="K1047" s="7">
        <v>20.6</v>
      </c>
      <c r="L1047" s="3">
        <v>-1.8100000000000002E-2</v>
      </c>
      <c r="M1047" s="3">
        <v>2.2599999999999999E-2</v>
      </c>
      <c r="N1047" s="3">
        <v>7.4999999999999997E-3</v>
      </c>
      <c r="O1047" s="18">
        <f t="shared" si="416"/>
        <v>0</v>
      </c>
      <c r="P1047" s="19">
        <f t="shared" si="424"/>
        <v>42690</v>
      </c>
      <c r="Q1047" s="19">
        <f t="shared" si="425"/>
        <v>42725</v>
      </c>
      <c r="R1047" s="19">
        <f t="shared" si="426"/>
        <v>42753</v>
      </c>
      <c r="S1047" s="19">
        <f t="shared" si="427"/>
        <v>42781</v>
      </c>
      <c r="T1047" s="19">
        <f t="shared" si="428"/>
        <v>42816</v>
      </c>
      <c r="U1047" s="19">
        <f t="shared" si="429"/>
        <v>42844</v>
      </c>
      <c r="V1047" s="19">
        <f t="shared" si="430"/>
        <v>42872</v>
      </c>
      <c r="W1047" s="19">
        <f t="shared" si="431"/>
        <v>42907</v>
      </c>
      <c r="X1047" s="19">
        <f t="shared" si="432"/>
        <v>42935</v>
      </c>
      <c r="Y1047" s="18">
        <f t="shared" si="417"/>
        <v>28</v>
      </c>
      <c r="Z1047" s="10">
        <f t="shared" si="418"/>
        <v>0.42857142857142855</v>
      </c>
      <c r="AA1047" s="10">
        <f>VLOOKUP(A1047, VIX!$A$2:$E$3205, 5, FALSE)</f>
        <v>22.51</v>
      </c>
      <c r="AB1047" s="10">
        <f t="shared" si="419"/>
        <v>19.125</v>
      </c>
      <c r="AC1047" s="10">
        <f t="shared" si="420"/>
        <v>19.403571428571432</v>
      </c>
      <c r="AD1047" s="10">
        <f t="shared" si="421"/>
        <v>19.810714285714283</v>
      </c>
      <c r="AE1047" s="10">
        <f t="shared" si="422"/>
        <v>19.903571428571428</v>
      </c>
      <c r="AF1047" s="10">
        <f t="shared" si="423"/>
        <v>20.096428571428572</v>
      </c>
      <c r="AG1047" s="36">
        <f t="shared" si="411"/>
        <v>0.16259563093372584</v>
      </c>
      <c r="AH1047" s="36">
        <f t="shared" si="412"/>
        <v>-0.34745840610350254</v>
      </c>
      <c r="AI1047" s="36">
        <f t="shared" si="413"/>
        <v>-6.7991725874628442E-2</v>
      </c>
      <c r="AJ1047" s="36">
        <f t="shared" si="414"/>
        <v>-2.2524132999642819E-2</v>
      </c>
      <c r="AK1047" s="36">
        <f t="shared" si="415"/>
        <v>-0.13375796178343996</v>
      </c>
    </row>
    <row r="1048" spans="1:37" x14ac:dyDescent="0.2">
      <c r="A1048" s="5">
        <v>42677</v>
      </c>
      <c r="B1048" s="1">
        <v>11</v>
      </c>
      <c r="C1048" s="7">
        <v>19.774999999999999</v>
      </c>
      <c r="D1048" s="7">
        <v>19.024999999999999</v>
      </c>
      <c r="E1048" s="7">
        <v>19.774999999999999</v>
      </c>
      <c r="F1048" s="7">
        <v>19.925000000000001</v>
      </c>
      <c r="G1048" s="7">
        <v>20.024999999999999</v>
      </c>
      <c r="H1048" s="7">
        <v>20.324999999999999</v>
      </c>
      <c r="I1048" s="7">
        <v>20.475000000000001</v>
      </c>
      <c r="J1048" s="7">
        <v>20.574999999999999</v>
      </c>
      <c r="K1048" s="7">
        <v>20.75</v>
      </c>
      <c r="L1048" s="3">
        <v>-3.7900000000000003E-2</v>
      </c>
      <c r="M1048" s="3">
        <v>2.76E-2</v>
      </c>
      <c r="N1048" s="3">
        <v>9.1999999999999998E-3</v>
      </c>
      <c r="O1048" s="18">
        <f t="shared" si="416"/>
        <v>0</v>
      </c>
      <c r="P1048" s="19">
        <f t="shared" si="424"/>
        <v>42690</v>
      </c>
      <c r="Q1048" s="19">
        <f t="shared" si="425"/>
        <v>42725</v>
      </c>
      <c r="R1048" s="19">
        <f t="shared" si="426"/>
        <v>42753</v>
      </c>
      <c r="S1048" s="19">
        <f t="shared" si="427"/>
        <v>42781</v>
      </c>
      <c r="T1048" s="19">
        <f t="shared" si="428"/>
        <v>42816</v>
      </c>
      <c r="U1048" s="19">
        <f t="shared" si="429"/>
        <v>42844</v>
      </c>
      <c r="V1048" s="19">
        <f t="shared" si="430"/>
        <v>42872</v>
      </c>
      <c r="W1048" s="19">
        <f t="shared" si="431"/>
        <v>42907</v>
      </c>
      <c r="X1048" s="19">
        <f t="shared" si="432"/>
        <v>42935</v>
      </c>
      <c r="Y1048" s="18">
        <f t="shared" si="417"/>
        <v>28</v>
      </c>
      <c r="Z1048" s="10">
        <f t="shared" si="418"/>
        <v>0.4642857142857143</v>
      </c>
      <c r="AA1048" s="10">
        <f>VLOOKUP(A1048, VIX!$A$2:$E$3205, 5, FALSE)</f>
        <v>22.08</v>
      </c>
      <c r="AB1048" s="10">
        <f t="shared" si="419"/>
        <v>19.373214285714283</v>
      </c>
      <c r="AC1048" s="10">
        <f t="shared" si="420"/>
        <v>19.426785714285714</v>
      </c>
      <c r="AD1048" s="10">
        <f t="shared" si="421"/>
        <v>19.855357142857144</v>
      </c>
      <c r="AE1048" s="10">
        <f t="shared" si="422"/>
        <v>19.978571428571428</v>
      </c>
      <c r="AF1048" s="10">
        <f t="shared" si="423"/>
        <v>20.185714285714283</v>
      </c>
      <c r="AG1048" s="36">
        <f t="shared" si="411"/>
        <v>0.36734693877551006</v>
      </c>
      <c r="AH1048" s="36">
        <f t="shared" si="412"/>
        <v>-0.3614457831325299</v>
      </c>
      <c r="AI1048" s="36">
        <f t="shared" si="413"/>
        <v>-7.0312500000000971E-2</v>
      </c>
      <c r="AJ1048" s="36">
        <f t="shared" si="414"/>
        <v>-4.648160103292346E-2</v>
      </c>
      <c r="AK1048" s="36">
        <f t="shared" si="415"/>
        <v>-0.13749204328453243</v>
      </c>
    </row>
    <row r="1049" spans="1:37" x14ac:dyDescent="0.2">
      <c r="A1049" s="5">
        <v>42676</v>
      </c>
      <c r="B1049" s="1">
        <v>11</v>
      </c>
      <c r="C1049" s="7">
        <v>18.524999999999999</v>
      </c>
      <c r="D1049" s="7">
        <v>18.225000000000001</v>
      </c>
      <c r="E1049" s="7">
        <v>19.125</v>
      </c>
      <c r="F1049" s="7">
        <v>19.274999999999999</v>
      </c>
      <c r="G1049" s="7">
        <v>19.45</v>
      </c>
      <c r="H1049" s="7">
        <v>19.824999999999999</v>
      </c>
      <c r="I1049" s="7">
        <v>20.024999999999999</v>
      </c>
      <c r="J1049" s="7">
        <v>20.125</v>
      </c>
      <c r="K1049" s="7">
        <v>20.45</v>
      </c>
      <c r="L1049" s="3">
        <v>-1.6199999999999999E-2</v>
      </c>
      <c r="M1049" s="3">
        <v>3.8899999999999997E-2</v>
      </c>
      <c r="N1049" s="3">
        <v>1.2999999999999999E-2</v>
      </c>
      <c r="O1049" s="18">
        <f t="shared" si="416"/>
        <v>0</v>
      </c>
      <c r="P1049" s="19">
        <f t="shared" si="424"/>
        <v>42690</v>
      </c>
      <c r="Q1049" s="19">
        <f t="shared" si="425"/>
        <v>42725</v>
      </c>
      <c r="R1049" s="19">
        <f t="shared" si="426"/>
        <v>42753</v>
      </c>
      <c r="S1049" s="19">
        <f t="shared" si="427"/>
        <v>42781</v>
      </c>
      <c r="T1049" s="19">
        <f t="shared" si="428"/>
        <v>42816</v>
      </c>
      <c r="U1049" s="19">
        <f t="shared" si="429"/>
        <v>42844</v>
      </c>
      <c r="V1049" s="19">
        <f t="shared" si="430"/>
        <v>42872</v>
      </c>
      <c r="W1049" s="19">
        <f t="shared" si="431"/>
        <v>42907</v>
      </c>
      <c r="X1049" s="19">
        <f t="shared" si="432"/>
        <v>42935</v>
      </c>
      <c r="Y1049" s="18">
        <f t="shared" si="417"/>
        <v>28</v>
      </c>
      <c r="Z1049" s="10">
        <f t="shared" si="418"/>
        <v>0.5</v>
      </c>
      <c r="AA1049" s="10">
        <f>VLOOKUP(A1049, VIX!$A$2:$E$3205, 5, FALSE)</f>
        <v>19.32</v>
      </c>
      <c r="AB1049" s="10">
        <f t="shared" si="419"/>
        <v>18.375</v>
      </c>
      <c r="AC1049" s="10">
        <f t="shared" si="420"/>
        <v>18.675000000000001</v>
      </c>
      <c r="AD1049" s="10">
        <f t="shared" si="421"/>
        <v>19.2</v>
      </c>
      <c r="AE1049" s="10">
        <f t="shared" si="422"/>
        <v>19.362499999999997</v>
      </c>
      <c r="AF1049" s="10">
        <f t="shared" si="423"/>
        <v>19.637499999999999</v>
      </c>
      <c r="AG1049" s="36">
        <f t="shared" si="411"/>
        <v>0.15127563781890796</v>
      </c>
      <c r="AH1049" s="36">
        <f t="shared" si="412"/>
        <v>-0.44167478091528628</v>
      </c>
      <c r="AI1049" s="36">
        <f t="shared" si="413"/>
        <v>-7.1086036671367411E-2</v>
      </c>
      <c r="AJ1049" s="36">
        <f t="shared" si="414"/>
        <v>-8.1955026946664497E-2</v>
      </c>
      <c r="AK1049" s="36">
        <f t="shared" si="415"/>
        <v>-0.17298187808896204</v>
      </c>
    </row>
    <row r="1050" spans="1:37" x14ac:dyDescent="0.2">
      <c r="A1050" s="5">
        <v>42675</v>
      </c>
      <c r="B1050" s="1">
        <v>11</v>
      </c>
      <c r="C1050" s="7">
        <v>17.824999999999999</v>
      </c>
      <c r="D1050" s="7">
        <v>17.875</v>
      </c>
      <c r="E1050" s="7">
        <v>18.875</v>
      </c>
      <c r="F1050" s="7">
        <v>19.125</v>
      </c>
      <c r="G1050" s="7">
        <v>19.324999999999999</v>
      </c>
      <c r="H1050" s="7">
        <v>19.725000000000001</v>
      </c>
      <c r="I1050" s="7">
        <v>19.925000000000001</v>
      </c>
      <c r="J1050" s="7">
        <v>20.024999999999999</v>
      </c>
      <c r="K1050" s="7">
        <v>20.350000000000001</v>
      </c>
      <c r="L1050" s="3">
        <v>2.8E-3</v>
      </c>
      <c r="M1050" s="3">
        <v>4.1799999999999997E-2</v>
      </c>
      <c r="N1050" s="3">
        <v>1.3899999999999999E-2</v>
      </c>
      <c r="O1050" s="18">
        <f t="shared" si="416"/>
        <v>0</v>
      </c>
      <c r="P1050" s="19">
        <f t="shared" si="424"/>
        <v>42690</v>
      </c>
      <c r="Q1050" s="19">
        <f t="shared" si="425"/>
        <v>42725</v>
      </c>
      <c r="R1050" s="19">
        <f t="shared" si="426"/>
        <v>42753</v>
      </c>
      <c r="S1050" s="19">
        <f t="shared" si="427"/>
        <v>42781</v>
      </c>
      <c r="T1050" s="19">
        <f t="shared" si="428"/>
        <v>42816</v>
      </c>
      <c r="U1050" s="19">
        <f t="shared" si="429"/>
        <v>42844</v>
      </c>
      <c r="V1050" s="19">
        <f t="shared" si="430"/>
        <v>42872</v>
      </c>
      <c r="W1050" s="19">
        <f t="shared" si="431"/>
        <v>42907</v>
      </c>
      <c r="X1050" s="19">
        <f t="shared" si="432"/>
        <v>42935</v>
      </c>
      <c r="Y1050" s="18">
        <f t="shared" si="417"/>
        <v>28</v>
      </c>
      <c r="Z1050" s="10">
        <f t="shared" si="418"/>
        <v>0.5357142857142857</v>
      </c>
      <c r="AA1050" s="10">
        <f>VLOOKUP(A1050, VIX!$A$2:$E$3205, 5, FALSE)</f>
        <v>18.559999999999999</v>
      </c>
      <c r="AB1050" s="10">
        <f t="shared" si="419"/>
        <v>17.848214285714285</v>
      </c>
      <c r="AC1050" s="10">
        <f t="shared" si="420"/>
        <v>18.339285714285715</v>
      </c>
      <c r="AD1050" s="10">
        <f t="shared" si="421"/>
        <v>18.991071428571431</v>
      </c>
      <c r="AE1050" s="10">
        <f t="shared" si="422"/>
        <v>19.217857142857142</v>
      </c>
      <c r="AF1050" s="10">
        <f t="shared" si="423"/>
        <v>19.510714285714286</v>
      </c>
      <c r="AG1050" s="36">
        <f t="shared" si="411"/>
        <v>-2.5995461109965284E-2</v>
      </c>
      <c r="AH1050" s="36">
        <f t="shared" si="412"/>
        <v>-0.50349650349650332</v>
      </c>
      <c r="AI1050" s="36">
        <f t="shared" si="413"/>
        <v>-0.12094451910155495</v>
      </c>
      <c r="AJ1050" s="36">
        <f t="shared" si="414"/>
        <v>-9.5328163419708345E-2</v>
      </c>
      <c r="AK1050" s="36">
        <f t="shared" si="415"/>
        <v>-0.18732577587809049</v>
      </c>
    </row>
    <row r="1051" spans="1:37" x14ac:dyDescent="0.2">
      <c r="A1051" s="5">
        <v>42674</v>
      </c>
      <c r="B1051" s="1">
        <v>11</v>
      </c>
      <c r="C1051" s="7">
        <v>17.225000000000001</v>
      </c>
      <c r="D1051" s="7">
        <v>17.425000000000001</v>
      </c>
      <c r="E1051" s="7">
        <v>18.475000000000001</v>
      </c>
      <c r="F1051" s="7">
        <v>18.774999999999999</v>
      </c>
      <c r="G1051" s="7">
        <v>19.024999999999999</v>
      </c>
      <c r="H1051" s="7">
        <v>19.475000000000001</v>
      </c>
      <c r="I1051" s="7">
        <v>19.675000000000001</v>
      </c>
      <c r="J1051" s="7">
        <v>19.824999999999999</v>
      </c>
      <c r="K1051" s="7">
        <v>20.175000000000001</v>
      </c>
      <c r="L1051" s="3">
        <v>1.1599999999999999E-2</v>
      </c>
      <c r="M1051" s="3">
        <v>4.7899999999999998E-2</v>
      </c>
      <c r="N1051" s="3">
        <v>1.6E-2</v>
      </c>
      <c r="O1051" s="18">
        <f t="shared" si="416"/>
        <v>0</v>
      </c>
      <c r="P1051" s="19">
        <f t="shared" si="424"/>
        <v>42690</v>
      </c>
      <c r="Q1051" s="19">
        <f t="shared" si="425"/>
        <v>42725</v>
      </c>
      <c r="R1051" s="19">
        <f t="shared" si="426"/>
        <v>42753</v>
      </c>
      <c r="S1051" s="19">
        <f t="shared" si="427"/>
        <v>42781</v>
      </c>
      <c r="T1051" s="19">
        <f t="shared" si="428"/>
        <v>42816</v>
      </c>
      <c r="U1051" s="19">
        <f t="shared" si="429"/>
        <v>42844</v>
      </c>
      <c r="V1051" s="19">
        <f t="shared" si="430"/>
        <v>42872</v>
      </c>
      <c r="W1051" s="19">
        <f t="shared" si="431"/>
        <v>42907</v>
      </c>
      <c r="X1051" s="19">
        <f t="shared" si="432"/>
        <v>42935</v>
      </c>
      <c r="Y1051" s="18">
        <f t="shared" si="417"/>
        <v>28</v>
      </c>
      <c r="Z1051" s="10">
        <f t="shared" si="418"/>
        <v>0.5714285714285714</v>
      </c>
      <c r="AA1051" s="10">
        <f>VLOOKUP(A1051, VIX!$A$2:$E$3205, 5, FALSE)</f>
        <v>17.059999999999999</v>
      </c>
      <c r="AB1051" s="10">
        <f t="shared" si="419"/>
        <v>17.310714285714287</v>
      </c>
      <c r="AC1051" s="10">
        <f t="shared" si="420"/>
        <v>17.875</v>
      </c>
      <c r="AD1051" s="10">
        <f t="shared" si="421"/>
        <v>18.603571428571428</v>
      </c>
      <c r="AE1051" s="10">
        <f t="shared" si="422"/>
        <v>18.882142857142856</v>
      </c>
      <c r="AF1051" s="10">
        <f t="shared" si="423"/>
        <v>19.217857142857142</v>
      </c>
      <c r="AG1051" s="36">
        <f t="shared" si="411"/>
        <v>-0.32185620775903268</v>
      </c>
      <c r="AH1051" s="36">
        <f t="shared" si="412"/>
        <v>-1.6205787781350505</v>
      </c>
      <c r="AI1051" s="36">
        <f t="shared" si="413"/>
        <v>-0.43893942326301139</v>
      </c>
      <c r="AJ1051" s="36">
        <f t="shared" si="414"/>
        <v>-0.35863377609108188</v>
      </c>
      <c r="AK1051" s="36">
        <f t="shared" si="415"/>
        <v>-0.63381462505822517</v>
      </c>
    </row>
    <row r="1052" spans="1:37" x14ac:dyDescent="0.2">
      <c r="A1052" s="5">
        <v>42671</v>
      </c>
      <c r="B1052" s="1">
        <v>11</v>
      </c>
      <c r="C1052" s="7">
        <v>16.625</v>
      </c>
      <c r="D1052" s="7">
        <v>17.100000000000001</v>
      </c>
      <c r="E1052" s="7">
        <v>18.324999999999999</v>
      </c>
      <c r="F1052" s="7">
        <v>18.725000000000001</v>
      </c>
      <c r="G1052" s="7">
        <v>19.024999999999999</v>
      </c>
      <c r="H1052" s="7">
        <v>19.475000000000001</v>
      </c>
      <c r="I1052" s="7">
        <v>19.725000000000001</v>
      </c>
      <c r="J1052" s="7">
        <v>19.824999999999999</v>
      </c>
      <c r="K1052" s="7">
        <v>20.175000000000001</v>
      </c>
      <c r="L1052" s="3">
        <v>2.86E-2</v>
      </c>
      <c r="M1052" s="3">
        <v>5.3400000000000003E-2</v>
      </c>
      <c r="N1052" s="3">
        <v>1.78E-2</v>
      </c>
      <c r="O1052" s="18">
        <f t="shared" si="416"/>
        <v>0</v>
      </c>
      <c r="P1052" s="19">
        <f t="shared" si="424"/>
        <v>42690</v>
      </c>
      <c r="Q1052" s="19">
        <f t="shared" si="425"/>
        <v>42725</v>
      </c>
      <c r="R1052" s="19">
        <f t="shared" si="426"/>
        <v>42753</v>
      </c>
      <c r="S1052" s="19">
        <f t="shared" si="427"/>
        <v>42781</v>
      </c>
      <c r="T1052" s="19">
        <f t="shared" si="428"/>
        <v>42816</v>
      </c>
      <c r="U1052" s="19">
        <f t="shared" si="429"/>
        <v>42844</v>
      </c>
      <c r="V1052" s="19">
        <f t="shared" si="430"/>
        <v>42872</v>
      </c>
      <c r="W1052" s="19">
        <f t="shared" si="431"/>
        <v>42907</v>
      </c>
      <c r="X1052" s="19">
        <f t="shared" si="432"/>
        <v>42935</v>
      </c>
      <c r="Y1052" s="18">
        <f t="shared" si="417"/>
        <v>28</v>
      </c>
      <c r="Z1052" s="10">
        <f t="shared" si="418"/>
        <v>0.6785714285714286</v>
      </c>
      <c r="AA1052" s="10">
        <f>VLOOKUP(A1052, VIX!$A$2:$E$3205, 5, FALSE)</f>
        <v>16.190000000000001</v>
      </c>
      <c r="AB1052" s="10">
        <f t="shared" si="419"/>
        <v>16.77767857142857</v>
      </c>
      <c r="AC1052" s="10">
        <f t="shared" si="420"/>
        <v>17.493749999999999</v>
      </c>
      <c r="AD1052" s="10">
        <f t="shared" si="421"/>
        <v>18.453571428571429</v>
      </c>
      <c r="AE1052" s="10">
        <f t="shared" si="422"/>
        <v>18.821428571428569</v>
      </c>
      <c r="AF1052" s="10">
        <f t="shared" si="423"/>
        <v>19.169642857142858</v>
      </c>
      <c r="AG1052" s="36">
        <f t="shared" si="411"/>
        <v>-0.26221248630887251</v>
      </c>
      <c r="AH1052" s="36">
        <f t="shared" si="412"/>
        <v>-0.63926278732656727</v>
      </c>
      <c r="AI1052" s="36">
        <f t="shared" si="413"/>
        <v>-0.19668292682926924</v>
      </c>
      <c r="AJ1052" s="36">
        <f t="shared" si="414"/>
        <v>-0.14419225634178762</v>
      </c>
      <c r="AK1052" s="36">
        <f t="shared" si="415"/>
        <v>-0.21184382589202441</v>
      </c>
    </row>
    <row r="1053" spans="1:37" x14ac:dyDescent="0.2">
      <c r="A1053" s="5">
        <v>42670</v>
      </c>
      <c r="B1053" s="1">
        <v>11</v>
      </c>
      <c r="C1053" s="7">
        <v>16.074999999999999</v>
      </c>
      <c r="D1053" s="7">
        <v>16.875</v>
      </c>
      <c r="E1053" s="7">
        <v>18.175000000000001</v>
      </c>
      <c r="F1053" s="7">
        <v>18.625</v>
      </c>
      <c r="G1053" s="7">
        <v>18.975000000000001</v>
      </c>
      <c r="H1053" s="7">
        <v>19.475000000000001</v>
      </c>
      <c r="I1053" s="7">
        <v>19.675000000000001</v>
      </c>
      <c r="J1053" s="7">
        <v>19.824999999999999</v>
      </c>
      <c r="K1053" s="7">
        <v>20</v>
      </c>
      <c r="L1053" s="3">
        <v>4.9799999999999997E-2</v>
      </c>
      <c r="M1053" s="3">
        <v>5.6399999999999999E-2</v>
      </c>
      <c r="N1053" s="3">
        <v>1.8800000000000001E-2</v>
      </c>
      <c r="O1053" s="18">
        <f t="shared" si="416"/>
        <v>0</v>
      </c>
      <c r="P1053" s="19">
        <f t="shared" si="424"/>
        <v>42690</v>
      </c>
      <c r="Q1053" s="19">
        <f t="shared" si="425"/>
        <v>42725</v>
      </c>
      <c r="R1053" s="19">
        <f t="shared" si="426"/>
        <v>42753</v>
      </c>
      <c r="S1053" s="19">
        <f t="shared" si="427"/>
        <v>42781</v>
      </c>
      <c r="T1053" s="19">
        <f t="shared" si="428"/>
        <v>42816</v>
      </c>
      <c r="U1053" s="19">
        <f t="shared" si="429"/>
        <v>42844</v>
      </c>
      <c r="V1053" s="19">
        <f t="shared" si="430"/>
        <v>42872</v>
      </c>
      <c r="W1053" s="19">
        <f t="shared" si="431"/>
        <v>42907</v>
      </c>
      <c r="X1053" s="19">
        <f t="shared" si="432"/>
        <v>42935</v>
      </c>
      <c r="Y1053" s="18">
        <f t="shared" si="417"/>
        <v>28</v>
      </c>
      <c r="Z1053" s="10">
        <f t="shared" si="418"/>
        <v>0.7142857142857143</v>
      </c>
      <c r="AA1053" s="10">
        <f>VLOOKUP(A1053, VIX!$A$2:$E$3205, 5, FALSE)</f>
        <v>15.36</v>
      </c>
      <c r="AB1053" s="10">
        <f t="shared" si="419"/>
        <v>16.303571428571431</v>
      </c>
      <c r="AC1053" s="10">
        <f t="shared" si="420"/>
        <v>17.246428571428574</v>
      </c>
      <c r="AD1053" s="10">
        <f t="shared" si="421"/>
        <v>18.303571428571431</v>
      </c>
      <c r="AE1053" s="10">
        <f t="shared" si="422"/>
        <v>18.725000000000001</v>
      </c>
      <c r="AF1053" s="10">
        <f t="shared" si="423"/>
        <v>19.117857142857144</v>
      </c>
      <c r="AG1053" s="36">
        <f t="shared" si="411"/>
        <v>-0.45461720599842165</v>
      </c>
      <c r="AH1053" s="36">
        <f t="shared" si="412"/>
        <v>-0.69591078066914491</v>
      </c>
      <c r="AI1053" s="36">
        <f t="shared" si="413"/>
        <v>-0.22578397212543508</v>
      </c>
      <c r="AJ1053" s="36">
        <f t="shared" si="414"/>
        <v>-0.17142857142857204</v>
      </c>
      <c r="AK1053" s="36">
        <f t="shared" si="415"/>
        <v>-0.23920265780730887</v>
      </c>
    </row>
    <row r="1054" spans="1:37" x14ac:dyDescent="0.2">
      <c r="A1054" s="5">
        <v>42669</v>
      </c>
      <c r="B1054" s="1">
        <v>11</v>
      </c>
      <c r="C1054" s="7">
        <v>15.625</v>
      </c>
      <c r="D1054" s="7">
        <v>16.475000000000001</v>
      </c>
      <c r="E1054" s="7">
        <v>17.824999999999999</v>
      </c>
      <c r="F1054" s="7">
        <v>18.274999999999999</v>
      </c>
      <c r="G1054" s="7">
        <v>18.675000000000001</v>
      </c>
      <c r="H1054" s="7">
        <v>19.225000000000001</v>
      </c>
      <c r="I1054" s="7">
        <v>19.524999999999999</v>
      </c>
      <c r="J1054" s="7">
        <v>19.675000000000001</v>
      </c>
      <c r="K1054" s="7">
        <v>19.95</v>
      </c>
      <c r="L1054" s="3">
        <v>5.4399999999999997E-2</v>
      </c>
      <c r="M1054" s="3">
        <v>6.8400000000000002E-2</v>
      </c>
      <c r="N1054" s="3">
        <v>2.2800000000000001E-2</v>
      </c>
      <c r="O1054" s="18">
        <f t="shared" si="416"/>
        <v>0</v>
      </c>
      <c r="P1054" s="19">
        <f t="shared" si="424"/>
        <v>42690</v>
      </c>
      <c r="Q1054" s="19">
        <f t="shared" si="425"/>
        <v>42725</v>
      </c>
      <c r="R1054" s="19">
        <f t="shared" si="426"/>
        <v>42753</v>
      </c>
      <c r="S1054" s="19">
        <f t="shared" si="427"/>
        <v>42781</v>
      </c>
      <c r="T1054" s="19">
        <f t="shared" si="428"/>
        <v>42816</v>
      </c>
      <c r="U1054" s="19">
        <f t="shared" si="429"/>
        <v>42844</v>
      </c>
      <c r="V1054" s="19">
        <f t="shared" si="430"/>
        <v>42872</v>
      </c>
      <c r="W1054" s="19">
        <f t="shared" si="431"/>
        <v>42907</v>
      </c>
      <c r="X1054" s="19">
        <f t="shared" si="432"/>
        <v>42935</v>
      </c>
      <c r="Y1054" s="18">
        <f t="shared" si="417"/>
        <v>28</v>
      </c>
      <c r="Z1054" s="10">
        <f t="shared" si="418"/>
        <v>0.75</v>
      </c>
      <c r="AA1054" s="10">
        <f>VLOOKUP(A1054, VIX!$A$2:$E$3205, 5, FALSE)</f>
        <v>14.24</v>
      </c>
      <c r="AB1054" s="10">
        <f t="shared" si="419"/>
        <v>15.8375</v>
      </c>
      <c r="AC1054" s="10">
        <f t="shared" si="420"/>
        <v>16.8125</v>
      </c>
      <c r="AD1054" s="10">
        <f t="shared" si="421"/>
        <v>17.9375</v>
      </c>
      <c r="AE1054" s="10">
        <f t="shared" si="422"/>
        <v>18.375</v>
      </c>
      <c r="AF1054" s="10">
        <f t="shared" si="423"/>
        <v>18.8125</v>
      </c>
      <c r="AG1054" s="36">
        <f t="shared" si="411"/>
        <v>-0.49548924358084717</v>
      </c>
      <c r="AH1054" s="36">
        <f t="shared" si="412"/>
        <v>-0.73572664359861439</v>
      </c>
      <c r="AI1054" s="36">
        <f t="shared" si="413"/>
        <v>-0.22904463744697995</v>
      </c>
      <c r="AJ1054" s="36">
        <f t="shared" si="414"/>
        <v>-0.19811320754717077</v>
      </c>
      <c r="AK1054" s="36">
        <f t="shared" si="415"/>
        <v>-0.2655935613682095</v>
      </c>
    </row>
    <row r="1055" spans="1:37" x14ac:dyDescent="0.2">
      <c r="A1055" s="5">
        <v>42668</v>
      </c>
      <c r="B1055" s="1">
        <v>11</v>
      </c>
      <c r="C1055" s="7">
        <v>15.225</v>
      </c>
      <c r="D1055" s="7">
        <v>16.225000000000001</v>
      </c>
      <c r="E1055" s="7">
        <v>17.574999999999999</v>
      </c>
      <c r="F1055" s="7">
        <v>18.074999999999999</v>
      </c>
      <c r="G1055" s="7">
        <v>18.524999999999999</v>
      </c>
      <c r="H1055" s="7">
        <v>19.05</v>
      </c>
      <c r="I1055" s="7">
        <v>19.375</v>
      </c>
      <c r="J1055" s="7">
        <v>19.524999999999999</v>
      </c>
      <c r="K1055" s="7">
        <v>19.725000000000001</v>
      </c>
      <c r="L1055" s="3">
        <v>6.5699999999999995E-2</v>
      </c>
      <c r="M1055" s="3">
        <v>7.1900000000000006E-2</v>
      </c>
      <c r="N1055" s="3">
        <v>2.4E-2</v>
      </c>
      <c r="O1055" s="18">
        <f t="shared" si="416"/>
        <v>0</v>
      </c>
      <c r="P1055" s="19">
        <f t="shared" si="424"/>
        <v>42690</v>
      </c>
      <c r="Q1055" s="19">
        <f t="shared" si="425"/>
        <v>42725</v>
      </c>
      <c r="R1055" s="19">
        <f t="shared" si="426"/>
        <v>42753</v>
      </c>
      <c r="S1055" s="19">
        <f t="shared" si="427"/>
        <v>42781</v>
      </c>
      <c r="T1055" s="19">
        <f t="shared" si="428"/>
        <v>42816</v>
      </c>
      <c r="U1055" s="19">
        <f t="shared" si="429"/>
        <v>42844</v>
      </c>
      <c r="V1055" s="19">
        <f t="shared" si="430"/>
        <v>42872</v>
      </c>
      <c r="W1055" s="19">
        <f t="shared" si="431"/>
        <v>42907</v>
      </c>
      <c r="X1055" s="19">
        <f t="shared" si="432"/>
        <v>42935</v>
      </c>
      <c r="Y1055" s="18">
        <f t="shared" si="417"/>
        <v>28</v>
      </c>
      <c r="Z1055" s="10">
        <f t="shared" si="418"/>
        <v>0.7857142857142857</v>
      </c>
      <c r="AA1055" s="10">
        <f>VLOOKUP(A1055, VIX!$A$2:$E$3205, 5, FALSE)</f>
        <v>13.46</v>
      </c>
      <c r="AB1055" s="10">
        <f t="shared" si="419"/>
        <v>15.439285714285715</v>
      </c>
      <c r="AC1055" s="10">
        <f t="shared" si="420"/>
        <v>16.514285714285716</v>
      </c>
      <c r="AD1055" s="10">
        <f t="shared" si="421"/>
        <v>17.682142857142857</v>
      </c>
      <c r="AE1055" s="10">
        <f t="shared" si="422"/>
        <v>18.171428571428571</v>
      </c>
      <c r="AF1055" s="10">
        <f t="shared" si="423"/>
        <v>18.637499999999999</v>
      </c>
      <c r="AG1055" s="36">
        <f t="shared" si="411"/>
        <v>-0.5948306384987615</v>
      </c>
      <c r="AH1055" s="36">
        <f t="shared" si="412"/>
        <v>-0.74425727411944731</v>
      </c>
      <c r="AI1055" s="36">
        <f t="shared" si="413"/>
        <v>-0.25607153744538141</v>
      </c>
      <c r="AJ1055" s="36">
        <f t="shared" si="414"/>
        <v>-0.22358044164037807</v>
      </c>
      <c r="AK1055" s="36">
        <f t="shared" si="415"/>
        <v>-0.25371560072873817</v>
      </c>
    </row>
    <row r="1056" spans="1:37" x14ac:dyDescent="0.2">
      <c r="A1056" s="5">
        <v>42667</v>
      </c>
      <c r="B1056" s="1">
        <v>11</v>
      </c>
      <c r="C1056" s="7">
        <v>14.925000000000001</v>
      </c>
      <c r="D1056" s="7">
        <v>16.074999999999999</v>
      </c>
      <c r="E1056" s="7">
        <v>17.475000000000001</v>
      </c>
      <c r="F1056" s="7">
        <v>18.024999999999999</v>
      </c>
      <c r="G1056" s="7">
        <v>18.524999999999999</v>
      </c>
      <c r="H1056" s="7">
        <v>19.074999999999999</v>
      </c>
      <c r="I1056" s="7">
        <v>19.375</v>
      </c>
      <c r="J1056" s="7">
        <v>19.574999999999999</v>
      </c>
      <c r="K1056" s="7">
        <v>19.925000000000001</v>
      </c>
      <c r="L1056" s="3">
        <v>7.7100000000000002E-2</v>
      </c>
      <c r="M1056" s="3">
        <v>7.4899999999999994E-2</v>
      </c>
      <c r="N1056" s="3">
        <v>2.5000000000000001E-2</v>
      </c>
      <c r="O1056" s="18">
        <f t="shared" si="416"/>
        <v>0</v>
      </c>
      <c r="P1056" s="19">
        <f t="shared" si="424"/>
        <v>42690</v>
      </c>
      <c r="Q1056" s="19">
        <f t="shared" si="425"/>
        <v>42725</v>
      </c>
      <c r="R1056" s="19">
        <f t="shared" si="426"/>
        <v>42753</v>
      </c>
      <c r="S1056" s="19">
        <f t="shared" si="427"/>
        <v>42781</v>
      </c>
      <c r="T1056" s="19">
        <f t="shared" si="428"/>
        <v>42816</v>
      </c>
      <c r="U1056" s="19">
        <f t="shared" si="429"/>
        <v>42844</v>
      </c>
      <c r="V1056" s="19">
        <f t="shared" si="430"/>
        <v>42872</v>
      </c>
      <c r="W1056" s="19">
        <f t="shared" si="431"/>
        <v>42907</v>
      </c>
      <c r="X1056" s="19">
        <f t="shared" si="432"/>
        <v>42935</v>
      </c>
      <c r="Y1056" s="18">
        <f t="shared" si="417"/>
        <v>28</v>
      </c>
      <c r="Z1056" s="10">
        <f t="shared" si="418"/>
        <v>0.8214285714285714</v>
      </c>
      <c r="AA1056" s="10">
        <f>VLOOKUP(A1056, VIX!$A$2:$E$3205, 5, FALSE)</f>
        <v>13.02</v>
      </c>
      <c r="AB1056" s="10">
        <f t="shared" si="419"/>
        <v>15.130357142857145</v>
      </c>
      <c r="AC1056" s="10">
        <f t="shared" si="420"/>
        <v>16.324999999999999</v>
      </c>
      <c r="AD1056" s="10">
        <f t="shared" si="421"/>
        <v>17.573214285714286</v>
      </c>
      <c r="AE1056" s="10">
        <f t="shared" si="422"/>
        <v>18.114285714285714</v>
      </c>
      <c r="AF1056" s="10">
        <f t="shared" si="423"/>
        <v>18.623214285714283</v>
      </c>
      <c r="AG1056" s="36">
        <f t="shared" si="411"/>
        <v>-1.9849315068493139</v>
      </c>
      <c r="AH1056" s="36">
        <f t="shared" si="412"/>
        <v>-2.2741727546196873</v>
      </c>
      <c r="AI1056" s="36">
        <f t="shared" si="413"/>
        <v>-0.82894736842104899</v>
      </c>
      <c r="AJ1056" s="36">
        <f t="shared" si="414"/>
        <v>-0.73142414860681149</v>
      </c>
      <c r="AK1056" s="36">
        <f t="shared" si="415"/>
        <v>-0.78512084592145159</v>
      </c>
    </row>
    <row r="1057" spans="1:37" x14ac:dyDescent="0.2">
      <c r="A1057" s="5">
        <v>42664</v>
      </c>
      <c r="B1057" s="1">
        <v>11</v>
      </c>
      <c r="C1057" s="7">
        <v>15.574999999999999</v>
      </c>
      <c r="D1057" s="7">
        <v>16.524999999999999</v>
      </c>
      <c r="E1057" s="7">
        <v>17.875</v>
      </c>
      <c r="F1057" s="7">
        <v>18.425000000000001</v>
      </c>
      <c r="G1057" s="7">
        <v>18.875</v>
      </c>
      <c r="H1057" s="7">
        <v>19.425000000000001</v>
      </c>
      <c r="I1057" s="7">
        <v>19.675000000000001</v>
      </c>
      <c r="J1057" s="7">
        <v>19.875</v>
      </c>
      <c r="K1057" s="7" t="s">
        <v>14</v>
      </c>
      <c r="L1057" s="3">
        <v>6.0999999999999999E-2</v>
      </c>
      <c r="M1057" s="3">
        <v>6.7799999999999999E-2</v>
      </c>
      <c r="N1057" s="3">
        <v>2.2599999999999999E-2</v>
      </c>
      <c r="O1057" s="18">
        <f t="shared" si="416"/>
        <v>0</v>
      </c>
      <c r="P1057" s="19">
        <f t="shared" si="424"/>
        <v>42690</v>
      </c>
      <c r="Q1057" s="19">
        <f t="shared" si="425"/>
        <v>42725</v>
      </c>
      <c r="R1057" s="19">
        <f t="shared" si="426"/>
        <v>42753</v>
      </c>
      <c r="S1057" s="19">
        <f t="shared" si="427"/>
        <v>42781</v>
      </c>
      <c r="T1057" s="19">
        <f t="shared" si="428"/>
        <v>42816</v>
      </c>
      <c r="U1057" s="19">
        <f t="shared" si="429"/>
        <v>42844</v>
      </c>
      <c r="V1057" s="19">
        <f t="shared" si="430"/>
        <v>42872</v>
      </c>
      <c r="W1057" s="19">
        <f t="shared" si="431"/>
        <v>42907</v>
      </c>
      <c r="X1057" s="19">
        <f t="shared" si="432"/>
        <v>42935</v>
      </c>
      <c r="Y1057" s="18">
        <f t="shared" si="417"/>
        <v>28</v>
      </c>
      <c r="Z1057" s="10">
        <f t="shared" si="418"/>
        <v>0.9285714285714286</v>
      </c>
      <c r="AA1057" s="10">
        <f>VLOOKUP(A1057, VIX!$A$2:$E$3205, 5, FALSE)</f>
        <v>13.34</v>
      </c>
      <c r="AB1057" s="10">
        <f t="shared" si="419"/>
        <v>15.642857142857142</v>
      </c>
      <c r="AC1057" s="10">
        <f t="shared" si="420"/>
        <v>16.62142857142857</v>
      </c>
      <c r="AD1057" s="10">
        <f t="shared" si="421"/>
        <v>17.914285714285711</v>
      </c>
      <c r="AE1057" s="10">
        <f t="shared" si="422"/>
        <v>18.457142857142859</v>
      </c>
      <c r="AF1057" s="10">
        <f t="shared" si="423"/>
        <v>18.914285714285715</v>
      </c>
      <c r="AG1057" s="36">
        <f t="shared" si="411"/>
        <v>-0.54089471305919501</v>
      </c>
      <c r="AH1057" s="36">
        <f t="shared" si="412"/>
        <v>-0.72653497063534467</v>
      </c>
      <c r="AI1057" s="36">
        <f t="shared" si="413"/>
        <v>-0.27431964374072271</v>
      </c>
      <c r="AJ1057" s="36">
        <f t="shared" si="414"/>
        <v>-0.2178465085006239</v>
      </c>
      <c r="AK1057" s="36">
        <f t="shared" si="415"/>
        <v>-0.25993998499624932</v>
      </c>
    </row>
    <row r="1058" spans="1:37" x14ac:dyDescent="0.2">
      <c r="A1058" s="5">
        <v>42663</v>
      </c>
      <c r="B1058" s="1">
        <v>11</v>
      </c>
      <c r="C1058" s="7">
        <v>15.775</v>
      </c>
      <c r="D1058" s="7">
        <v>16.675000000000001</v>
      </c>
      <c r="E1058" s="7">
        <v>18.024999999999999</v>
      </c>
      <c r="F1058" s="7">
        <v>18.574999999999999</v>
      </c>
      <c r="G1058" s="7">
        <v>19.024999999999999</v>
      </c>
      <c r="H1058" s="7">
        <v>19.524999999999999</v>
      </c>
      <c r="I1058" s="7">
        <v>19.824999999999999</v>
      </c>
      <c r="J1058" s="7">
        <v>20</v>
      </c>
      <c r="K1058" s="7" t="s">
        <v>14</v>
      </c>
      <c r="L1058" s="3">
        <v>5.7099999999999998E-2</v>
      </c>
      <c r="M1058" s="3">
        <v>6.7299999999999999E-2</v>
      </c>
      <c r="N1058" s="3">
        <v>2.24E-2</v>
      </c>
      <c r="O1058" s="18">
        <f t="shared" si="416"/>
        <v>1</v>
      </c>
      <c r="P1058" s="19">
        <f t="shared" si="424"/>
        <v>42690</v>
      </c>
      <c r="Q1058" s="19">
        <f t="shared" si="425"/>
        <v>42725</v>
      </c>
      <c r="R1058" s="19">
        <f t="shared" si="426"/>
        <v>42753</v>
      </c>
      <c r="S1058" s="19">
        <f t="shared" si="427"/>
        <v>42781</v>
      </c>
      <c r="T1058" s="19">
        <f t="shared" si="428"/>
        <v>42816</v>
      </c>
      <c r="U1058" s="19">
        <f t="shared" si="429"/>
        <v>42844</v>
      </c>
      <c r="V1058" s="19">
        <f t="shared" si="430"/>
        <v>42872</v>
      </c>
      <c r="W1058" s="19">
        <f t="shared" si="431"/>
        <v>42907</v>
      </c>
      <c r="X1058" s="19">
        <f t="shared" si="432"/>
        <v>42935</v>
      </c>
      <c r="Y1058" s="18">
        <f t="shared" si="417"/>
        <v>28</v>
      </c>
      <c r="Z1058" s="10">
        <f t="shared" si="418"/>
        <v>0.9642857142857143</v>
      </c>
      <c r="AA1058" s="10">
        <f>VLOOKUP(A1058, VIX!$A$2:$E$3205, 5, FALSE)</f>
        <v>13.75</v>
      </c>
      <c r="AB1058" s="10">
        <f t="shared" si="419"/>
        <v>15.807142857142857</v>
      </c>
      <c r="AC1058" s="10">
        <f t="shared" si="420"/>
        <v>16.723214285714288</v>
      </c>
      <c r="AD1058" s="10">
        <f t="shared" si="421"/>
        <v>18.044642857142854</v>
      </c>
      <c r="AE1058" s="10">
        <f t="shared" si="422"/>
        <v>18.591071428571428</v>
      </c>
      <c r="AF1058" s="10">
        <f t="shared" si="423"/>
        <v>19.042857142857141</v>
      </c>
      <c r="AG1058" s="36">
        <f t="shared" si="411"/>
        <v>-0.48142644873699852</v>
      </c>
      <c r="AH1058" s="36">
        <f t="shared" si="412"/>
        <v>-0.67034482758620562</v>
      </c>
      <c r="AI1058" s="36">
        <f t="shared" si="413"/>
        <v>-0.26612903225806472</v>
      </c>
      <c r="AJ1058" s="36">
        <f t="shared" si="414"/>
        <v>-0.21315789473684166</v>
      </c>
      <c r="AK1058" s="36">
        <f t="shared" si="415"/>
        <v>-0.23047375160051206</v>
      </c>
    </row>
    <row r="1059" spans="1:37" x14ac:dyDescent="0.2">
      <c r="A1059" s="5">
        <v>42662</v>
      </c>
      <c r="B1059" s="1">
        <v>11</v>
      </c>
      <c r="C1059" s="7">
        <v>16.074999999999999</v>
      </c>
      <c r="D1059" s="7">
        <v>16.824999999999999</v>
      </c>
      <c r="E1059" s="7">
        <v>18.125</v>
      </c>
      <c r="F1059" s="7">
        <v>18.600000000000001</v>
      </c>
      <c r="G1059" s="7">
        <v>19</v>
      </c>
      <c r="H1059" s="7">
        <v>19.524999999999999</v>
      </c>
      <c r="I1059" s="7">
        <v>19.774999999999999</v>
      </c>
      <c r="J1059" s="7">
        <v>19.899999999999999</v>
      </c>
      <c r="K1059" s="7" t="s">
        <v>14</v>
      </c>
      <c r="L1059" s="3">
        <v>4.6699999999999998E-2</v>
      </c>
      <c r="M1059" s="3">
        <v>6.3200000000000006E-2</v>
      </c>
      <c r="N1059" s="3">
        <v>2.1100000000000001E-2</v>
      </c>
      <c r="O1059" s="18">
        <f t="shared" si="416"/>
        <v>0</v>
      </c>
      <c r="P1059" s="19">
        <f t="shared" si="424"/>
        <v>42662</v>
      </c>
      <c r="Q1059" s="19">
        <f t="shared" si="425"/>
        <v>42690</v>
      </c>
      <c r="R1059" s="19">
        <f t="shared" si="426"/>
        <v>42725</v>
      </c>
      <c r="S1059" s="19">
        <f t="shared" si="427"/>
        <v>42753</v>
      </c>
      <c r="T1059" s="19">
        <f t="shared" si="428"/>
        <v>42781</v>
      </c>
      <c r="U1059" s="19">
        <f t="shared" si="429"/>
        <v>42816</v>
      </c>
      <c r="V1059" s="19">
        <f t="shared" si="430"/>
        <v>42844</v>
      </c>
      <c r="W1059" s="19">
        <f t="shared" si="431"/>
        <v>42872</v>
      </c>
      <c r="X1059" s="19">
        <f t="shared" si="432"/>
        <v>42907</v>
      </c>
      <c r="Y1059" s="18">
        <f t="shared" si="417"/>
        <v>28</v>
      </c>
      <c r="Z1059" s="10">
        <f t="shared" si="418"/>
        <v>0</v>
      </c>
      <c r="AA1059" s="10">
        <f>VLOOKUP(A1059, VIX!$A$2:$E$3205, 5, FALSE)</f>
        <v>14.41</v>
      </c>
      <c r="AB1059" s="10">
        <f t="shared" si="419"/>
        <v>16.824999999999999</v>
      </c>
      <c r="AC1059" s="10">
        <f t="shared" si="420"/>
        <v>18.125</v>
      </c>
      <c r="AD1059" s="10">
        <f t="shared" si="421"/>
        <v>18.600000000000001</v>
      </c>
      <c r="AE1059" s="10">
        <f t="shared" si="422"/>
        <v>19</v>
      </c>
      <c r="AF1059" s="10">
        <f t="shared" si="423"/>
        <v>19.524999999999999</v>
      </c>
      <c r="AG1059" s="36">
        <f t="shared" si="411"/>
        <v>-0.40684533419438162</v>
      </c>
      <c r="AH1059" s="36">
        <f t="shared" si="412"/>
        <v>-0.68392484342379989</v>
      </c>
      <c r="AI1059" s="36">
        <f t="shared" si="413"/>
        <v>-0.23321967851924086</v>
      </c>
      <c r="AJ1059" s="36">
        <f t="shared" si="414"/>
        <v>-0.19090909090909022</v>
      </c>
      <c r="AK1059" s="36">
        <f t="shared" si="415"/>
        <v>-0.24593363695510664</v>
      </c>
    </row>
    <row r="1060" spans="1:37" x14ac:dyDescent="0.2">
      <c r="A1060" s="5">
        <v>42661</v>
      </c>
      <c r="B1060" s="1">
        <v>10</v>
      </c>
      <c r="C1060" s="7">
        <v>15.675000000000001</v>
      </c>
      <c r="D1060" s="7">
        <v>16.625</v>
      </c>
      <c r="E1060" s="7">
        <v>17.125</v>
      </c>
      <c r="F1060" s="7">
        <v>18.375</v>
      </c>
      <c r="G1060" s="7">
        <v>18.875</v>
      </c>
      <c r="H1060" s="7">
        <v>19.225000000000001</v>
      </c>
      <c r="I1060" s="7">
        <v>19.725000000000001</v>
      </c>
      <c r="J1060" s="7">
        <v>19.925000000000001</v>
      </c>
      <c r="K1060" s="7">
        <v>20.074999999999999</v>
      </c>
      <c r="L1060" s="3">
        <v>6.0600000000000001E-2</v>
      </c>
      <c r="M1060" s="3">
        <v>7.3499999999999996E-2</v>
      </c>
      <c r="N1060" s="3">
        <v>2.4500000000000001E-2</v>
      </c>
      <c r="O1060" s="18">
        <f t="shared" si="416"/>
        <v>0</v>
      </c>
      <c r="P1060" s="19">
        <f t="shared" si="424"/>
        <v>42662</v>
      </c>
      <c r="Q1060" s="19">
        <f t="shared" si="425"/>
        <v>42690</v>
      </c>
      <c r="R1060" s="19">
        <f t="shared" si="426"/>
        <v>42725</v>
      </c>
      <c r="S1060" s="19">
        <f t="shared" si="427"/>
        <v>42753</v>
      </c>
      <c r="T1060" s="19">
        <f t="shared" si="428"/>
        <v>42781</v>
      </c>
      <c r="U1060" s="19">
        <f t="shared" si="429"/>
        <v>42816</v>
      </c>
      <c r="V1060" s="19">
        <f t="shared" si="430"/>
        <v>42844</v>
      </c>
      <c r="W1060" s="19">
        <f t="shared" si="431"/>
        <v>42872</v>
      </c>
      <c r="X1060" s="19">
        <f t="shared" si="432"/>
        <v>42907</v>
      </c>
      <c r="Y1060" s="18">
        <f t="shared" si="417"/>
        <v>28</v>
      </c>
      <c r="Z1060" s="10">
        <f t="shared" si="418"/>
        <v>3.5714285714285712E-2</v>
      </c>
      <c r="AA1060" s="10">
        <f>VLOOKUP(A1060, VIX!$A$2:$E$3205, 5, FALSE)</f>
        <v>15.28</v>
      </c>
      <c r="AB1060" s="10">
        <f t="shared" si="419"/>
        <v>16.591071428571428</v>
      </c>
      <c r="AC1060" s="10">
        <f t="shared" si="420"/>
        <v>17.107142857142858</v>
      </c>
      <c r="AD1060" s="10">
        <f t="shared" si="421"/>
        <v>18.330357142857142</v>
      </c>
      <c r="AE1060" s="10">
        <f t="shared" si="422"/>
        <v>18.857142857142858</v>
      </c>
      <c r="AF1060" s="10">
        <f t="shared" si="423"/>
        <v>19.212500000000002</v>
      </c>
      <c r="AG1060" s="36">
        <f t="shared" si="411"/>
        <v>-0.50052268450763071</v>
      </c>
      <c r="AH1060" s="36">
        <f t="shared" si="412"/>
        <v>-0.25856761748409607</v>
      </c>
      <c r="AI1060" s="36">
        <f t="shared" si="413"/>
        <v>-0.60834298957126287</v>
      </c>
      <c r="AJ1060" s="36">
        <f t="shared" si="414"/>
        <v>-0.23693117713426101</v>
      </c>
      <c r="AK1060" s="36">
        <f t="shared" si="415"/>
        <v>-0.16318223866790074</v>
      </c>
    </row>
    <row r="1061" spans="1:37" x14ac:dyDescent="0.2">
      <c r="A1061" s="5">
        <v>42660</v>
      </c>
      <c r="B1061" s="1">
        <v>10</v>
      </c>
      <c r="C1061" s="7">
        <v>16.524999999999999</v>
      </c>
      <c r="D1061" s="7">
        <v>17.125</v>
      </c>
      <c r="E1061" s="7">
        <v>17.425000000000001</v>
      </c>
      <c r="F1061" s="7">
        <v>18.574999999999999</v>
      </c>
      <c r="G1061" s="7">
        <v>19.024999999999999</v>
      </c>
      <c r="H1061" s="7">
        <v>19.324999999999999</v>
      </c>
      <c r="I1061" s="7">
        <v>19.824999999999999</v>
      </c>
      <c r="J1061" s="7">
        <v>20.024999999999999</v>
      </c>
      <c r="K1061" s="7">
        <v>20.175000000000001</v>
      </c>
      <c r="L1061" s="3">
        <v>3.6299999999999999E-2</v>
      </c>
      <c r="M1061" s="3">
        <v>6.7299999999999999E-2</v>
      </c>
      <c r="N1061" s="3">
        <v>2.24E-2</v>
      </c>
      <c r="O1061" s="18">
        <f t="shared" si="416"/>
        <v>0</v>
      </c>
      <c r="P1061" s="19">
        <f t="shared" si="424"/>
        <v>42662</v>
      </c>
      <c r="Q1061" s="19">
        <f t="shared" si="425"/>
        <v>42690</v>
      </c>
      <c r="R1061" s="19">
        <f t="shared" si="426"/>
        <v>42725</v>
      </c>
      <c r="S1061" s="19">
        <f t="shared" si="427"/>
        <v>42753</v>
      </c>
      <c r="T1061" s="19">
        <f t="shared" si="428"/>
        <v>42781</v>
      </c>
      <c r="U1061" s="19">
        <f t="shared" si="429"/>
        <v>42816</v>
      </c>
      <c r="V1061" s="19">
        <f t="shared" si="430"/>
        <v>42844</v>
      </c>
      <c r="W1061" s="19">
        <f t="shared" si="431"/>
        <v>42872</v>
      </c>
      <c r="X1061" s="19">
        <f t="shared" si="432"/>
        <v>42907</v>
      </c>
      <c r="Y1061" s="18">
        <f t="shared" si="417"/>
        <v>28</v>
      </c>
      <c r="Z1061" s="10">
        <f t="shared" si="418"/>
        <v>7.1428571428571425E-2</v>
      </c>
      <c r="AA1061" s="10">
        <f>VLOOKUP(A1061, VIX!$A$2:$E$3205, 5, FALSE)</f>
        <v>16.21</v>
      </c>
      <c r="AB1061" s="10">
        <f t="shared" si="419"/>
        <v>17.082142857142859</v>
      </c>
      <c r="AC1061" s="10">
        <f t="shared" si="420"/>
        <v>17.403571428571428</v>
      </c>
      <c r="AD1061" s="10">
        <f t="shared" si="421"/>
        <v>18.492857142857144</v>
      </c>
      <c r="AE1061" s="10">
        <f t="shared" si="422"/>
        <v>18.99285714285714</v>
      </c>
      <c r="AF1061" s="10">
        <f t="shared" si="423"/>
        <v>19.303571428571427</v>
      </c>
      <c r="AG1061" s="36">
        <f t="shared" si="411"/>
        <v>-0.94186046511628141</v>
      </c>
      <c r="AH1061" s="36">
        <f t="shared" si="412"/>
        <v>-0.4609756097560988</v>
      </c>
      <c r="AI1061" s="36">
        <f t="shared" si="413"/>
        <v>-1.6720838542167498</v>
      </c>
      <c r="AJ1061" s="36">
        <f t="shared" si="414"/>
        <v>-0.63600673022994858</v>
      </c>
      <c r="AK1061" s="36">
        <f t="shared" si="415"/>
        <v>-0.41706509746230341</v>
      </c>
    </row>
    <row r="1062" spans="1:37" x14ac:dyDescent="0.2">
      <c r="A1062" s="5">
        <v>42657</v>
      </c>
      <c r="B1062" s="1">
        <v>10</v>
      </c>
      <c r="C1062" s="7">
        <v>16.625</v>
      </c>
      <c r="D1062" s="7">
        <v>17.324999999999999</v>
      </c>
      <c r="E1062" s="7">
        <v>17.625</v>
      </c>
      <c r="F1062" s="7">
        <v>18.774999999999999</v>
      </c>
      <c r="G1062" s="7">
        <v>19.175000000000001</v>
      </c>
      <c r="H1062" s="7">
        <v>19.475000000000001</v>
      </c>
      <c r="I1062" s="7">
        <v>20</v>
      </c>
      <c r="J1062" s="7">
        <v>20.149999999999999</v>
      </c>
      <c r="K1062" s="7">
        <v>20.225000000000001</v>
      </c>
      <c r="L1062" s="3">
        <v>4.2099999999999999E-2</v>
      </c>
      <c r="M1062" s="3">
        <v>6.5199999999999994E-2</v>
      </c>
      <c r="N1062" s="3">
        <v>2.1700000000000001E-2</v>
      </c>
      <c r="O1062" s="18">
        <f t="shared" si="416"/>
        <v>0</v>
      </c>
      <c r="P1062" s="19">
        <f t="shared" si="424"/>
        <v>42662</v>
      </c>
      <c r="Q1062" s="19">
        <f t="shared" si="425"/>
        <v>42690</v>
      </c>
      <c r="R1062" s="19">
        <f t="shared" si="426"/>
        <v>42725</v>
      </c>
      <c r="S1062" s="19">
        <f t="shared" si="427"/>
        <v>42753</v>
      </c>
      <c r="T1062" s="19">
        <f t="shared" si="428"/>
        <v>42781</v>
      </c>
      <c r="U1062" s="19">
        <f t="shared" si="429"/>
        <v>42816</v>
      </c>
      <c r="V1062" s="19">
        <f t="shared" si="430"/>
        <v>42844</v>
      </c>
      <c r="W1062" s="19">
        <f t="shared" si="431"/>
        <v>42872</v>
      </c>
      <c r="X1062" s="19">
        <f t="shared" si="432"/>
        <v>42907</v>
      </c>
      <c r="Y1062" s="18">
        <f t="shared" si="417"/>
        <v>28</v>
      </c>
      <c r="Z1062" s="10">
        <f t="shared" si="418"/>
        <v>0.17857142857142858</v>
      </c>
      <c r="AA1062" s="10">
        <f>VLOOKUP(A1062, VIX!$A$2:$E$3205, 5, FALSE)</f>
        <v>16.12</v>
      </c>
      <c r="AB1062" s="10">
        <f t="shared" si="419"/>
        <v>17.2</v>
      </c>
      <c r="AC1062" s="10">
        <f t="shared" si="420"/>
        <v>17.571428571428569</v>
      </c>
      <c r="AD1062" s="10">
        <f t="shared" si="421"/>
        <v>18.569642857142856</v>
      </c>
      <c r="AE1062" s="10">
        <f t="shared" si="422"/>
        <v>19.103571428571428</v>
      </c>
      <c r="AF1062" s="10">
        <f t="shared" si="423"/>
        <v>19.421428571428571</v>
      </c>
      <c r="AG1062" s="36">
        <f t="shared" si="411"/>
        <v>-0.3616977650194787</v>
      </c>
      <c r="AH1062" s="36">
        <f t="shared" si="412"/>
        <v>-0.15202091292982134</v>
      </c>
      <c r="AI1062" s="36">
        <f t="shared" si="413"/>
        <v>-0.55379323523791235</v>
      </c>
      <c r="AJ1062" s="36">
        <f t="shared" si="414"/>
        <v>-0.1873083712719511</v>
      </c>
      <c r="AK1062" s="36">
        <f t="shared" si="415"/>
        <v>-0.13834751578369506</v>
      </c>
    </row>
    <row r="1063" spans="1:37" x14ac:dyDescent="0.2">
      <c r="A1063" s="5">
        <v>42656</v>
      </c>
      <c r="B1063" s="1">
        <v>10</v>
      </c>
      <c r="C1063" s="7">
        <v>17.024999999999999</v>
      </c>
      <c r="D1063" s="7">
        <v>17.524999999999999</v>
      </c>
      <c r="E1063" s="7">
        <v>17.824999999999999</v>
      </c>
      <c r="F1063" s="7">
        <v>18.925000000000001</v>
      </c>
      <c r="G1063" s="7">
        <v>19.3</v>
      </c>
      <c r="H1063" s="7">
        <v>19.574999999999999</v>
      </c>
      <c r="I1063" s="7">
        <v>20.074999999999999</v>
      </c>
      <c r="J1063" s="7">
        <v>20.2</v>
      </c>
      <c r="K1063" s="7">
        <v>20.350000000000001</v>
      </c>
      <c r="L1063" s="3">
        <v>2.9399999999999999E-2</v>
      </c>
      <c r="M1063" s="3">
        <v>6.08E-2</v>
      </c>
      <c r="N1063" s="3">
        <v>2.0299999999999999E-2</v>
      </c>
      <c r="O1063" s="18">
        <f t="shared" si="416"/>
        <v>0</v>
      </c>
      <c r="P1063" s="19">
        <f t="shared" si="424"/>
        <v>42662</v>
      </c>
      <c r="Q1063" s="19">
        <f t="shared" si="425"/>
        <v>42690</v>
      </c>
      <c r="R1063" s="19">
        <f t="shared" si="426"/>
        <v>42725</v>
      </c>
      <c r="S1063" s="19">
        <f t="shared" si="427"/>
        <v>42753</v>
      </c>
      <c r="T1063" s="19">
        <f t="shared" si="428"/>
        <v>42781</v>
      </c>
      <c r="U1063" s="19">
        <f t="shared" si="429"/>
        <v>42816</v>
      </c>
      <c r="V1063" s="19">
        <f t="shared" si="430"/>
        <v>42844</v>
      </c>
      <c r="W1063" s="19">
        <f t="shared" si="431"/>
        <v>42872</v>
      </c>
      <c r="X1063" s="19">
        <f t="shared" si="432"/>
        <v>42907</v>
      </c>
      <c r="Y1063" s="18">
        <f t="shared" si="417"/>
        <v>28</v>
      </c>
      <c r="Z1063" s="10">
        <f t="shared" si="418"/>
        <v>0.21428571428571427</v>
      </c>
      <c r="AA1063" s="10">
        <f>VLOOKUP(A1063, VIX!$A$2:$E$3205, 5, FALSE)</f>
        <v>16.690000000000001</v>
      </c>
      <c r="AB1063" s="10">
        <f t="shared" si="419"/>
        <v>17.417857142857141</v>
      </c>
      <c r="AC1063" s="10">
        <f t="shared" si="420"/>
        <v>17.760714285714283</v>
      </c>
      <c r="AD1063" s="10">
        <f t="shared" si="421"/>
        <v>18.689285714285713</v>
      </c>
      <c r="AE1063" s="10">
        <f t="shared" si="422"/>
        <v>19.219642857142858</v>
      </c>
      <c r="AF1063" s="10">
        <f t="shared" si="423"/>
        <v>19.516071428571426</v>
      </c>
      <c r="AG1063" s="36">
        <f t="shared" si="411"/>
        <v>-0.26470588235294129</v>
      </c>
      <c r="AH1063" s="36">
        <f t="shared" si="412"/>
        <v>-0.15406562054208317</v>
      </c>
      <c r="AI1063" s="36">
        <f t="shared" si="413"/>
        <v>-0.53658536585365935</v>
      </c>
      <c r="AJ1063" s="36">
        <f t="shared" si="414"/>
        <v>-0.17774851876234374</v>
      </c>
      <c r="AK1063" s="36">
        <f t="shared" si="415"/>
        <v>-0.12798965740142149</v>
      </c>
    </row>
    <row r="1064" spans="1:37" x14ac:dyDescent="0.2">
      <c r="A1064" s="5">
        <v>42655</v>
      </c>
      <c r="B1064" s="1">
        <v>10</v>
      </c>
      <c r="C1064" s="7">
        <v>16.324999999999999</v>
      </c>
      <c r="D1064" s="7">
        <v>17.225000000000001</v>
      </c>
      <c r="E1064" s="7">
        <v>17.625</v>
      </c>
      <c r="F1064" s="7">
        <v>18.725000000000001</v>
      </c>
      <c r="G1064" s="7">
        <v>19.074999999999999</v>
      </c>
      <c r="H1064" s="7">
        <v>19.425000000000001</v>
      </c>
      <c r="I1064" s="7">
        <v>19.925000000000001</v>
      </c>
      <c r="J1064" s="7">
        <v>20.074999999999999</v>
      </c>
      <c r="K1064" s="7">
        <v>20.05</v>
      </c>
      <c r="L1064" s="3">
        <v>5.5100000000000003E-2</v>
      </c>
      <c r="M1064" s="3">
        <v>6.4100000000000004E-2</v>
      </c>
      <c r="N1064" s="3">
        <v>2.1399999999999999E-2</v>
      </c>
      <c r="O1064" s="18">
        <f t="shared" si="416"/>
        <v>0</v>
      </c>
      <c r="P1064" s="19">
        <f t="shared" si="424"/>
        <v>42662</v>
      </c>
      <c r="Q1064" s="19">
        <f t="shared" si="425"/>
        <v>42690</v>
      </c>
      <c r="R1064" s="19">
        <f t="shared" si="426"/>
        <v>42725</v>
      </c>
      <c r="S1064" s="19">
        <f t="shared" si="427"/>
        <v>42753</v>
      </c>
      <c r="T1064" s="19">
        <f t="shared" si="428"/>
        <v>42781</v>
      </c>
      <c r="U1064" s="19">
        <f t="shared" si="429"/>
        <v>42816</v>
      </c>
      <c r="V1064" s="19">
        <f t="shared" si="430"/>
        <v>42844</v>
      </c>
      <c r="W1064" s="19">
        <f t="shared" si="431"/>
        <v>42872</v>
      </c>
      <c r="X1064" s="19">
        <f t="shared" si="432"/>
        <v>42907</v>
      </c>
      <c r="Y1064" s="18">
        <f t="shared" si="417"/>
        <v>28</v>
      </c>
      <c r="Z1064" s="10">
        <f t="shared" si="418"/>
        <v>0.25</v>
      </c>
      <c r="AA1064" s="10">
        <f>VLOOKUP(A1064, VIX!$A$2:$E$3205, 5, FALSE)</f>
        <v>15.91</v>
      </c>
      <c r="AB1064" s="10">
        <f t="shared" si="419"/>
        <v>17</v>
      </c>
      <c r="AC1064" s="10">
        <f t="shared" si="420"/>
        <v>17.524999999999999</v>
      </c>
      <c r="AD1064" s="10">
        <f t="shared" si="421"/>
        <v>18.450000000000003</v>
      </c>
      <c r="AE1064" s="10">
        <f t="shared" si="422"/>
        <v>18.987499999999997</v>
      </c>
      <c r="AF1064" s="10">
        <f t="shared" si="423"/>
        <v>19.337500000000002</v>
      </c>
      <c r="AG1064" s="36">
        <f t="shared" si="411"/>
        <v>-0.48659086033040205</v>
      </c>
      <c r="AH1064" s="36">
        <f t="shared" si="412"/>
        <v>-0.20813545323146723</v>
      </c>
      <c r="AI1064" s="36">
        <f t="shared" si="413"/>
        <v>-0.54363600706020831</v>
      </c>
      <c r="AJ1064" s="36">
        <f t="shared" si="414"/>
        <v>-0.16745775583823699</v>
      </c>
      <c r="AK1064" s="36">
        <f t="shared" si="415"/>
        <v>-0.16458294457921313</v>
      </c>
    </row>
    <row r="1065" spans="1:37" x14ac:dyDescent="0.2">
      <c r="A1065" s="5">
        <v>42654</v>
      </c>
      <c r="B1065" s="1">
        <v>10</v>
      </c>
      <c r="C1065" s="7">
        <v>15.824999999999999</v>
      </c>
      <c r="D1065" s="7">
        <v>16.975000000000001</v>
      </c>
      <c r="E1065" s="7">
        <v>17.425000000000001</v>
      </c>
      <c r="F1065" s="7">
        <v>18.524999999999999</v>
      </c>
      <c r="G1065" s="7">
        <v>18.925000000000001</v>
      </c>
      <c r="H1065" s="7">
        <v>19.225000000000001</v>
      </c>
      <c r="I1065" s="7">
        <v>19.725000000000001</v>
      </c>
      <c r="J1065" s="7">
        <v>19.899999999999999</v>
      </c>
      <c r="K1065" s="7">
        <v>20.05</v>
      </c>
      <c r="L1065" s="3">
        <v>7.2700000000000001E-2</v>
      </c>
      <c r="M1065" s="3">
        <v>6.4799999999999996E-2</v>
      </c>
      <c r="N1065" s="3">
        <v>2.1600000000000001E-2</v>
      </c>
      <c r="O1065" s="18">
        <f t="shared" si="416"/>
        <v>0</v>
      </c>
      <c r="P1065" s="19">
        <f t="shared" si="424"/>
        <v>42662</v>
      </c>
      <c r="Q1065" s="19">
        <f t="shared" si="425"/>
        <v>42690</v>
      </c>
      <c r="R1065" s="19">
        <f t="shared" si="426"/>
        <v>42725</v>
      </c>
      <c r="S1065" s="19">
        <f t="shared" si="427"/>
        <v>42753</v>
      </c>
      <c r="T1065" s="19">
        <f t="shared" si="428"/>
        <v>42781</v>
      </c>
      <c r="U1065" s="19">
        <f t="shared" si="429"/>
        <v>42816</v>
      </c>
      <c r="V1065" s="19">
        <f t="shared" si="430"/>
        <v>42844</v>
      </c>
      <c r="W1065" s="19">
        <f t="shared" si="431"/>
        <v>42872</v>
      </c>
      <c r="X1065" s="19">
        <f t="shared" si="432"/>
        <v>42907</v>
      </c>
      <c r="Y1065" s="18">
        <f t="shared" si="417"/>
        <v>28</v>
      </c>
      <c r="Z1065" s="10">
        <f t="shared" si="418"/>
        <v>0.2857142857142857</v>
      </c>
      <c r="AA1065" s="10">
        <f>VLOOKUP(A1065, VIX!$A$2:$E$3205, 5, FALSE)</f>
        <v>15.36</v>
      </c>
      <c r="AB1065" s="10">
        <f t="shared" si="419"/>
        <v>16.646428571428572</v>
      </c>
      <c r="AC1065" s="10">
        <f t="shared" si="420"/>
        <v>17.296428571428574</v>
      </c>
      <c r="AD1065" s="10">
        <f t="shared" si="421"/>
        <v>18.210714285714285</v>
      </c>
      <c r="AE1065" s="10">
        <f t="shared" si="422"/>
        <v>18.810714285714287</v>
      </c>
      <c r="AF1065" s="10">
        <f t="shared" si="423"/>
        <v>19.139285714285716</v>
      </c>
      <c r="AG1065" s="36">
        <f t="shared" si="411"/>
        <v>-0.65528547201809129</v>
      </c>
      <c r="AH1065" s="36">
        <f t="shared" si="412"/>
        <v>-0.24204909284951961</v>
      </c>
      <c r="AI1065" s="36">
        <f t="shared" si="413"/>
        <v>-0.55808335011073029</v>
      </c>
      <c r="AJ1065" s="36">
        <f t="shared" si="414"/>
        <v>-0.19532990989245352</v>
      </c>
      <c r="AK1065" s="36">
        <f t="shared" si="415"/>
        <v>-0.14352159468438588</v>
      </c>
    </row>
    <row r="1066" spans="1:37" x14ac:dyDescent="0.2">
      <c r="A1066" s="5">
        <v>42653</v>
      </c>
      <c r="B1066" s="1">
        <v>10</v>
      </c>
      <c r="C1066" s="7">
        <v>14.675000000000001</v>
      </c>
      <c r="D1066" s="7">
        <v>16.324999999999999</v>
      </c>
      <c r="E1066" s="7">
        <v>16.925000000000001</v>
      </c>
      <c r="F1066" s="7">
        <v>18.125</v>
      </c>
      <c r="G1066" s="7">
        <v>18.574999999999999</v>
      </c>
      <c r="H1066" s="7">
        <v>18.925000000000001</v>
      </c>
      <c r="I1066" s="7">
        <v>19.45</v>
      </c>
      <c r="J1066" s="7">
        <v>19.649999999999999</v>
      </c>
      <c r="K1066" s="7">
        <v>19.899999999999999</v>
      </c>
      <c r="L1066" s="3">
        <v>0.1124</v>
      </c>
      <c r="M1066" s="3">
        <v>7.3099999999999998E-2</v>
      </c>
      <c r="N1066" s="3">
        <v>2.4400000000000002E-2</v>
      </c>
      <c r="O1066" s="18">
        <f t="shared" si="416"/>
        <v>0</v>
      </c>
      <c r="P1066" s="19">
        <f t="shared" si="424"/>
        <v>42662</v>
      </c>
      <c r="Q1066" s="19">
        <f t="shared" si="425"/>
        <v>42690</v>
      </c>
      <c r="R1066" s="19">
        <f t="shared" si="426"/>
        <v>42725</v>
      </c>
      <c r="S1066" s="19">
        <f t="shared" si="427"/>
        <v>42753</v>
      </c>
      <c r="T1066" s="19">
        <f t="shared" si="428"/>
        <v>42781</v>
      </c>
      <c r="U1066" s="19">
        <f t="shared" si="429"/>
        <v>42816</v>
      </c>
      <c r="V1066" s="19">
        <f t="shared" si="430"/>
        <v>42844</v>
      </c>
      <c r="W1066" s="19">
        <f t="shared" si="431"/>
        <v>42872</v>
      </c>
      <c r="X1066" s="19">
        <f t="shared" si="432"/>
        <v>42907</v>
      </c>
      <c r="Y1066" s="18">
        <f t="shared" si="417"/>
        <v>28</v>
      </c>
      <c r="Z1066" s="10">
        <f t="shared" si="418"/>
        <v>0.32142857142857145</v>
      </c>
      <c r="AA1066" s="10">
        <f>VLOOKUP(A1066, VIX!$A$2:$E$3205, 5, FALSE)</f>
        <v>13.38</v>
      </c>
      <c r="AB1066" s="10">
        <f t="shared" si="419"/>
        <v>15.794642857142858</v>
      </c>
      <c r="AC1066" s="10">
        <f t="shared" si="420"/>
        <v>16.732142857142858</v>
      </c>
      <c r="AD1066" s="10">
        <f t="shared" si="421"/>
        <v>17.739285714285717</v>
      </c>
      <c r="AE1066" s="10">
        <f t="shared" si="422"/>
        <v>18.430357142857144</v>
      </c>
      <c r="AF1066" s="10">
        <f t="shared" si="423"/>
        <v>18.8125</v>
      </c>
      <c r="AG1066" s="36">
        <f t="shared" si="411"/>
        <v>-2.7627906976744145</v>
      </c>
      <c r="AH1066" s="36">
        <f t="shared" si="412"/>
        <v>-0.95074407880947587</v>
      </c>
      <c r="AI1066" s="36">
        <f t="shared" si="413"/>
        <v>-1.8068113921529558</v>
      </c>
      <c r="AJ1066" s="36">
        <f t="shared" si="414"/>
        <v>-0.65085134876602124</v>
      </c>
      <c r="AK1066" s="36">
        <f t="shared" si="415"/>
        <v>-0.49643527204502996</v>
      </c>
    </row>
    <row r="1067" spans="1:37" x14ac:dyDescent="0.2">
      <c r="A1067" s="5">
        <v>42650</v>
      </c>
      <c r="B1067" s="1">
        <v>10</v>
      </c>
      <c r="C1067" s="7">
        <v>15.324999999999999</v>
      </c>
      <c r="D1067" s="7">
        <v>16.725000000000001</v>
      </c>
      <c r="E1067" s="7">
        <v>17.274999999999999</v>
      </c>
      <c r="F1067" s="7">
        <v>18.425000000000001</v>
      </c>
      <c r="G1067" s="7">
        <v>18.850000000000001</v>
      </c>
      <c r="H1067" s="7">
        <v>19.175000000000001</v>
      </c>
      <c r="I1067" s="7">
        <v>19.7</v>
      </c>
      <c r="J1067" s="7">
        <v>19.850000000000001</v>
      </c>
      <c r="K1067" s="7">
        <v>20.125</v>
      </c>
      <c r="L1067" s="3">
        <v>9.1399999999999995E-2</v>
      </c>
      <c r="M1067" s="3">
        <v>6.9199999999999998E-2</v>
      </c>
      <c r="N1067" s="3">
        <v>2.3099999999999999E-2</v>
      </c>
      <c r="O1067" s="18">
        <f t="shared" si="416"/>
        <v>0</v>
      </c>
      <c r="P1067" s="19">
        <f t="shared" si="424"/>
        <v>42662</v>
      </c>
      <c r="Q1067" s="19">
        <f t="shared" si="425"/>
        <v>42690</v>
      </c>
      <c r="R1067" s="19">
        <f t="shared" si="426"/>
        <v>42725</v>
      </c>
      <c r="S1067" s="19">
        <f t="shared" si="427"/>
        <v>42753</v>
      </c>
      <c r="T1067" s="19">
        <f t="shared" si="428"/>
        <v>42781</v>
      </c>
      <c r="U1067" s="19">
        <f t="shared" si="429"/>
        <v>42816</v>
      </c>
      <c r="V1067" s="19">
        <f t="shared" si="430"/>
        <v>42844</v>
      </c>
      <c r="W1067" s="19">
        <f t="shared" si="431"/>
        <v>42872</v>
      </c>
      <c r="X1067" s="19">
        <f t="shared" si="432"/>
        <v>42907</v>
      </c>
      <c r="Y1067" s="18">
        <f t="shared" si="417"/>
        <v>28</v>
      </c>
      <c r="Z1067" s="10">
        <f t="shared" si="418"/>
        <v>0.42857142857142855</v>
      </c>
      <c r="AA1067" s="10">
        <f>VLOOKUP(A1067, VIX!$A$2:$E$3205, 5, FALSE)</f>
        <v>13.48</v>
      </c>
      <c r="AB1067" s="10">
        <f t="shared" si="419"/>
        <v>16.125</v>
      </c>
      <c r="AC1067" s="10">
        <f t="shared" si="420"/>
        <v>17.039285714285711</v>
      </c>
      <c r="AD1067" s="10">
        <f t="shared" si="421"/>
        <v>17.932142857142857</v>
      </c>
      <c r="AE1067" s="10">
        <f t="shared" si="422"/>
        <v>18.667857142857144</v>
      </c>
      <c r="AF1067" s="10">
        <f t="shared" si="423"/>
        <v>19.035714285714285</v>
      </c>
      <c r="AG1067" s="36">
        <f t="shared" si="411"/>
        <v>-0.79719805671675725</v>
      </c>
      <c r="AH1067" s="36">
        <f t="shared" si="412"/>
        <v>-0.2942987578299171</v>
      </c>
      <c r="AI1067" s="36">
        <f t="shared" si="413"/>
        <v>-0.58415642007659929</v>
      </c>
      <c r="AJ1067" s="36">
        <f t="shared" si="414"/>
        <v>-0.20657729771434136</v>
      </c>
      <c r="AK1067" s="36">
        <f t="shared" si="415"/>
        <v>-0.1544408825193285</v>
      </c>
    </row>
    <row r="1068" spans="1:37" x14ac:dyDescent="0.2">
      <c r="A1068" s="5">
        <v>42649</v>
      </c>
      <c r="B1068" s="1">
        <v>10</v>
      </c>
      <c r="C1068" s="7">
        <v>14.975</v>
      </c>
      <c r="D1068" s="7">
        <v>16.524999999999999</v>
      </c>
      <c r="E1068" s="7">
        <v>17.074999999999999</v>
      </c>
      <c r="F1068" s="7">
        <v>18.274999999999999</v>
      </c>
      <c r="G1068" s="7">
        <v>18.725000000000001</v>
      </c>
      <c r="H1068" s="7">
        <v>19.125</v>
      </c>
      <c r="I1068" s="7">
        <v>19.625</v>
      </c>
      <c r="J1068" s="7">
        <v>19.774999999999999</v>
      </c>
      <c r="K1068" s="7">
        <v>19.975000000000001</v>
      </c>
      <c r="L1068" s="3">
        <v>0.10349999999999999</v>
      </c>
      <c r="M1068" s="3">
        <v>7.3899999999999993E-2</v>
      </c>
      <c r="N1068" s="3">
        <v>2.46E-2</v>
      </c>
      <c r="O1068" s="18">
        <f t="shared" si="416"/>
        <v>0</v>
      </c>
      <c r="P1068" s="19">
        <f t="shared" si="424"/>
        <v>42662</v>
      </c>
      <c r="Q1068" s="19">
        <f t="shared" si="425"/>
        <v>42690</v>
      </c>
      <c r="R1068" s="19">
        <f t="shared" si="426"/>
        <v>42725</v>
      </c>
      <c r="S1068" s="19">
        <f t="shared" si="427"/>
        <v>42753</v>
      </c>
      <c r="T1068" s="19">
        <f t="shared" si="428"/>
        <v>42781</v>
      </c>
      <c r="U1068" s="19">
        <f t="shared" si="429"/>
        <v>42816</v>
      </c>
      <c r="V1068" s="19">
        <f t="shared" si="430"/>
        <v>42844</v>
      </c>
      <c r="W1068" s="19">
        <f t="shared" si="431"/>
        <v>42872</v>
      </c>
      <c r="X1068" s="19">
        <f t="shared" si="432"/>
        <v>42907</v>
      </c>
      <c r="Y1068" s="18">
        <f t="shared" si="417"/>
        <v>28</v>
      </c>
      <c r="Z1068" s="10">
        <f t="shared" si="418"/>
        <v>0.4642857142857143</v>
      </c>
      <c r="AA1068" s="10">
        <f>VLOOKUP(A1068, VIX!$A$2:$E$3205, 5, FALSE)</f>
        <v>12.84</v>
      </c>
      <c r="AB1068" s="10">
        <f t="shared" si="419"/>
        <v>15.805357142857144</v>
      </c>
      <c r="AC1068" s="10">
        <f t="shared" si="420"/>
        <v>16.819642857142856</v>
      </c>
      <c r="AD1068" s="10">
        <f t="shared" si="421"/>
        <v>17.717857142857142</v>
      </c>
      <c r="AE1068" s="10">
        <f t="shared" si="422"/>
        <v>18.516071428571429</v>
      </c>
      <c r="AF1068" s="10">
        <f t="shared" si="423"/>
        <v>18.939285714285717</v>
      </c>
      <c r="AG1068" s="36">
        <f t="shared" si="411"/>
        <v>-0.87735849056603665</v>
      </c>
      <c r="AH1068" s="36">
        <f t="shared" si="412"/>
        <v>-0.29246676514032516</v>
      </c>
      <c r="AI1068" s="36">
        <f t="shared" si="413"/>
        <v>-0.60845070422535152</v>
      </c>
      <c r="AJ1068" s="36">
        <f t="shared" si="414"/>
        <v>-0.21832884097035171</v>
      </c>
      <c r="AK1068" s="36">
        <f t="shared" si="415"/>
        <v>-0.189723320158102</v>
      </c>
    </row>
    <row r="1069" spans="1:37" x14ac:dyDescent="0.2">
      <c r="A1069" s="5">
        <v>42648</v>
      </c>
      <c r="B1069" s="1">
        <v>10</v>
      </c>
      <c r="C1069" s="7">
        <v>15.125</v>
      </c>
      <c r="D1069" s="7">
        <v>16.675000000000001</v>
      </c>
      <c r="E1069" s="7">
        <v>17.175000000000001</v>
      </c>
      <c r="F1069" s="7">
        <v>18.324999999999999</v>
      </c>
      <c r="G1069" s="7">
        <v>18.774999999999999</v>
      </c>
      <c r="H1069" s="7">
        <v>19.175000000000001</v>
      </c>
      <c r="I1069" s="7">
        <v>19.725000000000001</v>
      </c>
      <c r="J1069" s="7">
        <v>19.875</v>
      </c>
      <c r="K1069" s="7">
        <v>20.024999999999999</v>
      </c>
      <c r="L1069" s="3">
        <v>0.10249999999999999</v>
      </c>
      <c r="M1069" s="3">
        <v>7.6399999999999996E-2</v>
      </c>
      <c r="N1069" s="3">
        <v>2.5499999999999998E-2</v>
      </c>
      <c r="O1069" s="18">
        <f t="shared" si="416"/>
        <v>0</v>
      </c>
      <c r="P1069" s="19">
        <f t="shared" si="424"/>
        <v>42662</v>
      </c>
      <c r="Q1069" s="19">
        <f t="shared" si="425"/>
        <v>42690</v>
      </c>
      <c r="R1069" s="19">
        <f t="shared" si="426"/>
        <v>42725</v>
      </c>
      <c r="S1069" s="19">
        <f t="shared" si="427"/>
        <v>42753</v>
      </c>
      <c r="T1069" s="19">
        <f t="shared" si="428"/>
        <v>42781</v>
      </c>
      <c r="U1069" s="19">
        <f t="shared" si="429"/>
        <v>42816</v>
      </c>
      <c r="V1069" s="19">
        <f t="shared" si="430"/>
        <v>42844</v>
      </c>
      <c r="W1069" s="19">
        <f t="shared" si="431"/>
        <v>42872</v>
      </c>
      <c r="X1069" s="19">
        <f t="shared" si="432"/>
        <v>42907</v>
      </c>
      <c r="Y1069" s="18">
        <f t="shared" si="417"/>
        <v>28</v>
      </c>
      <c r="Z1069" s="10">
        <f t="shared" si="418"/>
        <v>0.5</v>
      </c>
      <c r="AA1069" s="10">
        <f>VLOOKUP(A1069, VIX!$A$2:$E$3205, 5, FALSE)</f>
        <v>12.99</v>
      </c>
      <c r="AB1069" s="10">
        <f t="shared" si="419"/>
        <v>15.9</v>
      </c>
      <c r="AC1069" s="10">
        <f t="shared" si="420"/>
        <v>16.925000000000001</v>
      </c>
      <c r="AD1069" s="10">
        <f t="shared" si="421"/>
        <v>17.75</v>
      </c>
      <c r="AE1069" s="10">
        <f t="shared" si="422"/>
        <v>18.549999999999997</v>
      </c>
      <c r="AF1069" s="10">
        <f t="shared" si="423"/>
        <v>18.975000000000001</v>
      </c>
      <c r="AG1069" s="36">
        <f t="shared" si="411"/>
        <v>-0.8757847533632287</v>
      </c>
      <c r="AH1069" s="36">
        <f t="shared" si="412"/>
        <v>-0.26768642447418733</v>
      </c>
      <c r="AI1069" s="36">
        <f t="shared" si="413"/>
        <v>-0.58944370995626871</v>
      </c>
      <c r="AJ1069" s="36">
        <f t="shared" si="414"/>
        <v>-0.22030111704710981</v>
      </c>
      <c r="AK1069" s="36">
        <f t="shared" si="415"/>
        <v>-0.19138029238655876</v>
      </c>
    </row>
    <row r="1070" spans="1:37" x14ac:dyDescent="0.2">
      <c r="A1070" s="5">
        <v>42647</v>
      </c>
      <c r="B1070" s="1">
        <v>10</v>
      </c>
      <c r="C1070" s="7">
        <v>15.324999999999999</v>
      </c>
      <c r="D1070" s="7">
        <v>16.625</v>
      </c>
      <c r="E1070" s="7">
        <v>17.024999999999999</v>
      </c>
      <c r="F1070" s="7">
        <v>18.175000000000001</v>
      </c>
      <c r="G1070" s="7">
        <v>18.625</v>
      </c>
      <c r="H1070" s="7">
        <v>19.024999999999999</v>
      </c>
      <c r="I1070" s="7">
        <v>19.574999999999999</v>
      </c>
      <c r="J1070" s="7">
        <v>19.75</v>
      </c>
      <c r="K1070" s="7">
        <v>19.975000000000001</v>
      </c>
      <c r="L1070" s="3">
        <v>8.48E-2</v>
      </c>
      <c r="M1070" s="3">
        <v>7.6999999999999999E-2</v>
      </c>
      <c r="N1070" s="3">
        <v>2.5700000000000001E-2</v>
      </c>
      <c r="O1070" s="18">
        <f t="shared" si="416"/>
        <v>0</v>
      </c>
      <c r="P1070" s="19">
        <f t="shared" si="424"/>
        <v>42662</v>
      </c>
      <c r="Q1070" s="19">
        <f t="shared" si="425"/>
        <v>42690</v>
      </c>
      <c r="R1070" s="19">
        <f t="shared" si="426"/>
        <v>42725</v>
      </c>
      <c r="S1070" s="19">
        <f t="shared" si="427"/>
        <v>42753</v>
      </c>
      <c r="T1070" s="19">
        <f t="shared" si="428"/>
        <v>42781</v>
      </c>
      <c r="U1070" s="19">
        <f t="shared" si="429"/>
        <v>42816</v>
      </c>
      <c r="V1070" s="19">
        <f t="shared" si="430"/>
        <v>42844</v>
      </c>
      <c r="W1070" s="19">
        <f t="shared" si="431"/>
        <v>42872</v>
      </c>
      <c r="X1070" s="19">
        <f t="shared" si="432"/>
        <v>42907</v>
      </c>
      <c r="Y1070" s="18">
        <f t="shared" si="417"/>
        <v>28</v>
      </c>
      <c r="Z1070" s="10">
        <f t="shared" si="418"/>
        <v>0.5357142857142857</v>
      </c>
      <c r="AA1070" s="10">
        <f>VLOOKUP(A1070, VIX!$A$2:$E$3205, 5, FALSE)</f>
        <v>13.63</v>
      </c>
      <c r="AB1070" s="10">
        <f t="shared" si="419"/>
        <v>15.928571428571429</v>
      </c>
      <c r="AC1070" s="10">
        <f t="shared" si="420"/>
        <v>16.810714285714283</v>
      </c>
      <c r="AD1070" s="10">
        <f t="shared" si="421"/>
        <v>17.558928571428574</v>
      </c>
      <c r="AE1070" s="10">
        <f t="shared" si="422"/>
        <v>18.383928571428569</v>
      </c>
      <c r="AF1070" s="10">
        <f t="shared" si="423"/>
        <v>18.810714285714283</v>
      </c>
      <c r="AG1070" s="36">
        <f t="shared" si="411"/>
        <v>-0.72978391623969707</v>
      </c>
      <c r="AH1070" s="36">
        <f t="shared" si="412"/>
        <v>-0.21216585981898461</v>
      </c>
      <c r="AI1070" s="36">
        <f t="shared" si="413"/>
        <v>-0.58415642007659818</v>
      </c>
      <c r="AJ1070" s="36">
        <f t="shared" si="414"/>
        <v>-0.21786743515850096</v>
      </c>
      <c r="AK1070" s="36">
        <f t="shared" si="415"/>
        <v>-0.18901181323832664</v>
      </c>
    </row>
    <row r="1071" spans="1:37" x14ac:dyDescent="0.2">
      <c r="A1071" s="5">
        <v>42646</v>
      </c>
      <c r="B1071" s="1">
        <v>10</v>
      </c>
      <c r="C1071" s="7">
        <v>15.475</v>
      </c>
      <c r="D1071" s="7">
        <v>16.774999999999999</v>
      </c>
      <c r="E1071" s="7">
        <v>17.225000000000001</v>
      </c>
      <c r="F1071" s="7">
        <v>18.375</v>
      </c>
      <c r="G1071" s="7">
        <v>18.875</v>
      </c>
      <c r="H1071" s="7">
        <v>19.274999999999999</v>
      </c>
      <c r="I1071" s="7">
        <v>19.8</v>
      </c>
      <c r="J1071" s="7">
        <v>19.95</v>
      </c>
      <c r="K1071" s="7">
        <v>20.3</v>
      </c>
      <c r="L1071" s="3">
        <v>8.4000000000000005E-2</v>
      </c>
      <c r="M1071" s="3">
        <v>7.7600000000000002E-2</v>
      </c>
      <c r="N1071" s="3">
        <v>2.5899999999999999E-2</v>
      </c>
      <c r="O1071" s="18">
        <f t="shared" si="416"/>
        <v>0</v>
      </c>
      <c r="P1071" s="19">
        <f t="shared" si="424"/>
        <v>42662</v>
      </c>
      <c r="Q1071" s="19">
        <f t="shared" si="425"/>
        <v>42690</v>
      </c>
      <c r="R1071" s="19">
        <f t="shared" si="426"/>
        <v>42725</v>
      </c>
      <c r="S1071" s="19">
        <f t="shared" si="427"/>
        <v>42753</v>
      </c>
      <c r="T1071" s="19">
        <f t="shared" si="428"/>
        <v>42781</v>
      </c>
      <c r="U1071" s="19">
        <f t="shared" si="429"/>
        <v>42816</v>
      </c>
      <c r="V1071" s="19">
        <f t="shared" si="430"/>
        <v>42844</v>
      </c>
      <c r="W1071" s="19">
        <f t="shared" si="431"/>
        <v>42872</v>
      </c>
      <c r="X1071" s="19">
        <f t="shared" si="432"/>
        <v>42907</v>
      </c>
      <c r="Y1071" s="18">
        <f t="shared" si="417"/>
        <v>28</v>
      </c>
      <c r="Z1071" s="10">
        <f t="shared" si="418"/>
        <v>0.5714285714285714</v>
      </c>
      <c r="AA1071" s="10">
        <f>VLOOKUP(A1071, VIX!$A$2:$E$3205, 5, FALSE)</f>
        <v>13.57</v>
      </c>
      <c r="AB1071" s="10">
        <f t="shared" si="419"/>
        <v>16.032142857142855</v>
      </c>
      <c r="AC1071" s="10">
        <f t="shared" si="420"/>
        <v>16.967857142857142</v>
      </c>
      <c r="AD1071" s="10">
        <f t="shared" si="421"/>
        <v>17.717857142857145</v>
      </c>
      <c r="AE1071" s="10">
        <f t="shared" si="422"/>
        <v>18.589285714285715</v>
      </c>
      <c r="AF1071" s="10">
        <f t="shared" si="423"/>
        <v>19.046428571428571</v>
      </c>
      <c r="AG1071" s="36">
        <f t="shared" si="411"/>
        <v>-2.173014205958764</v>
      </c>
      <c r="AH1071" s="36">
        <f t="shared" si="412"/>
        <v>-0.71008140262993602</v>
      </c>
      <c r="AI1071" s="36">
        <f t="shared" si="413"/>
        <v>-1.7456078706957119</v>
      </c>
      <c r="AJ1071" s="36">
        <f t="shared" si="414"/>
        <v>-0.72282244956496844</v>
      </c>
      <c r="AK1071" s="36">
        <f t="shared" si="415"/>
        <v>-0.56360078277886339</v>
      </c>
    </row>
    <row r="1072" spans="1:37" x14ac:dyDescent="0.2">
      <c r="A1072" s="5">
        <v>42643</v>
      </c>
      <c r="B1072" s="1">
        <v>10</v>
      </c>
      <c r="C1072" s="7">
        <v>15.775</v>
      </c>
      <c r="D1072" s="7">
        <v>16.95</v>
      </c>
      <c r="E1072" s="7">
        <v>17.45</v>
      </c>
      <c r="F1072" s="7">
        <v>18.5</v>
      </c>
      <c r="G1072" s="7">
        <v>19.05</v>
      </c>
      <c r="H1072" s="7">
        <v>19.399999999999999</v>
      </c>
      <c r="I1072" s="7">
        <v>19.975000000000001</v>
      </c>
      <c r="J1072" s="7">
        <v>20.05</v>
      </c>
      <c r="K1072" s="7">
        <v>20.3</v>
      </c>
      <c r="L1072" s="3">
        <v>7.4499999999999997E-2</v>
      </c>
      <c r="M1072" s="3">
        <v>7.9699999999999993E-2</v>
      </c>
      <c r="N1072" s="3">
        <v>2.6599999999999999E-2</v>
      </c>
      <c r="O1072" s="18">
        <f t="shared" si="416"/>
        <v>0</v>
      </c>
      <c r="P1072" s="19">
        <f t="shared" si="424"/>
        <v>42662</v>
      </c>
      <c r="Q1072" s="19">
        <f t="shared" si="425"/>
        <v>42690</v>
      </c>
      <c r="R1072" s="19">
        <f t="shared" si="426"/>
        <v>42725</v>
      </c>
      <c r="S1072" s="19">
        <f t="shared" si="427"/>
        <v>42753</v>
      </c>
      <c r="T1072" s="19">
        <f t="shared" si="428"/>
        <v>42781</v>
      </c>
      <c r="U1072" s="19">
        <f t="shared" si="429"/>
        <v>42816</v>
      </c>
      <c r="V1072" s="19">
        <f t="shared" si="430"/>
        <v>42844</v>
      </c>
      <c r="W1072" s="19">
        <f t="shared" si="431"/>
        <v>42872</v>
      </c>
      <c r="X1072" s="19">
        <f t="shared" si="432"/>
        <v>42907</v>
      </c>
      <c r="Y1072" s="18">
        <f t="shared" si="417"/>
        <v>28</v>
      </c>
      <c r="Z1072" s="10">
        <f t="shared" si="418"/>
        <v>0.6785714285714286</v>
      </c>
      <c r="AA1072" s="10">
        <f>VLOOKUP(A1072, VIX!$A$2:$E$3205, 5, FALSE)</f>
        <v>13.29</v>
      </c>
      <c r="AB1072" s="10">
        <f t="shared" si="419"/>
        <v>16.15267857142857</v>
      </c>
      <c r="AC1072" s="10">
        <f t="shared" si="420"/>
        <v>17.110714285714288</v>
      </c>
      <c r="AD1072" s="10">
        <f t="shared" si="421"/>
        <v>17.787500000000001</v>
      </c>
      <c r="AE1072" s="10">
        <f t="shared" si="422"/>
        <v>18.676785714285714</v>
      </c>
      <c r="AF1072" s="10">
        <f t="shared" si="423"/>
        <v>19.162500000000001</v>
      </c>
      <c r="AG1072" s="36">
        <f t="shared" si="411"/>
        <v>-0.65119859247855638</v>
      </c>
      <c r="AH1072" s="36">
        <f t="shared" si="412"/>
        <v>-0.26233603997501553</v>
      </c>
      <c r="AI1072" s="36">
        <f t="shared" si="413"/>
        <v>-0.53015427769985979</v>
      </c>
      <c r="AJ1072" s="36">
        <f t="shared" si="414"/>
        <v>-0.26299810246679339</v>
      </c>
      <c r="AK1072" s="36">
        <f t="shared" si="415"/>
        <v>-0.16384915474642286</v>
      </c>
    </row>
    <row r="1073" spans="1:37" x14ac:dyDescent="0.2">
      <c r="A1073" s="5">
        <v>42642</v>
      </c>
      <c r="B1073" s="1">
        <v>10</v>
      </c>
      <c r="C1073" s="7">
        <v>15.925000000000001</v>
      </c>
      <c r="D1073" s="7">
        <v>17.024999999999999</v>
      </c>
      <c r="E1073" s="7">
        <v>17.475000000000001</v>
      </c>
      <c r="F1073" s="7">
        <v>18.7</v>
      </c>
      <c r="G1073" s="7">
        <v>19.125</v>
      </c>
      <c r="H1073" s="7">
        <v>19.475000000000001</v>
      </c>
      <c r="I1073" s="7">
        <v>19.975000000000001</v>
      </c>
      <c r="J1073" s="7">
        <v>20.125</v>
      </c>
      <c r="K1073" s="7">
        <v>20.3</v>
      </c>
      <c r="L1073" s="3">
        <v>6.9099999999999995E-2</v>
      </c>
      <c r="M1073" s="3">
        <v>6.8199999999999997E-2</v>
      </c>
      <c r="N1073" s="3">
        <v>2.2700000000000001E-2</v>
      </c>
      <c r="O1073" s="18">
        <f t="shared" si="416"/>
        <v>0</v>
      </c>
      <c r="P1073" s="19">
        <f t="shared" si="424"/>
        <v>42662</v>
      </c>
      <c r="Q1073" s="19">
        <f t="shared" si="425"/>
        <v>42690</v>
      </c>
      <c r="R1073" s="19">
        <f t="shared" si="426"/>
        <v>42725</v>
      </c>
      <c r="S1073" s="19">
        <f t="shared" si="427"/>
        <v>42753</v>
      </c>
      <c r="T1073" s="19">
        <f t="shared" si="428"/>
        <v>42781</v>
      </c>
      <c r="U1073" s="19">
        <f t="shared" si="429"/>
        <v>42816</v>
      </c>
      <c r="V1073" s="19">
        <f t="shared" si="430"/>
        <v>42844</v>
      </c>
      <c r="W1073" s="19">
        <f t="shared" si="431"/>
        <v>42872</v>
      </c>
      <c r="X1073" s="19">
        <f t="shared" si="432"/>
        <v>42907</v>
      </c>
      <c r="Y1073" s="18">
        <f t="shared" si="417"/>
        <v>28</v>
      </c>
      <c r="Z1073" s="10">
        <f t="shared" si="418"/>
        <v>0.7142857142857143</v>
      </c>
      <c r="AA1073" s="10">
        <f>VLOOKUP(A1073, VIX!$A$2:$E$3205, 5, FALSE)</f>
        <v>14.02</v>
      </c>
      <c r="AB1073" s="10">
        <f t="shared" si="419"/>
        <v>16.239285714285714</v>
      </c>
      <c r="AC1073" s="10">
        <f t="shared" si="420"/>
        <v>17.153571428571428</v>
      </c>
      <c r="AD1073" s="10">
        <f t="shared" si="421"/>
        <v>17.824999999999999</v>
      </c>
      <c r="AE1073" s="10">
        <f t="shared" si="422"/>
        <v>18.821428571428573</v>
      </c>
      <c r="AF1073" s="10">
        <f t="shared" si="423"/>
        <v>19.225000000000001</v>
      </c>
      <c r="AG1073" s="36">
        <f t="shared" si="411"/>
        <v>-0.63461538461538314</v>
      </c>
      <c r="AH1073" s="36">
        <f t="shared" si="412"/>
        <v>-0.24008892182289876</v>
      </c>
      <c r="AI1073" s="36">
        <f t="shared" si="413"/>
        <v>-0.62642045454545314</v>
      </c>
      <c r="AJ1073" s="36">
        <f t="shared" si="414"/>
        <v>-0.20543806646525706</v>
      </c>
      <c r="AK1073" s="36">
        <f t="shared" si="415"/>
        <v>-0.16519174041297996</v>
      </c>
    </row>
    <row r="1074" spans="1:37" x14ac:dyDescent="0.2">
      <c r="A1074" s="5">
        <v>42641</v>
      </c>
      <c r="B1074" s="1">
        <v>10</v>
      </c>
      <c r="C1074" s="7">
        <v>15.225</v>
      </c>
      <c r="D1074" s="7">
        <v>16.725000000000001</v>
      </c>
      <c r="E1074" s="7">
        <v>17.3</v>
      </c>
      <c r="F1074" s="7">
        <v>18.5</v>
      </c>
      <c r="G1074" s="7">
        <v>18.975000000000001</v>
      </c>
      <c r="H1074" s="7">
        <v>19.350000000000001</v>
      </c>
      <c r="I1074" s="7">
        <v>19.925000000000001</v>
      </c>
      <c r="J1074" s="7">
        <v>20</v>
      </c>
      <c r="K1074" s="7">
        <v>20.2</v>
      </c>
      <c r="L1074" s="3">
        <v>9.8500000000000004E-2</v>
      </c>
      <c r="M1074" s="3">
        <v>7.6999999999999999E-2</v>
      </c>
      <c r="N1074" s="3">
        <v>2.5700000000000001E-2</v>
      </c>
      <c r="O1074" s="18">
        <f t="shared" si="416"/>
        <v>0</v>
      </c>
      <c r="P1074" s="19">
        <f t="shared" si="424"/>
        <v>42662</v>
      </c>
      <c r="Q1074" s="19">
        <f t="shared" si="425"/>
        <v>42690</v>
      </c>
      <c r="R1074" s="19">
        <f t="shared" si="426"/>
        <v>42725</v>
      </c>
      <c r="S1074" s="19">
        <f t="shared" si="427"/>
        <v>42753</v>
      </c>
      <c r="T1074" s="19">
        <f t="shared" si="428"/>
        <v>42781</v>
      </c>
      <c r="U1074" s="19">
        <f t="shared" si="429"/>
        <v>42816</v>
      </c>
      <c r="V1074" s="19">
        <f t="shared" si="430"/>
        <v>42844</v>
      </c>
      <c r="W1074" s="19">
        <f t="shared" si="431"/>
        <v>42872</v>
      </c>
      <c r="X1074" s="19">
        <f t="shared" si="432"/>
        <v>42907</v>
      </c>
      <c r="Y1074" s="18">
        <f t="shared" si="417"/>
        <v>28</v>
      </c>
      <c r="Z1074" s="10">
        <f t="shared" si="418"/>
        <v>0.75</v>
      </c>
      <c r="AA1074" s="10">
        <f>VLOOKUP(A1074, VIX!$A$2:$E$3205, 5, FALSE)</f>
        <v>12.39</v>
      </c>
      <c r="AB1074" s="10">
        <f t="shared" si="419"/>
        <v>15.6</v>
      </c>
      <c r="AC1074" s="10">
        <f t="shared" si="420"/>
        <v>16.868750000000002</v>
      </c>
      <c r="AD1074" s="10">
        <f t="shared" si="421"/>
        <v>17.600000000000001</v>
      </c>
      <c r="AE1074" s="10">
        <f t="shared" si="422"/>
        <v>18.618749999999999</v>
      </c>
      <c r="AF1074" s="10">
        <f t="shared" si="423"/>
        <v>19.068750000000001</v>
      </c>
      <c r="AG1074" s="36">
        <f t="shared" si="411"/>
        <v>-0.8536585365853665</v>
      </c>
      <c r="AH1074" s="36">
        <f t="shared" si="412"/>
        <v>-0.30434782608695599</v>
      </c>
      <c r="AI1074" s="36">
        <f t="shared" si="413"/>
        <v>-0.60943168077388077</v>
      </c>
      <c r="AJ1074" s="36">
        <f t="shared" si="414"/>
        <v>-0.22828263564413143</v>
      </c>
      <c r="AK1074" s="36">
        <f t="shared" si="415"/>
        <v>-0.17596126990038163</v>
      </c>
    </row>
    <row r="1075" spans="1:37" x14ac:dyDescent="0.2">
      <c r="A1075" s="5">
        <v>42640</v>
      </c>
      <c r="B1075" s="1">
        <v>10</v>
      </c>
      <c r="C1075" s="7">
        <v>15.525</v>
      </c>
      <c r="D1075" s="7">
        <v>16.875</v>
      </c>
      <c r="E1075" s="7">
        <v>17.475000000000001</v>
      </c>
      <c r="F1075" s="7">
        <v>18.625</v>
      </c>
      <c r="G1075" s="7">
        <v>19.100000000000001</v>
      </c>
      <c r="H1075" s="7">
        <v>19.475000000000001</v>
      </c>
      <c r="I1075" s="7">
        <v>19.975000000000001</v>
      </c>
      <c r="J1075" s="7">
        <v>20.100000000000001</v>
      </c>
      <c r="K1075" s="7">
        <v>20.25</v>
      </c>
      <c r="L1075" s="3">
        <v>8.6999999999999994E-2</v>
      </c>
      <c r="M1075" s="3">
        <v>7.2499999999999995E-2</v>
      </c>
      <c r="N1075" s="3">
        <v>2.4199999999999999E-2</v>
      </c>
      <c r="O1075" s="18">
        <f t="shared" si="416"/>
        <v>0</v>
      </c>
      <c r="P1075" s="19">
        <f t="shared" si="424"/>
        <v>42662</v>
      </c>
      <c r="Q1075" s="19">
        <f t="shared" si="425"/>
        <v>42690</v>
      </c>
      <c r="R1075" s="19">
        <f t="shared" si="426"/>
        <v>42725</v>
      </c>
      <c r="S1075" s="19">
        <f t="shared" si="427"/>
        <v>42753</v>
      </c>
      <c r="T1075" s="19">
        <f t="shared" si="428"/>
        <v>42781</v>
      </c>
      <c r="U1075" s="19">
        <f t="shared" si="429"/>
        <v>42816</v>
      </c>
      <c r="V1075" s="19">
        <f t="shared" si="430"/>
        <v>42844</v>
      </c>
      <c r="W1075" s="19">
        <f t="shared" si="431"/>
        <v>42872</v>
      </c>
      <c r="X1075" s="19">
        <f t="shared" si="432"/>
        <v>42907</v>
      </c>
      <c r="Y1075" s="18">
        <f t="shared" si="417"/>
        <v>28</v>
      </c>
      <c r="Z1075" s="10">
        <f t="shared" si="418"/>
        <v>0.7857142857142857</v>
      </c>
      <c r="AA1075" s="10">
        <f>VLOOKUP(A1075, VIX!$A$2:$E$3205, 5, FALSE)</f>
        <v>13.1</v>
      </c>
      <c r="AB1075" s="10">
        <f t="shared" si="419"/>
        <v>15.814285714285715</v>
      </c>
      <c r="AC1075" s="10">
        <f t="shared" si="420"/>
        <v>17.00357142857143</v>
      </c>
      <c r="AD1075" s="10">
        <f t="shared" si="421"/>
        <v>17.721428571428575</v>
      </c>
      <c r="AE1075" s="10">
        <f t="shared" si="422"/>
        <v>18.726785714285715</v>
      </c>
      <c r="AF1075" s="10">
        <f t="shared" si="423"/>
        <v>19.180357142857144</v>
      </c>
      <c r="AG1075" s="36">
        <f t="shared" si="411"/>
        <v>-0.73764093668690323</v>
      </c>
      <c r="AH1075" s="36">
        <f t="shared" si="412"/>
        <v>-0.30904445579969403</v>
      </c>
      <c r="AI1075" s="36">
        <f t="shared" si="413"/>
        <v>-0.57114702404414563</v>
      </c>
      <c r="AJ1075" s="36">
        <f t="shared" si="414"/>
        <v>-0.22375922983456456</v>
      </c>
      <c r="AK1075" s="36">
        <f t="shared" si="415"/>
        <v>-0.17282370153621063</v>
      </c>
    </row>
    <row r="1076" spans="1:37" x14ac:dyDescent="0.2">
      <c r="A1076" s="5">
        <v>42639</v>
      </c>
      <c r="B1076" s="1">
        <v>10</v>
      </c>
      <c r="C1076" s="7">
        <v>16.274999999999999</v>
      </c>
      <c r="D1076" s="7">
        <v>17.375</v>
      </c>
      <c r="E1076" s="7">
        <v>17.925000000000001</v>
      </c>
      <c r="F1076" s="7">
        <v>19.024999999999999</v>
      </c>
      <c r="G1076" s="7">
        <v>19.475000000000001</v>
      </c>
      <c r="H1076" s="7">
        <v>19.774999999999999</v>
      </c>
      <c r="I1076" s="7">
        <v>20.3</v>
      </c>
      <c r="J1076" s="7">
        <v>20.425000000000001</v>
      </c>
      <c r="K1076" s="7">
        <v>20.45</v>
      </c>
      <c r="L1076" s="3">
        <v>6.7599999999999993E-2</v>
      </c>
      <c r="M1076" s="3">
        <v>6.7000000000000004E-2</v>
      </c>
      <c r="N1076" s="3">
        <v>2.23E-2</v>
      </c>
      <c r="O1076" s="18">
        <f t="shared" si="416"/>
        <v>0</v>
      </c>
      <c r="P1076" s="19">
        <f t="shared" si="424"/>
        <v>42662</v>
      </c>
      <c r="Q1076" s="19">
        <f t="shared" si="425"/>
        <v>42690</v>
      </c>
      <c r="R1076" s="19">
        <f t="shared" si="426"/>
        <v>42725</v>
      </c>
      <c r="S1076" s="19">
        <f t="shared" si="427"/>
        <v>42753</v>
      </c>
      <c r="T1076" s="19">
        <f t="shared" si="428"/>
        <v>42781</v>
      </c>
      <c r="U1076" s="19">
        <f t="shared" si="429"/>
        <v>42816</v>
      </c>
      <c r="V1076" s="19">
        <f t="shared" si="430"/>
        <v>42844</v>
      </c>
      <c r="W1076" s="19">
        <f t="shared" si="431"/>
        <v>42872</v>
      </c>
      <c r="X1076" s="19">
        <f t="shared" si="432"/>
        <v>42907</v>
      </c>
      <c r="Y1076" s="18">
        <f t="shared" si="417"/>
        <v>28</v>
      </c>
      <c r="Z1076" s="10">
        <f t="shared" si="418"/>
        <v>0.8214285714285714</v>
      </c>
      <c r="AA1076" s="10">
        <f>VLOOKUP(A1076, VIX!$A$2:$E$3205, 5, FALSE)</f>
        <v>14.5</v>
      </c>
      <c r="AB1076" s="10">
        <f t="shared" si="419"/>
        <v>16.471428571428572</v>
      </c>
      <c r="AC1076" s="10">
        <f t="shared" si="420"/>
        <v>17.473214285714285</v>
      </c>
      <c r="AD1076" s="10">
        <f t="shared" si="421"/>
        <v>18.121428571428574</v>
      </c>
      <c r="AE1076" s="10">
        <f t="shared" si="422"/>
        <v>19.105357142857141</v>
      </c>
      <c r="AF1076" s="10">
        <f t="shared" si="423"/>
        <v>19.528571428571428</v>
      </c>
      <c r="AG1076" s="36">
        <f t="shared" si="411"/>
        <v>-1.8938738328399034</v>
      </c>
      <c r="AH1076" s="36">
        <f t="shared" si="412"/>
        <v>-0.86733416770963867</v>
      </c>
      <c r="AI1076" s="36">
        <f t="shared" si="413"/>
        <v>-1.6675355925406032</v>
      </c>
      <c r="AJ1076" s="36">
        <f t="shared" si="414"/>
        <v>-0.64097974564296256</v>
      </c>
      <c r="AK1076" s="36">
        <f t="shared" si="415"/>
        <v>-0.41810305097243611</v>
      </c>
    </row>
    <row r="1077" spans="1:37" x14ac:dyDescent="0.2">
      <c r="A1077" s="5">
        <v>42636</v>
      </c>
      <c r="B1077" s="1">
        <v>10</v>
      </c>
      <c r="C1077" s="7">
        <v>15.574999999999999</v>
      </c>
      <c r="D1077" s="7">
        <v>17.074999999999999</v>
      </c>
      <c r="E1077" s="7">
        <v>17.725000000000001</v>
      </c>
      <c r="F1077" s="7">
        <v>18.925000000000001</v>
      </c>
      <c r="G1077" s="7">
        <v>19.350000000000001</v>
      </c>
      <c r="H1077" s="7">
        <v>19.675000000000001</v>
      </c>
      <c r="I1077" s="7">
        <v>20.175000000000001</v>
      </c>
      <c r="J1077" s="7">
        <v>20.225000000000001</v>
      </c>
      <c r="K1077" s="7" t="s">
        <v>14</v>
      </c>
      <c r="L1077" s="3">
        <v>9.6299999999999997E-2</v>
      </c>
      <c r="M1077" s="3">
        <v>6.6100000000000006E-2</v>
      </c>
      <c r="N1077" s="3">
        <v>2.1999999999999999E-2</v>
      </c>
      <c r="O1077" s="18">
        <f t="shared" si="416"/>
        <v>0</v>
      </c>
      <c r="P1077" s="19">
        <f t="shared" si="424"/>
        <v>42662</v>
      </c>
      <c r="Q1077" s="19">
        <f t="shared" si="425"/>
        <v>42690</v>
      </c>
      <c r="R1077" s="19">
        <f t="shared" si="426"/>
        <v>42725</v>
      </c>
      <c r="S1077" s="19">
        <f t="shared" si="427"/>
        <v>42753</v>
      </c>
      <c r="T1077" s="19">
        <f t="shared" si="428"/>
        <v>42781</v>
      </c>
      <c r="U1077" s="19">
        <f t="shared" si="429"/>
        <v>42816</v>
      </c>
      <c r="V1077" s="19">
        <f t="shared" si="430"/>
        <v>42844</v>
      </c>
      <c r="W1077" s="19">
        <f t="shared" si="431"/>
        <v>42872</v>
      </c>
      <c r="X1077" s="19">
        <f t="shared" si="432"/>
        <v>42907</v>
      </c>
      <c r="Y1077" s="18">
        <f t="shared" si="417"/>
        <v>28</v>
      </c>
      <c r="Z1077" s="10">
        <f t="shared" si="418"/>
        <v>0.9285714285714286</v>
      </c>
      <c r="AA1077" s="10">
        <f>VLOOKUP(A1077, VIX!$A$2:$E$3205, 5, FALSE)</f>
        <v>12.29</v>
      </c>
      <c r="AB1077" s="10">
        <f t="shared" si="419"/>
        <v>15.682142857142857</v>
      </c>
      <c r="AC1077" s="10">
        <f t="shared" si="420"/>
        <v>17.12142857142857</v>
      </c>
      <c r="AD1077" s="10">
        <f t="shared" si="421"/>
        <v>17.810714285714287</v>
      </c>
      <c r="AE1077" s="10">
        <f t="shared" si="422"/>
        <v>18.955357142857142</v>
      </c>
      <c r="AF1077" s="10">
        <f t="shared" si="423"/>
        <v>19.373214285714287</v>
      </c>
      <c r="AG1077" s="36">
        <f t="shared" si="411"/>
        <v>-0.87774294670846364</v>
      </c>
      <c r="AH1077" s="36">
        <f t="shared" si="412"/>
        <v>-0.34611727416798832</v>
      </c>
      <c r="AI1077" s="36">
        <f t="shared" si="413"/>
        <v>-0.61121778676098981</v>
      </c>
      <c r="AJ1077" s="36">
        <f t="shared" si="414"/>
        <v>-0.20249574588769167</v>
      </c>
      <c r="AK1077" s="36">
        <f t="shared" si="415"/>
        <v>-0.15166666666666628</v>
      </c>
    </row>
    <row r="1078" spans="1:37" x14ac:dyDescent="0.2">
      <c r="A1078" s="5">
        <v>42635</v>
      </c>
      <c r="B1078" s="1">
        <v>10</v>
      </c>
      <c r="C1078" s="7">
        <v>15.324999999999999</v>
      </c>
      <c r="D1078" s="7">
        <v>16.875</v>
      </c>
      <c r="E1078" s="7">
        <v>17.625</v>
      </c>
      <c r="F1078" s="7">
        <v>18.875</v>
      </c>
      <c r="G1078" s="7">
        <v>19.274999999999999</v>
      </c>
      <c r="H1078" s="7">
        <v>19.574999999999999</v>
      </c>
      <c r="I1078" s="7">
        <v>20.024999999999999</v>
      </c>
      <c r="J1078" s="7">
        <v>20.100000000000001</v>
      </c>
      <c r="K1078" s="7" t="s">
        <v>14</v>
      </c>
      <c r="L1078" s="3">
        <v>0.1011</v>
      </c>
      <c r="M1078" s="3">
        <v>6.0900000000000003E-2</v>
      </c>
      <c r="N1078" s="3">
        <v>2.0299999999999999E-2</v>
      </c>
      <c r="O1078" s="18">
        <f t="shared" si="416"/>
        <v>1</v>
      </c>
      <c r="P1078" s="19">
        <f t="shared" si="424"/>
        <v>42662</v>
      </c>
      <c r="Q1078" s="19">
        <f t="shared" si="425"/>
        <v>42690</v>
      </c>
      <c r="R1078" s="19">
        <f t="shared" si="426"/>
        <v>42725</v>
      </c>
      <c r="S1078" s="19">
        <f t="shared" si="427"/>
        <v>42753</v>
      </c>
      <c r="T1078" s="19">
        <f t="shared" si="428"/>
        <v>42781</v>
      </c>
      <c r="U1078" s="19">
        <f t="shared" si="429"/>
        <v>42816</v>
      </c>
      <c r="V1078" s="19">
        <f t="shared" si="430"/>
        <v>42844</v>
      </c>
      <c r="W1078" s="19">
        <f t="shared" si="431"/>
        <v>42872</v>
      </c>
      <c r="X1078" s="19">
        <f t="shared" si="432"/>
        <v>42907</v>
      </c>
      <c r="Y1078" s="18">
        <f t="shared" si="417"/>
        <v>28</v>
      </c>
      <c r="Z1078" s="10">
        <f t="shared" si="418"/>
        <v>0.9642857142857143</v>
      </c>
      <c r="AA1078" s="10">
        <f>VLOOKUP(A1078, VIX!$A$2:$E$3205, 5, FALSE)</f>
        <v>12.02</v>
      </c>
      <c r="AB1078" s="10">
        <f t="shared" si="419"/>
        <v>15.380357142857141</v>
      </c>
      <c r="AC1078" s="10">
        <f t="shared" si="420"/>
        <v>16.901785714285715</v>
      </c>
      <c r="AD1078" s="10">
        <f t="shared" si="421"/>
        <v>17.669642857142858</v>
      </c>
      <c r="AE1078" s="10">
        <f t="shared" si="422"/>
        <v>18.889285714285716</v>
      </c>
      <c r="AF1078" s="10">
        <f t="shared" si="423"/>
        <v>19.285714285714281</v>
      </c>
      <c r="AG1078" s="36">
        <f t="shared" si="411"/>
        <v>-0.79828326180257492</v>
      </c>
      <c r="AH1078" s="36">
        <f t="shared" si="412"/>
        <v>-0.37241379310344808</v>
      </c>
      <c r="AI1078" s="36">
        <f t="shared" si="413"/>
        <v>-0.58365758754863795</v>
      </c>
      <c r="AJ1078" s="36">
        <f t="shared" si="414"/>
        <v>-0.18343949044585914</v>
      </c>
      <c r="AK1078" s="36">
        <f t="shared" si="415"/>
        <v>-0.13516896120150212</v>
      </c>
    </row>
    <row r="1079" spans="1:37" x14ac:dyDescent="0.2">
      <c r="A1079" s="5">
        <v>42634</v>
      </c>
      <c r="B1079" s="1">
        <v>10</v>
      </c>
      <c r="C1079" s="7">
        <v>16.074999999999999</v>
      </c>
      <c r="D1079" s="7">
        <v>17.475000000000001</v>
      </c>
      <c r="E1079" s="7">
        <v>18.125</v>
      </c>
      <c r="F1079" s="7">
        <v>19.274999999999999</v>
      </c>
      <c r="G1079" s="7">
        <v>19.625</v>
      </c>
      <c r="H1079" s="7">
        <v>19.975000000000001</v>
      </c>
      <c r="I1079" s="7">
        <v>20.425000000000001</v>
      </c>
      <c r="J1079" s="7">
        <v>20.425000000000001</v>
      </c>
      <c r="K1079" s="7" t="s">
        <v>14</v>
      </c>
      <c r="L1079" s="3">
        <v>8.7099999999999997E-2</v>
      </c>
      <c r="M1079" s="3">
        <v>5.9700000000000003E-2</v>
      </c>
      <c r="N1079" s="3">
        <v>1.9900000000000001E-2</v>
      </c>
      <c r="O1079" s="18">
        <f t="shared" si="416"/>
        <v>0</v>
      </c>
      <c r="P1079" s="19">
        <f t="shared" si="424"/>
        <v>42634</v>
      </c>
      <c r="Q1079" s="19">
        <f t="shared" si="425"/>
        <v>42662</v>
      </c>
      <c r="R1079" s="19">
        <f t="shared" si="426"/>
        <v>42690</v>
      </c>
      <c r="S1079" s="19">
        <f t="shared" si="427"/>
        <v>42725</v>
      </c>
      <c r="T1079" s="19">
        <f t="shared" si="428"/>
        <v>42753</v>
      </c>
      <c r="U1079" s="19">
        <f t="shared" si="429"/>
        <v>42781</v>
      </c>
      <c r="V1079" s="19">
        <f t="shared" si="430"/>
        <v>42816</v>
      </c>
      <c r="W1079" s="19">
        <f t="shared" si="431"/>
        <v>42844</v>
      </c>
      <c r="X1079" s="19">
        <f t="shared" si="432"/>
        <v>42872</v>
      </c>
      <c r="Y1079" s="18">
        <f t="shared" si="417"/>
        <v>35</v>
      </c>
      <c r="Z1079" s="10">
        <f t="shared" si="418"/>
        <v>0</v>
      </c>
      <c r="AA1079" s="10">
        <f>VLOOKUP(A1079, VIX!$A$2:$E$3205, 5, FALSE)</f>
        <v>13.3</v>
      </c>
      <c r="AB1079" s="10">
        <f t="shared" si="419"/>
        <v>17.475000000000001</v>
      </c>
      <c r="AC1079" s="10">
        <f t="shared" si="420"/>
        <v>18.125</v>
      </c>
      <c r="AD1079" s="10">
        <f t="shared" si="421"/>
        <v>19.274999999999999</v>
      </c>
      <c r="AE1079" s="10">
        <f t="shared" si="422"/>
        <v>19.625</v>
      </c>
      <c r="AF1079" s="10">
        <f t="shared" si="423"/>
        <v>19.975000000000001</v>
      </c>
      <c r="AG1079" s="36">
        <f t="shared" si="411"/>
        <v>-0.57995315004315207</v>
      </c>
      <c r="AH1079" s="36">
        <f t="shared" si="412"/>
        <v>-0.25711258486049471</v>
      </c>
      <c r="AI1079" s="36">
        <f t="shared" si="413"/>
        <v>-0.44252719984729849</v>
      </c>
      <c r="AJ1079" s="36">
        <f t="shared" si="414"/>
        <v>-0.12762724740440673</v>
      </c>
      <c r="AK1079" s="36">
        <f t="shared" si="415"/>
        <v>-0.12558288541629636</v>
      </c>
    </row>
    <row r="1080" spans="1:37" x14ac:dyDescent="0.2">
      <c r="A1080" s="5">
        <v>42633</v>
      </c>
      <c r="B1080" s="1">
        <v>9</v>
      </c>
      <c r="C1080" s="7">
        <v>15.875</v>
      </c>
      <c r="D1080" s="7">
        <v>17.425000000000001</v>
      </c>
      <c r="E1080" s="7">
        <v>18.225000000000001</v>
      </c>
      <c r="F1080" s="7">
        <v>18.725000000000001</v>
      </c>
      <c r="G1080" s="7">
        <v>19.774999999999999</v>
      </c>
      <c r="H1080" s="7">
        <v>20.074999999999999</v>
      </c>
      <c r="I1080" s="7">
        <v>20.324999999999999</v>
      </c>
      <c r="J1080" s="7">
        <v>20.75</v>
      </c>
      <c r="K1080" s="7">
        <v>21</v>
      </c>
      <c r="L1080" s="3">
        <v>9.7600000000000006E-2</v>
      </c>
      <c r="M1080" s="3">
        <v>8.5400000000000004E-2</v>
      </c>
      <c r="N1080" s="3">
        <v>2.8500000000000001E-2</v>
      </c>
      <c r="O1080" s="18">
        <f t="shared" si="416"/>
        <v>0</v>
      </c>
      <c r="P1080" s="19">
        <f t="shared" si="424"/>
        <v>42634</v>
      </c>
      <c r="Q1080" s="19">
        <f t="shared" si="425"/>
        <v>42662</v>
      </c>
      <c r="R1080" s="19">
        <f t="shared" si="426"/>
        <v>42690</v>
      </c>
      <c r="S1080" s="19">
        <f t="shared" si="427"/>
        <v>42725</v>
      </c>
      <c r="T1080" s="19">
        <f t="shared" si="428"/>
        <v>42753</v>
      </c>
      <c r="U1080" s="19">
        <f t="shared" si="429"/>
        <v>42781</v>
      </c>
      <c r="V1080" s="19">
        <f t="shared" si="430"/>
        <v>42816</v>
      </c>
      <c r="W1080" s="19">
        <f t="shared" si="431"/>
        <v>42844</v>
      </c>
      <c r="X1080" s="19">
        <f t="shared" si="432"/>
        <v>42872</v>
      </c>
      <c r="Y1080" s="18">
        <f t="shared" si="417"/>
        <v>35</v>
      </c>
      <c r="Z1080" s="10">
        <f t="shared" si="418"/>
        <v>2.8571428571428571E-2</v>
      </c>
      <c r="AA1080" s="10">
        <f>VLOOKUP(A1080, VIX!$A$2:$E$3205, 5, FALSE)</f>
        <v>15.92</v>
      </c>
      <c r="AB1080" s="10">
        <f t="shared" si="419"/>
        <v>17.380714285714287</v>
      </c>
      <c r="AC1080" s="10">
        <f t="shared" si="420"/>
        <v>18.202142857142857</v>
      </c>
      <c r="AD1080" s="10">
        <f t="shared" si="421"/>
        <v>18.710714285714285</v>
      </c>
      <c r="AE1080" s="10">
        <f t="shared" si="422"/>
        <v>19.744999999999997</v>
      </c>
      <c r="AF1080" s="10">
        <f t="shared" si="423"/>
        <v>20.06642857142857</v>
      </c>
      <c r="AG1080" s="36">
        <f t="shared" si="411"/>
        <v>-0.65484722746133561</v>
      </c>
      <c r="AH1080" s="36">
        <f t="shared" si="412"/>
        <v>-0.32047053213050947</v>
      </c>
      <c r="AI1080" s="36">
        <f t="shared" si="413"/>
        <v>-0.19463216837227265</v>
      </c>
      <c r="AJ1080" s="36">
        <f t="shared" si="414"/>
        <v>-0.38646072954321281</v>
      </c>
      <c r="AK1080" s="36">
        <f t="shared" si="415"/>
        <v>-0.10849987442144189</v>
      </c>
    </row>
    <row r="1081" spans="1:37" x14ac:dyDescent="0.2">
      <c r="A1081" s="5">
        <v>42632</v>
      </c>
      <c r="B1081" s="1">
        <v>9</v>
      </c>
      <c r="C1081" s="7">
        <v>15.675000000000001</v>
      </c>
      <c r="D1081" s="7">
        <v>17.125</v>
      </c>
      <c r="E1081" s="7">
        <v>18.024999999999999</v>
      </c>
      <c r="F1081" s="7">
        <v>18.524999999999999</v>
      </c>
      <c r="G1081" s="7">
        <v>19.625</v>
      </c>
      <c r="H1081" s="7">
        <v>19.925000000000001</v>
      </c>
      <c r="I1081" s="7">
        <v>20.225000000000001</v>
      </c>
      <c r="J1081" s="7">
        <v>20.65</v>
      </c>
      <c r="K1081" s="7">
        <v>20.824999999999999</v>
      </c>
      <c r="L1081" s="3">
        <v>9.2499999999999999E-2</v>
      </c>
      <c r="M1081" s="3">
        <v>9.1800000000000007E-2</v>
      </c>
      <c r="N1081" s="3">
        <v>3.0599999999999999E-2</v>
      </c>
      <c r="O1081" s="18">
        <f t="shared" si="416"/>
        <v>0</v>
      </c>
      <c r="P1081" s="19">
        <f t="shared" si="424"/>
        <v>42634</v>
      </c>
      <c r="Q1081" s="19">
        <f t="shared" si="425"/>
        <v>42662</v>
      </c>
      <c r="R1081" s="19">
        <f t="shared" si="426"/>
        <v>42690</v>
      </c>
      <c r="S1081" s="19">
        <f t="shared" si="427"/>
        <v>42725</v>
      </c>
      <c r="T1081" s="19">
        <f t="shared" si="428"/>
        <v>42753</v>
      </c>
      <c r="U1081" s="19">
        <f t="shared" si="429"/>
        <v>42781</v>
      </c>
      <c r="V1081" s="19">
        <f t="shared" si="430"/>
        <v>42816</v>
      </c>
      <c r="W1081" s="19">
        <f t="shared" si="431"/>
        <v>42844</v>
      </c>
      <c r="X1081" s="19">
        <f t="shared" si="432"/>
        <v>42872</v>
      </c>
      <c r="Y1081" s="18">
        <f t="shared" si="417"/>
        <v>35</v>
      </c>
      <c r="Z1081" s="10">
        <f t="shared" si="418"/>
        <v>5.7142857142857141E-2</v>
      </c>
      <c r="AA1081" s="10">
        <f>VLOOKUP(A1081, VIX!$A$2:$E$3205, 5, FALSE)</f>
        <v>15.53</v>
      </c>
      <c r="AB1081" s="10">
        <f t="shared" si="419"/>
        <v>17.042142857142856</v>
      </c>
      <c r="AC1081" s="10">
        <f t="shared" si="420"/>
        <v>17.973571428571425</v>
      </c>
      <c r="AD1081" s="10">
        <f t="shared" si="421"/>
        <v>18.49642857142857</v>
      </c>
      <c r="AE1081" s="10">
        <f t="shared" si="422"/>
        <v>19.562142857142859</v>
      </c>
      <c r="AF1081" s="10">
        <f t="shared" si="423"/>
        <v>19.907857142857143</v>
      </c>
      <c r="AG1081" s="36">
        <f t="shared" si="411"/>
        <v>-1.8092840932535583</v>
      </c>
      <c r="AH1081" s="36">
        <f t="shared" si="412"/>
        <v>-1.0700216237468039</v>
      </c>
      <c r="AI1081" s="36">
        <f t="shared" si="413"/>
        <v>-0.57875598086124402</v>
      </c>
      <c r="AJ1081" s="36">
        <f t="shared" si="414"/>
        <v>-1.2080624659524257</v>
      </c>
      <c r="AK1081" s="36">
        <f t="shared" si="415"/>
        <v>-0.32267472879246034</v>
      </c>
    </row>
    <row r="1082" spans="1:37" x14ac:dyDescent="0.2">
      <c r="A1082" s="5">
        <v>42629</v>
      </c>
      <c r="B1082" s="1">
        <v>9</v>
      </c>
      <c r="C1082" s="7">
        <v>16.024999999999999</v>
      </c>
      <c r="D1082" s="7">
        <v>17.524999999999999</v>
      </c>
      <c r="E1082" s="7">
        <v>18.274999999999999</v>
      </c>
      <c r="F1082" s="7">
        <v>18.725000000000001</v>
      </c>
      <c r="G1082" s="7">
        <v>19.824999999999999</v>
      </c>
      <c r="H1082" s="7">
        <v>20.125</v>
      </c>
      <c r="I1082" s="7">
        <v>20.425000000000001</v>
      </c>
      <c r="J1082" s="7">
        <v>20.925000000000001</v>
      </c>
      <c r="K1082" s="7">
        <v>21.05</v>
      </c>
      <c r="L1082" s="3">
        <v>9.3600000000000003E-2</v>
      </c>
      <c r="M1082" s="3">
        <v>9.0800000000000006E-2</v>
      </c>
      <c r="N1082" s="3">
        <v>3.0300000000000001E-2</v>
      </c>
      <c r="O1082" s="18">
        <f t="shared" si="416"/>
        <v>0</v>
      </c>
      <c r="P1082" s="19">
        <f t="shared" si="424"/>
        <v>42634</v>
      </c>
      <c r="Q1082" s="19">
        <f t="shared" si="425"/>
        <v>42662</v>
      </c>
      <c r="R1082" s="19">
        <f t="shared" si="426"/>
        <v>42690</v>
      </c>
      <c r="S1082" s="19">
        <f t="shared" si="427"/>
        <v>42725</v>
      </c>
      <c r="T1082" s="19">
        <f t="shared" si="428"/>
        <v>42753</v>
      </c>
      <c r="U1082" s="19">
        <f t="shared" si="429"/>
        <v>42781</v>
      </c>
      <c r="V1082" s="19">
        <f t="shared" si="430"/>
        <v>42816</v>
      </c>
      <c r="W1082" s="19">
        <f t="shared" si="431"/>
        <v>42844</v>
      </c>
      <c r="X1082" s="19">
        <f t="shared" si="432"/>
        <v>42872</v>
      </c>
      <c r="Y1082" s="18">
        <f t="shared" si="417"/>
        <v>35</v>
      </c>
      <c r="Z1082" s="10">
        <f t="shared" si="418"/>
        <v>0.14285714285714285</v>
      </c>
      <c r="AA1082" s="10">
        <f>VLOOKUP(A1082, VIX!$A$2:$E$3205, 5, FALSE)</f>
        <v>15.37</v>
      </c>
      <c r="AB1082" s="10">
        <f t="shared" si="419"/>
        <v>17.310714285714283</v>
      </c>
      <c r="AC1082" s="10">
        <f t="shared" si="420"/>
        <v>18.167857142857144</v>
      </c>
      <c r="AD1082" s="10">
        <f t="shared" si="421"/>
        <v>18.660714285714285</v>
      </c>
      <c r="AE1082" s="10">
        <f t="shared" si="422"/>
        <v>19.667857142857144</v>
      </c>
      <c r="AF1082" s="10">
        <f t="shared" si="423"/>
        <v>20.082142857142856</v>
      </c>
      <c r="AG1082" s="36">
        <f t="shared" si="411"/>
        <v>-0.59907286342565103</v>
      </c>
      <c r="AH1082" s="36">
        <f t="shared" si="412"/>
        <v>-0.28842852237610173</v>
      </c>
      <c r="AI1082" s="36">
        <f t="shared" si="413"/>
        <v>-0.17023831863389116</v>
      </c>
      <c r="AJ1082" s="36">
        <f t="shared" si="414"/>
        <v>-0.39709200300827213</v>
      </c>
      <c r="AK1082" s="36">
        <f t="shared" si="415"/>
        <v>-0.10612760581175014</v>
      </c>
    </row>
    <row r="1083" spans="1:37" x14ac:dyDescent="0.2">
      <c r="A1083" s="5">
        <v>42628</v>
      </c>
      <c r="B1083" s="1">
        <v>9</v>
      </c>
      <c r="C1083" s="7">
        <v>17.074999999999999</v>
      </c>
      <c r="D1083" s="7">
        <v>18.225000000000001</v>
      </c>
      <c r="E1083" s="7">
        <v>18.824999999999999</v>
      </c>
      <c r="F1083" s="7">
        <v>19.074999999999999</v>
      </c>
      <c r="G1083" s="7">
        <v>20.125</v>
      </c>
      <c r="H1083" s="7">
        <v>20.399999999999999</v>
      </c>
      <c r="I1083" s="7">
        <v>20.675000000000001</v>
      </c>
      <c r="J1083" s="7">
        <v>21.125</v>
      </c>
      <c r="K1083" s="7">
        <v>21.2</v>
      </c>
      <c r="L1083" s="3">
        <v>6.7299999999999999E-2</v>
      </c>
      <c r="M1083" s="3">
        <v>8.3900000000000002E-2</v>
      </c>
      <c r="N1083" s="3">
        <v>2.8000000000000001E-2</v>
      </c>
      <c r="O1083" s="18">
        <f t="shared" si="416"/>
        <v>0</v>
      </c>
      <c r="P1083" s="19">
        <f t="shared" si="424"/>
        <v>42634</v>
      </c>
      <c r="Q1083" s="19">
        <f t="shared" si="425"/>
        <v>42662</v>
      </c>
      <c r="R1083" s="19">
        <f t="shared" si="426"/>
        <v>42690</v>
      </c>
      <c r="S1083" s="19">
        <f t="shared" si="427"/>
        <v>42725</v>
      </c>
      <c r="T1083" s="19">
        <f t="shared" si="428"/>
        <v>42753</v>
      </c>
      <c r="U1083" s="19">
        <f t="shared" si="429"/>
        <v>42781</v>
      </c>
      <c r="V1083" s="19">
        <f t="shared" si="430"/>
        <v>42816</v>
      </c>
      <c r="W1083" s="19">
        <f t="shared" si="431"/>
        <v>42844</v>
      </c>
      <c r="X1083" s="19">
        <f t="shared" si="432"/>
        <v>42872</v>
      </c>
      <c r="Y1083" s="18">
        <f t="shared" si="417"/>
        <v>35</v>
      </c>
      <c r="Z1083" s="10">
        <f t="shared" si="418"/>
        <v>0.17142857142857143</v>
      </c>
      <c r="AA1083" s="10">
        <f>VLOOKUP(A1083, VIX!$A$2:$E$3205, 5, FALSE)</f>
        <v>16.3</v>
      </c>
      <c r="AB1083" s="10">
        <f t="shared" si="419"/>
        <v>18.027857142857144</v>
      </c>
      <c r="AC1083" s="10">
        <f t="shared" si="420"/>
        <v>18.722142857142856</v>
      </c>
      <c r="AD1083" s="10">
        <f t="shared" si="421"/>
        <v>19.032142857142855</v>
      </c>
      <c r="AE1083" s="10">
        <f t="shared" si="422"/>
        <v>19.944999999999997</v>
      </c>
      <c r="AF1083" s="10">
        <f t="shared" si="423"/>
        <v>20.35285714285714</v>
      </c>
      <c r="AG1083" s="36">
        <f t="shared" si="411"/>
        <v>-0.44101198402130587</v>
      </c>
      <c r="AH1083" s="36">
        <f t="shared" si="412"/>
        <v>-0.22505860901276301</v>
      </c>
      <c r="AI1083" s="36">
        <f t="shared" si="413"/>
        <v>-9.2807424593967555E-2</v>
      </c>
      <c r="AJ1083" s="36">
        <f t="shared" si="414"/>
        <v>-0.37305699481865318</v>
      </c>
      <c r="AK1083" s="36">
        <f t="shared" si="415"/>
        <v>-9.5767835550180896E-2</v>
      </c>
    </row>
    <row r="1084" spans="1:37" x14ac:dyDescent="0.2">
      <c r="A1084" s="5">
        <v>42627</v>
      </c>
      <c r="B1084" s="1">
        <v>9</v>
      </c>
      <c r="C1084" s="7">
        <v>18.375</v>
      </c>
      <c r="D1084" s="7">
        <v>18.875</v>
      </c>
      <c r="E1084" s="7">
        <v>19.274999999999999</v>
      </c>
      <c r="F1084" s="7">
        <v>19.425000000000001</v>
      </c>
      <c r="G1084" s="7">
        <v>20.475000000000001</v>
      </c>
      <c r="H1084" s="7">
        <v>20.725000000000001</v>
      </c>
      <c r="I1084" s="7">
        <v>20.975000000000001</v>
      </c>
      <c r="J1084" s="7">
        <v>21.4</v>
      </c>
      <c r="K1084" s="7">
        <v>21.55</v>
      </c>
      <c r="L1084" s="3">
        <v>2.7199999999999998E-2</v>
      </c>
      <c r="M1084" s="3">
        <v>7.9799999999999996E-2</v>
      </c>
      <c r="N1084" s="3">
        <v>2.6599999999999999E-2</v>
      </c>
      <c r="O1084" s="18">
        <f t="shared" si="416"/>
        <v>0</v>
      </c>
      <c r="P1084" s="19">
        <f t="shared" si="424"/>
        <v>42634</v>
      </c>
      <c r="Q1084" s="19">
        <f t="shared" si="425"/>
        <v>42662</v>
      </c>
      <c r="R1084" s="19">
        <f t="shared" si="426"/>
        <v>42690</v>
      </c>
      <c r="S1084" s="19">
        <f t="shared" si="427"/>
        <v>42725</v>
      </c>
      <c r="T1084" s="19">
        <f t="shared" si="428"/>
        <v>42753</v>
      </c>
      <c r="U1084" s="19">
        <f t="shared" si="429"/>
        <v>42781</v>
      </c>
      <c r="V1084" s="19">
        <f t="shared" si="430"/>
        <v>42816</v>
      </c>
      <c r="W1084" s="19">
        <f t="shared" si="431"/>
        <v>42844</v>
      </c>
      <c r="X1084" s="19">
        <f t="shared" si="432"/>
        <v>42872</v>
      </c>
      <c r="Y1084" s="18">
        <f t="shared" si="417"/>
        <v>35</v>
      </c>
      <c r="Z1084" s="10">
        <f t="shared" si="418"/>
        <v>0.2</v>
      </c>
      <c r="AA1084" s="10">
        <f>VLOOKUP(A1084, VIX!$A$2:$E$3205, 5, FALSE)</f>
        <v>18.14</v>
      </c>
      <c r="AB1084" s="10">
        <f t="shared" si="419"/>
        <v>18.775000000000002</v>
      </c>
      <c r="AC1084" s="10">
        <f t="shared" si="420"/>
        <v>19.195</v>
      </c>
      <c r="AD1084" s="10">
        <f t="shared" si="421"/>
        <v>19.395</v>
      </c>
      <c r="AE1084" s="10">
        <f t="shared" si="422"/>
        <v>20.265000000000004</v>
      </c>
      <c r="AF1084" s="10">
        <f t="shared" si="423"/>
        <v>20.675000000000004</v>
      </c>
      <c r="AG1084" s="36">
        <f t="shared" si="411"/>
        <v>-0.19780996114447177</v>
      </c>
      <c r="AH1084" s="36">
        <f t="shared" si="412"/>
        <v>-0.15392250429471208</v>
      </c>
      <c r="AI1084" s="36">
        <f t="shared" si="413"/>
        <v>-5.7020024889694182E-2</v>
      </c>
      <c r="AJ1084" s="36">
        <f t="shared" si="414"/>
        <v>-0.38136417684574642</v>
      </c>
      <c r="AK1084" s="36">
        <f t="shared" si="415"/>
        <v>-8.864187977065667E-2</v>
      </c>
    </row>
    <row r="1085" spans="1:37" x14ac:dyDescent="0.2">
      <c r="A1085" s="5">
        <v>42626</v>
      </c>
      <c r="B1085" s="1">
        <v>9</v>
      </c>
      <c r="C1085" s="7">
        <v>17.774999999999999</v>
      </c>
      <c r="D1085" s="7">
        <v>18.324999999999999</v>
      </c>
      <c r="E1085" s="7">
        <v>18.824999999999999</v>
      </c>
      <c r="F1085" s="7">
        <v>18.975000000000001</v>
      </c>
      <c r="G1085" s="7">
        <v>20.074999999999999</v>
      </c>
      <c r="H1085" s="7">
        <v>20.375</v>
      </c>
      <c r="I1085" s="7">
        <v>20.625</v>
      </c>
      <c r="J1085" s="7">
        <v>21.2</v>
      </c>
      <c r="K1085" s="7">
        <v>21.35</v>
      </c>
      <c r="L1085" s="3">
        <v>3.09E-2</v>
      </c>
      <c r="M1085" s="3">
        <v>8.6999999999999994E-2</v>
      </c>
      <c r="N1085" s="3">
        <v>2.9000000000000001E-2</v>
      </c>
      <c r="O1085" s="18">
        <f t="shared" si="416"/>
        <v>0</v>
      </c>
      <c r="P1085" s="19">
        <f t="shared" si="424"/>
        <v>42634</v>
      </c>
      <c r="Q1085" s="19">
        <f t="shared" si="425"/>
        <v>42662</v>
      </c>
      <c r="R1085" s="19">
        <f t="shared" si="426"/>
        <v>42690</v>
      </c>
      <c r="S1085" s="19">
        <f t="shared" si="427"/>
        <v>42725</v>
      </c>
      <c r="T1085" s="19">
        <f t="shared" si="428"/>
        <v>42753</v>
      </c>
      <c r="U1085" s="19">
        <f t="shared" si="429"/>
        <v>42781</v>
      </c>
      <c r="V1085" s="19">
        <f t="shared" si="430"/>
        <v>42816</v>
      </c>
      <c r="W1085" s="19">
        <f t="shared" si="431"/>
        <v>42844</v>
      </c>
      <c r="X1085" s="19">
        <f t="shared" si="432"/>
        <v>42872</v>
      </c>
      <c r="Y1085" s="18">
        <f t="shared" si="417"/>
        <v>35</v>
      </c>
      <c r="Z1085" s="10">
        <f t="shared" si="418"/>
        <v>0.22857142857142856</v>
      </c>
      <c r="AA1085" s="10">
        <f>VLOOKUP(A1085, VIX!$A$2:$E$3205, 5, FALSE)</f>
        <v>17.850000000000001</v>
      </c>
      <c r="AB1085" s="10">
        <f t="shared" si="419"/>
        <v>18.199285714285715</v>
      </c>
      <c r="AC1085" s="10">
        <f t="shared" si="420"/>
        <v>18.710714285714285</v>
      </c>
      <c r="AD1085" s="10">
        <f t="shared" si="421"/>
        <v>18.940714285714286</v>
      </c>
      <c r="AE1085" s="10">
        <f t="shared" si="422"/>
        <v>19.82357142857143</v>
      </c>
      <c r="AF1085" s="10">
        <f t="shared" si="423"/>
        <v>20.306428571428572</v>
      </c>
      <c r="AG1085" s="36">
        <f t="shared" si="411"/>
        <v>-0.2398027596349325</v>
      </c>
      <c r="AH1085" s="36">
        <f t="shared" si="412"/>
        <v>-0.2033323919796666</v>
      </c>
      <c r="AI1085" s="36">
        <f t="shared" si="413"/>
        <v>-5.8867043021219409E-2</v>
      </c>
      <c r="AJ1085" s="36">
        <f t="shared" si="414"/>
        <v>-0.40974095561878615</v>
      </c>
      <c r="AK1085" s="36">
        <f t="shared" si="415"/>
        <v>-0.10862459140055335</v>
      </c>
    </row>
    <row r="1086" spans="1:37" x14ac:dyDescent="0.2">
      <c r="A1086" s="5">
        <v>42625</v>
      </c>
      <c r="B1086" s="1">
        <v>9</v>
      </c>
      <c r="C1086" s="7">
        <v>15.324999999999999</v>
      </c>
      <c r="D1086" s="7">
        <v>16.925000000000001</v>
      </c>
      <c r="E1086" s="7">
        <v>17.975000000000001</v>
      </c>
      <c r="F1086" s="7">
        <v>18.475000000000001</v>
      </c>
      <c r="G1086" s="7">
        <v>19.625</v>
      </c>
      <c r="H1086" s="7">
        <v>19.975000000000001</v>
      </c>
      <c r="I1086" s="7">
        <v>20.324999999999999</v>
      </c>
      <c r="J1086" s="7">
        <v>20.8</v>
      </c>
      <c r="K1086" s="7">
        <v>20.875</v>
      </c>
      <c r="L1086" s="3">
        <v>0.10440000000000001</v>
      </c>
      <c r="M1086" s="3">
        <v>0.10009999999999999</v>
      </c>
      <c r="N1086" s="3">
        <v>3.3399999999999999E-2</v>
      </c>
      <c r="O1086" s="18">
        <f t="shared" si="416"/>
        <v>0</v>
      </c>
      <c r="P1086" s="19">
        <f t="shared" si="424"/>
        <v>42634</v>
      </c>
      <c r="Q1086" s="19">
        <f t="shared" si="425"/>
        <v>42662</v>
      </c>
      <c r="R1086" s="19">
        <f t="shared" si="426"/>
        <v>42690</v>
      </c>
      <c r="S1086" s="19">
        <f t="shared" si="427"/>
        <v>42725</v>
      </c>
      <c r="T1086" s="19">
        <f t="shared" si="428"/>
        <v>42753</v>
      </c>
      <c r="U1086" s="19">
        <f t="shared" si="429"/>
        <v>42781</v>
      </c>
      <c r="V1086" s="19">
        <f t="shared" si="430"/>
        <v>42816</v>
      </c>
      <c r="W1086" s="19">
        <f t="shared" si="431"/>
        <v>42844</v>
      </c>
      <c r="X1086" s="19">
        <f t="shared" si="432"/>
        <v>42872</v>
      </c>
      <c r="Y1086" s="18">
        <f t="shared" si="417"/>
        <v>35</v>
      </c>
      <c r="Z1086" s="10">
        <f t="shared" si="418"/>
        <v>0.25714285714285712</v>
      </c>
      <c r="AA1086" s="10">
        <f>VLOOKUP(A1086, VIX!$A$2:$E$3205, 5, FALSE)</f>
        <v>15.16</v>
      </c>
      <c r="AB1086" s="10">
        <f t="shared" si="419"/>
        <v>16.513571428571428</v>
      </c>
      <c r="AC1086" s="10">
        <f t="shared" si="420"/>
        <v>17.705000000000002</v>
      </c>
      <c r="AD1086" s="10">
        <f t="shared" si="421"/>
        <v>18.346428571428572</v>
      </c>
      <c r="AE1086" s="10">
        <f t="shared" si="422"/>
        <v>19.329285714285714</v>
      </c>
      <c r="AF1086" s="10">
        <f t="shared" si="423"/>
        <v>19.885000000000002</v>
      </c>
      <c r="AG1086" s="36">
        <f t="shared" si="411"/>
        <v>-1.9867778097154376</v>
      </c>
      <c r="AH1086" s="36">
        <f t="shared" si="412"/>
        <v>-1.2270830112845894</v>
      </c>
      <c r="AI1086" s="36">
        <f t="shared" si="413"/>
        <v>-0.56899860760922771</v>
      </c>
      <c r="AJ1086" s="36">
        <f t="shared" si="414"/>
        <v>-1.2557232613562492</v>
      </c>
      <c r="AK1086" s="36">
        <f t="shared" si="415"/>
        <v>-0.37185117520992322</v>
      </c>
    </row>
    <row r="1087" spans="1:37" x14ac:dyDescent="0.2">
      <c r="A1087" s="5">
        <v>42622</v>
      </c>
      <c r="B1087" s="1">
        <v>9</v>
      </c>
      <c r="C1087" s="7">
        <v>16.475000000000001</v>
      </c>
      <c r="D1087" s="7">
        <v>17.875</v>
      </c>
      <c r="E1087" s="7">
        <v>18.8</v>
      </c>
      <c r="F1087" s="7">
        <v>19.074999999999999</v>
      </c>
      <c r="G1087" s="7">
        <v>20.149999999999999</v>
      </c>
      <c r="H1087" s="7">
        <v>20.425000000000001</v>
      </c>
      <c r="I1087" s="7">
        <v>20.65</v>
      </c>
      <c r="J1087" s="7">
        <v>21.225000000000001</v>
      </c>
      <c r="K1087" s="7">
        <v>21.3</v>
      </c>
      <c r="L1087" s="3">
        <v>8.5000000000000006E-2</v>
      </c>
      <c r="M1087" s="3">
        <v>8.2600000000000007E-2</v>
      </c>
      <c r="N1087" s="3">
        <v>2.75E-2</v>
      </c>
      <c r="O1087" s="18">
        <f t="shared" si="416"/>
        <v>0</v>
      </c>
      <c r="P1087" s="19">
        <f t="shared" si="424"/>
        <v>42634</v>
      </c>
      <c r="Q1087" s="19">
        <f t="shared" si="425"/>
        <v>42662</v>
      </c>
      <c r="R1087" s="19">
        <f t="shared" si="426"/>
        <v>42690</v>
      </c>
      <c r="S1087" s="19">
        <f t="shared" si="427"/>
        <v>42725</v>
      </c>
      <c r="T1087" s="19">
        <f t="shared" si="428"/>
        <v>42753</v>
      </c>
      <c r="U1087" s="19">
        <f t="shared" si="429"/>
        <v>42781</v>
      </c>
      <c r="V1087" s="19">
        <f t="shared" si="430"/>
        <v>42816</v>
      </c>
      <c r="W1087" s="19">
        <f t="shared" si="431"/>
        <v>42844</v>
      </c>
      <c r="X1087" s="19">
        <f t="shared" si="432"/>
        <v>42872</v>
      </c>
      <c r="Y1087" s="18">
        <f t="shared" si="417"/>
        <v>35</v>
      </c>
      <c r="Z1087" s="10">
        <f t="shared" si="418"/>
        <v>0.34285714285714286</v>
      </c>
      <c r="AA1087" s="10">
        <f>VLOOKUP(A1087, VIX!$A$2:$E$3205, 5, FALSE)</f>
        <v>17.5</v>
      </c>
      <c r="AB1087" s="10">
        <f t="shared" si="419"/>
        <v>17.395000000000003</v>
      </c>
      <c r="AC1087" s="10">
        <f t="shared" si="420"/>
        <v>18.482857142857142</v>
      </c>
      <c r="AD1087" s="10">
        <f t="shared" si="421"/>
        <v>18.980714285714285</v>
      </c>
      <c r="AE1087" s="10">
        <f t="shared" si="422"/>
        <v>19.78142857142857</v>
      </c>
      <c r="AF1087" s="10">
        <f t="shared" si="423"/>
        <v>20.330714285714286</v>
      </c>
      <c r="AG1087" s="36">
        <f t="shared" si="411"/>
        <v>-0.6729934665458529</v>
      </c>
      <c r="AH1087" s="36">
        <f t="shared" si="412"/>
        <v>-0.39705318741217099</v>
      </c>
      <c r="AI1087" s="36">
        <f t="shared" si="413"/>
        <v>-0.11236774899671599</v>
      </c>
      <c r="AJ1087" s="36">
        <f t="shared" si="414"/>
        <v>-0.41659297989312205</v>
      </c>
      <c r="AK1087" s="36">
        <f t="shared" si="415"/>
        <v>-0.10271612257753816</v>
      </c>
    </row>
    <row r="1088" spans="1:37" x14ac:dyDescent="0.2">
      <c r="A1088" s="5">
        <v>42621</v>
      </c>
      <c r="B1088" s="1">
        <v>9</v>
      </c>
      <c r="C1088" s="7">
        <v>13.375</v>
      </c>
      <c r="D1088" s="7">
        <v>15.925000000000001</v>
      </c>
      <c r="E1088" s="7">
        <v>17.274999999999999</v>
      </c>
      <c r="F1088" s="7">
        <v>17.824999999999999</v>
      </c>
      <c r="G1088" s="7">
        <v>19.024999999999999</v>
      </c>
      <c r="H1088" s="7">
        <v>19.425000000000001</v>
      </c>
      <c r="I1088" s="7">
        <v>19.824999999999999</v>
      </c>
      <c r="J1088" s="7">
        <v>20.350000000000001</v>
      </c>
      <c r="K1088" s="7">
        <v>20.399999999999999</v>
      </c>
      <c r="L1088" s="3">
        <v>0.19070000000000001</v>
      </c>
      <c r="M1088" s="3">
        <v>0.11219999999999999</v>
      </c>
      <c r="N1088" s="3">
        <v>3.7400000000000003E-2</v>
      </c>
      <c r="O1088" s="18">
        <f t="shared" si="416"/>
        <v>0</v>
      </c>
      <c r="P1088" s="19">
        <f t="shared" si="424"/>
        <v>42634</v>
      </c>
      <c r="Q1088" s="19">
        <f t="shared" si="425"/>
        <v>42662</v>
      </c>
      <c r="R1088" s="19">
        <f t="shared" si="426"/>
        <v>42690</v>
      </c>
      <c r="S1088" s="19">
        <f t="shared" si="427"/>
        <v>42725</v>
      </c>
      <c r="T1088" s="19">
        <f t="shared" si="428"/>
        <v>42753</v>
      </c>
      <c r="U1088" s="19">
        <f t="shared" si="429"/>
        <v>42781</v>
      </c>
      <c r="V1088" s="19">
        <f t="shared" si="430"/>
        <v>42816</v>
      </c>
      <c r="W1088" s="19">
        <f t="shared" si="431"/>
        <v>42844</v>
      </c>
      <c r="X1088" s="19">
        <f t="shared" si="432"/>
        <v>42872</v>
      </c>
      <c r="Y1088" s="18">
        <f t="shared" si="417"/>
        <v>35</v>
      </c>
      <c r="Z1088" s="10">
        <f t="shared" si="418"/>
        <v>0.37142857142857144</v>
      </c>
      <c r="AA1088" s="10">
        <f>VLOOKUP(A1088, VIX!$A$2:$E$3205, 5, FALSE)</f>
        <v>12.51</v>
      </c>
      <c r="AB1088" s="10">
        <f t="shared" si="419"/>
        <v>14.977857142857143</v>
      </c>
      <c r="AC1088" s="10">
        <f t="shared" si="420"/>
        <v>16.773571428571426</v>
      </c>
      <c r="AD1088" s="10">
        <f t="shared" si="421"/>
        <v>17.620714285714286</v>
      </c>
      <c r="AE1088" s="10">
        <f t="shared" si="422"/>
        <v>18.579285714285714</v>
      </c>
      <c r="AF1088" s="10">
        <f t="shared" si="423"/>
        <v>19.276428571428571</v>
      </c>
      <c r="AG1088" s="36">
        <f t="shared" si="411"/>
        <v>-1.2443239579803465</v>
      </c>
      <c r="AH1088" s="36">
        <f t="shared" si="412"/>
        <v>-0.58607175158275471</v>
      </c>
      <c r="AI1088" s="36">
        <f t="shared" si="413"/>
        <v>-0.22686909195073079</v>
      </c>
      <c r="AJ1088" s="36">
        <f t="shared" si="414"/>
        <v>-0.46969285131829286</v>
      </c>
      <c r="AK1088" s="36">
        <f t="shared" si="415"/>
        <v>-0.15066701543290692</v>
      </c>
    </row>
    <row r="1089" spans="1:37" x14ac:dyDescent="0.2">
      <c r="A1089" s="5">
        <v>42620</v>
      </c>
      <c r="B1089" s="1">
        <v>9</v>
      </c>
      <c r="C1089" s="7">
        <v>13.225</v>
      </c>
      <c r="D1089" s="7">
        <v>15.775</v>
      </c>
      <c r="E1089" s="7">
        <v>17.125</v>
      </c>
      <c r="F1089" s="7">
        <v>17.675000000000001</v>
      </c>
      <c r="G1089" s="7">
        <v>18.875</v>
      </c>
      <c r="H1089" s="7">
        <v>19.274999999999999</v>
      </c>
      <c r="I1089" s="7">
        <v>19.675000000000001</v>
      </c>
      <c r="J1089" s="7">
        <v>20.25</v>
      </c>
      <c r="K1089" s="7">
        <v>20.375</v>
      </c>
      <c r="L1089" s="3">
        <v>0.1928</v>
      </c>
      <c r="M1089" s="3">
        <v>0.1132</v>
      </c>
      <c r="N1089" s="3">
        <v>3.7699999999999997E-2</v>
      </c>
      <c r="O1089" s="18">
        <f t="shared" si="416"/>
        <v>0</v>
      </c>
      <c r="P1089" s="19">
        <f t="shared" si="424"/>
        <v>42634</v>
      </c>
      <c r="Q1089" s="19">
        <f t="shared" si="425"/>
        <v>42662</v>
      </c>
      <c r="R1089" s="19">
        <f t="shared" si="426"/>
        <v>42690</v>
      </c>
      <c r="S1089" s="19">
        <f t="shared" si="427"/>
        <v>42725</v>
      </c>
      <c r="T1089" s="19">
        <f t="shared" si="428"/>
        <v>42753</v>
      </c>
      <c r="U1089" s="19">
        <f t="shared" si="429"/>
        <v>42781</v>
      </c>
      <c r="V1089" s="19">
        <f t="shared" si="430"/>
        <v>42816</v>
      </c>
      <c r="W1089" s="19">
        <f t="shared" si="431"/>
        <v>42844</v>
      </c>
      <c r="X1089" s="19">
        <f t="shared" si="432"/>
        <v>42872</v>
      </c>
      <c r="Y1089" s="18">
        <f t="shared" si="417"/>
        <v>35</v>
      </c>
      <c r="Z1089" s="10">
        <f t="shared" si="418"/>
        <v>0.4</v>
      </c>
      <c r="AA1089" s="10">
        <f>VLOOKUP(A1089, VIX!$A$2:$E$3205, 5, FALSE)</f>
        <v>11.94</v>
      </c>
      <c r="AB1089" s="10">
        <f t="shared" si="419"/>
        <v>14.754999999999999</v>
      </c>
      <c r="AC1089" s="10">
        <f t="shared" si="420"/>
        <v>16.585000000000001</v>
      </c>
      <c r="AD1089" s="10">
        <f t="shared" si="421"/>
        <v>17.455000000000002</v>
      </c>
      <c r="AE1089" s="10">
        <f t="shared" si="422"/>
        <v>18.395</v>
      </c>
      <c r="AF1089" s="10">
        <f t="shared" si="423"/>
        <v>19.115000000000002</v>
      </c>
      <c r="AG1089" s="36">
        <f t="shared" si="411"/>
        <v>-1.2402412545235209</v>
      </c>
      <c r="AH1089" s="36">
        <f t="shared" si="412"/>
        <v>-0.58491295938104337</v>
      </c>
      <c r="AI1089" s="36">
        <f t="shared" si="413"/>
        <v>-0.22642434143353066</v>
      </c>
      <c r="AJ1089" s="36">
        <f t="shared" si="414"/>
        <v>-0.4692919495635296</v>
      </c>
      <c r="AK1089" s="36">
        <f t="shared" si="415"/>
        <v>-0.15058823529411688</v>
      </c>
    </row>
    <row r="1090" spans="1:37" x14ac:dyDescent="0.2">
      <c r="A1090" s="5">
        <v>42619</v>
      </c>
      <c r="B1090" s="1">
        <v>9</v>
      </c>
      <c r="C1090" s="7">
        <v>13.375</v>
      </c>
      <c r="D1090" s="7">
        <v>15.875</v>
      </c>
      <c r="E1090" s="7">
        <v>17.175000000000001</v>
      </c>
      <c r="F1090" s="7">
        <v>17.725000000000001</v>
      </c>
      <c r="G1090" s="7">
        <v>18.925000000000001</v>
      </c>
      <c r="H1090" s="7">
        <v>19.274999999999999</v>
      </c>
      <c r="I1090" s="7">
        <v>19.675000000000001</v>
      </c>
      <c r="J1090" s="7">
        <v>20.274999999999999</v>
      </c>
      <c r="K1090" s="7">
        <v>20.25</v>
      </c>
      <c r="L1090" s="3">
        <v>0.18690000000000001</v>
      </c>
      <c r="M1090" s="3">
        <v>0.11</v>
      </c>
      <c r="N1090" s="3">
        <v>3.6700000000000003E-2</v>
      </c>
      <c r="O1090" s="18">
        <f t="shared" si="416"/>
        <v>0</v>
      </c>
      <c r="P1090" s="19">
        <f t="shared" si="424"/>
        <v>42634</v>
      </c>
      <c r="Q1090" s="19">
        <f t="shared" si="425"/>
        <v>42662</v>
      </c>
      <c r="R1090" s="19">
        <f t="shared" si="426"/>
        <v>42690</v>
      </c>
      <c r="S1090" s="19">
        <f t="shared" si="427"/>
        <v>42725</v>
      </c>
      <c r="T1090" s="19">
        <f t="shared" si="428"/>
        <v>42753</v>
      </c>
      <c r="U1090" s="19">
        <f t="shared" si="429"/>
        <v>42781</v>
      </c>
      <c r="V1090" s="19">
        <f t="shared" si="430"/>
        <v>42816</v>
      </c>
      <c r="W1090" s="19">
        <f t="shared" si="431"/>
        <v>42844</v>
      </c>
      <c r="X1090" s="19">
        <f t="shared" si="432"/>
        <v>42872</v>
      </c>
      <c r="Y1090" s="18">
        <f t="shared" si="417"/>
        <v>35</v>
      </c>
      <c r="Z1090" s="10">
        <f t="shared" si="418"/>
        <v>0.42857142857142855</v>
      </c>
      <c r="AA1090" s="10">
        <f>VLOOKUP(A1090, VIX!$A$2:$E$3205, 5, FALSE)</f>
        <v>12.02</v>
      </c>
      <c r="AB1090" s="10">
        <f t="shared" si="419"/>
        <v>14.803571428571427</v>
      </c>
      <c r="AC1090" s="10">
        <f t="shared" si="420"/>
        <v>16.617857142857144</v>
      </c>
      <c r="AD1090" s="10">
        <f t="shared" si="421"/>
        <v>17.489285714285714</v>
      </c>
      <c r="AE1090" s="10">
        <f t="shared" si="422"/>
        <v>18.410714285714285</v>
      </c>
      <c r="AF1090" s="10">
        <f t="shared" si="423"/>
        <v>19.125</v>
      </c>
      <c r="AG1090" s="36">
        <f t="shared" si="411"/>
        <v>-4.7856430707876365</v>
      </c>
      <c r="AH1090" s="36">
        <f t="shared" si="412"/>
        <v>-2.2122989912632431</v>
      </c>
      <c r="AI1090" s="36">
        <f t="shared" si="413"/>
        <v>-0.88970912738214747</v>
      </c>
      <c r="AJ1090" s="36">
        <f t="shared" si="414"/>
        <v>-1.857993164625013</v>
      </c>
      <c r="AK1090" s="36">
        <f t="shared" si="415"/>
        <v>-0.51998968274438673</v>
      </c>
    </row>
    <row r="1091" spans="1:37" x14ac:dyDescent="0.2">
      <c r="A1091" s="5">
        <v>42615</v>
      </c>
      <c r="B1091" s="1">
        <v>9</v>
      </c>
      <c r="C1091" s="7">
        <v>13.925000000000001</v>
      </c>
      <c r="D1091" s="7">
        <v>16.375</v>
      </c>
      <c r="E1091" s="7">
        <v>17.574999999999999</v>
      </c>
      <c r="F1091" s="7">
        <v>18.074999999999999</v>
      </c>
      <c r="G1091" s="7">
        <v>19.225000000000001</v>
      </c>
      <c r="H1091" s="7">
        <v>19.574999999999999</v>
      </c>
      <c r="I1091" s="7">
        <v>19.899999999999999</v>
      </c>
      <c r="J1091" s="7">
        <v>20.45</v>
      </c>
      <c r="K1091" s="7">
        <v>20.6</v>
      </c>
      <c r="L1091" s="3">
        <v>0.1759</v>
      </c>
      <c r="M1091" s="3">
        <v>0.10100000000000001</v>
      </c>
      <c r="N1091" s="3">
        <v>3.3700000000000001E-2</v>
      </c>
      <c r="O1091" s="18">
        <f t="shared" si="416"/>
        <v>0</v>
      </c>
      <c r="P1091" s="19">
        <f t="shared" si="424"/>
        <v>42634</v>
      </c>
      <c r="Q1091" s="19">
        <f t="shared" si="425"/>
        <v>42662</v>
      </c>
      <c r="R1091" s="19">
        <f t="shared" si="426"/>
        <v>42690</v>
      </c>
      <c r="S1091" s="19">
        <f t="shared" si="427"/>
        <v>42725</v>
      </c>
      <c r="T1091" s="19">
        <f t="shared" si="428"/>
        <v>42753</v>
      </c>
      <c r="U1091" s="19">
        <f t="shared" si="429"/>
        <v>42781</v>
      </c>
      <c r="V1091" s="19">
        <f t="shared" si="430"/>
        <v>42816</v>
      </c>
      <c r="W1091" s="19">
        <f t="shared" si="431"/>
        <v>42844</v>
      </c>
      <c r="X1091" s="19">
        <f t="shared" si="432"/>
        <v>42872</v>
      </c>
      <c r="Y1091" s="18">
        <f t="shared" si="417"/>
        <v>35</v>
      </c>
      <c r="Z1091" s="10">
        <f t="shared" si="418"/>
        <v>0.54285714285714282</v>
      </c>
      <c r="AA1091" s="10">
        <f>VLOOKUP(A1091, VIX!$A$2:$E$3205, 5, FALSE)</f>
        <v>11.98</v>
      </c>
      <c r="AB1091" s="10">
        <f t="shared" si="419"/>
        <v>15.045000000000002</v>
      </c>
      <c r="AC1091" s="10">
        <f t="shared" si="420"/>
        <v>16.923571428571428</v>
      </c>
      <c r="AD1091" s="10">
        <f t="shared" si="421"/>
        <v>17.803571428571431</v>
      </c>
      <c r="AE1091" s="10">
        <f t="shared" si="422"/>
        <v>18.600714285714286</v>
      </c>
      <c r="AF1091" s="10">
        <f t="shared" si="423"/>
        <v>19.384999999999998</v>
      </c>
      <c r="AG1091" s="36">
        <f t="shared" ref="AG1091:AG1154" si="433">252*IF(Z1091-Z1092&lt;0,(Z1091-Z1092)*(D1091-C1091)/AB1092,(Z1091-1)*(D1091-C1091)/AB1092)</f>
        <v>-1.1399030694668821</v>
      </c>
      <c r="AH1091" s="36">
        <f t="shared" ref="AH1091:AH1154" si="434">252*IF(Z1091-Z1092&lt;0,(Z1091-Z1092)*(E1091-D1091)/AC1092,(Z1091-1)*(E1091-D1091)/AC1092)</f>
        <v>-0.50452554744525535</v>
      </c>
      <c r="AI1091" s="36">
        <f t="shared" ref="AI1091:AI1154" si="435">252*IF(Z1091-Z1092&lt;0,(Z1091-Z1092)*(F1091-E1091)/AD1092,(Z1091-1)*(F1091-E1091)/AD1092)</f>
        <v>-0.20115745360207549</v>
      </c>
      <c r="AJ1091" s="36">
        <f t="shared" ref="AJ1091:AJ1154" si="436">252*IF(Z1091-Z1092&lt;0,(Z1091-Z1092)*(G1091-F1091)/AE1092,(Z1091-1)*(G1091-F1091)/AE1092)</f>
        <v>-0.44422303123203782</v>
      </c>
      <c r="AK1091" s="36">
        <f t="shared" ref="AK1091:AK1154" si="437">252*IF(Z1091-Z1092&lt;0,(Z1091-Z1092)*(H1091-G1091)/AF1092,(Z1091-1)*(H1091-G1091)/AF1092)</f>
        <v>-0.12939666238767575</v>
      </c>
    </row>
    <row r="1092" spans="1:37" x14ac:dyDescent="0.2">
      <c r="A1092" s="5">
        <v>42614</v>
      </c>
      <c r="B1092" s="1">
        <v>9</v>
      </c>
      <c r="C1092" s="7">
        <v>14.574999999999999</v>
      </c>
      <c r="D1092" s="7">
        <v>16.675000000000001</v>
      </c>
      <c r="E1092" s="7">
        <v>17.725000000000001</v>
      </c>
      <c r="F1092" s="7">
        <v>18.125</v>
      </c>
      <c r="G1092" s="7">
        <v>19.324999999999999</v>
      </c>
      <c r="H1092" s="7">
        <v>19.675000000000001</v>
      </c>
      <c r="I1092" s="7">
        <v>20.024999999999999</v>
      </c>
      <c r="J1092" s="7">
        <v>20.55</v>
      </c>
      <c r="K1092" s="7">
        <v>20.675000000000001</v>
      </c>
      <c r="L1092" s="3">
        <v>0.14410000000000001</v>
      </c>
      <c r="M1092" s="3">
        <v>0.1048</v>
      </c>
      <c r="N1092" s="3">
        <v>3.49E-2</v>
      </c>
      <c r="O1092" s="18">
        <f t="shared" si="416"/>
        <v>0</v>
      </c>
      <c r="P1092" s="19">
        <f t="shared" si="424"/>
        <v>42634</v>
      </c>
      <c r="Q1092" s="19">
        <f t="shared" si="425"/>
        <v>42662</v>
      </c>
      <c r="R1092" s="19">
        <f t="shared" si="426"/>
        <v>42690</v>
      </c>
      <c r="S1092" s="19">
        <f t="shared" si="427"/>
        <v>42725</v>
      </c>
      <c r="T1092" s="19">
        <f t="shared" si="428"/>
        <v>42753</v>
      </c>
      <c r="U1092" s="19">
        <f t="shared" si="429"/>
        <v>42781</v>
      </c>
      <c r="V1092" s="19">
        <f t="shared" si="430"/>
        <v>42816</v>
      </c>
      <c r="W1092" s="19">
        <f t="shared" si="431"/>
        <v>42844</v>
      </c>
      <c r="X1092" s="19">
        <f t="shared" si="432"/>
        <v>42872</v>
      </c>
      <c r="Y1092" s="18">
        <f t="shared" si="417"/>
        <v>35</v>
      </c>
      <c r="Z1092" s="10">
        <f t="shared" si="418"/>
        <v>0.5714285714285714</v>
      </c>
      <c r="AA1092" s="10">
        <f>VLOOKUP(A1092, VIX!$A$2:$E$3205, 5, FALSE)</f>
        <v>13.48</v>
      </c>
      <c r="AB1092" s="10">
        <f t="shared" si="419"/>
        <v>15.475</v>
      </c>
      <c r="AC1092" s="10">
        <f t="shared" si="420"/>
        <v>17.125</v>
      </c>
      <c r="AD1092" s="10">
        <f t="shared" si="421"/>
        <v>17.896428571428572</v>
      </c>
      <c r="AE1092" s="10">
        <f t="shared" si="422"/>
        <v>18.639285714285712</v>
      </c>
      <c r="AF1092" s="10">
        <f t="shared" si="423"/>
        <v>19.475000000000001</v>
      </c>
      <c r="AG1092" s="36">
        <f t="shared" si="433"/>
        <v>-0.97959183673469485</v>
      </c>
      <c r="AH1092" s="36">
        <f t="shared" si="434"/>
        <v>-0.44094488188976422</v>
      </c>
      <c r="AI1092" s="36">
        <f t="shared" si="435"/>
        <v>-0.16057987175912969</v>
      </c>
      <c r="AJ1092" s="36">
        <f t="shared" si="436"/>
        <v>-0.46364368124496902</v>
      </c>
      <c r="AK1092" s="36">
        <f t="shared" si="437"/>
        <v>-0.1295962972486506</v>
      </c>
    </row>
    <row r="1093" spans="1:37" x14ac:dyDescent="0.2">
      <c r="A1093" s="5">
        <v>42613</v>
      </c>
      <c r="B1093" s="1">
        <v>9</v>
      </c>
      <c r="C1093" s="7">
        <v>14.574999999999999</v>
      </c>
      <c r="D1093" s="7">
        <v>16.725000000000001</v>
      </c>
      <c r="E1093" s="7">
        <v>17.774999999999999</v>
      </c>
      <c r="F1093" s="7">
        <v>18.175000000000001</v>
      </c>
      <c r="G1093" s="7">
        <v>19.324999999999999</v>
      </c>
      <c r="H1093" s="7">
        <v>19.625</v>
      </c>
      <c r="I1093" s="7">
        <v>19.975000000000001</v>
      </c>
      <c r="J1093" s="7">
        <v>20.475000000000001</v>
      </c>
      <c r="K1093" s="7">
        <v>20.675000000000001</v>
      </c>
      <c r="L1093" s="3">
        <v>0.14749999999999999</v>
      </c>
      <c r="M1093" s="3">
        <v>9.9000000000000005E-2</v>
      </c>
      <c r="N1093" s="3">
        <v>3.3000000000000002E-2</v>
      </c>
      <c r="O1093" s="18">
        <f t="shared" si="416"/>
        <v>0</v>
      </c>
      <c r="P1093" s="19">
        <f t="shared" si="424"/>
        <v>42634</v>
      </c>
      <c r="Q1093" s="19">
        <f t="shared" si="425"/>
        <v>42662</v>
      </c>
      <c r="R1093" s="19">
        <f t="shared" si="426"/>
        <v>42690</v>
      </c>
      <c r="S1093" s="19">
        <f t="shared" si="427"/>
        <v>42725</v>
      </c>
      <c r="T1093" s="19">
        <f t="shared" si="428"/>
        <v>42753</v>
      </c>
      <c r="U1093" s="19">
        <f t="shared" si="429"/>
        <v>42781</v>
      </c>
      <c r="V1093" s="19">
        <f t="shared" si="430"/>
        <v>42816</v>
      </c>
      <c r="W1093" s="19">
        <f t="shared" si="431"/>
        <v>42844</v>
      </c>
      <c r="X1093" s="19">
        <f t="shared" si="432"/>
        <v>42872</v>
      </c>
      <c r="Y1093" s="18">
        <f t="shared" si="417"/>
        <v>35</v>
      </c>
      <c r="Z1093" s="10">
        <f t="shared" si="418"/>
        <v>0.6</v>
      </c>
      <c r="AA1093" s="10">
        <f>VLOOKUP(A1093, VIX!$A$2:$E$3205, 5, FALSE)</f>
        <v>13.42</v>
      </c>
      <c r="AB1093" s="10">
        <f t="shared" si="419"/>
        <v>15.435</v>
      </c>
      <c r="AC1093" s="10">
        <f t="shared" si="420"/>
        <v>17.145</v>
      </c>
      <c r="AD1093" s="10">
        <f t="shared" si="421"/>
        <v>17.934999999999999</v>
      </c>
      <c r="AE1093" s="10">
        <f t="shared" si="422"/>
        <v>18.634999999999998</v>
      </c>
      <c r="AF1093" s="10">
        <f t="shared" si="423"/>
        <v>19.445</v>
      </c>
      <c r="AG1093" s="36">
        <f t="shared" si="433"/>
        <v>-1.0077656358986296</v>
      </c>
      <c r="AH1093" s="36">
        <f t="shared" si="434"/>
        <v>-0.44043110981648603</v>
      </c>
      <c r="AI1093" s="36">
        <f t="shared" si="435"/>
        <v>-0.16023526606525543</v>
      </c>
      <c r="AJ1093" s="36">
        <f t="shared" si="436"/>
        <v>-0.44391682303833291</v>
      </c>
      <c r="AK1093" s="36">
        <f t="shared" si="437"/>
        <v>-0.11084637659909856</v>
      </c>
    </row>
    <row r="1094" spans="1:37" x14ac:dyDescent="0.2">
      <c r="A1094" s="5">
        <v>42612</v>
      </c>
      <c r="B1094" s="1">
        <v>9</v>
      </c>
      <c r="C1094" s="7">
        <v>14.525</v>
      </c>
      <c r="D1094" s="7">
        <v>16.774999999999999</v>
      </c>
      <c r="E1094" s="7">
        <v>17.824999999999999</v>
      </c>
      <c r="F1094" s="7">
        <v>18.225000000000001</v>
      </c>
      <c r="G1094" s="7">
        <v>19.375</v>
      </c>
      <c r="H1094" s="7">
        <v>19.675000000000001</v>
      </c>
      <c r="I1094" s="7">
        <v>19.975000000000001</v>
      </c>
      <c r="J1094" s="7">
        <v>20.45</v>
      </c>
      <c r="K1094" s="7">
        <v>20.6</v>
      </c>
      <c r="L1094" s="3">
        <v>0.15490000000000001</v>
      </c>
      <c r="M1094" s="3">
        <v>9.6000000000000002E-2</v>
      </c>
      <c r="N1094" s="3">
        <v>3.2000000000000001E-2</v>
      </c>
      <c r="O1094" s="18">
        <f t="shared" si="416"/>
        <v>0</v>
      </c>
      <c r="P1094" s="19">
        <f t="shared" si="424"/>
        <v>42634</v>
      </c>
      <c r="Q1094" s="19">
        <f t="shared" si="425"/>
        <v>42662</v>
      </c>
      <c r="R1094" s="19">
        <f t="shared" si="426"/>
        <v>42690</v>
      </c>
      <c r="S1094" s="19">
        <f t="shared" si="427"/>
        <v>42725</v>
      </c>
      <c r="T1094" s="19">
        <f t="shared" si="428"/>
        <v>42753</v>
      </c>
      <c r="U1094" s="19">
        <f t="shared" si="429"/>
        <v>42781</v>
      </c>
      <c r="V1094" s="19">
        <f t="shared" si="430"/>
        <v>42816</v>
      </c>
      <c r="W1094" s="19">
        <f t="shared" si="431"/>
        <v>42844</v>
      </c>
      <c r="X1094" s="19">
        <f t="shared" si="432"/>
        <v>42872</v>
      </c>
      <c r="Y1094" s="18">
        <f t="shared" si="417"/>
        <v>35</v>
      </c>
      <c r="Z1094" s="10">
        <f t="shared" si="418"/>
        <v>0.62857142857142856</v>
      </c>
      <c r="AA1094" s="10">
        <f>VLOOKUP(A1094, VIX!$A$2:$E$3205, 5, FALSE)</f>
        <v>13.12</v>
      </c>
      <c r="AB1094" s="10">
        <f t="shared" si="419"/>
        <v>15.360714285714286</v>
      </c>
      <c r="AC1094" s="10">
        <f t="shared" si="420"/>
        <v>17.164999999999999</v>
      </c>
      <c r="AD1094" s="10">
        <f t="shared" si="421"/>
        <v>17.973571428571429</v>
      </c>
      <c r="AE1094" s="10">
        <f t="shared" si="422"/>
        <v>18.652142857142859</v>
      </c>
      <c r="AF1094" s="10">
        <f t="shared" si="423"/>
        <v>19.486428571428572</v>
      </c>
      <c r="AG1094" s="36">
        <f t="shared" si="433"/>
        <v>-1.0511192473467112</v>
      </c>
      <c r="AH1094" s="36">
        <f t="shared" si="434"/>
        <v>-0.43991853360488847</v>
      </c>
      <c r="AI1094" s="36">
        <f t="shared" si="435"/>
        <v>-0.15989213625728768</v>
      </c>
      <c r="AJ1094" s="36">
        <f t="shared" si="436"/>
        <v>-0.44350920151509315</v>
      </c>
      <c r="AK1094" s="36">
        <f t="shared" si="437"/>
        <v>-0.11070840197693604</v>
      </c>
    </row>
    <row r="1095" spans="1:37" x14ac:dyDescent="0.2">
      <c r="A1095" s="5">
        <v>42611</v>
      </c>
      <c r="B1095" s="1">
        <v>9</v>
      </c>
      <c r="C1095" s="7">
        <v>14.675000000000001</v>
      </c>
      <c r="D1095" s="7">
        <v>16.824999999999999</v>
      </c>
      <c r="E1095" s="7">
        <v>17.875</v>
      </c>
      <c r="F1095" s="7">
        <v>18.274999999999999</v>
      </c>
      <c r="G1095" s="7">
        <v>19.425000000000001</v>
      </c>
      <c r="H1095" s="7">
        <v>19.675000000000001</v>
      </c>
      <c r="I1095" s="7">
        <v>20</v>
      </c>
      <c r="J1095" s="7">
        <v>20.475000000000001</v>
      </c>
      <c r="K1095" s="7">
        <v>20.574999999999999</v>
      </c>
      <c r="L1095" s="3">
        <v>0.14649999999999999</v>
      </c>
      <c r="M1095" s="3">
        <v>9.4399999999999998E-2</v>
      </c>
      <c r="N1095" s="3">
        <v>3.15E-2</v>
      </c>
      <c r="O1095" s="18">
        <f t="shared" si="416"/>
        <v>0</v>
      </c>
      <c r="P1095" s="19">
        <f t="shared" si="424"/>
        <v>42634</v>
      </c>
      <c r="Q1095" s="19">
        <f t="shared" si="425"/>
        <v>42662</v>
      </c>
      <c r="R1095" s="19">
        <f t="shared" si="426"/>
        <v>42690</v>
      </c>
      <c r="S1095" s="19">
        <f t="shared" si="427"/>
        <v>42725</v>
      </c>
      <c r="T1095" s="19">
        <f t="shared" si="428"/>
        <v>42753</v>
      </c>
      <c r="U1095" s="19">
        <f t="shared" si="429"/>
        <v>42781</v>
      </c>
      <c r="V1095" s="19">
        <f t="shared" si="430"/>
        <v>42816</v>
      </c>
      <c r="W1095" s="19">
        <f t="shared" si="431"/>
        <v>42844</v>
      </c>
      <c r="X1095" s="19">
        <f t="shared" si="432"/>
        <v>42872</v>
      </c>
      <c r="Y1095" s="18">
        <f t="shared" si="417"/>
        <v>35</v>
      </c>
      <c r="Z1095" s="10">
        <f t="shared" si="418"/>
        <v>0.65714285714285714</v>
      </c>
      <c r="AA1095" s="10">
        <f>VLOOKUP(A1095, VIX!$A$2:$E$3205, 5, FALSE)</f>
        <v>12.94</v>
      </c>
      <c r="AB1095" s="10">
        <f t="shared" si="419"/>
        <v>15.412142857142857</v>
      </c>
      <c r="AC1095" s="10">
        <f t="shared" si="420"/>
        <v>17.184999999999999</v>
      </c>
      <c r="AD1095" s="10">
        <f t="shared" si="421"/>
        <v>18.012142857142855</v>
      </c>
      <c r="AE1095" s="10">
        <f t="shared" si="422"/>
        <v>18.669285714285714</v>
      </c>
      <c r="AF1095" s="10">
        <f t="shared" si="423"/>
        <v>19.510714285714286</v>
      </c>
      <c r="AG1095" s="36">
        <f t="shared" si="433"/>
        <v>-2.974335513975936</v>
      </c>
      <c r="AH1095" s="36">
        <f t="shared" si="434"/>
        <v>-1.3123372597644156</v>
      </c>
      <c r="AI1095" s="36">
        <f t="shared" si="435"/>
        <v>-0.4766145238189039</v>
      </c>
      <c r="AJ1095" s="36">
        <f t="shared" si="436"/>
        <v>-1.3277843534038438</v>
      </c>
      <c r="AK1095" s="36">
        <f t="shared" si="437"/>
        <v>-0.27566089334548777</v>
      </c>
    </row>
    <row r="1096" spans="1:37" x14ac:dyDescent="0.2">
      <c r="A1096" s="5">
        <v>42608</v>
      </c>
      <c r="B1096" s="1">
        <v>9</v>
      </c>
      <c r="C1096" s="7">
        <v>15.125</v>
      </c>
      <c r="D1096" s="7">
        <v>17.024999999999999</v>
      </c>
      <c r="E1096" s="7">
        <v>18.024999999999999</v>
      </c>
      <c r="F1096" s="7">
        <v>18.425000000000001</v>
      </c>
      <c r="G1096" s="7">
        <v>19.524999999999999</v>
      </c>
      <c r="H1096" s="7">
        <v>19.774999999999999</v>
      </c>
      <c r="I1096" s="7">
        <v>20.074999999999999</v>
      </c>
      <c r="J1096" s="7">
        <v>20.524999999999999</v>
      </c>
      <c r="K1096" s="7">
        <v>20.824999999999999</v>
      </c>
      <c r="L1096" s="3">
        <v>0.12559999999999999</v>
      </c>
      <c r="M1096" s="3">
        <v>8.9599999999999999E-2</v>
      </c>
      <c r="N1096" s="3">
        <v>2.9899999999999999E-2</v>
      </c>
      <c r="O1096" s="18">
        <f t="shared" si="416"/>
        <v>0</v>
      </c>
      <c r="P1096" s="19">
        <f t="shared" si="424"/>
        <v>42634</v>
      </c>
      <c r="Q1096" s="19">
        <f t="shared" si="425"/>
        <v>42662</v>
      </c>
      <c r="R1096" s="19">
        <f t="shared" si="426"/>
        <v>42690</v>
      </c>
      <c r="S1096" s="19">
        <f t="shared" si="427"/>
        <v>42725</v>
      </c>
      <c r="T1096" s="19">
        <f t="shared" si="428"/>
        <v>42753</v>
      </c>
      <c r="U1096" s="19">
        <f t="shared" si="429"/>
        <v>42781</v>
      </c>
      <c r="V1096" s="19">
        <f t="shared" si="430"/>
        <v>42816</v>
      </c>
      <c r="W1096" s="19">
        <f t="shared" si="431"/>
        <v>42844</v>
      </c>
      <c r="X1096" s="19">
        <f t="shared" si="432"/>
        <v>42872</v>
      </c>
      <c r="Y1096" s="18">
        <f t="shared" si="417"/>
        <v>35</v>
      </c>
      <c r="Z1096" s="10">
        <f t="shared" si="418"/>
        <v>0.74285714285714288</v>
      </c>
      <c r="AA1096" s="10">
        <f>VLOOKUP(A1096, VIX!$A$2:$E$3205, 5, FALSE)</f>
        <v>13.65</v>
      </c>
      <c r="AB1096" s="10">
        <f t="shared" si="419"/>
        <v>15.613571428571428</v>
      </c>
      <c r="AC1096" s="10">
        <f t="shared" si="420"/>
        <v>17.282142857142855</v>
      </c>
      <c r="AD1096" s="10">
        <f t="shared" si="421"/>
        <v>18.127857142857142</v>
      </c>
      <c r="AE1096" s="10">
        <f t="shared" si="422"/>
        <v>18.707857142857144</v>
      </c>
      <c r="AF1096" s="10">
        <f t="shared" si="423"/>
        <v>19.589285714285715</v>
      </c>
      <c r="AG1096" s="36">
        <f t="shared" si="433"/>
        <v>-0.8871184399462686</v>
      </c>
      <c r="AH1096" s="36">
        <f t="shared" si="434"/>
        <v>-0.42001750072919719</v>
      </c>
      <c r="AI1096" s="36">
        <f t="shared" si="435"/>
        <v>-0.16029897030175416</v>
      </c>
      <c r="AJ1096" s="36">
        <f t="shared" si="436"/>
        <v>-0.42749739754019284</v>
      </c>
      <c r="AK1096" s="36">
        <f t="shared" si="437"/>
        <v>-9.2575585026266491E-2</v>
      </c>
    </row>
    <row r="1097" spans="1:37" x14ac:dyDescent="0.2">
      <c r="A1097" s="5">
        <v>42607</v>
      </c>
      <c r="B1097" s="1">
        <v>9</v>
      </c>
      <c r="C1097" s="7">
        <v>14.975</v>
      </c>
      <c r="D1097" s="7">
        <v>16.925000000000001</v>
      </c>
      <c r="E1097" s="7">
        <v>17.875</v>
      </c>
      <c r="F1097" s="7">
        <v>18.274999999999999</v>
      </c>
      <c r="G1097" s="7">
        <v>19.375</v>
      </c>
      <c r="H1097" s="7">
        <v>19.675000000000001</v>
      </c>
      <c r="I1097" s="7">
        <v>19.975000000000001</v>
      </c>
      <c r="J1097" s="7">
        <v>20.375</v>
      </c>
      <c r="K1097" s="7">
        <v>20.5</v>
      </c>
      <c r="L1097" s="3">
        <v>0.13020000000000001</v>
      </c>
      <c r="M1097" s="3">
        <v>9.2999999999999999E-2</v>
      </c>
      <c r="N1097" s="3">
        <v>3.1E-2</v>
      </c>
      <c r="O1097" s="18">
        <f t="shared" ref="O1097:O1160" si="438">IF(B1099-B1098=0,0,1)</f>
        <v>0</v>
      </c>
      <c r="P1097" s="19">
        <f t="shared" si="424"/>
        <v>42634</v>
      </c>
      <c r="Q1097" s="19">
        <f t="shared" si="425"/>
        <v>42662</v>
      </c>
      <c r="R1097" s="19">
        <f t="shared" si="426"/>
        <v>42690</v>
      </c>
      <c r="S1097" s="19">
        <f t="shared" si="427"/>
        <v>42725</v>
      </c>
      <c r="T1097" s="19">
        <f t="shared" si="428"/>
        <v>42753</v>
      </c>
      <c r="U1097" s="19">
        <f t="shared" si="429"/>
        <v>42781</v>
      </c>
      <c r="V1097" s="19">
        <f t="shared" si="430"/>
        <v>42816</v>
      </c>
      <c r="W1097" s="19">
        <f t="shared" si="431"/>
        <v>42844</v>
      </c>
      <c r="X1097" s="19">
        <f t="shared" si="432"/>
        <v>42872</v>
      </c>
      <c r="Y1097" s="18">
        <f t="shared" ref="Y1097:Y1160" si="439">IF(O1097=1,DATEDIF(P1098,P1097,"d"),Y1098)</f>
        <v>35</v>
      </c>
      <c r="Z1097" s="10">
        <f t="shared" si="418"/>
        <v>0.77142857142857146</v>
      </c>
      <c r="AA1097" s="10">
        <f>VLOOKUP(A1097, VIX!$A$2:$E$3205, 5, FALSE)</f>
        <v>13.63</v>
      </c>
      <c r="AB1097" s="10">
        <f t="shared" si="419"/>
        <v>15.420714285714286</v>
      </c>
      <c r="AC1097" s="10">
        <f t="shared" si="420"/>
        <v>17.142142857142858</v>
      </c>
      <c r="AD1097" s="10">
        <f t="shared" si="421"/>
        <v>17.966428571428573</v>
      </c>
      <c r="AE1097" s="10">
        <f t="shared" si="422"/>
        <v>18.526428571428571</v>
      </c>
      <c r="AF1097" s="10">
        <f t="shared" si="423"/>
        <v>19.443571428571431</v>
      </c>
      <c r="AG1097" s="36">
        <f t="shared" si="433"/>
        <v>-0.9043478260869573</v>
      </c>
      <c r="AH1097" s="36">
        <f t="shared" si="434"/>
        <v>-0.39503320820098159</v>
      </c>
      <c r="AI1097" s="36">
        <f t="shared" si="435"/>
        <v>-0.15872141085698491</v>
      </c>
      <c r="AJ1097" s="36">
        <f t="shared" si="436"/>
        <v>-0.42477876106194756</v>
      </c>
      <c r="AK1097" s="36">
        <f t="shared" si="437"/>
        <v>-0.11028848608629084</v>
      </c>
    </row>
    <row r="1098" spans="1:37" x14ac:dyDescent="0.2">
      <c r="A1098" s="5">
        <v>42606</v>
      </c>
      <c r="B1098" s="1">
        <v>9</v>
      </c>
      <c r="C1098" s="7">
        <v>15.125</v>
      </c>
      <c r="D1098" s="7">
        <v>17.125</v>
      </c>
      <c r="E1098" s="7">
        <v>18.074999999999999</v>
      </c>
      <c r="F1098" s="7">
        <v>18.425000000000001</v>
      </c>
      <c r="G1098" s="7">
        <v>19.524999999999999</v>
      </c>
      <c r="H1098" s="7">
        <v>19.824999999999999</v>
      </c>
      <c r="I1098" s="7">
        <v>20.125</v>
      </c>
      <c r="J1098" s="7">
        <v>20.475000000000001</v>
      </c>
      <c r="K1098" s="7">
        <v>21</v>
      </c>
      <c r="L1098" s="3">
        <v>0.13220000000000001</v>
      </c>
      <c r="M1098" s="3">
        <v>9.2299999999999993E-2</v>
      </c>
      <c r="N1098" s="3">
        <v>3.0800000000000001E-2</v>
      </c>
      <c r="O1098" s="18">
        <f t="shared" si="438"/>
        <v>0</v>
      </c>
      <c r="P1098" s="19">
        <f t="shared" si="424"/>
        <v>42634</v>
      </c>
      <c r="Q1098" s="19">
        <f t="shared" si="425"/>
        <v>42662</v>
      </c>
      <c r="R1098" s="19">
        <f t="shared" si="426"/>
        <v>42690</v>
      </c>
      <c r="S1098" s="19">
        <f t="shared" si="427"/>
        <v>42725</v>
      </c>
      <c r="T1098" s="19">
        <f t="shared" si="428"/>
        <v>42753</v>
      </c>
      <c r="U1098" s="19">
        <f t="shared" si="429"/>
        <v>42781</v>
      </c>
      <c r="V1098" s="19">
        <f t="shared" si="430"/>
        <v>42816</v>
      </c>
      <c r="W1098" s="19">
        <f t="shared" si="431"/>
        <v>42844</v>
      </c>
      <c r="X1098" s="19">
        <f t="shared" si="432"/>
        <v>42872</v>
      </c>
      <c r="Y1098" s="18">
        <f t="shared" si="439"/>
        <v>35</v>
      </c>
      <c r="Z1098" s="10">
        <f t="shared" ref="Z1098:Z1161" si="440">DATEDIF(A1098,P1098,"d")/Y1098</f>
        <v>0.8</v>
      </c>
      <c r="AA1098" s="10">
        <f>VLOOKUP(A1098, VIX!$A$2:$E$3205, 5, FALSE)</f>
        <v>13.45</v>
      </c>
      <c r="AB1098" s="10">
        <f t="shared" ref="AB1098:AB1161" si="441">Z1098*C1098 + (1-Z1098)*D1098</f>
        <v>15.525</v>
      </c>
      <c r="AC1098" s="10">
        <f t="shared" ref="AC1098:AC1161" si="442">Z1098*D1098 + (1-Z1098)*E1098</f>
        <v>17.315000000000001</v>
      </c>
      <c r="AD1098" s="10">
        <f t="shared" ref="AD1098:AD1161" si="443">Z1098*E1098 + (1-Z1098)*F1098</f>
        <v>18.145</v>
      </c>
      <c r="AE1098" s="10">
        <f t="shared" ref="AE1098:AE1161" si="444">Z1098*F1098 + (1-Z1098)*G1098</f>
        <v>18.645</v>
      </c>
      <c r="AF1098" s="10">
        <f t="shared" ref="AF1098:AF1161" si="445">Z1098*G1098 + (1-Z1098)*H1098</f>
        <v>19.584999999999997</v>
      </c>
      <c r="AG1098" s="36">
        <f t="shared" si="433"/>
        <v>-0.95667441750106796</v>
      </c>
      <c r="AH1098" s="36">
        <f t="shared" si="434"/>
        <v>-0.40105540897097608</v>
      </c>
      <c r="AI1098" s="36">
        <f t="shared" si="435"/>
        <v>-0.14005001786352331</v>
      </c>
      <c r="AJ1098" s="36">
        <f t="shared" si="436"/>
        <v>-0.42779428218681204</v>
      </c>
      <c r="AK1098" s="36">
        <f t="shared" si="437"/>
        <v>-0.11090328969083535</v>
      </c>
    </row>
    <row r="1099" spans="1:37" x14ac:dyDescent="0.2">
      <c r="A1099" s="5">
        <v>42605</v>
      </c>
      <c r="B1099" s="1">
        <v>9</v>
      </c>
      <c r="C1099" s="7">
        <v>14.675000000000001</v>
      </c>
      <c r="D1099" s="7">
        <v>16.875</v>
      </c>
      <c r="E1099" s="7">
        <v>17.925000000000001</v>
      </c>
      <c r="F1099" s="7">
        <v>18.324999999999999</v>
      </c>
      <c r="G1099" s="7">
        <v>19.425000000000001</v>
      </c>
      <c r="H1099" s="7">
        <v>19.725000000000001</v>
      </c>
      <c r="I1099" s="7">
        <v>19.975000000000001</v>
      </c>
      <c r="J1099" s="7">
        <v>20.375</v>
      </c>
      <c r="K1099" s="7">
        <v>20.5</v>
      </c>
      <c r="L1099" s="3">
        <v>0.14990000000000001</v>
      </c>
      <c r="M1099" s="3">
        <v>0.09</v>
      </c>
      <c r="N1099" s="3">
        <v>0.03</v>
      </c>
      <c r="O1099" s="18">
        <f t="shared" si="438"/>
        <v>0</v>
      </c>
      <c r="P1099" s="19">
        <f t="shared" ref="P1099:P1162" si="446">IF(O1098=1,A1099,P1098)</f>
        <v>42634</v>
      </c>
      <c r="Q1099" s="19">
        <f t="shared" ref="Q1099:Q1162" si="447">IF(O1098=1,P1098,Q1098)</f>
        <v>42662</v>
      </c>
      <c r="R1099" s="19">
        <f t="shared" ref="R1099:R1162" si="448">IF(O1098=1,Q1098,R1098)</f>
        <v>42690</v>
      </c>
      <c r="S1099" s="19">
        <f t="shared" ref="S1099:S1162" si="449">IF(O1098=1,R1098,S1098)</f>
        <v>42725</v>
      </c>
      <c r="T1099" s="19">
        <f t="shared" ref="T1099:T1162" si="450">IF(O1098=1,S1098,T1098)</f>
        <v>42753</v>
      </c>
      <c r="U1099" s="19">
        <f t="shared" ref="U1099:U1162" si="451">IF(O1098=1,T1098,U1098)</f>
        <v>42781</v>
      </c>
      <c r="V1099" s="19">
        <f t="shared" ref="V1099:V1162" si="452">IF(O1098=1,U1098,V1098)</f>
        <v>42816</v>
      </c>
      <c r="W1099" s="19">
        <f t="shared" ref="W1099:W1162" si="453">IF(O1098=1,V1098,W1098)</f>
        <v>42844</v>
      </c>
      <c r="X1099" s="19">
        <f t="shared" ref="X1099:X1162" si="454">IF(O1098=1,W1098,X1098)</f>
        <v>42872</v>
      </c>
      <c r="Y1099" s="18">
        <f t="shared" si="439"/>
        <v>35</v>
      </c>
      <c r="Z1099" s="10">
        <f t="shared" si="440"/>
        <v>0.82857142857142863</v>
      </c>
      <c r="AA1099" s="10">
        <f>VLOOKUP(A1099, VIX!$A$2:$E$3205, 5, FALSE)</f>
        <v>12.38</v>
      </c>
      <c r="AB1099" s="10">
        <f t="shared" si="441"/>
        <v>15.052142857142858</v>
      </c>
      <c r="AC1099" s="10">
        <f t="shared" si="442"/>
        <v>17.055</v>
      </c>
      <c r="AD1099" s="10">
        <f t="shared" si="443"/>
        <v>17.993571428571428</v>
      </c>
      <c r="AE1099" s="10">
        <f t="shared" si="444"/>
        <v>18.513571428571428</v>
      </c>
      <c r="AF1099" s="10">
        <f t="shared" si="445"/>
        <v>19.476428571428574</v>
      </c>
      <c r="AG1099" s="36">
        <f t="shared" si="433"/>
        <v>-1.0547443519619459</v>
      </c>
      <c r="AH1099" s="36">
        <f t="shared" si="434"/>
        <v>-0.44677078936259895</v>
      </c>
      <c r="AI1099" s="36">
        <f t="shared" si="435"/>
        <v>-0.16124775044990886</v>
      </c>
      <c r="AJ1099" s="36">
        <f t="shared" si="436"/>
        <v>-0.43085292403341646</v>
      </c>
      <c r="AK1099" s="36">
        <f t="shared" si="437"/>
        <v>-0.1114838709677418</v>
      </c>
    </row>
    <row r="1100" spans="1:37" x14ac:dyDescent="0.2">
      <c r="A1100" s="5">
        <v>42604</v>
      </c>
      <c r="B1100" s="1">
        <v>9</v>
      </c>
      <c r="C1100" s="7">
        <v>14.725</v>
      </c>
      <c r="D1100" s="7">
        <v>16.774999999999999</v>
      </c>
      <c r="E1100" s="7">
        <v>17.8</v>
      </c>
      <c r="F1100" s="7">
        <v>18.225000000000001</v>
      </c>
      <c r="G1100" s="7">
        <v>19.324999999999999</v>
      </c>
      <c r="H1100" s="7">
        <v>19.675000000000001</v>
      </c>
      <c r="I1100" s="7">
        <v>19.925000000000001</v>
      </c>
      <c r="J1100" s="7">
        <v>20.324999999999999</v>
      </c>
      <c r="K1100" s="7">
        <v>20.024999999999999</v>
      </c>
      <c r="L1100" s="3">
        <v>0.13919999999999999</v>
      </c>
      <c r="M1100" s="3">
        <v>9.3299999999999994E-2</v>
      </c>
      <c r="N1100" s="3">
        <v>3.1099999999999999E-2</v>
      </c>
      <c r="O1100" s="18">
        <f t="shared" si="438"/>
        <v>0</v>
      </c>
      <c r="P1100" s="19">
        <f t="shared" si="446"/>
        <v>42634</v>
      </c>
      <c r="Q1100" s="19">
        <f t="shared" si="447"/>
        <v>42662</v>
      </c>
      <c r="R1100" s="19">
        <f t="shared" si="448"/>
        <v>42690</v>
      </c>
      <c r="S1100" s="19">
        <f t="shared" si="449"/>
        <v>42725</v>
      </c>
      <c r="T1100" s="19">
        <f t="shared" si="450"/>
        <v>42753</v>
      </c>
      <c r="U1100" s="19">
        <f t="shared" si="451"/>
        <v>42781</v>
      </c>
      <c r="V1100" s="19">
        <f t="shared" si="452"/>
        <v>42816</v>
      </c>
      <c r="W1100" s="19">
        <f t="shared" si="453"/>
        <v>42844</v>
      </c>
      <c r="X1100" s="19">
        <f t="shared" si="454"/>
        <v>42872</v>
      </c>
      <c r="Y1100" s="18">
        <f t="shared" si="439"/>
        <v>35</v>
      </c>
      <c r="Z1100" s="10">
        <f t="shared" si="440"/>
        <v>0.8571428571428571</v>
      </c>
      <c r="AA1100" s="10">
        <f>VLOOKUP(A1100, VIX!$A$2:$E$3205, 5, FALSE)</f>
        <v>12.27</v>
      </c>
      <c r="AB1100" s="10">
        <f t="shared" si="441"/>
        <v>15.017857142857142</v>
      </c>
      <c r="AC1100" s="10">
        <f t="shared" si="442"/>
        <v>16.921428571428571</v>
      </c>
      <c r="AD1100" s="10">
        <f t="shared" si="443"/>
        <v>17.860714285714288</v>
      </c>
      <c r="AE1100" s="10">
        <f t="shared" si="444"/>
        <v>18.38214285714286</v>
      </c>
      <c r="AF1100" s="10">
        <f t="shared" si="445"/>
        <v>19.375</v>
      </c>
      <c r="AG1100" s="36">
        <f t="shared" si="433"/>
        <v>-2.9940594059405936</v>
      </c>
      <c r="AH1100" s="36">
        <f t="shared" si="434"/>
        <v>-1.3229757992231881</v>
      </c>
      <c r="AI1100" s="36">
        <f t="shared" si="435"/>
        <v>-0.51716228723190316</v>
      </c>
      <c r="AJ1100" s="36">
        <f t="shared" si="436"/>
        <v>-1.3026825925200685</v>
      </c>
      <c r="AK1100" s="36">
        <f t="shared" si="437"/>
        <v>-0.39133328403460937</v>
      </c>
    </row>
    <row r="1101" spans="1:37" x14ac:dyDescent="0.2">
      <c r="A1101" s="5">
        <v>42601</v>
      </c>
      <c r="B1101" s="1">
        <v>9</v>
      </c>
      <c r="C1101" s="7">
        <v>14.675000000000001</v>
      </c>
      <c r="D1101" s="7">
        <v>16.675000000000001</v>
      </c>
      <c r="E1101" s="7">
        <v>17.725000000000001</v>
      </c>
      <c r="F1101" s="7">
        <v>18.175000000000001</v>
      </c>
      <c r="G1101" s="7">
        <v>19.3</v>
      </c>
      <c r="H1101" s="7">
        <v>19.625</v>
      </c>
      <c r="I1101" s="7">
        <v>19.875</v>
      </c>
      <c r="J1101" s="7">
        <v>20.3</v>
      </c>
      <c r="K1101" s="7" t="s">
        <v>14</v>
      </c>
      <c r="L1101" s="3">
        <v>0.1363</v>
      </c>
      <c r="M1101" s="3">
        <v>9.35E-2</v>
      </c>
      <c r="N1101" s="3">
        <v>3.1199999999999999E-2</v>
      </c>
      <c r="O1101" s="18">
        <f t="shared" si="438"/>
        <v>0</v>
      </c>
      <c r="P1101" s="19">
        <f t="shared" si="446"/>
        <v>42634</v>
      </c>
      <c r="Q1101" s="19">
        <f t="shared" si="447"/>
        <v>42662</v>
      </c>
      <c r="R1101" s="19">
        <f t="shared" si="448"/>
        <v>42690</v>
      </c>
      <c r="S1101" s="19">
        <f t="shared" si="449"/>
        <v>42725</v>
      </c>
      <c r="T1101" s="19">
        <f t="shared" si="450"/>
        <v>42753</v>
      </c>
      <c r="U1101" s="19">
        <f t="shared" si="451"/>
        <v>42781</v>
      </c>
      <c r="V1101" s="19">
        <f t="shared" si="452"/>
        <v>42816</v>
      </c>
      <c r="W1101" s="19">
        <f t="shared" si="453"/>
        <v>42844</v>
      </c>
      <c r="X1101" s="19">
        <f t="shared" si="454"/>
        <v>42872</v>
      </c>
      <c r="Y1101" s="18">
        <f t="shared" si="439"/>
        <v>35</v>
      </c>
      <c r="Z1101" s="10">
        <f t="shared" si="440"/>
        <v>0.94285714285714284</v>
      </c>
      <c r="AA1101" s="10">
        <f>VLOOKUP(A1101, VIX!$A$2:$E$3205, 5, FALSE)</f>
        <v>11.34</v>
      </c>
      <c r="AB1101" s="10">
        <f t="shared" si="441"/>
        <v>14.789285714285715</v>
      </c>
      <c r="AC1101" s="10">
        <f t="shared" si="442"/>
        <v>16.734999999999999</v>
      </c>
      <c r="AD1101" s="10">
        <f t="shared" si="443"/>
        <v>17.750714285714288</v>
      </c>
      <c r="AE1101" s="10">
        <f t="shared" si="444"/>
        <v>18.239285714285714</v>
      </c>
      <c r="AF1101" s="10">
        <f t="shared" si="445"/>
        <v>19.318571428571431</v>
      </c>
      <c r="AG1101" s="36">
        <f t="shared" si="433"/>
        <v>-0.98413473273126717</v>
      </c>
      <c r="AH1101" s="36">
        <f t="shared" si="434"/>
        <v>-0.45528455284552888</v>
      </c>
      <c r="AI1101" s="36">
        <f t="shared" si="435"/>
        <v>-0.18369578423034846</v>
      </c>
      <c r="AJ1101" s="36">
        <f t="shared" si="436"/>
        <v>-0.44735492524359954</v>
      </c>
      <c r="AK1101" s="36">
        <f t="shared" si="437"/>
        <v>-0.12197028928850644</v>
      </c>
    </row>
    <row r="1102" spans="1:37" x14ac:dyDescent="0.2">
      <c r="A1102" s="5">
        <v>42600</v>
      </c>
      <c r="B1102" s="1">
        <v>9</v>
      </c>
      <c r="C1102" s="7">
        <v>14.574999999999999</v>
      </c>
      <c r="D1102" s="7">
        <v>16.574999999999999</v>
      </c>
      <c r="E1102" s="7">
        <v>17.625</v>
      </c>
      <c r="F1102" s="7">
        <v>18.074999999999999</v>
      </c>
      <c r="G1102" s="7">
        <v>19.175000000000001</v>
      </c>
      <c r="H1102" s="7">
        <v>19.524999999999999</v>
      </c>
      <c r="I1102" s="7">
        <v>19.8</v>
      </c>
      <c r="J1102" s="7">
        <v>20.2</v>
      </c>
      <c r="K1102" s="7" t="s">
        <v>14</v>
      </c>
      <c r="L1102" s="3">
        <v>0.13719999999999999</v>
      </c>
      <c r="M1102" s="3">
        <v>9.5399999999999999E-2</v>
      </c>
      <c r="N1102" s="3">
        <v>3.1800000000000002E-2</v>
      </c>
      <c r="O1102" s="18">
        <f t="shared" si="438"/>
        <v>1</v>
      </c>
      <c r="P1102" s="19">
        <f t="shared" si="446"/>
        <v>42634</v>
      </c>
      <c r="Q1102" s="19">
        <f t="shared" si="447"/>
        <v>42662</v>
      </c>
      <c r="R1102" s="19">
        <f t="shared" si="448"/>
        <v>42690</v>
      </c>
      <c r="S1102" s="19">
        <f t="shared" si="449"/>
        <v>42725</v>
      </c>
      <c r="T1102" s="19">
        <f t="shared" si="450"/>
        <v>42753</v>
      </c>
      <c r="U1102" s="19">
        <f t="shared" si="451"/>
        <v>42781</v>
      </c>
      <c r="V1102" s="19">
        <f t="shared" si="452"/>
        <v>42816</v>
      </c>
      <c r="W1102" s="19">
        <f t="shared" si="453"/>
        <v>42844</v>
      </c>
      <c r="X1102" s="19">
        <f t="shared" si="454"/>
        <v>42872</v>
      </c>
      <c r="Y1102" s="18">
        <f t="shared" si="439"/>
        <v>35</v>
      </c>
      <c r="Z1102" s="10">
        <f t="shared" si="440"/>
        <v>0.97142857142857142</v>
      </c>
      <c r="AA1102" s="10">
        <f>VLOOKUP(A1102, VIX!$A$2:$E$3205, 5, FALSE)</f>
        <v>11.43</v>
      </c>
      <c r="AB1102" s="10">
        <f t="shared" si="441"/>
        <v>14.632142857142856</v>
      </c>
      <c r="AC1102" s="10">
        <f t="shared" si="442"/>
        <v>16.605</v>
      </c>
      <c r="AD1102" s="10">
        <f t="shared" si="443"/>
        <v>17.637857142857143</v>
      </c>
      <c r="AE1102" s="10">
        <f t="shared" si="444"/>
        <v>18.10642857142857</v>
      </c>
      <c r="AF1102" s="10">
        <f t="shared" si="445"/>
        <v>19.184999999999999</v>
      </c>
      <c r="AG1102" s="36">
        <f t="shared" si="433"/>
        <v>-0.86356821589205424</v>
      </c>
      <c r="AH1102" s="36">
        <f t="shared" si="434"/>
        <v>-0.42772277227722816</v>
      </c>
      <c r="AI1102" s="36">
        <f t="shared" si="435"/>
        <v>-0.1792531120331948</v>
      </c>
      <c r="AJ1102" s="36">
        <f t="shared" si="436"/>
        <v>-0.41303780964797976</v>
      </c>
      <c r="AK1102" s="36">
        <f t="shared" si="437"/>
        <v>-0.12939666238767575</v>
      </c>
    </row>
    <row r="1103" spans="1:37" x14ac:dyDescent="0.2">
      <c r="A1103" s="5">
        <v>42599</v>
      </c>
      <c r="B1103" s="1">
        <v>9</v>
      </c>
      <c r="C1103" s="7">
        <v>14.824999999999999</v>
      </c>
      <c r="D1103" s="7">
        <v>16.675000000000001</v>
      </c>
      <c r="E1103" s="7">
        <v>17.675000000000001</v>
      </c>
      <c r="F1103" s="7">
        <v>18.074999999999999</v>
      </c>
      <c r="G1103" s="7">
        <v>19.175000000000001</v>
      </c>
      <c r="H1103" s="7">
        <v>19.475000000000001</v>
      </c>
      <c r="I1103" s="7">
        <v>19.75</v>
      </c>
      <c r="J1103" s="7">
        <v>20.074999999999999</v>
      </c>
      <c r="K1103" s="7" t="s">
        <v>14</v>
      </c>
      <c r="L1103" s="3">
        <v>0.12479999999999999</v>
      </c>
      <c r="M1103" s="3">
        <v>9.2700000000000005E-2</v>
      </c>
      <c r="N1103" s="3">
        <v>3.09E-2</v>
      </c>
      <c r="O1103" s="18">
        <f t="shared" si="438"/>
        <v>0</v>
      </c>
      <c r="P1103" s="19">
        <f t="shared" si="446"/>
        <v>42599</v>
      </c>
      <c r="Q1103" s="19">
        <f t="shared" si="447"/>
        <v>42634</v>
      </c>
      <c r="R1103" s="19">
        <f t="shared" si="448"/>
        <v>42662</v>
      </c>
      <c r="S1103" s="19">
        <f t="shared" si="449"/>
        <v>42690</v>
      </c>
      <c r="T1103" s="19">
        <f t="shared" si="450"/>
        <v>42725</v>
      </c>
      <c r="U1103" s="19">
        <f t="shared" si="451"/>
        <v>42753</v>
      </c>
      <c r="V1103" s="19">
        <f t="shared" si="452"/>
        <v>42781</v>
      </c>
      <c r="W1103" s="19">
        <f t="shared" si="453"/>
        <v>42816</v>
      </c>
      <c r="X1103" s="19">
        <f t="shared" si="454"/>
        <v>42844</v>
      </c>
      <c r="Y1103" s="18">
        <f t="shared" si="439"/>
        <v>28</v>
      </c>
      <c r="Z1103" s="10">
        <f t="shared" si="440"/>
        <v>0</v>
      </c>
      <c r="AA1103" s="10">
        <f>VLOOKUP(A1103, VIX!$A$2:$E$3205, 5, FALSE)</f>
        <v>12.19</v>
      </c>
      <c r="AB1103" s="10">
        <f t="shared" si="441"/>
        <v>16.675000000000001</v>
      </c>
      <c r="AC1103" s="10">
        <f t="shared" si="442"/>
        <v>17.675000000000001</v>
      </c>
      <c r="AD1103" s="10">
        <f t="shared" si="443"/>
        <v>18.074999999999999</v>
      </c>
      <c r="AE1103" s="10">
        <f t="shared" si="444"/>
        <v>19.175000000000001</v>
      </c>
      <c r="AF1103" s="10">
        <f t="shared" si="445"/>
        <v>19.475000000000001</v>
      </c>
      <c r="AG1103" s="36">
        <f t="shared" si="433"/>
        <v>-1.0928270042194101</v>
      </c>
      <c r="AH1103" s="36">
        <f t="shared" si="434"/>
        <v>-0.53203842499736076</v>
      </c>
      <c r="AI1103" s="36">
        <f t="shared" si="435"/>
        <v>-0.20176140912730114</v>
      </c>
      <c r="AJ1103" s="36">
        <f t="shared" si="436"/>
        <v>-0.54358270418668553</v>
      </c>
      <c r="AK1103" s="36">
        <f t="shared" si="437"/>
        <v>-0.14017521902378005</v>
      </c>
    </row>
    <row r="1104" spans="1:37" x14ac:dyDescent="0.2">
      <c r="A1104" s="5">
        <v>42598</v>
      </c>
      <c r="B1104" s="1">
        <v>8</v>
      </c>
      <c r="C1104" s="7">
        <v>12.824999999999999</v>
      </c>
      <c r="D1104" s="7">
        <v>15.324999999999999</v>
      </c>
      <c r="E1104" s="7">
        <v>16.975000000000001</v>
      </c>
      <c r="F1104" s="7">
        <v>17.875</v>
      </c>
      <c r="G1104" s="7">
        <v>18.225000000000001</v>
      </c>
      <c r="H1104" s="7">
        <v>19.3</v>
      </c>
      <c r="I1104" s="7">
        <v>19.625</v>
      </c>
      <c r="J1104" s="7">
        <v>19.850000000000001</v>
      </c>
      <c r="K1104" s="7">
        <v>20.100000000000001</v>
      </c>
      <c r="L1104" s="3">
        <v>0.19489999999999999</v>
      </c>
      <c r="M1104" s="3">
        <v>9.7900000000000001E-2</v>
      </c>
      <c r="N1104" s="3">
        <v>3.2599999999999997E-2</v>
      </c>
      <c r="O1104" s="18">
        <f t="shared" si="438"/>
        <v>0</v>
      </c>
      <c r="P1104" s="19">
        <f t="shared" si="446"/>
        <v>42599</v>
      </c>
      <c r="Q1104" s="19">
        <f t="shared" si="447"/>
        <v>42634</v>
      </c>
      <c r="R1104" s="19">
        <f t="shared" si="448"/>
        <v>42662</v>
      </c>
      <c r="S1104" s="19">
        <f t="shared" si="449"/>
        <v>42690</v>
      </c>
      <c r="T1104" s="19">
        <f t="shared" si="450"/>
        <v>42725</v>
      </c>
      <c r="U1104" s="19">
        <f t="shared" si="451"/>
        <v>42753</v>
      </c>
      <c r="V1104" s="19">
        <f t="shared" si="452"/>
        <v>42781</v>
      </c>
      <c r="W1104" s="19">
        <f t="shared" si="453"/>
        <v>42816</v>
      </c>
      <c r="X1104" s="19">
        <f t="shared" si="454"/>
        <v>42844</v>
      </c>
      <c r="Y1104" s="18">
        <f t="shared" si="439"/>
        <v>28</v>
      </c>
      <c r="Z1104" s="10">
        <f t="shared" si="440"/>
        <v>3.5714285714285712E-2</v>
      </c>
      <c r="AA1104" s="10">
        <f>VLOOKUP(A1104, VIX!$A$2:$E$3205, 5, FALSE)</f>
        <v>12.64</v>
      </c>
      <c r="AB1104" s="10">
        <f t="shared" si="441"/>
        <v>15.235714285714284</v>
      </c>
      <c r="AC1104" s="10">
        <f t="shared" si="442"/>
        <v>16.916071428571431</v>
      </c>
      <c r="AD1104" s="10">
        <f t="shared" si="443"/>
        <v>17.842857142857142</v>
      </c>
      <c r="AE1104" s="10">
        <f t="shared" si="444"/>
        <v>18.212500000000002</v>
      </c>
      <c r="AF1104" s="10">
        <f t="shared" si="445"/>
        <v>19.261607142857144</v>
      </c>
      <c r="AG1104" s="36">
        <f t="shared" si="433"/>
        <v>-1.5369602342034641</v>
      </c>
      <c r="AH1104" s="36">
        <f t="shared" si="434"/>
        <v>-0.90529065969954392</v>
      </c>
      <c r="AI1104" s="36">
        <f t="shared" si="435"/>
        <v>-0.46408839779005451</v>
      </c>
      <c r="AJ1104" s="36">
        <f t="shared" si="436"/>
        <v>-0.17601277190181669</v>
      </c>
      <c r="AK1104" s="36">
        <f t="shared" si="437"/>
        <v>-0.51065032987747383</v>
      </c>
    </row>
    <row r="1105" spans="1:37" x14ac:dyDescent="0.2">
      <c r="A1105" s="5">
        <v>42597</v>
      </c>
      <c r="B1105" s="1">
        <v>8</v>
      </c>
      <c r="C1105" s="7">
        <v>12.225</v>
      </c>
      <c r="D1105" s="7">
        <v>14.824999999999999</v>
      </c>
      <c r="E1105" s="7">
        <v>16.524999999999999</v>
      </c>
      <c r="F1105" s="7">
        <v>17.524999999999999</v>
      </c>
      <c r="G1105" s="7">
        <v>17.925000000000001</v>
      </c>
      <c r="H1105" s="7">
        <v>19.024999999999999</v>
      </c>
      <c r="I1105" s="7">
        <v>19.375</v>
      </c>
      <c r="J1105" s="7">
        <v>19.600000000000001</v>
      </c>
      <c r="K1105" s="7">
        <v>19.899999999999999</v>
      </c>
      <c r="L1105" s="3">
        <v>0.2127</v>
      </c>
      <c r="M1105" s="3">
        <v>0.1056</v>
      </c>
      <c r="N1105" s="3">
        <v>3.5200000000000002E-2</v>
      </c>
      <c r="O1105" s="18">
        <f t="shared" si="438"/>
        <v>0</v>
      </c>
      <c r="P1105" s="19">
        <f t="shared" si="446"/>
        <v>42599</v>
      </c>
      <c r="Q1105" s="19">
        <f t="shared" si="447"/>
        <v>42634</v>
      </c>
      <c r="R1105" s="19">
        <f t="shared" si="448"/>
        <v>42662</v>
      </c>
      <c r="S1105" s="19">
        <f t="shared" si="449"/>
        <v>42690</v>
      </c>
      <c r="T1105" s="19">
        <f t="shared" si="450"/>
        <v>42725</v>
      </c>
      <c r="U1105" s="19">
        <f t="shared" si="451"/>
        <v>42753</v>
      </c>
      <c r="V1105" s="19">
        <f t="shared" si="452"/>
        <v>42781</v>
      </c>
      <c r="W1105" s="19">
        <f t="shared" si="453"/>
        <v>42816</v>
      </c>
      <c r="X1105" s="19">
        <f t="shared" si="454"/>
        <v>42844</v>
      </c>
      <c r="Y1105" s="18">
        <f t="shared" si="439"/>
        <v>28</v>
      </c>
      <c r="Z1105" s="10">
        <f t="shared" si="440"/>
        <v>7.1428571428571425E-2</v>
      </c>
      <c r="AA1105" s="10">
        <f>VLOOKUP(A1105, VIX!$A$2:$E$3205, 5, FALSE)</f>
        <v>11.81</v>
      </c>
      <c r="AB1105" s="10">
        <f t="shared" si="441"/>
        <v>14.639285714285714</v>
      </c>
      <c r="AC1105" s="10">
        <f t="shared" si="442"/>
        <v>16.403571428571428</v>
      </c>
      <c r="AD1105" s="10">
        <f t="shared" si="443"/>
        <v>17.453571428571429</v>
      </c>
      <c r="AE1105" s="10">
        <f t="shared" si="444"/>
        <v>17.896428571428572</v>
      </c>
      <c r="AF1105" s="10">
        <f t="shared" si="445"/>
        <v>18.946428571428569</v>
      </c>
      <c r="AG1105" s="36">
        <f t="shared" si="433"/>
        <v>-4.8407831547838942</v>
      </c>
      <c r="AH1105" s="36">
        <f t="shared" si="434"/>
        <v>-2.7966488956587954</v>
      </c>
      <c r="AI1105" s="36">
        <f t="shared" si="435"/>
        <v>-1.5460122699386503</v>
      </c>
      <c r="AJ1105" s="36">
        <f t="shared" si="436"/>
        <v>-0.60293091416608835</v>
      </c>
      <c r="AK1105" s="36">
        <f t="shared" si="437"/>
        <v>-1.5766423357664205</v>
      </c>
    </row>
    <row r="1106" spans="1:37" x14ac:dyDescent="0.2">
      <c r="A1106" s="5">
        <v>42594</v>
      </c>
      <c r="B1106" s="1">
        <v>8</v>
      </c>
      <c r="C1106" s="7">
        <v>12.324999999999999</v>
      </c>
      <c r="D1106" s="7">
        <v>14.975</v>
      </c>
      <c r="E1106" s="7">
        <v>16.725000000000001</v>
      </c>
      <c r="F1106" s="7">
        <v>17.625</v>
      </c>
      <c r="G1106" s="7">
        <v>17.975000000000001</v>
      </c>
      <c r="H1106" s="7">
        <v>19.024999999999999</v>
      </c>
      <c r="I1106" s="7">
        <v>19.375</v>
      </c>
      <c r="J1106" s="7">
        <v>19.600000000000001</v>
      </c>
      <c r="K1106" s="7">
        <v>19.850000000000001</v>
      </c>
      <c r="L1106" s="3">
        <v>0.215</v>
      </c>
      <c r="M1106" s="3">
        <v>9.9299999999999999E-2</v>
      </c>
      <c r="N1106" s="3">
        <v>3.3099999999999997E-2</v>
      </c>
      <c r="O1106" s="18">
        <f t="shared" si="438"/>
        <v>0</v>
      </c>
      <c r="P1106" s="19">
        <f t="shared" si="446"/>
        <v>42599</v>
      </c>
      <c r="Q1106" s="19">
        <f t="shared" si="447"/>
        <v>42634</v>
      </c>
      <c r="R1106" s="19">
        <f t="shared" si="448"/>
        <v>42662</v>
      </c>
      <c r="S1106" s="19">
        <f t="shared" si="449"/>
        <v>42690</v>
      </c>
      <c r="T1106" s="19">
        <f t="shared" si="450"/>
        <v>42725</v>
      </c>
      <c r="U1106" s="19">
        <f t="shared" si="451"/>
        <v>42753</v>
      </c>
      <c r="V1106" s="19">
        <f t="shared" si="452"/>
        <v>42781</v>
      </c>
      <c r="W1106" s="19">
        <f t="shared" si="453"/>
        <v>42816</v>
      </c>
      <c r="X1106" s="19">
        <f t="shared" si="454"/>
        <v>42844</v>
      </c>
      <c r="Y1106" s="18">
        <f t="shared" si="439"/>
        <v>28</v>
      </c>
      <c r="Z1106" s="10">
        <f t="shared" si="440"/>
        <v>0.17857142857142858</v>
      </c>
      <c r="AA1106" s="10">
        <f>VLOOKUP(A1106, VIX!$A$2:$E$3205, 5, FALSE)</f>
        <v>11.55</v>
      </c>
      <c r="AB1106" s="10">
        <f t="shared" si="441"/>
        <v>14.501785714285713</v>
      </c>
      <c r="AC1106" s="10">
        <f t="shared" si="442"/>
        <v>16.412500000000001</v>
      </c>
      <c r="AD1106" s="10">
        <f t="shared" si="443"/>
        <v>17.464285714285715</v>
      </c>
      <c r="AE1106" s="10">
        <f t="shared" si="444"/>
        <v>17.912500000000001</v>
      </c>
      <c r="AF1106" s="10">
        <f t="shared" si="445"/>
        <v>18.837499999999999</v>
      </c>
      <c r="AG1106" s="36">
        <f t="shared" si="433"/>
        <v>-1.6391752577319585</v>
      </c>
      <c r="AH1106" s="36">
        <f t="shared" si="434"/>
        <v>-0.95973884657236197</v>
      </c>
      <c r="AI1106" s="36">
        <f t="shared" si="435"/>
        <v>-0.46437346437346338</v>
      </c>
      <c r="AJ1106" s="36">
        <f t="shared" si="436"/>
        <v>-0.17636472705458972</v>
      </c>
      <c r="AK1106" s="36">
        <f t="shared" si="437"/>
        <v>-0.50399999999999834</v>
      </c>
    </row>
    <row r="1107" spans="1:37" x14ac:dyDescent="0.2">
      <c r="A1107" s="5">
        <v>42593</v>
      </c>
      <c r="B1107" s="1">
        <v>8</v>
      </c>
      <c r="C1107" s="7">
        <v>12.625</v>
      </c>
      <c r="D1107" s="7">
        <v>15.074999999999999</v>
      </c>
      <c r="E1107" s="7">
        <v>16.774999999999999</v>
      </c>
      <c r="F1107" s="7">
        <v>17.625</v>
      </c>
      <c r="G1107" s="7">
        <v>17.925000000000001</v>
      </c>
      <c r="H1107" s="7">
        <v>18.975000000000001</v>
      </c>
      <c r="I1107" s="7">
        <v>19.324999999999999</v>
      </c>
      <c r="J1107" s="7">
        <v>19.574999999999999</v>
      </c>
      <c r="K1107" s="7">
        <v>19.574999999999999</v>
      </c>
      <c r="L1107" s="3">
        <v>0.19409999999999999</v>
      </c>
      <c r="M1107" s="3">
        <v>9.6500000000000002E-2</v>
      </c>
      <c r="N1107" s="3">
        <v>3.2199999999999999E-2</v>
      </c>
      <c r="O1107" s="18">
        <f t="shared" si="438"/>
        <v>0</v>
      </c>
      <c r="P1107" s="19">
        <f t="shared" si="446"/>
        <v>42599</v>
      </c>
      <c r="Q1107" s="19">
        <f t="shared" si="447"/>
        <v>42634</v>
      </c>
      <c r="R1107" s="19">
        <f t="shared" si="448"/>
        <v>42662</v>
      </c>
      <c r="S1107" s="19">
        <f t="shared" si="449"/>
        <v>42690</v>
      </c>
      <c r="T1107" s="19">
        <f t="shared" si="450"/>
        <v>42725</v>
      </c>
      <c r="U1107" s="19">
        <f t="shared" si="451"/>
        <v>42753</v>
      </c>
      <c r="V1107" s="19">
        <f t="shared" si="452"/>
        <v>42781</v>
      </c>
      <c r="W1107" s="19">
        <f t="shared" si="453"/>
        <v>42816</v>
      </c>
      <c r="X1107" s="19">
        <f t="shared" si="454"/>
        <v>42844</v>
      </c>
      <c r="Y1107" s="18">
        <f t="shared" si="439"/>
        <v>28</v>
      </c>
      <c r="Z1107" s="10">
        <f t="shared" si="440"/>
        <v>0.21428571428571427</v>
      </c>
      <c r="AA1107" s="10">
        <f>VLOOKUP(A1107, VIX!$A$2:$E$3205, 5, FALSE)</f>
        <v>11.68</v>
      </c>
      <c r="AB1107" s="10">
        <f t="shared" si="441"/>
        <v>14.549999999999999</v>
      </c>
      <c r="AC1107" s="10">
        <f t="shared" si="442"/>
        <v>16.410714285714285</v>
      </c>
      <c r="AD1107" s="10">
        <f t="shared" si="443"/>
        <v>17.442857142857143</v>
      </c>
      <c r="AE1107" s="10">
        <f t="shared" si="444"/>
        <v>17.860714285714288</v>
      </c>
      <c r="AF1107" s="10">
        <f t="shared" si="445"/>
        <v>18.75</v>
      </c>
      <c r="AG1107" s="36">
        <f t="shared" si="433"/>
        <v>-1.5102739726027397</v>
      </c>
      <c r="AH1107" s="36">
        <f t="shared" si="434"/>
        <v>-0.9322162985529322</v>
      </c>
      <c r="AI1107" s="36">
        <f t="shared" si="435"/>
        <v>-0.43902439024390333</v>
      </c>
      <c r="AJ1107" s="36">
        <f t="shared" si="436"/>
        <v>-0.15157894736842148</v>
      </c>
      <c r="AK1107" s="36">
        <f t="shared" si="437"/>
        <v>-0.50636302746148742</v>
      </c>
    </row>
    <row r="1108" spans="1:37" x14ac:dyDescent="0.2">
      <c r="A1108" s="5">
        <v>42592</v>
      </c>
      <c r="B1108" s="1">
        <v>8</v>
      </c>
      <c r="C1108" s="7">
        <v>12.875</v>
      </c>
      <c r="D1108" s="7">
        <v>15.175000000000001</v>
      </c>
      <c r="E1108" s="7">
        <v>16.824999999999999</v>
      </c>
      <c r="F1108" s="7">
        <v>17.625</v>
      </c>
      <c r="G1108" s="7">
        <v>17.875</v>
      </c>
      <c r="H1108" s="7">
        <v>18.925000000000001</v>
      </c>
      <c r="I1108" s="7">
        <v>19.225000000000001</v>
      </c>
      <c r="J1108" s="7">
        <v>19.475000000000001</v>
      </c>
      <c r="K1108" s="7">
        <v>19.649999999999999</v>
      </c>
      <c r="L1108" s="3">
        <v>0.17860000000000001</v>
      </c>
      <c r="M1108" s="3">
        <v>9.0800000000000006E-2</v>
      </c>
      <c r="N1108" s="3">
        <v>3.0300000000000001E-2</v>
      </c>
      <c r="O1108" s="18">
        <f t="shared" si="438"/>
        <v>0</v>
      </c>
      <c r="P1108" s="19">
        <f t="shared" si="446"/>
        <v>42599</v>
      </c>
      <c r="Q1108" s="19">
        <f t="shared" si="447"/>
        <v>42634</v>
      </c>
      <c r="R1108" s="19">
        <f t="shared" si="448"/>
        <v>42662</v>
      </c>
      <c r="S1108" s="19">
        <f t="shared" si="449"/>
        <v>42690</v>
      </c>
      <c r="T1108" s="19">
        <f t="shared" si="450"/>
        <v>42725</v>
      </c>
      <c r="U1108" s="19">
        <f t="shared" si="451"/>
        <v>42753</v>
      </c>
      <c r="V1108" s="19">
        <f t="shared" si="452"/>
        <v>42781</v>
      </c>
      <c r="W1108" s="19">
        <f t="shared" si="453"/>
        <v>42816</v>
      </c>
      <c r="X1108" s="19">
        <f t="shared" si="454"/>
        <v>42844</v>
      </c>
      <c r="Y1108" s="18">
        <f t="shared" si="439"/>
        <v>28</v>
      </c>
      <c r="Z1108" s="10">
        <f t="shared" si="440"/>
        <v>0.25</v>
      </c>
      <c r="AA1108" s="10">
        <f>VLOOKUP(A1108, VIX!$A$2:$E$3205, 5, FALSE)</f>
        <v>12.05</v>
      </c>
      <c r="AB1108" s="10">
        <f t="shared" si="441"/>
        <v>14.600000000000001</v>
      </c>
      <c r="AC1108" s="10">
        <f t="shared" si="442"/>
        <v>16.412499999999998</v>
      </c>
      <c r="AD1108" s="10">
        <f t="shared" si="443"/>
        <v>17.425000000000001</v>
      </c>
      <c r="AE1108" s="10">
        <f t="shared" si="444"/>
        <v>17.8125</v>
      </c>
      <c r="AF1108" s="10">
        <f t="shared" si="445"/>
        <v>18.662500000000001</v>
      </c>
      <c r="AG1108" s="36">
        <f t="shared" si="433"/>
        <v>-1.4617906683480453</v>
      </c>
      <c r="AH1108" s="36">
        <f t="shared" si="434"/>
        <v>-0.91889502762430819</v>
      </c>
      <c r="AI1108" s="36">
        <f t="shared" si="435"/>
        <v>-0.41747773866224902</v>
      </c>
      <c r="AJ1108" s="36">
        <f t="shared" si="436"/>
        <v>-0.12771133184674632</v>
      </c>
      <c r="AK1108" s="36">
        <f t="shared" si="437"/>
        <v>-0.51289009497964733</v>
      </c>
    </row>
    <row r="1109" spans="1:37" x14ac:dyDescent="0.2">
      <c r="A1109" s="5">
        <v>42591</v>
      </c>
      <c r="B1109" s="1">
        <v>8</v>
      </c>
      <c r="C1109" s="7">
        <v>12.375</v>
      </c>
      <c r="D1109" s="7">
        <v>14.875</v>
      </c>
      <c r="E1109" s="7">
        <v>16.675000000000001</v>
      </c>
      <c r="F1109" s="7">
        <v>17.475000000000001</v>
      </c>
      <c r="G1109" s="7">
        <v>17.675000000000001</v>
      </c>
      <c r="H1109" s="7">
        <v>18.725000000000001</v>
      </c>
      <c r="I1109" s="7">
        <v>19.100000000000001</v>
      </c>
      <c r="J1109" s="7">
        <v>19.350000000000001</v>
      </c>
      <c r="K1109" s="7">
        <v>19.675000000000001</v>
      </c>
      <c r="L1109" s="3">
        <v>0.20200000000000001</v>
      </c>
      <c r="M1109" s="3">
        <v>9.2999999999999999E-2</v>
      </c>
      <c r="N1109" s="3">
        <v>3.1E-2</v>
      </c>
      <c r="O1109" s="18">
        <f t="shared" si="438"/>
        <v>0</v>
      </c>
      <c r="P1109" s="19">
        <f t="shared" si="446"/>
        <v>42599</v>
      </c>
      <c r="Q1109" s="19">
        <f t="shared" si="447"/>
        <v>42634</v>
      </c>
      <c r="R1109" s="19">
        <f t="shared" si="448"/>
        <v>42662</v>
      </c>
      <c r="S1109" s="19">
        <f t="shared" si="449"/>
        <v>42690</v>
      </c>
      <c r="T1109" s="19">
        <f t="shared" si="450"/>
        <v>42725</v>
      </c>
      <c r="U1109" s="19">
        <f t="shared" si="451"/>
        <v>42753</v>
      </c>
      <c r="V1109" s="19">
        <f t="shared" si="452"/>
        <v>42781</v>
      </c>
      <c r="W1109" s="19">
        <f t="shared" si="453"/>
        <v>42816</v>
      </c>
      <c r="X1109" s="19">
        <f t="shared" si="454"/>
        <v>42844</v>
      </c>
      <c r="Y1109" s="18">
        <f t="shared" si="439"/>
        <v>28</v>
      </c>
      <c r="Z1109" s="10">
        <f t="shared" si="440"/>
        <v>0.2857142857142857</v>
      </c>
      <c r="AA1109" s="10">
        <f>VLOOKUP(A1109, VIX!$A$2:$E$3205, 5, FALSE)</f>
        <v>11.66</v>
      </c>
      <c r="AB1109" s="10">
        <f t="shared" si="441"/>
        <v>14.160714285714285</v>
      </c>
      <c r="AC1109" s="10">
        <f t="shared" si="442"/>
        <v>16.160714285714285</v>
      </c>
      <c r="AD1109" s="10">
        <f t="shared" si="443"/>
        <v>17.246428571428574</v>
      </c>
      <c r="AE1109" s="10">
        <f t="shared" si="444"/>
        <v>17.617857142857144</v>
      </c>
      <c r="AF1109" s="10">
        <f t="shared" si="445"/>
        <v>18.425000000000001</v>
      </c>
      <c r="AG1109" s="36">
        <f t="shared" si="433"/>
        <v>-1.5763793319154278</v>
      </c>
      <c r="AH1109" s="36">
        <f t="shared" si="434"/>
        <v>-0.98796624013068479</v>
      </c>
      <c r="AI1109" s="36">
        <f t="shared" si="435"/>
        <v>-0.41161757950079192</v>
      </c>
      <c r="AJ1109" s="36">
        <f t="shared" si="436"/>
        <v>-0.1007798440311935</v>
      </c>
      <c r="AK1109" s="36">
        <f t="shared" si="437"/>
        <v>-0.50658115158187034</v>
      </c>
    </row>
    <row r="1110" spans="1:37" x14ac:dyDescent="0.2">
      <c r="A1110" s="5">
        <v>42590</v>
      </c>
      <c r="B1110" s="1">
        <v>8</v>
      </c>
      <c r="C1110" s="7">
        <v>12.475</v>
      </c>
      <c r="D1110" s="7">
        <v>15.125</v>
      </c>
      <c r="E1110" s="7">
        <v>17</v>
      </c>
      <c r="F1110" s="7">
        <v>17.725000000000001</v>
      </c>
      <c r="G1110" s="7">
        <v>17.925000000000001</v>
      </c>
      <c r="H1110" s="7">
        <v>19</v>
      </c>
      <c r="I1110" s="7">
        <v>19.324999999999999</v>
      </c>
      <c r="J1110" s="7">
        <v>19.55</v>
      </c>
      <c r="K1110" s="7">
        <v>19.95</v>
      </c>
      <c r="L1110" s="3">
        <v>0.21240000000000001</v>
      </c>
      <c r="M1110" s="3">
        <v>9.0300000000000005E-2</v>
      </c>
      <c r="N1110" s="3">
        <v>3.0099999999999998E-2</v>
      </c>
      <c r="O1110" s="18">
        <f t="shared" si="438"/>
        <v>0</v>
      </c>
      <c r="P1110" s="19">
        <f t="shared" si="446"/>
        <v>42599</v>
      </c>
      <c r="Q1110" s="19">
        <f t="shared" si="447"/>
        <v>42634</v>
      </c>
      <c r="R1110" s="19">
        <f t="shared" si="448"/>
        <v>42662</v>
      </c>
      <c r="S1110" s="19">
        <f t="shared" si="449"/>
        <v>42690</v>
      </c>
      <c r="T1110" s="19">
        <f t="shared" si="450"/>
        <v>42725</v>
      </c>
      <c r="U1110" s="19">
        <f t="shared" si="451"/>
        <v>42753</v>
      </c>
      <c r="V1110" s="19">
        <f t="shared" si="452"/>
        <v>42781</v>
      </c>
      <c r="W1110" s="19">
        <f t="shared" si="453"/>
        <v>42816</v>
      </c>
      <c r="X1110" s="19">
        <f t="shared" si="454"/>
        <v>42844</v>
      </c>
      <c r="Y1110" s="18">
        <f t="shared" si="439"/>
        <v>28</v>
      </c>
      <c r="Z1110" s="10">
        <f t="shared" si="440"/>
        <v>0.32142857142857145</v>
      </c>
      <c r="AA1110" s="10">
        <f>VLOOKUP(A1110, VIX!$A$2:$E$3205, 5, FALSE)</f>
        <v>11.5</v>
      </c>
      <c r="AB1110" s="10">
        <f t="shared" si="441"/>
        <v>14.273214285714285</v>
      </c>
      <c r="AC1110" s="10">
        <f t="shared" si="442"/>
        <v>16.397321428571431</v>
      </c>
      <c r="AD1110" s="10">
        <f t="shared" si="443"/>
        <v>17.491964285714289</v>
      </c>
      <c r="AE1110" s="10">
        <f t="shared" si="444"/>
        <v>17.860714285714288</v>
      </c>
      <c r="AF1110" s="10">
        <f t="shared" si="445"/>
        <v>18.654464285714287</v>
      </c>
      <c r="AG1110" s="36">
        <f t="shared" si="433"/>
        <v>-5.0122591943957957</v>
      </c>
      <c r="AH1110" s="36">
        <f t="shared" si="434"/>
        <v>-3.0795133608516174</v>
      </c>
      <c r="AI1110" s="36">
        <f t="shared" si="435"/>
        <v>-1.1074964639321092</v>
      </c>
      <c r="AJ1110" s="36">
        <f t="shared" si="436"/>
        <v>-0.29851924975320709</v>
      </c>
      <c r="AK1110" s="36">
        <f t="shared" si="437"/>
        <v>-1.5482949133168205</v>
      </c>
    </row>
    <row r="1111" spans="1:37" x14ac:dyDescent="0.2">
      <c r="A1111" s="5">
        <v>42587</v>
      </c>
      <c r="B1111" s="1">
        <v>8</v>
      </c>
      <c r="C1111" s="7">
        <v>12.875</v>
      </c>
      <c r="D1111" s="7">
        <v>15.324999999999999</v>
      </c>
      <c r="E1111" s="7">
        <v>17.274999999999999</v>
      </c>
      <c r="F1111" s="7">
        <v>17.975000000000001</v>
      </c>
      <c r="G1111" s="7">
        <v>18.175000000000001</v>
      </c>
      <c r="H1111" s="7">
        <v>19.175000000000001</v>
      </c>
      <c r="I1111" s="7">
        <v>19.475000000000001</v>
      </c>
      <c r="J1111" s="7">
        <v>19.725000000000001</v>
      </c>
      <c r="K1111" s="7">
        <v>19.95</v>
      </c>
      <c r="L1111" s="3">
        <v>0.1903</v>
      </c>
      <c r="M1111" s="3">
        <v>8.3400000000000002E-2</v>
      </c>
      <c r="N1111" s="3">
        <v>2.7799999999999998E-2</v>
      </c>
      <c r="O1111" s="18">
        <f t="shared" si="438"/>
        <v>0</v>
      </c>
      <c r="P1111" s="19">
        <f t="shared" si="446"/>
        <v>42599</v>
      </c>
      <c r="Q1111" s="19">
        <f t="shared" si="447"/>
        <v>42634</v>
      </c>
      <c r="R1111" s="19">
        <f t="shared" si="448"/>
        <v>42662</v>
      </c>
      <c r="S1111" s="19">
        <f t="shared" si="449"/>
        <v>42690</v>
      </c>
      <c r="T1111" s="19">
        <f t="shared" si="450"/>
        <v>42725</v>
      </c>
      <c r="U1111" s="19">
        <f t="shared" si="451"/>
        <v>42753</v>
      </c>
      <c r="V1111" s="19">
        <f t="shared" si="452"/>
        <v>42781</v>
      </c>
      <c r="W1111" s="19">
        <f t="shared" si="453"/>
        <v>42816</v>
      </c>
      <c r="X1111" s="19">
        <f t="shared" si="454"/>
        <v>42844</v>
      </c>
      <c r="Y1111" s="18">
        <f t="shared" si="439"/>
        <v>28</v>
      </c>
      <c r="Z1111" s="10">
        <f t="shared" si="440"/>
        <v>0.42857142857142855</v>
      </c>
      <c r="AA1111" s="10">
        <f>VLOOKUP(A1111, VIX!$A$2:$E$3205, 5, FALSE)</f>
        <v>11.39</v>
      </c>
      <c r="AB1111" s="10">
        <f t="shared" si="441"/>
        <v>14.274999999999999</v>
      </c>
      <c r="AC1111" s="10">
        <f t="shared" si="442"/>
        <v>16.439285714285713</v>
      </c>
      <c r="AD1111" s="10">
        <f t="shared" si="443"/>
        <v>17.675000000000001</v>
      </c>
      <c r="AE1111" s="10">
        <f t="shared" si="444"/>
        <v>18.089285714285715</v>
      </c>
      <c r="AF1111" s="10">
        <f t="shared" si="445"/>
        <v>18.746428571428574</v>
      </c>
      <c r="AG1111" s="36">
        <f t="shared" si="433"/>
        <v>-1.4961832061068716</v>
      </c>
      <c r="AH1111" s="36">
        <f t="shared" si="434"/>
        <v>-1.0405505558496566</v>
      </c>
      <c r="AI1111" s="36">
        <f t="shared" si="435"/>
        <v>-0.35013894402540874</v>
      </c>
      <c r="AJ1111" s="36">
        <f t="shared" si="436"/>
        <v>-9.8331870061457174E-2</v>
      </c>
      <c r="AK1111" s="36">
        <f t="shared" si="437"/>
        <v>-0.47524752475247578</v>
      </c>
    </row>
    <row r="1112" spans="1:37" x14ac:dyDescent="0.2">
      <c r="A1112" s="5">
        <v>42586</v>
      </c>
      <c r="B1112" s="1">
        <v>8</v>
      </c>
      <c r="C1112" s="7">
        <v>13.425000000000001</v>
      </c>
      <c r="D1112" s="7">
        <v>15.875</v>
      </c>
      <c r="E1112" s="7">
        <v>17.725000000000001</v>
      </c>
      <c r="F1112" s="7">
        <v>18.225000000000001</v>
      </c>
      <c r="G1112" s="7">
        <v>18.375</v>
      </c>
      <c r="H1112" s="7">
        <v>19.425000000000001</v>
      </c>
      <c r="I1112" s="7">
        <v>19.725000000000001</v>
      </c>
      <c r="J1112" s="7">
        <v>19.899999999999999</v>
      </c>
      <c r="K1112" s="7">
        <v>19.899999999999999</v>
      </c>
      <c r="L1112" s="3">
        <v>0.1825</v>
      </c>
      <c r="M1112" s="3">
        <v>8.2299999999999998E-2</v>
      </c>
      <c r="N1112" s="3">
        <v>2.7400000000000001E-2</v>
      </c>
      <c r="O1112" s="18">
        <f t="shared" si="438"/>
        <v>0</v>
      </c>
      <c r="P1112" s="19">
        <f t="shared" si="446"/>
        <v>42599</v>
      </c>
      <c r="Q1112" s="19">
        <f t="shared" si="447"/>
        <v>42634</v>
      </c>
      <c r="R1112" s="19">
        <f t="shared" si="448"/>
        <v>42662</v>
      </c>
      <c r="S1112" s="19">
        <f t="shared" si="449"/>
        <v>42690</v>
      </c>
      <c r="T1112" s="19">
        <f t="shared" si="450"/>
        <v>42725</v>
      </c>
      <c r="U1112" s="19">
        <f t="shared" si="451"/>
        <v>42753</v>
      </c>
      <c r="V1112" s="19">
        <f t="shared" si="452"/>
        <v>42781</v>
      </c>
      <c r="W1112" s="19">
        <f t="shared" si="453"/>
        <v>42816</v>
      </c>
      <c r="X1112" s="19">
        <f t="shared" si="454"/>
        <v>42844</v>
      </c>
      <c r="Y1112" s="18">
        <f t="shared" si="439"/>
        <v>28</v>
      </c>
      <c r="Z1112" s="10">
        <f t="shared" si="440"/>
        <v>0.4642857142857143</v>
      </c>
      <c r="AA1112" s="10">
        <f>VLOOKUP(A1112, VIX!$A$2:$E$3205, 5, FALSE)</f>
        <v>12.42</v>
      </c>
      <c r="AB1112" s="10">
        <f t="shared" si="441"/>
        <v>14.737500000000001</v>
      </c>
      <c r="AC1112" s="10">
        <f t="shared" si="442"/>
        <v>16.866071428571431</v>
      </c>
      <c r="AD1112" s="10">
        <f t="shared" si="443"/>
        <v>17.992857142857144</v>
      </c>
      <c r="AE1112" s="10">
        <f t="shared" si="444"/>
        <v>18.305357142857144</v>
      </c>
      <c r="AF1112" s="10">
        <f t="shared" si="445"/>
        <v>18.9375</v>
      </c>
      <c r="AG1112" s="36">
        <f t="shared" si="433"/>
        <v>-1.4651162790697665</v>
      </c>
      <c r="AH1112" s="36">
        <f t="shared" si="434"/>
        <v>-0.97155361050328259</v>
      </c>
      <c r="AI1112" s="36">
        <f t="shared" si="435"/>
        <v>-0.24742268041237103</v>
      </c>
      <c r="AJ1112" s="36">
        <f t="shared" si="436"/>
        <v>-7.3270013568520295E-2</v>
      </c>
      <c r="AK1112" s="36">
        <f t="shared" si="437"/>
        <v>-0.49736842105263168</v>
      </c>
    </row>
    <row r="1113" spans="1:37" x14ac:dyDescent="0.2">
      <c r="A1113" s="5">
        <v>42585</v>
      </c>
      <c r="B1113" s="1">
        <v>8</v>
      </c>
      <c r="C1113" s="7">
        <v>13.824999999999999</v>
      </c>
      <c r="D1113" s="7">
        <v>16.274999999999999</v>
      </c>
      <c r="E1113" s="7">
        <v>18</v>
      </c>
      <c r="F1113" s="7">
        <v>18.375</v>
      </c>
      <c r="G1113" s="7">
        <v>18.475000000000001</v>
      </c>
      <c r="H1113" s="7">
        <v>19.524999999999999</v>
      </c>
      <c r="I1113" s="7">
        <v>19.774999999999999</v>
      </c>
      <c r="J1113" s="7">
        <v>19.95</v>
      </c>
      <c r="K1113" s="7">
        <v>20.024999999999999</v>
      </c>
      <c r="L1113" s="3">
        <v>0.1772</v>
      </c>
      <c r="M1113" s="3">
        <v>7.6200000000000004E-2</v>
      </c>
      <c r="N1113" s="3">
        <v>2.5399999999999999E-2</v>
      </c>
      <c r="O1113" s="18">
        <f t="shared" si="438"/>
        <v>0</v>
      </c>
      <c r="P1113" s="19">
        <f t="shared" si="446"/>
        <v>42599</v>
      </c>
      <c r="Q1113" s="19">
        <f t="shared" si="447"/>
        <v>42634</v>
      </c>
      <c r="R1113" s="19">
        <f t="shared" si="448"/>
        <v>42662</v>
      </c>
      <c r="S1113" s="19">
        <f t="shared" si="449"/>
        <v>42690</v>
      </c>
      <c r="T1113" s="19">
        <f t="shared" si="450"/>
        <v>42725</v>
      </c>
      <c r="U1113" s="19">
        <f t="shared" si="451"/>
        <v>42753</v>
      </c>
      <c r="V1113" s="19">
        <f t="shared" si="452"/>
        <v>42781</v>
      </c>
      <c r="W1113" s="19">
        <f t="shared" si="453"/>
        <v>42816</v>
      </c>
      <c r="X1113" s="19">
        <f t="shared" si="454"/>
        <v>42844</v>
      </c>
      <c r="Y1113" s="18">
        <f t="shared" si="439"/>
        <v>28</v>
      </c>
      <c r="Z1113" s="10">
        <f t="shared" si="440"/>
        <v>0.5</v>
      </c>
      <c r="AA1113" s="10">
        <f>VLOOKUP(A1113, VIX!$A$2:$E$3205, 5, FALSE)</f>
        <v>12.86</v>
      </c>
      <c r="AB1113" s="10">
        <f t="shared" si="441"/>
        <v>15.049999999999999</v>
      </c>
      <c r="AC1113" s="10">
        <f t="shared" si="442"/>
        <v>17.137499999999999</v>
      </c>
      <c r="AD1113" s="10">
        <f t="shared" si="443"/>
        <v>18.1875</v>
      </c>
      <c r="AE1113" s="10">
        <f t="shared" si="444"/>
        <v>18.425000000000001</v>
      </c>
      <c r="AF1113" s="10">
        <f t="shared" si="445"/>
        <v>19</v>
      </c>
      <c r="AG1113" s="36">
        <f t="shared" si="433"/>
        <v>-1.4374854481955752</v>
      </c>
      <c r="AH1113" s="36">
        <f t="shared" si="434"/>
        <v>-0.89269945579628329</v>
      </c>
      <c r="AI1113" s="36">
        <f t="shared" si="435"/>
        <v>-0.18328161365399526</v>
      </c>
      <c r="AJ1113" s="36">
        <f t="shared" si="436"/>
        <v>-4.8331415420023692E-2</v>
      </c>
      <c r="AK1113" s="36">
        <f t="shared" si="437"/>
        <v>-0.49434843531060091</v>
      </c>
    </row>
    <row r="1114" spans="1:37" x14ac:dyDescent="0.2">
      <c r="A1114" s="5">
        <v>42584</v>
      </c>
      <c r="B1114" s="1">
        <v>8</v>
      </c>
      <c r="C1114" s="7">
        <v>14.225</v>
      </c>
      <c r="D1114" s="7">
        <v>16.625</v>
      </c>
      <c r="E1114" s="7">
        <v>18.274999999999999</v>
      </c>
      <c r="F1114" s="7">
        <v>18.574999999999999</v>
      </c>
      <c r="G1114" s="7">
        <v>18.675000000000001</v>
      </c>
      <c r="H1114" s="7">
        <v>19.625</v>
      </c>
      <c r="I1114" s="7">
        <v>19.875</v>
      </c>
      <c r="J1114" s="7">
        <v>19.975000000000001</v>
      </c>
      <c r="K1114" s="7">
        <v>20.175000000000001</v>
      </c>
      <c r="L1114" s="3">
        <v>0.16869999999999999</v>
      </c>
      <c r="M1114" s="3">
        <v>7.0000000000000007E-2</v>
      </c>
      <c r="N1114" s="3">
        <v>2.3300000000000001E-2</v>
      </c>
      <c r="O1114" s="18">
        <f t="shared" si="438"/>
        <v>0</v>
      </c>
      <c r="P1114" s="19">
        <f t="shared" si="446"/>
        <v>42599</v>
      </c>
      <c r="Q1114" s="19">
        <f t="shared" si="447"/>
        <v>42634</v>
      </c>
      <c r="R1114" s="19">
        <f t="shared" si="448"/>
        <v>42662</v>
      </c>
      <c r="S1114" s="19">
        <f t="shared" si="449"/>
        <v>42690</v>
      </c>
      <c r="T1114" s="19">
        <f t="shared" si="450"/>
        <v>42725</v>
      </c>
      <c r="U1114" s="19">
        <f t="shared" si="451"/>
        <v>42753</v>
      </c>
      <c r="V1114" s="19">
        <f t="shared" si="452"/>
        <v>42781</v>
      </c>
      <c r="W1114" s="19">
        <f t="shared" si="453"/>
        <v>42816</v>
      </c>
      <c r="X1114" s="19">
        <f t="shared" si="454"/>
        <v>42844</v>
      </c>
      <c r="Y1114" s="18">
        <f t="shared" si="439"/>
        <v>28</v>
      </c>
      <c r="Z1114" s="10">
        <f t="shared" si="440"/>
        <v>0.5357142857142857</v>
      </c>
      <c r="AA1114" s="10">
        <f>VLOOKUP(A1114, VIX!$A$2:$E$3205, 5, FALSE)</f>
        <v>13.37</v>
      </c>
      <c r="AB1114" s="10">
        <f t="shared" si="441"/>
        <v>15.339285714285714</v>
      </c>
      <c r="AC1114" s="10">
        <f t="shared" si="442"/>
        <v>17.391071428571429</v>
      </c>
      <c r="AD1114" s="10">
        <f t="shared" si="443"/>
        <v>18.414285714285715</v>
      </c>
      <c r="AE1114" s="10">
        <f t="shared" si="444"/>
        <v>18.62142857142857</v>
      </c>
      <c r="AF1114" s="10">
        <f t="shared" si="445"/>
        <v>19.116071428571431</v>
      </c>
      <c r="AG1114" s="36">
        <f t="shared" si="433"/>
        <v>-1.4654712866488968</v>
      </c>
      <c r="AH1114" s="36">
        <f t="shared" si="434"/>
        <v>-0.87703016241299192</v>
      </c>
      <c r="AI1114" s="36">
        <f t="shared" si="435"/>
        <v>-0.15014895729890793</v>
      </c>
      <c r="AJ1114" s="36">
        <f t="shared" si="436"/>
        <v>-4.9479677989397897E-2</v>
      </c>
      <c r="AK1114" s="36">
        <f t="shared" si="437"/>
        <v>-0.45713194577047878</v>
      </c>
    </row>
    <row r="1115" spans="1:37" x14ac:dyDescent="0.2">
      <c r="A1115" s="5">
        <v>42583</v>
      </c>
      <c r="B1115" s="1">
        <v>8</v>
      </c>
      <c r="C1115" s="7">
        <v>13.625</v>
      </c>
      <c r="D1115" s="7">
        <v>16.225000000000001</v>
      </c>
      <c r="E1115" s="7">
        <v>17.875</v>
      </c>
      <c r="F1115" s="7">
        <v>18.125</v>
      </c>
      <c r="G1115" s="7">
        <v>18.274999999999999</v>
      </c>
      <c r="H1115" s="7">
        <v>19.274999999999999</v>
      </c>
      <c r="I1115" s="7">
        <v>19.524999999999999</v>
      </c>
      <c r="J1115" s="7">
        <v>19.7</v>
      </c>
      <c r="K1115" s="7">
        <v>20.25</v>
      </c>
      <c r="L1115" s="3">
        <v>0.1908</v>
      </c>
      <c r="M1115" s="3">
        <v>7.7200000000000005E-2</v>
      </c>
      <c r="N1115" s="3">
        <v>2.5700000000000001E-2</v>
      </c>
      <c r="O1115" s="18">
        <f t="shared" si="438"/>
        <v>0</v>
      </c>
      <c r="P1115" s="19">
        <f t="shared" si="446"/>
        <v>42599</v>
      </c>
      <c r="Q1115" s="19">
        <f t="shared" si="447"/>
        <v>42634</v>
      </c>
      <c r="R1115" s="19">
        <f t="shared" si="448"/>
        <v>42662</v>
      </c>
      <c r="S1115" s="19">
        <f t="shared" si="449"/>
        <v>42690</v>
      </c>
      <c r="T1115" s="19">
        <f t="shared" si="450"/>
        <v>42725</v>
      </c>
      <c r="U1115" s="19">
        <f t="shared" si="451"/>
        <v>42753</v>
      </c>
      <c r="V1115" s="19">
        <f t="shared" si="452"/>
        <v>42781</v>
      </c>
      <c r="W1115" s="19">
        <f t="shared" si="453"/>
        <v>42816</v>
      </c>
      <c r="X1115" s="19">
        <f t="shared" si="454"/>
        <v>42844</v>
      </c>
      <c r="Y1115" s="18">
        <f t="shared" si="439"/>
        <v>28</v>
      </c>
      <c r="Z1115" s="10">
        <f t="shared" si="440"/>
        <v>0.5714285714285714</v>
      </c>
      <c r="AA1115" s="10">
        <f>VLOOKUP(A1115, VIX!$A$2:$E$3205, 5, FALSE)</f>
        <v>12.44</v>
      </c>
      <c r="AB1115" s="10">
        <f t="shared" si="441"/>
        <v>14.739285714285716</v>
      </c>
      <c r="AC1115" s="10">
        <f t="shared" si="442"/>
        <v>16.932142857142857</v>
      </c>
      <c r="AD1115" s="10">
        <f t="shared" si="443"/>
        <v>17.982142857142858</v>
      </c>
      <c r="AE1115" s="10">
        <f t="shared" si="444"/>
        <v>18.189285714285713</v>
      </c>
      <c r="AF1115" s="10">
        <f t="shared" si="445"/>
        <v>18.703571428571429</v>
      </c>
      <c r="AG1115" s="36">
        <f t="shared" si="433"/>
        <v>-4.7883069427527465</v>
      </c>
      <c r="AH1115" s="36">
        <f t="shared" si="434"/>
        <v>-2.6299810246679307</v>
      </c>
      <c r="AI1115" s="36">
        <f t="shared" si="435"/>
        <v>-0.37314906219151056</v>
      </c>
      <c r="AJ1115" s="36">
        <f t="shared" si="436"/>
        <v>-0.22163588390501121</v>
      </c>
      <c r="AK1115" s="36">
        <f t="shared" si="437"/>
        <v>-1.4447470259423829</v>
      </c>
    </row>
    <row r="1116" spans="1:37" x14ac:dyDescent="0.2">
      <c r="A1116" s="5">
        <v>42580</v>
      </c>
      <c r="B1116" s="1">
        <v>8</v>
      </c>
      <c r="C1116" s="7">
        <v>13.824999999999999</v>
      </c>
      <c r="D1116" s="7">
        <v>16.425000000000001</v>
      </c>
      <c r="E1116" s="7">
        <v>18.024999999999999</v>
      </c>
      <c r="F1116" s="7">
        <v>18.225000000000001</v>
      </c>
      <c r="G1116" s="7">
        <v>18.375</v>
      </c>
      <c r="H1116" s="7">
        <v>19.350000000000001</v>
      </c>
      <c r="I1116" s="7">
        <v>19.574999999999999</v>
      </c>
      <c r="J1116" s="7">
        <v>19.75</v>
      </c>
      <c r="K1116" s="7">
        <v>20.425000000000001</v>
      </c>
      <c r="L1116" s="3">
        <v>0.18809999999999999</v>
      </c>
      <c r="M1116" s="3">
        <v>7.4099999999999999E-2</v>
      </c>
      <c r="N1116" s="3">
        <v>2.47E-2</v>
      </c>
      <c r="O1116" s="18">
        <f t="shared" si="438"/>
        <v>0</v>
      </c>
      <c r="P1116" s="19">
        <f t="shared" si="446"/>
        <v>42599</v>
      </c>
      <c r="Q1116" s="19">
        <f t="shared" si="447"/>
        <v>42634</v>
      </c>
      <c r="R1116" s="19">
        <f t="shared" si="448"/>
        <v>42662</v>
      </c>
      <c r="S1116" s="19">
        <f t="shared" si="449"/>
        <v>42690</v>
      </c>
      <c r="T1116" s="19">
        <f t="shared" si="450"/>
        <v>42725</v>
      </c>
      <c r="U1116" s="19">
        <f t="shared" si="451"/>
        <v>42753</v>
      </c>
      <c r="V1116" s="19">
        <f t="shared" si="452"/>
        <v>42781</v>
      </c>
      <c r="W1116" s="19">
        <f t="shared" si="453"/>
        <v>42816</v>
      </c>
      <c r="X1116" s="19">
        <f t="shared" si="454"/>
        <v>42844</v>
      </c>
      <c r="Y1116" s="18">
        <f t="shared" si="439"/>
        <v>28</v>
      </c>
      <c r="Z1116" s="10">
        <f t="shared" si="440"/>
        <v>0.6785714285714286</v>
      </c>
      <c r="AA1116" s="10">
        <f>VLOOKUP(A1116, VIX!$A$2:$E$3205, 5, FALSE)</f>
        <v>11.87</v>
      </c>
      <c r="AB1116" s="10">
        <f t="shared" si="441"/>
        <v>14.660714285714285</v>
      </c>
      <c r="AC1116" s="10">
        <f t="shared" si="442"/>
        <v>16.939285714285717</v>
      </c>
      <c r="AD1116" s="10">
        <f t="shared" si="443"/>
        <v>18.089285714285715</v>
      </c>
      <c r="AE1116" s="10">
        <f t="shared" si="444"/>
        <v>18.273214285714285</v>
      </c>
      <c r="AF1116" s="10">
        <f t="shared" si="445"/>
        <v>18.688392857142858</v>
      </c>
      <c r="AG1116" s="36">
        <f t="shared" si="433"/>
        <v>-1.5493024355639633</v>
      </c>
      <c r="AH1116" s="36">
        <f t="shared" si="434"/>
        <v>-0.8304840370751787</v>
      </c>
      <c r="AI1116" s="36">
        <f t="shared" si="435"/>
        <v>-9.757986447241182E-2</v>
      </c>
      <c r="AJ1116" s="36">
        <f t="shared" si="436"/>
        <v>-7.2372199885122779E-2</v>
      </c>
      <c r="AK1116" s="36">
        <f t="shared" si="437"/>
        <v>-0.46175530915241536</v>
      </c>
    </row>
    <row r="1117" spans="1:37" x14ac:dyDescent="0.2">
      <c r="A1117" s="5">
        <v>42579</v>
      </c>
      <c r="B1117" s="1">
        <v>8</v>
      </c>
      <c r="C1117" s="7">
        <v>14.375</v>
      </c>
      <c r="D1117" s="7">
        <v>16.925000000000001</v>
      </c>
      <c r="E1117" s="7">
        <v>18.375</v>
      </c>
      <c r="F1117" s="7">
        <v>18.625</v>
      </c>
      <c r="G1117" s="7">
        <v>18.725000000000001</v>
      </c>
      <c r="H1117" s="7">
        <v>19.7</v>
      </c>
      <c r="I1117" s="7">
        <v>19.925000000000001</v>
      </c>
      <c r="J1117" s="7">
        <v>20.024999999999999</v>
      </c>
      <c r="K1117" s="7">
        <v>20.324999999999999</v>
      </c>
      <c r="L1117" s="3">
        <v>0.1774</v>
      </c>
      <c r="M1117" s="3">
        <v>6.9800000000000001E-2</v>
      </c>
      <c r="N1117" s="3">
        <v>2.3300000000000001E-2</v>
      </c>
      <c r="O1117" s="18">
        <f t="shared" si="438"/>
        <v>0</v>
      </c>
      <c r="P1117" s="19">
        <f t="shared" si="446"/>
        <v>42599</v>
      </c>
      <c r="Q1117" s="19">
        <f t="shared" si="447"/>
        <v>42634</v>
      </c>
      <c r="R1117" s="19">
        <f t="shared" si="448"/>
        <v>42662</v>
      </c>
      <c r="S1117" s="19">
        <f t="shared" si="449"/>
        <v>42690</v>
      </c>
      <c r="T1117" s="19">
        <f t="shared" si="450"/>
        <v>42725</v>
      </c>
      <c r="U1117" s="19">
        <f t="shared" si="451"/>
        <v>42753</v>
      </c>
      <c r="V1117" s="19">
        <f t="shared" si="452"/>
        <v>42781</v>
      </c>
      <c r="W1117" s="19">
        <f t="shared" si="453"/>
        <v>42816</v>
      </c>
      <c r="X1117" s="19">
        <f t="shared" si="454"/>
        <v>42844</v>
      </c>
      <c r="Y1117" s="18">
        <f t="shared" si="439"/>
        <v>28</v>
      </c>
      <c r="Z1117" s="10">
        <f t="shared" si="440"/>
        <v>0.7142857142857143</v>
      </c>
      <c r="AA1117" s="10">
        <f>VLOOKUP(A1117, VIX!$A$2:$E$3205, 5, FALSE)</f>
        <v>12.72</v>
      </c>
      <c r="AB1117" s="10">
        <f t="shared" si="441"/>
        <v>15.103571428571428</v>
      </c>
      <c r="AC1117" s="10">
        <f t="shared" si="442"/>
        <v>17.339285714285715</v>
      </c>
      <c r="AD1117" s="10">
        <f t="shared" si="443"/>
        <v>18.446428571428569</v>
      </c>
      <c r="AE1117" s="10">
        <f t="shared" si="444"/>
        <v>18.653571428571428</v>
      </c>
      <c r="AF1117" s="10">
        <f t="shared" si="445"/>
        <v>19.00357142857143</v>
      </c>
      <c r="AG1117" s="36">
        <f t="shared" si="433"/>
        <v>-1.49025974025974</v>
      </c>
      <c r="AH1117" s="36">
        <f t="shared" si="434"/>
        <v>-0.74042553191489302</v>
      </c>
      <c r="AI1117" s="36">
        <f t="shared" si="435"/>
        <v>-0.12016021361815749</v>
      </c>
      <c r="AJ1117" s="36">
        <f t="shared" si="436"/>
        <v>-4.7587574355585582E-2</v>
      </c>
      <c r="AK1117" s="36">
        <f t="shared" si="437"/>
        <v>-0.45569620253164445</v>
      </c>
    </row>
    <row r="1118" spans="1:37" x14ac:dyDescent="0.2">
      <c r="A1118" s="5">
        <v>42578</v>
      </c>
      <c r="B1118" s="1">
        <v>8</v>
      </c>
      <c r="C1118" s="7">
        <v>14.775</v>
      </c>
      <c r="D1118" s="7">
        <v>17.274999999999999</v>
      </c>
      <c r="E1118" s="7">
        <v>18.675000000000001</v>
      </c>
      <c r="F1118" s="7">
        <v>18.875</v>
      </c>
      <c r="G1118" s="7">
        <v>19.024999999999999</v>
      </c>
      <c r="H1118" s="7">
        <v>19.95</v>
      </c>
      <c r="I1118" s="7">
        <v>20.175000000000001</v>
      </c>
      <c r="J1118" s="7">
        <v>20.2</v>
      </c>
      <c r="K1118" s="7">
        <v>20.274999999999999</v>
      </c>
      <c r="L1118" s="3">
        <v>0.16919999999999999</v>
      </c>
      <c r="M1118" s="3">
        <v>6.8900000000000003E-2</v>
      </c>
      <c r="N1118" s="3">
        <v>2.3E-2</v>
      </c>
      <c r="O1118" s="18">
        <f t="shared" si="438"/>
        <v>0</v>
      </c>
      <c r="P1118" s="19">
        <f t="shared" si="446"/>
        <v>42599</v>
      </c>
      <c r="Q1118" s="19">
        <f t="shared" si="447"/>
        <v>42634</v>
      </c>
      <c r="R1118" s="19">
        <f t="shared" si="448"/>
        <v>42662</v>
      </c>
      <c r="S1118" s="19">
        <f t="shared" si="449"/>
        <v>42690</v>
      </c>
      <c r="T1118" s="19">
        <f t="shared" si="450"/>
        <v>42725</v>
      </c>
      <c r="U1118" s="19">
        <f t="shared" si="451"/>
        <v>42753</v>
      </c>
      <c r="V1118" s="19">
        <f t="shared" si="452"/>
        <v>42781</v>
      </c>
      <c r="W1118" s="19">
        <f t="shared" si="453"/>
        <v>42816</v>
      </c>
      <c r="X1118" s="19">
        <f t="shared" si="454"/>
        <v>42844</v>
      </c>
      <c r="Y1118" s="18">
        <f t="shared" si="439"/>
        <v>28</v>
      </c>
      <c r="Z1118" s="10">
        <f t="shared" si="440"/>
        <v>0.75</v>
      </c>
      <c r="AA1118" s="10">
        <f>VLOOKUP(A1118, VIX!$A$2:$E$3205, 5, FALSE)</f>
        <v>12.83</v>
      </c>
      <c r="AB1118" s="10">
        <f t="shared" si="441"/>
        <v>15.4</v>
      </c>
      <c r="AC1118" s="10">
        <f t="shared" si="442"/>
        <v>17.625</v>
      </c>
      <c r="AD1118" s="10">
        <f t="shared" si="443"/>
        <v>18.725000000000001</v>
      </c>
      <c r="AE1118" s="10">
        <f t="shared" si="444"/>
        <v>18.912500000000001</v>
      </c>
      <c r="AF1118" s="10">
        <f t="shared" si="445"/>
        <v>19.256249999999998</v>
      </c>
      <c r="AG1118" s="36">
        <f t="shared" si="433"/>
        <v>-1.4360610895828565</v>
      </c>
      <c r="AH1118" s="36">
        <f t="shared" si="434"/>
        <v>-0.70971635485817819</v>
      </c>
      <c r="AI1118" s="36">
        <f t="shared" si="435"/>
        <v>-9.5599393019726461E-2</v>
      </c>
      <c r="AJ1118" s="36">
        <f t="shared" si="436"/>
        <v>-7.0879429964372076E-2</v>
      </c>
      <c r="AK1118" s="36">
        <f t="shared" si="437"/>
        <v>-0.43070953436807102</v>
      </c>
    </row>
    <row r="1119" spans="1:37" x14ac:dyDescent="0.2">
      <c r="A1119" s="5">
        <v>42577</v>
      </c>
      <c r="B1119" s="1">
        <v>8</v>
      </c>
      <c r="C1119" s="7">
        <v>15.175000000000001</v>
      </c>
      <c r="D1119" s="7">
        <v>17.475000000000001</v>
      </c>
      <c r="E1119" s="7">
        <v>18.774999999999999</v>
      </c>
      <c r="F1119" s="7">
        <v>19.024999999999999</v>
      </c>
      <c r="G1119" s="7">
        <v>19.125</v>
      </c>
      <c r="H1119" s="7">
        <v>20.074999999999999</v>
      </c>
      <c r="I1119" s="7">
        <v>20.274999999999999</v>
      </c>
      <c r="J1119" s="7">
        <v>20.3</v>
      </c>
      <c r="K1119" s="7">
        <v>22.425000000000001</v>
      </c>
      <c r="L1119" s="3">
        <v>0.15160000000000001</v>
      </c>
      <c r="M1119" s="3">
        <v>6.5699999999999995E-2</v>
      </c>
      <c r="N1119" s="3">
        <v>2.1899999999999999E-2</v>
      </c>
      <c r="O1119" s="18">
        <f t="shared" si="438"/>
        <v>0</v>
      </c>
      <c r="P1119" s="19">
        <f t="shared" si="446"/>
        <v>42599</v>
      </c>
      <c r="Q1119" s="19">
        <f t="shared" si="447"/>
        <v>42634</v>
      </c>
      <c r="R1119" s="19">
        <f t="shared" si="448"/>
        <v>42662</v>
      </c>
      <c r="S1119" s="19">
        <f t="shared" si="449"/>
        <v>42690</v>
      </c>
      <c r="T1119" s="19">
        <f t="shared" si="450"/>
        <v>42725</v>
      </c>
      <c r="U1119" s="19">
        <f t="shared" si="451"/>
        <v>42753</v>
      </c>
      <c r="V1119" s="19">
        <f t="shared" si="452"/>
        <v>42781</v>
      </c>
      <c r="W1119" s="19">
        <f t="shared" si="453"/>
        <v>42816</v>
      </c>
      <c r="X1119" s="19">
        <f t="shared" si="454"/>
        <v>42844</v>
      </c>
      <c r="Y1119" s="18">
        <f t="shared" si="439"/>
        <v>28</v>
      </c>
      <c r="Z1119" s="10">
        <f t="shared" si="440"/>
        <v>0.7857142857142857</v>
      </c>
      <c r="AA1119" s="10">
        <f>VLOOKUP(A1119, VIX!$A$2:$E$3205, 5, FALSE)</f>
        <v>13.05</v>
      </c>
      <c r="AB1119" s="10">
        <f t="shared" si="441"/>
        <v>15.667857142857144</v>
      </c>
      <c r="AC1119" s="10">
        <f t="shared" si="442"/>
        <v>17.75357142857143</v>
      </c>
      <c r="AD1119" s="10">
        <f t="shared" si="443"/>
        <v>18.828571428571429</v>
      </c>
      <c r="AE1119" s="10">
        <f t="shared" si="444"/>
        <v>19.046428571428571</v>
      </c>
      <c r="AF1119" s="10">
        <f t="shared" si="445"/>
        <v>19.328571428571429</v>
      </c>
      <c r="AG1119" s="36">
        <f t="shared" si="433"/>
        <v>-1.3162257295333255</v>
      </c>
      <c r="AH1119" s="36">
        <f t="shared" si="434"/>
        <v>-0.65736931875187954</v>
      </c>
      <c r="AI1119" s="36">
        <f t="shared" si="435"/>
        <v>-0.11918274687854706</v>
      </c>
      <c r="AJ1119" s="36">
        <f t="shared" si="436"/>
        <v>-4.7036864209053376E-2</v>
      </c>
      <c r="AK1119" s="36">
        <f t="shared" si="437"/>
        <v>-0.44198283024092999</v>
      </c>
    </row>
    <row r="1120" spans="1:37" x14ac:dyDescent="0.2">
      <c r="A1120" s="5">
        <v>42576</v>
      </c>
      <c r="B1120" s="1">
        <v>8</v>
      </c>
      <c r="C1120" s="7">
        <v>15.324999999999999</v>
      </c>
      <c r="D1120" s="7">
        <v>17.574999999999999</v>
      </c>
      <c r="E1120" s="7">
        <v>18.824999999999999</v>
      </c>
      <c r="F1120" s="7">
        <v>19.125</v>
      </c>
      <c r="G1120" s="7">
        <v>19.175000000000001</v>
      </c>
      <c r="H1120" s="7">
        <v>20.125</v>
      </c>
      <c r="I1120" s="7">
        <v>20.324999999999999</v>
      </c>
      <c r="J1120" s="7">
        <v>20.324999999999999</v>
      </c>
      <c r="K1120" s="7">
        <v>20.324999999999999</v>
      </c>
      <c r="L1120" s="3">
        <v>0.14680000000000001</v>
      </c>
      <c r="M1120" s="3">
        <v>6.2700000000000006E-2</v>
      </c>
      <c r="N1120" s="3">
        <v>2.0899999999999998E-2</v>
      </c>
      <c r="O1120" s="18">
        <f t="shared" si="438"/>
        <v>0</v>
      </c>
      <c r="P1120" s="19">
        <f t="shared" si="446"/>
        <v>42599</v>
      </c>
      <c r="Q1120" s="19">
        <f t="shared" si="447"/>
        <v>42634</v>
      </c>
      <c r="R1120" s="19">
        <f t="shared" si="448"/>
        <v>42662</v>
      </c>
      <c r="S1120" s="19">
        <f t="shared" si="449"/>
        <v>42690</v>
      </c>
      <c r="T1120" s="19">
        <f t="shared" si="450"/>
        <v>42725</v>
      </c>
      <c r="U1120" s="19">
        <f t="shared" si="451"/>
        <v>42753</v>
      </c>
      <c r="V1120" s="19">
        <f t="shared" si="452"/>
        <v>42781</v>
      </c>
      <c r="W1120" s="19">
        <f t="shared" si="453"/>
        <v>42816</v>
      </c>
      <c r="X1120" s="19">
        <f t="shared" si="454"/>
        <v>42844</v>
      </c>
      <c r="Y1120" s="18">
        <f t="shared" si="439"/>
        <v>28</v>
      </c>
      <c r="Z1120" s="10">
        <f t="shared" si="440"/>
        <v>0.8214285714285714</v>
      </c>
      <c r="AA1120" s="10">
        <f>VLOOKUP(A1120, VIX!$A$2:$E$3205, 5, FALSE)</f>
        <v>12.87</v>
      </c>
      <c r="AB1120" s="10">
        <f t="shared" si="441"/>
        <v>15.726785714285715</v>
      </c>
      <c r="AC1120" s="10">
        <f t="shared" si="442"/>
        <v>17.798214285714284</v>
      </c>
      <c r="AD1120" s="10">
        <f t="shared" si="443"/>
        <v>18.878571428571426</v>
      </c>
      <c r="AE1120" s="10">
        <f t="shared" si="444"/>
        <v>19.133928571428573</v>
      </c>
      <c r="AF1120" s="10">
        <f t="shared" si="445"/>
        <v>19.344642857142858</v>
      </c>
      <c r="AG1120" s="36">
        <f t="shared" si="433"/>
        <v>-3.9121435142594319</v>
      </c>
      <c r="AH1120" s="36">
        <f t="shared" si="434"/>
        <v>-1.9160583941605851</v>
      </c>
      <c r="AI1120" s="36">
        <f t="shared" si="435"/>
        <v>-0.43101482326111878</v>
      </c>
      <c r="AJ1120" s="36">
        <f t="shared" si="436"/>
        <v>-7.0945945945946998E-2</v>
      </c>
      <c r="AK1120" s="36">
        <f t="shared" si="437"/>
        <v>-1.3399253731343281</v>
      </c>
    </row>
    <row r="1121" spans="1:37" x14ac:dyDescent="0.2">
      <c r="A1121" s="5">
        <v>42573</v>
      </c>
      <c r="B1121" s="1">
        <v>8</v>
      </c>
      <c r="C1121" s="7">
        <v>15.375</v>
      </c>
      <c r="D1121" s="7">
        <v>17.524999999999999</v>
      </c>
      <c r="E1121" s="7">
        <v>18.774999999999999</v>
      </c>
      <c r="F1121" s="7">
        <v>19.024999999999999</v>
      </c>
      <c r="G1121" s="7">
        <v>19.074999999999999</v>
      </c>
      <c r="H1121" s="7">
        <v>20.024999999999999</v>
      </c>
      <c r="I1121" s="7">
        <v>20.175000000000001</v>
      </c>
      <c r="J1121" s="7">
        <v>20.225000000000001</v>
      </c>
      <c r="K1121" s="7" t="s">
        <v>14</v>
      </c>
      <c r="L1121" s="3">
        <v>0.13980000000000001</v>
      </c>
      <c r="M1121" s="3">
        <v>6.0400000000000002E-2</v>
      </c>
      <c r="N1121" s="3">
        <v>2.01E-2</v>
      </c>
      <c r="O1121" s="18">
        <f t="shared" si="438"/>
        <v>0</v>
      </c>
      <c r="P1121" s="19">
        <f t="shared" si="446"/>
        <v>42599</v>
      </c>
      <c r="Q1121" s="19">
        <f t="shared" si="447"/>
        <v>42634</v>
      </c>
      <c r="R1121" s="19">
        <f t="shared" si="448"/>
        <v>42662</v>
      </c>
      <c r="S1121" s="19">
        <f t="shared" si="449"/>
        <v>42690</v>
      </c>
      <c r="T1121" s="19">
        <f t="shared" si="450"/>
        <v>42725</v>
      </c>
      <c r="U1121" s="19">
        <f t="shared" si="451"/>
        <v>42753</v>
      </c>
      <c r="V1121" s="19">
        <f t="shared" si="452"/>
        <v>42781</v>
      </c>
      <c r="W1121" s="19">
        <f t="shared" si="453"/>
        <v>42816</v>
      </c>
      <c r="X1121" s="19">
        <f t="shared" si="454"/>
        <v>42844</v>
      </c>
      <c r="Y1121" s="18">
        <f t="shared" si="439"/>
        <v>28</v>
      </c>
      <c r="Z1121" s="10">
        <f t="shared" si="440"/>
        <v>0.9285714285714286</v>
      </c>
      <c r="AA1121" s="10">
        <f>VLOOKUP(A1121, VIX!$A$2:$E$3205, 5, FALSE)</f>
        <v>12.02</v>
      </c>
      <c r="AB1121" s="10">
        <f t="shared" si="441"/>
        <v>15.528571428571428</v>
      </c>
      <c r="AC1121" s="10">
        <f t="shared" si="442"/>
        <v>17.614285714285714</v>
      </c>
      <c r="AD1121" s="10">
        <f t="shared" si="443"/>
        <v>18.792857142857141</v>
      </c>
      <c r="AE1121" s="10">
        <f t="shared" si="444"/>
        <v>19.028571428571428</v>
      </c>
      <c r="AF1121" s="10">
        <f t="shared" si="445"/>
        <v>19.142857142857142</v>
      </c>
      <c r="AG1121" s="36">
        <f t="shared" si="433"/>
        <v>-1.2173913043478248</v>
      </c>
      <c r="AH1121" s="36">
        <f t="shared" si="434"/>
        <v>-0.63135741844966664</v>
      </c>
      <c r="AI1121" s="36">
        <f t="shared" si="435"/>
        <v>-0.11835987036776095</v>
      </c>
      <c r="AJ1121" s="36">
        <f t="shared" si="436"/>
        <v>-2.3344140805928996E-2</v>
      </c>
      <c r="AK1121" s="36">
        <f t="shared" si="437"/>
        <v>-0.44167704441676997</v>
      </c>
    </row>
    <row r="1122" spans="1:37" x14ac:dyDescent="0.2">
      <c r="A1122" s="5">
        <v>42572</v>
      </c>
      <c r="B1122" s="1">
        <v>8</v>
      </c>
      <c r="C1122" s="7">
        <v>15.824999999999999</v>
      </c>
      <c r="D1122" s="7">
        <v>17.774999999999999</v>
      </c>
      <c r="E1122" s="7">
        <v>19</v>
      </c>
      <c r="F1122" s="7">
        <v>19.274999999999999</v>
      </c>
      <c r="G1122" s="7">
        <v>19.324999999999999</v>
      </c>
      <c r="H1122" s="7">
        <v>20.25</v>
      </c>
      <c r="I1122" s="7">
        <v>20.45</v>
      </c>
      <c r="J1122" s="7">
        <v>20.475000000000001</v>
      </c>
      <c r="K1122" s="7" t="s">
        <v>14</v>
      </c>
      <c r="L1122" s="3">
        <v>0.1232</v>
      </c>
      <c r="M1122" s="3">
        <v>6.0999999999999999E-2</v>
      </c>
      <c r="N1122" s="3">
        <v>2.0299999999999999E-2</v>
      </c>
      <c r="O1122" s="18">
        <f t="shared" si="438"/>
        <v>1</v>
      </c>
      <c r="P1122" s="19">
        <f t="shared" si="446"/>
        <v>42599</v>
      </c>
      <c r="Q1122" s="19">
        <f t="shared" si="447"/>
        <v>42634</v>
      </c>
      <c r="R1122" s="19">
        <f t="shared" si="448"/>
        <v>42662</v>
      </c>
      <c r="S1122" s="19">
        <f t="shared" si="449"/>
        <v>42690</v>
      </c>
      <c r="T1122" s="19">
        <f t="shared" si="450"/>
        <v>42725</v>
      </c>
      <c r="U1122" s="19">
        <f t="shared" si="451"/>
        <v>42753</v>
      </c>
      <c r="V1122" s="19">
        <f t="shared" si="452"/>
        <v>42781</v>
      </c>
      <c r="W1122" s="19">
        <f t="shared" si="453"/>
        <v>42816</v>
      </c>
      <c r="X1122" s="19">
        <f t="shared" si="454"/>
        <v>42844</v>
      </c>
      <c r="Y1122" s="18">
        <f t="shared" si="439"/>
        <v>28</v>
      </c>
      <c r="Z1122" s="10">
        <f t="shared" si="440"/>
        <v>0.9642857142857143</v>
      </c>
      <c r="AA1122" s="10">
        <f>VLOOKUP(A1122, VIX!$A$2:$E$3205, 5, FALSE)</f>
        <v>12.74</v>
      </c>
      <c r="AB1122" s="10">
        <f t="shared" si="441"/>
        <v>15.894642857142856</v>
      </c>
      <c r="AC1122" s="10">
        <f t="shared" si="442"/>
        <v>17.818749999999998</v>
      </c>
      <c r="AD1122" s="10">
        <f t="shared" si="443"/>
        <v>19.009821428571431</v>
      </c>
      <c r="AE1122" s="10">
        <f t="shared" si="444"/>
        <v>19.276785714285712</v>
      </c>
      <c r="AF1122" s="10">
        <f t="shared" si="445"/>
        <v>19.358035714285712</v>
      </c>
      <c r="AG1122" s="36">
        <f t="shared" si="433"/>
        <v>-1.018867924528301</v>
      </c>
      <c r="AH1122" s="36">
        <f t="shared" si="434"/>
        <v>-0.59675236806495302</v>
      </c>
      <c r="AI1122" s="36">
        <f t="shared" si="435"/>
        <v>-0.13147410358565664</v>
      </c>
      <c r="AJ1122" s="36">
        <f t="shared" si="436"/>
        <v>-2.3778071334214331E-2</v>
      </c>
      <c r="AK1122" s="36">
        <f t="shared" si="437"/>
        <v>-0.41886792452830202</v>
      </c>
    </row>
    <row r="1123" spans="1:37" x14ac:dyDescent="0.2">
      <c r="A1123" s="5">
        <v>42571</v>
      </c>
      <c r="B1123" s="1">
        <v>8</v>
      </c>
      <c r="C1123" s="7">
        <v>15.475</v>
      </c>
      <c r="D1123" s="7">
        <v>17.225000000000001</v>
      </c>
      <c r="E1123" s="7">
        <v>18.475000000000001</v>
      </c>
      <c r="F1123" s="7">
        <v>18.824999999999999</v>
      </c>
      <c r="G1123" s="7">
        <v>18.925000000000001</v>
      </c>
      <c r="H1123" s="7">
        <v>19.875</v>
      </c>
      <c r="I1123" s="7">
        <v>20.125</v>
      </c>
      <c r="J1123" s="7">
        <v>20.225000000000001</v>
      </c>
      <c r="K1123" s="7" t="s">
        <v>14</v>
      </c>
      <c r="L1123" s="3">
        <v>0.11310000000000001</v>
      </c>
      <c r="M1123" s="3">
        <v>6.9099999999999995E-2</v>
      </c>
      <c r="N1123" s="3">
        <v>2.3E-2</v>
      </c>
      <c r="O1123" s="18">
        <f t="shared" si="438"/>
        <v>0</v>
      </c>
      <c r="P1123" s="19">
        <f t="shared" si="446"/>
        <v>42571</v>
      </c>
      <c r="Q1123" s="19">
        <f t="shared" si="447"/>
        <v>42599</v>
      </c>
      <c r="R1123" s="19">
        <f t="shared" si="448"/>
        <v>42634</v>
      </c>
      <c r="S1123" s="19">
        <f t="shared" si="449"/>
        <v>42662</v>
      </c>
      <c r="T1123" s="19">
        <f t="shared" si="450"/>
        <v>42690</v>
      </c>
      <c r="U1123" s="19">
        <f t="shared" si="451"/>
        <v>42725</v>
      </c>
      <c r="V1123" s="19">
        <f t="shared" si="452"/>
        <v>42753</v>
      </c>
      <c r="W1123" s="19">
        <f t="shared" si="453"/>
        <v>42781</v>
      </c>
      <c r="X1123" s="19">
        <f t="shared" si="454"/>
        <v>42816</v>
      </c>
      <c r="Y1123" s="18">
        <f t="shared" si="439"/>
        <v>35</v>
      </c>
      <c r="Z1123" s="10">
        <f t="shared" si="440"/>
        <v>0</v>
      </c>
      <c r="AA1123" s="10">
        <f>VLOOKUP(A1123, VIX!$A$2:$E$3205, 5, FALSE)</f>
        <v>11.77</v>
      </c>
      <c r="AB1123" s="10">
        <f t="shared" si="441"/>
        <v>17.225000000000001</v>
      </c>
      <c r="AC1123" s="10">
        <f t="shared" si="442"/>
        <v>18.475000000000001</v>
      </c>
      <c r="AD1123" s="10">
        <f t="shared" si="443"/>
        <v>18.824999999999999</v>
      </c>
      <c r="AE1123" s="10">
        <f t="shared" si="444"/>
        <v>18.925000000000001</v>
      </c>
      <c r="AF1123" s="10">
        <f t="shared" si="445"/>
        <v>19.875</v>
      </c>
      <c r="AG1123" s="36">
        <f t="shared" si="433"/>
        <v>-0.80891456871646805</v>
      </c>
      <c r="AH1123" s="36">
        <f t="shared" si="434"/>
        <v>-0.52016678363538782</v>
      </c>
      <c r="AI1123" s="36">
        <f t="shared" si="435"/>
        <v>-0.13627935723114876</v>
      </c>
      <c r="AJ1123" s="36">
        <f t="shared" si="436"/>
        <v>-3.8019084977181546E-2</v>
      </c>
      <c r="AK1123" s="36">
        <f t="shared" si="437"/>
        <v>-0.35956743766896937</v>
      </c>
    </row>
    <row r="1124" spans="1:37" x14ac:dyDescent="0.2">
      <c r="A1124" s="5">
        <v>42570</v>
      </c>
      <c r="B1124" s="1">
        <v>7</v>
      </c>
      <c r="C1124" s="7">
        <v>12.225</v>
      </c>
      <c r="D1124" s="7">
        <v>15.675000000000001</v>
      </c>
      <c r="E1124" s="7">
        <v>17.350000000000001</v>
      </c>
      <c r="F1124" s="7">
        <v>18.524999999999999</v>
      </c>
      <c r="G1124" s="7">
        <v>18.95</v>
      </c>
      <c r="H1124" s="7">
        <v>19.024999999999999</v>
      </c>
      <c r="I1124" s="7">
        <v>20</v>
      </c>
      <c r="J1124" s="7">
        <v>20.225000000000001</v>
      </c>
      <c r="K1124" s="7">
        <v>20.274999999999999</v>
      </c>
      <c r="L1124" s="3">
        <v>0.28220000000000001</v>
      </c>
      <c r="M1124" s="3">
        <v>7.9600000000000004E-2</v>
      </c>
      <c r="N1124" s="3">
        <v>2.6499999999999999E-2</v>
      </c>
      <c r="O1124" s="18">
        <f t="shared" si="438"/>
        <v>0</v>
      </c>
      <c r="P1124" s="19">
        <f t="shared" si="446"/>
        <v>42571</v>
      </c>
      <c r="Q1124" s="19">
        <f t="shared" si="447"/>
        <v>42599</v>
      </c>
      <c r="R1124" s="19">
        <f t="shared" si="448"/>
        <v>42634</v>
      </c>
      <c r="S1124" s="19">
        <f t="shared" si="449"/>
        <v>42662</v>
      </c>
      <c r="T1124" s="19">
        <f t="shared" si="450"/>
        <v>42690</v>
      </c>
      <c r="U1124" s="19">
        <f t="shared" si="451"/>
        <v>42725</v>
      </c>
      <c r="V1124" s="19">
        <f t="shared" si="452"/>
        <v>42753</v>
      </c>
      <c r="W1124" s="19">
        <f t="shared" si="453"/>
        <v>42781</v>
      </c>
      <c r="X1124" s="19">
        <f t="shared" si="454"/>
        <v>42816</v>
      </c>
      <c r="Y1124" s="18">
        <f t="shared" si="439"/>
        <v>35</v>
      </c>
      <c r="Z1124" s="10">
        <f t="shared" si="440"/>
        <v>2.8571428571428571E-2</v>
      </c>
      <c r="AA1124" s="10">
        <f>VLOOKUP(A1124, VIX!$A$2:$E$3205, 5, FALSE)</f>
        <v>11.97</v>
      </c>
      <c r="AB1124" s="10">
        <f t="shared" si="441"/>
        <v>15.576428571428572</v>
      </c>
      <c r="AC1124" s="10">
        <f t="shared" si="442"/>
        <v>17.302142857142858</v>
      </c>
      <c r="AD1124" s="10">
        <f t="shared" si="443"/>
        <v>18.491428571428571</v>
      </c>
      <c r="AE1124" s="10">
        <f t="shared" si="444"/>
        <v>18.937857142857141</v>
      </c>
      <c r="AF1124" s="10">
        <f t="shared" si="445"/>
        <v>19.022857142857141</v>
      </c>
      <c r="AG1124" s="36">
        <f t="shared" si="433"/>
        <v>-1.5950098610282994</v>
      </c>
      <c r="AH1124" s="36">
        <f t="shared" si="434"/>
        <v>-0.70171647063713094</v>
      </c>
      <c r="AI1124" s="36">
        <f t="shared" si="435"/>
        <v>-0.46080224098354161</v>
      </c>
      <c r="AJ1124" s="36">
        <f t="shared" si="436"/>
        <v>-0.16234036909318303</v>
      </c>
      <c r="AK1124" s="36">
        <f t="shared" si="437"/>
        <v>-2.8467070828783102E-2</v>
      </c>
    </row>
    <row r="1125" spans="1:37" x14ac:dyDescent="0.2">
      <c r="A1125" s="5">
        <v>42569</v>
      </c>
      <c r="B1125" s="1">
        <v>7</v>
      </c>
      <c r="C1125" s="7">
        <v>13.074999999999999</v>
      </c>
      <c r="D1125" s="7">
        <v>15.725</v>
      </c>
      <c r="E1125" s="7">
        <v>17.274999999999999</v>
      </c>
      <c r="F1125" s="7">
        <v>18.425000000000001</v>
      </c>
      <c r="G1125" s="7">
        <v>18.875</v>
      </c>
      <c r="H1125" s="7">
        <v>18.975000000000001</v>
      </c>
      <c r="I1125" s="7">
        <v>19.925000000000001</v>
      </c>
      <c r="J1125" s="7">
        <v>20.125</v>
      </c>
      <c r="K1125" s="7">
        <v>20.25</v>
      </c>
      <c r="L1125" s="3">
        <v>0.20269999999999999</v>
      </c>
      <c r="M1125" s="3">
        <v>8.14E-2</v>
      </c>
      <c r="N1125" s="3">
        <v>2.7099999999999999E-2</v>
      </c>
      <c r="O1125" s="18">
        <f t="shared" si="438"/>
        <v>0</v>
      </c>
      <c r="P1125" s="19">
        <f t="shared" si="446"/>
        <v>42571</v>
      </c>
      <c r="Q1125" s="19">
        <f t="shared" si="447"/>
        <v>42599</v>
      </c>
      <c r="R1125" s="19">
        <f t="shared" si="448"/>
        <v>42634</v>
      </c>
      <c r="S1125" s="19">
        <f t="shared" si="449"/>
        <v>42662</v>
      </c>
      <c r="T1125" s="19">
        <f t="shared" si="450"/>
        <v>42690</v>
      </c>
      <c r="U1125" s="19">
        <f t="shared" si="451"/>
        <v>42725</v>
      </c>
      <c r="V1125" s="19">
        <f t="shared" si="452"/>
        <v>42753</v>
      </c>
      <c r="W1125" s="19">
        <f t="shared" si="453"/>
        <v>42781</v>
      </c>
      <c r="X1125" s="19">
        <f t="shared" si="454"/>
        <v>42816</v>
      </c>
      <c r="Y1125" s="18">
        <f t="shared" si="439"/>
        <v>35</v>
      </c>
      <c r="Z1125" s="10">
        <f t="shared" si="440"/>
        <v>5.7142857142857141E-2</v>
      </c>
      <c r="AA1125" s="10">
        <f>VLOOKUP(A1125, VIX!$A$2:$E$3205, 5, FALSE)</f>
        <v>12.44</v>
      </c>
      <c r="AB1125" s="10">
        <f t="shared" si="441"/>
        <v>15.573571428571427</v>
      </c>
      <c r="AC1125" s="10">
        <f t="shared" si="442"/>
        <v>17.186428571428571</v>
      </c>
      <c r="AD1125" s="10">
        <f t="shared" si="443"/>
        <v>18.359285714285715</v>
      </c>
      <c r="AE1125" s="10">
        <f t="shared" si="444"/>
        <v>18.849285714285713</v>
      </c>
      <c r="AF1125" s="10">
        <f t="shared" si="445"/>
        <v>18.969285714285714</v>
      </c>
      <c r="AG1125" s="36">
        <f t="shared" si="433"/>
        <v>-3.584701409080743</v>
      </c>
      <c r="AH1125" s="36">
        <f t="shared" si="434"/>
        <v>-1.9057532018702974</v>
      </c>
      <c r="AI1125" s="36">
        <f t="shared" si="435"/>
        <v>-1.3362536023054781</v>
      </c>
      <c r="AJ1125" s="36">
        <f t="shared" si="436"/>
        <v>-0.50861521210988514</v>
      </c>
      <c r="AK1125" s="36">
        <f t="shared" si="437"/>
        <v>-0.11214537363248815</v>
      </c>
    </row>
    <row r="1126" spans="1:37" x14ac:dyDescent="0.2">
      <c r="A1126" s="5">
        <v>42566</v>
      </c>
      <c r="B1126" s="1">
        <v>7</v>
      </c>
      <c r="C1126" s="7">
        <v>13.824999999999999</v>
      </c>
      <c r="D1126" s="7">
        <v>16.324999999999999</v>
      </c>
      <c r="E1126" s="7">
        <v>17.774999999999999</v>
      </c>
      <c r="F1126" s="7">
        <v>18.725000000000001</v>
      </c>
      <c r="G1126" s="7">
        <v>19.175000000000001</v>
      </c>
      <c r="H1126" s="7">
        <v>19.274999999999999</v>
      </c>
      <c r="I1126" s="7">
        <v>20.225000000000001</v>
      </c>
      <c r="J1126" s="7">
        <v>20.324999999999999</v>
      </c>
      <c r="K1126" s="7">
        <v>20.475000000000001</v>
      </c>
      <c r="L1126" s="3">
        <v>0.18079999999999999</v>
      </c>
      <c r="M1126" s="3">
        <v>8.0100000000000005E-2</v>
      </c>
      <c r="N1126" s="3">
        <v>2.6700000000000002E-2</v>
      </c>
      <c r="O1126" s="18">
        <f t="shared" si="438"/>
        <v>0</v>
      </c>
      <c r="P1126" s="19">
        <f t="shared" si="446"/>
        <v>42571</v>
      </c>
      <c r="Q1126" s="19">
        <f t="shared" si="447"/>
        <v>42599</v>
      </c>
      <c r="R1126" s="19">
        <f t="shared" si="448"/>
        <v>42634</v>
      </c>
      <c r="S1126" s="19">
        <f t="shared" si="449"/>
        <v>42662</v>
      </c>
      <c r="T1126" s="19">
        <f t="shared" si="450"/>
        <v>42690</v>
      </c>
      <c r="U1126" s="19">
        <f t="shared" si="451"/>
        <v>42725</v>
      </c>
      <c r="V1126" s="19">
        <f t="shared" si="452"/>
        <v>42753</v>
      </c>
      <c r="W1126" s="19">
        <f t="shared" si="453"/>
        <v>42781</v>
      </c>
      <c r="X1126" s="19">
        <f t="shared" si="454"/>
        <v>42816</v>
      </c>
      <c r="Y1126" s="18">
        <f t="shared" si="439"/>
        <v>35</v>
      </c>
      <c r="Z1126" s="10">
        <f t="shared" si="440"/>
        <v>0.14285714285714285</v>
      </c>
      <c r="AA1126" s="10">
        <f>VLOOKUP(A1126, VIX!$A$2:$E$3205, 5, FALSE)</f>
        <v>12.67</v>
      </c>
      <c r="AB1126" s="10">
        <f t="shared" si="441"/>
        <v>15.967857142857143</v>
      </c>
      <c r="AC1126" s="10">
        <f t="shared" si="442"/>
        <v>17.567857142857143</v>
      </c>
      <c r="AD1126" s="10">
        <f t="shared" si="443"/>
        <v>18.589285714285715</v>
      </c>
      <c r="AE1126" s="10">
        <f t="shared" si="444"/>
        <v>19.110714285714288</v>
      </c>
      <c r="AF1126" s="10">
        <f t="shared" si="445"/>
        <v>19.260714285714286</v>
      </c>
      <c r="AG1126" s="36">
        <f t="shared" si="433"/>
        <v>-1.1417697431018083</v>
      </c>
      <c r="AH1126" s="36">
        <f t="shared" si="434"/>
        <v>-0.60254771818444142</v>
      </c>
      <c r="AI1126" s="36">
        <f t="shared" si="435"/>
        <v>-0.37250554323725188</v>
      </c>
      <c r="AJ1126" s="36">
        <f t="shared" si="436"/>
        <v>-0.17144800997845536</v>
      </c>
      <c r="AK1126" s="36">
        <f t="shared" si="437"/>
        <v>-3.7779693414788762E-2</v>
      </c>
    </row>
    <row r="1127" spans="1:37" x14ac:dyDescent="0.2">
      <c r="A1127" s="5">
        <v>42565</v>
      </c>
      <c r="B1127" s="1">
        <v>7</v>
      </c>
      <c r="C1127" s="7">
        <v>14.025</v>
      </c>
      <c r="D1127" s="7">
        <v>16.125</v>
      </c>
      <c r="E1127" s="7">
        <v>17.574999999999999</v>
      </c>
      <c r="F1127" s="7">
        <v>18.524999999999999</v>
      </c>
      <c r="G1127" s="7">
        <v>18.975000000000001</v>
      </c>
      <c r="H1127" s="7">
        <v>19.074999999999999</v>
      </c>
      <c r="I1127" s="7">
        <v>20.074999999999999</v>
      </c>
      <c r="J1127" s="7">
        <v>20.175000000000001</v>
      </c>
      <c r="K1127" s="7">
        <v>19.899999999999999</v>
      </c>
      <c r="L1127" s="3">
        <v>0.1497</v>
      </c>
      <c r="M1127" s="3">
        <v>8.3699999999999997E-2</v>
      </c>
      <c r="N1127" s="3">
        <v>2.7900000000000001E-2</v>
      </c>
      <c r="O1127" s="18">
        <f t="shared" si="438"/>
        <v>0</v>
      </c>
      <c r="P1127" s="19">
        <f t="shared" si="446"/>
        <v>42571</v>
      </c>
      <c r="Q1127" s="19">
        <f t="shared" si="447"/>
        <v>42599</v>
      </c>
      <c r="R1127" s="19">
        <f t="shared" si="448"/>
        <v>42634</v>
      </c>
      <c r="S1127" s="19">
        <f t="shared" si="449"/>
        <v>42662</v>
      </c>
      <c r="T1127" s="19">
        <f t="shared" si="450"/>
        <v>42690</v>
      </c>
      <c r="U1127" s="19">
        <f t="shared" si="451"/>
        <v>42725</v>
      </c>
      <c r="V1127" s="19">
        <f t="shared" si="452"/>
        <v>42753</v>
      </c>
      <c r="W1127" s="19">
        <f t="shared" si="453"/>
        <v>42781</v>
      </c>
      <c r="X1127" s="19">
        <f t="shared" si="454"/>
        <v>42816</v>
      </c>
      <c r="Y1127" s="18">
        <f t="shared" si="439"/>
        <v>35</v>
      </c>
      <c r="Z1127" s="10">
        <f t="shared" si="440"/>
        <v>0.17142857142857143</v>
      </c>
      <c r="AA1127" s="10">
        <f>VLOOKUP(A1127, VIX!$A$2:$E$3205, 5, FALSE)</f>
        <v>12.82</v>
      </c>
      <c r="AB1127" s="10">
        <f t="shared" si="441"/>
        <v>15.764999999999999</v>
      </c>
      <c r="AC1127" s="10">
        <f t="shared" si="442"/>
        <v>17.326428571428572</v>
      </c>
      <c r="AD1127" s="10">
        <f t="shared" si="443"/>
        <v>18.362142857142853</v>
      </c>
      <c r="AE1127" s="10">
        <f t="shared" si="444"/>
        <v>18.897857142857145</v>
      </c>
      <c r="AF1127" s="10">
        <f t="shared" si="445"/>
        <v>19.057857142857141</v>
      </c>
      <c r="AG1127" s="36">
        <f t="shared" si="433"/>
        <v>-0.95605437875434707</v>
      </c>
      <c r="AH1127" s="36">
        <f t="shared" si="434"/>
        <v>-0.60051768766177727</v>
      </c>
      <c r="AI1127" s="36">
        <f t="shared" si="435"/>
        <v>-0.37103336045565483</v>
      </c>
      <c r="AJ1127" s="36">
        <f t="shared" si="436"/>
        <v>-0.1706610481959453</v>
      </c>
      <c r="AK1127" s="36">
        <f t="shared" si="437"/>
        <v>-3.7588097102583387E-2</v>
      </c>
    </row>
    <row r="1128" spans="1:37" x14ac:dyDescent="0.2">
      <c r="A1128" s="5">
        <v>42564</v>
      </c>
      <c r="B1128" s="1">
        <v>7</v>
      </c>
      <c r="C1128" s="7">
        <v>14.175000000000001</v>
      </c>
      <c r="D1128" s="7">
        <v>16.225000000000001</v>
      </c>
      <c r="E1128" s="7">
        <v>17.675000000000001</v>
      </c>
      <c r="F1128" s="7">
        <v>18.625</v>
      </c>
      <c r="G1128" s="7">
        <v>19.074999999999999</v>
      </c>
      <c r="H1128" s="7">
        <v>19.175000000000001</v>
      </c>
      <c r="I1128" s="7">
        <v>20.125</v>
      </c>
      <c r="J1128" s="7">
        <v>20.25</v>
      </c>
      <c r="K1128" s="7">
        <v>20.524999999999999</v>
      </c>
      <c r="L1128" s="3">
        <v>0.14460000000000001</v>
      </c>
      <c r="M1128" s="3">
        <v>8.0500000000000002E-2</v>
      </c>
      <c r="N1128" s="3">
        <v>2.6800000000000001E-2</v>
      </c>
      <c r="O1128" s="18">
        <f t="shared" si="438"/>
        <v>0</v>
      </c>
      <c r="P1128" s="19">
        <f t="shared" si="446"/>
        <v>42571</v>
      </c>
      <c r="Q1128" s="19">
        <f t="shared" si="447"/>
        <v>42599</v>
      </c>
      <c r="R1128" s="19">
        <f t="shared" si="448"/>
        <v>42634</v>
      </c>
      <c r="S1128" s="19">
        <f t="shared" si="449"/>
        <v>42662</v>
      </c>
      <c r="T1128" s="19">
        <f t="shared" si="450"/>
        <v>42690</v>
      </c>
      <c r="U1128" s="19">
        <f t="shared" si="451"/>
        <v>42725</v>
      </c>
      <c r="V1128" s="19">
        <f t="shared" si="452"/>
        <v>42753</v>
      </c>
      <c r="W1128" s="19">
        <f t="shared" si="453"/>
        <v>42781</v>
      </c>
      <c r="X1128" s="19">
        <f t="shared" si="454"/>
        <v>42816</v>
      </c>
      <c r="Y1128" s="18">
        <f t="shared" si="439"/>
        <v>35</v>
      </c>
      <c r="Z1128" s="10">
        <f t="shared" si="440"/>
        <v>0.2</v>
      </c>
      <c r="AA1128" s="10">
        <f>VLOOKUP(A1128, VIX!$A$2:$E$3205, 5, FALSE)</f>
        <v>13.04</v>
      </c>
      <c r="AB1128" s="10">
        <f t="shared" si="441"/>
        <v>15.815000000000003</v>
      </c>
      <c r="AC1128" s="10">
        <f t="shared" si="442"/>
        <v>17.385000000000002</v>
      </c>
      <c r="AD1128" s="10">
        <f t="shared" si="443"/>
        <v>18.435000000000002</v>
      </c>
      <c r="AE1128" s="10">
        <f t="shared" si="444"/>
        <v>18.984999999999999</v>
      </c>
      <c r="AF1128" s="10">
        <f t="shared" si="445"/>
        <v>19.155000000000001</v>
      </c>
      <c r="AG1128" s="36">
        <f t="shared" si="433"/>
        <v>-0.93540355801004893</v>
      </c>
      <c r="AH1128" s="36">
        <f t="shared" si="434"/>
        <v>-0.59928656361474364</v>
      </c>
      <c r="AI1128" s="36">
        <f t="shared" si="435"/>
        <v>-0.3695727683223336</v>
      </c>
      <c r="AJ1128" s="36">
        <f t="shared" si="436"/>
        <v>-0.17022554133673545</v>
      </c>
      <c r="AK1128" s="36">
        <f t="shared" si="437"/>
        <v>-3.7495815199197022E-2</v>
      </c>
    </row>
    <row r="1129" spans="1:37" x14ac:dyDescent="0.2">
      <c r="A1129" s="5">
        <v>42563</v>
      </c>
      <c r="B1129" s="1">
        <v>7</v>
      </c>
      <c r="C1129" s="7">
        <v>14.275</v>
      </c>
      <c r="D1129" s="7">
        <v>16.225000000000001</v>
      </c>
      <c r="E1129" s="7">
        <v>17.774999999999999</v>
      </c>
      <c r="F1129" s="7">
        <v>18.725000000000001</v>
      </c>
      <c r="G1129" s="7">
        <v>19.125</v>
      </c>
      <c r="H1129" s="7">
        <v>19.225000000000001</v>
      </c>
      <c r="I1129" s="7">
        <v>20.225000000000001</v>
      </c>
      <c r="J1129" s="7">
        <v>20.375</v>
      </c>
      <c r="K1129" s="7">
        <v>20.55</v>
      </c>
      <c r="L1129" s="3">
        <v>0.1366</v>
      </c>
      <c r="M1129" s="3">
        <v>8.0100000000000005E-2</v>
      </c>
      <c r="N1129" s="3">
        <v>2.6700000000000002E-2</v>
      </c>
      <c r="O1129" s="18">
        <f t="shared" si="438"/>
        <v>0</v>
      </c>
      <c r="P1129" s="19">
        <f t="shared" si="446"/>
        <v>42571</v>
      </c>
      <c r="Q1129" s="19">
        <f t="shared" si="447"/>
        <v>42599</v>
      </c>
      <c r="R1129" s="19">
        <f t="shared" si="448"/>
        <v>42634</v>
      </c>
      <c r="S1129" s="19">
        <f t="shared" si="449"/>
        <v>42662</v>
      </c>
      <c r="T1129" s="19">
        <f t="shared" si="450"/>
        <v>42690</v>
      </c>
      <c r="U1129" s="19">
        <f t="shared" si="451"/>
        <v>42725</v>
      </c>
      <c r="V1129" s="19">
        <f t="shared" si="452"/>
        <v>42753</v>
      </c>
      <c r="W1129" s="19">
        <f t="shared" si="453"/>
        <v>42781</v>
      </c>
      <c r="X1129" s="19">
        <f t="shared" si="454"/>
        <v>42816</v>
      </c>
      <c r="Y1129" s="18">
        <f t="shared" si="439"/>
        <v>35</v>
      </c>
      <c r="Z1129" s="10">
        <f t="shared" si="440"/>
        <v>0.22857142857142856</v>
      </c>
      <c r="AA1129" s="10">
        <f>VLOOKUP(A1129, VIX!$A$2:$E$3205, 5, FALSE)</f>
        <v>13.55</v>
      </c>
      <c r="AB1129" s="10">
        <f t="shared" si="441"/>
        <v>15.779285714285717</v>
      </c>
      <c r="AC1129" s="10">
        <f t="shared" si="442"/>
        <v>17.420714285714286</v>
      </c>
      <c r="AD1129" s="10">
        <f t="shared" si="443"/>
        <v>18.507857142857144</v>
      </c>
      <c r="AE1129" s="10">
        <f t="shared" si="444"/>
        <v>19.033571428571431</v>
      </c>
      <c r="AF1129" s="10">
        <f t="shared" si="445"/>
        <v>19.20214285714286</v>
      </c>
      <c r="AG1129" s="36">
        <f t="shared" si="433"/>
        <v>-0.86746987951807208</v>
      </c>
      <c r="AH1129" s="36">
        <f t="shared" si="434"/>
        <v>-0.6268908237371088</v>
      </c>
      <c r="AI1129" s="36">
        <f t="shared" si="435"/>
        <v>-0.36370541987922156</v>
      </c>
      <c r="AJ1129" s="36">
        <f t="shared" si="436"/>
        <v>-0.14876581928199767</v>
      </c>
      <c r="AK1129" s="36">
        <f t="shared" si="437"/>
        <v>-3.6900098839550963E-2</v>
      </c>
    </row>
    <row r="1130" spans="1:37" x14ac:dyDescent="0.2">
      <c r="A1130" s="5">
        <v>42562</v>
      </c>
      <c r="B1130" s="1">
        <v>7</v>
      </c>
      <c r="C1130" s="7">
        <v>14.625</v>
      </c>
      <c r="D1130" s="7">
        <v>16.725000000000001</v>
      </c>
      <c r="E1130" s="7">
        <v>18.175000000000001</v>
      </c>
      <c r="F1130" s="7">
        <v>19.024999999999999</v>
      </c>
      <c r="G1130" s="7">
        <v>19.475000000000001</v>
      </c>
      <c r="H1130" s="7">
        <v>19.524999999999999</v>
      </c>
      <c r="I1130" s="7">
        <v>20.475000000000001</v>
      </c>
      <c r="J1130" s="7">
        <v>20.6</v>
      </c>
      <c r="K1130" s="7">
        <v>20.574999999999999</v>
      </c>
      <c r="L1130" s="3">
        <v>0.14360000000000001</v>
      </c>
      <c r="M1130" s="3">
        <v>7.6200000000000004E-2</v>
      </c>
      <c r="N1130" s="3">
        <v>2.5399999999999999E-2</v>
      </c>
      <c r="O1130" s="18">
        <f t="shared" si="438"/>
        <v>0</v>
      </c>
      <c r="P1130" s="19">
        <f t="shared" si="446"/>
        <v>42571</v>
      </c>
      <c r="Q1130" s="19">
        <f t="shared" si="447"/>
        <v>42599</v>
      </c>
      <c r="R1130" s="19">
        <f t="shared" si="448"/>
        <v>42634</v>
      </c>
      <c r="S1130" s="19">
        <f t="shared" si="449"/>
        <v>42662</v>
      </c>
      <c r="T1130" s="19">
        <f t="shared" si="450"/>
        <v>42690</v>
      </c>
      <c r="U1130" s="19">
        <f t="shared" si="451"/>
        <v>42725</v>
      </c>
      <c r="V1130" s="19">
        <f t="shared" si="452"/>
        <v>42753</v>
      </c>
      <c r="W1130" s="19">
        <f t="shared" si="453"/>
        <v>42781</v>
      </c>
      <c r="X1130" s="19">
        <f t="shared" si="454"/>
        <v>42816</v>
      </c>
      <c r="Y1130" s="18">
        <f t="shared" si="439"/>
        <v>35</v>
      </c>
      <c r="Z1130" s="10">
        <f t="shared" si="440"/>
        <v>0.25714285714285712</v>
      </c>
      <c r="AA1130" s="10">
        <f>VLOOKUP(A1130, VIX!$A$2:$E$3205, 5, FALSE)</f>
        <v>13.54</v>
      </c>
      <c r="AB1130" s="10">
        <f t="shared" si="441"/>
        <v>16.185000000000002</v>
      </c>
      <c r="AC1130" s="10">
        <f t="shared" si="442"/>
        <v>17.802142857142858</v>
      </c>
      <c r="AD1130" s="10">
        <f t="shared" si="443"/>
        <v>18.806428571428569</v>
      </c>
      <c r="AE1130" s="10">
        <f t="shared" si="444"/>
        <v>19.359285714285715</v>
      </c>
      <c r="AF1130" s="10">
        <f t="shared" si="445"/>
        <v>19.512142857142855</v>
      </c>
      <c r="AG1130" s="36">
        <f t="shared" si="433"/>
        <v>-2.8192674805771389</v>
      </c>
      <c r="AH1130" s="36">
        <f t="shared" si="434"/>
        <v>-1.7634425899859236</v>
      </c>
      <c r="AI1130" s="36">
        <f t="shared" si="435"/>
        <v>-0.97400530503978577</v>
      </c>
      <c r="AJ1130" s="36">
        <f t="shared" si="436"/>
        <v>-0.50112318173449055</v>
      </c>
      <c r="AK1130" s="36">
        <f t="shared" si="437"/>
        <v>-5.52207735290864E-2</v>
      </c>
    </row>
    <row r="1131" spans="1:37" x14ac:dyDescent="0.2">
      <c r="A1131" s="5">
        <v>42559</v>
      </c>
      <c r="B1131" s="1">
        <v>7</v>
      </c>
      <c r="C1131" s="7">
        <v>14.775</v>
      </c>
      <c r="D1131" s="7">
        <v>16.774999999999999</v>
      </c>
      <c r="E1131" s="7">
        <v>18.274999999999999</v>
      </c>
      <c r="F1131" s="7">
        <v>19.149999999999999</v>
      </c>
      <c r="G1131" s="7">
        <v>19.524999999999999</v>
      </c>
      <c r="H1131" s="7">
        <v>19.574999999999999</v>
      </c>
      <c r="I1131" s="7">
        <v>20.524999999999999</v>
      </c>
      <c r="J1131" s="7">
        <v>20.675000000000001</v>
      </c>
      <c r="K1131" s="7">
        <v>20.8</v>
      </c>
      <c r="L1131" s="3">
        <v>0.13539999999999999</v>
      </c>
      <c r="M1131" s="3">
        <v>7.1800000000000003E-2</v>
      </c>
      <c r="N1131" s="3">
        <v>2.3900000000000001E-2</v>
      </c>
      <c r="O1131" s="18">
        <f t="shared" si="438"/>
        <v>0</v>
      </c>
      <c r="P1131" s="19">
        <f t="shared" si="446"/>
        <v>42571</v>
      </c>
      <c r="Q1131" s="19">
        <f t="shared" si="447"/>
        <v>42599</v>
      </c>
      <c r="R1131" s="19">
        <f t="shared" si="448"/>
        <v>42634</v>
      </c>
      <c r="S1131" s="19">
        <f t="shared" si="449"/>
        <v>42662</v>
      </c>
      <c r="T1131" s="19">
        <f t="shared" si="450"/>
        <v>42690</v>
      </c>
      <c r="U1131" s="19">
        <f t="shared" si="451"/>
        <v>42725</v>
      </c>
      <c r="V1131" s="19">
        <f t="shared" si="452"/>
        <v>42753</v>
      </c>
      <c r="W1131" s="19">
        <f t="shared" si="453"/>
        <v>42781</v>
      </c>
      <c r="X1131" s="19">
        <f t="shared" si="454"/>
        <v>42816</v>
      </c>
      <c r="Y1131" s="18">
        <f t="shared" si="439"/>
        <v>35</v>
      </c>
      <c r="Z1131" s="10">
        <f t="shared" si="440"/>
        <v>0.34285714285714286</v>
      </c>
      <c r="AA1131" s="10">
        <f>VLOOKUP(A1131, VIX!$A$2:$E$3205, 5, FALSE)</f>
        <v>13.2</v>
      </c>
      <c r="AB1131" s="10">
        <f t="shared" si="441"/>
        <v>16.089285714285715</v>
      </c>
      <c r="AC1131" s="10">
        <f t="shared" si="442"/>
        <v>17.760714285714286</v>
      </c>
      <c r="AD1131" s="10">
        <f t="shared" si="443"/>
        <v>18.849999999999998</v>
      </c>
      <c r="AE1131" s="10">
        <f t="shared" si="444"/>
        <v>19.396428571428569</v>
      </c>
      <c r="AF1131" s="10">
        <f t="shared" si="445"/>
        <v>19.557857142857141</v>
      </c>
      <c r="AG1131" s="36">
        <f t="shared" si="433"/>
        <v>-0.84581497797356797</v>
      </c>
      <c r="AH1131" s="36">
        <f t="shared" si="434"/>
        <v>-0.58502611723737685</v>
      </c>
      <c r="AI1131" s="36">
        <f t="shared" si="435"/>
        <v>-0.32532920216886141</v>
      </c>
      <c r="AJ1131" s="36">
        <f t="shared" si="436"/>
        <v>-0.13594677216328002</v>
      </c>
      <c r="AK1131" s="36">
        <f t="shared" si="437"/>
        <v>-1.7985868246378111E-2</v>
      </c>
    </row>
    <row r="1132" spans="1:37" x14ac:dyDescent="0.2">
      <c r="A1132" s="5">
        <v>42558</v>
      </c>
      <c r="B1132" s="1">
        <v>7</v>
      </c>
      <c r="C1132" s="7">
        <v>15.925000000000001</v>
      </c>
      <c r="D1132" s="7">
        <v>17.675000000000001</v>
      </c>
      <c r="E1132" s="7">
        <v>18.925000000000001</v>
      </c>
      <c r="F1132" s="7">
        <v>19.625</v>
      </c>
      <c r="G1132" s="7">
        <v>20</v>
      </c>
      <c r="H1132" s="7">
        <v>20.024999999999999</v>
      </c>
      <c r="I1132" s="7">
        <v>20.975000000000001</v>
      </c>
      <c r="J1132" s="7">
        <v>21.1</v>
      </c>
      <c r="K1132" s="7">
        <v>20.725000000000001</v>
      </c>
      <c r="L1132" s="3">
        <v>0.1099</v>
      </c>
      <c r="M1132" s="3">
        <v>6.88E-2</v>
      </c>
      <c r="N1132" s="3">
        <v>2.29E-2</v>
      </c>
      <c r="O1132" s="18">
        <f t="shared" si="438"/>
        <v>0</v>
      </c>
      <c r="P1132" s="19">
        <f t="shared" si="446"/>
        <v>42571</v>
      </c>
      <c r="Q1132" s="19">
        <f t="shared" si="447"/>
        <v>42599</v>
      </c>
      <c r="R1132" s="19">
        <f t="shared" si="448"/>
        <v>42634</v>
      </c>
      <c r="S1132" s="19">
        <f t="shared" si="449"/>
        <v>42662</v>
      </c>
      <c r="T1132" s="19">
        <f t="shared" si="450"/>
        <v>42690</v>
      </c>
      <c r="U1132" s="19">
        <f t="shared" si="451"/>
        <v>42725</v>
      </c>
      <c r="V1132" s="19">
        <f t="shared" si="452"/>
        <v>42753</v>
      </c>
      <c r="W1132" s="19">
        <f t="shared" si="453"/>
        <v>42781</v>
      </c>
      <c r="X1132" s="19">
        <f t="shared" si="454"/>
        <v>42816</v>
      </c>
      <c r="Y1132" s="18">
        <f t="shared" si="439"/>
        <v>35</v>
      </c>
      <c r="Z1132" s="10">
        <f t="shared" si="440"/>
        <v>0.37142857142857144</v>
      </c>
      <c r="AA1132" s="10">
        <f>VLOOKUP(A1132, VIX!$A$2:$E$3205, 5, FALSE)</f>
        <v>14.76</v>
      </c>
      <c r="AB1132" s="10">
        <f t="shared" si="441"/>
        <v>17.024999999999999</v>
      </c>
      <c r="AC1132" s="10">
        <f t="shared" si="442"/>
        <v>18.460714285714285</v>
      </c>
      <c r="AD1132" s="10">
        <f t="shared" si="443"/>
        <v>19.365000000000002</v>
      </c>
      <c r="AE1132" s="10">
        <f t="shared" si="444"/>
        <v>19.860714285714288</v>
      </c>
      <c r="AF1132" s="10">
        <f t="shared" si="445"/>
        <v>20.015714285714285</v>
      </c>
      <c r="AG1132" s="36">
        <f t="shared" si="433"/>
        <v>-0.73405184969414539</v>
      </c>
      <c r="AH1132" s="36">
        <f t="shared" si="434"/>
        <v>-0.48530601240226495</v>
      </c>
      <c r="AI1132" s="36">
        <f t="shared" si="435"/>
        <v>-0.25919259449729992</v>
      </c>
      <c r="AJ1132" s="36">
        <f t="shared" si="436"/>
        <v>-0.13564431047475511</v>
      </c>
      <c r="AK1132" s="36">
        <f t="shared" si="437"/>
        <v>-8.9753178758409293E-3</v>
      </c>
    </row>
    <row r="1133" spans="1:37" x14ac:dyDescent="0.2">
      <c r="A1133" s="5">
        <v>42557</v>
      </c>
      <c r="B1133" s="1">
        <v>7</v>
      </c>
      <c r="C1133" s="7">
        <v>16.175000000000001</v>
      </c>
      <c r="D1133" s="7">
        <v>17.824999999999999</v>
      </c>
      <c r="E1133" s="7">
        <v>19.024999999999999</v>
      </c>
      <c r="F1133" s="7">
        <v>19.725000000000001</v>
      </c>
      <c r="G1133" s="7">
        <v>20.024999999999999</v>
      </c>
      <c r="H1133" s="7">
        <v>20.074999999999999</v>
      </c>
      <c r="I1133" s="7">
        <v>21.024999999999999</v>
      </c>
      <c r="J1133" s="7">
        <v>21.1</v>
      </c>
      <c r="K1133" s="7">
        <v>20.8</v>
      </c>
      <c r="L1133" s="3">
        <v>0.10199999999999999</v>
      </c>
      <c r="M1133" s="3">
        <v>6.59E-2</v>
      </c>
      <c r="N1133" s="3">
        <v>2.1999999999999999E-2</v>
      </c>
      <c r="O1133" s="18">
        <f t="shared" si="438"/>
        <v>0</v>
      </c>
      <c r="P1133" s="19">
        <f t="shared" si="446"/>
        <v>42571</v>
      </c>
      <c r="Q1133" s="19">
        <f t="shared" si="447"/>
        <v>42599</v>
      </c>
      <c r="R1133" s="19">
        <f t="shared" si="448"/>
        <v>42634</v>
      </c>
      <c r="S1133" s="19">
        <f t="shared" si="449"/>
        <v>42662</v>
      </c>
      <c r="T1133" s="19">
        <f t="shared" si="450"/>
        <v>42690</v>
      </c>
      <c r="U1133" s="19">
        <f t="shared" si="451"/>
        <v>42725</v>
      </c>
      <c r="V1133" s="19">
        <f t="shared" si="452"/>
        <v>42753</v>
      </c>
      <c r="W1133" s="19">
        <f t="shared" si="453"/>
        <v>42781</v>
      </c>
      <c r="X1133" s="19">
        <f t="shared" si="454"/>
        <v>42816</v>
      </c>
      <c r="Y1133" s="18">
        <f t="shared" si="439"/>
        <v>35</v>
      </c>
      <c r="Z1133" s="10">
        <f t="shared" si="440"/>
        <v>0.4</v>
      </c>
      <c r="AA1133" s="10">
        <f>VLOOKUP(A1133, VIX!$A$2:$E$3205, 5, FALSE)</f>
        <v>14.96</v>
      </c>
      <c r="AB1133" s="10">
        <f t="shared" si="441"/>
        <v>17.164999999999999</v>
      </c>
      <c r="AC1133" s="10">
        <f t="shared" si="442"/>
        <v>18.544999999999998</v>
      </c>
      <c r="AD1133" s="10">
        <f t="shared" si="443"/>
        <v>19.445</v>
      </c>
      <c r="AE1133" s="10">
        <f t="shared" si="444"/>
        <v>19.905000000000001</v>
      </c>
      <c r="AF1133" s="10">
        <f t="shared" si="445"/>
        <v>20.055</v>
      </c>
      <c r="AG1133" s="36">
        <f t="shared" si="433"/>
        <v>-0.67186426984447434</v>
      </c>
      <c r="AH1133" s="36">
        <f t="shared" si="434"/>
        <v>-0.45653896961690793</v>
      </c>
      <c r="AI1133" s="36">
        <f t="shared" si="435"/>
        <v>-0.25560586850208361</v>
      </c>
      <c r="AJ1133" s="36">
        <f t="shared" si="436"/>
        <v>-0.10736729984022605</v>
      </c>
      <c r="AK1133" s="36">
        <f t="shared" si="437"/>
        <v>-1.7850185939437092E-2</v>
      </c>
    </row>
    <row r="1134" spans="1:37" x14ac:dyDescent="0.2">
      <c r="A1134" s="5">
        <v>42556</v>
      </c>
      <c r="B1134" s="1">
        <v>7</v>
      </c>
      <c r="C1134" s="7">
        <v>16.824999999999999</v>
      </c>
      <c r="D1134" s="7">
        <v>18.324999999999999</v>
      </c>
      <c r="E1134" s="7">
        <v>19.375</v>
      </c>
      <c r="F1134" s="7">
        <v>19.975000000000001</v>
      </c>
      <c r="G1134" s="7">
        <v>20.225000000000001</v>
      </c>
      <c r="H1134" s="7">
        <v>20.125</v>
      </c>
      <c r="I1134" s="7">
        <v>21.074999999999999</v>
      </c>
      <c r="J1134" s="7">
        <v>21.175000000000001</v>
      </c>
      <c r="K1134" s="7">
        <v>21.524999999999999</v>
      </c>
      <c r="L1134" s="3">
        <v>8.9200000000000002E-2</v>
      </c>
      <c r="M1134" s="3">
        <v>5.5100000000000003E-2</v>
      </c>
      <c r="N1134" s="3">
        <v>1.84E-2</v>
      </c>
      <c r="O1134" s="18">
        <f t="shared" si="438"/>
        <v>0</v>
      </c>
      <c r="P1134" s="19">
        <f t="shared" si="446"/>
        <v>42571</v>
      </c>
      <c r="Q1134" s="19">
        <f t="shared" si="447"/>
        <v>42599</v>
      </c>
      <c r="R1134" s="19">
        <f t="shared" si="448"/>
        <v>42634</v>
      </c>
      <c r="S1134" s="19">
        <f t="shared" si="449"/>
        <v>42662</v>
      </c>
      <c r="T1134" s="19">
        <f t="shared" si="450"/>
        <v>42690</v>
      </c>
      <c r="U1134" s="19">
        <f t="shared" si="451"/>
        <v>42725</v>
      </c>
      <c r="V1134" s="19">
        <f t="shared" si="452"/>
        <v>42753</v>
      </c>
      <c r="W1134" s="19">
        <f t="shared" si="453"/>
        <v>42781</v>
      </c>
      <c r="X1134" s="19">
        <f t="shared" si="454"/>
        <v>42816</v>
      </c>
      <c r="Y1134" s="18">
        <f t="shared" si="439"/>
        <v>35</v>
      </c>
      <c r="Z1134" s="10">
        <f t="shared" si="440"/>
        <v>0.42857142857142855</v>
      </c>
      <c r="AA1134" s="10">
        <f>VLOOKUP(A1134, VIX!$A$2:$E$3205, 5, FALSE)</f>
        <v>15.58</v>
      </c>
      <c r="AB1134" s="10">
        <f t="shared" si="441"/>
        <v>17.682142857142857</v>
      </c>
      <c r="AC1134" s="10">
        <f t="shared" si="442"/>
        <v>18.924999999999997</v>
      </c>
      <c r="AD1134" s="10">
        <f t="shared" si="443"/>
        <v>19.717857142857142</v>
      </c>
      <c r="AE1134" s="10">
        <f t="shared" si="444"/>
        <v>20.11785714285714</v>
      </c>
      <c r="AF1134" s="10">
        <f t="shared" si="445"/>
        <v>20.167857142857144</v>
      </c>
      <c r="AG1134" s="36">
        <f t="shared" si="433"/>
        <v>-2.4757460395431656</v>
      </c>
      <c r="AH1134" s="36">
        <f t="shared" si="434"/>
        <v>-1.6135376171964337</v>
      </c>
      <c r="AI1134" s="36">
        <f t="shared" si="435"/>
        <v>-0.88166478370203205</v>
      </c>
      <c r="AJ1134" s="36">
        <f t="shared" si="436"/>
        <v>-0.35908945174735485</v>
      </c>
      <c r="AK1134" s="36">
        <f t="shared" si="437"/>
        <v>0.14265496744976142</v>
      </c>
    </row>
    <row r="1135" spans="1:37" x14ac:dyDescent="0.2">
      <c r="A1135" s="5">
        <v>42552</v>
      </c>
      <c r="B1135" s="1">
        <v>7</v>
      </c>
      <c r="C1135" s="7">
        <v>16.774999999999999</v>
      </c>
      <c r="D1135" s="7">
        <v>18.25</v>
      </c>
      <c r="E1135" s="7">
        <v>19.324999999999999</v>
      </c>
      <c r="F1135" s="7">
        <v>19.925000000000001</v>
      </c>
      <c r="G1135" s="7">
        <v>20.2</v>
      </c>
      <c r="H1135" s="7">
        <v>20.175000000000001</v>
      </c>
      <c r="I1135" s="7">
        <v>21.1</v>
      </c>
      <c r="J1135" s="7">
        <v>21.175000000000001</v>
      </c>
      <c r="K1135" s="7">
        <v>21.324999999999999</v>
      </c>
      <c r="L1135" s="3">
        <v>8.7900000000000006E-2</v>
      </c>
      <c r="M1135" s="3">
        <v>5.8999999999999997E-2</v>
      </c>
      <c r="N1135" s="3">
        <v>1.9699999999999999E-2</v>
      </c>
      <c r="O1135" s="18">
        <f t="shared" si="438"/>
        <v>0</v>
      </c>
      <c r="P1135" s="19">
        <f t="shared" si="446"/>
        <v>42571</v>
      </c>
      <c r="Q1135" s="19">
        <f t="shared" si="447"/>
        <v>42599</v>
      </c>
      <c r="R1135" s="19">
        <f t="shared" si="448"/>
        <v>42634</v>
      </c>
      <c r="S1135" s="19">
        <f t="shared" si="449"/>
        <v>42662</v>
      </c>
      <c r="T1135" s="19">
        <f t="shared" si="450"/>
        <v>42690</v>
      </c>
      <c r="U1135" s="19">
        <f t="shared" si="451"/>
        <v>42725</v>
      </c>
      <c r="V1135" s="19">
        <f t="shared" si="452"/>
        <v>42753</v>
      </c>
      <c r="W1135" s="19">
        <f t="shared" si="453"/>
        <v>42781</v>
      </c>
      <c r="X1135" s="19">
        <f t="shared" si="454"/>
        <v>42816</v>
      </c>
      <c r="Y1135" s="18">
        <f t="shared" si="439"/>
        <v>35</v>
      </c>
      <c r="Z1135" s="10">
        <f t="shared" si="440"/>
        <v>0.54285714285714282</v>
      </c>
      <c r="AA1135" s="10">
        <f>VLOOKUP(A1135, VIX!$A$2:$E$3205, 5, FALSE)</f>
        <v>14.77</v>
      </c>
      <c r="AB1135" s="10">
        <f t="shared" si="441"/>
        <v>17.449285714285715</v>
      </c>
      <c r="AC1135" s="10">
        <f t="shared" si="442"/>
        <v>18.741428571428571</v>
      </c>
      <c r="AD1135" s="10">
        <f t="shared" si="443"/>
        <v>19.599285714285713</v>
      </c>
      <c r="AE1135" s="10">
        <f t="shared" si="444"/>
        <v>20.050714285714285</v>
      </c>
      <c r="AF1135" s="10">
        <f t="shared" si="445"/>
        <v>20.188571428571429</v>
      </c>
      <c r="AG1135" s="36">
        <f t="shared" si="433"/>
        <v>-0.60500508646999052</v>
      </c>
      <c r="AH1135" s="36">
        <f t="shared" si="434"/>
        <v>-0.41342998855398699</v>
      </c>
      <c r="AI1135" s="36">
        <f t="shared" si="435"/>
        <v>-0.22182284980744602</v>
      </c>
      <c r="AJ1135" s="36">
        <f t="shared" si="436"/>
        <v>-9.9533213644523763E-2</v>
      </c>
      <c r="AK1135" s="36">
        <f t="shared" si="437"/>
        <v>8.9823560862586256E-3</v>
      </c>
    </row>
    <row r="1136" spans="1:37" x14ac:dyDescent="0.2">
      <c r="A1136" s="5">
        <v>42551</v>
      </c>
      <c r="B1136" s="1">
        <v>7</v>
      </c>
      <c r="C1136" s="7">
        <v>16.975000000000001</v>
      </c>
      <c r="D1136" s="7">
        <v>18.324999999999999</v>
      </c>
      <c r="E1136" s="7">
        <v>19.25</v>
      </c>
      <c r="F1136" s="7">
        <v>19.774999999999999</v>
      </c>
      <c r="G1136" s="7">
        <v>20.05</v>
      </c>
      <c r="H1136" s="7">
        <v>20.024999999999999</v>
      </c>
      <c r="I1136" s="7">
        <v>21.024999999999999</v>
      </c>
      <c r="J1136" s="7">
        <v>21.074999999999999</v>
      </c>
      <c r="K1136" s="7">
        <v>20.55</v>
      </c>
      <c r="L1136" s="3">
        <v>7.9500000000000001E-2</v>
      </c>
      <c r="M1136" s="3">
        <v>6.3200000000000006E-2</v>
      </c>
      <c r="N1136" s="3">
        <v>2.1100000000000001E-2</v>
      </c>
      <c r="O1136" s="18">
        <f t="shared" si="438"/>
        <v>0</v>
      </c>
      <c r="P1136" s="19">
        <f t="shared" si="446"/>
        <v>42571</v>
      </c>
      <c r="Q1136" s="19">
        <f t="shared" si="447"/>
        <v>42599</v>
      </c>
      <c r="R1136" s="19">
        <f t="shared" si="448"/>
        <v>42634</v>
      </c>
      <c r="S1136" s="19">
        <f t="shared" si="449"/>
        <v>42662</v>
      </c>
      <c r="T1136" s="19">
        <f t="shared" si="450"/>
        <v>42690</v>
      </c>
      <c r="U1136" s="19">
        <f t="shared" si="451"/>
        <v>42725</v>
      </c>
      <c r="V1136" s="19">
        <f t="shared" si="452"/>
        <v>42753</v>
      </c>
      <c r="W1136" s="19">
        <f t="shared" si="453"/>
        <v>42781</v>
      </c>
      <c r="X1136" s="19">
        <f t="shared" si="454"/>
        <v>42816</v>
      </c>
      <c r="Y1136" s="18">
        <f t="shared" si="439"/>
        <v>35</v>
      </c>
      <c r="Z1136" s="10">
        <f t="shared" si="440"/>
        <v>0.5714285714285714</v>
      </c>
      <c r="AA1136" s="10">
        <f>VLOOKUP(A1136, VIX!$A$2:$E$3205, 5, FALSE)</f>
        <v>15.63</v>
      </c>
      <c r="AB1136" s="10">
        <f t="shared" si="441"/>
        <v>17.553571428571431</v>
      </c>
      <c r="AC1136" s="10">
        <f t="shared" si="442"/>
        <v>18.721428571428568</v>
      </c>
      <c r="AD1136" s="10">
        <f t="shared" si="443"/>
        <v>19.475000000000001</v>
      </c>
      <c r="AE1136" s="10">
        <f t="shared" si="444"/>
        <v>19.892857142857142</v>
      </c>
      <c r="AF1136" s="10">
        <f t="shared" si="445"/>
        <v>20.039285714285715</v>
      </c>
      <c r="AG1136" s="36">
        <f t="shared" si="433"/>
        <v>-0.54286512147444765</v>
      </c>
      <c r="AH1136" s="36">
        <f t="shared" si="434"/>
        <v>-0.35275423728813593</v>
      </c>
      <c r="AI1136" s="36">
        <f t="shared" si="435"/>
        <v>-0.19290635366164793</v>
      </c>
      <c r="AJ1136" s="36">
        <f t="shared" si="436"/>
        <v>-9.892580564576646E-2</v>
      </c>
      <c r="AK1136" s="36">
        <f t="shared" si="437"/>
        <v>8.9463220675951999E-3</v>
      </c>
    </row>
    <row r="1137" spans="1:37" x14ac:dyDescent="0.2">
      <c r="A1137" s="5">
        <v>42550</v>
      </c>
      <c r="B1137" s="1">
        <v>7</v>
      </c>
      <c r="C1137" s="7">
        <v>17.475000000000001</v>
      </c>
      <c r="D1137" s="7">
        <v>18.55</v>
      </c>
      <c r="E1137" s="7">
        <v>19.375</v>
      </c>
      <c r="F1137" s="7">
        <v>19.925000000000001</v>
      </c>
      <c r="G1137" s="7">
        <v>20.149999999999999</v>
      </c>
      <c r="H1137" s="7">
        <v>20.074999999999999</v>
      </c>
      <c r="I1137" s="7">
        <v>21.074999999999999</v>
      </c>
      <c r="J1137" s="7">
        <v>21.2</v>
      </c>
      <c r="K1137" s="7">
        <v>21.425000000000001</v>
      </c>
      <c r="L1137" s="3">
        <v>6.1499999999999999E-2</v>
      </c>
      <c r="M1137" s="3">
        <v>5.7700000000000001E-2</v>
      </c>
      <c r="N1137" s="3">
        <v>1.9199999999999998E-2</v>
      </c>
      <c r="O1137" s="18">
        <f t="shared" si="438"/>
        <v>0</v>
      </c>
      <c r="P1137" s="19">
        <f t="shared" si="446"/>
        <v>42571</v>
      </c>
      <c r="Q1137" s="19">
        <f t="shared" si="447"/>
        <v>42599</v>
      </c>
      <c r="R1137" s="19">
        <f t="shared" si="448"/>
        <v>42634</v>
      </c>
      <c r="S1137" s="19">
        <f t="shared" si="449"/>
        <v>42662</v>
      </c>
      <c r="T1137" s="19">
        <f t="shared" si="450"/>
        <v>42690</v>
      </c>
      <c r="U1137" s="19">
        <f t="shared" si="451"/>
        <v>42725</v>
      </c>
      <c r="V1137" s="19">
        <f t="shared" si="452"/>
        <v>42753</v>
      </c>
      <c r="W1137" s="19">
        <f t="shared" si="453"/>
        <v>42781</v>
      </c>
      <c r="X1137" s="19">
        <f t="shared" si="454"/>
        <v>42816</v>
      </c>
      <c r="Y1137" s="18">
        <f t="shared" si="439"/>
        <v>35</v>
      </c>
      <c r="Z1137" s="10">
        <f t="shared" si="440"/>
        <v>0.6</v>
      </c>
      <c r="AA1137" s="10">
        <f>VLOOKUP(A1137, VIX!$A$2:$E$3205, 5, FALSE)</f>
        <v>16.64</v>
      </c>
      <c r="AB1137" s="10">
        <f t="shared" si="441"/>
        <v>17.905000000000001</v>
      </c>
      <c r="AC1137" s="10">
        <f t="shared" si="442"/>
        <v>18.880000000000003</v>
      </c>
      <c r="AD1137" s="10">
        <f t="shared" si="443"/>
        <v>19.594999999999999</v>
      </c>
      <c r="AE1137" s="10">
        <f t="shared" si="444"/>
        <v>20.015000000000001</v>
      </c>
      <c r="AF1137" s="10">
        <f t="shared" si="445"/>
        <v>20.119999999999997</v>
      </c>
      <c r="AG1137" s="36">
        <f t="shared" si="433"/>
        <v>-0.40607082630691382</v>
      </c>
      <c r="AH1137" s="36">
        <f t="shared" si="434"/>
        <v>-0.30266414325229268</v>
      </c>
      <c r="AI1137" s="36">
        <f t="shared" si="435"/>
        <v>-0.19578345163682626</v>
      </c>
      <c r="AJ1137" s="36">
        <f t="shared" si="436"/>
        <v>-7.8643503588889316E-2</v>
      </c>
      <c r="AK1137" s="36">
        <f t="shared" si="437"/>
        <v>2.6102268411421228E-2</v>
      </c>
    </row>
    <row r="1138" spans="1:37" x14ac:dyDescent="0.2">
      <c r="A1138" s="5">
        <v>42549</v>
      </c>
      <c r="B1138" s="1">
        <v>7</v>
      </c>
      <c r="C1138" s="7">
        <v>18.875</v>
      </c>
      <c r="D1138" s="7">
        <v>19.375</v>
      </c>
      <c r="E1138" s="7">
        <v>20.05</v>
      </c>
      <c r="F1138" s="7">
        <v>20.524999999999999</v>
      </c>
      <c r="G1138" s="7">
        <v>20.725000000000001</v>
      </c>
      <c r="H1138" s="7">
        <v>20.625</v>
      </c>
      <c r="I1138" s="7">
        <v>21.574999999999999</v>
      </c>
      <c r="J1138" s="7">
        <v>21.675000000000001</v>
      </c>
      <c r="K1138" s="7">
        <v>21.625</v>
      </c>
      <c r="L1138" s="3">
        <v>2.6499999999999999E-2</v>
      </c>
      <c r="M1138" s="3">
        <v>5.1200000000000002E-2</v>
      </c>
      <c r="N1138" s="3">
        <v>1.7100000000000001E-2</v>
      </c>
      <c r="O1138" s="18">
        <f t="shared" si="438"/>
        <v>0</v>
      </c>
      <c r="P1138" s="19">
        <f t="shared" si="446"/>
        <v>42571</v>
      </c>
      <c r="Q1138" s="19">
        <f t="shared" si="447"/>
        <v>42599</v>
      </c>
      <c r="R1138" s="19">
        <f t="shared" si="448"/>
        <v>42634</v>
      </c>
      <c r="S1138" s="19">
        <f t="shared" si="449"/>
        <v>42662</v>
      </c>
      <c r="T1138" s="19">
        <f t="shared" si="450"/>
        <v>42690</v>
      </c>
      <c r="U1138" s="19">
        <f t="shared" si="451"/>
        <v>42725</v>
      </c>
      <c r="V1138" s="19">
        <f t="shared" si="452"/>
        <v>42753</v>
      </c>
      <c r="W1138" s="19">
        <f t="shared" si="453"/>
        <v>42781</v>
      </c>
      <c r="X1138" s="19">
        <f t="shared" si="454"/>
        <v>42816</v>
      </c>
      <c r="Y1138" s="18">
        <f t="shared" si="439"/>
        <v>35</v>
      </c>
      <c r="Z1138" s="10">
        <f t="shared" si="440"/>
        <v>0.62857142857142856</v>
      </c>
      <c r="AA1138" s="10">
        <f>VLOOKUP(A1138, VIX!$A$2:$E$3205, 5, FALSE)</f>
        <v>18.75</v>
      </c>
      <c r="AB1138" s="10">
        <f t="shared" si="441"/>
        <v>19.060714285714287</v>
      </c>
      <c r="AC1138" s="10">
        <f t="shared" si="442"/>
        <v>19.625714285714288</v>
      </c>
      <c r="AD1138" s="10">
        <f t="shared" si="443"/>
        <v>20.226428571428571</v>
      </c>
      <c r="AE1138" s="10">
        <f t="shared" si="444"/>
        <v>20.599285714285713</v>
      </c>
      <c r="AF1138" s="10">
        <f t="shared" si="445"/>
        <v>20.687857142857144</v>
      </c>
      <c r="AG1138" s="36">
        <f t="shared" si="433"/>
        <v>-0.15361170374885713</v>
      </c>
      <c r="AH1138" s="36">
        <f t="shared" si="434"/>
        <v>-0.211310910276717</v>
      </c>
      <c r="AI1138" s="36">
        <f t="shared" si="435"/>
        <v>-0.14913100355073758</v>
      </c>
      <c r="AJ1138" s="36">
        <f t="shared" si="436"/>
        <v>-6.2952785410942708E-2</v>
      </c>
      <c r="AK1138" s="36">
        <f t="shared" si="437"/>
        <v>3.1735037622391299E-2</v>
      </c>
    </row>
    <row r="1139" spans="1:37" x14ac:dyDescent="0.2">
      <c r="A1139" s="5">
        <v>42548</v>
      </c>
      <c r="B1139" s="1">
        <v>7</v>
      </c>
      <c r="C1139" s="7">
        <v>23.65</v>
      </c>
      <c r="D1139" s="7">
        <v>23.024999999999999</v>
      </c>
      <c r="E1139" s="7">
        <v>22.95</v>
      </c>
      <c r="F1139" s="7">
        <v>22.9</v>
      </c>
      <c r="G1139" s="7">
        <v>22.824999999999999</v>
      </c>
      <c r="H1139" s="7">
        <v>22.425000000000001</v>
      </c>
      <c r="I1139" s="7">
        <v>23.225000000000001</v>
      </c>
      <c r="J1139" s="7">
        <v>22.925000000000001</v>
      </c>
      <c r="K1139" s="7">
        <v>22.774999999999999</v>
      </c>
      <c r="L1139" s="3">
        <v>-2.64E-2</v>
      </c>
      <c r="M1139" s="3">
        <v>1.4200000000000001E-2</v>
      </c>
      <c r="N1139" s="3">
        <v>4.7000000000000002E-3</v>
      </c>
      <c r="O1139" s="18">
        <f t="shared" si="438"/>
        <v>0</v>
      </c>
      <c r="P1139" s="19">
        <f t="shared" si="446"/>
        <v>42571</v>
      </c>
      <c r="Q1139" s="19">
        <f t="shared" si="447"/>
        <v>42599</v>
      </c>
      <c r="R1139" s="19">
        <f t="shared" si="448"/>
        <v>42634</v>
      </c>
      <c r="S1139" s="19">
        <f t="shared" si="449"/>
        <v>42662</v>
      </c>
      <c r="T1139" s="19">
        <f t="shared" si="450"/>
        <v>42690</v>
      </c>
      <c r="U1139" s="19">
        <f t="shared" si="451"/>
        <v>42725</v>
      </c>
      <c r="V1139" s="19">
        <f t="shared" si="452"/>
        <v>42753</v>
      </c>
      <c r="W1139" s="19">
        <f t="shared" si="453"/>
        <v>42781</v>
      </c>
      <c r="X1139" s="19">
        <f t="shared" si="454"/>
        <v>42816</v>
      </c>
      <c r="Y1139" s="18">
        <f t="shared" si="439"/>
        <v>35</v>
      </c>
      <c r="Z1139" s="10">
        <f t="shared" si="440"/>
        <v>0.65714285714285714</v>
      </c>
      <c r="AA1139" s="10">
        <f>VLOOKUP(A1139, VIX!$A$2:$E$3205, 5, FALSE)</f>
        <v>23.85</v>
      </c>
      <c r="AB1139" s="10">
        <f t="shared" si="441"/>
        <v>23.435714285714283</v>
      </c>
      <c r="AC1139" s="10">
        <f t="shared" si="442"/>
        <v>22.999285714285712</v>
      </c>
      <c r="AD1139" s="10">
        <f t="shared" si="443"/>
        <v>22.932857142857141</v>
      </c>
      <c r="AE1139" s="10">
        <f t="shared" si="444"/>
        <v>22.874285714285712</v>
      </c>
      <c r="AF1139" s="10">
        <f t="shared" si="445"/>
        <v>22.687857142857141</v>
      </c>
      <c r="AG1139" s="36">
        <f t="shared" si="433"/>
        <v>0.59960026648900766</v>
      </c>
      <c r="AH1139" s="36">
        <f t="shared" si="434"/>
        <v>7.3305536701250174E-2</v>
      </c>
      <c r="AI1139" s="36">
        <f t="shared" si="435"/>
        <v>4.9049503665737439E-2</v>
      </c>
      <c r="AJ1139" s="36">
        <f t="shared" si="436"/>
        <v>7.3722532830580514E-2</v>
      </c>
      <c r="AK1139" s="36">
        <f t="shared" si="437"/>
        <v>0.39591516103691943</v>
      </c>
    </row>
    <row r="1140" spans="1:37" x14ac:dyDescent="0.2">
      <c r="A1140" s="5">
        <v>42545</v>
      </c>
      <c r="B1140" s="1">
        <v>7</v>
      </c>
      <c r="C1140" s="7">
        <v>22.65</v>
      </c>
      <c r="D1140" s="7">
        <v>22.125</v>
      </c>
      <c r="E1140" s="7">
        <v>22.024999999999999</v>
      </c>
      <c r="F1140" s="7">
        <v>22</v>
      </c>
      <c r="G1140" s="7">
        <v>21.9</v>
      </c>
      <c r="H1140" s="7">
        <v>21.6</v>
      </c>
      <c r="I1140" s="7">
        <v>22.475000000000001</v>
      </c>
      <c r="J1140" s="7">
        <v>22.324999999999999</v>
      </c>
      <c r="K1140" s="7">
        <v>22.75</v>
      </c>
      <c r="L1140" s="3">
        <v>-2.3199999999999998E-2</v>
      </c>
      <c r="M1140" s="3">
        <v>2.1600000000000001E-2</v>
      </c>
      <c r="N1140" s="3">
        <v>7.1999999999999998E-3</v>
      </c>
      <c r="O1140" s="18">
        <f t="shared" si="438"/>
        <v>0</v>
      </c>
      <c r="P1140" s="19">
        <f t="shared" si="446"/>
        <v>42571</v>
      </c>
      <c r="Q1140" s="19">
        <f t="shared" si="447"/>
        <v>42599</v>
      </c>
      <c r="R1140" s="19">
        <f t="shared" si="448"/>
        <v>42634</v>
      </c>
      <c r="S1140" s="19">
        <f t="shared" si="449"/>
        <v>42662</v>
      </c>
      <c r="T1140" s="19">
        <f t="shared" si="450"/>
        <v>42690</v>
      </c>
      <c r="U1140" s="19">
        <f t="shared" si="451"/>
        <v>42725</v>
      </c>
      <c r="V1140" s="19">
        <f t="shared" si="452"/>
        <v>42753</v>
      </c>
      <c r="W1140" s="19">
        <f t="shared" si="453"/>
        <v>42781</v>
      </c>
      <c r="X1140" s="19">
        <f t="shared" si="454"/>
        <v>42816</v>
      </c>
      <c r="Y1140" s="18">
        <f t="shared" si="439"/>
        <v>35</v>
      </c>
      <c r="Z1140" s="10">
        <f t="shared" si="440"/>
        <v>0.74285714285714288</v>
      </c>
      <c r="AA1140" s="10">
        <f>VLOOKUP(A1140, VIX!$A$2:$E$3205, 5, FALSE)</f>
        <v>25.76</v>
      </c>
      <c r="AB1140" s="10">
        <f t="shared" si="441"/>
        <v>22.514999999999997</v>
      </c>
      <c r="AC1140" s="10">
        <f t="shared" si="442"/>
        <v>22.099285714285713</v>
      </c>
      <c r="AD1140" s="10">
        <f t="shared" si="443"/>
        <v>22.018571428571427</v>
      </c>
      <c r="AE1140" s="10">
        <f t="shared" si="444"/>
        <v>21.974285714285713</v>
      </c>
      <c r="AF1140" s="10">
        <f t="shared" si="445"/>
        <v>21.822857142857142</v>
      </c>
      <c r="AG1140" s="36">
        <f t="shared" si="433"/>
        <v>0.22377267537739387</v>
      </c>
      <c r="AH1140" s="36">
        <f t="shared" si="434"/>
        <v>4.043159119168966E-2</v>
      </c>
      <c r="AI1140" s="36">
        <f t="shared" si="435"/>
        <v>9.7031304146927636E-3</v>
      </c>
      <c r="AJ1140" s="36">
        <f t="shared" si="436"/>
        <v>3.783073747419833E-2</v>
      </c>
      <c r="AK1140" s="36">
        <f t="shared" si="437"/>
        <v>0.11228695555307908</v>
      </c>
    </row>
    <row r="1141" spans="1:37" x14ac:dyDescent="0.2">
      <c r="A1141" s="5">
        <v>42544</v>
      </c>
      <c r="B1141" s="1">
        <v>7</v>
      </c>
      <c r="C1141" s="7">
        <v>16.675000000000001</v>
      </c>
      <c r="D1141" s="7">
        <v>17.625</v>
      </c>
      <c r="E1141" s="7">
        <v>18.425000000000001</v>
      </c>
      <c r="F1141" s="7">
        <v>18.975000000000001</v>
      </c>
      <c r="G1141" s="7">
        <v>19.225000000000001</v>
      </c>
      <c r="H1141" s="7">
        <v>19.274999999999999</v>
      </c>
      <c r="I1141" s="7">
        <v>20.350000000000001</v>
      </c>
      <c r="J1141" s="7">
        <v>20.324999999999999</v>
      </c>
      <c r="K1141" s="7">
        <v>21.4</v>
      </c>
      <c r="L1141" s="3">
        <v>5.7000000000000002E-2</v>
      </c>
      <c r="M1141" s="3">
        <v>7.2499999999999995E-2</v>
      </c>
      <c r="N1141" s="3">
        <v>2.4199999999999999E-2</v>
      </c>
      <c r="O1141" s="18">
        <f t="shared" si="438"/>
        <v>0</v>
      </c>
      <c r="P1141" s="19">
        <f t="shared" si="446"/>
        <v>42571</v>
      </c>
      <c r="Q1141" s="19">
        <f t="shared" si="447"/>
        <v>42599</v>
      </c>
      <c r="R1141" s="19">
        <f t="shared" si="448"/>
        <v>42634</v>
      </c>
      <c r="S1141" s="19">
        <f t="shared" si="449"/>
        <v>42662</v>
      </c>
      <c r="T1141" s="19">
        <f t="shared" si="450"/>
        <v>42690</v>
      </c>
      <c r="U1141" s="19">
        <f t="shared" si="451"/>
        <v>42725</v>
      </c>
      <c r="V1141" s="19">
        <f t="shared" si="452"/>
        <v>42753</v>
      </c>
      <c r="W1141" s="19">
        <f t="shared" si="453"/>
        <v>42781</v>
      </c>
      <c r="X1141" s="19">
        <f t="shared" si="454"/>
        <v>42816</v>
      </c>
      <c r="Y1141" s="18">
        <f t="shared" si="439"/>
        <v>35</v>
      </c>
      <c r="Z1141" s="10">
        <f t="shared" si="440"/>
        <v>0.77142857142857146</v>
      </c>
      <c r="AA1141" s="10">
        <f>VLOOKUP(A1141, VIX!$A$2:$E$3205, 5, FALSE)</f>
        <v>17.25</v>
      </c>
      <c r="AB1141" s="10">
        <f t="shared" si="441"/>
        <v>16.892142857142858</v>
      </c>
      <c r="AC1141" s="10">
        <f t="shared" si="442"/>
        <v>17.807857142857141</v>
      </c>
      <c r="AD1141" s="10">
        <f t="shared" si="443"/>
        <v>18.550714285714285</v>
      </c>
      <c r="AE1141" s="10">
        <f t="shared" si="444"/>
        <v>19.032142857142858</v>
      </c>
      <c r="AF1141" s="10">
        <f t="shared" si="445"/>
        <v>19.236428571428572</v>
      </c>
      <c r="AG1141" s="36">
        <f t="shared" si="433"/>
        <v>-0.35121951219512176</v>
      </c>
      <c r="AH1141" s="36">
        <f t="shared" si="434"/>
        <v>-0.29171942263864303</v>
      </c>
      <c r="AI1141" s="36">
        <f t="shared" si="435"/>
        <v>-0.19730941704035906</v>
      </c>
      <c r="AJ1141" s="36">
        <f t="shared" si="436"/>
        <v>-8.888888888888892E-2</v>
      </c>
      <c r="AK1141" s="36">
        <f t="shared" si="437"/>
        <v>-1.7808558001483045E-2</v>
      </c>
    </row>
    <row r="1142" spans="1:37" x14ac:dyDescent="0.2">
      <c r="A1142" s="5">
        <v>42543</v>
      </c>
      <c r="B1142" s="1">
        <v>7</v>
      </c>
      <c r="C1142" s="7">
        <v>19.425000000000001</v>
      </c>
      <c r="D1142" s="7">
        <v>19.675000000000001</v>
      </c>
      <c r="E1142" s="7">
        <v>20.024999999999999</v>
      </c>
      <c r="F1142" s="7">
        <v>20.25</v>
      </c>
      <c r="G1142" s="7">
        <v>20.25</v>
      </c>
      <c r="H1142" s="7">
        <v>20.074999999999999</v>
      </c>
      <c r="I1142" s="7">
        <v>21.024999999999999</v>
      </c>
      <c r="J1142" s="7">
        <v>21.024999999999999</v>
      </c>
      <c r="K1142" s="7">
        <v>21.3</v>
      </c>
      <c r="L1142" s="3">
        <v>1.29E-2</v>
      </c>
      <c r="M1142" s="3">
        <v>3.8300000000000001E-2</v>
      </c>
      <c r="N1142" s="3">
        <v>1.2800000000000001E-2</v>
      </c>
      <c r="O1142" s="18">
        <f t="shared" si="438"/>
        <v>0</v>
      </c>
      <c r="P1142" s="19">
        <f t="shared" si="446"/>
        <v>42571</v>
      </c>
      <c r="Q1142" s="19">
        <f t="shared" si="447"/>
        <v>42599</v>
      </c>
      <c r="R1142" s="19">
        <f t="shared" si="448"/>
        <v>42634</v>
      </c>
      <c r="S1142" s="19">
        <f t="shared" si="449"/>
        <v>42662</v>
      </c>
      <c r="T1142" s="19">
        <f t="shared" si="450"/>
        <v>42690</v>
      </c>
      <c r="U1142" s="19">
        <f t="shared" si="451"/>
        <v>42725</v>
      </c>
      <c r="V1142" s="19">
        <f t="shared" si="452"/>
        <v>42753</v>
      </c>
      <c r="W1142" s="19">
        <f t="shared" si="453"/>
        <v>42781</v>
      </c>
      <c r="X1142" s="19">
        <f t="shared" si="454"/>
        <v>42816</v>
      </c>
      <c r="Y1142" s="18">
        <f t="shared" si="439"/>
        <v>35</v>
      </c>
      <c r="Z1142" s="10">
        <f t="shared" si="440"/>
        <v>0.8</v>
      </c>
      <c r="AA1142" s="10">
        <f>VLOOKUP(A1142, VIX!$A$2:$E$3205, 5, FALSE)</f>
        <v>21.17</v>
      </c>
      <c r="AB1142" s="10">
        <f t="shared" si="441"/>
        <v>19.475000000000001</v>
      </c>
      <c r="AC1142" s="10">
        <f t="shared" si="442"/>
        <v>19.745000000000001</v>
      </c>
      <c r="AD1142" s="10">
        <f t="shared" si="443"/>
        <v>20.07</v>
      </c>
      <c r="AE1142" s="10">
        <f t="shared" si="444"/>
        <v>20.25</v>
      </c>
      <c r="AF1142" s="10">
        <f t="shared" si="445"/>
        <v>20.214999999999996</v>
      </c>
      <c r="AG1142" s="36">
        <f t="shared" si="433"/>
        <v>-9.5813847382228839E-2</v>
      </c>
      <c r="AH1142" s="36">
        <f t="shared" si="434"/>
        <v>-0.12971065112687893</v>
      </c>
      <c r="AI1142" s="36">
        <f t="shared" si="435"/>
        <v>-8.1060795596698057E-2</v>
      </c>
      <c r="AJ1142" s="36">
        <f t="shared" si="436"/>
        <v>0</v>
      </c>
      <c r="AK1142" s="36">
        <f t="shared" si="437"/>
        <v>6.1892565173152093E-2</v>
      </c>
    </row>
    <row r="1143" spans="1:37" x14ac:dyDescent="0.2">
      <c r="A1143" s="5">
        <v>42542</v>
      </c>
      <c r="B1143" s="1">
        <v>7</v>
      </c>
      <c r="C1143" s="7">
        <v>18.675000000000001</v>
      </c>
      <c r="D1143" s="7">
        <v>19.324999999999999</v>
      </c>
      <c r="E1143" s="7">
        <v>19.925000000000001</v>
      </c>
      <c r="F1143" s="7">
        <v>20.274999999999999</v>
      </c>
      <c r="G1143" s="7">
        <v>20.375</v>
      </c>
      <c r="H1143" s="7">
        <v>20.274999999999999</v>
      </c>
      <c r="I1143" s="7">
        <v>21.225000000000001</v>
      </c>
      <c r="J1143" s="7">
        <v>21.2</v>
      </c>
      <c r="K1143" s="7">
        <v>21.3</v>
      </c>
      <c r="L1143" s="3">
        <v>3.4799999999999998E-2</v>
      </c>
      <c r="M1143" s="3">
        <v>4.6899999999999997E-2</v>
      </c>
      <c r="N1143" s="3">
        <v>1.5599999999999999E-2</v>
      </c>
      <c r="O1143" s="18">
        <f t="shared" si="438"/>
        <v>0</v>
      </c>
      <c r="P1143" s="19">
        <f t="shared" si="446"/>
        <v>42571</v>
      </c>
      <c r="Q1143" s="19">
        <f t="shared" si="447"/>
        <v>42599</v>
      </c>
      <c r="R1143" s="19">
        <f t="shared" si="448"/>
        <v>42634</v>
      </c>
      <c r="S1143" s="19">
        <f t="shared" si="449"/>
        <v>42662</v>
      </c>
      <c r="T1143" s="19">
        <f t="shared" si="450"/>
        <v>42690</v>
      </c>
      <c r="U1143" s="19">
        <f t="shared" si="451"/>
        <v>42725</v>
      </c>
      <c r="V1143" s="19">
        <f t="shared" si="452"/>
        <v>42753</v>
      </c>
      <c r="W1143" s="19">
        <f t="shared" si="453"/>
        <v>42781</v>
      </c>
      <c r="X1143" s="19">
        <f t="shared" si="454"/>
        <v>42816</v>
      </c>
      <c r="Y1143" s="18">
        <f t="shared" si="439"/>
        <v>35</v>
      </c>
      <c r="Z1143" s="10">
        <f t="shared" si="440"/>
        <v>0.82857142857142863</v>
      </c>
      <c r="AA1143" s="10">
        <f>VLOOKUP(A1143, VIX!$A$2:$E$3205, 5, FALSE)</f>
        <v>18.48</v>
      </c>
      <c r="AB1143" s="10">
        <f t="shared" si="441"/>
        <v>18.786428571428573</v>
      </c>
      <c r="AC1143" s="10">
        <f t="shared" si="442"/>
        <v>19.427857142857142</v>
      </c>
      <c r="AD1143" s="10">
        <f t="shared" si="443"/>
        <v>19.984999999999999</v>
      </c>
      <c r="AE1143" s="10">
        <f t="shared" si="444"/>
        <v>20.292142857142853</v>
      </c>
      <c r="AF1143" s="10">
        <f t="shared" si="445"/>
        <v>20.357857142857142</v>
      </c>
      <c r="AG1143" s="36">
        <f t="shared" si="433"/>
        <v>-0.25175792507204464</v>
      </c>
      <c r="AH1143" s="36">
        <f t="shared" si="434"/>
        <v>-0.22304997234003296</v>
      </c>
      <c r="AI1143" s="36">
        <f t="shared" si="435"/>
        <v>-0.1261126005361918</v>
      </c>
      <c r="AJ1143" s="36">
        <f t="shared" si="436"/>
        <v>-3.5399473222125048E-2</v>
      </c>
      <c r="AK1143" s="36">
        <f t="shared" si="437"/>
        <v>3.5281764088204777E-2</v>
      </c>
    </row>
    <row r="1144" spans="1:37" x14ac:dyDescent="0.2">
      <c r="A1144" s="5">
        <v>42541</v>
      </c>
      <c r="B1144" s="1">
        <v>7</v>
      </c>
      <c r="C1144" s="7">
        <v>18.475000000000001</v>
      </c>
      <c r="D1144" s="7">
        <v>19.274999999999999</v>
      </c>
      <c r="E1144" s="7">
        <v>19.925000000000001</v>
      </c>
      <c r="F1144" s="7">
        <v>20.324999999999999</v>
      </c>
      <c r="G1144" s="7">
        <v>20.425000000000001</v>
      </c>
      <c r="H1144" s="7">
        <v>20.3</v>
      </c>
      <c r="I1144" s="7">
        <v>21.175000000000001</v>
      </c>
      <c r="J1144" s="7">
        <v>21.225000000000001</v>
      </c>
      <c r="K1144" s="7">
        <v>21.3</v>
      </c>
      <c r="L1144" s="3">
        <v>4.3299999999999998E-2</v>
      </c>
      <c r="M1144" s="3">
        <v>4.1799999999999997E-2</v>
      </c>
      <c r="N1144" s="3">
        <v>1.3899999999999999E-2</v>
      </c>
      <c r="O1144" s="18">
        <f t="shared" si="438"/>
        <v>0</v>
      </c>
      <c r="P1144" s="19">
        <f t="shared" si="446"/>
        <v>42571</v>
      </c>
      <c r="Q1144" s="19">
        <f t="shared" si="447"/>
        <v>42599</v>
      </c>
      <c r="R1144" s="19">
        <f t="shared" si="448"/>
        <v>42634</v>
      </c>
      <c r="S1144" s="19">
        <f t="shared" si="449"/>
        <v>42662</v>
      </c>
      <c r="T1144" s="19">
        <f t="shared" si="450"/>
        <v>42690</v>
      </c>
      <c r="U1144" s="19">
        <f t="shared" si="451"/>
        <v>42725</v>
      </c>
      <c r="V1144" s="19">
        <f t="shared" si="452"/>
        <v>42753</v>
      </c>
      <c r="W1144" s="19">
        <f t="shared" si="453"/>
        <v>42781</v>
      </c>
      <c r="X1144" s="19">
        <f t="shared" si="454"/>
        <v>42816</v>
      </c>
      <c r="Y1144" s="18">
        <f t="shared" si="439"/>
        <v>35</v>
      </c>
      <c r="Z1144" s="10">
        <f t="shared" si="440"/>
        <v>0.8571428571428571</v>
      </c>
      <c r="AA1144" s="10">
        <f>VLOOKUP(A1144, VIX!$A$2:$E$3205, 5, FALSE)</f>
        <v>18.37</v>
      </c>
      <c r="AB1144" s="10">
        <f t="shared" si="441"/>
        <v>18.589285714285715</v>
      </c>
      <c r="AC1144" s="10">
        <f t="shared" si="442"/>
        <v>19.36785714285714</v>
      </c>
      <c r="AD1144" s="10">
        <f t="shared" si="443"/>
        <v>19.982142857142858</v>
      </c>
      <c r="AE1144" s="10">
        <f t="shared" si="444"/>
        <v>20.339285714285715</v>
      </c>
      <c r="AF1144" s="10">
        <f t="shared" si="445"/>
        <v>20.407142857142858</v>
      </c>
      <c r="AG1144" s="36">
        <f t="shared" si="433"/>
        <v>-0.85979315492056441</v>
      </c>
      <c r="AH1144" s="36">
        <f t="shared" si="434"/>
        <v>-0.68485418626528938</v>
      </c>
      <c r="AI1144" s="36">
        <f t="shared" si="435"/>
        <v>-0.41256523073774548</v>
      </c>
      <c r="AJ1144" s="36">
        <f t="shared" si="436"/>
        <v>-0.1017667844522983</v>
      </c>
      <c r="AK1144" s="36">
        <f t="shared" si="437"/>
        <v>0.12727701269403011</v>
      </c>
    </row>
    <row r="1145" spans="1:37" x14ac:dyDescent="0.2">
      <c r="A1145" s="5">
        <v>42538</v>
      </c>
      <c r="B1145" s="1">
        <v>7</v>
      </c>
      <c r="C1145" s="7">
        <v>20.074999999999999</v>
      </c>
      <c r="D1145" s="7">
        <v>20.475000000000001</v>
      </c>
      <c r="E1145" s="7">
        <v>20.925000000000001</v>
      </c>
      <c r="F1145" s="7">
        <v>21.225000000000001</v>
      </c>
      <c r="G1145" s="7">
        <v>21.225000000000001</v>
      </c>
      <c r="H1145" s="7">
        <v>21.024999999999999</v>
      </c>
      <c r="I1145" s="7">
        <v>21.875</v>
      </c>
      <c r="J1145" s="7">
        <v>21.875</v>
      </c>
      <c r="K1145" s="7" t="s">
        <v>14</v>
      </c>
      <c r="L1145" s="3">
        <v>1.9900000000000001E-2</v>
      </c>
      <c r="M1145" s="3">
        <v>3.0599999999999999E-2</v>
      </c>
      <c r="N1145" s="3">
        <v>1.0200000000000001E-2</v>
      </c>
      <c r="O1145" s="18">
        <f t="shared" si="438"/>
        <v>0</v>
      </c>
      <c r="P1145" s="19">
        <f t="shared" si="446"/>
        <v>42571</v>
      </c>
      <c r="Q1145" s="19">
        <f t="shared" si="447"/>
        <v>42599</v>
      </c>
      <c r="R1145" s="19">
        <f t="shared" si="448"/>
        <v>42634</v>
      </c>
      <c r="S1145" s="19">
        <f t="shared" si="449"/>
        <v>42662</v>
      </c>
      <c r="T1145" s="19">
        <f t="shared" si="450"/>
        <v>42690</v>
      </c>
      <c r="U1145" s="19">
        <f t="shared" si="451"/>
        <v>42725</v>
      </c>
      <c r="V1145" s="19">
        <f t="shared" si="452"/>
        <v>42753</v>
      </c>
      <c r="W1145" s="19">
        <f t="shared" si="453"/>
        <v>42781</v>
      </c>
      <c r="X1145" s="19">
        <f t="shared" si="454"/>
        <v>42816</v>
      </c>
      <c r="Y1145" s="18">
        <f t="shared" si="439"/>
        <v>35</v>
      </c>
      <c r="Z1145" s="10">
        <f t="shared" si="440"/>
        <v>0.94285714285714284</v>
      </c>
      <c r="AA1145" s="10">
        <f>VLOOKUP(A1145, VIX!$A$2:$E$3205, 5, FALSE)</f>
        <v>19.41</v>
      </c>
      <c r="AB1145" s="10">
        <f t="shared" si="441"/>
        <v>20.097857142857144</v>
      </c>
      <c r="AC1145" s="10">
        <f t="shared" si="442"/>
        <v>20.500714285714285</v>
      </c>
      <c r="AD1145" s="10">
        <f t="shared" si="443"/>
        <v>20.942142857142859</v>
      </c>
      <c r="AE1145" s="10">
        <f t="shared" si="444"/>
        <v>21.225000000000001</v>
      </c>
      <c r="AF1145" s="10">
        <f t="shared" si="445"/>
        <v>21.213571428571431</v>
      </c>
      <c r="AG1145" s="36">
        <f t="shared" si="433"/>
        <v>-0.14373819115183142</v>
      </c>
      <c r="AH1145" s="36">
        <f t="shared" si="434"/>
        <v>-0.1585293398105754</v>
      </c>
      <c r="AI1145" s="36">
        <f t="shared" si="435"/>
        <v>-0.10343766033863548</v>
      </c>
      <c r="AJ1145" s="36">
        <f t="shared" si="436"/>
        <v>0</v>
      </c>
      <c r="AK1145" s="36">
        <f t="shared" si="437"/>
        <v>6.8179512327100317E-2</v>
      </c>
    </row>
    <row r="1146" spans="1:37" x14ac:dyDescent="0.2">
      <c r="A1146" s="5">
        <v>42537</v>
      </c>
      <c r="B1146" s="1">
        <v>7</v>
      </c>
      <c r="C1146" s="7">
        <v>20.024999999999999</v>
      </c>
      <c r="D1146" s="7">
        <v>20.425000000000001</v>
      </c>
      <c r="E1146" s="7">
        <v>20.875</v>
      </c>
      <c r="F1146" s="7">
        <v>21.125</v>
      </c>
      <c r="G1146" s="7">
        <v>21.125</v>
      </c>
      <c r="H1146" s="7">
        <v>20.975000000000001</v>
      </c>
      <c r="I1146" s="7">
        <v>21.824999999999999</v>
      </c>
      <c r="J1146" s="7">
        <v>21.85</v>
      </c>
      <c r="K1146" s="7" t="s">
        <v>14</v>
      </c>
      <c r="L1146" s="3">
        <v>0.02</v>
      </c>
      <c r="M1146" s="3">
        <v>3.3099999999999997E-2</v>
      </c>
      <c r="N1146" s="3">
        <v>1.0999999999999999E-2</v>
      </c>
      <c r="O1146" s="18">
        <f t="shared" si="438"/>
        <v>1</v>
      </c>
      <c r="P1146" s="19">
        <f t="shared" si="446"/>
        <v>42571</v>
      </c>
      <c r="Q1146" s="19">
        <f t="shared" si="447"/>
        <v>42599</v>
      </c>
      <c r="R1146" s="19">
        <f t="shared" si="448"/>
        <v>42634</v>
      </c>
      <c r="S1146" s="19">
        <f t="shared" si="449"/>
        <v>42662</v>
      </c>
      <c r="T1146" s="19">
        <f t="shared" si="450"/>
        <v>42690</v>
      </c>
      <c r="U1146" s="19">
        <f t="shared" si="451"/>
        <v>42725</v>
      </c>
      <c r="V1146" s="19">
        <f t="shared" si="452"/>
        <v>42753</v>
      </c>
      <c r="W1146" s="19">
        <f t="shared" si="453"/>
        <v>42781</v>
      </c>
      <c r="X1146" s="19">
        <f t="shared" si="454"/>
        <v>42816</v>
      </c>
      <c r="Y1146" s="18">
        <f t="shared" si="439"/>
        <v>35</v>
      </c>
      <c r="Z1146" s="10">
        <f t="shared" si="440"/>
        <v>0.97142857142857142</v>
      </c>
      <c r="AA1146" s="10">
        <f>VLOOKUP(A1146, VIX!$A$2:$E$3205, 5, FALSE)</f>
        <v>19.37</v>
      </c>
      <c r="AB1146" s="10">
        <f t="shared" si="441"/>
        <v>20.036428571428569</v>
      </c>
      <c r="AC1146" s="10">
        <f t="shared" si="442"/>
        <v>20.437857142857144</v>
      </c>
      <c r="AD1146" s="10">
        <f t="shared" si="443"/>
        <v>20.882142857142856</v>
      </c>
      <c r="AE1146" s="10">
        <f t="shared" si="444"/>
        <v>21.125</v>
      </c>
      <c r="AF1146" s="10">
        <f t="shared" si="445"/>
        <v>21.120714285714286</v>
      </c>
      <c r="AG1146" s="36">
        <f t="shared" si="433"/>
        <v>-0.13896260554885481</v>
      </c>
      <c r="AH1146" s="36">
        <f t="shared" si="434"/>
        <v>-0.15301062573789828</v>
      </c>
      <c r="AI1146" s="36">
        <f t="shared" si="435"/>
        <v>-8.3818393480791648E-2</v>
      </c>
      <c r="AJ1146" s="36">
        <f t="shared" si="436"/>
        <v>0</v>
      </c>
      <c r="AK1146" s="36">
        <f t="shared" si="437"/>
        <v>5.0883392226147947E-2</v>
      </c>
    </row>
    <row r="1147" spans="1:37" x14ac:dyDescent="0.2">
      <c r="A1147" s="5">
        <v>42536</v>
      </c>
      <c r="B1147" s="1">
        <v>7</v>
      </c>
      <c r="C1147" s="7">
        <v>20.574999999999999</v>
      </c>
      <c r="D1147" s="7">
        <v>20.725000000000001</v>
      </c>
      <c r="E1147" s="7">
        <v>21.175000000000001</v>
      </c>
      <c r="F1147" s="7">
        <v>21.475000000000001</v>
      </c>
      <c r="G1147" s="7">
        <v>21.475000000000001</v>
      </c>
      <c r="H1147" s="7">
        <v>21.225000000000001</v>
      </c>
      <c r="I1147" s="7">
        <v>22.125</v>
      </c>
      <c r="J1147" s="7">
        <v>22.15</v>
      </c>
      <c r="K1147" s="7" t="s">
        <v>14</v>
      </c>
      <c r="L1147" s="3">
        <v>7.3000000000000001E-3</v>
      </c>
      <c r="M1147" s="3">
        <v>3.0300000000000001E-2</v>
      </c>
      <c r="N1147" s="3">
        <v>1.01E-2</v>
      </c>
      <c r="O1147" s="18">
        <f t="shared" si="438"/>
        <v>0</v>
      </c>
      <c r="P1147" s="19">
        <f t="shared" si="446"/>
        <v>42536</v>
      </c>
      <c r="Q1147" s="19">
        <f t="shared" si="447"/>
        <v>42571</v>
      </c>
      <c r="R1147" s="19">
        <f t="shared" si="448"/>
        <v>42599</v>
      </c>
      <c r="S1147" s="19">
        <f t="shared" si="449"/>
        <v>42634</v>
      </c>
      <c r="T1147" s="19">
        <f t="shared" si="450"/>
        <v>42662</v>
      </c>
      <c r="U1147" s="19">
        <f t="shared" si="451"/>
        <v>42690</v>
      </c>
      <c r="V1147" s="19">
        <f t="shared" si="452"/>
        <v>42725</v>
      </c>
      <c r="W1147" s="19">
        <f t="shared" si="453"/>
        <v>42753</v>
      </c>
      <c r="X1147" s="19">
        <f t="shared" si="454"/>
        <v>42781</v>
      </c>
      <c r="Y1147" s="18">
        <f t="shared" si="439"/>
        <v>28</v>
      </c>
      <c r="Z1147" s="10">
        <f t="shared" si="440"/>
        <v>0</v>
      </c>
      <c r="AA1147" s="10">
        <f>VLOOKUP(A1147, VIX!$A$2:$E$3205, 5, FALSE)</f>
        <v>20.14</v>
      </c>
      <c r="AB1147" s="10">
        <f t="shared" si="441"/>
        <v>20.725000000000001</v>
      </c>
      <c r="AC1147" s="10">
        <f t="shared" si="442"/>
        <v>21.175000000000001</v>
      </c>
      <c r="AD1147" s="10">
        <f t="shared" si="443"/>
        <v>21.475000000000001</v>
      </c>
      <c r="AE1147" s="10">
        <f t="shared" si="444"/>
        <v>21.475000000000001</v>
      </c>
      <c r="AF1147" s="10">
        <f t="shared" si="445"/>
        <v>21.225000000000001</v>
      </c>
      <c r="AG1147" s="36">
        <f t="shared" si="433"/>
        <v>-6.4703868538172782E-2</v>
      </c>
      <c r="AH1147" s="36">
        <f t="shared" si="434"/>
        <v>-0.19334214227867497</v>
      </c>
      <c r="AI1147" s="36">
        <f t="shared" si="435"/>
        <v>-0.12640555114325155</v>
      </c>
      <c r="AJ1147" s="36">
        <f t="shared" si="436"/>
        <v>0</v>
      </c>
      <c r="AK1147" s="36">
        <f t="shared" si="437"/>
        <v>0.10356731875719216</v>
      </c>
    </row>
    <row r="1148" spans="1:37" x14ac:dyDescent="0.2">
      <c r="A1148" s="5">
        <v>42535</v>
      </c>
      <c r="B1148" s="1">
        <v>6</v>
      </c>
      <c r="C1148" s="7">
        <v>20.574999999999999</v>
      </c>
      <c r="D1148" s="7">
        <v>20.875</v>
      </c>
      <c r="E1148" s="7">
        <v>20.95</v>
      </c>
      <c r="F1148" s="7">
        <v>21.375</v>
      </c>
      <c r="G1148" s="7">
        <v>21.725000000000001</v>
      </c>
      <c r="H1148" s="7">
        <v>21.725000000000001</v>
      </c>
      <c r="I1148" s="7">
        <v>21.524999999999999</v>
      </c>
      <c r="J1148" s="7">
        <v>22.35</v>
      </c>
      <c r="K1148" s="7">
        <v>22.225000000000001</v>
      </c>
      <c r="L1148" s="3">
        <v>1.46E-2</v>
      </c>
      <c r="M1148" s="3">
        <v>7.0000000000000001E-3</v>
      </c>
      <c r="N1148" s="3">
        <v>2.3E-3</v>
      </c>
      <c r="O1148" s="18">
        <f t="shared" si="438"/>
        <v>0</v>
      </c>
      <c r="P1148" s="19">
        <f t="shared" si="446"/>
        <v>42536</v>
      </c>
      <c r="Q1148" s="19">
        <f t="shared" si="447"/>
        <v>42571</v>
      </c>
      <c r="R1148" s="19">
        <f t="shared" si="448"/>
        <v>42599</v>
      </c>
      <c r="S1148" s="19">
        <f t="shared" si="449"/>
        <v>42634</v>
      </c>
      <c r="T1148" s="19">
        <f t="shared" si="450"/>
        <v>42662</v>
      </c>
      <c r="U1148" s="19">
        <f t="shared" si="451"/>
        <v>42690</v>
      </c>
      <c r="V1148" s="19">
        <f t="shared" si="452"/>
        <v>42725</v>
      </c>
      <c r="W1148" s="19">
        <f t="shared" si="453"/>
        <v>42753</v>
      </c>
      <c r="X1148" s="19">
        <f t="shared" si="454"/>
        <v>42781</v>
      </c>
      <c r="Y1148" s="18">
        <f t="shared" si="439"/>
        <v>28</v>
      </c>
      <c r="Z1148" s="10">
        <f t="shared" si="440"/>
        <v>3.5714285714285712E-2</v>
      </c>
      <c r="AA1148" s="10">
        <f>VLOOKUP(A1148, VIX!$A$2:$E$3205, 5, FALSE)</f>
        <v>20.5</v>
      </c>
      <c r="AB1148" s="10">
        <f t="shared" si="441"/>
        <v>20.864285714285714</v>
      </c>
      <c r="AC1148" s="10">
        <f t="shared" si="442"/>
        <v>20.947321428571428</v>
      </c>
      <c r="AD1148" s="10">
        <f t="shared" si="443"/>
        <v>21.359821428571429</v>
      </c>
      <c r="AE1148" s="10">
        <f t="shared" si="444"/>
        <v>21.712500000000002</v>
      </c>
      <c r="AF1148" s="10">
        <f t="shared" si="445"/>
        <v>21.725000000000001</v>
      </c>
      <c r="AG1148" s="36">
        <f t="shared" si="433"/>
        <v>-0.12716568544995824</v>
      </c>
      <c r="AH1148" s="36">
        <f t="shared" si="434"/>
        <v>-3.1802120141342448E-2</v>
      </c>
      <c r="AI1148" s="36">
        <f t="shared" si="435"/>
        <v>-0.17673267326732697</v>
      </c>
      <c r="AJ1148" s="36">
        <f t="shared" si="436"/>
        <v>-0.14318181818181874</v>
      </c>
      <c r="AK1148" s="36">
        <f t="shared" si="437"/>
        <v>0</v>
      </c>
    </row>
    <row r="1149" spans="1:37" x14ac:dyDescent="0.2">
      <c r="A1149" s="5">
        <v>42534</v>
      </c>
      <c r="B1149" s="1">
        <v>6</v>
      </c>
      <c r="C1149" s="7">
        <v>21.324999999999999</v>
      </c>
      <c r="D1149" s="7">
        <v>21.225000000000001</v>
      </c>
      <c r="E1149" s="7">
        <v>21.225000000000001</v>
      </c>
      <c r="F1149" s="7">
        <v>21.675000000000001</v>
      </c>
      <c r="G1149" s="7">
        <v>22.024999999999999</v>
      </c>
      <c r="H1149" s="7">
        <v>22.024999999999999</v>
      </c>
      <c r="I1149" s="7">
        <v>21.824999999999999</v>
      </c>
      <c r="J1149" s="7">
        <v>22.65</v>
      </c>
      <c r="K1149" s="7">
        <v>22.324999999999999</v>
      </c>
      <c r="L1149" s="3">
        <v>-4.7000000000000002E-3</v>
      </c>
      <c r="M1149" s="3">
        <v>6.8999999999999999E-3</v>
      </c>
      <c r="N1149" s="3">
        <v>2.3E-3</v>
      </c>
      <c r="O1149" s="18">
        <f t="shared" si="438"/>
        <v>0</v>
      </c>
      <c r="P1149" s="19">
        <f t="shared" si="446"/>
        <v>42536</v>
      </c>
      <c r="Q1149" s="19">
        <f t="shared" si="447"/>
        <v>42571</v>
      </c>
      <c r="R1149" s="19">
        <f t="shared" si="448"/>
        <v>42599</v>
      </c>
      <c r="S1149" s="19">
        <f t="shared" si="449"/>
        <v>42634</v>
      </c>
      <c r="T1149" s="19">
        <f t="shared" si="450"/>
        <v>42662</v>
      </c>
      <c r="U1149" s="19">
        <f t="shared" si="451"/>
        <v>42690</v>
      </c>
      <c r="V1149" s="19">
        <f t="shared" si="452"/>
        <v>42725</v>
      </c>
      <c r="W1149" s="19">
        <f t="shared" si="453"/>
        <v>42753</v>
      </c>
      <c r="X1149" s="19">
        <f t="shared" si="454"/>
        <v>42781</v>
      </c>
      <c r="Y1149" s="18">
        <f t="shared" si="439"/>
        <v>28</v>
      </c>
      <c r="Z1149" s="10">
        <f t="shared" si="440"/>
        <v>7.1428571428571425E-2</v>
      </c>
      <c r="AA1149" s="10">
        <f>VLOOKUP(A1149, VIX!$A$2:$E$3205, 5, FALSE)</f>
        <v>20.97</v>
      </c>
      <c r="AB1149" s="10">
        <f t="shared" si="441"/>
        <v>21.232142857142858</v>
      </c>
      <c r="AC1149" s="10">
        <f t="shared" si="442"/>
        <v>21.225000000000001</v>
      </c>
      <c r="AD1149" s="10">
        <f t="shared" si="443"/>
        <v>21.642857142857146</v>
      </c>
      <c r="AE1149" s="10">
        <f t="shared" si="444"/>
        <v>22</v>
      </c>
      <c r="AF1149" s="10">
        <f t="shared" si="445"/>
        <v>22.024999999999999</v>
      </c>
      <c r="AG1149" s="36">
        <f t="shared" si="433"/>
        <v>0.1478294876808729</v>
      </c>
      <c r="AH1149" s="36">
        <f t="shared" si="434"/>
        <v>0</v>
      </c>
      <c r="AI1149" s="36">
        <f t="shared" si="435"/>
        <v>-0.60741864928804079</v>
      </c>
      <c r="AJ1149" s="36">
        <f t="shared" si="436"/>
        <v>-0.45824133004286</v>
      </c>
      <c r="AK1149" s="36">
        <f t="shared" si="437"/>
        <v>0</v>
      </c>
    </row>
    <row r="1150" spans="1:37" x14ac:dyDescent="0.2">
      <c r="A1150" s="5">
        <v>42531</v>
      </c>
      <c r="B1150" s="1">
        <v>6</v>
      </c>
      <c r="C1150" s="7">
        <v>17.524999999999999</v>
      </c>
      <c r="D1150" s="7">
        <v>18.425000000000001</v>
      </c>
      <c r="E1150" s="7">
        <v>19.324999999999999</v>
      </c>
      <c r="F1150" s="7">
        <v>20.149999999999999</v>
      </c>
      <c r="G1150" s="7">
        <v>20.725000000000001</v>
      </c>
      <c r="H1150" s="7">
        <v>20.8</v>
      </c>
      <c r="I1150" s="7">
        <v>20.675000000000001</v>
      </c>
      <c r="J1150" s="7">
        <v>21.524999999999999</v>
      </c>
      <c r="K1150" s="7">
        <v>21.725000000000001</v>
      </c>
      <c r="L1150" s="3">
        <v>5.1400000000000001E-2</v>
      </c>
      <c r="M1150" s="3">
        <v>2.6100000000000002E-2</v>
      </c>
      <c r="N1150" s="3">
        <v>8.6999999999999994E-3</v>
      </c>
      <c r="O1150" s="18">
        <f t="shared" si="438"/>
        <v>0</v>
      </c>
      <c r="P1150" s="19">
        <f t="shared" si="446"/>
        <v>42536</v>
      </c>
      <c r="Q1150" s="19">
        <f t="shared" si="447"/>
        <v>42571</v>
      </c>
      <c r="R1150" s="19">
        <f t="shared" si="448"/>
        <v>42599</v>
      </c>
      <c r="S1150" s="19">
        <f t="shared" si="449"/>
        <v>42634</v>
      </c>
      <c r="T1150" s="19">
        <f t="shared" si="450"/>
        <v>42662</v>
      </c>
      <c r="U1150" s="19">
        <f t="shared" si="451"/>
        <v>42690</v>
      </c>
      <c r="V1150" s="19">
        <f t="shared" si="452"/>
        <v>42725</v>
      </c>
      <c r="W1150" s="19">
        <f t="shared" si="453"/>
        <v>42753</v>
      </c>
      <c r="X1150" s="19">
        <f t="shared" si="454"/>
        <v>42781</v>
      </c>
      <c r="Y1150" s="18">
        <f t="shared" si="439"/>
        <v>28</v>
      </c>
      <c r="Z1150" s="10">
        <f t="shared" si="440"/>
        <v>0.17857142857142858</v>
      </c>
      <c r="AA1150" s="10">
        <f>VLOOKUP(A1150, VIX!$A$2:$E$3205, 5, FALSE)</f>
        <v>17.03</v>
      </c>
      <c r="AB1150" s="10">
        <f t="shared" si="441"/>
        <v>18.264285714285712</v>
      </c>
      <c r="AC1150" s="10">
        <f t="shared" si="442"/>
        <v>19.164285714285715</v>
      </c>
      <c r="AD1150" s="10">
        <f t="shared" si="443"/>
        <v>20.002678571428572</v>
      </c>
      <c r="AE1150" s="10">
        <f t="shared" si="444"/>
        <v>20.622321428571428</v>
      </c>
      <c r="AF1150" s="10">
        <f t="shared" si="445"/>
        <v>20.786607142857143</v>
      </c>
      <c r="AG1150" s="36">
        <f t="shared" si="433"/>
        <v>-0.48183556405353822</v>
      </c>
      <c r="AH1150" s="36">
        <f t="shared" si="434"/>
        <v>-0.4461054287962225</v>
      </c>
      <c r="AI1150" s="36">
        <f t="shared" si="435"/>
        <v>-0.38650306748466212</v>
      </c>
      <c r="AJ1150" s="36">
        <f t="shared" si="436"/>
        <v>-0.25958437835901232</v>
      </c>
      <c r="AK1150" s="36">
        <f t="shared" si="437"/>
        <v>-3.3427661832330764E-2</v>
      </c>
    </row>
    <row r="1151" spans="1:37" x14ac:dyDescent="0.2">
      <c r="A1151" s="5">
        <v>42530</v>
      </c>
      <c r="B1151" s="1">
        <v>6</v>
      </c>
      <c r="C1151" s="7">
        <v>15.475</v>
      </c>
      <c r="D1151" s="7">
        <v>17.175000000000001</v>
      </c>
      <c r="E1151" s="7">
        <v>18.425000000000001</v>
      </c>
      <c r="F1151" s="7">
        <v>19.425000000000001</v>
      </c>
      <c r="G1151" s="7">
        <v>20.074999999999999</v>
      </c>
      <c r="H1151" s="7">
        <v>20.225000000000001</v>
      </c>
      <c r="I1151" s="7">
        <v>20.175000000000001</v>
      </c>
      <c r="J1151" s="7">
        <v>21.024999999999999</v>
      </c>
      <c r="K1151" s="7">
        <v>21</v>
      </c>
      <c r="L1151" s="3">
        <v>0.1099</v>
      </c>
      <c r="M1151" s="3">
        <v>3.8600000000000002E-2</v>
      </c>
      <c r="N1151" s="3">
        <v>1.29E-2</v>
      </c>
      <c r="O1151" s="18">
        <f t="shared" si="438"/>
        <v>0</v>
      </c>
      <c r="P1151" s="19">
        <f t="shared" si="446"/>
        <v>42536</v>
      </c>
      <c r="Q1151" s="19">
        <f t="shared" si="447"/>
        <v>42571</v>
      </c>
      <c r="R1151" s="19">
        <f t="shared" si="448"/>
        <v>42599</v>
      </c>
      <c r="S1151" s="19">
        <f t="shared" si="449"/>
        <v>42634</v>
      </c>
      <c r="T1151" s="19">
        <f t="shared" si="450"/>
        <v>42662</v>
      </c>
      <c r="U1151" s="19">
        <f t="shared" si="451"/>
        <v>42690</v>
      </c>
      <c r="V1151" s="19">
        <f t="shared" si="452"/>
        <v>42725</v>
      </c>
      <c r="W1151" s="19">
        <f t="shared" si="453"/>
        <v>42753</v>
      </c>
      <c r="X1151" s="19">
        <f t="shared" si="454"/>
        <v>42781</v>
      </c>
      <c r="Y1151" s="18">
        <f t="shared" si="439"/>
        <v>28</v>
      </c>
      <c r="Z1151" s="10">
        <f t="shared" si="440"/>
        <v>0.21428571428571427</v>
      </c>
      <c r="AA1151" s="10">
        <f>VLOOKUP(A1151, VIX!$A$2:$E$3205, 5, FALSE)</f>
        <v>14.64</v>
      </c>
      <c r="AB1151" s="10">
        <f t="shared" si="441"/>
        <v>16.810714285714283</v>
      </c>
      <c r="AC1151" s="10">
        <f t="shared" si="442"/>
        <v>18.157142857142858</v>
      </c>
      <c r="AD1151" s="10">
        <f t="shared" si="443"/>
        <v>19.210714285714285</v>
      </c>
      <c r="AE1151" s="10">
        <f t="shared" si="444"/>
        <v>19.935714285714283</v>
      </c>
      <c r="AF1151" s="10">
        <f t="shared" si="445"/>
        <v>20.192857142857143</v>
      </c>
      <c r="AG1151" s="36">
        <f t="shared" si="433"/>
        <v>-0.93292682926829362</v>
      </c>
      <c r="AH1151" s="36">
        <f t="shared" si="434"/>
        <v>-0.63157894736842124</v>
      </c>
      <c r="AI1151" s="36">
        <f t="shared" si="435"/>
        <v>-0.47777040477770427</v>
      </c>
      <c r="AJ1151" s="36">
        <f t="shared" si="436"/>
        <v>-0.29961587708066517</v>
      </c>
      <c r="AK1151" s="36">
        <f t="shared" si="437"/>
        <v>-6.8095838587642857E-2</v>
      </c>
    </row>
    <row r="1152" spans="1:37" x14ac:dyDescent="0.2">
      <c r="A1152" s="5">
        <v>42529</v>
      </c>
      <c r="B1152" s="1">
        <v>6</v>
      </c>
      <c r="C1152" s="7">
        <v>14.975</v>
      </c>
      <c r="D1152" s="7">
        <v>16.875</v>
      </c>
      <c r="E1152" s="7">
        <v>18.125</v>
      </c>
      <c r="F1152" s="7">
        <v>19.074999999999999</v>
      </c>
      <c r="G1152" s="7">
        <v>19.675000000000001</v>
      </c>
      <c r="H1152" s="7">
        <v>19.875</v>
      </c>
      <c r="I1152" s="7">
        <v>19.824999999999999</v>
      </c>
      <c r="J1152" s="7">
        <v>20.75</v>
      </c>
      <c r="K1152" s="7">
        <v>20.774999999999999</v>
      </c>
      <c r="L1152" s="3">
        <v>0.12690000000000001</v>
      </c>
      <c r="M1152" s="3">
        <v>3.9300000000000002E-2</v>
      </c>
      <c r="N1152" s="3">
        <v>1.3100000000000001E-2</v>
      </c>
      <c r="O1152" s="18">
        <f t="shared" si="438"/>
        <v>0</v>
      </c>
      <c r="P1152" s="19">
        <f t="shared" si="446"/>
        <v>42536</v>
      </c>
      <c r="Q1152" s="19">
        <f t="shared" si="447"/>
        <v>42571</v>
      </c>
      <c r="R1152" s="19">
        <f t="shared" si="448"/>
        <v>42599</v>
      </c>
      <c r="S1152" s="19">
        <f t="shared" si="449"/>
        <v>42634</v>
      </c>
      <c r="T1152" s="19">
        <f t="shared" si="450"/>
        <v>42662</v>
      </c>
      <c r="U1152" s="19">
        <f t="shared" si="451"/>
        <v>42690</v>
      </c>
      <c r="V1152" s="19">
        <f t="shared" si="452"/>
        <v>42725</v>
      </c>
      <c r="W1152" s="19">
        <f t="shared" si="453"/>
        <v>42753</v>
      </c>
      <c r="X1152" s="19">
        <f t="shared" si="454"/>
        <v>42781</v>
      </c>
      <c r="Y1152" s="18">
        <f t="shared" si="439"/>
        <v>28</v>
      </c>
      <c r="Z1152" s="10">
        <f t="shared" si="440"/>
        <v>0.25</v>
      </c>
      <c r="AA1152" s="10">
        <f>VLOOKUP(A1152, VIX!$A$2:$E$3205, 5, FALSE)</f>
        <v>14.08</v>
      </c>
      <c r="AB1152" s="10">
        <f t="shared" si="441"/>
        <v>16.399999999999999</v>
      </c>
      <c r="AC1152" s="10">
        <f t="shared" si="442"/>
        <v>17.8125</v>
      </c>
      <c r="AD1152" s="10">
        <f t="shared" si="443"/>
        <v>18.837499999999999</v>
      </c>
      <c r="AE1152" s="10">
        <f t="shared" si="444"/>
        <v>19.525000000000002</v>
      </c>
      <c r="AF1152" s="10">
        <f t="shared" si="445"/>
        <v>19.824999999999999</v>
      </c>
      <c r="AG1152" s="36">
        <f t="shared" si="433"/>
        <v>-1.0516143202284205</v>
      </c>
      <c r="AH1152" s="36">
        <f t="shared" si="434"/>
        <v>-0.63444108761329288</v>
      </c>
      <c r="AI1152" s="36">
        <f t="shared" si="435"/>
        <v>-0.45634769348074677</v>
      </c>
      <c r="AJ1152" s="36">
        <f t="shared" si="436"/>
        <v>-0.27819687212511557</v>
      </c>
      <c r="AK1152" s="36">
        <f t="shared" si="437"/>
        <v>-9.1453456722917437E-2</v>
      </c>
    </row>
    <row r="1153" spans="1:37" x14ac:dyDescent="0.2">
      <c r="A1153" s="5">
        <v>42528</v>
      </c>
      <c r="B1153" s="1">
        <v>6</v>
      </c>
      <c r="C1153" s="7">
        <v>14.725</v>
      </c>
      <c r="D1153" s="7">
        <v>16.875</v>
      </c>
      <c r="E1153" s="7">
        <v>18.074999999999999</v>
      </c>
      <c r="F1153" s="7">
        <v>19</v>
      </c>
      <c r="G1153" s="7">
        <v>19.574999999999999</v>
      </c>
      <c r="H1153" s="7">
        <v>19.725000000000001</v>
      </c>
      <c r="I1153" s="7">
        <v>19.725000000000001</v>
      </c>
      <c r="J1153" s="7">
        <v>20.6</v>
      </c>
      <c r="K1153" s="7">
        <v>20.725000000000001</v>
      </c>
      <c r="L1153" s="3">
        <v>0.14599999999999999</v>
      </c>
      <c r="M1153" s="3">
        <v>3.8199999999999998E-2</v>
      </c>
      <c r="N1153" s="3">
        <v>1.2699999999999999E-2</v>
      </c>
      <c r="O1153" s="18">
        <f t="shared" si="438"/>
        <v>0</v>
      </c>
      <c r="P1153" s="19">
        <f t="shared" si="446"/>
        <v>42536</v>
      </c>
      <c r="Q1153" s="19">
        <f t="shared" si="447"/>
        <v>42571</v>
      </c>
      <c r="R1153" s="19">
        <f t="shared" si="448"/>
        <v>42599</v>
      </c>
      <c r="S1153" s="19">
        <f t="shared" si="449"/>
        <v>42634</v>
      </c>
      <c r="T1153" s="19">
        <f t="shared" si="450"/>
        <v>42662</v>
      </c>
      <c r="U1153" s="19">
        <f t="shared" si="451"/>
        <v>42690</v>
      </c>
      <c r="V1153" s="19">
        <f t="shared" si="452"/>
        <v>42725</v>
      </c>
      <c r="W1153" s="19">
        <f t="shared" si="453"/>
        <v>42753</v>
      </c>
      <c r="X1153" s="19">
        <f t="shared" si="454"/>
        <v>42781</v>
      </c>
      <c r="Y1153" s="18">
        <f t="shared" si="439"/>
        <v>28</v>
      </c>
      <c r="Z1153" s="10">
        <f t="shared" si="440"/>
        <v>0.2857142857142857</v>
      </c>
      <c r="AA1153" s="10">
        <f>VLOOKUP(A1153, VIX!$A$2:$E$3205, 5, FALSE)</f>
        <v>14.05</v>
      </c>
      <c r="AB1153" s="10">
        <f t="shared" si="441"/>
        <v>16.260714285714286</v>
      </c>
      <c r="AC1153" s="10">
        <f t="shared" si="442"/>
        <v>17.732142857142854</v>
      </c>
      <c r="AD1153" s="10">
        <f t="shared" si="443"/>
        <v>18.735714285714284</v>
      </c>
      <c r="AE1153" s="10">
        <f t="shared" si="444"/>
        <v>19.410714285714285</v>
      </c>
      <c r="AF1153" s="10">
        <f t="shared" si="445"/>
        <v>19.682142857142857</v>
      </c>
      <c r="AG1153" s="36">
        <f t="shared" si="433"/>
        <v>-1.2015968063872271</v>
      </c>
      <c r="AH1153" s="36">
        <f t="shared" si="434"/>
        <v>-0.61289014997973268</v>
      </c>
      <c r="AI1153" s="36">
        <f t="shared" si="435"/>
        <v>-0.4471084683993487</v>
      </c>
      <c r="AJ1153" s="36">
        <f t="shared" si="436"/>
        <v>-0.26815952623299705</v>
      </c>
      <c r="AK1153" s="36">
        <f t="shared" si="437"/>
        <v>-6.88399198688774E-2</v>
      </c>
    </row>
    <row r="1154" spans="1:37" x14ac:dyDescent="0.2">
      <c r="A1154" s="5">
        <v>42527</v>
      </c>
      <c r="B1154" s="1">
        <v>6</v>
      </c>
      <c r="C1154" s="7">
        <v>14.475</v>
      </c>
      <c r="D1154" s="7">
        <v>16.875</v>
      </c>
      <c r="E1154" s="7">
        <v>17.975000000000001</v>
      </c>
      <c r="F1154" s="7">
        <v>18.925000000000001</v>
      </c>
      <c r="G1154" s="7">
        <v>19.475000000000001</v>
      </c>
      <c r="H1154" s="7">
        <v>19.675000000000001</v>
      </c>
      <c r="I1154" s="7">
        <v>19.625</v>
      </c>
      <c r="J1154" s="7">
        <v>20.5</v>
      </c>
      <c r="K1154" s="7">
        <v>20.7</v>
      </c>
      <c r="L1154" s="3">
        <v>0.1658</v>
      </c>
      <c r="M1154" s="3">
        <v>3.6999999999999998E-2</v>
      </c>
      <c r="N1154" s="3">
        <v>1.23E-2</v>
      </c>
      <c r="O1154" s="18">
        <f t="shared" si="438"/>
        <v>0</v>
      </c>
      <c r="P1154" s="19">
        <f t="shared" si="446"/>
        <v>42536</v>
      </c>
      <c r="Q1154" s="19">
        <f t="shared" si="447"/>
        <v>42571</v>
      </c>
      <c r="R1154" s="19">
        <f t="shared" si="448"/>
        <v>42599</v>
      </c>
      <c r="S1154" s="19">
        <f t="shared" si="449"/>
        <v>42634</v>
      </c>
      <c r="T1154" s="19">
        <f t="shared" si="450"/>
        <v>42662</v>
      </c>
      <c r="U1154" s="19">
        <f t="shared" si="451"/>
        <v>42690</v>
      </c>
      <c r="V1154" s="19">
        <f t="shared" si="452"/>
        <v>42725</v>
      </c>
      <c r="W1154" s="19">
        <f t="shared" si="453"/>
        <v>42753</v>
      </c>
      <c r="X1154" s="19">
        <f t="shared" si="454"/>
        <v>42781</v>
      </c>
      <c r="Y1154" s="18">
        <f t="shared" si="439"/>
        <v>28</v>
      </c>
      <c r="Z1154" s="10">
        <f t="shared" si="440"/>
        <v>0.32142857142857145</v>
      </c>
      <c r="AA1154" s="10">
        <f>VLOOKUP(A1154, VIX!$A$2:$E$3205, 5, FALSE)</f>
        <v>13.65</v>
      </c>
      <c r="AB1154" s="10">
        <f t="shared" si="441"/>
        <v>16.103571428571428</v>
      </c>
      <c r="AC1154" s="10">
        <f t="shared" si="442"/>
        <v>17.621428571428574</v>
      </c>
      <c r="AD1154" s="10">
        <f t="shared" si="443"/>
        <v>18.619642857142857</v>
      </c>
      <c r="AE1154" s="10">
        <f t="shared" si="444"/>
        <v>19.298214285714288</v>
      </c>
      <c r="AF1154" s="10">
        <f t="shared" si="445"/>
        <v>19.610714285714288</v>
      </c>
      <c r="AG1154" s="36">
        <f t="shared" si="433"/>
        <v>-4.0257377412913238</v>
      </c>
      <c r="AH1154" s="36">
        <f t="shared" si="434"/>
        <v>-1.6810187992722876</v>
      </c>
      <c r="AI1154" s="36">
        <f t="shared" si="435"/>
        <v>-1.3819511256494112</v>
      </c>
      <c r="AJ1154" s="36">
        <f t="shared" si="436"/>
        <v>-0.77185817709300231</v>
      </c>
      <c r="AK1154" s="36">
        <f t="shared" si="437"/>
        <v>-0.27606353843344789</v>
      </c>
    </row>
    <row r="1155" spans="1:37" x14ac:dyDescent="0.2">
      <c r="A1155" s="5">
        <v>42524</v>
      </c>
      <c r="B1155" s="1">
        <v>6</v>
      </c>
      <c r="C1155" s="7">
        <v>14.725</v>
      </c>
      <c r="D1155" s="7">
        <v>17.125</v>
      </c>
      <c r="E1155" s="7">
        <v>18.074999999999999</v>
      </c>
      <c r="F1155" s="7">
        <v>18.925000000000001</v>
      </c>
      <c r="G1155" s="7">
        <v>19.475000000000001</v>
      </c>
      <c r="H1155" s="7">
        <v>19.625</v>
      </c>
      <c r="I1155" s="7">
        <v>19.574999999999999</v>
      </c>
      <c r="J1155" s="7">
        <v>20.45</v>
      </c>
      <c r="K1155" s="7">
        <v>20.7</v>
      </c>
      <c r="L1155" s="3">
        <v>0.16300000000000001</v>
      </c>
      <c r="M1155" s="3">
        <v>3.4299999999999997E-2</v>
      </c>
      <c r="N1155" s="3">
        <v>1.14E-2</v>
      </c>
      <c r="O1155" s="18">
        <f t="shared" si="438"/>
        <v>0</v>
      </c>
      <c r="P1155" s="19">
        <f t="shared" si="446"/>
        <v>42536</v>
      </c>
      <c r="Q1155" s="19">
        <f t="shared" si="447"/>
        <v>42571</v>
      </c>
      <c r="R1155" s="19">
        <f t="shared" si="448"/>
        <v>42599</v>
      </c>
      <c r="S1155" s="19">
        <f t="shared" si="449"/>
        <v>42634</v>
      </c>
      <c r="T1155" s="19">
        <f t="shared" si="450"/>
        <v>42662</v>
      </c>
      <c r="U1155" s="19">
        <f t="shared" si="451"/>
        <v>42690</v>
      </c>
      <c r="V1155" s="19">
        <f t="shared" si="452"/>
        <v>42725</v>
      </c>
      <c r="W1155" s="19">
        <f t="shared" si="453"/>
        <v>42753</v>
      </c>
      <c r="X1155" s="19">
        <f t="shared" si="454"/>
        <v>42781</v>
      </c>
      <c r="Y1155" s="18">
        <f t="shared" si="439"/>
        <v>28</v>
      </c>
      <c r="Z1155" s="10">
        <f t="shared" si="440"/>
        <v>0.42857142857142855</v>
      </c>
      <c r="AA1155" s="10">
        <f>VLOOKUP(A1155, VIX!$A$2:$E$3205, 5, FALSE)</f>
        <v>13.47</v>
      </c>
      <c r="AB1155" s="10">
        <f t="shared" si="441"/>
        <v>16.096428571428568</v>
      </c>
      <c r="AC1155" s="10">
        <f t="shared" si="442"/>
        <v>17.667857142857141</v>
      </c>
      <c r="AD1155" s="10">
        <f t="shared" si="443"/>
        <v>18.560714285714287</v>
      </c>
      <c r="AE1155" s="10">
        <f t="shared" si="444"/>
        <v>19.239285714285714</v>
      </c>
      <c r="AF1155" s="10">
        <f t="shared" si="445"/>
        <v>19.560714285714283</v>
      </c>
      <c r="AG1155" s="36">
        <f t="shared" ref="AG1155:AG1218" si="455">252*IF(Z1155-Z1156&lt;0,(Z1155-Z1156)*(D1155-C1155)/AB1156,(Z1155-1)*(D1155-C1155)/AB1156)</f>
        <v>-1.3429554790718348</v>
      </c>
      <c r="AH1155" s="36">
        <f t="shared" ref="AH1155:AH1218" si="456">252*IF(Z1155-Z1156&lt;0,(Z1155-Z1156)*(E1155-D1155)/AC1156,(Z1155-1)*(E1155-D1155)/AC1156)</f>
        <v>-0.48422330097087396</v>
      </c>
      <c r="AI1155" s="36">
        <f t="shared" ref="AI1155:AI1218" si="457">252*IF(Z1155-Z1156&lt;0,(Z1155-Z1156)*(F1155-E1155)/AD1156,(Z1155-1)*(F1155-E1155)/AD1156)</f>
        <v>-0.4128360797918485</v>
      </c>
      <c r="AJ1155" s="36">
        <f t="shared" ref="AJ1155:AJ1218" si="458">252*IF(Z1155-Z1156&lt;0,(Z1155-Z1156)*(G1155-F1155)/AE1156,(Z1155-1)*(G1155-F1155)/AE1156)</f>
        <v>-0.25754901049893214</v>
      </c>
      <c r="AK1155" s="36">
        <f t="shared" ref="AK1155:AK1218" si="459">252*IF(Z1155-Z1156&lt;0,(Z1155-Z1156)*(H1155-G1155)/AF1156,(Z1155-1)*(H1155-G1155)/AF1156)</f>
        <v>-6.8940361116176699E-2</v>
      </c>
    </row>
    <row r="1156" spans="1:37" x14ac:dyDescent="0.2">
      <c r="A1156" s="5">
        <v>42523</v>
      </c>
      <c r="B1156" s="1">
        <v>6</v>
      </c>
      <c r="C1156" s="7">
        <v>14.824999999999999</v>
      </c>
      <c r="D1156" s="7">
        <v>17.175000000000001</v>
      </c>
      <c r="E1156" s="7">
        <v>18.074999999999999</v>
      </c>
      <c r="F1156" s="7">
        <v>18.925000000000001</v>
      </c>
      <c r="G1156" s="7">
        <v>19.475000000000001</v>
      </c>
      <c r="H1156" s="7">
        <v>19.675000000000001</v>
      </c>
      <c r="I1156" s="7">
        <v>19.675000000000001</v>
      </c>
      <c r="J1156" s="7">
        <v>20.5</v>
      </c>
      <c r="K1156" s="7">
        <v>20.65</v>
      </c>
      <c r="L1156" s="3">
        <v>0.1585</v>
      </c>
      <c r="M1156" s="3">
        <v>3.9600000000000003E-2</v>
      </c>
      <c r="N1156" s="3">
        <v>1.32E-2</v>
      </c>
      <c r="O1156" s="18">
        <f t="shared" si="438"/>
        <v>0</v>
      </c>
      <c r="P1156" s="19">
        <f t="shared" si="446"/>
        <v>42536</v>
      </c>
      <c r="Q1156" s="19">
        <f t="shared" si="447"/>
        <v>42571</v>
      </c>
      <c r="R1156" s="19">
        <f t="shared" si="448"/>
        <v>42599</v>
      </c>
      <c r="S1156" s="19">
        <f t="shared" si="449"/>
        <v>42634</v>
      </c>
      <c r="T1156" s="19">
        <f t="shared" si="450"/>
        <v>42662</v>
      </c>
      <c r="U1156" s="19">
        <f t="shared" si="451"/>
        <v>42690</v>
      </c>
      <c r="V1156" s="19">
        <f t="shared" si="452"/>
        <v>42725</v>
      </c>
      <c r="W1156" s="19">
        <f t="shared" si="453"/>
        <v>42753</v>
      </c>
      <c r="X1156" s="19">
        <f t="shared" si="454"/>
        <v>42781</v>
      </c>
      <c r="Y1156" s="18">
        <f t="shared" si="439"/>
        <v>28</v>
      </c>
      <c r="Z1156" s="10">
        <f t="shared" si="440"/>
        <v>0.4642857142857143</v>
      </c>
      <c r="AA1156" s="10">
        <f>VLOOKUP(A1156, VIX!$A$2:$E$3205, 5, FALSE)</f>
        <v>13.63</v>
      </c>
      <c r="AB1156" s="10">
        <f t="shared" si="441"/>
        <v>16.083928571428572</v>
      </c>
      <c r="AC1156" s="10">
        <f t="shared" si="442"/>
        <v>17.657142857142858</v>
      </c>
      <c r="AD1156" s="10">
        <f t="shared" si="443"/>
        <v>18.530357142857142</v>
      </c>
      <c r="AE1156" s="10">
        <f t="shared" si="444"/>
        <v>19.219642857142858</v>
      </c>
      <c r="AF1156" s="10">
        <f t="shared" si="445"/>
        <v>19.582142857142856</v>
      </c>
      <c r="AG1156" s="36">
        <f t="shared" si="455"/>
        <v>-1.2896341463414636</v>
      </c>
      <c r="AH1156" s="36">
        <f t="shared" si="456"/>
        <v>-0.45251396648044601</v>
      </c>
      <c r="AI1156" s="36">
        <f t="shared" si="457"/>
        <v>-0.40963855421686807</v>
      </c>
      <c r="AJ1156" s="36">
        <f t="shared" si="458"/>
        <v>-0.25581395348837227</v>
      </c>
      <c r="AK1156" s="36">
        <f t="shared" si="459"/>
        <v>-9.1370558375634153E-2</v>
      </c>
    </row>
    <row r="1157" spans="1:37" x14ac:dyDescent="0.2">
      <c r="A1157" s="5">
        <v>42522</v>
      </c>
      <c r="B1157" s="1">
        <v>6</v>
      </c>
      <c r="C1157" s="7">
        <v>15.275</v>
      </c>
      <c r="D1157" s="7">
        <v>17.524999999999999</v>
      </c>
      <c r="E1157" s="7">
        <v>18.274999999999999</v>
      </c>
      <c r="F1157" s="7">
        <v>19.074999999999999</v>
      </c>
      <c r="G1157" s="7">
        <v>19.625</v>
      </c>
      <c r="H1157" s="7">
        <v>19.774999999999999</v>
      </c>
      <c r="I1157" s="7">
        <v>19.725000000000001</v>
      </c>
      <c r="J1157" s="7">
        <v>20.55</v>
      </c>
      <c r="K1157" s="7">
        <v>20.875</v>
      </c>
      <c r="L1157" s="3">
        <v>0.14729999999999999</v>
      </c>
      <c r="M1157" s="3">
        <v>3.4099999999999998E-2</v>
      </c>
      <c r="N1157" s="3">
        <v>1.14E-2</v>
      </c>
      <c r="O1157" s="18">
        <f t="shared" si="438"/>
        <v>0</v>
      </c>
      <c r="P1157" s="19">
        <f t="shared" si="446"/>
        <v>42536</v>
      </c>
      <c r="Q1157" s="19">
        <f t="shared" si="447"/>
        <v>42571</v>
      </c>
      <c r="R1157" s="19">
        <f t="shared" si="448"/>
        <v>42599</v>
      </c>
      <c r="S1157" s="19">
        <f t="shared" si="449"/>
        <v>42634</v>
      </c>
      <c r="T1157" s="19">
        <f t="shared" si="450"/>
        <v>42662</v>
      </c>
      <c r="U1157" s="19">
        <f t="shared" si="451"/>
        <v>42690</v>
      </c>
      <c r="V1157" s="19">
        <f t="shared" si="452"/>
        <v>42725</v>
      </c>
      <c r="W1157" s="19">
        <f t="shared" si="453"/>
        <v>42753</v>
      </c>
      <c r="X1157" s="19">
        <f t="shared" si="454"/>
        <v>42781</v>
      </c>
      <c r="Y1157" s="18">
        <f t="shared" si="439"/>
        <v>28</v>
      </c>
      <c r="Z1157" s="10">
        <f t="shared" si="440"/>
        <v>0.5</v>
      </c>
      <c r="AA1157" s="10">
        <f>VLOOKUP(A1157, VIX!$A$2:$E$3205, 5, FALSE)</f>
        <v>14.2</v>
      </c>
      <c r="AB1157" s="10">
        <f t="shared" si="441"/>
        <v>16.399999999999999</v>
      </c>
      <c r="AC1157" s="10">
        <f t="shared" si="442"/>
        <v>17.899999999999999</v>
      </c>
      <c r="AD1157" s="10">
        <f t="shared" si="443"/>
        <v>18.674999999999997</v>
      </c>
      <c r="AE1157" s="10">
        <f t="shared" si="444"/>
        <v>19.350000000000001</v>
      </c>
      <c r="AF1157" s="10">
        <f t="shared" si="445"/>
        <v>19.7</v>
      </c>
      <c r="AG1157" s="36">
        <f t="shared" si="455"/>
        <v>-1.2426035502958566</v>
      </c>
      <c r="AH1157" s="36">
        <f t="shared" si="456"/>
        <v>-0.37822693616169689</v>
      </c>
      <c r="AI1157" s="36">
        <f t="shared" si="457"/>
        <v>-0.38613292472706395</v>
      </c>
      <c r="AJ1157" s="36">
        <f t="shared" si="458"/>
        <v>-0.25622775800711767</v>
      </c>
      <c r="AK1157" s="36">
        <f t="shared" si="459"/>
        <v>-6.867420629513489E-2</v>
      </c>
    </row>
    <row r="1158" spans="1:37" x14ac:dyDescent="0.2">
      <c r="A1158" s="5">
        <v>42521</v>
      </c>
      <c r="B1158" s="1">
        <v>6</v>
      </c>
      <c r="C1158" s="7">
        <v>15.275</v>
      </c>
      <c r="D1158" s="7">
        <v>17.475000000000001</v>
      </c>
      <c r="E1158" s="7">
        <v>18.274999999999999</v>
      </c>
      <c r="F1158" s="7">
        <v>19.074999999999999</v>
      </c>
      <c r="G1158" s="7">
        <v>19.600000000000001</v>
      </c>
      <c r="H1158" s="7">
        <v>19.725000000000001</v>
      </c>
      <c r="I1158" s="7">
        <v>19.725000000000001</v>
      </c>
      <c r="J1158" s="7">
        <v>20.55</v>
      </c>
      <c r="K1158" s="7">
        <v>20.925000000000001</v>
      </c>
      <c r="L1158" s="3">
        <v>0.14399999999999999</v>
      </c>
      <c r="M1158" s="3">
        <v>3.4099999999999998E-2</v>
      </c>
      <c r="N1158" s="3">
        <v>1.14E-2</v>
      </c>
      <c r="O1158" s="18">
        <f t="shared" si="438"/>
        <v>0</v>
      </c>
      <c r="P1158" s="19">
        <f t="shared" si="446"/>
        <v>42536</v>
      </c>
      <c r="Q1158" s="19">
        <f t="shared" si="447"/>
        <v>42571</v>
      </c>
      <c r="R1158" s="19">
        <f t="shared" si="448"/>
        <v>42599</v>
      </c>
      <c r="S1158" s="19">
        <f t="shared" si="449"/>
        <v>42634</v>
      </c>
      <c r="T1158" s="19">
        <f t="shared" si="450"/>
        <v>42662</v>
      </c>
      <c r="U1158" s="19">
        <f t="shared" si="451"/>
        <v>42690</v>
      </c>
      <c r="V1158" s="19">
        <f t="shared" si="452"/>
        <v>42725</v>
      </c>
      <c r="W1158" s="19">
        <f t="shared" si="453"/>
        <v>42753</v>
      </c>
      <c r="X1158" s="19">
        <f t="shared" si="454"/>
        <v>42781</v>
      </c>
      <c r="Y1158" s="18">
        <f t="shared" si="439"/>
        <v>28</v>
      </c>
      <c r="Z1158" s="10">
        <f t="shared" si="440"/>
        <v>0.5357142857142857</v>
      </c>
      <c r="AA1158" s="10">
        <f>VLOOKUP(A1158, VIX!$A$2:$E$3205, 5, FALSE)</f>
        <v>14.19</v>
      </c>
      <c r="AB1158" s="10">
        <f t="shared" si="441"/>
        <v>16.296428571428571</v>
      </c>
      <c r="AC1158" s="10">
        <f t="shared" si="442"/>
        <v>17.846428571428572</v>
      </c>
      <c r="AD1158" s="10">
        <f t="shared" si="443"/>
        <v>18.646428571428572</v>
      </c>
      <c r="AE1158" s="10">
        <f t="shared" si="444"/>
        <v>19.318750000000001</v>
      </c>
      <c r="AF1158" s="10">
        <f t="shared" si="445"/>
        <v>19.658035714285717</v>
      </c>
      <c r="AG1158" s="36">
        <f t="shared" si="455"/>
        <v>-4.9198003327787063</v>
      </c>
      <c r="AH1158" s="36">
        <f t="shared" si="456"/>
        <v>-1.6119940029984958</v>
      </c>
      <c r="AI1158" s="36">
        <f t="shared" si="457"/>
        <v>-1.5443837977592665</v>
      </c>
      <c r="AJ1158" s="36">
        <f t="shared" si="458"/>
        <v>-0.97575366460772994</v>
      </c>
      <c r="AK1158" s="36">
        <f t="shared" si="459"/>
        <v>-0.22815753734721603</v>
      </c>
    </row>
    <row r="1159" spans="1:37" x14ac:dyDescent="0.2">
      <c r="A1159" s="5">
        <v>42517</v>
      </c>
      <c r="B1159" s="1">
        <v>6</v>
      </c>
      <c r="C1159" s="7">
        <v>15.375</v>
      </c>
      <c r="D1159" s="7">
        <v>17.625</v>
      </c>
      <c r="E1159" s="7">
        <v>18.375</v>
      </c>
      <c r="F1159" s="7">
        <v>19.225000000000001</v>
      </c>
      <c r="G1159" s="7">
        <v>19.675000000000001</v>
      </c>
      <c r="H1159" s="7">
        <v>19.824999999999999</v>
      </c>
      <c r="I1159" s="7">
        <v>19.774999999999999</v>
      </c>
      <c r="J1159" s="7">
        <v>20.574999999999999</v>
      </c>
      <c r="K1159" s="7">
        <v>20.65</v>
      </c>
      <c r="L1159" s="3">
        <v>0.14630000000000001</v>
      </c>
      <c r="M1159" s="3">
        <v>2.86E-2</v>
      </c>
      <c r="N1159" s="3">
        <v>9.4999999999999998E-3</v>
      </c>
      <c r="O1159" s="18">
        <f t="shared" si="438"/>
        <v>0</v>
      </c>
      <c r="P1159" s="19">
        <f t="shared" si="446"/>
        <v>42536</v>
      </c>
      <c r="Q1159" s="19">
        <f t="shared" si="447"/>
        <v>42571</v>
      </c>
      <c r="R1159" s="19">
        <f t="shared" si="448"/>
        <v>42599</v>
      </c>
      <c r="S1159" s="19">
        <f t="shared" si="449"/>
        <v>42634</v>
      </c>
      <c r="T1159" s="19">
        <f t="shared" si="450"/>
        <v>42662</v>
      </c>
      <c r="U1159" s="19">
        <f t="shared" si="451"/>
        <v>42690</v>
      </c>
      <c r="V1159" s="19">
        <f t="shared" si="452"/>
        <v>42725</v>
      </c>
      <c r="W1159" s="19">
        <f t="shared" si="453"/>
        <v>42753</v>
      </c>
      <c r="X1159" s="19">
        <f t="shared" si="454"/>
        <v>42781</v>
      </c>
      <c r="Y1159" s="18">
        <f t="shared" si="439"/>
        <v>28</v>
      </c>
      <c r="Z1159" s="10">
        <f t="shared" si="440"/>
        <v>0.6785714285714286</v>
      </c>
      <c r="AA1159" s="10">
        <f>VLOOKUP(A1159, VIX!$A$2:$E$3205, 5, FALSE)</f>
        <v>13.12</v>
      </c>
      <c r="AB1159" s="10">
        <f t="shared" si="441"/>
        <v>16.098214285714285</v>
      </c>
      <c r="AC1159" s="10">
        <f t="shared" si="442"/>
        <v>17.866071428571427</v>
      </c>
      <c r="AD1159" s="10">
        <f t="shared" si="443"/>
        <v>18.648214285714285</v>
      </c>
      <c r="AE1159" s="10">
        <f t="shared" si="444"/>
        <v>19.369642857142857</v>
      </c>
      <c r="AF1159" s="10">
        <f t="shared" si="445"/>
        <v>19.723214285714285</v>
      </c>
      <c r="AG1159" s="36">
        <f t="shared" si="455"/>
        <v>-1.2350250490089301</v>
      </c>
      <c r="AH1159" s="36">
        <f t="shared" si="456"/>
        <v>-0.37447988904299567</v>
      </c>
      <c r="AI1159" s="36">
        <f t="shared" si="457"/>
        <v>-0.40761179828734589</v>
      </c>
      <c r="AJ1159" s="36">
        <f t="shared" si="458"/>
        <v>-0.20765427577366738</v>
      </c>
      <c r="AK1159" s="36">
        <f t="shared" si="459"/>
        <v>-6.7948948409131099E-2</v>
      </c>
    </row>
    <row r="1160" spans="1:37" x14ac:dyDescent="0.2">
      <c r="A1160" s="5">
        <v>42516</v>
      </c>
      <c r="B1160" s="1">
        <v>6</v>
      </c>
      <c r="C1160" s="7">
        <v>15.824999999999999</v>
      </c>
      <c r="D1160" s="7">
        <v>17.824999999999999</v>
      </c>
      <c r="E1160" s="7">
        <v>18.524999999999999</v>
      </c>
      <c r="F1160" s="7">
        <v>19.375</v>
      </c>
      <c r="G1160" s="7">
        <v>19.824999999999999</v>
      </c>
      <c r="H1160" s="7">
        <v>19.975000000000001</v>
      </c>
      <c r="I1160" s="7">
        <v>19.925000000000001</v>
      </c>
      <c r="J1160" s="7">
        <v>20.774999999999999</v>
      </c>
      <c r="K1160" s="7">
        <v>20.725000000000001</v>
      </c>
      <c r="L1160" s="3">
        <v>0.12640000000000001</v>
      </c>
      <c r="M1160" s="3">
        <v>2.8400000000000002E-2</v>
      </c>
      <c r="N1160" s="3">
        <v>9.4999999999999998E-3</v>
      </c>
      <c r="O1160" s="18">
        <f t="shared" si="438"/>
        <v>0</v>
      </c>
      <c r="P1160" s="19">
        <f t="shared" si="446"/>
        <v>42536</v>
      </c>
      <c r="Q1160" s="19">
        <f t="shared" si="447"/>
        <v>42571</v>
      </c>
      <c r="R1160" s="19">
        <f t="shared" si="448"/>
        <v>42599</v>
      </c>
      <c r="S1160" s="19">
        <f t="shared" si="449"/>
        <v>42634</v>
      </c>
      <c r="T1160" s="19">
        <f t="shared" si="450"/>
        <v>42662</v>
      </c>
      <c r="U1160" s="19">
        <f t="shared" si="451"/>
        <v>42690</v>
      </c>
      <c r="V1160" s="19">
        <f t="shared" si="452"/>
        <v>42725</v>
      </c>
      <c r="W1160" s="19">
        <f t="shared" si="453"/>
        <v>42753</v>
      </c>
      <c r="X1160" s="19">
        <f t="shared" si="454"/>
        <v>42781</v>
      </c>
      <c r="Y1160" s="18">
        <f t="shared" si="439"/>
        <v>28</v>
      </c>
      <c r="Z1160" s="10">
        <f t="shared" si="440"/>
        <v>0.7142857142857143</v>
      </c>
      <c r="AA1160" s="10">
        <f>VLOOKUP(A1160, VIX!$A$2:$E$3205, 5, FALSE)</f>
        <v>13.43</v>
      </c>
      <c r="AB1160" s="10">
        <f t="shared" si="441"/>
        <v>16.396428571428572</v>
      </c>
      <c r="AC1160" s="10">
        <f t="shared" si="442"/>
        <v>18.024999999999999</v>
      </c>
      <c r="AD1160" s="10">
        <f t="shared" si="443"/>
        <v>18.767857142857142</v>
      </c>
      <c r="AE1160" s="10">
        <f t="shared" si="444"/>
        <v>19.50357142857143</v>
      </c>
      <c r="AF1160" s="10">
        <f t="shared" si="445"/>
        <v>19.86785714285714</v>
      </c>
      <c r="AG1160" s="36">
        <f t="shared" si="455"/>
        <v>-1.0818933132982713</v>
      </c>
      <c r="AH1160" s="36">
        <f t="shared" si="456"/>
        <v>-0.34639175257731908</v>
      </c>
      <c r="AI1160" s="36">
        <f t="shared" si="457"/>
        <v>-0.40502978160158876</v>
      </c>
      <c r="AJ1160" s="36">
        <f t="shared" si="458"/>
        <v>-0.2062380649267978</v>
      </c>
      <c r="AK1160" s="36">
        <f t="shared" si="459"/>
        <v>-6.7457838850719223E-2</v>
      </c>
    </row>
    <row r="1161" spans="1:37" x14ac:dyDescent="0.2">
      <c r="A1161" s="5">
        <v>42515</v>
      </c>
      <c r="B1161" s="1">
        <v>6</v>
      </c>
      <c r="C1161" s="7">
        <v>16.175000000000001</v>
      </c>
      <c r="D1161" s="7">
        <v>18.024999999999999</v>
      </c>
      <c r="E1161" s="7">
        <v>18.675000000000001</v>
      </c>
      <c r="F1161" s="7">
        <v>19.524999999999999</v>
      </c>
      <c r="G1161" s="7">
        <v>19.975000000000001</v>
      </c>
      <c r="H1161" s="7">
        <v>20.125</v>
      </c>
      <c r="I1161" s="7">
        <v>20.074999999999999</v>
      </c>
      <c r="J1161" s="7">
        <v>20.875</v>
      </c>
      <c r="K1161" s="7">
        <v>20.975000000000001</v>
      </c>
      <c r="L1161" s="3">
        <v>0.1144</v>
      </c>
      <c r="M1161" s="3">
        <v>2.8199999999999999E-2</v>
      </c>
      <c r="N1161" s="3">
        <v>9.4000000000000004E-3</v>
      </c>
      <c r="O1161" s="18">
        <f t="shared" ref="O1161:O1224" si="460">IF(B1163-B1162=0,0,1)</f>
        <v>0</v>
      </c>
      <c r="P1161" s="19">
        <f t="shared" si="446"/>
        <v>42536</v>
      </c>
      <c r="Q1161" s="19">
        <f t="shared" si="447"/>
        <v>42571</v>
      </c>
      <c r="R1161" s="19">
        <f t="shared" si="448"/>
        <v>42599</v>
      </c>
      <c r="S1161" s="19">
        <f t="shared" si="449"/>
        <v>42634</v>
      </c>
      <c r="T1161" s="19">
        <f t="shared" si="450"/>
        <v>42662</v>
      </c>
      <c r="U1161" s="19">
        <f t="shared" si="451"/>
        <v>42690</v>
      </c>
      <c r="V1161" s="19">
        <f t="shared" si="452"/>
        <v>42725</v>
      </c>
      <c r="W1161" s="19">
        <f t="shared" si="453"/>
        <v>42753</v>
      </c>
      <c r="X1161" s="19">
        <f t="shared" si="454"/>
        <v>42781</v>
      </c>
      <c r="Y1161" s="18">
        <f t="shared" ref="Y1161:Y1224" si="461">IF(O1161=1,DATEDIF(P1162,P1161,"d"),Y1162)</f>
        <v>28</v>
      </c>
      <c r="Z1161" s="10">
        <f t="shared" si="440"/>
        <v>0.75</v>
      </c>
      <c r="AA1161" s="10">
        <f>VLOOKUP(A1161, VIX!$A$2:$E$3205, 5, FALSE)</f>
        <v>13.9</v>
      </c>
      <c r="AB1161" s="10">
        <f t="shared" si="441"/>
        <v>16.637500000000003</v>
      </c>
      <c r="AC1161" s="10">
        <f t="shared" si="442"/>
        <v>18.1875</v>
      </c>
      <c r="AD1161" s="10">
        <f t="shared" si="443"/>
        <v>18.887500000000003</v>
      </c>
      <c r="AE1161" s="10">
        <f t="shared" si="444"/>
        <v>19.637499999999999</v>
      </c>
      <c r="AF1161" s="10">
        <f t="shared" si="445"/>
        <v>20.012500000000003</v>
      </c>
      <c r="AG1161" s="36">
        <f t="shared" si="455"/>
        <v>-0.98813056379821784</v>
      </c>
      <c r="AH1161" s="36">
        <f t="shared" si="456"/>
        <v>-0.31873905429071897</v>
      </c>
      <c r="AI1161" s="36">
        <f t="shared" si="457"/>
        <v>-0.40270727580372134</v>
      </c>
      <c r="AJ1161" s="36">
        <f t="shared" si="458"/>
        <v>-0.20524886877828175</v>
      </c>
      <c r="AK1161" s="36">
        <f t="shared" si="459"/>
        <v>-6.6991581745679443E-2</v>
      </c>
    </row>
    <row r="1162" spans="1:37" x14ac:dyDescent="0.2">
      <c r="A1162" s="5">
        <v>42514</v>
      </c>
      <c r="B1162" s="1">
        <v>6</v>
      </c>
      <c r="C1162" s="7">
        <v>16.475000000000001</v>
      </c>
      <c r="D1162" s="7">
        <v>18.225000000000001</v>
      </c>
      <c r="E1162" s="7">
        <v>18.824999999999999</v>
      </c>
      <c r="F1162" s="7">
        <v>19.625</v>
      </c>
      <c r="G1162" s="7">
        <v>20.125</v>
      </c>
      <c r="H1162" s="7">
        <v>20.25</v>
      </c>
      <c r="I1162" s="7">
        <v>20.225000000000001</v>
      </c>
      <c r="J1162" s="7">
        <v>21</v>
      </c>
      <c r="K1162" s="7">
        <v>24</v>
      </c>
      <c r="L1162" s="3">
        <v>0.1062</v>
      </c>
      <c r="M1162" s="3">
        <v>3.0599999999999999E-2</v>
      </c>
      <c r="N1162" s="3">
        <v>1.0200000000000001E-2</v>
      </c>
      <c r="O1162" s="18">
        <f t="shared" si="460"/>
        <v>0</v>
      </c>
      <c r="P1162" s="19">
        <f t="shared" si="446"/>
        <v>42536</v>
      </c>
      <c r="Q1162" s="19">
        <f t="shared" si="447"/>
        <v>42571</v>
      </c>
      <c r="R1162" s="19">
        <f t="shared" si="448"/>
        <v>42599</v>
      </c>
      <c r="S1162" s="19">
        <f t="shared" si="449"/>
        <v>42634</v>
      </c>
      <c r="T1162" s="19">
        <f t="shared" si="450"/>
        <v>42662</v>
      </c>
      <c r="U1162" s="19">
        <f t="shared" si="451"/>
        <v>42690</v>
      </c>
      <c r="V1162" s="19">
        <f t="shared" si="452"/>
        <v>42725</v>
      </c>
      <c r="W1162" s="19">
        <f t="shared" si="453"/>
        <v>42753</v>
      </c>
      <c r="X1162" s="19">
        <f t="shared" si="454"/>
        <v>42781</v>
      </c>
      <c r="Y1162" s="18">
        <f t="shared" si="461"/>
        <v>28</v>
      </c>
      <c r="Z1162" s="10">
        <f t="shared" ref="Z1162:Z1225" si="462">DATEDIF(A1162,P1162,"d")/Y1162</f>
        <v>0.7857142857142857</v>
      </c>
      <c r="AA1162" s="10">
        <f>VLOOKUP(A1162, VIX!$A$2:$E$3205, 5, FALSE)</f>
        <v>14.42</v>
      </c>
      <c r="AB1162" s="10">
        <f t="shared" ref="AB1162:AB1225" si="463">Z1162*C1162 + (1-Z1162)*D1162</f>
        <v>16.850000000000001</v>
      </c>
      <c r="AC1162" s="10">
        <f t="shared" ref="AC1162:AC1225" si="464">Z1162*D1162 + (1-Z1162)*E1162</f>
        <v>18.353571428571428</v>
      </c>
      <c r="AD1162" s="10">
        <f t="shared" ref="AD1162:AD1225" si="465">Z1162*E1162 + (1-Z1162)*F1162</f>
        <v>18.99642857142857</v>
      </c>
      <c r="AE1162" s="10">
        <f t="shared" ref="AE1162:AE1225" si="466">Z1162*F1162 + (1-Z1162)*G1162</f>
        <v>19.732142857142858</v>
      </c>
      <c r="AF1162" s="10">
        <f t="shared" ref="AF1162:AF1225" si="467">Z1162*G1162 + (1-Z1162)*H1162</f>
        <v>20.151785714285715</v>
      </c>
      <c r="AG1162" s="36">
        <f t="shared" si="455"/>
        <v>-0.8827061649319452</v>
      </c>
      <c r="AH1162" s="36">
        <f t="shared" si="456"/>
        <v>-0.28170850994457014</v>
      </c>
      <c r="AI1162" s="36">
        <f t="shared" si="457"/>
        <v>-0.36526701997554029</v>
      </c>
      <c r="AJ1162" s="36">
        <f t="shared" si="458"/>
        <v>-0.22161639257760957</v>
      </c>
      <c r="AK1162" s="36">
        <f t="shared" si="459"/>
        <v>-5.4366586123576088E-2</v>
      </c>
    </row>
    <row r="1163" spans="1:37" x14ac:dyDescent="0.2">
      <c r="A1163" s="5">
        <v>42513</v>
      </c>
      <c r="B1163" s="1">
        <v>6</v>
      </c>
      <c r="C1163" s="7">
        <v>17.574999999999999</v>
      </c>
      <c r="D1163" s="7">
        <v>19.074999999999999</v>
      </c>
      <c r="E1163" s="7">
        <v>19.600000000000001</v>
      </c>
      <c r="F1163" s="7">
        <v>20.225000000000001</v>
      </c>
      <c r="G1163" s="7">
        <v>20.675000000000001</v>
      </c>
      <c r="H1163" s="7">
        <v>20.774999999999999</v>
      </c>
      <c r="I1163" s="7">
        <v>20.75</v>
      </c>
      <c r="J1163" s="7">
        <v>21.55</v>
      </c>
      <c r="K1163" s="7">
        <v>21</v>
      </c>
      <c r="L1163" s="3">
        <v>8.5300000000000001E-2</v>
      </c>
      <c r="M1163" s="3">
        <v>2.5999999999999999E-2</v>
      </c>
      <c r="N1163" s="3">
        <v>8.6999999999999994E-3</v>
      </c>
      <c r="O1163" s="18">
        <f t="shared" si="460"/>
        <v>0</v>
      </c>
      <c r="P1163" s="19">
        <f t="shared" ref="P1163:P1226" si="468">IF(O1162=1,A1163,P1162)</f>
        <v>42536</v>
      </c>
      <c r="Q1163" s="19">
        <f t="shared" ref="Q1163:Q1226" si="469">IF(O1162=1,P1162,Q1162)</f>
        <v>42571</v>
      </c>
      <c r="R1163" s="19">
        <f t="shared" ref="R1163:R1226" si="470">IF(O1162=1,Q1162,R1162)</f>
        <v>42599</v>
      </c>
      <c r="S1163" s="19">
        <f t="shared" ref="S1163:S1226" si="471">IF(O1162=1,R1162,S1162)</f>
        <v>42634</v>
      </c>
      <c r="T1163" s="19">
        <f t="shared" ref="T1163:T1226" si="472">IF(O1162=1,S1162,T1162)</f>
        <v>42662</v>
      </c>
      <c r="U1163" s="19">
        <f t="shared" ref="U1163:U1226" si="473">IF(O1162=1,T1162,U1162)</f>
        <v>42690</v>
      </c>
      <c r="V1163" s="19">
        <f t="shared" ref="V1163:V1226" si="474">IF(O1162=1,U1162,V1162)</f>
        <v>42725</v>
      </c>
      <c r="W1163" s="19">
        <f t="shared" ref="W1163:W1226" si="475">IF(O1162=1,V1162,W1162)</f>
        <v>42753</v>
      </c>
      <c r="X1163" s="19">
        <f t="shared" ref="X1163:X1226" si="476">IF(O1162=1,W1162,X1162)</f>
        <v>42781</v>
      </c>
      <c r="Y1163" s="18">
        <f t="shared" si="461"/>
        <v>28</v>
      </c>
      <c r="Z1163" s="10">
        <f t="shared" si="462"/>
        <v>0.8214285714285714</v>
      </c>
      <c r="AA1163" s="10">
        <f>VLOOKUP(A1163, VIX!$A$2:$E$3205, 5, FALSE)</f>
        <v>15.82</v>
      </c>
      <c r="AB1163" s="10">
        <f t="shared" si="463"/>
        <v>17.842857142857142</v>
      </c>
      <c r="AC1163" s="10">
        <f t="shared" si="464"/>
        <v>19.168749999999999</v>
      </c>
      <c r="AD1163" s="10">
        <f t="shared" si="465"/>
        <v>19.711607142857144</v>
      </c>
      <c r="AE1163" s="10">
        <f t="shared" si="466"/>
        <v>20.305357142857147</v>
      </c>
      <c r="AF1163" s="10">
        <f t="shared" si="467"/>
        <v>20.692857142857143</v>
      </c>
      <c r="AG1163" s="36">
        <f t="shared" si="455"/>
        <v>-2.3221050476092979</v>
      </c>
      <c r="AH1163" s="36">
        <f t="shared" si="456"/>
        <v>-0.74626304409138267</v>
      </c>
      <c r="AI1163" s="36">
        <f t="shared" si="457"/>
        <v>-0.85971615720524075</v>
      </c>
      <c r="AJ1163" s="36">
        <f t="shared" si="458"/>
        <v>-0.59673741448868556</v>
      </c>
      <c r="AK1163" s="36">
        <f t="shared" si="459"/>
        <v>-0.12958519026396717</v>
      </c>
    </row>
    <row r="1164" spans="1:37" x14ac:dyDescent="0.2">
      <c r="A1164" s="5">
        <v>42510</v>
      </c>
      <c r="B1164" s="1">
        <v>6</v>
      </c>
      <c r="C1164" s="7">
        <v>17.324999999999999</v>
      </c>
      <c r="D1164" s="7">
        <v>18.95</v>
      </c>
      <c r="E1164" s="7">
        <v>19.574999999999999</v>
      </c>
      <c r="F1164" s="7">
        <v>20.324999999999999</v>
      </c>
      <c r="G1164" s="7">
        <v>20.824999999999999</v>
      </c>
      <c r="H1164" s="7">
        <v>20.975000000000001</v>
      </c>
      <c r="I1164" s="7">
        <v>20.95</v>
      </c>
      <c r="J1164" s="7">
        <v>21.7</v>
      </c>
      <c r="K1164" s="7" t="s">
        <v>14</v>
      </c>
      <c r="L1164" s="3">
        <v>9.3799999999999994E-2</v>
      </c>
      <c r="M1164" s="3">
        <v>3.0800000000000001E-2</v>
      </c>
      <c r="N1164" s="3">
        <v>1.03E-2</v>
      </c>
      <c r="O1164" s="18">
        <f t="shared" si="460"/>
        <v>0</v>
      </c>
      <c r="P1164" s="19">
        <f t="shared" si="468"/>
        <v>42536</v>
      </c>
      <c r="Q1164" s="19">
        <f t="shared" si="469"/>
        <v>42571</v>
      </c>
      <c r="R1164" s="19">
        <f t="shared" si="470"/>
        <v>42599</v>
      </c>
      <c r="S1164" s="19">
        <f t="shared" si="471"/>
        <v>42634</v>
      </c>
      <c r="T1164" s="19">
        <f t="shared" si="472"/>
        <v>42662</v>
      </c>
      <c r="U1164" s="19">
        <f t="shared" si="473"/>
        <v>42690</v>
      </c>
      <c r="V1164" s="19">
        <f t="shared" si="474"/>
        <v>42725</v>
      </c>
      <c r="W1164" s="19">
        <f t="shared" si="475"/>
        <v>42753</v>
      </c>
      <c r="X1164" s="19">
        <f t="shared" si="476"/>
        <v>42781</v>
      </c>
      <c r="Y1164" s="18">
        <f t="shared" si="461"/>
        <v>28</v>
      </c>
      <c r="Z1164" s="10">
        <f t="shared" si="462"/>
        <v>0.9285714285714286</v>
      </c>
      <c r="AA1164" s="10">
        <f>VLOOKUP(A1164, VIX!$A$2:$E$3205, 5, FALSE)</f>
        <v>15.2</v>
      </c>
      <c r="AB1164" s="10">
        <f t="shared" si="463"/>
        <v>17.441071428571426</v>
      </c>
      <c r="AC1164" s="10">
        <f t="shared" si="464"/>
        <v>18.994642857142857</v>
      </c>
      <c r="AD1164" s="10">
        <f t="shared" si="465"/>
        <v>19.628571428571426</v>
      </c>
      <c r="AE1164" s="10">
        <f t="shared" si="466"/>
        <v>20.360714285714288</v>
      </c>
      <c r="AF1164" s="10">
        <f t="shared" si="467"/>
        <v>20.835714285714282</v>
      </c>
      <c r="AG1164" s="36">
        <f t="shared" si="455"/>
        <v>-0.81145348261171057</v>
      </c>
      <c r="AH1164" s="36">
        <f t="shared" si="456"/>
        <v>-0.290805022156573</v>
      </c>
      <c r="AI1164" s="36">
        <f t="shared" si="457"/>
        <v>-0.34005037783375303</v>
      </c>
      <c r="AJ1164" s="36">
        <f t="shared" si="458"/>
        <v>-0.21907328522993993</v>
      </c>
      <c r="AK1164" s="36">
        <f t="shared" si="459"/>
        <v>-6.4345901778875669E-2</v>
      </c>
    </row>
    <row r="1165" spans="1:37" x14ac:dyDescent="0.2">
      <c r="A1165" s="5">
        <v>42509</v>
      </c>
      <c r="B1165" s="1">
        <v>6</v>
      </c>
      <c r="C1165" s="7">
        <v>17.975000000000001</v>
      </c>
      <c r="D1165" s="7">
        <v>19.324999999999999</v>
      </c>
      <c r="E1165" s="7">
        <v>19.824999999999999</v>
      </c>
      <c r="F1165" s="7">
        <v>20.524999999999999</v>
      </c>
      <c r="G1165" s="7">
        <v>20.975000000000001</v>
      </c>
      <c r="H1165" s="7">
        <v>21.125</v>
      </c>
      <c r="I1165" s="7">
        <v>21.125</v>
      </c>
      <c r="J1165" s="7">
        <v>21.85</v>
      </c>
      <c r="K1165" s="7" t="s">
        <v>14</v>
      </c>
      <c r="L1165" s="3">
        <v>7.51E-2</v>
      </c>
      <c r="M1165" s="3">
        <v>2.92E-2</v>
      </c>
      <c r="N1165" s="3">
        <v>9.7000000000000003E-3</v>
      </c>
      <c r="O1165" s="18">
        <f t="shared" si="460"/>
        <v>1</v>
      </c>
      <c r="P1165" s="19">
        <f t="shared" si="468"/>
        <v>42536</v>
      </c>
      <c r="Q1165" s="19">
        <f t="shared" si="469"/>
        <v>42571</v>
      </c>
      <c r="R1165" s="19">
        <f t="shared" si="470"/>
        <v>42599</v>
      </c>
      <c r="S1165" s="19">
        <f t="shared" si="471"/>
        <v>42634</v>
      </c>
      <c r="T1165" s="19">
        <f t="shared" si="472"/>
        <v>42662</v>
      </c>
      <c r="U1165" s="19">
        <f t="shared" si="473"/>
        <v>42690</v>
      </c>
      <c r="V1165" s="19">
        <f t="shared" si="474"/>
        <v>42725</v>
      </c>
      <c r="W1165" s="19">
        <f t="shared" si="475"/>
        <v>42753</v>
      </c>
      <c r="X1165" s="19">
        <f t="shared" si="476"/>
        <v>42781</v>
      </c>
      <c r="Y1165" s="18">
        <f t="shared" si="461"/>
        <v>28</v>
      </c>
      <c r="Z1165" s="10">
        <f t="shared" si="462"/>
        <v>0.9642857142857143</v>
      </c>
      <c r="AA1165" s="10">
        <f>VLOOKUP(A1165, VIX!$A$2:$E$3205, 5, FALSE)</f>
        <v>16.329999999999998</v>
      </c>
      <c r="AB1165" s="10">
        <f t="shared" si="463"/>
        <v>18.023214285714289</v>
      </c>
      <c r="AC1165" s="10">
        <f t="shared" si="464"/>
        <v>19.342857142857142</v>
      </c>
      <c r="AD1165" s="10">
        <f t="shared" si="465"/>
        <v>19.849999999999998</v>
      </c>
      <c r="AE1165" s="10">
        <f t="shared" si="466"/>
        <v>20.541071428571428</v>
      </c>
      <c r="AF1165" s="10">
        <f t="shared" si="467"/>
        <v>20.980357142857144</v>
      </c>
      <c r="AG1165" s="36">
        <f t="shared" si="455"/>
        <v>-0.62548262548262423</v>
      </c>
      <c r="AH1165" s="36">
        <f t="shared" si="456"/>
        <v>-0.22641509433962254</v>
      </c>
      <c r="AI1165" s="36">
        <f t="shared" si="457"/>
        <v>-0.30619684082624499</v>
      </c>
      <c r="AJ1165" s="36">
        <f t="shared" si="458"/>
        <v>-0.19262782401902612</v>
      </c>
      <c r="AK1165" s="36">
        <f t="shared" si="459"/>
        <v>-6.3754427390790389E-2</v>
      </c>
    </row>
    <row r="1166" spans="1:37" x14ac:dyDescent="0.2">
      <c r="A1166" s="5">
        <v>42508</v>
      </c>
      <c r="B1166" s="1">
        <v>6</v>
      </c>
      <c r="C1166" s="7">
        <v>18.074999999999999</v>
      </c>
      <c r="D1166" s="7">
        <v>19.425000000000001</v>
      </c>
      <c r="E1166" s="7">
        <v>19.875</v>
      </c>
      <c r="F1166" s="7">
        <v>20.574999999999999</v>
      </c>
      <c r="G1166" s="7">
        <v>21.024999999999999</v>
      </c>
      <c r="H1166" s="7">
        <v>21.175000000000001</v>
      </c>
      <c r="I1166" s="7">
        <v>21.074999999999999</v>
      </c>
      <c r="J1166" s="7">
        <v>21.8</v>
      </c>
      <c r="K1166" s="7" t="s">
        <v>14</v>
      </c>
      <c r="L1166" s="3">
        <v>7.4700000000000003E-2</v>
      </c>
      <c r="M1166" s="3">
        <v>2.4299999999999999E-2</v>
      </c>
      <c r="N1166" s="3">
        <v>8.0999999999999996E-3</v>
      </c>
      <c r="O1166" s="18">
        <f t="shared" si="460"/>
        <v>0</v>
      </c>
      <c r="P1166" s="19">
        <f t="shared" si="468"/>
        <v>42508</v>
      </c>
      <c r="Q1166" s="19">
        <f t="shared" si="469"/>
        <v>42536</v>
      </c>
      <c r="R1166" s="19">
        <f t="shared" si="470"/>
        <v>42571</v>
      </c>
      <c r="S1166" s="19">
        <f t="shared" si="471"/>
        <v>42599</v>
      </c>
      <c r="T1166" s="19">
        <f t="shared" si="472"/>
        <v>42634</v>
      </c>
      <c r="U1166" s="19">
        <f t="shared" si="473"/>
        <v>42662</v>
      </c>
      <c r="V1166" s="19">
        <f t="shared" si="474"/>
        <v>42690</v>
      </c>
      <c r="W1166" s="19">
        <f t="shared" si="475"/>
        <v>42725</v>
      </c>
      <c r="X1166" s="19">
        <f t="shared" si="476"/>
        <v>42753</v>
      </c>
      <c r="Y1166" s="18">
        <f t="shared" si="461"/>
        <v>28</v>
      </c>
      <c r="Z1166" s="10">
        <f t="shared" si="462"/>
        <v>0</v>
      </c>
      <c r="AA1166" s="10">
        <f>VLOOKUP(A1166, VIX!$A$2:$E$3205, 5, FALSE)</f>
        <v>15.95</v>
      </c>
      <c r="AB1166" s="10">
        <f t="shared" si="463"/>
        <v>19.425000000000001</v>
      </c>
      <c r="AC1166" s="10">
        <f t="shared" si="464"/>
        <v>19.875</v>
      </c>
      <c r="AD1166" s="10">
        <f t="shared" si="465"/>
        <v>20.574999999999999</v>
      </c>
      <c r="AE1166" s="10">
        <f t="shared" si="466"/>
        <v>21.024999999999999</v>
      </c>
      <c r="AF1166" s="10">
        <f t="shared" si="467"/>
        <v>21.175000000000001</v>
      </c>
      <c r="AG1166" s="36">
        <f t="shared" si="455"/>
        <v>-0.67846637084309791</v>
      </c>
      <c r="AH1166" s="36">
        <f t="shared" si="456"/>
        <v>-0.21008753647353032</v>
      </c>
      <c r="AI1166" s="36">
        <f t="shared" si="457"/>
        <v>-0.31884319927699928</v>
      </c>
      <c r="AJ1166" s="36">
        <f t="shared" si="458"/>
        <v>-0.19804400977995076</v>
      </c>
      <c r="AK1166" s="36">
        <f t="shared" si="459"/>
        <v>-6.4714946070879187E-2</v>
      </c>
    </row>
    <row r="1167" spans="1:37" x14ac:dyDescent="0.2">
      <c r="A1167" s="5">
        <v>42507</v>
      </c>
      <c r="B1167" s="1">
        <v>5</v>
      </c>
      <c r="C1167" s="7">
        <v>15.425000000000001</v>
      </c>
      <c r="D1167" s="7">
        <v>18</v>
      </c>
      <c r="E1167" s="7">
        <v>19.324999999999999</v>
      </c>
      <c r="F1167" s="7">
        <v>19.774999999999999</v>
      </c>
      <c r="G1167" s="7">
        <v>20.475000000000001</v>
      </c>
      <c r="H1167" s="7">
        <v>20.875</v>
      </c>
      <c r="I1167" s="7">
        <v>21.074999999999999</v>
      </c>
      <c r="J1167" s="7">
        <v>20.9</v>
      </c>
      <c r="K1167" s="7">
        <v>21.274999999999999</v>
      </c>
      <c r="L1167" s="3">
        <v>0.16689999999999999</v>
      </c>
      <c r="M1167" s="3">
        <v>6.5699999999999995E-2</v>
      </c>
      <c r="N1167" s="3">
        <v>2.1899999999999999E-2</v>
      </c>
      <c r="O1167" s="18">
        <f t="shared" si="460"/>
        <v>0</v>
      </c>
      <c r="P1167" s="19">
        <f t="shared" si="468"/>
        <v>42508</v>
      </c>
      <c r="Q1167" s="19">
        <f t="shared" si="469"/>
        <v>42536</v>
      </c>
      <c r="R1167" s="19">
        <f t="shared" si="470"/>
        <v>42571</v>
      </c>
      <c r="S1167" s="19">
        <f t="shared" si="471"/>
        <v>42599</v>
      </c>
      <c r="T1167" s="19">
        <f t="shared" si="472"/>
        <v>42634</v>
      </c>
      <c r="U1167" s="19">
        <f t="shared" si="473"/>
        <v>42662</v>
      </c>
      <c r="V1167" s="19">
        <f t="shared" si="474"/>
        <v>42690</v>
      </c>
      <c r="W1167" s="19">
        <f t="shared" si="475"/>
        <v>42725</v>
      </c>
      <c r="X1167" s="19">
        <f t="shared" si="476"/>
        <v>42753</v>
      </c>
      <c r="Y1167" s="18">
        <f t="shared" si="461"/>
        <v>28</v>
      </c>
      <c r="Z1167" s="10">
        <f t="shared" si="462"/>
        <v>3.5714285714285712E-2</v>
      </c>
      <c r="AA1167" s="10">
        <f>VLOOKUP(A1167, VIX!$A$2:$E$3205, 5, FALSE)</f>
        <v>15.57</v>
      </c>
      <c r="AB1167" s="10">
        <f t="shared" si="463"/>
        <v>17.908035714285713</v>
      </c>
      <c r="AC1167" s="10">
        <f t="shared" si="464"/>
        <v>19.27767857142857</v>
      </c>
      <c r="AD1167" s="10">
        <f t="shared" si="465"/>
        <v>19.758928571428569</v>
      </c>
      <c r="AE1167" s="10">
        <f t="shared" si="466"/>
        <v>20.450000000000003</v>
      </c>
      <c r="AF1167" s="10">
        <f t="shared" si="467"/>
        <v>20.860714285714284</v>
      </c>
      <c r="AG1167" s="36">
        <f t="shared" si="455"/>
        <v>-1.3426443202979512</v>
      </c>
      <c r="AH1167" s="36">
        <f t="shared" si="456"/>
        <v>-0.64322866499710996</v>
      </c>
      <c r="AI1167" s="36">
        <f t="shared" si="457"/>
        <v>-0.21190320470895979</v>
      </c>
      <c r="AJ1167" s="36">
        <f t="shared" si="458"/>
        <v>-0.31780920637780508</v>
      </c>
      <c r="AK1167" s="36">
        <f t="shared" si="459"/>
        <v>-0.17740232312565934</v>
      </c>
    </row>
    <row r="1168" spans="1:37" x14ac:dyDescent="0.2">
      <c r="A1168" s="5">
        <v>42506</v>
      </c>
      <c r="B1168" s="1">
        <v>5</v>
      </c>
      <c r="C1168" s="7">
        <v>15.125</v>
      </c>
      <c r="D1168" s="7">
        <v>17.425000000000001</v>
      </c>
      <c r="E1168" s="7">
        <v>18.625</v>
      </c>
      <c r="F1168" s="7">
        <v>19.149999999999999</v>
      </c>
      <c r="G1168" s="7">
        <v>19.875</v>
      </c>
      <c r="H1168" s="7">
        <v>20.324999999999999</v>
      </c>
      <c r="I1168" s="7">
        <v>20.524999999999999</v>
      </c>
      <c r="J1168" s="7">
        <v>20.399999999999999</v>
      </c>
      <c r="K1168" s="7">
        <v>21.024999999999999</v>
      </c>
      <c r="L1168" s="3">
        <v>0.15210000000000001</v>
      </c>
      <c r="M1168" s="3">
        <v>7.1800000000000003E-2</v>
      </c>
      <c r="N1168" s="3">
        <v>2.3900000000000001E-2</v>
      </c>
      <c r="O1168" s="18">
        <f t="shared" si="460"/>
        <v>0</v>
      </c>
      <c r="P1168" s="19">
        <f t="shared" si="468"/>
        <v>42508</v>
      </c>
      <c r="Q1168" s="19">
        <f t="shared" si="469"/>
        <v>42536</v>
      </c>
      <c r="R1168" s="19">
        <f t="shared" si="470"/>
        <v>42571</v>
      </c>
      <c r="S1168" s="19">
        <f t="shared" si="471"/>
        <v>42599</v>
      </c>
      <c r="T1168" s="19">
        <f t="shared" si="472"/>
        <v>42634</v>
      </c>
      <c r="U1168" s="19">
        <f t="shared" si="473"/>
        <v>42662</v>
      </c>
      <c r="V1168" s="19">
        <f t="shared" si="474"/>
        <v>42690</v>
      </c>
      <c r="W1168" s="19">
        <f t="shared" si="475"/>
        <v>42725</v>
      </c>
      <c r="X1168" s="19">
        <f t="shared" si="476"/>
        <v>42753</v>
      </c>
      <c r="Y1168" s="18">
        <f t="shared" si="461"/>
        <v>28</v>
      </c>
      <c r="Z1168" s="10">
        <f t="shared" si="462"/>
        <v>7.1428571428571425E-2</v>
      </c>
      <c r="AA1168" s="10">
        <f>VLOOKUP(A1168, VIX!$A$2:$E$3205, 5, FALSE)</f>
        <v>14.68</v>
      </c>
      <c r="AB1168" s="10">
        <f t="shared" si="463"/>
        <v>17.260714285714286</v>
      </c>
      <c r="AC1168" s="10">
        <f t="shared" si="464"/>
        <v>18.539285714285715</v>
      </c>
      <c r="AD1168" s="10">
        <f t="shared" si="465"/>
        <v>19.112499999999997</v>
      </c>
      <c r="AE1168" s="10">
        <f t="shared" si="466"/>
        <v>19.823214285714286</v>
      </c>
      <c r="AF1168" s="10">
        <f t="shared" si="467"/>
        <v>20.292857142857144</v>
      </c>
      <c r="AG1168" s="36">
        <f t="shared" si="455"/>
        <v>-3.5120177741870342</v>
      </c>
      <c r="AH1168" s="36">
        <f t="shared" si="456"/>
        <v>-1.7035020185898029</v>
      </c>
      <c r="AI1168" s="36">
        <f t="shared" si="457"/>
        <v>-0.72341201130046284</v>
      </c>
      <c r="AJ1168" s="36">
        <f t="shared" si="458"/>
        <v>-0.96666666666666867</v>
      </c>
      <c r="AK1168" s="36">
        <f t="shared" si="459"/>
        <v>-0.58685526996722359</v>
      </c>
    </row>
    <row r="1169" spans="1:37" x14ac:dyDescent="0.2">
      <c r="A1169" s="5">
        <v>42503</v>
      </c>
      <c r="B1169" s="1">
        <v>5</v>
      </c>
      <c r="C1169" s="7">
        <v>15.875</v>
      </c>
      <c r="D1169" s="7">
        <v>18.074999999999999</v>
      </c>
      <c r="E1169" s="7">
        <v>19.225000000000001</v>
      </c>
      <c r="F1169" s="7">
        <v>19.675000000000001</v>
      </c>
      <c r="G1169" s="7">
        <v>20.375</v>
      </c>
      <c r="H1169" s="7">
        <v>20.774999999999999</v>
      </c>
      <c r="I1169" s="7">
        <v>20.975000000000001</v>
      </c>
      <c r="J1169" s="7">
        <v>20.8</v>
      </c>
      <c r="K1169" s="7">
        <v>21.2</v>
      </c>
      <c r="L1169" s="3">
        <v>0.1386</v>
      </c>
      <c r="M1169" s="3">
        <v>6.6100000000000006E-2</v>
      </c>
      <c r="N1169" s="3">
        <v>2.1999999999999999E-2</v>
      </c>
      <c r="O1169" s="18">
        <f t="shared" si="460"/>
        <v>0</v>
      </c>
      <c r="P1169" s="19">
        <f t="shared" si="468"/>
        <v>42508</v>
      </c>
      <c r="Q1169" s="19">
        <f t="shared" si="469"/>
        <v>42536</v>
      </c>
      <c r="R1169" s="19">
        <f t="shared" si="470"/>
        <v>42571</v>
      </c>
      <c r="S1169" s="19">
        <f t="shared" si="471"/>
        <v>42599</v>
      </c>
      <c r="T1169" s="19">
        <f t="shared" si="472"/>
        <v>42634</v>
      </c>
      <c r="U1169" s="19">
        <f t="shared" si="473"/>
        <v>42662</v>
      </c>
      <c r="V1169" s="19">
        <f t="shared" si="474"/>
        <v>42690</v>
      </c>
      <c r="W1169" s="19">
        <f t="shared" si="475"/>
        <v>42725</v>
      </c>
      <c r="X1169" s="19">
        <f t="shared" si="476"/>
        <v>42753</v>
      </c>
      <c r="Y1169" s="18">
        <f t="shared" si="461"/>
        <v>28</v>
      </c>
      <c r="Z1169" s="10">
        <f t="shared" si="462"/>
        <v>0.17857142857142858</v>
      </c>
      <c r="AA1169" s="10">
        <f>VLOOKUP(A1169, VIX!$A$2:$E$3205, 5, FALSE)</f>
        <v>15.04</v>
      </c>
      <c r="AB1169" s="10">
        <f t="shared" si="463"/>
        <v>17.682142857142857</v>
      </c>
      <c r="AC1169" s="10">
        <f t="shared" si="464"/>
        <v>19.019642857142856</v>
      </c>
      <c r="AD1169" s="10">
        <f t="shared" si="465"/>
        <v>19.594642857142858</v>
      </c>
      <c r="AE1169" s="10">
        <f t="shared" si="466"/>
        <v>20.25</v>
      </c>
      <c r="AF1169" s="10">
        <f t="shared" si="467"/>
        <v>20.703571428571426</v>
      </c>
      <c r="AG1169" s="36">
        <f t="shared" si="455"/>
        <v>-1.1651954602774266</v>
      </c>
      <c r="AH1169" s="36">
        <f t="shared" si="456"/>
        <v>-0.55956748407028456</v>
      </c>
      <c r="AI1169" s="36">
        <f t="shared" si="457"/>
        <v>-0.21085905541093303</v>
      </c>
      <c r="AJ1169" s="36">
        <f t="shared" si="458"/>
        <v>-0.31698113207547124</v>
      </c>
      <c r="AK1169" s="36">
        <f t="shared" si="459"/>
        <v>-0.17682659415840646</v>
      </c>
    </row>
    <row r="1170" spans="1:37" x14ac:dyDescent="0.2">
      <c r="A1170" s="5">
        <v>42502</v>
      </c>
      <c r="B1170" s="1">
        <v>5</v>
      </c>
      <c r="C1170" s="7">
        <v>15.225</v>
      </c>
      <c r="D1170" s="7">
        <v>17.475000000000001</v>
      </c>
      <c r="E1170" s="7">
        <v>18.774999999999999</v>
      </c>
      <c r="F1170" s="7">
        <v>19.324999999999999</v>
      </c>
      <c r="G1170" s="7">
        <v>20.024999999999999</v>
      </c>
      <c r="H1170" s="7">
        <v>20.45</v>
      </c>
      <c r="I1170" s="7">
        <v>20.675000000000001</v>
      </c>
      <c r="J1170" s="7">
        <v>20.5</v>
      </c>
      <c r="K1170" s="7">
        <v>21</v>
      </c>
      <c r="L1170" s="3">
        <v>0.14779999999999999</v>
      </c>
      <c r="M1170" s="3">
        <v>6.9900000000000004E-2</v>
      </c>
      <c r="N1170" s="3">
        <v>2.3300000000000001E-2</v>
      </c>
      <c r="O1170" s="18">
        <f t="shared" si="460"/>
        <v>0</v>
      </c>
      <c r="P1170" s="19">
        <f t="shared" si="468"/>
        <v>42508</v>
      </c>
      <c r="Q1170" s="19">
        <f t="shared" si="469"/>
        <v>42536</v>
      </c>
      <c r="R1170" s="19">
        <f t="shared" si="470"/>
        <v>42571</v>
      </c>
      <c r="S1170" s="19">
        <f t="shared" si="471"/>
        <v>42599</v>
      </c>
      <c r="T1170" s="19">
        <f t="shared" si="472"/>
        <v>42634</v>
      </c>
      <c r="U1170" s="19">
        <f t="shared" si="473"/>
        <v>42662</v>
      </c>
      <c r="V1170" s="19">
        <f t="shared" si="474"/>
        <v>42690</v>
      </c>
      <c r="W1170" s="19">
        <f t="shared" si="475"/>
        <v>42725</v>
      </c>
      <c r="X1170" s="19">
        <f t="shared" si="476"/>
        <v>42753</v>
      </c>
      <c r="Y1170" s="18">
        <f t="shared" si="461"/>
        <v>28</v>
      </c>
      <c r="Z1170" s="10">
        <f t="shared" si="462"/>
        <v>0.21428571428571427</v>
      </c>
      <c r="AA1170" s="10">
        <f>VLOOKUP(A1170, VIX!$A$2:$E$3205, 5, FALSE)</f>
        <v>14.41</v>
      </c>
      <c r="AB1170" s="10">
        <f t="shared" si="463"/>
        <v>16.992857142857144</v>
      </c>
      <c r="AC1170" s="10">
        <f t="shared" si="464"/>
        <v>18.49642857142857</v>
      </c>
      <c r="AD1170" s="10">
        <f t="shared" si="465"/>
        <v>19.207142857142856</v>
      </c>
      <c r="AE1170" s="10">
        <f t="shared" si="466"/>
        <v>19.875</v>
      </c>
      <c r="AF1170" s="10">
        <f t="shared" si="467"/>
        <v>20.358928571428571</v>
      </c>
      <c r="AG1170" s="36">
        <f t="shared" si="455"/>
        <v>-1.164629762760605</v>
      </c>
      <c r="AH1170" s="36">
        <f t="shared" si="456"/>
        <v>-0.61986754966887292</v>
      </c>
      <c r="AI1170" s="36">
        <f t="shared" si="457"/>
        <v>-0.25368353619474732</v>
      </c>
      <c r="AJ1170" s="36">
        <f t="shared" si="458"/>
        <v>-0.31323803604723416</v>
      </c>
      <c r="AK1170" s="36">
        <f t="shared" si="459"/>
        <v>-0.18590522478736368</v>
      </c>
    </row>
    <row r="1171" spans="1:37" x14ac:dyDescent="0.2">
      <c r="A1171" s="5">
        <v>42501</v>
      </c>
      <c r="B1171" s="1">
        <v>5</v>
      </c>
      <c r="C1171" s="7">
        <v>15.625</v>
      </c>
      <c r="D1171" s="7">
        <v>17.975000000000001</v>
      </c>
      <c r="E1171" s="7">
        <v>19.175000000000001</v>
      </c>
      <c r="F1171" s="7">
        <v>19.625</v>
      </c>
      <c r="G1171" s="7">
        <v>20.274999999999999</v>
      </c>
      <c r="H1171" s="7">
        <v>20.675000000000001</v>
      </c>
      <c r="I1171" s="7">
        <v>20.85</v>
      </c>
      <c r="J1171" s="7">
        <v>20.7</v>
      </c>
      <c r="K1171" s="7">
        <v>21.15</v>
      </c>
      <c r="L1171" s="3">
        <v>0.15040000000000001</v>
      </c>
      <c r="M1171" s="3">
        <v>6.2399999999999997E-2</v>
      </c>
      <c r="N1171" s="3">
        <v>2.0799999999999999E-2</v>
      </c>
      <c r="O1171" s="18">
        <f t="shared" si="460"/>
        <v>0</v>
      </c>
      <c r="P1171" s="19">
        <f t="shared" si="468"/>
        <v>42508</v>
      </c>
      <c r="Q1171" s="19">
        <f t="shared" si="469"/>
        <v>42536</v>
      </c>
      <c r="R1171" s="19">
        <f t="shared" si="470"/>
        <v>42571</v>
      </c>
      <c r="S1171" s="19">
        <f t="shared" si="471"/>
        <v>42599</v>
      </c>
      <c r="T1171" s="19">
        <f t="shared" si="472"/>
        <v>42634</v>
      </c>
      <c r="U1171" s="19">
        <f t="shared" si="473"/>
        <v>42662</v>
      </c>
      <c r="V1171" s="19">
        <f t="shared" si="474"/>
        <v>42690</v>
      </c>
      <c r="W1171" s="19">
        <f t="shared" si="475"/>
        <v>42725</v>
      </c>
      <c r="X1171" s="19">
        <f t="shared" si="476"/>
        <v>42753</v>
      </c>
      <c r="Y1171" s="18">
        <f t="shared" si="461"/>
        <v>28</v>
      </c>
      <c r="Z1171" s="10">
        <f t="shared" si="462"/>
        <v>0.25</v>
      </c>
      <c r="AA1171" s="10">
        <f>VLOOKUP(A1171, VIX!$A$2:$E$3205, 5, FALSE)</f>
        <v>14.69</v>
      </c>
      <c r="AB1171" s="10">
        <f t="shared" si="463"/>
        <v>17.387500000000003</v>
      </c>
      <c r="AC1171" s="10">
        <f t="shared" si="464"/>
        <v>18.875</v>
      </c>
      <c r="AD1171" s="10">
        <f t="shared" si="465"/>
        <v>19.512499999999999</v>
      </c>
      <c r="AE1171" s="10">
        <f t="shared" si="466"/>
        <v>20.112499999999997</v>
      </c>
      <c r="AF1171" s="10">
        <f t="shared" si="467"/>
        <v>20.575000000000003</v>
      </c>
      <c r="AG1171" s="36">
        <f t="shared" si="455"/>
        <v>-1.2910398953564421</v>
      </c>
      <c r="AH1171" s="36">
        <f t="shared" si="456"/>
        <v>-0.59703849950641597</v>
      </c>
      <c r="AI1171" s="36">
        <f t="shared" si="457"/>
        <v>-0.21444780635400862</v>
      </c>
      <c r="AJ1171" s="36">
        <f t="shared" si="458"/>
        <v>-0.29895966417229342</v>
      </c>
      <c r="AK1171" s="36">
        <f t="shared" si="459"/>
        <v>-0.17945522520918725</v>
      </c>
    </row>
    <row r="1172" spans="1:37" x14ac:dyDescent="0.2">
      <c r="A1172" s="5">
        <v>42500</v>
      </c>
      <c r="B1172" s="1">
        <v>5</v>
      </c>
      <c r="C1172" s="7">
        <v>14.525</v>
      </c>
      <c r="D1172" s="7">
        <v>17.125</v>
      </c>
      <c r="E1172" s="7">
        <v>18.475000000000001</v>
      </c>
      <c r="F1172" s="7">
        <v>19.05</v>
      </c>
      <c r="G1172" s="7">
        <v>19.774999999999999</v>
      </c>
      <c r="H1172" s="7">
        <v>20.175000000000001</v>
      </c>
      <c r="I1172" s="7">
        <v>20.375</v>
      </c>
      <c r="J1172" s="7">
        <v>20.25</v>
      </c>
      <c r="K1172" s="7">
        <v>20.824999999999999</v>
      </c>
      <c r="L1172" s="3">
        <v>0.17899999999999999</v>
      </c>
      <c r="M1172" s="3">
        <v>6.9599999999999995E-2</v>
      </c>
      <c r="N1172" s="3">
        <v>2.3199999999999998E-2</v>
      </c>
      <c r="O1172" s="18">
        <f t="shared" si="460"/>
        <v>0</v>
      </c>
      <c r="P1172" s="19">
        <f t="shared" si="468"/>
        <v>42508</v>
      </c>
      <c r="Q1172" s="19">
        <f t="shared" si="469"/>
        <v>42536</v>
      </c>
      <c r="R1172" s="19">
        <f t="shared" si="470"/>
        <v>42571</v>
      </c>
      <c r="S1172" s="19">
        <f t="shared" si="471"/>
        <v>42599</v>
      </c>
      <c r="T1172" s="19">
        <f t="shared" si="472"/>
        <v>42634</v>
      </c>
      <c r="U1172" s="19">
        <f t="shared" si="473"/>
        <v>42662</v>
      </c>
      <c r="V1172" s="19">
        <f t="shared" si="474"/>
        <v>42690</v>
      </c>
      <c r="W1172" s="19">
        <f t="shared" si="475"/>
        <v>42725</v>
      </c>
      <c r="X1172" s="19">
        <f t="shared" si="476"/>
        <v>42753</v>
      </c>
      <c r="Y1172" s="18">
        <f t="shared" si="461"/>
        <v>28</v>
      </c>
      <c r="Z1172" s="10">
        <f t="shared" si="462"/>
        <v>0.2857142857142857</v>
      </c>
      <c r="AA1172" s="10">
        <f>VLOOKUP(A1172, VIX!$A$2:$E$3205, 5, FALSE)</f>
        <v>13.63</v>
      </c>
      <c r="AB1172" s="10">
        <f t="shared" si="463"/>
        <v>16.382142857142856</v>
      </c>
      <c r="AC1172" s="10">
        <f t="shared" si="464"/>
        <v>18.089285714285715</v>
      </c>
      <c r="AD1172" s="10">
        <f t="shared" si="465"/>
        <v>18.885714285714286</v>
      </c>
      <c r="AE1172" s="10">
        <f t="shared" si="466"/>
        <v>19.567857142857143</v>
      </c>
      <c r="AF1172" s="10">
        <f t="shared" si="467"/>
        <v>20.060714285714287</v>
      </c>
      <c r="AG1172" s="36">
        <f t="shared" si="455"/>
        <v>-1.3600415153087713</v>
      </c>
      <c r="AH1172" s="36">
        <f t="shared" si="456"/>
        <v>-0.64376951461822451</v>
      </c>
      <c r="AI1172" s="36">
        <f t="shared" si="457"/>
        <v>-0.26429548563611482</v>
      </c>
      <c r="AJ1172" s="36">
        <f t="shared" si="458"/>
        <v>-0.32410856838743946</v>
      </c>
      <c r="AK1172" s="36">
        <f t="shared" si="459"/>
        <v>-0.17478758453268706</v>
      </c>
    </row>
    <row r="1173" spans="1:37" x14ac:dyDescent="0.2">
      <c r="A1173" s="5">
        <v>42499</v>
      </c>
      <c r="B1173" s="1">
        <v>5</v>
      </c>
      <c r="C1173" s="7">
        <v>15.475</v>
      </c>
      <c r="D1173" s="7">
        <v>18.024999999999999</v>
      </c>
      <c r="E1173" s="7">
        <v>19.274999999999999</v>
      </c>
      <c r="F1173" s="7">
        <v>19.725000000000001</v>
      </c>
      <c r="G1173" s="7">
        <v>20.324999999999999</v>
      </c>
      <c r="H1173" s="7">
        <v>20.725000000000001</v>
      </c>
      <c r="I1173" s="7">
        <v>20.875</v>
      </c>
      <c r="J1173" s="7">
        <v>20.7</v>
      </c>
      <c r="K1173" s="7">
        <v>21.074999999999999</v>
      </c>
      <c r="L1173" s="3">
        <v>0.1648</v>
      </c>
      <c r="M1173" s="3">
        <v>5.8299999999999998E-2</v>
      </c>
      <c r="N1173" s="3">
        <v>1.9400000000000001E-2</v>
      </c>
      <c r="O1173" s="18">
        <f t="shared" si="460"/>
        <v>0</v>
      </c>
      <c r="P1173" s="19">
        <f t="shared" si="468"/>
        <v>42508</v>
      </c>
      <c r="Q1173" s="19">
        <f t="shared" si="469"/>
        <v>42536</v>
      </c>
      <c r="R1173" s="19">
        <f t="shared" si="470"/>
        <v>42571</v>
      </c>
      <c r="S1173" s="19">
        <f t="shared" si="471"/>
        <v>42599</v>
      </c>
      <c r="T1173" s="19">
        <f t="shared" si="472"/>
        <v>42634</v>
      </c>
      <c r="U1173" s="19">
        <f t="shared" si="473"/>
        <v>42662</v>
      </c>
      <c r="V1173" s="19">
        <f t="shared" si="474"/>
        <v>42690</v>
      </c>
      <c r="W1173" s="19">
        <f t="shared" si="475"/>
        <v>42725</v>
      </c>
      <c r="X1173" s="19">
        <f t="shared" si="476"/>
        <v>42753</v>
      </c>
      <c r="Y1173" s="18">
        <f t="shared" si="461"/>
        <v>28</v>
      </c>
      <c r="Z1173" s="10">
        <f t="shared" si="462"/>
        <v>0.32142857142857145</v>
      </c>
      <c r="AA1173" s="10">
        <f>VLOOKUP(A1173, VIX!$A$2:$E$3205, 5, FALSE)</f>
        <v>14.57</v>
      </c>
      <c r="AB1173" s="10">
        <f t="shared" si="463"/>
        <v>17.205357142857142</v>
      </c>
      <c r="AC1173" s="10">
        <f t="shared" si="464"/>
        <v>18.873214285714287</v>
      </c>
      <c r="AD1173" s="10">
        <f t="shared" si="465"/>
        <v>19.580357142857146</v>
      </c>
      <c r="AE1173" s="10">
        <f t="shared" si="466"/>
        <v>20.13214285714286</v>
      </c>
      <c r="AF1173" s="10">
        <f t="shared" si="467"/>
        <v>20.596428571428575</v>
      </c>
      <c r="AG1173" s="36">
        <f t="shared" si="455"/>
        <v>-4.0004150238638694</v>
      </c>
      <c r="AH1173" s="36">
        <f t="shared" si="456"/>
        <v>-1.7779868297271866</v>
      </c>
      <c r="AI1173" s="36">
        <f t="shared" si="457"/>
        <v>-0.61663947797716501</v>
      </c>
      <c r="AJ1173" s="36">
        <f t="shared" si="458"/>
        <v>-0.80127186009538642</v>
      </c>
      <c r="AK1173" s="36">
        <f t="shared" si="459"/>
        <v>-0.52273120138288931</v>
      </c>
    </row>
    <row r="1174" spans="1:37" x14ac:dyDescent="0.2">
      <c r="A1174" s="5">
        <v>42496</v>
      </c>
      <c r="B1174" s="1">
        <v>5</v>
      </c>
      <c r="C1174" s="7">
        <v>15.725</v>
      </c>
      <c r="D1174" s="7">
        <v>18.324999999999999</v>
      </c>
      <c r="E1174" s="7">
        <v>19.475000000000001</v>
      </c>
      <c r="F1174" s="7">
        <v>19.875</v>
      </c>
      <c r="G1174" s="7">
        <v>20.475000000000001</v>
      </c>
      <c r="H1174" s="7">
        <v>20.8</v>
      </c>
      <c r="I1174" s="7">
        <v>20.95</v>
      </c>
      <c r="J1174" s="7">
        <v>20.774999999999999</v>
      </c>
      <c r="K1174" s="7">
        <v>21.475000000000001</v>
      </c>
      <c r="L1174" s="3">
        <v>0.1653</v>
      </c>
      <c r="M1174" s="3">
        <v>5.4100000000000002E-2</v>
      </c>
      <c r="N1174" s="3">
        <v>1.7999999999999999E-2</v>
      </c>
      <c r="O1174" s="18">
        <f t="shared" si="460"/>
        <v>0</v>
      </c>
      <c r="P1174" s="19">
        <f t="shared" si="468"/>
        <v>42508</v>
      </c>
      <c r="Q1174" s="19">
        <f t="shared" si="469"/>
        <v>42536</v>
      </c>
      <c r="R1174" s="19">
        <f t="shared" si="470"/>
        <v>42571</v>
      </c>
      <c r="S1174" s="19">
        <f t="shared" si="471"/>
        <v>42599</v>
      </c>
      <c r="T1174" s="19">
        <f t="shared" si="472"/>
        <v>42634</v>
      </c>
      <c r="U1174" s="19">
        <f t="shared" si="473"/>
        <v>42662</v>
      </c>
      <c r="V1174" s="19">
        <f t="shared" si="474"/>
        <v>42690</v>
      </c>
      <c r="W1174" s="19">
        <f t="shared" si="475"/>
        <v>42725</v>
      </c>
      <c r="X1174" s="19">
        <f t="shared" si="476"/>
        <v>42753</v>
      </c>
      <c r="Y1174" s="18">
        <f t="shared" si="461"/>
        <v>28</v>
      </c>
      <c r="Z1174" s="10">
        <f t="shared" si="462"/>
        <v>0.42857142857142855</v>
      </c>
      <c r="AA1174" s="10">
        <f>VLOOKUP(A1174, VIX!$A$2:$E$3205, 5, FALSE)</f>
        <v>14.72</v>
      </c>
      <c r="AB1174" s="10">
        <f t="shared" si="463"/>
        <v>17.210714285714282</v>
      </c>
      <c r="AC1174" s="10">
        <f t="shared" si="464"/>
        <v>18.982142857142854</v>
      </c>
      <c r="AD1174" s="10">
        <f t="shared" si="465"/>
        <v>19.703571428571429</v>
      </c>
      <c r="AE1174" s="10">
        <f t="shared" si="466"/>
        <v>20.217857142857142</v>
      </c>
      <c r="AF1174" s="10">
        <f t="shared" si="467"/>
        <v>20.660714285714285</v>
      </c>
      <c r="AG1174" s="36">
        <f t="shared" si="455"/>
        <v>-1.3011617515638976</v>
      </c>
      <c r="AH1174" s="36">
        <f t="shared" si="456"/>
        <v>-0.52921840759678762</v>
      </c>
      <c r="AI1174" s="36">
        <f t="shared" si="457"/>
        <v>-0.17854928704277698</v>
      </c>
      <c r="AJ1174" s="36">
        <f t="shared" si="458"/>
        <v>-0.26188620420888631</v>
      </c>
      <c r="AK1174" s="36">
        <f t="shared" si="459"/>
        <v>-0.13922651933701644</v>
      </c>
    </row>
    <row r="1175" spans="1:37" x14ac:dyDescent="0.2">
      <c r="A1175" s="5">
        <v>42495</v>
      </c>
      <c r="B1175" s="1">
        <v>5</v>
      </c>
      <c r="C1175" s="7">
        <v>16.725000000000001</v>
      </c>
      <c r="D1175" s="7">
        <v>19.074999999999999</v>
      </c>
      <c r="E1175" s="7">
        <v>19.975000000000001</v>
      </c>
      <c r="F1175" s="7">
        <v>20.324999999999999</v>
      </c>
      <c r="G1175" s="7">
        <v>20.875</v>
      </c>
      <c r="H1175" s="7">
        <v>21.125</v>
      </c>
      <c r="I1175" s="7">
        <v>21.274999999999999</v>
      </c>
      <c r="J1175" s="7">
        <v>21.074999999999999</v>
      </c>
      <c r="K1175" s="7">
        <v>21.75</v>
      </c>
      <c r="L1175" s="3">
        <v>0.14050000000000001</v>
      </c>
      <c r="M1175" s="3">
        <v>4.6699999999999998E-2</v>
      </c>
      <c r="N1175" s="3">
        <v>1.5599999999999999E-2</v>
      </c>
      <c r="O1175" s="18">
        <f t="shared" si="460"/>
        <v>0</v>
      </c>
      <c r="P1175" s="19">
        <f t="shared" si="468"/>
        <v>42508</v>
      </c>
      <c r="Q1175" s="19">
        <f t="shared" si="469"/>
        <v>42536</v>
      </c>
      <c r="R1175" s="19">
        <f t="shared" si="470"/>
        <v>42571</v>
      </c>
      <c r="S1175" s="19">
        <f t="shared" si="471"/>
        <v>42599</v>
      </c>
      <c r="T1175" s="19">
        <f t="shared" si="472"/>
        <v>42634</v>
      </c>
      <c r="U1175" s="19">
        <f t="shared" si="473"/>
        <v>42662</v>
      </c>
      <c r="V1175" s="19">
        <f t="shared" si="474"/>
        <v>42690</v>
      </c>
      <c r="W1175" s="19">
        <f t="shared" si="475"/>
        <v>42725</v>
      </c>
      <c r="X1175" s="19">
        <f t="shared" si="476"/>
        <v>42753</v>
      </c>
      <c r="Y1175" s="18">
        <f t="shared" si="461"/>
        <v>28</v>
      </c>
      <c r="Z1175" s="10">
        <f t="shared" si="462"/>
        <v>0.4642857142857143</v>
      </c>
      <c r="AA1175" s="10">
        <f>VLOOKUP(A1175, VIX!$A$2:$E$3205, 5, FALSE)</f>
        <v>15.91</v>
      </c>
      <c r="AB1175" s="10">
        <f t="shared" si="463"/>
        <v>17.983928571428571</v>
      </c>
      <c r="AC1175" s="10">
        <f t="shared" si="464"/>
        <v>19.557142857142857</v>
      </c>
      <c r="AD1175" s="10">
        <f t="shared" si="465"/>
        <v>20.162500000000001</v>
      </c>
      <c r="AE1175" s="10">
        <f t="shared" si="466"/>
        <v>20.619642857142857</v>
      </c>
      <c r="AF1175" s="10">
        <f t="shared" si="467"/>
        <v>21.008928571428569</v>
      </c>
      <c r="AG1175" s="36">
        <f t="shared" si="455"/>
        <v>-1.1766342141863682</v>
      </c>
      <c r="AH1175" s="36">
        <f t="shared" si="456"/>
        <v>-0.41485275288092266</v>
      </c>
      <c r="AI1175" s="36">
        <f t="shared" si="457"/>
        <v>-0.1563275434243166</v>
      </c>
      <c r="AJ1175" s="36">
        <f t="shared" si="458"/>
        <v>-0.2405832320777645</v>
      </c>
      <c r="AK1175" s="36">
        <f t="shared" si="459"/>
        <v>-0.10739856801909303</v>
      </c>
    </row>
    <row r="1176" spans="1:37" x14ac:dyDescent="0.2">
      <c r="A1176" s="5">
        <v>42494</v>
      </c>
      <c r="B1176" s="1">
        <v>5</v>
      </c>
      <c r="C1176" s="7">
        <v>16.875</v>
      </c>
      <c r="D1176" s="7">
        <v>19.074999999999999</v>
      </c>
      <c r="E1176" s="7">
        <v>19.975000000000001</v>
      </c>
      <c r="F1176" s="7">
        <v>20.324999999999999</v>
      </c>
      <c r="G1176" s="7">
        <v>20.824999999999999</v>
      </c>
      <c r="H1176" s="7">
        <v>21.074999999999999</v>
      </c>
      <c r="I1176" s="7">
        <v>21.175000000000001</v>
      </c>
      <c r="J1176" s="7">
        <v>20.95</v>
      </c>
      <c r="K1176" s="7">
        <v>21.25</v>
      </c>
      <c r="L1176" s="3">
        <v>0.13039999999999999</v>
      </c>
      <c r="M1176" s="3">
        <v>4.1799999999999997E-2</v>
      </c>
      <c r="N1176" s="3">
        <v>1.3899999999999999E-2</v>
      </c>
      <c r="O1176" s="18">
        <f t="shared" si="460"/>
        <v>0</v>
      </c>
      <c r="P1176" s="19">
        <f t="shared" si="468"/>
        <v>42508</v>
      </c>
      <c r="Q1176" s="19">
        <f t="shared" si="469"/>
        <v>42536</v>
      </c>
      <c r="R1176" s="19">
        <f t="shared" si="470"/>
        <v>42571</v>
      </c>
      <c r="S1176" s="19">
        <f t="shared" si="471"/>
        <v>42599</v>
      </c>
      <c r="T1176" s="19">
        <f t="shared" si="472"/>
        <v>42634</v>
      </c>
      <c r="U1176" s="19">
        <f t="shared" si="473"/>
        <v>42662</v>
      </c>
      <c r="V1176" s="19">
        <f t="shared" si="474"/>
        <v>42690</v>
      </c>
      <c r="W1176" s="19">
        <f t="shared" si="475"/>
        <v>42725</v>
      </c>
      <c r="X1176" s="19">
        <f t="shared" si="476"/>
        <v>42753</v>
      </c>
      <c r="Y1176" s="18">
        <f t="shared" si="461"/>
        <v>28</v>
      </c>
      <c r="Z1176" s="10">
        <f t="shared" si="462"/>
        <v>0.5</v>
      </c>
      <c r="AA1176" s="10">
        <f>VLOOKUP(A1176, VIX!$A$2:$E$3205, 5, FALSE)</f>
        <v>16.05</v>
      </c>
      <c r="AB1176" s="10">
        <f t="shared" si="463"/>
        <v>17.975000000000001</v>
      </c>
      <c r="AC1176" s="10">
        <f t="shared" si="464"/>
        <v>19.524999999999999</v>
      </c>
      <c r="AD1176" s="10">
        <f t="shared" si="465"/>
        <v>20.149999999999999</v>
      </c>
      <c r="AE1176" s="10">
        <f t="shared" si="466"/>
        <v>20.574999999999999</v>
      </c>
      <c r="AF1176" s="10">
        <f t="shared" si="467"/>
        <v>20.95</v>
      </c>
      <c r="AG1176" s="36">
        <f t="shared" si="455"/>
        <v>-1.1190956802583762</v>
      </c>
      <c r="AH1176" s="36">
        <f t="shared" si="456"/>
        <v>-0.4187592319054661</v>
      </c>
      <c r="AI1176" s="36">
        <f t="shared" si="457"/>
        <v>-0.15778175313058931</v>
      </c>
      <c r="AJ1176" s="36">
        <f t="shared" si="458"/>
        <v>-0.22105263157894725</v>
      </c>
      <c r="AK1176" s="36">
        <f t="shared" si="459"/>
        <v>-0.10848041325871713</v>
      </c>
    </row>
    <row r="1177" spans="1:37" x14ac:dyDescent="0.2">
      <c r="A1177" s="5">
        <v>42493</v>
      </c>
      <c r="B1177" s="1">
        <v>5</v>
      </c>
      <c r="C1177" s="7">
        <v>16.625</v>
      </c>
      <c r="D1177" s="7">
        <v>18.925000000000001</v>
      </c>
      <c r="E1177" s="7">
        <v>19.824999999999999</v>
      </c>
      <c r="F1177" s="7">
        <v>20.125</v>
      </c>
      <c r="G1177" s="7">
        <v>20.625</v>
      </c>
      <c r="H1177" s="7">
        <v>20.875</v>
      </c>
      <c r="I1177" s="7">
        <v>20.975000000000001</v>
      </c>
      <c r="J1177" s="7">
        <v>20.774999999999999</v>
      </c>
      <c r="K1177" s="7">
        <v>21.125</v>
      </c>
      <c r="L1177" s="3">
        <v>0.13830000000000001</v>
      </c>
      <c r="M1177" s="3">
        <v>4.2200000000000001E-2</v>
      </c>
      <c r="N1177" s="3">
        <v>1.41E-2</v>
      </c>
      <c r="O1177" s="18">
        <f t="shared" si="460"/>
        <v>0</v>
      </c>
      <c r="P1177" s="19">
        <f t="shared" si="468"/>
        <v>42508</v>
      </c>
      <c r="Q1177" s="19">
        <f t="shared" si="469"/>
        <v>42536</v>
      </c>
      <c r="R1177" s="19">
        <f t="shared" si="470"/>
        <v>42571</v>
      </c>
      <c r="S1177" s="19">
        <f t="shared" si="471"/>
        <v>42599</v>
      </c>
      <c r="T1177" s="19">
        <f t="shared" si="472"/>
        <v>42634</v>
      </c>
      <c r="U1177" s="19">
        <f t="shared" si="473"/>
        <v>42662</v>
      </c>
      <c r="V1177" s="19">
        <f t="shared" si="474"/>
        <v>42690</v>
      </c>
      <c r="W1177" s="19">
        <f t="shared" si="475"/>
        <v>42725</v>
      </c>
      <c r="X1177" s="19">
        <f t="shared" si="476"/>
        <v>42753</v>
      </c>
      <c r="Y1177" s="18">
        <f t="shared" si="461"/>
        <v>28</v>
      </c>
      <c r="Z1177" s="10">
        <f t="shared" si="462"/>
        <v>0.5357142857142857</v>
      </c>
      <c r="AA1177" s="10">
        <f>VLOOKUP(A1177, VIX!$A$2:$E$3205, 5, FALSE)</f>
        <v>15.6</v>
      </c>
      <c r="AB1177" s="10">
        <f t="shared" si="463"/>
        <v>17.692857142857143</v>
      </c>
      <c r="AC1177" s="10">
        <f t="shared" si="464"/>
        <v>19.342857142857142</v>
      </c>
      <c r="AD1177" s="10">
        <f t="shared" si="465"/>
        <v>19.964285714285715</v>
      </c>
      <c r="AE1177" s="10">
        <f t="shared" si="466"/>
        <v>20.357142857142858</v>
      </c>
      <c r="AF1177" s="10">
        <f t="shared" si="467"/>
        <v>20.741071428571431</v>
      </c>
      <c r="AG1177" s="36">
        <f t="shared" si="455"/>
        <v>-1.2318809776833153</v>
      </c>
      <c r="AH1177" s="36">
        <f t="shared" si="456"/>
        <v>-0.43540026876559712</v>
      </c>
      <c r="AI1177" s="36">
        <f t="shared" si="457"/>
        <v>-0.13956064242200505</v>
      </c>
      <c r="AJ1177" s="36">
        <f t="shared" si="458"/>
        <v>-0.227149810708491</v>
      </c>
      <c r="AK1177" s="36">
        <f t="shared" si="459"/>
        <v>-0.11120917917034417</v>
      </c>
    </row>
    <row r="1178" spans="1:37" x14ac:dyDescent="0.2">
      <c r="A1178" s="5">
        <v>42492</v>
      </c>
      <c r="B1178" s="1">
        <v>5</v>
      </c>
      <c r="C1178" s="7">
        <v>15.775</v>
      </c>
      <c r="D1178" s="7">
        <v>18.175000000000001</v>
      </c>
      <c r="E1178" s="7">
        <v>19.175000000000001</v>
      </c>
      <c r="F1178" s="7">
        <v>19.574999999999999</v>
      </c>
      <c r="G1178" s="7">
        <v>20.125</v>
      </c>
      <c r="H1178" s="7">
        <v>20.375</v>
      </c>
      <c r="I1178" s="7">
        <v>20.524999999999999</v>
      </c>
      <c r="J1178" s="7">
        <v>20.324999999999999</v>
      </c>
      <c r="K1178" s="7">
        <v>20.85</v>
      </c>
      <c r="L1178" s="3">
        <v>0.15210000000000001</v>
      </c>
      <c r="M1178" s="3">
        <v>4.8500000000000001E-2</v>
      </c>
      <c r="N1178" s="3">
        <v>1.6199999999999999E-2</v>
      </c>
      <c r="O1178" s="18">
        <f t="shared" si="460"/>
        <v>0</v>
      </c>
      <c r="P1178" s="19">
        <f t="shared" si="468"/>
        <v>42508</v>
      </c>
      <c r="Q1178" s="19">
        <f t="shared" si="469"/>
        <v>42536</v>
      </c>
      <c r="R1178" s="19">
        <f t="shared" si="470"/>
        <v>42571</v>
      </c>
      <c r="S1178" s="19">
        <f t="shared" si="471"/>
        <v>42599</v>
      </c>
      <c r="T1178" s="19">
        <f t="shared" si="472"/>
        <v>42634</v>
      </c>
      <c r="U1178" s="19">
        <f t="shared" si="473"/>
        <v>42662</v>
      </c>
      <c r="V1178" s="19">
        <f t="shared" si="474"/>
        <v>42690</v>
      </c>
      <c r="W1178" s="19">
        <f t="shared" si="475"/>
        <v>42725</v>
      </c>
      <c r="X1178" s="19">
        <f t="shared" si="476"/>
        <v>42753</v>
      </c>
      <c r="Y1178" s="18">
        <f t="shared" si="461"/>
        <v>28</v>
      </c>
      <c r="Z1178" s="10">
        <f t="shared" si="462"/>
        <v>0.5714285714285714</v>
      </c>
      <c r="AA1178" s="10">
        <f>VLOOKUP(A1178, VIX!$A$2:$E$3205, 5, FALSE)</f>
        <v>14.68</v>
      </c>
      <c r="AB1178" s="10">
        <f t="shared" si="463"/>
        <v>16.803571428571431</v>
      </c>
      <c r="AC1178" s="10">
        <f t="shared" si="464"/>
        <v>18.603571428571428</v>
      </c>
      <c r="AD1178" s="10">
        <f t="shared" si="465"/>
        <v>19.346428571428572</v>
      </c>
      <c r="AE1178" s="10">
        <f t="shared" si="466"/>
        <v>19.810714285714283</v>
      </c>
      <c r="AF1178" s="10">
        <f t="shared" si="467"/>
        <v>20.232142857142858</v>
      </c>
      <c r="AG1178" s="36">
        <f t="shared" si="455"/>
        <v>-3.6923076923076947</v>
      </c>
      <c r="AH1178" s="36">
        <f t="shared" si="456"/>
        <v>-1.4038997214484688</v>
      </c>
      <c r="AI1178" s="36">
        <f t="shared" si="457"/>
        <v>-0.54349388928828024</v>
      </c>
      <c r="AJ1178" s="36">
        <f t="shared" si="458"/>
        <v>-0.73443433718979212</v>
      </c>
      <c r="AK1178" s="36">
        <f t="shared" si="459"/>
        <v>-0.32758471271340689</v>
      </c>
    </row>
    <row r="1179" spans="1:37" x14ac:dyDescent="0.2">
      <c r="A1179" s="5">
        <v>42489</v>
      </c>
      <c r="B1179" s="1">
        <v>5</v>
      </c>
      <c r="C1179" s="7">
        <v>16.875</v>
      </c>
      <c r="D1179" s="7">
        <v>18.975000000000001</v>
      </c>
      <c r="E1179" s="7">
        <v>19.774999999999999</v>
      </c>
      <c r="F1179" s="7">
        <v>20.074999999999999</v>
      </c>
      <c r="G1179" s="7">
        <v>20.524999999999999</v>
      </c>
      <c r="H1179" s="7">
        <v>20.774999999999999</v>
      </c>
      <c r="I1179" s="7">
        <v>20.9</v>
      </c>
      <c r="J1179" s="7">
        <v>20.725000000000001</v>
      </c>
      <c r="K1179" s="7">
        <v>21.074999999999999</v>
      </c>
      <c r="L1179" s="3">
        <v>0.1244</v>
      </c>
      <c r="M1179" s="3">
        <v>4.1099999999999998E-2</v>
      </c>
      <c r="N1179" s="3">
        <v>1.37E-2</v>
      </c>
      <c r="O1179" s="18">
        <f t="shared" si="460"/>
        <v>0</v>
      </c>
      <c r="P1179" s="19">
        <f t="shared" si="468"/>
        <v>42508</v>
      </c>
      <c r="Q1179" s="19">
        <f t="shared" si="469"/>
        <v>42536</v>
      </c>
      <c r="R1179" s="19">
        <f t="shared" si="470"/>
        <v>42571</v>
      </c>
      <c r="S1179" s="19">
        <f t="shared" si="471"/>
        <v>42599</v>
      </c>
      <c r="T1179" s="19">
        <f t="shared" si="472"/>
        <v>42634</v>
      </c>
      <c r="U1179" s="19">
        <f t="shared" si="473"/>
        <v>42662</v>
      </c>
      <c r="V1179" s="19">
        <f t="shared" si="474"/>
        <v>42690</v>
      </c>
      <c r="W1179" s="19">
        <f t="shared" si="475"/>
        <v>42725</v>
      </c>
      <c r="X1179" s="19">
        <f t="shared" si="476"/>
        <v>42753</v>
      </c>
      <c r="Y1179" s="18">
        <f t="shared" si="461"/>
        <v>28</v>
      </c>
      <c r="Z1179" s="10">
        <f t="shared" si="462"/>
        <v>0.6785714285714286</v>
      </c>
      <c r="AA1179" s="10">
        <f>VLOOKUP(A1179, VIX!$A$2:$E$3205, 5, FALSE)</f>
        <v>15.7</v>
      </c>
      <c r="AB1179" s="10">
        <f t="shared" si="463"/>
        <v>17.55</v>
      </c>
      <c r="AC1179" s="10">
        <f t="shared" si="464"/>
        <v>19.232142857142858</v>
      </c>
      <c r="AD1179" s="10">
        <f t="shared" si="465"/>
        <v>19.87142857142857</v>
      </c>
      <c r="AE1179" s="10">
        <f t="shared" si="466"/>
        <v>20.219642857142855</v>
      </c>
      <c r="AF1179" s="10">
        <f t="shared" si="467"/>
        <v>20.605357142857141</v>
      </c>
      <c r="AG1179" s="36">
        <f t="shared" si="455"/>
        <v>-1.1087366436203647</v>
      </c>
      <c r="AH1179" s="36">
        <f t="shared" si="456"/>
        <v>-0.38436606291706232</v>
      </c>
      <c r="AI1179" s="36">
        <f t="shared" si="457"/>
        <v>-0.13874105340429463</v>
      </c>
      <c r="AJ1179" s="36">
        <f t="shared" si="458"/>
        <v>-0.20436114615245948</v>
      </c>
      <c r="AK1179" s="36">
        <f t="shared" si="459"/>
        <v>-0.11109151825074938</v>
      </c>
    </row>
    <row r="1180" spans="1:37" x14ac:dyDescent="0.2">
      <c r="A1180" s="5">
        <v>42488</v>
      </c>
      <c r="B1180" s="1">
        <v>5</v>
      </c>
      <c r="C1180" s="7">
        <v>16.475000000000001</v>
      </c>
      <c r="D1180" s="7">
        <v>18.475000000000001</v>
      </c>
      <c r="E1180" s="7">
        <v>19.375</v>
      </c>
      <c r="F1180" s="7">
        <v>19.675000000000001</v>
      </c>
      <c r="G1180" s="7">
        <v>20.175000000000001</v>
      </c>
      <c r="H1180" s="7">
        <v>20.45</v>
      </c>
      <c r="I1180" s="7">
        <v>20.6</v>
      </c>
      <c r="J1180" s="7">
        <v>20.399999999999999</v>
      </c>
      <c r="K1180" s="7">
        <v>20.774999999999999</v>
      </c>
      <c r="L1180" s="3">
        <v>0.12139999999999999</v>
      </c>
      <c r="M1180" s="3">
        <v>4.7E-2</v>
      </c>
      <c r="N1180" s="3">
        <v>1.5699999999999999E-2</v>
      </c>
      <c r="O1180" s="18">
        <f t="shared" si="460"/>
        <v>0</v>
      </c>
      <c r="P1180" s="19">
        <f t="shared" si="468"/>
        <v>42508</v>
      </c>
      <c r="Q1180" s="19">
        <f t="shared" si="469"/>
        <v>42536</v>
      </c>
      <c r="R1180" s="19">
        <f t="shared" si="470"/>
        <v>42571</v>
      </c>
      <c r="S1180" s="19">
        <f t="shared" si="471"/>
        <v>42599</v>
      </c>
      <c r="T1180" s="19">
        <f t="shared" si="472"/>
        <v>42634</v>
      </c>
      <c r="U1180" s="19">
        <f t="shared" si="473"/>
        <v>42662</v>
      </c>
      <c r="V1180" s="19">
        <f t="shared" si="474"/>
        <v>42690</v>
      </c>
      <c r="W1180" s="19">
        <f t="shared" si="475"/>
        <v>42725</v>
      </c>
      <c r="X1180" s="19">
        <f t="shared" si="476"/>
        <v>42753</v>
      </c>
      <c r="Y1180" s="18">
        <f t="shared" si="461"/>
        <v>28</v>
      </c>
      <c r="Z1180" s="10">
        <f t="shared" si="462"/>
        <v>0.7142857142857143</v>
      </c>
      <c r="AA1180" s="10">
        <f>VLOOKUP(A1180, VIX!$A$2:$E$3205, 5, FALSE)</f>
        <v>15.22</v>
      </c>
      <c r="AB1180" s="10">
        <f t="shared" si="463"/>
        <v>17.046428571428571</v>
      </c>
      <c r="AC1180" s="10">
        <f t="shared" si="464"/>
        <v>18.732142857142858</v>
      </c>
      <c r="AD1180" s="10">
        <f t="shared" si="465"/>
        <v>19.460714285714285</v>
      </c>
      <c r="AE1180" s="10">
        <f t="shared" si="466"/>
        <v>19.817857142857143</v>
      </c>
      <c r="AF1180" s="10">
        <f t="shared" si="467"/>
        <v>20.25357142857143</v>
      </c>
      <c r="AG1180" s="36">
        <f t="shared" si="455"/>
        <v>-1.1241217798594842</v>
      </c>
      <c r="AH1180" s="36">
        <f t="shared" si="456"/>
        <v>-0.45314685314685221</v>
      </c>
      <c r="AI1180" s="36">
        <f t="shared" si="457"/>
        <v>-0.14419225634178934</v>
      </c>
      <c r="AJ1180" s="36">
        <f t="shared" si="458"/>
        <v>-0.23468057366362444</v>
      </c>
      <c r="AK1180" s="36">
        <f t="shared" si="459"/>
        <v>-0.12563451776649676</v>
      </c>
    </row>
    <row r="1181" spans="1:37" x14ac:dyDescent="0.2">
      <c r="A1181" s="5">
        <v>42487</v>
      </c>
      <c r="B1181" s="1">
        <v>5</v>
      </c>
      <c r="C1181" s="7">
        <v>15.475</v>
      </c>
      <c r="D1181" s="7">
        <v>17.625</v>
      </c>
      <c r="E1181" s="7">
        <v>18.625</v>
      </c>
      <c r="F1181" s="7">
        <v>19.024999999999999</v>
      </c>
      <c r="G1181" s="7">
        <v>19.625</v>
      </c>
      <c r="H1181" s="7">
        <v>19.925000000000001</v>
      </c>
      <c r="I1181" s="7">
        <v>20.100000000000001</v>
      </c>
      <c r="J1181" s="7">
        <v>19.95</v>
      </c>
      <c r="K1181" s="7">
        <v>20.6</v>
      </c>
      <c r="L1181" s="3">
        <v>0.1389</v>
      </c>
      <c r="M1181" s="3">
        <v>5.6500000000000002E-2</v>
      </c>
      <c r="N1181" s="3">
        <v>1.8800000000000001E-2</v>
      </c>
      <c r="O1181" s="18">
        <f t="shared" si="460"/>
        <v>0</v>
      </c>
      <c r="P1181" s="19">
        <f t="shared" si="468"/>
        <v>42508</v>
      </c>
      <c r="Q1181" s="19">
        <f t="shared" si="469"/>
        <v>42536</v>
      </c>
      <c r="R1181" s="19">
        <f t="shared" si="470"/>
        <v>42571</v>
      </c>
      <c r="S1181" s="19">
        <f t="shared" si="471"/>
        <v>42599</v>
      </c>
      <c r="T1181" s="19">
        <f t="shared" si="472"/>
        <v>42634</v>
      </c>
      <c r="U1181" s="19">
        <f t="shared" si="473"/>
        <v>42662</v>
      </c>
      <c r="V1181" s="19">
        <f t="shared" si="474"/>
        <v>42690</v>
      </c>
      <c r="W1181" s="19">
        <f t="shared" si="475"/>
        <v>42725</v>
      </c>
      <c r="X1181" s="19">
        <f t="shared" si="476"/>
        <v>42753</v>
      </c>
      <c r="Y1181" s="18">
        <f t="shared" si="461"/>
        <v>28</v>
      </c>
      <c r="Z1181" s="10">
        <f t="shared" si="462"/>
        <v>0.75</v>
      </c>
      <c r="AA1181" s="10">
        <f>VLOOKUP(A1181, VIX!$A$2:$E$3205, 5, FALSE)</f>
        <v>13.77</v>
      </c>
      <c r="AB1181" s="10">
        <f t="shared" si="463"/>
        <v>16.012499999999999</v>
      </c>
      <c r="AC1181" s="10">
        <f t="shared" si="464"/>
        <v>17.875</v>
      </c>
      <c r="AD1181" s="10">
        <f t="shared" si="465"/>
        <v>18.725000000000001</v>
      </c>
      <c r="AE1181" s="10">
        <f t="shared" si="466"/>
        <v>19.174999999999997</v>
      </c>
      <c r="AF1181" s="10">
        <f t="shared" si="467"/>
        <v>19.7</v>
      </c>
      <c r="AG1181" s="36">
        <f t="shared" si="455"/>
        <v>-1.1816793893129767</v>
      </c>
      <c r="AH1181" s="36">
        <f t="shared" si="456"/>
        <v>-0.49373040752351083</v>
      </c>
      <c r="AI1181" s="36">
        <f t="shared" si="457"/>
        <v>-0.18887015177065691</v>
      </c>
      <c r="AJ1181" s="36">
        <f t="shared" si="458"/>
        <v>-0.27702455111762608</v>
      </c>
      <c r="AK1181" s="36">
        <f t="shared" si="459"/>
        <v>-0.13507236019296079</v>
      </c>
    </row>
    <row r="1182" spans="1:37" x14ac:dyDescent="0.2">
      <c r="A1182" s="5">
        <v>42486</v>
      </c>
      <c r="B1182" s="1">
        <v>5</v>
      </c>
      <c r="C1182" s="7">
        <v>15.925000000000001</v>
      </c>
      <c r="D1182" s="7">
        <v>18.024999999999999</v>
      </c>
      <c r="E1182" s="7">
        <v>18.975000000000001</v>
      </c>
      <c r="F1182" s="7">
        <v>19.375</v>
      </c>
      <c r="G1182" s="7">
        <v>19.925000000000001</v>
      </c>
      <c r="H1182" s="7">
        <v>20.225000000000001</v>
      </c>
      <c r="I1182" s="7">
        <v>20.399999999999999</v>
      </c>
      <c r="J1182" s="7">
        <v>20.3</v>
      </c>
      <c r="K1182" s="7">
        <v>20.5</v>
      </c>
      <c r="L1182" s="3">
        <v>0.13189999999999999</v>
      </c>
      <c r="M1182" s="3">
        <v>5.2900000000000003E-2</v>
      </c>
      <c r="N1182" s="3">
        <v>1.7600000000000001E-2</v>
      </c>
      <c r="O1182" s="18">
        <f t="shared" si="460"/>
        <v>0</v>
      </c>
      <c r="P1182" s="19">
        <f t="shared" si="468"/>
        <v>42508</v>
      </c>
      <c r="Q1182" s="19">
        <f t="shared" si="469"/>
        <v>42536</v>
      </c>
      <c r="R1182" s="19">
        <f t="shared" si="470"/>
        <v>42571</v>
      </c>
      <c r="S1182" s="19">
        <f t="shared" si="471"/>
        <v>42599</v>
      </c>
      <c r="T1182" s="19">
        <f t="shared" si="472"/>
        <v>42634</v>
      </c>
      <c r="U1182" s="19">
        <f t="shared" si="473"/>
        <v>42662</v>
      </c>
      <c r="V1182" s="19">
        <f t="shared" si="474"/>
        <v>42690</v>
      </c>
      <c r="W1182" s="19">
        <f t="shared" si="475"/>
        <v>42725</v>
      </c>
      <c r="X1182" s="19">
        <f t="shared" si="476"/>
        <v>42753</v>
      </c>
      <c r="Y1182" s="18">
        <f t="shared" si="461"/>
        <v>28</v>
      </c>
      <c r="Z1182" s="10">
        <f t="shared" si="462"/>
        <v>0.7857142857142857</v>
      </c>
      <c r="AA1182" s="10">
        <f>VLOOKUP(A1182, VIX!$A$2:$E$3205, 5, FALSE)</f>
        <v>13.96</v>
      </c>
      <c r="AB1182" s="10">
        <f t="shared" si="463"/>
        <v>16.375</v>
      </c>
      <c r="AC1182" s="10">
        <f t="shared" si="464"/>
        <v>18.228571428571428</v>
      </c>
      <c r="AD1182" s="10">
        <f t="shared" si="465"/>
        <v>19.060714285714287</v>
      </c>
      <c r="AE1182" s="10">
        <f t="shared" si="466"/>
        <v>19.49285714285714</v>
      </c>
      <c r="AF1182" s="10">
        <f t="shared" si="467"/>
        <v>19.989285714285714</v>
      </c>
      <c r="AG1182" s="36">
        <f t="shared" si="455"/>
        <v>-1.1403943540566732</v>
      </c>
      <c r="AH1182" s="36">
        <f t="shared" si="456"/>
        <v>-0.46607612187287178</v>
      </c>
      <c r="AI1182" s="36">
        <f t="shared" si="457"/>
        <v>-0.1876221498371328</v>
      </c>
      <c r="AJ1182" s="36">
        <f t="shared" si="458"/>
        <v>-0.25289663351883973</v>
      </c>
      <c r="AK1182" s="36">
        <f t="shared" si="459"/>
        <v>-0.13447171824973347</v>
      </c>
    </row>
    <row r="1183" spans="1:37" x14ac:dyDescent="0.2">
      <c r="A1183" s="5">
        <v>42485</v>
      </c>
      <c r="B1183" s="1">
        <v>5</v>
      </c>
      <c r="C1183" s="7">
        <v>16.225000000000001</v>
      </c>
      <c r="D1183" s="7">
        <v>18.175000000000001</v>
      </c>
      <c r="E1183" s="7">
        <v>19.125</v>
      </c>
      <c r="F1183" s="7">
        <v>19.475000000000001</v>
      </c>
      <c r="G1183" s="7">
        <v>20.024999999999999</v>
      </c>
      <c r="H1183" s="7">
        <v>20.324999999999999</v>
      </c>
      <c r="I1183" s="7">
        <v>20.475000000000001</v>
      </c>
      <c r="J1183" s="7">
        <v>20.324999999999999</v>
      </c>
      <c r="K1183" s="7">
        <v>20.75</v>
      </c>
      <c r="L1183" s="3">
        <v>0.1202</v>
      </c>
      <c r="M1183" s="3">
        <v>5.1299999999999998E-2</v>
      </c>
      <c r="N1183" s="3">
        <v>1.7100000000000001E-2</v>
      </c>
      <c r="O1183" s="18">
        <f t="shared" si="460"/>
        <v>0</v>
      </c>
      <c r="P1183" s="19">
        <f t="shared" si="468"/>
        <v>42508</v>
      </c>
      <c r="Q1183" s="19">
        <f t="shared" si="469"/>
        <v>42536</v>
      </c>
      <c r="R1183" s="19">
        <f t="shared" si="470"/>
        <v>42571</v>
      </c>
      <c r="S1183" s="19">
        <f t="shared" si="471"/>
        <v>42599</v>
      </c>
      <c r="T1183" s="19">
        <f t="shared" si="472"/>
        <v>42634</v>
      </c>
      <c r="U1183" s="19">
        <f t="shared" si="473"/>
        <v>42662</v>
      </c>
      <c r="V1183" s="19">
        <f t="shared" si="474"/>
        <v>42690</v>
      </c>
      <c r="W1183" s="19">
        <f t="shared" si="475"/>
        <v>42725</v>
      </c>
      <c r="X1183" s="19">
        <f t="shared" si="476"/>
        <v>42753</v>
      </c>
      <c r="Y1183" s="18">
        <f t="shared" si="461"/>
        <v>28</v>
      </c>
      <c r="Z1183" s="10">
        <f t="shared" si="462"/>
        <v>0.8214285714285714</v>
      </c>
      <c r="AA1183" s="10">
        <f>VLOOKUP(A1183, VIX!$A$2:$E$3205, 5, FALSE)</f>
        <v>14.08</v>
      </c>
      <c r="AB1183" s="10">
        <f t="shared" si="463"/>
        <v>16.573214285714286</v>
      </c>
      <c r="AC1183" s="10">
        <f t="shared" si="464"/>
        <v>18.344642857142858</v>
      </c>
      <c r="AD1183" s="10">
        <f t="shared" si="465"/>
        <v>19.1875</v>
      </c>
      <c r="AE1183" s="10">
        <f t="shared" si="466"/>
        <v>19.573214285714286</v>
      </c>
      <c r="AF1183" s="10">
        <f t="shared" si="467"/>
        <v>20.078571428571426</v>
      </c>
      <c r="AG1183" s="36">
        <f t="shared" si="455"/>
        <v>-3.2286465177398167</v>
      </c>
      <c r="AH1183" s="36">
        <f t="shared" si="456"/>
        <v>-1.4176865377023291</v>
      </c>
      <c r="AI1183" s="36">
        <f t="shared" si="457"/>
        <v>-0.49727494831798758</v>
      </c>
      <c r="AJ1183" s="36">
        <f t="shared" si="458"/>
        <v>-0.7649006622516521</v>
      </c>
      <c r="AK1183" s="36">
        <f t="shared" si="459"/>
        <v>-0.40608773500447748</v>
      </c>
    </row>
    <row r="1184" spans="1:37" x14ac:dyDescent="0.2">
      <c r="A1184" s="5">
        <v>42482</v>
      </c>
      <c r="B1184" s="1">
        <v>5</v>
      </c>
      <c r="C1184" s="7">
        <v>16.175000000000001</v>
      </c>
      <c r="D1184" s="7">
        <v>18.024999999999999</v>
      </c>
      <c r="E1184" s="7">
        <v>18.975000000000001</v>
      </c>
      <c r="F1184" s="7">
        <v>19.375</v>
      </c>
      <c r="G1184" s="7">
        <v>19.925000000000001</v>
      </c>
      <c r="H1184" s="7">
        <v>20.225000000000001</v>
      </c>
      <c r="I1184" s="7">
        <v>20.375</v>
      </c>
      <c r="J1184" s="7">
        <v>20.25</v>
      </c>
      <c r="K1184" s="7" t="s">
        <v>14</v>
      </c>
      <c r="L1184" s="3">
        <v>0.1144</v>
      </c>
      <c r="M1184" s="3">
        <v>5.16E-2</v>
      </c>
      <c r="N1184" s="3">
        <v>1.72E-2</v>
      </c>
      <c r="O1184" s="18">
        <f t="shared" si="460"/>
        <v>0</v>
      </c>
      <c r="P1184" s="19">
        <f t="shared" si="468"/>
        <v>42508</v>
      </c>
      <c r="Q1184" s="19">
        <f t="shared" si="469"/>
        <v>42536</v>
      </c>
      <c r="R1184" s="19">
        <f t="shared" si="470"/>
        <v>42571</v>
      </c>
      <c r="S1184" s="19">
        <f t="shared" si="471"/>
        <v>42599</v>
      </c>
      <c r="T1184" s="19">
        <f t="shared" si="472"/>
        <v>42634</v>
      </c>
      <c r="U1184" s="19">
        <f t="shared" si="473"/>
        <v>42662</v>
      </c>
      <c r="V1184" s="19">
        <f t="shared" si="474"/>
        <v>42690</v>
      </c>
      <c r="W1184" s="19">
        <f t="shared" si="475"/>
        <v>42725</v>
      </c>
      <c r="X1184" s="19">
        <f t="shared" si="476"/>
        <v>42753</v>
      </c>
      <c r="Y1184" s="18">
        <f t="shared" si="461"/>
        <v>28</v>
      </c>
      <c r="Z1184" s="10">
        <f t="shared" si="462"/>
        <v>0.9285714285714286</v>
      </c>
      <c r="AA1184" s="10">
        <f>VLOOKUP(A1184, VIX!$A$2:$E$3205, 5, FALSE)</f>
        <v>13.22</v>
      </c>
      <c r="AB1184" s="10">
        <f t="shared" si="463"/>
        <v>16.307142857142857</v>
      </c>
      <c r="AC1184" s="10">
        <f t="shared" si="464"/>
        <v>18.092857142857142</v>
      </c>
      <c r="AD1184" s="10">
        <f t="shared" si="465"/>
        <v>19.00357142857143</v>
      </c>
      <c r="AE1184" s="10">
        <f t="shared" si="466"/>
        <v>19.414285714285715</v>
      </c>
      <c r="AF1184" s="10">
        <f t="shared" si="467"/>
        <v>19.946428571428573</v>
      </c>
      <c r="AG1184" s="36">
        <f t="shared" si="455"/>
        <v>-0.98896902842596346</v>
      </c>
      <c r="AH1184" s="36">
        <f t="shared" si="456"/>
        <v>-0.46200607902735674</v>
      </c>
      <c r="AI1184" s="36">
        <f t="shared" si="457"/>
        <v>-0.18593497809545695</v>
      </c>
      <c r="AJ1184" s="36">
        <f t="shared" si="458"/>
        <v>-0.25133738326230864</v>
      </c>
      <c r="AK1184" s="36">
        <f t="shared" si="459"/>
        <v>-0.13343923749007175</v>
      </c>
    </row>
    <row r="1185" spans="1:37" x14ac:dyDescent="0.2">
      <c r="A1185" s="5">
        <v>42481</v>
      </c>
      <c r="B1185" s="1">
        <v>5</v>
      </c>
      <c r="C1185" s="7">
        <v>16.774999999999999</v>
      </c>
      <c r="D1185" s="7">
        <v>18.475000000000001</v>
      </c>
      <c r="E1185" s="7">
        <v>19.350000000000001</v>
      </c>
      <c r="F1185" s="7">
        <v>19.675000000000001</v>
      </c>
      <c r="G1185" s="7">
        <v>20.225000000000001</v>
      </c>
      <c r="H1185" s="7">
        <v>20.475000000000001</v>
      </c>
      <c r="I1185" s="7">
        <v>20.625</v>
      </c>
      <c r="J1185" s="7">
        <v>20.425000000000001</v>
      </c>
      <c r="K1185" s="7" t="s">
        <v>14</v>
      </c>
      <c r="L1185" s="3">
        <v>0.1013</v>
      </c>
      <c r="M1185" s="3">
        <v>4.8300000000000003E-2</v>
      </c>
      <c r="N1185" s="3">
        <v>1.61E-2</v>
      </c>
      <c r="O1185" s="18">
        <f t="shared" si="460"/>
        <v>1</v>
      </c>
      <c r="P1185" s="19">
        <f t="shared" si="468"/>
        <v>42508</v>
      </c>
      <c r="Q1185" s="19">
        <f t="shared" si="469"/>
        <v>42536</v>
      </c>
      <c r="R1185" s="19">
        <f t="shared" si="470"/>
        <v>42571</v>
      </c>
      <c r="S1185" s="19">
        <f t="shared" si="471"/>
        <v>42599</v>
      </c>
      <c r="T1185" s="19">
        <f t="shared" si="472"/>
        <v>42634</v>
      </c>
      <c r="U1185" s="19">
        <f t="shared" si="473"/>
        <v>42662</v>
      </c>
      <c r="V1185" s="19">
        <f t="shared" si="474"/>
        <v>42690</v>
      </c>
      <c r="W1185" s="19">
        <f t="shared" si="475"/>
        <v>42725</v>
      </c>
      <c r="X1185" s="19">
        <f t="shared" si="476"/>
        <v>42753</v>
      </c>
      <c r="Y1185" s="18">
        <f t="shared" si="461"/>
        <v>28</v>
      </c>
      <c r="Z1185" s="10">
        <f t="shared" si="462"/>
        <v>0.9642857142857143</v>
      </c>
      <c r="AA1185" s="10">
        <f>VLOOKUP(A1185, VIX!$A$2:$E$3205, 5, FALSE)</f>
        <v>13.95</v>
      </c>
      <c r="AB1185" s="10">
        <f t="shared" si="463"/>
        <v>16.835714285714285</v>
      </c>
      <c r="AC1185" s="10">
        <f t="shared" si="464"/>
        <v>18.506250000000001</v>
      </c>
      <c r="AD1185" s="10">
        <f t="shared" si="465"/>
        <v>19.361607142857142</v>
      </c>
      <c r="AE1185" s="10">
        <f t="shared" si="466"/>
        <v>19.69464285714286</v>
      </c>
      <c r="AF1185" s="10">
        <f t="shared" si="467"/>
        <v>20.233928571428571</v>
      </c>
      <c r="AG1185" s="36">
        <f t="shared" si="455"/>
        <v>-0.85355648535564954</v>
      </c>
      <c r="AH1185" s="36">
        <f t="shared" si="456"/>
        <v>-0.41944074567243655</v>
      </c>
      <c r="AI1185" s="36">
        <f t="shared" si="457"/>
        <v>-0.15294117647058783</v>
      </c>
      <c r="AJ1185" s="36">
        <f t="shared" si="458"/>
        <v>-0.25095057034220553</v>
      </c>
      <c r="AK1185" s="36">
        <f t="shared" si="459"/>
        <v>-0.11235955056179772</v>
      </c>
    </row>
    <row r="1186" spans="1:37" x14ac:dyDescent="0.2">
      <c r="A1186" s="5">
        <v>42480</v>
      </c>
      <c r="B1186" s="1">
        <v>5</v>
      </c>
      <c r="C1186" s="7">
        <v>16.425000000000001</v>
      </c>
      <c r="D1186" s="7">
        <v>17.925000000000001</v>
      </c>
      <c r="E1186" s="7">
        <v>18.774999999999999</v>
      </c>
      <c r="F1186" s="7">
        <v>19.125</v>
      </c>
      <c r="G1186" s="7">
        <v>19.725000000000001</v>
      </c>
      <c r="H1186" s="7">
        <v>20.024999999999999</v>
      </c>
      <c r="I1186" s="7">
        <v>20.175000000000001</v>
      </c>
      <c r="J1186" s="7">
        <v>20.024999999999999</v>
      </c>
      <c r="K1186" s="7" t="s">
        <v>14</v>
      </c>
      <c r="L1186" s="3">
        <v>9.1300000000000006E-2</v>
      </c>
      <c r="M1186" s="3">
        <v>5.4899999999999997E-2</v>
      </c>
      <c r="N1186" s="3">
        <v>1.83E-2</v>
      </c>
      <c r="O1186" s="18">
        <f t="shared" si="460"/>
        <v>0</v>
      </c>
      <c r="P1186" s="19">
        <f t="shared" si="468"/>
        <v>42480</v>
      </c>
      <c r="Q1186" s="19">
        <f t="shared" si="469"/>
        <v>42508</v>
      </c>
      <c r="R1186" s="19">
        <f t="shared" si="470"/>
        <v>42536</v>
      </c>
      <c r="S1186" s="19">
        <f t="shared" si="471"/>
        <v>42571</v>
      </c>
      <c r="T1186" s="19">
        <f t="shared" si="472"/>
        <v>42599</v>
      </c>
      <c r="U1186" s="19">
        <f t="shared" si="473"/>
        <v>42634</v>
      </c>
      <c r="V1186" s="19">
        <f t="shared" si="474"/>
        <v>42662</v>
      </c>
      <c r="W1186" s="19">
        <f t="shared" si="475"/>
        <v>42690</v>
      </c>
      <c r="X1186" s="19">
        <f t="shared" si="476"/>
        <v>42725</v>
      </c>
      <c r="Y1186" s="18">
        <f t="shared" si="461"/>
        <v>35</v>
      </c>
      <c r="Z1186" s="10">
        <f t="shared" si="462"/>
        <v>0</v>
      </c>
      <c r="AA1186" s="10">
        <f>VLOOKUP(A1186, VIX!$A$2:$E$3205, 5, FALSE)</f>
        <v>13.28</v>
      </c>
      <c r="AB1186" s="10">
        <f t="shared" si="463"/>
        <v>17.925000000000001</v>
      </c>
      <c r="AC1186" s="10">
        <f t="shared" si="464"/>
        <v>18.774999999999999</v>
      </c>
      <c r="AD1186" s="10">
        <f t="shared" si="465"/>
        <v>19.125</v>
      </c>
      <c r="AE1186" s="10">
        <f t="shared" si="466"/>
        <v>19.725000000000001</v>
      </c>
      <c r="AF1186" s="10">
        <f t="shared" si="467"/>
        <v>20.024999999999999</v>
      </c>
      <c r="AG1186" s="36">
        <f t="shared" si="455"/>
        <v>-0.66914498141263945</v>
      </c>
      <c r="AH1186" s="36">
        <f t="shared" si="456"/>
        <v>-0.34706525701786278</v>
      </c>
      <c r="AI1186" s="36">
        <f t="shared" si="457"/>
        <v>-0.13621095710590381</v>
      </c>
      <c r="AJ1186" s="36">
        <f t="shared" si="458"/>
        <v>-0.22840741719853522</v>
      </c>
      <c r="AK1186" s="36">
        <f t="shared" si="459"/>
        <v>-0.11072461645490722</v>
      </c>
    </row>
    <row r="1187" spans="1:37" x14ac:dyDescent="0.2">
      <c r="A1187" s="5">
        <v>42479</v>
      </c>
      <c r="B1187" s="1">
        <v>4</v>
      </c>
      <c r="C1187" s="7">
        <v>13.25</v>
      </c>
      <c r="D1187" s="7">
        <v>16.225000000000001</v>
      </c>
      <c r="E1187" s="7">
        <v>17.675000000000001</v>
      </c>
      <c r="F1187" s="7">
        <v>18.524999999999999</v>
      </c>
      <c r="G1187" s="7">
        <v>18.925000000000001</v>
      </c>
      <c r="H1187" s="7">
        <v>19.524999999999999</v>
      </c>
      <c r="I1187" s="7">
        <v>19.875</v>
      </c>
      <c r="J1187" s="7">
        <v>20.024999999999999</v>
      </c>
      <c r="K1187" s="7">
        <v>19.899999999999999</v>
      </c>
      <c r="L1187" s="3">
        <v>0.22450000000000001</v>
      </c>
      <c r="M1187" s="3">
        <v>7.2900000000000006E-2</v>
      </c>
      <c r="N1187" s="3">
        <v>2.4299999999999999E-2</v>
      </c>
      <c r="O1187" s="18">
        <f t="shared" si="460"/>
        <v>0</v>
      </c>
      <c r="P1187" s="19">
        <f t="shared" si="468"/>
        <v>42480</v>
      </c>
      <c r="Q1187" s="19">
        <f t="shared" si="469"/>
        <v>42508</v>
      </c>
      <c r="R1187" s="19">
        <f t="shared" si="470"/>
        <v>42536</v>
      </c>
      <c r="S1187" s="19">
        <f t="shared" si="471"/>
        <v>42571</v>
      </c>
      <c r="T1187" s="19">
        <f t="shared" si="472"/>
        <v>42599</v>
      </c>
      <c r="U1187" s="19">
        <f t="shared" si="473"/>
        <v>42634</v>
      </c>
      <c r="V1187" s="19">
        <f t="shared" si="474"/>
        <v>42662</v>
      </c>
      <c r="W1187" s="19">
        <f t="shared" si="475"/>
        <v>42690</v>
      </c>
      <c r="X1187" s="19">
        <f t="shared" si="476"/>
        <v>42725</v>
      </c>
      <c r="Y1187" s="18">
        <f t="shared" si="461"/>
        <v>35</v>
      </c>
      <c r="Z1187" s="10">
        <f t="shared" si="462"/>
        <v>2.8571428571428571E-2</v>
      </c>
      <c r="AA1187" s="10">
        <f>VLOOKUP(A1187, VIX!$A$2:$E$3205, 5, FALSE)</f>
        <v>13.24</v>
      </c>
      <c r="AB1187" s="10">
        <f t="shared" si="463"/>
        <v>16.14</v>
      </c>
      <c r="AC1187" s="10">
        <f t="shared" si="464"/>
        <v>17.633571428571429</v>
      </c>
      <c r="AD1187" s="10">
        <f t="shared" si="465"/>
        <v>18.500714285714285</v>
      </c>
      <c r="AE1187" s="10">
        <f t="shared" si="466"/>
        <v>18.913571428571426</v>
      </c>
      <c r="AF1187" s="10">
        <f t="shared" si="467"/>
        <v>19.507857142857144</v>
      </c>
      <c r="AG1187" s="36">
        <f t="shared" si="455"/>
        <v>-1.3314389734937624</v>
      </c>
      <c r="AH1187" s="36">
        <f t="shared" si="456"/>
        <v>-0.59825631369980736</v>
      </c>
      <c r="AI1187" s="36">
        <f t="shared" si="457"/>
        <v>-0.33394395291733164</v>
      </c>
      <c r="AJ1187" s="36">
        <f t="shared" si="458"/>
        <v>-0.15396952686447554</v>
      </c>
      <c r="AK1187" s="36">
        <f t="shared" si="459"/>
        <v>-0.2236686390532536</v>
      </c>
    </row>
    <row r="1188" spans="1:37" x14ac:dyDescent="0.2">
      <c r="A1188" s="5">
        <v>42478</v>
      </c>
      <c r="B1188" s="1">
        <v>4</v>
      </c>
      <c r="C1188" s="7">
        <v>13.824999999999999</v>
      </c>
      <c r="D1188" s="7">
        <v>16.225000000000001</v>
      </c>
      <c r="E1188" s="7">
        <v>17.524999999999999</v>
      </c>
      <c r="F1188" s="7">
        <v>18.375</v>
      </c>
      <c r="G1188" s="7">
        <v>18.725000000000001</v>
      </c>
      <c r="H1188" s="7">
        <v>19.350000000000001</v>
      </c>
      <c r="I1188" s="7">
        <v>19.675000000000001</v>
      </c>
      <c r="J1188" s="7">
        <v>19.824999999999999</v>
      </c>
      <c r="K1188" s="7">
        <v>19.675000000000001</v>
      </c>
      <c r="L1188" s="3">
        <v>0.1736</v>
      </c>
      <c r="M1188" s="3">
        <v>7.0699999999999999E-2</v>
      </c>
      <c r="N1188" s="3">
        <v>2.3599999999999999E-2</v>
      </c>
      <c r="O1188" s="18">
        <f t="shared" si="460"/>
        <v>0</v>
      </c>
      <c r="P1188" s="19">
        <f t="shared" si="468"/>
        <v>42480</v>
      </c>
      <c r="Q1188" s="19">
        <f t="shared" si="469"/>
        <v>42508</v>
      </c>
      <c r="R1188" s="19">
        <f t="shared" si="470"/>
        <v>42536</v>
      </c>
      <c r="S1188" s="19">
        <f t="shared" si="471"/>
        <v>42571</v>
      </c>
      <c r="T1188" s="19">
        <f t="shared" si="472"/>
        <v>42599</v>
      </c>
      <c r="U1188" s="19">
        <f t="shared" si="473"/>
        <v>42634</v>
      </c>
      <c r="V1188" s="19">
        <f t="shared" si="474"/>
        <v>42662</v>
      </c>
      <c r="W1188" s="19">
        <f t="shared" si="475"/>
        <v>42690</v>
      </c>
      <c r="X1188" s="19">
        <f t="shared" si="476"/>
        <v>42725</v>
      </c>
      <c r="Y1188" s="18">
        <f t="shared" si="461"/>
        <v>35</v>
      </c>
      <c r="Z1188" s="10">
        <f t="shared" si="462"/>
        <v>5.7142857142857141E-2</v>
      </c>
      <c r="AA1188" s="10">
        <f>VLOOKUP(A1188, VIX!$A$2:$E$3205, 5, FALSE)</f>
        <v>13.35</v>
      </c>
      <c r="AB1188" s="10">
        <f t="shared" si="463"/>
        <v>16.087857142857143</v>
      </c>
      <c r="AC1188" s="10">
        <f t="shared" si="464"/>
        <v>17.450714285714284</v>
      </c>
      <c r="AD1188" s="10">
        <f t="shared" si="465"/>
        <v>18.326428571428572</v>
      </c>
      <c r="AE1188" s="10">
        <f t="shared" si="466"/>
        <v>18.705000000000002</v>
      </c>
      <c r="AF1188" s="10">
        <f t="shared" si="467"/>
        <v>19.314285714285717</v>
      </c>
      <c r="AG1188" s="36">
        <f t="shared" si="455"/>
        <v>-3.0969063366759149</v>
      </c>
      <c r="AH1188" s="36">
        <f t="shared" si="456"/>
        <v>-1.536525307797534</v>
      </c>
      <c r="AI1188" s="36">
        <f t="shared" si="457"/>
        <v>-0.95821062441752258</v>
      </c>
      <c r="AJ1188" s="36">
        <f t="shared" si="458"/>
        <v>-0.38790544255085374</v>
      </c>
      <c r="AK1188" s="36">
        <f t="shared" si="459"/>
        <v>-0.67512055724236464</v>
      </c>
    </row>
    <row r="1189" spans="1:37" x14ac:dyDescent="0.2">
      <c r="A1189" s="5">
        <v>42475</v>
      </c>
      <c r="B1189" s="1">
        <v>4</v>
      </c>
      <c r="C1189" s="7">
        <v>14.725</v>
      </c>
      <c r="D1189" s="7">
        <v>17.074999999999999</v>
      </c>
      <c r="E1189" s="7">
        <v>18.475000000000001</v>
      </c>
      <c r="F1189" s="7">
        <v>19.274999999999999</v>
      </c>
      <c r="G1189" s="7">
        <v>19.524999999999999</v>
      </c>
      <c r="H1189" s="7">
        <v>20.074999999999999</v>
      </c>
      <c r="I1189" s="7">
        <v>20.324999999999999</v>
      </c>
      <c r="J1189" s="7">
        <v>20.350000000000001</v>
      </c>
      <c r="K1189" s="7">
        <v>20.225000000000001</v>
      </c>
      <c r="L1189" s="3">
        <v>0.15959999999999999</v>
      </c>
      <c r="M1189" s="3">
        <v>5.45E-2</v>
      </c>
      <c r="N1189" s="3">
        <v>1.8200000000000001E-2</v>
      </c>
      <c r="O1189" s="18">
        <f t="shared" si="460"/>
        <v>0</v>
      </c>
      <c r="P1189" s="19">
        <f t="shared" si="468"/>
        <v>42480</v>
      </c>
      <c r="Q1189" s="19">
        <f t="shared" si="469"/>
        <v>42508</v>
      </c>
      <c r="R1189" s="19">
        <f t="shared" si="470"/>
        <v>42536</v>
      </c>
      <c r="S1189" s="19">
        <f t="shared" si="471"/>
        <v>42571</v>
      </c>
      <c r="T1189" s="19">
        <f t="shared" si="472"/>
        <v>42599</v>
      </c>
      <c r="U1189" s="19">
        <f t="shared" si="473"/>
        <v>42634</v>
      </c>
      <c r="V1189" s="19">
        <f t="shared" si="474"/>
        <v>42662</v>
      </c>
      <c r="W1189" s="19">
        <f t="shared" si="475"/>
        <v>42690</v>
      </c>
      <c r="X1189" s="19">
        <f t="shared" si="476"/>
        <v>42725</v>
      </c>
      <c r="Y1189" s="18">
        <f t="shared" si="461"/>
        <v>35</v>
      </c>
      <c r="Z1189" s="10">
        <f t="shared" si="462"/>
        <v>0.14285714285714285</v>
      </c>
      <c r="AA1189" s="10">
        <f>VLOOKUP(A1189, VIX!$A$2:$E$3205, 5, FALSE)</f>
        <v>13.62</v>
      </c>
      <c r="AB1189" s="10">
        <f t="shared" si="463"/>
        <v>16.739285714285714</v>
      </c>
      <c r="AC1189" s="10">
        <f t="shared" si="464"/>
        <v>18.275000000000002</v>
      </c>
      <c r="AD1189" s="10">
        <f t="shared" si="465"/>
        <v>19.160714285714285</v>
      </c>
      <c r="AE1189" s="10">
        <f t="shared" si="466"/>
        <v>19.489285714285714</v>
      </c>
      <c r="AF1189" s="10">
        <f t="shared" si="467"/>
        <v>19.996428571428574</v>
      </c>
      <c r="AG1189" s="36">
        <f t="shared" si="455"/>
        <v>-1.0053902635711558</v>
      </c>
      <c r="AH1189" s="36">
        <f t="shared" si="456"/>
        <v>-0.5504973668812182</v>
      </c>
      <c r="AI1189" s="36">
        <f t="shared" si="457"/>
        <v>-0.30018985221308025</v>
      </c>
      <c r="AJ1189" s="36">
        <f t="shared" si="458"/>
        <v>-9.2058157375611932E-2</v>
      </c>
      <c r="AK1189" s="36">
        <f t="shared" si="459"/>
        <v>-0.19765410531569788</v>
      </c>
    </row>
    <row r="1190" spans="1:37" x14ac:dyDescent="0.2">
      <c r="A1190" s="5">
        <v>42474</v>
      </c>
      <c r="B1190" s="1">
        <v>4</v>
      </c>
      <c r="C1190" s="7">
        <v>14.675000000000001</v>
      </c>
      <c r="D1190" s="7">
        <v>17.274999999999999</v>
      </c>
      <c r="E1190" s="7">
        <v>18.524999999999999</v>
      </c>
      <c r="F1190" s="7">
        <v>19.324999999999999</v>
      </c>
      <c r="G1190" s="7">
        <v>19.600000000000001</v>
      </c>
      <c r="H1190" s="7">
        <v>20.125</v>
      </c>
      <c r="I1190" s="7">
        <v>20.375</v>
      </c>
      <c r="J1190" s="7">
        <v>20.375</v>
      </c>
      <c r="K1190" s="7">
        <v>20.274999999999999</v>
      </c>
      <c r="L1190" s="3">
        <v>0.1772</v>
      </c>
      <c r="M1190" s="3">
        <v>5.4300000000000001E-2</v>
      </c>
      <c r="N1190" s="3">
        <v>1.8100000000000002E-2</v>
      </c>
      <c r="O1190" s="18">
        <f t="shared" si="460"/>
        <v>0</v>
      </c>
      <c r="P1190" s="19">
        <f t="shared" si="468"/>
        <v>42480</v>
      </c>
      <c r="Q1190" s="19">
        <f t="shared" si="469"/>
        <v>42508</v>
      </c>
      <c r="R1190" s="19">
        <f t="shared" si="470"/>
        <v>42536</v>
      </c>
      <c r="S1190" s="19">
        <f t="shared" si="471"/>
        <v>42571</v>
      </c>
      <c r="T1190" s="19">
        <f t="shared" si="472"/>
        <v>42599</v>
      </c>
      <c r="U1190" s="19">
        <f t="shared" si="473"/>
        <v>42634</v>
      </c>
      <c r="V1190" s="19">
        <f t="shared" si="474"/>
        <v>42662</v>
      </c>
      <c r="W1190" s="19">
        <f t="shared" si="475"/>
        <v>42690</v>
      </c>
      <c r="X1190" s="19">
        <f t="shared" si="476"/>
        <v>42725</v>
      </c>
      <c r="Y1190" s="18">
        <f t="shared" si="461"/>
        <v>35</v>
      </c>
      <c r="Z1190" s="10">
        <f t="shared" si="462"/>
        <v>0.17142857142857143</v>
      </c>
      <c r="AA1190" s="10">
        <f>VLOOKUP(A1190, VIX!$A$2:$E$3205, 5, FALSE)</f>
        <v>13.72</v>
      </c>
      <c r="AB1190" s="10">
        <f t="shared" si="463"/>
        <v>16.829285714285714</v>
      </c>
      <c r="AC1190" s="10">
        <f t="shared" si="464"/>
        <v>18.310714285714283</v>
      </c>
      <c r="AD1190" s="10">
        <f t="shared" si="465"/>
        <v>19.187857142857141</v>
      </c>
      <c r="AE1190" s="10">
        <f t="shared" si="466"/>
        <v>19.552857142857142</v>
      </c>
      <c r="AF1190" s="10">
        <f t="shared" si="467"/>
        <v>20.034999999999997</v>
      </c>
      <c r="AG1190" s="36">
        <f t="shared" si="455"/>
        <v>-1.1047506639126581</v>
      </c>
      <c r="AH1190" s="36">
        <f t="shared" si="456"/>
        <v>-0.48926338678988873</v>
      </c>
      <c r="AI1190" s="36">
        <f t="shared" si="457"/>
        <v>-0.29929851909586941</v>
      </c>
      <c r="AJ1190" s="36">
        <f t="shared" si="458"/>
        <v>-0.10091743119266135</v>
      </c>
      <c r="AK1190" s="36">
        <f t="shared" si="459"/>
        <v>-0.18829389788293852</v>
      </c>
    </row>
    <row r="1191" spans="1:37" x14ac:dyDescent="0.2">
      <c r="A1191" s="5">
        <v>42473</v>
      </c>
      <c r="B1191" s="1">
        <v>4</v>
      </c>
      <c r="C1191" s="7">
        <v>14.824999999999999</v>
      </c>
      <c r="D1191" s="7">
        <v>17.475000000000001</v>
      </c>
      <c r="E1191" s="7">
        <v>18.625</v>
      </c>
      <c r="F1191" s="7">
        <v>19.399999999999999</v>
      </c>
      <c r="G1191" s="7">
        <v>19.675000000000001</v>
      </c>
      <c r="H1191" s="7">
        <v>20.175000000000001</v>
      </c>
      <c r="I1191" s="7">
        <v>20.425000000000001</v>
      </c>
      <c r="J1191" s="7">
        <v>20.45</v>
      </c>
      <c r="K1191" s="7">
        <v>20.399999999999999</v>
      </c>
      <c r="L1191" s="3">
        <v>0.17879999999999999</v>
      </c>
      <c r="M1191" s="3">
        <v>5.28E-2</v>
      </c>
      <c r="N1191" s="3">
        <v>1.7600000000000001E-2</v>
      </c>
      <c r="O1191" s="18">
        <f t="shared" si="460"/>
        <v>0</v>
      </c>
      <c r="P1191" s="19">
        <f t="shared" si="468"/>
        <v>42480</v>
      </c>
      <c r="Q1191" s="19">
        <f t="shared" si="469"/>
        <v>42508</v>
      </c>
      <c r="R1191" s="19">
        <f t="shared" si="470"/>
        <v>42536</v>
      </c>
      <c r="S1191" s="19">
        <f t="shared" si="471"/>
        <v>42571</v>
      </c>
      <c r="T1191" s="19">
        <f t="shared" si="472"/>
        <v>42599</v>
      </c>
      <c r="U1191" s="19">
        <f t="shared" si="473"/>
        <v>42634</v>
      </c>
      <c r="V1191" s="19">
        <f t="shared" si="474"/>
        <v>42662</v>
      </c>
      <c r="W1191" s="19">
        <f t="shared" si="475"/>
        <v>42690</v>
      </c>
      <c r="X1191" s="19">
        <f t="shared" si="476"/>
        <v>42725</v>
      </c>
      <c r="Y1191" s="18">
        <f t="shared" si="461"/>
        <v>35</v>
      </c>
      <c r="Z1191" s="10">
        <f t="shared" si="462"/>
        <v>0.2</v>
      </c>
      <c r="AA1191" s="10">
        <f>VLOOKUP(A1191, VIX!$A$2:$E$3205, 5, FALSE)</f>
        <v>13.84</v>
      </c>
      <c r="AB1191" s="10">
        <f t="shared" si="463"/>
        <v>16.945</v>
      </c>
      <c r="AC1191" s="10">
        <f t="shared" si="464"/>
        <v>18.395</v>
      </c>
      <c r="AD1191" s="10">
        <f t="shared" si="465"/>
        <v>19.245000000000001</v>
      </c>
      <c r="AE1191" s="10">
        <f t="shared" si="466"/>
        <v>19.62</v>
      </c>
      <c r="AF1191" s="10">
        <f t="shared" si="467"/>
        <v>20.075000000000003</v>
      </c>
      <c r="AG1191" s="36">
        <f t="shared" si="455"/>
        <v>-1.0756654451737608</v>
      </c>
      <c r="AH1191" s="36">
        <f t="shared" si="456"/>
        <v>-0.43560933448573813</v>
      </c>
      <c r="AI1191" s="36">
        <f t="shared" si="457"/>
        <v>-0.2828692472028092</v>
      </c>
      <c r="AJ1191" s="36">
        <f t="shared" si="458"/>
        <v>-9.8665242925788196E-2</v>
      </c>
      <c r="AK1191" s="36">
        <f t="shared" si="459"/>
        <v>-0.17584871428072979</v>
      </c>
    </row>
    <row r="1192" spans="1:37" x14ac:dyDescent="0.2">
      <c r="A1192" s="5">
        <v>42472</v>
      </c>
      <c r="B1192" s="1">
        <v>4</v>
      </c>
      <c r="C1192" s="7">
        <v>15.925000000000001</v>
      </c>
      <c r="D1192" s="7">
        <v>18.274999999999999</v>
      </c>
      <c r="E1192" s="7">
        <v>19.225000000000001</v>
      </c>
      <c r="F1192" s="7">
        <v>19.875</v>
      </c>
      <c r="G1192" s="7">
        <v>20.125</v>
      </c>
      <c r="H1192" s="7">
        <v>20.574999999999999</v>
      </c>
      <c r="I1192" s="7">
        <v>20.774999999999999</v>
      </c>
      <c r="J1192" s="7">
        <v>20.725000000000001</v>
      </c>
      <c r="K1192" s="7">
        <v>20.5</v>
      </c>
      <c r="L1192" s="3">
        <v>0.14760000000000001</v>
      </c>
      <c r="M1192" s="3">
        <v>4.53E-2</v>
      </c>
      <c r="N1192" s="3">
        <v>1.5100000000000001E-2</v>
      </c>
      <c r="O1192" s="18">
        <f t="shared" si="460"/>
        <v>0</v>
      </c>
      <c r="P1192" s="19">
        <f t="shared" si="468"/>
        <v>42480</v>
      </c>
      <c r="Q1192" s="19">
        <f t="shared" si="469"/>
        <v>42508</v>
      </c>
      <c r="R1192" s="19">
        <f t="shared" si="470"/>
        <v>42536</v>
      </c>
      <c r="S1192" s="19">
        <f t="shared" si="471"/>
        <v>42571</v>
      </c>
      <c r="T1192" s="19">
        <f t="shared" si="472"/>
        <v>42599</v>
      </c>
      <c r="U1192" s="19">
        <f t="shared" si="473"/>
        <v>42634</v>
      </c>
      <c r="V1192" s="19">
        <f t="shared" si="474"/>
        <v>42662</v>
      </c>
      <c r="W1192" s="19">
        <f t="shared" si="475"/>
        <v>42690</v>
      </c>
      <c r="X1192" s="19">
        <f t="shared" si="476"/>
        <v>42725</v>
      </c>
      <c r="Y1192" s="18">
        <f t="shared" si="461"/>
        <v>35</v>
      </c>
      <c r="Z1192" s="10">
        <f t="shared" si="462"/>
        <v>0.22857142857142856</v>
      </c>
      <c r="AA1192" s="10">
        <f>VLOOKUP(A1192, VIX!$A$2:$E$3205, 5, FALSE)</f>
        <v>14.85</v>
      </c>
      <c r="AB1192" s="10">
        <f t="shared" si="463"/>
        <v>17.737857142857141</v>
      </c>
      <c r="AC1192" s="10">
        <f t="shared" si="464"/>
        <v>19.007857142857144</v>
      </c>
      <c r="AD1192" s="10">
        <f t="shared" si="465"/>
        <v>19.726428571428571</v>
      </c>
      <c r="AE1192" s="10">
        <f t="shared" si="466"/>
        <v>20.067857142857143</v>
      </c>
      <c r="AF1192" s="10">
        <f t="shared" si="467"/>
        <v>20.472142857142856</v>
      </c>
      <c r="AG1192" s="36">
        <f t="shared" si="455"/>
        <v>-0.9134307638915653</v>
      </c>
      <c r="AH1192" s="36">
        <f t="shared" si="456"/>
        <v>-0.3492978296552991</v>
      </c>
      <c r="AI1192" s="36">
        <f t="shared" si="457"/>
        <v>-0.23187174859326831</v>
      </c>
      <c r="AJ1192" s="36">
        <f t="shared" si="458"/>
        <v>-8.8238383696908104E-2</v>
      </c>
      <c r="AK1192" s="36">
        <f t="shared" si="459"/>
        <v>-0.15635448622936096</v>
      </c>
    </row>
    <row r="1193" spans="1:37" x14ac:dyDescent="0.2">
      <c r="A1193" s="5">
        <v>42471</v>
      </c>
      <c r="B1193" s="1">
        <v>4</v>
      </c>
      <c r="C1193" s="7">
        <v>17.074999999999999</v>
      </c>
      <c r="D1193" s="7">
        <v>19.024999999999999</v>
      </c>
      <c r="E1193" s="7">
        <v>19.774999999999999</v>
      </c>
      <c r="F1193" s="7">
        <v>20.324999999999999</v>
      </c>
      <c r="G1193" s="7">
        <v>20.425000000000001</v>
      </c>
      <c r="H1193" s="7">
        <v>20.824999999999999</v>
      </c>
      <c r="I1193" s="7">
        <v>21.024999999999999</v>
      </c>
      <c r="J1193" s="7">
        <v>20.975000000000001</v>
      </c>
      <c r="K1193" s="7">
        <v>20.824999999999999</v>
      </c>
      <c r="L1193" s="3">
        <v>0.1142</v>
      </c>
      <c r="M1193" s="3">
        <v>3.44E-2</v>
      </c>
      <c r="N1193" s="3">
        <v>1.15E-2</v>
      </c>
      <c r="O1193" s="18">
        <f t="shared" si="460"/>
        <v>0</v>
      </c>
      <c r="P1193" s="19">
        <f t="shared" si="468"/>
        <v>42480</v>
      </c>
      <c r="Q1193" s="19">
        <f t="shared" si="469"/>
        <v>42508</v>
      </c>
      <c r="R1193" s="19">
        <f t="shared" si="470"/>
        <v>42536</v>
      </c>
      <c r="S1193" s="19">
        <f t="shared" si="471"/>
        <v>42571</v>
      </c>
      <c r="T1193" s="19">
        <f t="shared" si="472"/>
        <v>42599</v>
      </c>
      <c r="U1193" s="19">
        <f t="shared" si="473"/>
        <v>42634</v>
      </c>
      <c r="V1193" s="19">
        <f t="shared" si="474"/>
        <v>42662</v>
      </c>
      <c r="W1193" s="19">
        <f t="shared" si="475"/>
        <v>42690</v>
      </c>
      <c r="X1193" s="19">
        <f t="shared" si="476"/>
        <v>42725</v>
      </c>
      <c r="Y1193" s="18">
        <f t="shared" si="461"/>
        <v>35</v>
      </c>
      <c r="Z1193" s="10">
        <f t="shared" si="462"/>
        <v>0.25714285714285712</v>
      </c>
      <c r="AA1193" s="10">
        <f>VLOOKUP(A1193, VIX!$A$2:$E$3205, 5, FALSE)</f>
        <v>16.260000000000002</v>
      </c>
      <c r="AB1193" s="10">
        <f t="shared" si="463"/>
        <v>18.523571428571429</v>
      </c>
      <c r="AC1193" s="10">
        <f t="shared" si="464"/>
        <v>19.582142857142856</v>
      </c>
      <c r="AD1193" s="10">
        <f t="shared" si="465"/>
        <v>20.183571428571426</v>
      </c>
      <c r="AE1193" s="10">
        <f t="shared" si="466"/>
        <v>20.399285714285714</v>
      </c>
      <c r="AF1193" s="10">
        <f t="shared" si="467"/>
        <v>20.722142857142856</v>
      </c>
      <c r="AG1193" s="36">
        <f t="shared" si="455"/>
        <v>-2.3542939274164572</v>
      </c>
      <c r="AH1193" s="36">
        <f t="shared" si="456"/>
        <v>-0.85036181620486706</v>
      </c>
      <c r="AI1193" s="36">
        <f t="shared" si="457"/>
        <v>-0.6034614128660073</v>
      </c>
      <c r="AJ1193" s="36">
        <f t="shared" si="458"/>
        <v>-0.10796529686886516</v>
      </c>
      <c r="AK1193" s="36">
        <f t="shared" si="459"/>
        <v>-0.42448062886018956</v>
      </c>
    </row>
    <row r="1194" spans="1:37" x14ac:dyDescent="0.2">
      <c r="A1194" s="5">
        <v>42468</v>
      </c>
      <c r="B1194" s="1">
        <v>4</v>
      </c>
      <c r="C1194" s="7">
        <v>16.675000000000001</v>
      </c>
      <c r="D1194" s="7">
        <v>18.524999999999999</v>
      </c>
      <c r="E1194" s="7">
        <v>19.324999999999999</v>
      </c>
      <c r="F1194" s="7">
        <v>19.875</v>
      </c>
      <c r="G1194" s="7">
        <v>20.074999999999999</v>
      </c>
      <c r="H1194" s="7">
        <v>20.5</v>
      </c>
      <c r="I1194" s="7">
        <v>20.675000000000001</v>
      </c>
      <c r="J1194" s="7">
        <v>20.675000000000001</v>
      </c>
      <c r="K1194" s="7">
        <v>20.524999999999999</v>
      </c>
      <c r="L1194" s="3">
        <v>0.1109</v>
      </c>
      <c r="M1194" s="3">
        <v>4.0300000000000002E-2</v>
      </c>
      <c r="N1194" s="3">
        <v>1.34E-2</v>
      </c>
      <c r="O1194" s="18">
        <f t="shared" si="460"/>
        <v>0</v>
      </c>
      <c r="P1194" s="19">
        <f t="shared" si="468"/>
        <v>42480</v>
      </c>
      <c r="Q1194" s="19">
        <f t="shared" si="469"/>
        <v>42508</v>
      </c>
      <c r="R1194" s="19">
        <f t="shared" si="470"/>
        <v>42536</v>
      </c>
      <c r="S1194" s="19">
        <f t="shared" si="471"/>
        <v>42571</v>
      </c>
      <c r="T1194" s="19">
        <f t="shared" si="472"/>
        <v>42599</v>
      </c>
      <c r="U1194" s="19">
        <f t="shared" si="473"/>
        <v>42634</v>
      </c>
      <c r="V1194" s="19">
        <f t="shared" si="474"/>
        <v>42662</v>
      </c>
      <c r="W1194" s="19">
        <f t="shared" si="475"/>
        <v>42690</v>
      </c>
      <c r="X1194" s="19">
        <f t="shared" si="476"/>
        <v>42725</v>
      </c>
      <c r="Y1194" s="18">
        <f t="shared" si="461"/>
        <v>35</v>
      </c>
      <c r="Z1194" s="10">
        <f t="shared" si="462"/>
        <v>0.34285714285714286</v>
      </c>
      <c r="AA1194" s="10">
        <f>VLOOKUP(A1194, VIX!$A$2:$E$3205, 5, FALSE)</f>
        <v>15.36</v>
      </c>
      <c r="AB1194" s="10">
        <f t="shared" si="463"/>
        <v>17.890714285714285</v>
      </c>
      <c r="AC1194" s="10">
        <f t="shared" si="464"/>
        <v>19.050714285714285</v>
      </c>
      <c r="AD1194" s="10">
        <f t="shared" si="465"/>
        <v>19.686428571428571</v>
      </c>
      <c r="AE1194" s="10">
        <f t="shared" si="466"/>
        <v>20.006428571428572</v>
      </c>
      <c r="AF1194" s="10">
        <f t="shared" si="467"/>
        <v>20.354285714285716</v>
      </c>
      <c r="AG1194" s="36">
        <f t="shared" si="455"/>
        <v>-0.72863673660766548</v>
      </c>
      <c r="AH1194" s="36">
        <f t="shared" si="456"/>
        <v>-0.29821382345327507</v>
      </c>
      <c r="AI1194" s="36">
        <f t="shared" si="457"/>
        <v>-0.19910217274196479</v>
      </c>
      <c r="AJ1194" s="36">
        <f t="shared" si="458"/>
        <v>-7.1395686510606432E-2</v>
      </c>
      <c r="AK1194" s="36">
        <f t="shared" si="459"/>
        <v>-0.14921110375814176</v>
      </c>
    </row>
    <row r="1195" spans="1:37" x14ac:dyDescent="0.2">
      <c r="A1195" s="5">
        <v>42467</v>
      </c>
      <c r="B1195" s="1">
        <v>4</v>
      </c>
      <c r="C1195" s="7">
        <v>17.274999999999999</v>
      </c>
      <c r="D1195" s="7">
        <v>18.875</v>
      </c>
      <c r="E1195" s="7">
        <v>19.574999999999999</v>
      </c>
      <c r="F1195" s="7">
        <v>20.074999999999999</v>
      </c>
      <c r="G1195" s="7">
        <v>20.225000000000001</v>
      </c>
      <c r="H1195" s="7">
        <v>20.675000000000001</v>
      </c>
      <c r="I1195" s="7">
        <v>20.824999999999999</v>
      </c>
      <c r="J1195" s="7">
        <v>20.824999999999999</v>
      </c>
      <c r="K1195" s="7">
        <v>20.725000000000001</v>
      </c>
      <c r="L1195" s="3">
        <v>9.2600000000000002E-2</v>
      </c>
      <c r="M1195" s="3">
        <v>3.7400000000000003E-2</v>
      </c>
      <c r="N1195" s="3">
        <v>1.2500000000000001E-2</v>
      </c>
      <c r="O1195" s="18">
        <f t="shared" si="460"/>
        <v>0</v>
      </c>
      <c r="P1195" s="19">
        <f t="shared" si="468"/>
        <v>42480</v>
      </c>
      <c r="Q1195" s="19">
        <f t="shared" si="469"/>
        <v>42508</v>
      </c>
      <c r="R1195" s="19">
        <f t="shared" si="470"/>
        <v>42536</v>
      </c>
      <c r="S1195" s="19">
        <f t="shared" si="471"/>
        <v>42571</v>
      </c>
      <c r="T1195" s="19">
        <f t="shared" si="472"/>
        <v>42599</v>
      </c>
      <c r="U1195" s="19">
        <f t="shared" si="473"/>
        <v>42634</v>
      </c>
      <c r="V1195" s="19">
        <f t="shared" si="474"/>
        <v>42662</v>
      </c>
      <c r="W1195" s="19">
        <f t="shared" si="475"/>
        <v>42690</v>
      </c>
      <c r="X1195" s="19">
        <f t="shared" si="476"/>
        <v>42725</v>
      </c>
      <c r="Y1195" s="18">
        <f t="shared" si="461"/>
        <v>35</v>
      </c>
      <c r="Z1195" s="10">
        <f t="shared" si="462"/>
        <v>0.37142857142857144</v>
      </c>
      <c r="AA1195" s="10">
        <f>VLOOKUP(A1195, VIX!$A$2:$E$3205, 5, FALSE)</f>
        <v>16.16</v>
      </c>
      <c r="AB1195" s="10">
        <f t="shared" si="463"/>
        <v>18.280714285714286</v>
      </c>
      <c r="AC1195" s="10">
        <f t="shared" si="464"/>
        <v>19.314999999999998</v>
      </c>
      <c r="AD1195" s="10">
        <f t="shared" si="465"/>
        <v>19.889285714285712</v>
      </c>
      <c r="AE1195" s="10">
        <f t="shared" si="466"/>
        <v>20.169285714285714</v>
      </c>
      <c r="AF1195" s="10">
        <f t="shared" si="467"/>
        <v>20.507857142857144</v>
      </c>
      <c r="AG1195" s="36">
        <f t="shared" si="455"/>
        <v>-0.68961388805746882</v>
      </c>
      <c r="AH1195" s="36">
        <f t="shared" si="456"/>
        <v>-0.28054550514890048</v>
      </c>
      <c r="AI1195" s="36">
        <f t="shared" si="457"/>
        <v>-0.19235907026449378</v>
      </c>
      <c r="AJ1195" s="36">
        <f t="shared" si="458"/>
        <v>-5.6470588235294945E-2</v>
      </c>
      <c r="AK1195" s="36">
        <f t="shared" si="459"/>
        <v>-0.16594110115236854</v>
      </c>
    </row>
    <row r="1196" spans="1:37" x14ac:dyDescent="0.2">
      <c r="A1196" s="5">
        <v>42466</v>
      </c>
      <c r="B1196" s="1">
        <v>4</v>
      </c>
      <c r="C1196" s="7">
        <v>15.625</v>
      </c>
      <c r="D1196" s="7">
        <v>17.425000000000001</v>
      </c>
      <c r="E1196" s="7">
        <v>18.324999999999999</v>
      </c>
      <c r="F1196" s="7">
        <v>18.975000000000001</v>
      </c>
      <c r="G1196" s="7">
        <v>19.225000000000001</v>
      </c>
      <c r="H1196" s="7">
        <v>19.725000000000001</v>
      </c>
      <c r="I1196" s="7">
        <v>19.975000000000001</v>
      </c>
      <c r="J1196" s="7">
        <v>20.05</v>
      </c>
      <c r="K1196" s="7">
        <v>20.05</v>
      </c>
      <c r="L1196" s="3">
        <v>0.1152</v>
      </c>
      <c r="M1196" s="3">
        <v>5.2699999999999997E-2</v>
      </c>
      <c r="N1196" s="3">
        <v>1.7600000000000001E-2</v>
      </c>
      <c r="O1196" s="18">
        <f t="shared" si="460"/>
        <v>0</v>
      </c>
      <c r="P1196" s="19">
        <f t="shared" si="468"/>
        <v>42480</v>
      </c>
      <c r="Q1196" s="19">
        <f t="shared" si="469"/>
        <v>42508</v>
      </c>
      <c r="R1196" s="19">
        <f t="shared" si="470"/>
        <v>42536</v>
      </c>
      <c r="S1196" s="19">
        <f t="shared" si="471"/>
        <v>42571</v>
      </c>
      <c r="T1196" s="19">
        <f t="shared" si="472"/>
        <v>42599</v>
      </c>
      <c r="U1196" s="19">
        <f t="shared" si="473"/>
        <v>42634</v>
      </c>
      <c r="V1196" s="19">
        <f t="shared" si="474"/>
        <v>42662</v>
      </c>
      <c r="W1196" s="19">
        <f t="shared" si="475"/>
        <v>42690</v>
      </c>
      <c r="X1196" s="19">
        <f t="shared" si="476"/>
        <v>42725</v>
      </c>
      <c r="Y1196" s="18">
        <f t="shared" si="461"/>
        <v>35</v>
      </c>
      <c r="Z1196" s="10">
        <f t="shared" si="462"/>
        <v>0.4</v>
      </c>
      <c r="AA1196" s="10">
        <f>VLOOKUP(A1196, VIX!$A$2:$E$3205, 5, FALSE)</f>
        <v>14.09</v>
      </c>
      <c r="AB1196" s="10">
        <f t="shared" si="463"/>
        <v>16.704999999999998</v>
      </c>
      <c r="AC1196" s="10">
        <f t="shared" si="464"/>
        <v>17.965</v>
      </c>
      <c r="AD1196" s="10">
        <f t="shared" si="465"/>
        <v>18.715</v>
      </c>
      <c r="AE1196" s="10">
        <f t="shared" si="466"/>
        <v>19.125</v>
      </c>
      <c r="AF1196" s="10">
        <f t="shared" si="467"/>
        <v>19.525000000000002</v>
      </c>
      <c r="AG1196" s="36">
        <f t="shared" si="455"/>
        <v>-0.73146543035678202</v>
      </c>
      <c r="AH1196" s="36">
        <f t="shared" si="456"/>
        <v>-0.34422310756971997</v>
      </c>
      <c r="AI1196" s="36">
        <f t="shared" si="457"/>
        <v>-0.24110395584176678</v>
      </c>
      <c r="AJ1196" s="36">
        <f t="shared" si="458"/>
        <v>-9.1320891465845141E-2</v>
      </c>
      <c r="AK1196" s="36">
        <f t="shared" si="459"/>
        <v>-0.17971117846318388</v>
      </c>
    </row>
    <row r="1197" spans="1:37" x14ac:dyDescent="0.2">
      <c r="A1197" s="5">
        <v>42465</v>
      </c>
      <c r="B1197" s="1">
        <v>4</v>
      </c>
      <c r="C1197" s="7">
        <v>16.774999999999999</v>
      </c>
      <c r="D1197" s="7">
        <v>18.425000000000001</v>
      </c>
      <c r="E1197" s="7">
        <v>19.125</v>
      </c>
      <c r="F1197" s="7">
        <v>19.625</v>
      </c>
      <c r="G1197" s="7">
        <v>19.774999999999999</v>
      </c>
      <c r="H1197" s="7">
        <v>20.225000000000001</v>
      </c>
      <c r="I1197" s="7">
        <v>20.425000000000001</v>
      </c>
      <c r="J1197" s="7">
        <v>20.5</v>
      </c>
      <c r="K1197" s="7">
        <v>20.475000000000001</v>
      </c>
      <c r="L1197" s="3">
        <v>9.8400000000000001E-2</v>
      </c>
      <c r="M1197" s="3">
        <v>4.0800000000000003E-2</v>
      </c>
      <c r="N1197" s="3">
        <v>1.3599999999999999E-2</v>
      </c>
      <c r="O1197" s="18">
        <f t="shared" si="460"/>
        <v>0</v>
      </c>
      <c r="P1197" s="19">
        <f t="shared" si="468"/>
        <v>42480</v>
      </c>
      <c r="Q1197" s="19">
        <f t="shared" si="469"/>
        <v>42508</v>
      </c>
      <c r="R1197" s="19">
        <f t="shared" si="470"/>
        <v>42536</v>
      </c>
      <c r="S1197" s="19">
        <f t="shared" si="471"/>
        <v>42571</v>
      </c>
      <c r="T1197" s="19">
        <f t="shared" si="472"/>
        <v>42599</v>
      </c>
      <c r="U1197" s="19">
        <f t="shared" si="473"/>
        <v>42634</v>
      </c>
      <c r="V1197" s="19">
        <f t="shared" si="474"/>
        <v>42662</v>
      </c>
      <c r="W1197" s="19">
        <f t="shared" si="475"/>
        <v>42690</v>
      </c>
      <c r="X1197" s="19">
        <f t="shared" si="476"/>
        <v>42725</v>
      </c>
      <c r="Y1197" s="18">
        <f t="shared" si="461"/>
        <v>35</v>
      </c>
      <c r="Z1197" s="10">
        <f t="shared" si="462"/>
        <v>0.42857142857142855</v>
      </c>
      <c r="AA1197" s="10">
        <f>VLOOKUP(A1197, VIX!$A$2:$E$3205, 5, FALSE)</f>
        <v>15.42</v>
      </c>
      <c r="AB1197" s="10">
        <f t="shared" si="463"/>
        <v>17.717857142857142</v>
      </c>
      <c r="AC1197" s="10">
        <f t="shared" si="464"/>
        <v>18.824999999999999</v>
      </c>
      <c r="AD1197" s="10">
        <f t="shared" si="465"/>
        <v>19.410714285714285</v>
      </c>
      <c r="AE1197" s="10">
        <f t="shared" si="466"/>
        <v>19.710714285714282</v>
      </c>
      <c r="AF1197" s="10">
        <f t="shared" si="467"/>
        <v>20.032142857142858</v>
      </c>
      <c r="AG1197" s="36">
        <f t="shared" si="455"/>
        <v>-0.70513418408445439</v>
      </c>
      <c r="AH1197" s="36">
        <f t="shared" si="456"/>
        <v>-0.27908080528418289</v>
      </c>
      <c r="AI1197" s="36">
        <f t="shared" si="457"/>
        <v>-0.19199268599291458</v>
      </c>
      <c r="AJ1197" s="36">
        <f t="shared" si="458"/>
        <v>-5.6445290626049437E-2</v>
      </c>
      <c r="AK1197" s="36">
        <f t="shared" si="459"/>
        <v>-0.16595324333223685</v>
      </c>
    </row>
    <row r="1198" spans="1:37" x14ac:dyDescent="0.2">
      <c r="A1198" s="5">
        <v>42464</v>
      </c>
      <c r="B1198" s="1">
        <v>4</v>
      </c>
      <c r="C1198" s="7">
        <v>15.925000000000001</v>
      </c>
      <c r="D1198" s="7">
        <v>17.625</v>
      </c>
      <c r="E1198" s="7">
        <v>18.425000000000001</v>
      </c>
      <c r="F1198" s="7">
        <v>19.024999999999999</v>
      </c>
      <c r="G1198" s="7">
        <v>19.225000000000001</v>
      </c>
      <c r="H1198" s="7">
        <v>19.774999999999999</v>
      </c>
      <c r="I1198" s="7">
        <v>20.024999999999999</v>
      </c>
      <c r="J1198" s="7">
        <v>20.149999999999999</v>
      </c>
      <c r="K1198" s="7">
        <v>20.024999999999999</v>
      </c>
      <c r="L1198" s="3">
        <v>0.10680000000000001</v>
      </c>
      <c r="M1198" s="3">
        <v>5.2600000000000001E-2</v>
      </c>
      <c r="N1198" s="3">
        <v>1.7500000000000002E-2</v>
      </c>
      <c r="O1198" s="18">
        <f t="shared" si="460"/>
        <v>0</v>
      </c>
      <c r="P1198" s="19">
        <f t="shared" si="468"/>
        <v>42480</v>
      </c>
      <c r="Q1198" s="19">
        <f t="shared" si="469"/>
        <v>42508</v>
      </c>
      <c r="R1198" s="19">
        <f t="shared" si="470"/>
        <v>42536</v>
      </c>
      <c r="S1198" s="19">
        <f t="shared" si="471"/>
        <v>42571</v>
      </c>
      <c r="T1198" s="19">
        <f t="shared" si="472"/>
        <v>42599</v>
      </c>
      <c r="U1198" s="19">
        <f t="shared" si="473"/>
        <v>42634</v>
      </c>
      <c r="V1198" s="19">
        <f t="shared" si="474"/>
        <v>42662</v>
      </c>
      <c r="W1198" s="19">
        <f t="shared" si="475"/>
        <v>42690</v>
      </c>
      <c r="X1198" s="19">
        <f t="shared" si="476"/>
        <v>42725</v>
      </c>
      <c r="Y1198" s="18">
        <f t="shared" si="461"/>
        <v>35</v>
      </c>
      <c r="Z1198" s="10">
        <f t="shared" si="462"/>
        <v>0.45714285714285713</v>
      </c>
      <c r="AA1198" s="10">
        <f>VLOOKUP(A1198, VIX!$A$2:$E$3205, 5, FALSE)</f>
        <v>14.12</v>
      </c>
      <c r="AB1198" s="10">
        <f t="shared" si="463"/>
        <v>16.847857142857144</v>
      </c>
      <c r="AC1198" s="10">
        <f t="shared" si="464"/>
        <v>18.059285714285714</v>
      </c>
      <c r="AD1198" s="10">
        <f t="shared" si="465"/>
        <v>18.750714285714288</v>
      </c>
      <c r="AE1198" s="10">
        <f t="shared" si="466"/>
        <v>19.133571428571429</v>
      </c>
      <c r="AF1198" s="10">
        <f t="shared" si="467"/>
        <v>19.523571428571429</v>
      </c>
      <c r="AG1198" s="36">
        <f t="shared" si="455"/>
        <v>-2.2631741140215698</v>
      </c>
      <c r="AH1198" s="36">
        <f t="shared" si="456"/>
        <v>-0.98385456911627212</v>
      </c>
      <c r="AI1198" s="36">
        <f t="shared" si="457"/>
        <v>-0.70645952575633419</v>
      </c>
      <c r="AJ1198" s="36">
        <f t="shared" si="458"/>
        <v>-0.22958660744790202</v>
      </c>
      <c r="AK1198" s="36">
        <f t="shared" si="459"/>
        <v>-0.61951055983908476</v>
      </c>
    </row>
    <row r="1199" spans="1:37" x14ac:dyDescent="0.2">
      <c r="A1199" s="5">
        <v>42461</v>
      </c>
      <c r="B1199" s="1">
        <v>4</v>
      </c>
      <c r="C1199" s="7">
        <v>15.425000000000001</v>
      </c>
      <c r="D1199" s="7">
        <v>17.175000000000001</v>
      </c>
      <c r="E1199" s="7">
        <v>18.024999999999999</v>
      </c>
      <c r="F1199" s="7">
        <v>18.725000000000001</v>
      </c>
      <c r="G1199" s="7">
        <v>18.925000000000001</v>
      </c>
      <c r="H1199" s="7">
        <v>19.475000000000001</v>
      </c>
      <c r="I1199" s="7">
        <v>19.774999999999999</v>
      </c>
      <c r="J1199" s="7">
        <v>19.875</v>
      </c>
      <c r="K1199" s="7">
        <v>19.899999999999999</v>
      </c>
      <c r="L1199" s="3">
        <v>0.1135</v>
      </c>
      <c r="M1199" s="3">
        <v>5.6099999999999997E-2</v>
      </c>
      <c r="N1199" s="3">
        <v>1.8700000000000001E-2</v>
      </c>
      <c r="O1199" s="18">
        <f t="shared" si="460"/>
        <v>0</v>
      </c>
      <c r="P1199" s="19">
        <f t="shared" si="468"/>
        <v>42480</v>
      </c>
      <c r="Q1199" s="19">
        <f t="shared" si="469"/>
        <v>42508</v>
      </c>
      <c r="R1199" s="19">
        <f t="shared" si="470"/>
        <v>42536</v>
      </c>
      <c r="S1199" s="19">
        <f t="shared" si="471"/>
        <v>42571</v>
      </c>
      <c r="T1199" s="19">
        <f t="shared" si="472"/>
        <v>42599</v>
      </c>
      <c r="U1199" s="19">
        <f t="shared" si="473"/>
        <v>42634</v>
      </c>
      <c r="V1199" s="19">
        <f t="shared" si="474"/>
        <v>42662</v>
      </c>
      <c r="W1199" s="19">
        <f t="shared" si="475"/>
        <v>42690</v>
      </c>
      <c r="X1199" s="19">
        <f t="shared" si="476"/>
        <v>42725</v>
      </c>
      <c r="Y1199" s="18">
        <f t="shared" si="461"/>
        <v>35</v>
      </c>
      <c r="Z1199" s="10">
        <f t="shared" si="462"/>
        <v>0.54285714285714282</v>
      </c>
      <c r="AA1199" s="10">
        <f>VLOOKUP(A1199, VIX!$A$2:$E$3205, 5, FALSE)</f>
        <v>13.1</v>
      </c>
      <c r="AB1199" s="10">
        <f t="shared" si="463"/>
        <v>16.225000000000001</v>
      </c>
      <c r="AC1199" s="10">
        <f t="shared" si="464"/>
        <v>17.563571428571429</v>
      </c>
      <c r="AD1199" s="10">
        <f t="shared" si="465"/>
        <v>18.344999999999999</v>
      </c>
      <c r="AE1199" s="10">
        <f t="shared" si="466"/>
        <v>18.816428571428574</v>
      </c>
      <c r="AF1199" s="10">
        <f t="shared" si="467"/>
        <v>19.176428571428573</v>
      </c>
      <c r="AG1199" s="36">
        <f t="shared" si="455"/>
        <v>-0.75659446708127842</v>
      </c>
      <c r="AH1199" s="36">
        <f t="shared" si="456"/>
        <v>-0.34060822898032128</v>
      </c>
      <c r="AI1199" s="36">
        <f t="shared" si="457"/>
        <v>-0.26946725224365209</v>
      </c>
      <c r="AJ1199" s="36">
        <f t="shared" si="458"/>
        <v>-7.5153774464119055E-2</v>
      </c>
      <c r="AK1199" s="36">
        <f t="shared" si="459"/>
        <v>-0.20296540362438253</v>
      </c>
    </row>
    <row r="1200" spans="1:37" x14ac:dyDescent="0.2">
      <c r="A1200" s="5">
        <v>42460</v>
      </c>
      <c r="B1200" s="1">
        <v>4</v>
      </c>
      <c r="C1200" s="7">
        <v>15.925000000000001</v>
      </c>
      <c r="D1200" s="7">
        <v>17.625</v>
      </c>
      <c r="E1200" s="7">
        <v>18.425000000000001</v>
      </c>
      <c r="F1200" s="7">
        <v>19.074999999999999</v>
      </c>
      <c r="G1200" s="7">
        <v>19.274999999999999</v>
      </c>
      <c r="H1200" s="7">
        <v>19.824999999999999</v>
      </c>
      <c r="I1200" s="7">
        <v>20.074999999999999</v>
      </c>
      <c r="J1200" s="7">
        <v>20.125</v>
      </c>
      <c r="K1200" s="7">
        <v>20.149999999999999</v>
      </c>
      <c r="L1200" s="3">
        <v>0.10680000000000001</v>
      </c>
      <c r="M1200" s="3">
        <v>5.2400000000000002E-2</v>
      </c>
      <c r="N1200" s="3">
        <v>1.7500000000000002E-2</v>
      </c>
      <c r="O1200" s="18">
        <f t="shared" si="460"/>
        <v>0</v>
      </c>
      <c r="P1200" s="19">
        <f t="shared" si="468"/>
        <v>42480</v>
      </c>
      <c r="Q1200" s="19">
        <f t="shared" si="469"/>
        <v>42508</v>
      </c>
      <c r="R1200" s="19">
        <f t="shared" si="470"/>
        <v>42536</v>
      </c>
      <c r="S1200" s="19">
        <f t="shared" si="471"/>
        <v>42571</v>
      </c>
      <c r="T1200" s="19">
        <f t="shared" si="472"/>
        <v>42599</v>
      </c>
      <c r="U1200" s="19">
        <f t="shared" si="473"/>
        <v>42634</v>
      </c>
      <c r="V1200" s="19">
        <f t="shared" si="474"/>
        <v>42662</v>
      </c>
      <c r="W1200" s="19">
        <f t="shared" si="475"/>
        <v>42690</v>
      </c>
      <c r="X1200" s="19">
        <f t="shared" si="476"/>
        <v>42725</v>
      </c>
      <c r="Y1200" s="18">
        <f t="shared" si="461"/>
        <v>35</v>
      </c>
      <c r="Z1200" s="10">
        <f t="shared" si="462"/>
        <v>0.5714285714285714</v>
      </c>
      <c r="AA1200" s="10">
        <f>VLOOKUP(A1200, VIX!$A$2:$E$3205, 5, FALSE)</f>
        <v>13.95</v>
      </c>
      <c r="AB1200" s="10">
        <f t="shared" si="463"/>
        <v>16.653571428571428</v>
      </c>
      <c r="AC1200" s="10">
        <f t="shared" si="464"/>
        <v>17.967857142857142</v>
      </c>
      <c r="AD1200" s="10">
        <f t="shared" si="465"/>
        <v>18.703571428571429</v>
      </c>
      <c r="AE1200" s="10">
        <f t="shared" si="466"/>
        <v>19.160714285714285</v>
      </c>
      <c r="AF1200" s="10">
        <f t="shared" si="467"/>
        <v>19.510714285714286</v>
      </c>
      <c r="AG1200" s="36">
        <f t="shared" si="455"/>
        <v>-0.74181818181818171</v>
      </c>
      <c r="AH1200" s="36">
        <f t="shared" si="456"/>
        <v>-0.32296047098402053</v>
      </c>
      <c r="AI1200" s="36">
        <f t="shared" si="457"/>
        <v>-0.25087108013937232</v>
      </c>
      <c r="AJ1200" s="36">
        <f t="shared" si="458"/>
        <v>-7.5176194205168134E-2</v>
      </c>
      <c r="AK1200" s="36">
        <f t="shared" si="459"/>
        <v>-0.20333761232349198</v>
      </c>
    </row>
    <row r="1201" spans="1:37" x14ac:dyDescent="0.2">
      <c r="A1201" s="5">
        <v>42459</v>
      </c>
      <c r="B1201" s="1">
        <v>4</v>
      </c>
      <c r="C1201" s="7">
        <v>15.85</v>
      </c>
      <c r="D1201" s="7">
        <v>17.475000000000001</v>
      </c>
      <c r="E1201" s="7">
        <v>18.375</v>
      </c>
      <c r="F1201" s="7">
        <v>19.074999999999999</v>
      </c>
      <c r="G1201" s="7">
        <v>19.274999999999999</v>
      </c>
      <c r="H1201" s="7">
        <v>19.774999999999999</v>
      </c>
      <c r="I1201" s="7">
        <v>20.024999999999999</v>
      </c>
      <c r="J1201" s="7">
        <v>20.100000000000001</v>
      </c>
      <c r="K1201" s="7">
        <v>20.125</v>
      </c>
      <c r="L1201" s="3">
        <v>0.10249999999999999</v>
      </c>
      <c r="M1201" s="3">
        <v>4.9799999999999997E-2</v>
      </c>
      <c r="N1201" s="3">
        <v>1.66E-2</v>
      </c>
      <c r="O1201" s="18">
        <f t="shared" si="460"/>
        <v>0</v>
      </c>
      <c r="P1201" s="19">
        <f t="shared" si="468"/>
        <v>42480</v>
      </c>
      <c r="Q1201" s="19">
        <f t="shared" si="469"/>
        <v>42508</v>
      </c>
      <c r="R1201" s="19">
        <f t="shared" si="470"/>
        <v>42536</v>
      </c>
      <c r="S1201" s="19">
        <f t="shared" si="471"/>
        <v>42571</v>
      </c>
      <c r="T1201" s="19">
        <f t="shared" si="472"/>
        <v>42599</v>
      </c>
      <c r="U1201" s="19">
        <f t="shared" si="473"/>
        <v>42634</v>
      </c>
      <c r="V1201" s="19">
        <f t="shared" si="474"/>
        <v>42662</v>
      </c>
      <c r="W1201" s="19">
        <f t="shared" si="475"/>
        <v>42690</v>
      </c>
      <c r="X1201" s="19">
        <f t="shared" si="476"/>
        <v>42725</v>
      </c>
      <c r="Y1201" s="18">
        <f t="shared" si="461"/>
        <v>35</v>
      </c>
      <c r="Z1201" s="10">
        <f t="shared" si="462"/>
        <v>0.6</v>
      </c>
      <c r="AA1201" s="10">
        <f>VLOOKUP(A1201, VIX!$A$2:$E$3205, 5, FALSE)</f>
        <v>13.56</v>
      </c>
      <c r="AB1201" s="10">
        <f t="shared" si="463"/>
        <v>16.5</v>
      </c>
      <c r="AC1201" s="10">
        <f t="shared" si="464"/>
        <v>17.835000000000001</v>
      </c>
      <c r="AD1201" s="10">
        <f t="shared" si="465"/>
        <v>18.655000000000001</v>
      </c>
      <c r="AE1201" s="10">
        <f t="shared" si="466"/>
        <v>19.154999999999998</v>
      </c>
      <c r="AF1201" s="10">
        <f t="shared" si="467"/>
        <v>19.475000000000001</v>
      </c>
      <c r="AG1201" s="36">
        <f t="shared" si="455"/>
        <v>-0.69955156950672737</v>
      </c>
      <c r="AH1201" s="36">
        <f t="shared" si="456"/>
        <v>-0.35684222947724459</v>
      </c>
      <c r="AI1201" s="36">
        <f t="shared" si="457"/>
        <v>-0.26573268557225155</v>
      </c>
      <c r="AJ1201" s="36">
        <f t="shared" si="458"/>
        <v>-7.4038708729662978E-2</v>
      </c>
      <c r="AK1201" s="36">
        <f t="shared" si="459"/>
        <v>-0.18217964937646852</v>
      </c>
    </row>
    <row r="1202" spans="1:37" x14ac:dyDescent="0.2">
      <c r="A1202" s="5">
        <v>42458</v>
      </c>
      <c r="B1202" s="1">
        <v>4</v>
      </c>
      <c r="C1202" s="7">
        <v>16.074999999999999</v>
      </c>
      <c r="D1202" s="7">
        <v>17.824999999999999</v>
      </c>
      <c r="E1202" s="7">
        <v>18.725000000000001</v>
      </c>
      <c r="F1202" s="7">
        <v>19.375</v>
      </c>
      <c r="G1202" s="7">
        <v>19.574999999999999</v>
      </c>
      <c r="H1202" s="7">
        <v>20.074999999999999</v>
      </c>
      <c r="I1202" s="7">
        <v>20.3</v>
      </c>
      <c r="J1202" s="7">
        <v>20.375</v>
      </c>
      <c r="K1202" s="7">
        <v>20.274999999999999</v>
      </c>
      <c r="L1202" s="3">
        <v>0.1089</v>
      </c>
      <c r="M1202" s="3">
        <v>4.7699999999999999E-2</v>
      </c>
      <c r="N1202" s="3">
        <v>1.5900000000000001E-2</v>
      </c>
      <c r="O1202" s="18">
        <f t="shared" si="460"/>
        <v>0</v>
      </c>
      <c r="P1202" s="19">
        <f t="shared" si="468"/>
        <v>42480</v>
      </c>
      <c r="Q1202" s="19">
        <f t="shared" si="469"/>
        <v>42508</v>
      </c>
      <c r="R1202" s="19">
        <f t="shared" si="470"/>
        <v>42536</v>
      </c>
      <c r="S1202" s="19">
        <f t="shared" si="471"/>
        <v>42571</v>
      </c>
      <c r="T1202" s="19">
        <f t="shared" si="472"/>
        <v>42599</v>
      </c>
      <c r="U1202" s="19">
        <f t="shared" si="473"/>
        <v>42634</v>
      </c>
      <c r="V1202" s="19">
        <f t="shared" si="474"/>
        <v>42662</v>
      </c>
      <c r="W1202" s="19">
        <f t="shared" si="475"/>
        <v>42690</v>
      </c>
      <c r="X1202" s="19">
        <f t="shared" si="476"/>
        <v>42725</v>
      </c>
      <c r="Y1202" s="18">
        <f t="shared" si="461"/>
        <v>35</v>
      </c>
      <c r="Z1202" s="10">
        <f t="shared" si="462"/>
        <v>0.62857142857142856</v>
      </c>
      <c r="AA1202" s="10">
        <f>VLOOKUP(A1202, VIX!$A$2:$E$3205, 5, FALSE)</f>
        <v>13.82</v>
      </c>
      <c r="AB1202" s="10">
        <f t="shared" si="463"/>
        <v>16.725000000000001</v>
      </c>
      <c r="AC1202" s="10">
        <f t="shared" si="464"/>
        <v>18.159285714285716</v>
      </c>
      <c r="AD1202" s="10">
        <f t="shared" si="465"/>
        <v>18.966428571428573</v>
      </c>
      <c r="AE1202" s="10">
        <f t="shared" si="466"/>
        <v>19.449285714285715</v>
      </c>
      <c r="AF1202" s="10">
        <f t="shared" si="467"/>
        <v>19.760714285714286</v>
      </c>
      <c r="AG1202" s="36">
        <f t="shared" si="455"/>
        <v>-0.71223805870715085</v>
      </c>
      <c r="AH1202" s="36">
        <f t="shared" si="456"/>
        <v>-0.34017023510442929</v>
      </c>
      <c r="AI1202" s="36">
        <f t="shared" si="457"/>
        <v>-0.23700488334237615</v>
      </c>
      <c r="AJ1202" s="36">
        <f t="shared" si="458"/>
        <v>-7.1547716222450708E-2</v>
      </c>
      <c r="AK1202" s="36">
        <f t="shared" si="459"/>
        <v>-0.1766499596929656</v>
      </c>
    </row>
    <row r="1203" spans="1:37" x14ac:dyDescent="0.2">
      <c r="A1203" s="5">
        <v>42457</v>
      </c>
      <c r="B1203" s="1">
        <v>4</v>
      </c>
      <c r="C1203" s="7">
        <v>17.125</v>
      </c>
      <c r="D1203" s="7">
        <v>18.774999999999999</v>
      </c>
      <c r="E1203" s="7">
        <v>19.574999999999999</v>
      </c>
      <c r="F1203" s="7">
        <v>20.074999999999999</v>
      </c>
      <c r="G1203" s="7">
        <v>20.225000000000001</v>
      </c>
      <c r="H1203" s="7">
        <v>20.675000000000001</v>
      </c>
      <c r="I1203" s="7">
        <v>20.824999999999999</v>
      </c>
      <c r="J1203" s="7">
        <v>20.875</v>
      </c>
      <c r="K1203" s="7">
        <v>20.6</v>
      </c>
      <c r="L1203" s="3">
        <v>9.64E-2</v>
      </c>
      <c r="M1203" s="3">
        <v>3.7400000000000003E-2</v>
      </c>
      <c r="N1203" s="3">
        <v>1.2500000000000001E-2</v>
      </c>
      <c r="O1203" s="18">
        <f t="shared" si="460"/>
        <v>0</v>
      </c>
      <c r="P1203" s="19">
        <f t="shared" si="468"/>
        <v>42480</v>
      </c>
      <c r="Q1203" s="19">
        <f t="shared" si="469"/>
        <v>42508</v>
      </c>
      <c r="R1203" s="19">
        <f t="shared" si="470"/>
        <v>42536</v>
      </c>
      <c r="S1203" s="19">
        <f t="shared" si="471"/>
        <v>42571</v>
      </c>
      <c r="T1203" s="19">
        <f t="shared" si="472"/>
        <v>42599</v>
      </c>
      <c r="U1203" s="19">
        <f t="shared" si="473"/>
        <v>42634</v>
      </c>
      <c r="V1203" s="19">
        <f t="shared" si="474"/>
        <v>42662</v>
      </c>
      <c r="W1203" s="19">
        <f t="shared" si="475"/>
        <v>42690</v>
      </c>
      <c r="X1203" s="19">
        <f t="shared" si="476"/>
        <v>42725</v>
      </c>
      <c r="Y1203" s="18">
        <f t="shared" si="461"/>
        <v>35</v>
      </c>
      <c r="Z1203" s="10">
        <f t="shared" si="462"/>
        <v>0.65714285714285714</v>
      </c>
      <c r="AA1203" s="10">
        <f>VLOOKUP(A1203, VIX!$A$2:$E$3205, 5, FALSE)</f>
        <v>15.24</v>
      </c>
      <c r="AB1203" s="10">
        <f t="shared" si="463"/>
        <v>17.690714285714286</v>
      </c>
      <c r="AC1203" s="10">
        <f t="shared" si="464"/>
        <v>19.049285714285713</v>
      </c>
      <c r="AD1203" s="10">
        <f t="shared" si="465"/>
        <v>19.74642857142857</v>
      </c>
      <c r="AE1203" s="10">
        <f t="shared" si="466"/>
        <v>20.126428571428573</v>
      </c>
      <c r="AF1203" s="10">
        <f t="shared" si="467"/>
        <v>20.379285714285714</v>
      </c>
      <c r="AG1203" s="36">
        <f t="shared" si="455"/>
        <v>-2.6751377216615047</v>
      </c>
      <c r="AH1203" s="36">
        <f t="shared" si="456"/>
        <v>-1.1971052143254794</v>
      </c>
      <c r="AI1203" s="36">
        <f t="shared" si="457"/>
        <v>-0.72219236969371337</v>
      </c>
      <c r="AJ1203" s="36">
        <f t="shared" si="458"/>
        <v>-0.21230736827325053</v>
      </c>
      <c r="AK1203" s="36">
        <f t="shared" si="459"/>
        <v>-0.63204096561814105</v>
      </c>
    </row>
    <row r="1204" spans="1:37" x14ac:dyDescent="0.2">
      <c r="A1204" s="5">
        <v>42453</v>
      </c>
      <c r="B1204" s="1">
        <v>4</v>
      </c>
      <c r="C1204" s="7">
        <v>17.375</v>
      </c>
      <c r="D1204" s="7">
        <v>19.074999999999999</v>
      </c>
      <c r="E1204" s="7">
        <v>19.824999999999999</v>
      </c>
      <c r="F1204" s="7">
        <v>20.324999999999999</v>
      </c>
      <c r="G1204" s="7">
        <v>20.425000000000001</v>
      </c>
      <c r="H1204" s="7">
        <v>20.774999999999999</v>
      </c>
      <c r="I1204" s="7">
        <v>20.9</v>
      </c>
      <c r="J1204" s="7">
        <v>21</v>
      </c>
      <c r="K1204" s="7">
        <v>21.1</v>
      </c>
      <c r="L1204" s="3">
        <v>9.7799999999999998E-2</v>
      </c>
      <c r="M1204" s="3">
        <v>2.8299999999999999E-2</v>
      </c>
      <c r="N1204" s="3">
        <v>9.4000000000000004E-3</v>
      </c>
      <c r="O1204" s="18">
        <f t="shared" si="460"/>
        <v>0</v>
      </c>
      <c r="P1204" s="19">
        <f t="shared" si="468"/>
        <v>42480</v>
      </c>
      <c r="Q1204" s="19">
        <f t="shared" si="469"/>
        <v>42508</v>
      </c>
      <c r="R1204" s="19">
        <f t="shared" si="470"/>
        <v>42536</v>
      </c>
      <c r="S1204" s="19">
        <f t="shared" si="471"/>
        <v>42571</v>
      </c>
      <c r="T1204" s="19">
        <f t="shared" si="472"/>
        <v>42599</v>
      </c>
      <c r="U1204" s="19">
        <f t="shared" si="473"/>
        <v>42634</v>
      </c>
      <c r="V1204" s="19">
        <f t="shared" si="474"/>
        <v>42662</v>
      </c>
      <c r="W1204" s="19">
        <f t="shared" si="475"/>
        <v>42690</v>
      </c>
      <c r="X1204" s="19">
        <f t="shared" si="476"/>
        <v>42725</v>
      </c>
      <c r="Y1204" s="18">
        <f t="shared" si="461"/>
        <v>35</v>
      </c>
      <c r="Z1204" s="10">
        <f t="shared" si="462"/>
        <v>0.77142857142857146</v>
      </c>
      <c r="AA1204" s="10">
        <f>VLOOKUP(A1204, VIX!$A$2:$E$3205, 5, FALSE)</f>
        <v>14.74</v>
      </c>
      <c r="AB1204" s="10">
        <f t="shared" si="463"/>
        <v>17.763571428571428</v>
      </c>
      <c r="AC1204" s="10">
        <f t="shared" si="464"/>
        <v>19.24642857142857</v>
      </c>
      <c r="AD1204" s="10">
        <f t="shared" si="465"/>
        <v>19.939285714285713</v>
      </c>
      <c r="AE1204" s="10">
        <f t="shared" si="466"/>
        <v>20.347857142857144</v>
      </c>
      <c r="AF1204" s="10">
        <f t="shared" si="467"/>
        <v>20.505000000000003</v>
      </c>
      <c r="AG1204" s="36">
        <f t="shared" si="455"/>
        <v>-0.67905686546463229</v>
      </c>
      <c r="AH1204" s="36">
        <f t="shared" si="456"/>
        <v>-0.27899767501937495</v>
      </c>
      <c r="AI1204" s="36">
        <f t="shared" si="457"/>
        <v>-0.18013510132599458</v>
      </c>
      <c r="AJ1204" s="36">
        <f t="shared" si="458"/>
        <v>-3.5216434336023984E-2</v>
      </c>
      <c r="AK1204" s="36">
        <f t="shared" si="459"/>
        <v>-0.12230041252123203</v>
      </c>
    </row>
    <row r="1205" spans="1:37" x14ac:dyDescent="0.2">
      <c r="A1205" s="5">
        <v>42452</v>
      </c>
      <c r="B1205" s="1">
        <v>4</v>
      </c>
      <c r="C1205" s="7">
        <v>17.725000000000001</v>
      </c>
      <c r="D1205" s="7">
        <v>19.225000000000001</v>
      </c>
      <c r="E1205" s="7">
        <v>19.875</v>
      </c>
      <c r="F1205" s="7">
        <v>20.425000000000001</v>
      </c>
      <c r="G1205" s="7">
        <v>20.524999999999999</v>
      </c>
      <c r="H1205" s="7">
        <v>20.925000000000001</v>
      </c>
      <c r="I1205" s="7">
        <v>21.1</v>
      </c>
      <c r="J1205" s="7">
        <v>21.074999999999999</v>
      </c>
      <c r="K1205" s="7">
        <v>20.675000000000001</v>
      </c>
      <c r="L1205" s="3">
        <v>8.4599999999999995E-2</v>
      </c>
      <c r="M1205" s="3">
        <v>3.3000000000000002E-2</v>
      </c>
      <c r="N1205" s="3">
        <v>1.0999999999999999E-2</v>
      </c>
      <c r="O1205" s="18">
        <f t="shared" si="460"/>
        <v>0</v>
      </c>
      <c r="P1205" s="19">
        <f t="shared" si="468"/>
        <v>42480</v>
      </c>
      <c r="Q1205" s="19">
        <f t="shared" si="469"/>
        <v>42508</v>
      </c>
      <c r="R1205" s="19">
        <f t="shared" si="470"/>
        <v>42536</v>
      </c>
      <c r="S1205" s="19">
        <f t="shared" si="471"/>
        <v>42571</v>
      </c>
      <c r="T1205" s="19">
        <f t="shared" si="472"/>
        <v>42599</v>
      </c>
      <c r="U1205" s="19">
        <f t="shared" si="473"/>
        <v>42634</v>
      </c>
      <c r="V1205" s="19">
        <f t="shared" si="474"/>
        <v>42662</v>
      </c>
      <c r="W1205" s="19">
        <f t="shared" si="475"/>
        <v>42690</v>
      </c>
      <c r="X1205" s="19">
        <f t="shared" si="476"/>
        <v>42725</v>
      </c>
      <c r="Y1205" s="18">
        <f t="shared" si="461"/>
        <v>35</v>
      </c>
      <c r="Z1205" s="10">
        <f t="shared" si="462"/>
        <v>0.8</v>
      </c>
      <c r="AA1205" s="10">
        <f>VLOOKUP(A1205, VIX!$A$2:$E$3205, 5, FALSE)</f>
        <v>14.94</v>
      </c>
      <c r="AB1205" s="10">
        <f t="shared" si="463"/>
        <v>18.025000000000002</v>
      </c>
      <c r="AC1205" s="10">
        <f t="shared" si="464"/>
        <v>19.355</v>
      </c>
      <c r="AD1205" s="10">
        <f t="shared" si="465"/>
        <v>19.984999999999999</v>
      </c>
      <c r="AE1205" s="10">
        <f t="shared" si="466"/>
        <v>20.445</v>
      </c>
      <c r="AF1205" s="10">
        <f t="shared" si="467"/>
        <v>20.604999999999997</v>
      </c>
      <c r="AG1205" s="36">
        <f t="shared" si="455"/>
        <v>-0.63192209637647867</v>
      </c>
      <c r="AH1205" s="36">
        <f t="shared" si="456"/>
        <v>-0.25280703785160269</v>
      </c>
      <c r="AI1205" s="36">
        <f t="shared" si="457"/>
        <v>-0.205417021749602</v>
      </c>
      <c r="AJ1205" s="36">
        <f t="shared" si="458"/>
        <v>-3.6362324591464198E-2</v>
      </c>
      <c r="AK1205" s="36">
        <f t="shared" si="459"/>
        <v>-0.14398457308145635</v>
      </c>
    </row>
    <row r="1206" spans="1:37" x14ac:dyDescent="0.2">
      <c r="A1206" s="5">
        <v>42451</v>
      </c>
      <c r="B1206" s="1">
        <v>4</v>
      </c>
      <c r="C1206" s="7">
        <v>16.824999999999999</v>
      </c>
      <c r="D1206" s="7">
        <v>18.375</v>
      </c>
      <c r="E1206" s="7">
        <v>19.175000000000001</v>
      </c>
      <c r="F1206" s="7">
        <v>19.774999999999999</v>
      </c>
      <c r="G1206" s="7">
        <v>19.925000000000001</v>
      </c>
      <c r="H1206" s="7">
        <v>20.375</v>
      </c>
      <c r="I1206" s="7">
        <v>20.6</v>
      </c>
      <c r="J1206" s="7">
        <v>20.7</v>
      </c>
      <c r="K1206" s="7">
        <v>21.75</v>
      </c>
      <c r="L1206" s="3">
        <v>9.2100000000000001E-2</v>
      </c>
      <c r="M1206" s="3">
        <v>4.1700000000000001E-2</v>
      </c>
      <c r="N1206" s="3">
        <v>1.3899999999999999E-2</v>
      </c>
      <c r="O1206" s="18">
        <f t="shared" si="460"/>
        <v>0</v>
      </c>
      <c r="P1206" s="19">
        <f t="shared" si="468"/>
        <v>42480</v>
      </c>
      <c r="Q1206" s="19">
        <f t="shared" si="469"/>
        <v>42508</v>
      </c>
      <c r="R1206" s="19">
        <f t="shared" si="470"/>
        <v>42536</v>
      </c>
      <c r="S1206" s="19">
        <f t="shared" si="471"/>
        <v>42571</v>
      </c>
      <c r="T1206" s="19">
        <f t="shared" si="472"/>
        <v>42599</v>
      </c>
      <c r="U1206" s="19">
        <f t="shared" si="473"/>
        <v>42634</v>
      </c>
      <c r="V1206" s="19">
        <f t="shared" si="474"/>
        <v>42662</v>
      </c>
      <c r="W1206" s="19">
        <f t="shared" si="475"/>
        <v>42690</v>
      </c>
      <c r="X1206" s="19">
        <f t="shared" si="476"/>
        <v>42725</v>
      </c>
      <c r="Y1206" s="18">
        <f t="shared" si="461"/>
        <v>35</v>
      </c>
      <c r="Z1206" s="10">
        <f t="shared" si="462"/>
        <v>0.82857142857142863</v>
      </c>
      <c r="AA1206" s="10">
        <f>VLOOKUP(A1206, VIX!$A$2:$E$3205, 5, FALSE)</f>
        <v>14.17</v>
      </c>
      <c r="AB1206" s="10">
        <f t="shared" si="463"/>
        <v>17.090714285714284</v>
      </c>
      <c r="AC1206" s="10">
        <f t="shared" si="464"/>
        <v>18.512142857142859</v>
      </c>
      <c r="AD1206" s="10">
        <f t="shared" si="465"/>
        <v>19.277857142857144</v>
      </c>
      <c r="AE1206" s="10">
        <f t="shared" si="466"/>
        <v>19.800714285714285</v>
      </c>
      <c r="AF1206" s="10">
        <f t="shared" si="467"/>
        <v>20.002142857142857</v>
      </c>
      <c r="AG1206" s="36">
        <f t="shared" si="455"/>
        <v>-0.64978165938864429</v>
      </c>
      <c r="AH1206" s="36">
        <f t="shared" si="456"/>
        <v>-0.31153177515935782</v>
      </c>
      <c r="AI1206" s="36">
        <f t="shared" si="457"/>
        <v>-0.22433234421364823</v>
      </c>
      <c r="AJ1206" s="36">
        <f t="shared" si="458"/>
        <v>-5.4614412136536616E-2</v>
      </c>
      <c r="AK1206" s="36">
        <f t="shared" si="459"/>
        <v>-0.16205787781350398</v>
      </c>
    </row>
    <row r="1207" spans="1:37" x14ac:dyDescent="0.2">
      <c r="A1207" s="5">
        <v>42450</v>
      </c>
      <c r="B1207" s="1">
        <v>4</v>
      </c>
      <c r="C1207" s="7">
        <v>16.975000000000001</v>
      </c>
      <c r="D1207" s="7">
        <v>18.375</v>
      </c>
      <c r="E1207" s="7">
        <v>19.175000000000001</v>
      </c>
      <c r="F1207" s="7">
        <v>19.75</v>
      </c>
      <c r="G1207" s="7">
        <v>19.925000000000001</v>
      </c>
      <c r="H1207" s="7">
        <v>20.399999999999999</v>
      </c>
      <c r="I1207" s="7">
        <v>20.625</v>
      </c>
      <c r="J1207" s="7">
        <v>20.7</v>
      </c>
      <c r="K1207" s="7">
        <v>18.875</v>
      </c>
      <c r="L1207" s="3">
        <v>8.2500000000000004E-2</v>
      </c>
      <c r="M1207" s="3">
        <v>4.4299999999999999E-2</v>
      </c>
      <c r="N1207" s="3">
        <v>1.4800000000000001E-2</v>
      </c>
      <c r="O1207" s="18">
        <f t="shared" si="460"/>
        <v>0</v>
      </c>
      <c r="P1207" s="19">
        <f t="shared" si="468"/>
        <v>42480</v>
      </c>
      <c r="Q1207" s="19">
        <f t="shared" si="469"/>
        <v>42508</v>
      </c>
      <c r="R1207" s="19">
        <f t="shared" si="470"/>
        <v>42536</v>
      </c>
      <c r="S1207" s="19">
        <f t="shared" si="471"/>
        <v>42571</v>
      </c>
      <c r="T1207" s="19">
        <f t="shared" si="472"/>
        <v>42599</v>
      </c>
      <c r="U1207" s="19">
        <f t="shared" si="473"/>
        <v>42634</v>
      </c>
      <c r="V1207" s="19">
        <f t="shared" si="474"/>
        <v>42662</v>
      </c>
      <c r="W1207" s="19">
        <f t="shared" si="475"/>
        <v>42690</v>
      </c>
      <c r="X1207" s="19">
        <f t="shared" si="476"/>
        <v>42725</v>
      </c>
      <c r="Y1207" s="18">
        <f t="shared" si="461"/>
        <v>35</v>
      </c>
      <c r="Z1207" s="10">
        <f t="shared" si="462"/>
        <v>0.8571428571428571</v>
      </c>
      <c r="AA1207" s="10">
        <f>VLOOKUP(A1207, VIX!$A$2:$E$3205, 5, FALSE)</f>
        <v>13.79</v>
      </c>
      <c r="AB1207" s="10">
        <f t="shared" si="463"/>
        <v>17.175000000000001</v>
      </c>
      <c r="AC1207" s="10">
        <f t="shared" si="464"/>
        <v>18.489285714285714</v>
      </c>
      <c r="AD1207" s="10">
        <f t="shared" si="465"/>
        <v>19.25714285714286</v>
      </c>
      <c r="AE1207" s="10">
        <f t="shared" si="466"/>
        <v>19.774999999999999</v>
      </c>
      <c r="AF1207" s="10">
        <f t="shared" si="467"/>
        <v>19.992857142857144</v>
      </c>
      <c r="AG1207" s="36">
        <f t="shared" si="455"/>
        <v>-1.699763118801942</v>
      </c>
      <c r="AH1207" s="36">
        <f t="shared" si="456"/>
        <v>-0.91356066613798692</v>
      </c>
      <c r="AI1207" s="36">
        <f t="shared" si="457"/>
        <v>-0.63346570002550118</v>
      </c>
      <c r="AJ1207" s="36">
        <f t="shared" si="458"/>
        <v>-0.18775944651410409</v>
      </c>
      <c r="AK1207" s="36">
        <f t="shared" si="459"/>
        <v>-0.50602409638554002</v>
      </c>
    </row>
    <row r="1208" spans="1:37" x14ac:dyDescent="0.2">
      <c r="A1208" s="5">
        <v>42447</v>
      </c>
      <c r="B1208" s="1">
        <v>4</v>
      </c>
      <c r="C1208" s="7">
        <v>17.725000000000001</v>
      </c>
      <c r="D1208" s="7">
        <v>18.875</v>
      </c>
      <c r="E1208" s="7">
        <v>19.574999999999999</v>
      </c>
      <c r="F1208" s="7">
        <v>20.125</v>
      </c>
      <c r="G1208" s="7">
        <v>20.25</v>
      </c>
      <c r="H1208" s="7">
        <v>20.7</v>
      </c>
      <c r="I1208" s="7">
        <v>20.85</v>
      </c>
      <c r="J1208" s="7">
        <v>20.9</v>
      </c>
      <c r="K1208" s="7" t="s">
        <v>14</v>
      </c>
      <c r="L1208" s="3">
        <v>6.4899999999999999E-2</v>
      </c>
      <c r="M1208" s="3">
        <v>3.5999999999999997E-2</v>
      </c>
      <c r="N1208" s="3">
        <v>1.2E-2</v>
      </c>
      <c r="O1208" s="18">
        <f t="shared" si="460"/>
        <v>0</v>
      </c>
      <c r="P1208" s="19">
        <f t="shared" si="468"/>
        <v>42480</v>
      </c>
      <c r="Q1208" s="19">
        <f t="shared" si="469"/>
        <v>42508</v>
      </c>
      <c r="R1208" s="19">
        <f t="shared" si="470"/>
        <v>42536</v>
      </c>
      <c r="S1208" s="19">
        <f t="shared" si="471"/>
        <v>42571</v>
      </c>
      <c r="T1208" s="19">
        <f t="shared" si="472"/>
        <v>42599</v>
      </c>
      <c r="U1208" s="19">
        <f t="shared" si="473"/>
        <v>42634</v>
      </c>
      <c r="V1208" s="19">
        <f t="shared" si="474"/>
        <v>42662</v>
      </c>
      <c r="W1208" s="19">
        <f t="shared" si="475"/>
        <v>42690</v>
      </c>
      <c r="X1208" s="19">
        <f t="shared" si="476"/>
        <v>42725</v>
      </c>
      <c r="Y1208" s="18">
        <f t="shared" si="461"/>
        <v>35</v>
      </c>
      <c r="Z1208" s="10">
        <f t="shared" si="462"/>
        <v>0.94285714285714284</v>
      </c>
      <c r="AA1208" s="10">
        <f>VLOOKUP(A1208, VIX!$A$2:$E$3205, 5, FALSE)</f>
        <v>14.02</v>
      </c>
      <c r="AB1208" s="10">
        <f t="shared" si="463"/>
        <v>17.790714285714287</v>
      </c>
      <c r="AC1208" s="10">
        <f t="shared" si="464"/>
        <v>18.914999999999999</v>
      </c>
      <c r="AD1208" s="10">
        <f t="shared" si="465"/>
        <v>19.606428571428573</v>
      </c>
      <c r="AE1208" s="10">
        <f t="shared" si="466"/>
        <v>20.132142857142856</v>
      </c>
      <c r="AF1208" s="10">
        <f t="shared" si="467"/>
        <v>20.275714285714287</v>
      </c>
      <c r="AG1208" s="36">
        <f t="shared" si="455"/>
        <v>-0.46503791069924144</v>
      </c>
      <c r="AH1208" s="36">
        <f t="shared" si="456"/>
        <v>-0.26744494560891463</v>
      </c>
      <c r="AI1208" s="36">
        <f t="shared" si="457"/>
        <v>-0.20265379975874581</v>
      </c>
      <c r="AJ1208" s="36">
        <f t="shared" si="458"/>
        <v>-4.4819122825739001E-2</v>
      </c>
      <c r="AK1208" s="36">
        <f t="shared" si="459"/>
        <v>-0.15971830985915472</v>
      </c>
    </row>
    <row r="1209" spans="1:37" x14ac:dyDescent="0.2">
      <c r="A1209" s="5">
        <v>42446</v>
      </c>
      <c r="B1209" s="1">
        <v>4</v>
      </c>
      <c r="C1209" s="7">
        <v>17.774999999999999</v>
      </c>
      <c r="D1209" s="7">
        <v>18.824999999999999</v>
      </c>
      <c r="E1209" s="7">
        <v>19.524999999999999</v>
      </c>
      <c r="F1209" s="7">
        <v>20.074999999999999</v>
      </c>
      <c r="G1209" s="7">
        <v>20.274999999999999</v>
      </c>
      <c r="H1209" s="7">
        <v>20.65</v>
      </c>
      <c r="I1209" s="7">
        <v>20.875</v>
      </c>
      <c r="J1209" s="7">
        <v>20.875</v>
      </c>
      <c r="K1209" s="7" t="s">
        <v>14</v>
      </c>
      <c r="L1209" s="3">
        <v>5.91E-2</v>
      </c>
      <c r="M1209" s="3">
        <v>3.9899999999999998E-2</v>
      </c>
      <c r="N1209" s="3">
        <v>1.3299999999999999E-2</v>
      </c>
      <c r="O1209" s="18">
        <f t="shared" si="460"/>
        <v>1</v>
      </c>
      <c r="P1209" s="19">
        <f t="shared" si="468"/>
        <v>42480</v>
      </c>
      <c r="Q1209" s="19">
        <f t="shared" si="469"/>
        <v>42508</v>
      </c>
      <c r="R1209" s="19">
        <f t="shared" si="470"/>
        <v>42536</v>
      </c>
      <c r="S1209" s="19">
        <f t="shared" si="471"/>
        <v>42571</v>
      </c>
      <c r="T1209" s="19">
        <f t="shared" si="472"/>
        <v>42599</v>
      </c>
      <c r="U1209" s="19">
        <f t="shared" si="473"/>
        <v>42634</v>
      </c>
      <c r="V1209" s="19">
        <f t="shared" si="474"/>
        <v>42662</v>
      </c>
      <c r="W1209" s="19">
        <f t="shared" si="475"/>
        <v>42690</v>
      </c>
      <c r="X1209" s="19">
        <f t="shared" si="476"/>
        <v>42725</v>
      </c>
      <c r="Y1209" s="18">
        <f t="shared" si="461"/>
        <v>35</v>
      </c>
      <c r="Z1209" s="10">
        <f t="shared" si="462"/>
        <v>0.97142857142857142</v>
      </c>
      <c r="AA1209" s="10">
        <f>VLOOKUP(A1209, VIX!$A$2:$E$3205, 5, FALSE)</f>
        <v>14.44</v>
      </c>
      <c r="AB1209" s="10">
        <f t="shared" si="463"/>
        <v>17.804999999999996</v>
      </c>
      <c r="AC1209" s="10">
        <f t="shared" si="464"/>
        <v>18.844999999999999</v>
      </c>
      <c r="AD1209" s="10">
        <f t="shared" si="465"/>
        <v>19.540714285714287</v>
      </c>
      <c r="AE1209" s="10">
        <f t="shared" si="466"/>
        <v>20.080714285714283</v>
      </c>
      <c r="AF1209" s="10">
        <f t="shared" si="467"/>
        <v>20.285714285714285</v>
      </c>
      <c r="AG1209" s="36">
        <f t="shared" si="455"/>
        <v>-0.39426336375488957</v>
      </c>
      <c r="AH1209" s="36">
        <f t="shared" si="456"/>
        <v>-0.25422446406052945</v>
      </c>
      <c r="AI1209" s="36">
        <f t="shared" si="457"/>
        <v>-0.19459459459459488</v>
      </c>
      <c r="AJ1209" s="36">
        <f t="shared" si="458"/>
        <v>-7.0243902439024175E-2</v>
      </c>
      <c r="AK1209" s="36">
        <f t="shared" si="459"/>
        <v>-0.12903225806451615</v>
      </c>
    </row>
    <row r="1210" spans="1:37" x14ac:dyDescent="0.2">
      <c r="A1210" s="5">
        <v>42445</v>
      </c>
      <c r="B1210" s="1">
        <v>4</v>
      </c>
      <c r="C1210" s="7">
        <v>18.274999999999999</v>
      </c>
      <c r="D1210" s="7">
        <v>19.175000000000001</v>
      </c>
      <c r="E1210" s="7">
        <v>19.824999999999999</v>
      </c>
      <c r="F1210" s="7">
        <v>20.350000000000001</v>
      </c>
      <c r="G1210" s="7">
        <v>20.5</v>
      </c>
      <c r="H1210" s="7">
        <v>20.925000000000001</v>
      </c>
      <c r="I1210" s="7">
        <v>21.125</v>
      </c>
      <c r="J1210" s="7">
        <v>21.15</v>
      </c>
      <c r="K1210" s="7" t="s">
        <v>14</v>
      </c>
      <c r="L1210" s="3">
        <v>4.9200000000000001E-2</v>
      </c>
      <c r="M1210" s="3">
        <v>3.8100000000000002E-2</v>
      </c>
      <c r="N1210" s="3">
        <v>1.2699999999999999E-2</v>
      </c>
      <c r="O1210" s="18">
        <f t="shared" si="460"/>
        <v>0</v>
      </c>
      <c r="P1210" s="19">
        <f t="shared" si="468"/>
        <v>42445</v>
      </c>
      <c r="Q1210" s="19">
        <f t="shared" si="469"/>
        <v>42480</v>
      </c>
      <c r="R1210" s="19">
        <f t="shared" si="470"/>
        <v>42508</v>
      </c>
      <c r="S1210" s="19">
        <f t="shared" si="471"/>
        <v>42536</v>
      </c>
      <c r="T1210" s="19">
        <f t="shared" si="472"/>
        <v>42571</v>
      </c>
      <c r="U1210" s="19">
        <f t="shared" si="473"/>
        <v>42599</v>
      </c>
      <c r="V1210" s="19">
        <f t="shared" si="474"/>
        <v>42634</v>
      </c>
      <c r="W1210" s="19">
        <f t="shared" si="475"/>
        <v>42662</v>
      </c>
      <c r="X1210" s="19">
        <f t="shared" si="476"/>
        <v>42690</v>
      </c>
      <c r="Y1210" s="18">
        <f t="shared" si="461"/>
        <v>28</v>
      </c>
      <c r="Z1210" s="10">
        <f t="shared" si="462"/>
        <v>0</v>
      </c>
      <c r="AA1210" s="10">
        <f>VLOOKUP(A1210, VIX!$A$2:$E$3205, 5, FALSE)</f>
        <v>14.99</v>
      </c>
      <c r="AB1210" s="10">
        <f t="shared" si="463"/>
        <v>19.175000000000001</v>
      </c>
      <c r="AC1210" s="10">
        <f t="shared" si="464"/>
        <v>19.824999999999999</v>
      </c>
      <c r="AD1210" s="10">
        <f t="shared" si="465"/>
        <v>20.350000000000001</v>
      </c>
      <c r="AE1210" s="10">
        <f t="shared" si="466"/>
        <v>20.5</v>
      </c>
      <c r="AF1210" s="10">
        <f t="shared" si="467"/>
        <v>20.925000000000001</v>
      </c>
      <c r="AG1210" s="36">
        <f t="shared" si="455"/>
        <v>-0.42637589885792265</v>
      </c>
      <c r="AH1210" s="36">
        <f t="shared" si="456"/>
        <v>-0.29620253164556903</v>
      </c>
      <c r="AI1210" s="36">
        <f t="shared" si="457"/>
        <v>-0.23269721220649114</v>
      </c>
      <c r="AJ1210" s="36">
        <f t="shared" si="458"/>
        <v>-6.5183652353853497E-2</v>
      </c>
      <c r="AK1210" s="36">
        <f t="shared" si="459"/>
        <v>-0.18328056815264854</v>
      </c>
    </row>
    <row r="1211" spans="1:37" x14ac:dyDescent="0.2">
      <c r="A1211" s="5">
        <v>42444</v>
      </c>
      <c r="B1211" s="1">
        <v>3</v>
      </c>
      <c r="C1211" s="7">
        <v>16.899999999999999</v>
      </c>
      <c r="D1211" s="7">
        <v>19.074999999999999</v>
      </c>
      <c r="E1211" s="7">
        <v>19.774999999999999</v>
      </c>
      <c r="F1211" s="7">
        <v>20.324999999999999</v>
      </c>
      <c r="G1211" s="7">
        <v>20.725000000000001</v>
      </c>
      <c r="H1211" s="7">
        <v>20.875</v>
      </c>
      <c r="I1211" s="7">
        <v>21.274999999999999</v>
      </c>
      <c r="J1211" s="7">
        <v>21.375</v>
      </c>
      <c r="K1211" s="7">
        <v>21.2</v>
      </c>
      <c r="L1211" s="3">
        <v>0.12870000000000001</v>
      </c>
      <c r="M1211" s="3">
        <v>4.6699999999999998E-2</v>
      </c>
      <c r="N1211" s="3">
        <v>1.5599999999999999E-2</v>
      </c>
      <c r="O1211" s="18">
        <f t="shared" si="460"/>
        <v>0</v>
      </c>
      <c r="P1211" s="19">
        <f t="shared" si="468"/>
        <v>42445</v>
      </c>
      <c r="Q1211" s="19">
        <f t="shared" si="469"/>
        <v>42480</v>
      </c>
      <c r="R1211" s="19">
        <f t="shared" si="470"/>
        <v>42508</v>
      </c>
      <c r="S1211" s="19">
        <f t="shared" si="471"/>
        <v>42536</v>
      </c>
      <c r="T1211" s="19">
        <f t="shared" si="472"/>
        <v>42571</v>
      </c>
      <c r="U1211" s="19">
        <f t="shared" si="473"/>
        <v>42599</v>
      </c>
      <c r="V1211" s="19">
        <f t="shared" si="474"/>
        <v>42634</v>
      </c>
      <c r="W1211" s="19">
        <f t="shared" si="475"/>
        <v>42662</v>
      </c>
      <c r="X1211" s="19">
        <f t="shared" si="476"/>
        <v>42690</v>
      </c>
      <c r="Y1211" s="18">
        <f t="shared" si="461"/>
        <v>28</v>
      </c>
      <c r="Z1211" s="10">
        <f t="shared" si="462"/>
        <v>3.5714285714285712E-2</v>
      </c>
      <c r="AA1211" s="10">
        <f>VLOOKUP(A1211, VIX!$A$2:$E$3205, 5, FALSE)</f>
        <v>16.84</v>
      </c>
      <c r="AB1211" s="10">
        <f t="shared" si="463"/>
        <v>18.997321428571428</v>
      </c>
      <c r="AC1211" s="10">
        <f t="shared" si="464"/>
        <v>19.749999999999996</v>
      </c>
      <c r="AD1211" s="10">
        <f t="shared" si="465"/>
        <v>20.305357142857144</v>
      </c>
      <c r="AE1211" s="10">
        <f t="shared" si="466"/>
        <v>20.710714285714285</v>
      </c>
      <c r="AF1211" s="10">
        <f t="shared" si="467"/>
        <v>20.869642857142857</v>
      </c>
      <c r="AG1211" s="36">
        <f t="shared" si="455"/>
        <v>-1.0453938584779707</v>
      </c>
      <c r="AH1211" s="36">
        <f t="shared" si="456"/>
        <v>-0.32465261801785184</v>
      </c>
      <c r="AI1211" s="36">
        <f t="shared" si="457"/>
        <v>-0.24827586206896582</v>
      </c>
      <c r="AJ1211" s="36">
        <f t="shared" si="458"/>
        <v>-0.17653239929947553</v>
      </c>
      <c r="AK1211" s="36">
        <f t="shared" si="459"/>
        <v>-6.5721985568981359E-2</v>
      </c>
    </row>
    <row r="1212" spans="1:37" x14ac:dyDescent="0.2">
      <c r="A1212" s="5">
        <v>42443</v>
      </c>
      <c r="B1212" s="1">
        <v>3</v>
      </c>
      <c r="C1212" s="7">
        <v>17.425000000000001</v>
      </c>
      <c r="D1212" s="7">
        <v>18.824999999999999</v>
      </c>
      <c r="E1212" s="7">
        <v>19.45</v>
      </c>
      <c r="F1212" s="7">
        <v>19.975000000000001</v>
      </c>
      <c r="G1212" s="7">
        <v>20.425000000000001</v>
      </c>
      <c r="H1212" s="7">
        <v>20.55</v>
      </c>
      <c r="I1212" s="7">
        <v>20.975000000000001</v>
      </c>
      <c r="J1212" s="7">
        <v>21.074999999999999</v>
      </c>
      <c r="K1212" s="7">
        <v>21.2</v>
      </c>
      <c r="L1212" s="3">
        <v>8.0299999999999996E-2</v>
      </c>
      <c r="M1212" s="3">
        <v>5.0099999999999999E-2</v>
      </c>
      <c r="N1212" s="3">
        <v>1.67E-2</v>
      </c>
      <c r="O1212" s="18">
        <f t="shared" si="460"/>
        <v>0</v>
      </c>
      <c r="P1212" s="19">
        <f t="shared" si="468"/>
        <v>42445</v>
      </c>
      <c r="Q1212" s="19">
        <f t="shared" si="469"/>
        <v>42480</v>
      </c>
      <c r="R1212" s="19">
        <f t="shared" si="470"/>
        <v>42508</v>
      </c>
      <c r="S1212" s="19">
        <f t="shared" si="471"/>
        <v>42536</v>
      </c>
      <c r="T1212" s="19">
        <f t="shared" si="472"/>
        <v>42571</v>
      </c>
      <c r="U1212" s="19">
        <f t="shared" si="473"/>
        <v>42599</v>
      </c>
      <c r="V1212" s="19">
        <f t="shared" si="474"/>
        <v>42634</v>
      </c>
      <c r="W1212" s="19">
        <f t="shared" si="475"/>
        <v>42662</v>
      </c>
      <c r="X1212" s="19">
        <f t="shared" si="476"/>
        <v>42690</v>
      </c>
      <c r="Y1212" s="18">
        <f t="shared" si="461"/>
        <v>28</v>
      </c>
      <c r="Z1212" s="10">
        <f t="shared" si="462"/>
        <v>7.1428571428571425E-2</v>
      </c>
      <c r="AA1212" s="10">
        <f>VLOOKUP(A1212, VIX!$A$2:$E$3205, 5, FALSE)</f>
        <v>16.920000000000002</v>
      </c>
      <c r="AB1212" s="10">
        <f t="shared" si="463"/>
        <v>18.725000000000001</v>
      </c>
      <c r="AC1212" s="10">
        <f t="shared" si="464"/>
        <v>19.405357142857145</v>
      </c>
      <c r="AD1212" s="10">
        <f t="shared" si="465"/>
        <v>19.9375</v>
      </c>
      <c r="AE1212" s="10">
        <f t="shared" si="466"/>
        <v>20.392857142857142</v>
      </c>
      <c r="AF1212" s="10">
        <f t="shared" si="467"/>
        <v>20.541071428571431</v>
      </c>
      <c r="AG1212" s="36">
        <f t="shared" si="455"/>
        <v>-2.0067308148077903</v>
      </c>
      <c r="AH1212" s="36">
        <f t="shared" si="456"/>
        <v>-0.85948158253751727</v>
      </c>
      <c r="AI1212" s="36">
        <f t="shared" si="457"/>
        <v>-0.70238463920718786</v>
      </c>
      <c r="AJ1212" s="36">
        <f t="shared" si="458"/>
        <v>-0.58911641196588516</v>
      </c>
      <c r="AK1212" s="36">
        <f t="shared" si="459"/>
        <v>-0.16255966972003619</v>
      </c>
    </row>
    <row r="1213" spans="1:37" x14ac:dyDescent="0.2">
      <c r="A1213" s="5">
        <v>42440</v>
      </c>
      <c r="B1213" s="1">
        <v>3</v>
      </c>
      <c r="C1213" s="7">
        <v>17.625</v>
      </c>
      <c r="D1213" s="7">
        <v>19.100000000000001</v>
      </c>
      <c r="E1213" s="7">
        <v>19.75</v>
      </c>
      <c r="F1213" s="7">
        <v>20.274999999999999</v>
      </c>
      <c r="G1213" s="7">
        <v>20.7</v>
      </c>
      <c r="H1213" s="7">
        <v>20.774999999999999</v>
      </c>
      <c r="I1213" s="7">
        <v>21.175000000000001</v>
      </c>
      <c r="J1213" s="7">
        <v>21.274999999999999</v>
      </c>
      <c r="K1213" s="7">
        <v>21.274999999999999</v>
      </c>
      <c r="L1213" s="3">
        <v>8.3699999999999997E-2</v>
      </c>
      <c r="M1213" s="3">
        <v>4.4400000000000002E-2</v>
      </c>
      <c r="N1213" s="3">
        <v>1.4800000000000001E-2</v>
      </c>
      <c r="O1213" s="18">
        <f t="shared" si="460"/>
        <v>0</v>
      </c>
      <c r="P1213" s="19">
        <f t="shared" si="468"/>
        <v>42445</v>
      </c>
      <c r="Q1213" s="19">
        <f t="shared" si="469"/>
        <v>42480</v>
      </c>
      <c r="R1213" s="19">
        <f t="shared" si="470"/>
        <v>42508</v>
      </c>
      <c r="S1213" s="19">
        <f t="shared" si="471"/>
        <v>42536</v>
      </c>
      <c r="T1213" s="19">
        <f t="shared" si="472"/>
        <v>42571</v>
      </c>
      <c r="U1213" s="19">
        <f t="shared" si="473"/>
        <v>42599</v>
      </c>
      <c r="V1213" s="19">
        <f t="shared" si="474"/>
        <v>42634</v>
      </c>
      <c r="W1213" s="19">
        <f t="shared" si="475"/>
        <v>42662</v>
      </c>
      <c r="X1213" s="19">
        <f t="shared" si="476"/>
        <v>42690</v>
      </c>
      <c r="Y1213" s="18">
        <f t="shared" si="461"/>
        <v>28</v>
      </c>
      <c r="Z1213" s="10">
        <f t="shared" si="462"/>
        <v>0.17857142857142858</v>
      </c>
      <c r="AA1213" s="10">
        <f>VLOOKUP(A1213, VIX!$A$2:$E$3205, 5, FALSE)</f>
        <v>16.5</v>
      </c>
      <c r="AB1213" s="10">
        <f t="shared" si="463"/>
        <v>18.836607142857144</v>
      </c>
      <c r="AC1213" s="10">
        <f t="shared" si="464"/>
        <v>19.633928571428569</v>
      </c>
      <c r="AD1213" s="10">
        <f t="shared" si="465"/>
        <v>20.181249999999999</v>
      </c>
      <c r="AE1213" s="10">
        <f t="shared" si="466"/>
        <v>20.624107142857142</v>
      </c>
      <c r="AF1213" s="10">
        <f t="shared" si="467"/>
        <v>20.761607142857137</v>
      </c>
      <c r="AG1213" s="36">
        <f t="shared" si="455"/>
        <v>-0.67330857712163794</v>
      </c>
      <c r="AH1213" s="36">
        <f t="shared" si="456"/>
        <v>-0.28792406398312459</v>
      </c>
      <c r="AI1213" s="36">
        <f t="shared" si="457"/>
        <v>-0.22782848286550644</v>
      </c>
      <c r="AJ1213" s="36">
        <f t="shared" si="458"/>
        <v>-0.1812796208530808</v>
      </c>
      <c r="AK1213" s="36">
        <f t="shared" si="459"/>
        <v>-3.1818181818181503E-2</v>
      </c>
    </row>
    <row r="1214" spans="1:37" x14ac:dyDescent="0.2">
      <c r="A1214" s="5">
        <v>42439</v>
      </c>
      <c r="B1214" s="1">
        <v>3</v>
      </c>
      <c r="C1214" s="7">
        <v>18.95</v>
      </c>
      <c r="D1214" s="7">
        <v>19.925000000000001</v>
      </c>
      <c r="E1214" s="7">
        <v>20.425000000000001</v>
      </c>
      <c r="F1214" s="7">
        <v>20.824999999999999</v>
      </c>
      <c r="G1214" s="7">
        <v>21.175000000000001</v>
      </c>
      <c r="H1214" s="7">
        <v>21.225000000000001</v>
      </c>
      <c r="I1214" s="7">
        <v>21.574999999999999</v>
      </c>
      <c r="J1214" s="7">
        <v>21.65</v>
      </c>
      <c r="K1214" s="7">
        <v>21.7</v>
      </c>
      <c r="L1214" s="3">
        <v>5.1499999999999997E-2</v>
      </c>
      <c r="M1214" s="3">
        <v>3.5999999999999997E-2</v>
      </c>
      <c r="N1214" s="3">
        <v>1.2E-2</v>
      </c>
      <c r="O1214" s="18">
        <f t="shared" si="460"/>
        <v>0</v>
      </c>
      <c r="P1214" s="19">
        <f t="shared" si="468"/>
        <v>42445</v>
      </c>
      <c r="Q1214" s="19">
        <f t="shared" si="469"/>
        <v>42480</v>
      </c>
      <c r="R1214" s="19">
        <f t="shared" si="470"/>
        <v>42508</v>
      </c>
      <c r="S1214" s="19">
        <f t="shared" si="471"/>
        <v>42536</v>
      </c>
      <c r="T1214" s="19">
        <f t="shared" si="472"/>
        <v>42571</v>
      </c>
      <c r="U1214" s="19">
        <f t="shared" si="473"/>
        <v>42599</v>
      </c>
      <c r="V1214" s="19">
        <f t="shared" si="474"/>
        <v>42634</v>
      </c>
      <c r="W1214" s="19">
        <f t="shared" si="475"/>
        <v>42662</v>
      </c>
      <c r="X1214" s="19">
        <f t="shared" si="476"/>
        <v>42690</v>
      </c>
      <c r="Y1214" s="18">
        <f t="shared" si="461"/>
        <v>28</v>
      </c>
      <c r="Z1214" s="10">
        <f t="shared" si="462"/>
        <v>0.21428571428571427</v>
      </c>
      <c r="AA1214" s="10">
        <f>VLOOKUP(A1214, VIX!$A$2:$E$3205, 5, FALSE)</f>
        <v>18.05</v>
      </c>
      <c r="AB1214" s="10">
        <f t="shared" si="463"/>
        <v>19.716071428571428</v>
      </c>
      <c r="AC1214" s="10">
        <f t="shared" si="464"/>
        <v>20.317857142857143</v>
      </c>
      <c r="AD1214" s="10">
        <f t="shared" si="465"/>
        <v>20.739285714285714</v>
      </c>
      <c r="AE1214" s="10">
        <f t="shared" si="466"/>
        <v>21.099999999999998</v>
      </c>
      <c r="AF1214" s="10">
        <f t="shared" si="467"/>
        <v>21.214285714285715</v>
      </c>
      <c r="AG1214" s="36">
        <f t="shared" si="455"/>
        <v>-0.44178728760226632</v>
      </c>
      <c r="AH1214" s="36">
        <f t="shared" si="456"/>
        <v>-0.21971315227342086</v>
      </c>
      <c r="AI1214" s="36">
        <f t="shared" si="457"/>
        <v>-0.1724034720143664</v>
      </c>
      <c r="AJ1214" s="36">
        <f t="shared" si="458"/>
        <v>-0.14845360824742332</v>
      </c>
      <c r="AK1214" s="36">
        <f t="shared" si="459"/>
        <v>-2.1108179419525374E-2</v>
      </c>
    </row>
    <row r="1215" spans="1:37" x14ac:dyDescent="0.2">
      <c r="A1215" s="5">
        <v>42438</v>
      </c>
      <c r="B1215" s="1">
        <v>3</v>
      </c>
      <c r="C1215" s="7">
        <v>19.074999999999999</v>
      </c>
      <c r="D1215" s="7">
        <v>20.125</v>
      </c>
      <c r="E1215" s="7">
        <v>20.6</v>
      </c>
      <c r="F1215" s="7">
        <v>20.975000000000001</v>
      </c>
      <c r="G1215" s="7">
        <v>21.3</v>
      </c>
      <c r="H1215" s="7">
        <v>21.324999999999999</v>
      </c>
      <c r="I1215" s="7">
        <v>21.675000000000001</v>
      </c>
      <c r="J1215" s="7">
        <v>21.675000000000001</v>
      </c>
      <c r="K1215" s="7">
        <v>21.725000000000001</v>
      </c>
      <c r="L1215" s="3">
        <v>5.5E-2</v>
      </c>
      <c r="M1215" s="3">
        <v>3.3399999999999999E-2</v>
      </c>
      <c r="N1215" s="3">
        <v>1.11E-2</v>
      </c>
      <c r="O1215" s="18">
        <f t="shared" si="460"/>
        <v>0</v>
      </c>
      <c r="P1215" s="19">
        <f t="shared" si="468"/>
        <v>42445</v>
      </c>
      <c r="Q1215" s="19">
        <f t="shared" si="469"/>
        <v>42480</v>
      </c>
      <c r="R1215" s="19">
        <f t="shared" si="470"/>
        <v>42508</v>
      </c>
      <c r="S1215" s="19">
        <f t="shared" si="471"/>
        <v>42536</v>
      </c>
      <c r="T1215" s="19">
        <f t="shared" si="472"/>
        <v>42571</v>
      </c>
      <c r="U1215" s="19">
        <f t="shared" si="473"/>
        <v>42599</v>
      </c>
      <c r="V1215" s="19">
        <f t="shared" si="474"/>
        <v>42634</v>
      </c>
      <c r="W1215" s="19">
        <f t="shared" si="475"/>
        <v>42662</v>
      </c>
      <c r="X1215" s="19">
        <f t="shared" si="476"/>
        <v>42690</v>
      </c>
      <c r="Y1215" s="18">
        <f t="shared" si="461"/>
        <v>28</v>
      </c>
      <c r="Z1215" s="10">
        <f t="shared" si="462"/>
        <v>0.25</v>
      </c>
      <c r="AA1215" s="10">
        <f>VLOOKUP(A1215, VIX!$A$2:$E$3205, 5, FALSE)</f>
        <v>18.34</v>
      </c>
      <c r="AB1215" s="10">
        <f t="shared" si="463"/>
        <v>19.862500000000001</v>
      </c>
      <c r="AC1215" s="10">
        <f t="shared" si="464"/>
        <v>20.481250000000003</v>
      </c>
      <c r="AD1215" s="10">
        <f t="shared" si="465"/>
        <v>20.881250000000001</v>
      </c>
      <c r="AE1215" s="10">
        <f t="shared" si="466"/>
        <v>21.21875</v>
      </c>
      <c r="AF1215" s="10">
        <f t="shared" si="467"/>
        <v>21.318749999999998</v>
      </c>
      <c r="AG1215" s="36">
        <f t="shared" si="455"/>
        <v>-0.46380368098159513</v>
      </c>
      <c r="AH1215" s="36">
        <f t="shared" si="456"/>
        <v>-0.20430107526881777</v>
      </c>
      <c r="AI1215" s="36">
        <f t="shared" si="457"/>
        <v>-0.15890364889860426</v>
      </c>
      <c r="AJ1215" s="36">
        <f t="shared" si="458"/>
        <v>-0.13602391629297422</v>
      </c>
      <c r="AK1215" s="36">
        <f t="shared" si="459"/>
        <v>-1.0437375745526242E-2</v>
      </c>
    </row>
    <row r="1216" spans="1:37" x14ac:dyDescent="0.2">
      <c r="A1216" s="5">
        <v>42437</v>
      </c>
      <c r="B1216" s="1">
        <v>3</v>
      </c>
      <c r="C1216" s="7">
        <v>19.625</v>
      </c>
      <c r="D1216" s="7">
        <v>20.675000000000001</v>
      </c>
      <c r="E1216" s="7">
        <v>21.024999999999999</v>
      </c>
      <c r="F1216" s="7">
        <v>21.324999999999999</v>
      </c>
      <c r="G1216" s="7">
        <v>21.574999999999999</v>
      </c>
      <c r="H1216" s="7">
        <v>21.55</v>
      </c>
      <c r="I1216" s="7">
        <v>21.875</v>
      </c>
      <c r="J1216" s="7">
        <v>21.85</v>
      </c>
      <c r="K1216" s="7">
        <v>21.8</v>
      </c>
      <c r="L1216" s="3">
        <v>5.3499999999999999E-2</v>
      </c>
      <c r="M1216" s="3">
        <v>2.58E-2</v>
      </c>
      <c r="N1216" s="3">
        <v>8.6E-3</v>
      </c>
      <c r="O1216" s="18">
        <f t="shared" si="460"/>
        <v>0</v>
      </c>
      <c r="P1216" s="19">
        <f t="shared" si="468"/>
        <v>42445</v>
      </c>
      <c r="Q1216" s="19">
        <f t="shared" si="469"/>
        <v>42480</v>
      </c>
      <c r="R1216" s="19">
        <f t="shared" si="470"/>
        <v>42508</v>
      </c>
      <c r="S1216" s="19">
        <f t="shared" si="471"/>
        <v>42536</v>
      </c>
      <c r="T1216" s="19">
        <f t="shared" si="472"/>
        <v>42571</v>
      </c>
      <c r="U1216" s="19">
        <f t="shared" si="473"/>
        <v>42599</v>
      </c>
      <c r="V1216" s="19">
        <f t="shared" si="474"/>
        <v>42634</v>
      </c>
      <c r="W1216" s="19">
        <f t="shared" si="475"/>
        <v>42662</v>
      </c>
      <c r="X1216" s="19">
        <f t="shared" si="476"/>
        <v>42690</v>
      </c>
      <c r="Y1216" s="18">
        <f t="shared" si="461"/>
        <v>28</v>
      </c>
      <c r="Z1216" s="10">
        <f t="shared" si="462"/>
        <v>0.2857142857142857</v>
      </c>
      <c r="AA1216" s="10">
        <f>VLOOKUP(A1216, VIX!$A$2:$E$3205, 5, FALSE)</f>
        <v>18.670000000000002</v>
      </c>
      <c r="AB1216" s="10">
        <f t="shared" si="463"/>
        <v>20.375</v>
      </c>
      <c r="AC1216" s="10">
        <f t="shared" si="464"/>
        <v>20.924999999999997</v>
      </c>
      <c r="AD1216" s="10">
        <f t="shared" si="465"/>
        <v>21.239285714285714</v>
      </c>
      <c r="AE1216" s="10">
        <f t="shared" si="466"/>
        <v>21.503571428571426</v>
      </c>
      <c r="AF1216" s="10">
        <f t="shared" si="467"/>
        <v>21.557142857142857</v>
      </c>
      <c r="AG1216" s="36">
        <f t="shared" si="455"/>
        <v>-0.48653121265054794</v>
      </c>
      <c r="AH1216" s="36">
        <f t="shared" si="456"/>
        <v>-0.15621679064824576</v>
      </c>
      <c r="AI1216" s="36">
        <f t="shared" si="457"/>
        <v>-0.13130699088145942</v>
      </c>
      <c r="AJ1216" s="36">
        <f t="shared" si="458"/>
        <v>-0.10759115361625833</v>
      </c>
      <c r="AK1216" s="36">
        <f t="shared" si="459"/>
        <v>1.0701545778834124E-2</v>
      </c>
    </row>
    <row r="1217" spans="1:37" x14ac:dyDescent="0.2">
      <c r="A1217" s="5">
        <v>42436</v>
      </c>
      <c r="B1217" s="1">
        <v>3</v>
      </c>
      <c r="C1217" s="7">
        <v>18.574999999999999</v>
      </c>
      <c r="D1217" s="7">
        <v>19.824999999999999</v>
      </c>
      <c r="E1217" s="7">
        <v>20.324999999999999</v>
      </c>
      <c r="F1217" s="7">
        <v>20.675000000000001</v>
      </c>
      <c r="G1217" s="7">
        <v>21.024999999999999</v>
      </c>
      <c r="H1217" s="7">
        <v>21.024999999999999</v>
      </c>
      <c r="I1217" s="7">
        <v>21.375</v>
      </c>
      <c r="J1217" s="7">
        <v>21.4</v>
      </c>
      <c r="K1217" s="7">
        <v>20.65</v>
      </c>
      <c r="L1217" s="3">
        <v>6.7299999999999999E-2</v>
      </c>
      <c r="M1217" s="3">
        <v>3.39E-2</v>
      </c>
      <c r="N1217" s="3">
        <v>1.1299999999999999E-2</v>
      </c>
      <c r="O1217" s="18">
        <f t="shared" si="460"/>
        <v>0</v>
      </c>
      <c r="P1217" s="19">
        <f t="shared" si="468"/>
        <v>42445</v>
      </c>
      <c r="Q1217" s="19">
        <f t="shared" si="469"/>
        <v>42480</v>
      </c>
      <c r="R1217" s="19">
        <f t="shared" si="470"/>
        <v>42508</v>
      </c>
      <c r="S1217" s="19">
        <f t="shared" si="471"/>
        <v>42536</v>
      </c>
      <c r="T1217" s="19">
        <f t="shared" si="472"/>
        <v>42571</v>
      </c>
      <c r="U1217" s="19">
        <f t="shared" si="473"/>
        <v>42599</v>
      </c>
      <c r="V1217" s="19">
        <f t="shared" si="474"/>
        <v>42634</v>
      </c>
      <c r="W1217" s="19">
        <f t="shared" si="475"/>
        <v>42662</v>
      </c>
      <c r="X1217" s="19">
        <f t="shared" si="476"/>
        <v>42690</v>
      </c>
      <c r="Y1217" s="18">
        <f t="shared" si="461"/>
        <v>28</v>
      </c>
      <c r="Z1217" s="10">
        <f t="shared" si="462"/>
        <v>0.32142857142857145</v>
      </c>
      <c r="AA1217" s="10">
        <f>VLOOKUP(A1217, VIX!$A$2:$E$3205, 5, FALSE)</f>
        <v>17.350000000000001</v>
      </c>
      <c r="AB1217" s="10">
        <f t="shared" si="463"/>
        <v>19.423214285714284</v>
      </c>
      <c r="AC1217" s="10">
        <f t="shared" si="464"/>
        <v>20.164285714285715</v>
      </c>
      <c r="AD1217" s="10">
        <f t="shared" si="465"/>
        <v>20.5625</v>
      </c>
      <c r="AE1217" s="10">
        <f t="shared" si="466"/>
        <v>20.912500000000001</v>
      </c>
      <c r="AF1217" s="10">
        <f t="shared" si="467"/>
        <v>21.024999999999999</v>
      </c>
      <c r="AG1217" s="36">
        <f t="shared" si="455"/>
        <v>-1.7260273972602735</v>
      </c>
      <c r="AH1217" s="36">
        <f t="shared" si="456"/>
        <v>-0.66467381747845944</v>
      </c>
      <c r="AI1217" s="36">
        <f t="shared" si="457"/>
        <v>-0.45597104945717903</v>
      </c>
      <c r="AJ1217" s="36">
        <f t="shared" si="458"/>
        <v>-0.4490072967928021</v>
      </c>
      <c r="AK1217" s="36">
        <f t="shared" si="459"/>
        <v>0</v>
      </c>
    </row>
    <row r="1218" spans="1:37" x14ac:dyDescent="0.2">
      <c r="A1218" s="5">
        <v>42433</v>
      </c>
      <c r="B1218" s="1">
        <v>3</v>
      </c>
      <c r="C1218" s="7">
        <v>18.925000000000001</v>
      </c>
      <c r="D1218" s="7">
        <v>20.024999999999999</v>
      </c>
      <c r="E1218" s="7">
        <v>20.524999999999999</v>
      </c>
      <c r="F1218" s="7">
        <v>20.875</v>
      </c>
      <c r="G1218" s="7">
        <v>21.175000000000001</v>
      </c>
      <c r="H1218" s="7">
        <v>21.175000000000001</v>
      </c>
      <c r="I1218" s="7">
        <v>21.524999999999999</v>
      </c>
      <c r="J1218" s="7">
        <v>21.5</v>
      </c>
      <c r="K1218" s="7">
        <v>21.4</v>
      </c>
      <c r="L1218" s="3">
        <v>5.8099999999999999E-2</v>
      </c>
      <c r="M1218" s="3">
        <v>3.1099999999999999E-2</v>
      </c>
      <c r="N1218" s="3">
        <v>1.04E-2</v>
      </c>
      <c r="O1218" s="18">
        <f t="shared" si="460"/>
        <v>0</v>
      </c>
      <c r="P1218" s="19">
        <f t="shared" si="468"/>
        <v>42445</v>
      </c>
      <c r="Q1218" s="19">
        <f t="shared" si="469"/>
        <v>42480</v>
      </c>
      <c r="R1218" s="19">
        <f t="shared" si="470"/>
        <v>42508</v>
      </c>
      <c r="S1218" s="19">
        <f t="shared" si="471"/>
        <v>42536</v>
      </c>
      <c r="T1218" s="19">
        <f t="shared" si="472"/>
        <v>42571</v>
      </c>
      <c r="U1218" s="19">
        <f t="shared" si="473"/>
        <v>42599</v>
      </c>
      <c r="V1218" s="19">
        <f t="shared" si="474"/>
        <v>42634</v>
      </c>
      <c r="W1218" s="19">
        <f t="shared" si="475"/>
        <v>42662</v>
      </c>
      <c r="X1218" s="19">
        <f t="shared" si="476"/>
        <v>42690</v>
      </c>
      <c r="Y1218" s="18">
        <f t="shared" si="461"/>
        <v>28</v>
      </c>
      <c r="Z1218" s="10">
        <f t="shared" si="462"/>
        <v>0.42857142857142855</v>
      </c>
      <c r="AA1218" s="10">
        <f>VLOOKUP(A1218, VIX!$A$2:$E$3205, 5, FALSE)</f>
        <v>16.86</v>
      </c>
      <c r="AB1218" s="10">
        <f t="shared" si="463"/>
        <v>19.553571428571427</v>
      </c>
      <c r="AC1218" s="10">
        <f t="shared" si="464"/>
        <v>20.310714285714283</v>
      </c>
      <c r="AD1218" s="10">
        <f t="shared" si="465"/>
        <v>20.724999999999998</v>
      </c>
      <c r="AE1218" s="10">
        <f t="shared" si="466"/>
        <v>21.046428571428571</v>
      </c>
      <c r="AF1218" s="10">
        <f t="shared" si="467"/>
        <v>21.174999999999997</v>
      </c>
      <c r="AG1218" s="36">
        <f t="shared" si="455"/>
        <v>-0.52193560534739181</v>
      </c>
      <c r="AH1218" s="36">
        <f t="shared" si="456"/>
        <v>-0.22704748175511333</v>
      </c>
      <c r="AI1218" s="36">
        <f t="shared" si="457"/>
        <v>-0.15525435662735515</v>
      </c>
      <c r="AJ1218" s="36">
        <f t="shared" si="458"/>
        <v>-0.13067150635208755</v>
      </c>
      <c r="AK1218" s="36">
        <f t="shared" si="459"/>
        <v>0</v>
      </c>
    </row>
    <row r="1219" spans="1:37" x14ac:dyDescent="0.2">
      <c r="A1219" s="5">
        <v>42432</v>
      </c>
      <c r="B1219" s="1">
        <v>3</v>
      </c>
      <c r="C1219" s="7">
        <v>18.324999999999999</v>
      </c>
      <c r="D1219" s="7">
        <v>19.524999999999999</v>
      </c>
      <c r="E1219" s="7">
        <v>20.074999999999999</v>
      </c>
      <c r="F1219" s="7">
        <v>20.475000000000001</v>
      </c>
      <c r="G1219" s="7">
        <v>20.824999999999999</v>
      </c>
      <c r="H1219" s="7">
        <v>20.875</v>
      </c>
      <c r="I1219" s="7">
        <v>21.225000000000001</v>
      </c>
      <c r="J1219" s="7">
        <v>21.25</v>
      </c>
      <c r="K1219" s="7">
        <v>21.475000000000001</v>
      </c>
      <c r="L1219" s="3">
        <v>6.5500000000000003E-2</v>
      </c>
      <c r="M1219" s="3">
        <v>3.6600000000000001E-2</v>
      </c>
      <c r="N1219" s="3">
        <v>1.2200000000000001E-2</v>
      </c>
      <c r="O1219" s="18">
        <f t="shared" si="460"/>
        <v>0</v>
      </c>
      <c r="P1219" s="19">
        <f t="shared" si="468"/>
        <v>42445</v>
      </c>
      <c r="Q1219" s="19">
        <f t="shared" si="469"/>
        <v>42480</v>
      </c>
      <c r="R1219" s="19">
        <f t="shared" si="470"/>
        <v>42508</v>
      </c>
      <c r="S1219" s="19">
        <f t="shared" si="471"/>
        <v>42536</v>
      </c>
      <c r="T1219" s="19">
        <f t="shared" si="472"/>
        <v>42571</v>
      </c>
      <c r="U1219" s="19">
        <f t="shared" si="473"/>
        <v>42599</v>
      </c>
      <c r="V1219" s="19">
        <f t="shared" si="474"/>
        <v>42634</v>
      </c>
      <c r="W1219" s="19">
        <f t="shared" si="475"/>
        <v>42662</v>
      </c>
      <c r="X1219" s="19">
        <f t="shared" si="476"/>
        <v>42690</v>
      </c>
      <c r="Y1219" s="18">
        <f t="shared" si="461"/>
        <v>28</v>
      </c>
      <c r="Z1219" s="10">
        <f t="shared" si="462"/>
        <v>0.4642857142857143</v>
      </c>
      <c r="AA1219" s="10">
        <f>VLOOKUP(A1219, VIX!$A$2:$E$3205, 5, FALSE)</f>
        <v>16.7</v>
      </c>
      <c r="AB1219" s="10">
        <f t="shared" si="463"/>
        <v>18.967857142857142</v>
      </c>
      <c r="AC1219" s="10">
        <f t="shared" si="464"/>
        <v>19.819642857142856</v>
      </c>
      <c r="AD1219" s="10">
        <f t="shared" si="465"/>
        <v>20.289285714285715</v>
      </c>
      <c r="AE1219" s="10">
        <f t="shared" si="466"/>
        <v>20.662500000000001</v>
      </c>
      <c r="AF1219" s="10">
        <f t="shared" si="467"/>
        <v>20.851785714285711</v>
      </c>
      <c r="AG1219" s="36">
        <f t="shared" ref="AG1219:AG1282" si="477">252*IF(Z1219-Z1220&lt;0,(Z1219-Z1220)*(D1219-C1219)/AB1220,(Z1219-1)*(D1219-C1219)/AB1220)</f>
        <v>-0.54614412136535984</v>
      </c>
      <c r="AH1219" s="36">
        <f t="shared" ref="AH1219:AH1282" si="478">252*IF(Z1219-Z1220&lt;0,(Z1219-Z1220)*(E1219-D1219)/AC1220,(Z1219-1)*(E1219-D1219)/AC1220)</f>
        <v>-0.24146341463414656</v>
      </c>
      <c r="AI1219" s="36">
        <f t="shared" ref="AI1219:AI1282" si="479">252*IF(Z1219-Z1220&lt;0,(Z1219-Z1220)*(F1219-E1219)/AD1220,(Z1219-1)*(F1219-E1219)/AD1220)</f>
        <v>-0.17224880382775204</v>
      </c>
      <c r="AJ1219" s="36">
        <f t="shared" ref="AJ1219:AJ1282" si="480">252*IF(Z1219-Z1220&lt;0,(Z1219-Z1220)*(G1219-F1219)/AE1220,(Z1219-1)*(G1219-F1219)/AE1220)</f>
        <v>-0.14832254267215916</v>
      </c>
      <c r="AK1219" s="36">
        <f t="shared" ref="AK1219:AK1282" si="481">252*IF(Z1219-Z1220&lt;0,(Z1219-Z1220)*(H1219-G1219)/AF1220,(Z1219-1)*(H1219-G1219)/AF1220)</f>
        <v>-2.1040327293980417E-2</v>
      </c>
    </row>
    <row r="1220" spans="1:37" x14ac:dyDescent="0.2">
      <c r="A1220" s="5">
        <v>42431</v>
      </c>
      <c r="B1220" s="1">
        <v>3</v>
      </c>
      <c r="C1220" s="7">
        <v>19.274999999999999</v>
      </c>
      <c r="D1220" s="7">
        <v>20.274999999999999</v>
      </c>
      <c r="E1220" s="7">
        <v>20.725000000000001</v>
      </c>
      <c r="F1220" s="7">
        <v>21.074999999999999</v>
      </c>
      <c r="G1220" s="7">
        <v>21.4</v>
      </c>
      <c r="H1220" s="7">
        <v>21.375</v>
      </c>
      <c r="I1220" s="7">
        <v>21.7</v>
      </c>
      <c r="J1220" s="7">
        <v>21.75</v>
      </c>
      <c r="K1220" s="7">
        <v>21.875</v>
      </c>
      <c r="L1220" s="3">
        <v>5.1900000000000002E-2</v>
      </c>
      <c r="M1220" s="3">
        <v>2.9700000000000001E-2</v>
      </c>
      <c r="N1220" s="3">
        <v>9.9000000000000008E-3</v>
      </c>
      <c r="O1220" s="18">
        <f t="shared" si="460"/>
        <v>0</v>
      </c>
      <c r="P1220" s="19">
        <f t="shared" si="468"/>
        <v>42445</v>
      </c>
      <c r="Q1220" s="19">
        <f t="shared" si="469"/>
        <v>42480</v>
      </c>
      <c r="R1220" s="19">
        <f t="shared" si="470"/>
        <v>42508</v>
      </c>
      <c r="S1220" s="19">
        <f t="shared" si="471"/>
        <v>42536</v>
      </c>
      <c r="T1220" s="19">
        <f t="shared" si="472"/>
        <v>42571</v>
      </c>
      <c r="U1220" s="19">
        <f t="shared" si="473"/>
        <v>42599</v>
      </c>
      <c r="V1220" s="19">
        <f t="shared" si="474"/>
        <v>42634</v>
      </c>
      <c r="W1220" s="19">
        <f t="shared" si="475"/>
        <v>42662</v>
      </c>
      <c r="X1220" s="19">
        <f t="shared" si="476"/>
        <v>42690</v>
      </c>
      <c r="Y1220" s="18">
        <f t="shared" si="461"/>
        <v>28</v>
      </c>
      <c r="Z1220" s="10">
        <f t="shared" si="462"/>
        <v>0.5</v>
      </c>
      <c r="AA1220" s="10">
        <f>VLOOKUP(A1220, VIX!$A$2:$E$3205, 5, FALSE)</f>
        <v>17.09</v>
      </c>
      <c r="AB1220" s="10">
        <f t="shared" si="463"/>
        <v>19.774999999999999</v>
      </c>
      <c r="AC1220" s="10">
        <f t="shared" si="464"/>
        <v>20.5</v>
      </c>
      <c r="AD1220" s="10">
        <f t="shared" si="465"/>
        <v>20.9</v>
      </c>
      <c r="AE1220" s="10">
        <f t="shared" si="466"/>
        <v>21.237499999999997</v>
      </c>
      <c r="AF1220" s="10">
        <f t="shared" si="467"/>
        <v>21.387499999999999</v>
      </c>
      <c r="AG1220" s="36">
        <f t="shared" si="477"/>
        <v>-0.45356371490280761</v>
      </c>
      <c r="AH1220" s="36">
        <f t="shared" si="478"/>
        <v>-0.1970118137595564</v>
      </c>
      <c r="AI1220" s="36">
        <f t="shared" si="479"/>
        <v>-0.15008933889219678</v>
      </c>
      <c r="AJ1220" s="36">
        <f t="shared" si="480"/>
        <v>-0.1370826010544812</v>
      </c>
      <c r="AK1220" s="36">
        <f t="shared" si="481"/>
        <v>1.0464247155551264E-2</v>
      </c>
    </row>
    <row r="1221" spans="1:37" x14ac:dyDescent="0.2">
      <c r="A1221" s="5">
        <v>42430</v>
      </c>
      <c r="B1221" s="1">
        <v>3</v>
      </c>
      <c r="C1221" s="7">
        <v>19.425000000000001</v>
      </c>
      <c r="D1221" s="7">
        <v>20.324999999999999</v>
      </c>
      <c r="E1221" s="7">
        <v>20.824999999999999</v>
      </c>
      <c r="F1221" s="7">
        <v>21.175000000000001</v>
      </c>
      <c r="G1221" s="7">
        <v>21.524999999999999</v>
      </c>
      <c r="H1221" s="7">
        <v>21.475000000000001</v>
      </c>
      <c r="I1221" s="7">
        <v>21.824999999999999</v>
      </c>
      <c r="J1221" s="7">
        <v>21.875</v>
      </c>
      <c r="K1221" s="7">
        <v>22.524999999999999</v>
      </c>
      <c r="L1221" s="3">
        <v>4.6300000000000001E-2</v>
      </c>
      <c r="M1221" s="3">
        <v>3.0700000000000002E-2</v>
      </c>
      <c r="N1221" s="3">
        <v>1.0200000000000001E-2</v>
      </c>
      <c r="O1221" s="18">
        <f t="shared" si="460"/>
        <v>0</v>
      </c>
      <c r="P1221" s="19">
        <f t="shared" si="468"/>
        <v>42445</v>
      </c>
      <c r="Q1221" s="19">
        <f t="shared" si="469"/>
        <v>42480</v>
      </c>
      <c r="R1221" s="19">
        <f t="shared" si="470"/>
        <v>42508</v>
      </c>
      <c r="S1221" s="19">
        <f t="shared" si="471"/>
        <v>42536</v>
      </c>
      <c r="T1221" s="19">
        <f t="shared" si="472"/>
        <v>42571</v>
      </c>
      <c r="U1221" s="19">
        <f t="shared" si="473"/>
        <v>42599</v>
      </c>
      <c r="V1221" s="19">
        <f t="shared" si="474"/>
        <v>42634</v>
      </c>
      <c r="W1221" s="19">
        <f t="shared" si="475"/>
        <v>42662</v>
      </c>
      <c r="X1221" s="19">
        <f t="shared" si="476"/>
        <v>42690</v>
      </c>
      <c r="Y1221" s="18">
        <f t="shared" si="461"/>
        <v>28</v>
      </c>
      <c r="Z1221" s="10">
        <f t="shared" si="462"/>
        <v>0.5357142857142857</v>
      </c>
      <c r="AA1221" s="10">
        <f>VLOOKUP(A1221, VIX!$A$2:$E$3205, 5, FALSE)</f>
        <v>17.7</v>
      </c>
      <c r="AB1221" s="10">
        <f t="shared" si="463"/>
        <v>19.842857142857142</v>
      </c>
      <c r="AC1221" s="10">
        <f t="shared" si="464"/>
        <v>20.557142857142857</v>
      </c>
      <c r="AD1221" s="10">
        <f t="shared" si="465"/>
        <v>20.987500000000001</v>
      </c>
      <c r="AE1221" s="10">
        <f t="shared" si="466"/>
        <v>21.337499999999999</v>
      </c>
      <c r="AF1221" s="10">
        <f t="shared" si="467"/>
        <v>21.501785714285713</v>
      </c>
      <c r="AG1221" s="36">
        <f t="shared" si="477"/>
        <v>-0.36908055329536138</v>
      </c>
      <c r="AH1221" s="36">
        <f t="shared" si="478"/>
        <v>-0.20214984758543228</v>
      </c>
      <c r="AI1221" s="36">
        <f t="shared" si="479"/>
        <v>-0.14024487199872845</v>
      </c>
      <c r="AJ1221" s="36">
        <f t="shared" si="480"/>
        <v>-0.13900709219858068</v>
      </c>
      <c r="AK1221" s="36">
        <f t="shared" si="481"/>
        <v>1.9814436232110832E-2</v>
      </c>
    </row>
    <row r="1222" spans="1:37" x14ac:dyDescent="0.2">
      <c r="A1222" s="5">
        <v>42429</v>
      </c>
      <c r="B1222" s="1">
        <v>3</v>
      </c>
      <c r="C1222" s="7">
        <v>21.774999999999999</v>
      </c>
      <c r="D1222" s="7">
        <v>22.175000000000001</v>
      </c>
      <c r="E1222" s="7">
        <v>22.375</v>
      </c>
      <c r="F1222" s="7">
        <v>22.574999999999999</v>
      </c>
      <c r="G1222" s="7">
        <v>22.774999999999999</v>
      </c>
      <c r="H1222" s="7">
        <v>22.625</v>
      </c>
      <c r="I1222" s="7">
        <v>22.875</v>
      </c>
      <c r="J1222" s="7">
        <v>22.9</v>
      </c>
      <c r="K1222" s="7">
        <v>22.5</v>
      </c>
      <c r="L1222" s="3">
        <v>1.84E-2</v>
      </c>
      <c r="M1222" s="3">
        <v>1.3299999999999999E-2</v>
      </c>
      <c r="N1222" s="3">
        <v>4.4000000000000003E-3</v>
      </c>
      <c r="O1222" s="18">
        <f t="shared" si="460"/>
        <v>0</v>
      </c>
      <c r="P1222" s="19">
        <f t="shared" si="468"/>
        <v>42445</v>
      </c>
      <c r="Q1222" s="19">
        <f t="shared" si="469"/>
        <v>42480</v>
      </c>
      <c r="R1222" s="19">
        <f t="shared" si="470"/>
        <v>42508</v>
      </c>
      <c r="S1222" s="19">
        <f t="shared" si="471"/>
        <v>42536</v>
      </c>
      <c r="T1222" s="19">
        <f t="shared" si="472"/>
        <v>42571</v>
      </c>
      <c r="U1222" s="19">
        <f t="shared" si="473"/>
        <v>42599</v>
      </c>
      <c r="V1222" s="19">
        <f t="shared" si="474"/>
        <v>42634</v>
      </c>
      <c r="W1222" s="19">
        <f t="shared" si="475"/>
        <v>42662</v>
      </c>
      <c r="X1222" s="19">
        <f t="shared" si="476"/>
        <v>42690</v>
      </c>
      <c r="Y1222" s="18">
        <f t="shared" si="461"/>
        <v>28</v>
      </c>
      <c r="Z1222" s="10">
        <f t="shared" si="462"/>
        <v>0.5714285714285714</v>
      </c>
      <c r="AA1222" s="10">
        <f>VLOOKUP(A1222, VIX!$A$2:$E$3205, 5, FALSE)</f>
        <v>20.55</v>
      </c>
      <c r="AB1222" s="10">
        <f t="shared" si="463"/>
        <v>21.946428571428569</v>
      </c>
      <c r="AC1222" s="10">
        <f t="shared" si="464"/>
        <v>22.260714285714286</v>
      </c>
      <c r="AD1222" s="10">
        <f t="shared" si="465"/>
        <v>22.460714285714285</v>
      </c>
      <c r="AE1222" s="10">
        <f t="shared" si="466"/>
        <v>22.660714285714285</v>
      </c>
      <c r="AF1222" s="10">
        <f t="shared" si="467"/>
        <v>22.710714285714285</v>
      </c>
      <c r="AG1222" s="36">
        <f t="shared" si="477"/>
        <v>-0.50028951939780275</v>
      </c>
      <c r="AH1222" s="36">
        <f t="shared" si="478"/>
        <v>-0.24651504035216365</v>
      </c>
      <c r="AI1222" s="36">
        <f t="shared" si="479"/>
        <v>-0.24391030811421127</v>
      </c>
      <c r="AJ1222" s="36">
        <f t="shared" si="480"/>
        <v>-0.24172661870503528</v>
      </c>
      <c r="AK1222" s="36">
        <f t="shared" si="481"/>
        <v>0.18045830681094682</v>
      </c>
    </row>
    <row r="1223" spans="1:37" x14ac:dyDescent="0.2">
      <c r="A1223" s="5">
        <v>42426</v>
      </c>
      <c r="B1223" s="1">
        <v>3</v>
      </c>
      <c r="C1223" s="7">
        <v>21.475000000000001</v>
      </c>
      <c r="D1223" s="7">
        <v>21.824999999999999</v>
      </c>
      <c r="E1223" s="7">
        <v>22.074999999999999</v>
      </c>
      <c r="F1223" s="7">
        <v>22.274999999999999</v>
      </c>
      <c r="G1223" s="7">
        <v>22.475000000000001</v>
      </c>
      <c r="H1223" s="7">
        <v>22.375</v>
      </c>
      <c r="I1223" s="7">
        <v>22.675000000000001</v>
      </c>
      <c r="J1223" s="7">
        <v>22.7</v>
      </c>
      <c r="K1223" s="7">
        <v>21.65</v>
      </c>
      <c r="L1223" s="3">
        <v>1.6299999999999999E-2</v>
      </c>
      <c r="M1223" s="3">
        <v>1.7999999999999999E-2</v>
      </c>
      <c r="N1223" s="3">
        <v>6.0000000000000001E-3</v>
      </c>
      <c r="O1223" s="18">
        <f t="shared" si="460"/>
        <v>0</v>
      </c>
      <c r="P1223" s="19">
        <f t="shared" si="468"/>
        <v>42445</v>
      </c>
      <c r="Q1223" s="19">
        <f t="shared" si="469"/>
        <v>42480</v>
      </c>
      <c r="R1223" s="19">
        <f t="shared" si="470"/>
        <v>42508</v>
      </c>
      <c r="S1223" s="19">
        <f t="shared" si="471"/>
        <v>42536</v>
      </c>
      <c r="T1223" s="19">
        <f t="shared" si="472"/>
        <v>42571</v>
      </c>
      <c r="U1223" s="19">
        <f t="shared" si="473"/>
        <v>42599</v>
      </c>
      <c r="V1223" s="19">
        <f t="shared" si="474"/>
        <v>42634</v>
      </c>
      <c r="W1223" s="19">
        <f t="shared" si="475"/>
        <v>42662</v>
      </c>
      <c r="X1223" s="19">
        <f t="shared" si="476"/>
        <v>42690</v>
      </c>
      <c r="Y1223" s="18">
        <f t="shared" si="461"/>
        <v>28</v>
      </c>
      <c r="Z1223" s="10">
        <f t="shared" si="462"/>
        <v>0.6785714285714286</v>
      </c>
      <c r="AA1223" s="10">
        <f>VLOOKUP(A1223, VIX!$A$2:$E$3205, 5, FALSE)</f>
        <v>19.809999999999999</v>
      </c>
      <c r="AB1223" s="10">
        <f t="shared" si="463"/>
        <v>21.587499999999999</v>
      </c>
      <c r="AC1223" s="10">
        <f t="shared" si="464"/>
        <v>21.905357142857142</v>
      </c>
      <c r="AD1223" s="10">
        <f t="shared" si="465"/>
        <v>22.139285714285712</v>
      </c>
      <c r="AE1223" s="10">
        <f t="shared" si="466"/>
        <v>22.339285714285712</v>
      </c>
      <c r="AF1223" s="10">
        <f t="shared" si="467"/>
        <v>22.442857142857143</v>
      </c>
      <c r="AG1223" s="36">
        <f t="shared" si="477"/>
        <v>-0.15002551454328872</v>
      </c>
      <c r="AH1223" s="36">
        <f t="shared" si="478"/>
        <v>-0.10456431535269706</v>
      </c>
      <c r="AI1223" s="36">
        <f t="shared" si="479"/>
        <v>-8.2514734774066456E-2</v>
      </c>
      <c r="AJ1223" s="36">
        <f t="shared" si="480"/>
        <v>-8.1593006313745664E-2</v>
      </c>
      <c r="AK1223" s="36">
        <f t="shared" si="481"/>
        <v>4.0455931931289692E-2</v>
      </c>
    </row>
    <row r="1224" spans="1:37" x14ac:dyDescent="0.2">
      <c r="A1224" s="5">
        <v>42425</v>
      </c>
      <c r="B1224" s="1">
        <v>3</v>
      </c>
      <c r="C1224" s="7">
        <v>20.824999999999999</v>
      </c>
      <c r="D1224" s="7">
        <v>21.425000000000001</v>
      </c>
      <c r="E1224" s="7">
        <v>21.75</v>
      </c>
      <c r="F1224" s="7">
        <v>21.975000000000001</v>
      </c>
      <c r="G1224" s="7">
        <v>22.274999999999999</v>
      </c>
      <c r="H1224" s="7">
        <v>22.175000000000001</v>
      </c>
      <c r="I1224" s="7">
        <v>22.475000000000001</v>
      </c>
      <c r="J1224" s="7">
        <v>22.55</v>
      </c>
      <c r="K1224" s="7">
        <v>21.524999999999999</v>
      </c>
      <c r="L1224" s="3">
        <v>2.8799999999999999E-2</v>
      </c>
      <c r="M1224" s="3">
        <v>2.2800000000000001E-2</v>
      </c>
      <c r="N1224" s="3">
        <v>7.6E-3</v>
      </c>
      <c r="O1224" s="18">
        <f t="shared" si="460"/>
        <v>0</v>
      </c>
      <c r="P1224" s="19">
        <f t="shared" si="468"/>
        <v>42445</v>
      </c>
      <c r="Q1224" s="19">
        <f t="shared" si="469"/>
        <v>42480</v>
      </c>
      <c r="R1224" s="19">
        <f t="shared" si="470"/>
        <v>42508</v>
      </c>
      <c r="S1224" s="19">
        <f t="shared" si="471"/>
        <v>42536</v>
      </c>
      <c r="T1224" s="19">
        <f t="shared" si="472"/>
        <v>42571</v>
      </c>
      <c r="U1224" s="19">
        <f t="shared" si="473"/>
        <v>42599</v>
      </c>
      <c r="V1224" s="19">
        <f t="shared" si="474"/>
        <v>42634</v>
      </c>
      <c r="W1224" s="19">
        <f t="shared" si="475"/>
        <v>42662</v>
      </c>
      <c r="X1224" s="19">
        <f t="shared" si="476"/>
        <v>42690</v>
      </c>
      <c r="Y1224" s="18">
        <f t="shared" si="461"/>
        <v>28</v>
      </c>
      <c r="Z1224" s="10">
        <f t="shared" si="462"/>
        <v>0.7142857142857143</v>
      </c>
      <c r="AA1224" s="10">
        <f>VLOOKUP(A1224, VIX!$A$2:$E$3205, 5, FALSE)</f>
        <v>19.11</v>
      </c>
      <c r="AB1224" s="10">
        <f t="shared" si="463"/>
        <v>20.99642857142857</v>
      </c>
      <c r="AC1224" s="10">
        <f t="shared" si="464"/>
        <v>21.517857142857142</v>
      </c>
      <c r="AD1224" s="10">
        <f t="shared" si="465"/>
        <v>21.814285714285717</v>
      </c>
      <c r="AE1224" s="10">
        <f t="shared" si="466"/>
        <v>22.060714285714287</v>
      </c>
      <c r="AF1224" s="10">
        <f t="shared" si="467"/>
        <v>22.24642857142857</v>
      </c>
      <c r="AG1224" s="36">
        <f t="shared" si="477"/>
        <v>-0.24699828473413432</v>
      </c>
      <c r="AH1224" s="36">
        <f t="shared" si="478"/>
        <v>-0.1319424866084011</v>
      </c>
      <c r="AI1224" s="36">
        <f t="shared" si="479"/>
        <v>-9.0680100755668042E-2</v>
      </c>
      <c r="AJ1224" s="36">
        <f t="shared" si="480"/>
        <v>-0.12013348164627244</v>
      </c>
      <c r="AK1224" s="36">
        <f t="shared" si="481"/>
        <v>3.9823008849556654E-2</v>
      </c>
    </row>
    <row r="1225" spans="1:37" x14ac:dyDescent="0.2">
      <c r="A1225" s="5">
        <v>42424</v>
      </c>
      <c r="B1225" s="1">
        <v>3</v>
      </c>
      <c r="C1225" s="7">
        <v>21.774999999999999</v>
      </c>
      <c r="D1225" s="7">
        <v>22.125</v>
      </c>
      <c r="E1225" s="7">
        <v>22.3</v>
      </c>
      <c r="F1225" s="7">
        <v>22.425000000000001</v>
      </c>
      <c r="G1225" s="7">
        <v>22.625</v>
      </c>
      <c r="H1225" s="7">
        <v>22.524999999999999</v>
      </c>
      <c r="I1225" s="7">
        <v>22.774999999999999</v>
      </c>
      <c r="J1225" s="7">
        <v>22.725000000000001</v>
      </c>
      <c r="K1225" s="7">
        <v>23.225000000000001</v>
      </c>
      <c r="L1225" s="3">
        <v>1.61E-2</v>
      </c>
      <c r="M1225" s="3">
        <v>1.5599999999999999E-2</v>
      </c>
      <c r="N1225" s="3">
        <v>5.1999999999999998E-3</v>
      </c>
      <c r="O1225" s="18">
        <f t="shared" ref="O1225:O1288" si="482">IF(B1227-B1226=0,0,1)</f>
        <v>0</v>
      </c>
      <c r="P1225" s="19">
        <f t="shared" si="468"/>
        <v>42445</v>
      </c>
      <c r="Q1225" s="19">
        <f t="shared" si="469"/>
        <v>42480</v>
      </c>
      <c r="R1225" s="19">
        <f t="shared" si="470"/>
        <v>42508</v>
      </c>
      <c r="S1225" s="19">
        <f t="shared" si="471"/>
        <v>42536</v>
      </c>
      <c r="T1225" s="19">
        <f t="shared" si="472"/>
        <v>42571</v>
      </c>
      <c r="U1225" s="19">
        <f t="shared" si="473"/>
        <v>42599</v>
      </c>
      <c r="V1225" s="19">
        <f t="shared" si="474"/>
        <v>42634</v>
      </c>
      <c r="W1225" s="19">
        <f t="shared" si="475"/>
        <v>42662</v>
      </c>
      <c r="X1225" s="19">
        <f t="shared" si="476"/>
        <v>42690</v>
      </c>
      <c r="Y1225" s="18">
        <f t="shared" ref="Y1225:Y1288" si="483">IF(O1225=1,DATEDIF(P1226,P1225,"d"),Y1226)</f>
        <v>28</v>
      </c>
      <c r="Z1225" s="10">
        <f t="shared" si="462"/>
        <v>0.75</v>
      </c>
      <c r="AA1225" s="10">
        <f>VLOOKUP(A1225, VIX!$A$2:$E$3205, 5, FALSE)</f>
        <v>20.72</v>
      </c>
      <c r="AB1225" s="10">
        <f t="shared" si="463"/>
        <v>21.862499999999997</v>
      </c>
      <c r="AC1225" s="10">
        <f t="shared" si="464"/>
        <v>22.168749999999999</v>
      </c>
      <c r="AD1225" s="10">
        <f t="shared" si="465"/>
        <v>22.331250000000001</v>
      </c>
      <c r="AE1225" s="10">
        <f t="shared" si="466"/>
        <v>22.475000000000001</v>
      </c>
      <c r="AF1225" s="10">
        <f t="shared" si="467"/>
        <v>22.6</v>
      </c>
      <c r="AG1225" s="36">
        <f t="shared" si="477"/>
        <v>-0.1415730337078657</v>
      </c>
      <c r="AH1225" s="36">
        <f t="shared" si="478"/>
        <v>-6.9839258848681876E-2</v>
      </c>
      <c r="AI1225" s="36">
        <f t="shared" si="479"/>
        <v>-4.9657129344998802E-2</v>
      </c>
      <c r="AJ1225" s="36">
        <f t="shared" si="480"/>
        <v>-7.923282502751107E-2</v>
      </c>
      <c r="AK1225" s="36">
        <f t="shared" si="481"/>
        <v>3.9399624765478973E-2</v>
      </c>
    </row>
    <row r="1226" spans="1:37" x14ac:dyDescent="0.2">
      <c r="A1226" s="5">
        <v>42423</v>
      </c>
      <c r="B1226" s="1">
        <v>3</v>
      </c>
      <c r="C1226" s="7">
        <v>22.175000000000001</v>
      </c>
      <c r="D1226" s="7">
        <v>22.524999999999999</v>
      </c>
      <c r="E1226" s="7">
        <v>22.65</v>
      </c>
      <c r="F1226" s="7">
        <v>22.675000000000001</v>
      </c>
      <c r="G1226" s="7">
        <v>22.875</v>
      </c>
      <c r="H1226" s="7">
        <v>22.725000000000001</v>
      </c>
      <c r="I1226" s="7">
        <v>22.975000000000001</v>
      </c>
      <c r="J1226" s="7">
        <v>23.1</v>
      </c>
      <c r="K1226" s="7">
        <v>22.75</v>
      </c>
      <c r="L1226" s="3">
        <v>1.5800000000000002E-2</v>
      </c>
      <c r="M1226" s="3">
        <v>1.32E-2</v>
      </c>
      <c r="N1226" s="3">
        <v>4.4000000000000003E-3</v>
      </c>
      <c r="O1226" s="18">
        <f t="shared" si="482"/>
        <v>0</v>
      </c>
      <c r="P1226" s="19">
        <f t="shared" si="468"/>
        <v>42445</v>
      </c>
      <c r="Q1226" s="19">
        <f t="shared" si="469"/>
        <v>42480</v>
      </c>
      <c r="R1226" s="19">
        <f t="shared" si="470"/>
        <v>42508</v>
      </c>
      <c r="S1226" s="19">
        <f t="shared" si="471"/>
        <v>42536</v>
      </c>
      <c r="T1226" s="19">
        <f t="shared" si="472"/>
        <v>42571</v>
      </c>
      <c r="U1226" s="19">
        <f t="shared" si="473"/>
        <v>42599</v>
      </c>
      <c r="V1226" s="19">
        <f t="shared" si="474"/>
        <v>42634</v>
      </c>
      <c r="W1226" s="19">
        <f t="shared" si="475"/>
        <v>42662</v>
      </c>
      <c r="X1226" s="19">
        <f t="shared" si="476"/>
        <v>42690</v>
      </c>
      <c r="Y1226" s="18">
        <f t="shared" si="483"/>
        <v>28</v>
      </c>
      <c r="Z1226" s="10">
        <f t="shared" ref="Z1226:Z1289" si="484">DATEDIF(A1226,P1226,"d")/Y1226</f>
        <v>0.7857142857142857</v>
      </c>
      <c r="AA1226" s="10">
        <f>VLOOKUP(A1226, VIX!$A$2:$E$3205, 5, FALSE)</f>
        <v>20.98</v>
      </c>
      <c r="AB1226" s="10">
        <f t="shared" ref="AB1226:AB1289" si="485">Z1226*C1226 + (1-Z1226)*D1226</f>
        <v>22.25</v>
      </c>
      <c r="AC1226" s="10">
        <f t="shared" ref="AC1226:AC1289" si="486">Z1226*D1226 + (1-Z1226)*E1226</f>
        <v>22.55178571428571</v>
      </c>
      <c r="AD1226" s="10">
        <f t="shared" ref="AD1226:AD1289" si="487">Z1226*E1226 + (1-Z1226)*F1226</f>
        <v>22.655357142857142</v>
      </c>
      <c r="AE1226" s="10">
        <f t="shared" ref="AE1226:AE1289" si="488">Z1226*F1226 + (1-Z1226)*G1226</f>
        <v>22.717857142857145</v>
      </c>
      <c r="AF1226" s="10">
        <f t="shared" ref="AF1226:AF1289" si="489">Z1226*G1226 + (1-Z1226)*H1226</f>
        <v>22.842857142857142</v>
      </c>
      <c r="AG1226" s="36">
        <f t="shared" si="477"/>
        <v>-0.14906202467466526</v>
      </c>
      <c r="AH1226" s="36">
        <f t="shared" si="478"/>
        <v>-5.1905252317198745E-2</v>
      </c>
      <c r="AI1226" s="36">
        <f t="shared" si="479"/>
        <v>-1.0263511587179627E-2</v>
      </c>
      <c r="AJ1226" s="36">
        <f t="shared" si="480"/>
        <v>-8.1543502002183882E-2</v>
      </c>
      <c r="AK1226" s="36">
        <f t="shared" si="481"/>
        <v>6.0562364816149364E-2</v>
      </c>
    </row>
    <row r="1227" spans="1:37" x14ac:dyDescent="0.2">
      <c r="A1227" s="5">
        <v>42422</v>
      </c>
      <c r="B1227" s="1">
        <v>3</v>
      </c>
      <c r="C1227" s="7">
        <v>21.024999999999999</v>
      </c>
      <c r="D1227" s="7">
        <v>21.625</v>
      </c>
      <c r="E1227" s="7">
        <v>21.9</v>
      </c>
      <c r="F1227" s="7">
        <v>22.024999999999999</v>
      </c>
      <c r="G1227" s="7">
        <v>22.3</v>
      </c>
      <c r="H1227" s="7">
        <v>22.25</v>
      </c>
      <c r="I1227" s="7">
        <v>22.55</v>
      </c>
      <c r="J1227" s="7">
        <v>22.6</v>
      </c>
      <c r="K1227" s="7">
        <v>22.824999999999999</v>
      </c>
      <c r="L1227" s="3">
        <v>2.8500000000000001E-2</v>
      </c>
      <c r="M1227" s="3">
        <v>2.3800000000000002E-2</v>
      </c>
      <c r="N1227" s="3">
        <v>7.9000000000000008E-3</v>
      </c>
      <c r="O1227" s="18">
        <f t="shared" si="482"/>
        <v>0</v>
      </c>
      <c r="P1227" s="19">
        <f t="shared" ref="P1227:P1290" si="490">IF(O1226=1,A1227,P1226)</f>
        <v>42445</v>
      </c>
      <c r="Q1227" s="19">
        <f t="shared" ref="Q1227:Q1290" si="491">IF(O1226=1,P1226,Q1226)</f>
        <v>42480</v>
      </c>
      <c r="R1227" s="19">
        <f t="shared" ref="R1227:R1290" si="492">IF(O1226=1,Q1226,R1226)</f>
        <v>42508</v>
      </c>
      <c r="S1227" s="19">
        <f t="shared" ref="S1227:S1290" si="493">IF(O1226=1,R1226,S1226)</f>
        <v>42536</v>
      </c>
      <c r="T1227" s="19">
        <f t="shared" ref="T1227:T1290" si="494">IF(O1226=1,S1226,T1226)</f>
        <v>42571</v>
      </c>
      <c r="U1227" s="19">
        <f t="shared" ref="U1227:U1290" si="495">IF(O1226=1,T1226,U1226)</f>
        <v>42599</v>
      </c>
      <c r="V1227" s="19">
        <f t="shared" ref="V1227:V1290" si="496">IF(O1226=1,U1226,V1226)</f>
        <v>42634</v>
      </c>
      <c r="W1227" s="19">
        <f t="shared" ref="W1227:W1290" si="497">IF(O1226=1,V1226,W1226)</f>
        <v>42662</v>
      </c>
      <c r="X1227" s="19">
        <f t="shared" ref="X1227:X1290" si="498">IF(O1226=1,W1226,X1226)</f>
        <v>42690</v>
      </c>
      <c r="Y1227" s="18">
        <f t="shared" si="483"/>
        <v>28</v>
      </c>
      <c r="Z1227" s="10">
        <f t="shared" si="484"/>
        <v>0.8214285714285714</v>
      </c>
      <c r="AA1227" s="10">
        <f>VLOOKUP(A1227, VIX!$A$2:$E$3205, 5, FALSE)</f>
        <v>19.38</v>
      </c>
      <c r="AB1227" s="10">
        <f t="shared" si="485"/>
        <v>21.132142857142856</v>
      </c>
      <c r="AC1227" s="10">
        <f t="shared" si="486"/>
        <v>21.674107142857142</v>
      </c>
      <c r="AD1227" s="10">
        <f t="shared" si="487"/>
        <v>21.922321428571429</v>
      </c>
      <c r="AE1227" s="10">
        <f t="shared" si="488"/>
        <v>22.074107142857141</v>
      </c>
      <c r="AF1227" s="10">
        <f t="shared" si="489"/>
        <v>22.291071428571428</v>
      </c>
      <c r="AG1227" s="36">
        <f t="shared" si="477"/>
        <v>-0.72315663611000602</v>
      </c>
      <c r="AH1227" s="36">
        <f t="shared" si="478"/>
        <v>-0.32629679039472498</v>
      </c>
      <c r="AI1227" s="36">
        <f t="shared" si="479"/>
        <v>-0.14784105131414277</v>
      </c>
      <c r="AJ1227" s="36">
        <f t="shared" si="480"/>
        <v>-0.32441288913162475</v>
      </c>
      <c r="AK1227" s="36">
        <f t="shared" si="481"/>
        <v>5.8586484810912214E-2</v>
      </c>
    </row>
    <row r="1228" spans="1:37" x14ac:dyDescent="0.2">
      <c r="A1228" s="5">
        <v>42419</v>
      </c>
      <c r="B1228" s="1">
        <v>3</v>
      </c>
      <c r="C1228" s="7">
        <v>22.375</v>
      </c>
      <c r="D1228" s="7">
        <v>22.75</v>
      </c>
      <c r="E1228" s="7">
        <v>22.824999999999999</v>
      </c>
      <c r="F1228" s="7">
        <v>22.875</v>
      </c>
      <c r="G1228" s="7">
        <v>23.05</v>
      </c>
      <c r="H1228" s="7">
        <v>22.95</v>
      </c>
      <c r="I1228" s="7">
        <v>23.175000000000001</v>
      </c>
      <c r="J1228" s="7">
        <v>23.2</v>
      </c>
      <c r="K1228" s="7" t="s">
        <v>14</v>
      </c>
      <c r="L1228" s="3">
        <v>1.6799999999999999E-2</v>
      </c>
      <c r="M1228" s="3">
        <v>1.3100000000000001E-2</v>
      </c>
      <c r="N1228" s="3">
        <v>4.4000000000000003E-3</v>
      </c>
      <c r="O1228" s="18">
        <f t="shared" si="482"/>
        <v>0</v>
      </c>
      <c r="P1228" s="19">
        <f t="shared" si="490"/>
        <v>42445</v>
      </c>
      <c r="Q1228" s="19">
        <f t="shared" si="491"/>
        <v>42480</v>
      </c>
      <c r="R1228" s="19">
        <f t="shared" si="492"/>
        <v>42508</v>
      </c>
      <c r="S1228" s="19">
        <f t="shared" si="493"/>
        <v>42536</v>
      </c>
      <c r="T1228" s="19">
        <f t="shared" si="494"/>
        <v>42571</v>
      </c>
      <c r="U1228" s="19">
        <f t="shared" si="495"/>
        <v>42599</v>
      </c>
      <c r="V1228" s="19">
        <f t="shared" si="496"/>
        <v>42634</v>
      </c>
      <c r="W1228" s="19">
        <f t="shared" si="497"/>
        <v>42662</v>
      </c>
      <c r="X1228" s="19">
        <f t="shared" si="498"/>
        <v>42690</v>
      </c>
      <c r="Y1228" s="18">
        <f t="shared" si="483"/>
        <v>28</v>
      </c>
      <c r="Z1228" s="10">
        <f t="shared" si="484"/>
        <v>0.9285714285714286</v>
      </c>
      <c r="AA1228" s="10">
        <f>VLOOKUP(A1228, VIX!$A$2:$E$3205, 5, FALSE)</f>
        <v>20.53</v>
      </c>
      <c r="AB1228" s="10">
        <f t="shared" si="485"/>
        <v>22.401785714285715</v>
      </c>
      <c r="AC1228" s="10">
        <f t="shared" si="486"/>
        <v>22.755357142857143</v>
      </c>
      <c r="AD1228" s="10">
        <f t="shared" si="487"/>
        <v>22.828571428571426</v>
      </c>
      <c r="AE1228" s="10">
        <f t="shared" si="488"/>
        <v>22.887500000000003</v>
      </c>
      <c r="AF1228" s="10">
        <f t="shared" si="489"/>
        <v>23.042857142857141</v>
      </c>
      <c r="AG1228" s="36">
        <f t="shared" si="477"/>
        <v>-0.14809590973201689</v>
      </c>
      <c r="AH1228" s="36">
        <f t="shared" si="478"/>
        <v>-2.9123969489174534E-2</v>
      </c>
      <c r="AI1228" s="36">
        <f t="shared" si="479"/>
        <v>-1.9377162629758051E-2</v>
      </c>
      <c r="AJ1228" s="36">
        <f t="shared" si="480"/>
        <v>-6.7945458747400295E-2</v>
      </c>
      <c r="AK1228" s="36">
        <f t="shared" si="481"/>
        <v>3.8594073053067383E-2</v>
      </c>
    </row>
    <row r="1229" spans="1:37" x14ac:dyDescent="0.2">
      <c r="A1229" s="5">
        <v>42418</v>
      </c>
      <c r="B1229" s="1">
        <v>3</v>
      </c>
      <c r="C1229" s="7">
        <v>22.774999999999999</v>
      </c>
      <c r="D1229" s="7">
        <v>23.175000000000001</v>
      </c>
      <c r="E1229" s="7">
        <v>23.225000000000001</v>
      </c>
      <c r="F1229" s="7">
        <v>23.175000000000001</v>
      </c>
      <c r="G1229" s="7">
        <v>23.324999999999999</v>
      </c>
      <c r="H1229" s="7">
        <v>23.175000000000001</v>
      </c>
      <c r="I1229" s="7">
        <v>23.375</v>
      </c>
      <c r="J1229" s="7">
        <v>23.375</v>
      </c>
      <c r="K1229" s="7" t="s">
        <v>14</v>
      </c>
      <c r="L1229" s="3">
        <v>1.7600000000000001E-2</v>
      </c>
      <c r="M1229" s="3">
        <v>8.6E-3</v>
      </c>
      <c r="N1229" s="3">
        <v>2.8999999999999998E-3</v>
      </c>
      <c r="O1229" s="18">
        <f t="shared" si="482"/>
        <v>1</v>
      </c>
      <c r="P1229" s="19">
        <f t="shared" si="490"/>
        <v>42445</v>
      </c>
      <c r="Q1229" s="19">
        <f t="shared" si="491"/>
        <v>42480</v>
      </c>
      <c r="R1229" s="19">
        <f t="shared" si="492"/>
        <v>42508</v>
      </c>
      <c r="S1229" s="19">
        <f t="shared" si="493"/>
        <v>42536</v>
      </c>
      <c r="T1229" s="19">
        <f t="shared" si="494"/>
        <v>42571</v>
      </c>
      <c r="U1229" s="19">
        <f t="shared" si="495"/>
        <v>42599</v>
      </c>
      <c r="V1229" s="19">
        <f t="shared" si="496"/>
        <v>42634</v>
      </c>
      <c r="W1229" s="19">
        <f t="shared" si="497"/>
        <v>42662</v>
      </c>
      <c r="X1229" s="19">
        <f t="shared" si="498"/>
        <v>42690</v>
      </c>
      <c r="Y1229" s="18">
        <f t="shared" si="483"/>
        <v>28</v>
      </c>
      <c r="Z1229" s="10">
        <f t="shared" si="484"/>
        <v>0.9642857142857143</v>
      </c>
      <c r="AA1229" s="10">
        <f>VLOOKUP(A1229, VIX!$A$2:$E$3205, 5, FALSE)</f>
        <v>21.64</v>
      </c>
      <c r="AB1229" s="10">
        <f t="shared" si="485"/>
        <v>22.789285714285711</v>
      </c>
      <c r="AC1229" s="10">
        <f t="shared" si="486"/>
        <v>23.176785714285714</v>
      </c>
      <c r="AD1229" s="10">
        <f t="shared" si="487"/>
        <v>23.223214285714288</v>
      </c>
      <c r="AE1229" s="10">
        <f t="shared" si="488"/>
        <v>23.180357142857144</v>
      </c>
      <c r="AF1229" s="10">
        <f t="shared" si="489"/>
        <v>23.319642857142856</v>
      </c>
      <c r="AG1229" s="36">
        <f t="shared" si="477"/>
        <v>-0.15601300108342436</v>
      </c>
      <c r="AH1229" s="36">
        <f t="shared" si="478"/>
        <v>-1.9501625135428222E-2</v>
      </c>
      <c r="AI1229" s="36">
        <f t="shared" si="479"/>
        <v>1.9501625135428222E-2</v>
      </c>
      <c r="AJ1229" s="36">
        <f t="shared" si="480"/>
        <v>-5.8252427184465445E-2</v>
      </c>
      <c r="AK1229" s="36">
        <f t="shared" si="481"/>
        <v>5.8568329718003756E-2</v>
      </c>
    </row>
    <row r="1230" spans="1:37" x14ac:dyDescent="0.2">
      <c r="A1230" s="5">
        <v>42417</v>
      </c>
      <c r="B1230" s="1">
        <v>3</v>
      </c>
      <c r="C1230" s="7">
        <v>22.925000000000001</v>
      </c>
      <c r="D1230" s="7">
        <v>23.074999999999999</v>
      </c>
      <c r="E1230" s="7">
        <v>23.074999999999999</v>
      </c>
      <c r="F1230" s="7">
        <v>23.074999999999999</v>
      </c>
      <c r="G1230" s="7">
        <v>23.175000000000001</v>
      </c>
      <c r="H1230" s="7">
        <v>23.05</v>
      </c>
      <c r="I1230" s="7">
        <v>23.324999999999999</v>
      </c>
      <c r="J1230" s="7">
        <v>23.324999999999999</v>
      </c>
      <c r="K1230" s="7" t="s">
        <v>14</v>
      </c>
      <c r="L1230" s="3">
        <v>6.4999999999999997E-3</v>
      </c>
      <c r="M1230" s="3">
        <v>1.0800000000000001E-2</v>
      </c>
      <c r="N1230" s="3">
        <v>3.5999999999999999E-3</v>
      </c>
      <c r="O1230" s="18">
        <f t="shared" si="482"/>
        <v>0</v>
      </c>
      <c r="P1230" s="19">
        <f t="shared" si="490"/>
        <v>42417</v>
      </c>
      <c r="Q1230" s="19">
        <f t="shared" si="491"/>
        <v>42445</v>
      </c>
      <c r="R1230" s="19">
        <f t="shared" si="492"/>
        <v>42480</v>
      </c>
      <c r="S1230" s="19">
        <f t="shared" si="493"/>
        <v>42508</v>
      </c>
      <c r="T1230" s="19">
        <f t="shared" si="494"/>
        <v>42536</v>
      </c>
      <c r="U1230" s="19">
        <f t="shared" si="495"/>
        <v>42571</v>
      </c>
      <c r="V1230" s="19">
        <f t="shared" si="496"/>
        <v>42599</v>
      </c>
      <c r="W1230" s="19">
        <f t="shared" si="497"/>
        <v>42634</v>
      </c>
      <c r="X1230" s="19">
        <f t="shared" si="498"/>
        <v>42662</v>
      </c>
      <c r="Y1230" s="18">
        <f t="shared" si="483"/>
        <v>28</v>
      </c>
      <c r="Z1230" s="10">
        <f t="shared" si="484"/>
        <v>0</v>
      </c>
      <c r="AA1230" s="10">
        <f>VLOOKUP(A1230, VIX!$A$2:$E$3205, 5, FALSE)</f>
        <v>22.31</v>
      </c>
      <c r="AB1230" s="10">
        <f t="shared" si="485"/>
        <v>23.074999999999999</v>
      </c>
      <c r="AC1230" s="10">
        <f t="shared" si="486"/>
        <v>23.074999999999999</v>
      </c>
      <c r="AD1230" s="10">
        <f t="shared" si="487"/>
        <v>23.074999999999999</v>
      </c>
      <c r="AE1230" s="10">
        <f t="shared" si="488"/>
        <v>23.175000000000001</v>
      </c>
      <c r="AF1230" s="10">
        <f t="shared" si="489"/>
        <v>23.05</v>
      </c>
      <c r="AG1230" s="36">
        <f t="shared" si="477"/>
        <v>-5.6586826347304851E-2</v>
      </c>
      <c r="AH1230" s="36">
        <f t="shared" si="478"/>
        <v>0</v>
      </c>
      <c r="AI1230" s="36">
        <f t="shared" si="479"/>
        <v>0</v>
      </c>
      <c r="AJ1230" s="36">
        <f t="shared" si="480"/>
        <v>-3.8011916434120753E-2</v>
      </c>
      <c r="AK1230" s="36">
        <f t="shared" si="481"/>
        <v>4.7421904403462556E-2</v>
      </c>
    </row>
    <row r="1231" spans="1:37" x14ac:dyDescent="0.2">
      <c r="A1231" s="5">
        <v>42416</v>
      </c>
      <c r="B1231" s="1">
        <v>2</v>
      </c>
      <c r="C1231" s="7">
        <v>24.725000000000001</v>
      </c>
      <c r="D1231" s="7">
        <v>23.824999999999999</v>
      </c>
      <c r="E1231" s="7">
        <v>23.875</v>
      </c>
      <c r="F1231" s="7">
        <v>23.725000000000001</v>
      </c>
      <c r="G1231" s="7">
        <v>23.675000000000001</v>
      </c>
      <c r="H1231" s="7">
        <v>23.725000000000001</v>
      </c>
      <c r="I1231" s="7">
        <v>23.574999999999999</v>
      </c>
      <c r="J1231" s="7">
        <v>23.8</v>
      </c>
      <c r="K1231" s="7">
        <v>23.824999999999999</v>
      </c>
      <c r="L1231" s="3">
        <v>-3.6400000000000002E-2</v>
      </c>
      <c r="M1231" s="3">
        <v>-6.3E-3</v>
      </c>
      <c r="N1231" s="3">
        <v>-2.0999999999999999E-3</v>
      </c>
      <c r="O1231" s="18">
        <f t="shared" si="482"/>
        <v>0</v>
      </c>
      <c r="P1231" s="19">
        <f t="shared" si="490"/>
        <v>42417</v>
      </c>
      <c r="Q1231" s="19">
        <f t="shared" si="491"/>
        <v>42445</v>
      </c>
      <c r="R1231" s="19">
        <f t="shared" si="492"/>
        <v>42480</v>
      </c>
      <c r="S1231" s="19">
        <f t="shared" si="493"/>
        <v>42508</v>
      </c>
      <c r="T1231" s="19">
        <f t="shared" si="494"/>
        <v>42536</v>
      </c>
      <c r="U1231" s="19">
        <f t="shared" si="495"/>
        <v>42571</v>
      </c>
      <c r="V1231" s="19">
        <f t="shared" si="496"/>
        <v>42599</v>
      </c>
      <c r="W1231" s="19">
        <f t="shared" si="497"/>
        <v>42634</v>
      </c>
      <c r="X1231" s="19">
        <f t="shared" si="498"/>
        <v>42662</v>
      </c>
      <c r="Y1231" s="18">
        <f t="shared" si="483"/>
        <v>28</v>
      </c>
      <c r="Z1231" s="10">
        <f t="shared" si="484"/>
        <v>3.5714285714285712E-2</v>
      </c>
      <c r="AA1231" s="10">
        <f>VLOOKUP(A1231, VIX!$A$2:$E$3205, 5, FALSE)</f>
        <v>24.11</v>
      </c>
      <c r="AB1231" s="10">
        <f t="shared" si="485"/>
        <v>23.857142857142858</v>
      </c>
      <c r="AC1231" s="10">
        <f t="shared" si="486"/>
        <v>23.873214285714287</v>
      </c>
      <c r="AD1231" s="10">
        <f t="shared" si="487"/>
        <v>23.730357142857144</v>
      </c>
      <c r="AE1231" s="10">
        <f t="shared" si="488"/>
        <v>23.676785714285717</v>
      </c>
      <c r="AF1231" s="10">
        <f t="shared" si="489"/>
        <v>23.723214285714285</v>
      </c>
      <c r="AG1231" s="36">
        <f t="shared" si="477"/>
        <v>1.2737100737100766</v>
      </c>
      <c r="AH1231" s="36">
        <f t="shared" si="478"/>
        <v>-7.2291748843548206E-2</v>
      </c>
      <c r="AI1231" s="36">
        <f t="shared" si="479"/>
        <v>0.21966367631569181</v>
      </c>
      <c r="AJ1231" s="36">
        <f t="shared" si="480"/>
        <v>7.3765093304062529E-2</v>
      </c>
      <c r="AK1231" s="36">
        <f t="shared" si="481"/>
        <v>-7.3970793278051963E-2</v>
      </c>
    </row>
    <row r="1232" spans="1:37" x14ac:dyDescent="0.2">
      <c r="A1232" s="5">
        <v>42412</v>
      </c>
      <c r="B1232" s="1">
        <v>2</v>
      </c>
      <c r="C1232" s="7">
        <v>26.875</v>
      </c>
      <c r="D1232" s="7">
        <v>25.125</v>
      </c>
      <c r="E1232" s="7">
        <v>24.85</v>
      </c>
      <c r="F1232" s="7">
        <v>24.524999999999999</v>
      </c>
      <c r="G1232" s="7">
        <v>24.375</v>
      </c>
      <c r="H1232" s="7">
        <v>24.324999999999999</v>
      </c>
      <c r="I1232" s="7">
        <v>24.125</v>
      </c>
      <c r="J1232" s="7">
        <v>24.274999999999999</v>
      </c>
      <c r="K1232" s="7">
        <v>24.2</v>
      </c>
      <c r="L1232" s="3">
        <v>-6.5100000000000005E-2</v>
      </c>
      <c r="M1232" s="3">
        <v>-1.6299999999999999E-2</v>
      </c>
      <c r="N1232" s="3">
        <v>-5.4000000000000003E-3</v>
      </c>
      <c r="O1232" s="18">
        <f t="shared" si="482"/>
        <v>0</v>
      </c>
      <c r="P1232" s="19">
        <f t="shared" si="490"/>
        <v>42417</v>
      </c>
      <c r="Q1232" s="19">
        <f t="shared" si="491"/>
        <v>42445</v>
      </c>
      <c r="R1232" s="19">
        <f t="shared" si="492"/>
        <v>42480</v>
      </c>
      <c r="S1232" s="19">
        <f t="shared" si="493"/>
        <v>42508</v>
      </c>
      <c r="T1232" s="19">
        <f t="shared" si="494"/>
        <v>42536</v>
      </c>
      <c r="U1232" s="19">
        <f t="shared" si="495"/>
        <v>42571</v>
      </c>
      <c r="V1232" s="19">
        <f t="shared" si="496"/>
        <v>42599</v>
      </c>
      <c r="W1232" s="19">
        <f t="shared" si="497"/>
        <v>42634</v>
      </c>
      <c r="X1232" s="19">
        <f t="shared" si="498"/>
        <v>42662</v>
      </c>
      <c r="Y1232" s="18">
        <f t="shared" si="483"/>
        <v>28</v>
      </c>
      <c r="Z1232" s="10">
        <f t="shared" si="484"/>
        <v>0.17857142857142858</v>
      </c>
      <c r="AA1232" s="10">
        <f>VLOOKUP(A1232, VIX!$A$2:$E$3205, 5, FALSE)</f>
        <v>25.4</v>
      </c>
      <c r="AB1232" s="10">
        <f t="shared" si="485"/>
        <v>25.4375</v>
      </c>
      <c r="AC1232" s="10">
        <f t="shared" si="486"/>
        <v>24.899107142857144</v>
      </c>
      <c r="AD1232" s="10">
        <f t="shared" si="487"/>
        <v>24.583035714285714</v>
      </c>
      <c r="AE1232" s="10">
        <f t="shared" si="488"/>
        <v>24.401785714285712</v>
      </c>
      <c r="AF1232" s="10">
        <f t="shared" si="489"/>
        <v>24.333928571428572</v>
      </c>
      <c r="AG1232" s="36">
        <f t="shared" si="477"/>
        <v>0.59934764881761338</v>
      </c>
      <c r="AH1232" s="36">
        <f t="shared" si="478"/>
        <v>9.766065388951467E-2</v>
      </c>
      <c r="AI1232" s="36">
        <f t="shared" si="479"/>
        <v>0.1177908816338281</v>
      </c>
      <c r="AJ1232" s="36">
        <f t="shared" si="480"/>
        <v>5.5037856726848605E-2</v>
      </c>
      <c r="AK1232" s="36">
        <f t="shared" si="481"/>
        <v>1.8400876232201789E-2</v>
      </c>
    </row>
    <row r="1233" spans="1:37" x14ac:dyDescent="0.2">
      <c r="A1233" s="5">
        <v>42411</v>
      </c>
      <c r="B1233" s="1">
        <v>2</v>
      </c>
      <c r="C1233" s="7">
        <v>28.125</v>
      </c>
      <c r="D1233" s="7">
        <v>25.774999999999999</v>
      </c>
      <c r="E1233" s="7">
        <v>25.225000000000001</v>
      </c>
      <c r="F1233" s="7">
        <v>24.725000000000001</v>
      </c>
      <c r="G1233" s="7">
        <v>24.475000000000001</v>
      </c>
      <c r="H1233" s="7">
        <v>24.45</v>
      </c>
      <c r="I1233" s="7">
        <v>24.225000000000001</v>
      </c>
      <c r="J1233" s="7">
        <v>24.324999999999999</v>
      </c>
      <c r="K1233" s="7">
        <v>24.35</v>
      </c>
      <c r="L1233" s="3">
        <v>-8.3599999999999994E-2</v>
      </c>
      <c r="M1233" s="3">
        <v>-2.0199999999999999E-2</v>
      </c>
      <c r="N1233" s="3">
        <v>-6.7000000000000002E-3</v>
      </c>
      <c r="O1233" s="18">
        <f t="shared" si="482"/>
        <v>0</v>
      </c>
      <c r="P1233" s="19">
        <f t="shared" si="490"/>
        <v>42417</v>
      </c>
      <c r="Q1233" s="19">
        <f t="shared" si="491"/>
        <v>42445</v>
      </c>
      <c r="R1233" s="19">
        <f t="shared" si="492"/>
        <v>42480</v>
      </c>
      <c r="S1233" s="19">
        <f t="shared" si="493"/>
        <v>42508</v>
      </c>
      <c r="T1233" s="19">
        <f t="shared" si="494"/>
        <v>42536</v>
      </c>
      <c r="U1233" s="19">
        <f t="shared" si="495"/>
        <v>42571</v>
      </c>
      <c r="V1233" s="19">
        <f t="shared" si="496"/>
        <v>42599</v>
      </c>
      <c r="W1233" s="19">
        <f t="shared" si="497"/>
        <v>42634</v>
      </c>
      <c r="X1233" s="19">
        <f t="shared" si="498"/>
        <v>42662</v>
      </c>
      <c r="Y1233" s="18">
        <f t="shared" si="483"/>
        <v>28</v>
      </c>
      <c r="Z1233" s="10">
        <f t="shared" si="484"/>
        <v>0.21428571428571427</v>
      </c>
      <c r="AA1233" s="10">
        <f>VLOOKUP(A1233, VIX!$A$2:$E$3205, 5, FALSE)</f>
        <v>28.14</v>
      </c>
      <c r="AB1233" s="10">
        <f t="shared" si="485"/>
        <v>26.278571428571425</v>
      </c>
      <c r="AC1233" s="10">
        <f t="shared" si="486"/>
        <v>25.342857142857142</v>
      </c>
      <c r="AD1233" s="10">
        <f t="shared" si="487"/>
        <v>24.832142857142856</v>
      </c>
      <c r="AE1233" s="10">
        <f t="shared" si="488"/>
        <v>24.528571428571432</v>
      </c>
      <c r="AF1233" s="10">
        <f t="shared" si="489"/>
        <v>24.455357142857142</v>
      </c>
      <c r="AG1233" s="36">
        <f t="shared" si="477"/>
        <v>0.84473290064902717</v>
      </c>
      <c r="AH1233" s="36">
        <f t="shared" si="478"/>
        <v>0.20428166107815221</v>
      </c>
      <c r="AI1233" s="36">
        <f t="shared" si="479"/>
        <v>0.18922470433639954</v>
      </c>
      <c r="AJ1233" s="36">
        <f t="shared" si="480"/>
        <v>9.5642933049946893E-2</v>
      </c>
      <c r="AK1233" s="36">
        <f t="shared" si="481"/>
        <v>9.5693779904314422E-3</v>
      </c>
    </row>
    <row r="1234" spans="1:37" x14ac:dyDescent="0.2">
      <c r="A1234" s="5">
        <v>42410</v>
      </c>
      <c r="B1234" s="1">
        <v>2</v>
      </c>
      <c r="C1234" s="7">
        <v>26.274999999999999</v>
      </c>
      <c r="D1234" s="7">
        <v>24.625</v>
      </c>
      <c r="E1234" s="7">
        <v>24.1</v>
      </c>
      <c r="F1234" s="7">
        <v>23.675000000000001</v>
      </c>
      <c r="G1234" s="7">
        <v>23.475000000000001</v>
      </c>
      <c r="H1234" s="7">
        <v>23.524999999999999</v>
      </c>
      <c r="I1234" s="7">
        <v>23.324999999999999</v>
      </c>
      <c r="J1234" s="7">
        <v>23.5</v>
      </c>
      <c r="K1234" s="7">
        <v>23.5</v>
      </c>
      <c r="L1234" s="3">
        <v>-6.2799999999999995E-2</v>
      </c>
      <c r="M1234" s="3">
        <v>-1.4800000000000001E-2</v>
      </c>
      <c r="N1234" s="3">
        <v>-4.8999999999999998E-3</v>
      </c>
      <c r="O1234" s="18">
        <f t="shared" si="482"/>
        <v>0</v>
      </c>
      <c r="P1234" s="19">
        <f t="shared" si="490"/>
        <v>42417</v>
      </c>
      <c r="Q1234" s="19">
        <f t="shared" si="491"/>
        <v>42445</v>
      </c>
      <c r="R1234" s="19">
        <f t="shared" si="492"/>
        <v>42480</v>
      </c>
      <c r="S1234" s="19">
        <f t="shared" si="493"/>
        <v>42508</v>
      </c>
      <c r="T1234" s="19">
        <f t="shared" si="494"/>
        <v>42536</v>
      </c>
      <c r="U1234" s="19">
        <f t="shared" si="495"/>
        <v>42571</v>
      </c>
      <c r="V1234" s="19">
        <f t="shared" si="496"/>
        <v>42599</v>
      </c>
      <c r="W1234" s="19">
        <f t="shared" si="497"/>
        <v>42634</v>
      </c>
      <c r="X1234" s="19">
        <f t="shared" si="498"/>
        <v>42662</v>
      </c>
      <c r="Y1234" s="18">
        <f t="shared" si="483"/>
        <v>28</v>
      </c>
      <c r="Z1234" s="10">
        <f t="shared" si="484"/>
        <v>0.25</v>
      </c>
      <c r="AA1234" s="10">
        <f>VLOOKUP(A1234, VIX!$A$2:$E$3205, 5, FALSE)</f>
        <v>26.29</v>
      </c>
      <c r="AB1234" s="10">
        <f t="shared" si="485"/>
        <v>25.037500000000001</v>
      </c>
      <c r="AC1234" s="10">
        <f t="shared" si="486"/>
        <v>24.231250000000003</v>
      </c>
      <c r="AD1234" s="10">
        <f t="shared" si="487"/>
        <v>23.78125</v>
      </c>
      <c r="AE1234" s="10">
        <f t="shared" si="488"/>
        <v>23.525000000000002</v>
      </c>
      <c r="AF1234" s="10">
        <f t="shared" si="489"/>
        <v>23.512499999999996</v>
      </c>
      <c r="AG1234" s="36">
        <f t="shared" si="477"/>
        <v>0.59527559055118029</v>
      </c>
      <c r="AH1234" s="36">
        <f t="shared" si="478"/>
        <v>0.19620347026545984</v>
      </c>
      <c r="AI1234" s="36">
        <f t="shared" si="479"/>
        <v>0.16156282998944055</v>
      </c>
      <c r="AJ1234" s="36">
        <f t="shared" si="480"/>
        <v>7.6584105759002874E-2</v>
      </c>
      <c r="AK1234" s="36">
        <f t="shared" si="481"/>
        <v>-1.9169329073481328E-2</v>
      </c>
    </row>
    <row r="1235" spans="1:37" x14ac:dyDescent="0.2">
      <c r="A1235" s="5">
        <v>42409</v>
      </c>
      <c r="B1235" s="1">
        <v>2</v>
      </c>
      <c r="C1235" s="7">
        <v>26.125</v>
      </c>
      <c r="D1235" s="7">
        <v>24.475000000000001</v>
      </c>
      <c r="E1235" s="7">
        <v>23.925000000000001</v>
      </c>
      <c r="F1235" s="7">
        <v>23.574999999999999</v>
      </c>
      <c r="G1235" s="7">
        <v>23.475000000000001</v>
      </c>
      <c r="H1235" s="7">
        <v>23.475000000000001</v>
      </c>
      <c r="I1235" s="7">
        <v>23.274999999999999</v>
      </c>
      <c r="J1235" s="7">
        <v>23.475000000000001</v>
      </c>
      <c r="K1235" s="7">
        <v>23.25</v>
      </c>
      <c r="L1235" s="3">
        <v>-6.3200000000000006E-2</v>
      </c>
      <c r="M1235" s="3">
        <v>-1.2699999999999999E-2</v>
      </c>
      <c r="N1235" s="3">
        <v>-4.1999999999999997E-3</v>
      </c>
      <c r="O1235" s="18">
        <f t="shared" si="482"/>
        <v>0</v>
      </c>
      <c r="P1235" s="19">
        <f t="shared" si="490"/>
        <v>42417</v>
      </c>
      <c r="Q1235" s="19">
        <f t="shared" si="491"/>
        <v>42445</v>
      </c>
      <c r="R1235" s="19">
        <f t="shared" si="492"/>
        <v>42480</v>
      </c>
      <c r="S1235" s="19">
        <f t="shared" si="493"/>
        <v>42508</v>
      </c>
      <c r="T1235" s="19">
        <f t="shared" si="494"/>
        <v>42536</v>
      </c>
      <c r="U1235" s="19">
        <f t="shared" si="495"/>
        <v>42571</v>
      </c>
      <c r="V1235" s="19">
        <f t="shared" si="496"/>
        <v>42599</v>
      </c>
      <c r="W1235" s="19">
        <f t="shared" si="497"/>
        <v>42634</v>
      </c>
      <c r="X1235" s="19">
        <f t="shared" si="498"/>
        <v>42662</v>
      </c>
      <c r="Y1235" s="18">
        <f t="shared" si="483"/>
        <v>28</v>
      </c>
      <c r="Z1235" s="10">
        <f t="shared" si="484"/>
        <v>0.2857142857142857</v>
      </c>
      <c r="AA1235" s="10">
        <f>VLOOKUP(A1235, VIX!$A$2:$E$3205, 5, FALSE)</f>
        <v>26.54</v>
      </c>
      <c r="AB1235" s="10">
        <f t="shared" si="485"/>
        <v>24.946428571428569</v>
      </c>
      <c r="AC1235" s="10">
        <f t="shared" si="486"/>
        <v>24.082142857142859</v>
      </c>
      <c r="AD1235" s="10">
        <f t="shared" si="487"/>
        <v>23.675000000000001</v>
      </c>
      <c r="AE1235" s="10">
        <f t="shared" si="488"/>
        <v>23.50357142857143</v>
      </c>
      <c r="AF1235" s="10">
        <f t="shared" si="489"/>
        <v>23.475000000000001</v>
      </c>
      <c r="AG1235" s="36">
        <f t="shared" si="477"/>
        <v>0.60758383867903853</v>
      </c>
      <c r="AH1235" s="36">
        <f t="shared" si="478"/>
        <v>0.2091286307053947</v>
      </c>
      <c r="AI1235" s="36">
        <f t="shared" si="479"/>
        <v>0.13526570048309247</v>
      </c>
      <c r="AJ1235" s="36">
        <f t="shared" si="480"/>
        <v>3.8977611074590295E-2</v>
      </c>
      <c r="AK1235" s="36">
        <f t="shared" si="481"/>
        <v>0</v>
      </c>
    </row>
    <row r="1236" spans="1:37" x14ac:dyDescent="0.2">
      <c r="A1236" s="5">
        <v>42408</v>
      </c>
      <c r="B1236" s="1">
        <v>2</v>
      </c>
      <c r="C1236" s="7">
        <v>25.425000000000001</v>
      </c>
      <c r="D1236" s="7">
        <v>23.975000000000001</v>
      </c>
      <c r="E1236" s="7">
        <v>23.524999999999999</v>
      </c>
      <c r="F1236" s="7">
        <v>23.175000000000001</v>
      </c>
      <c r="G1236" s="7">
        <v>23.05</v>
      </c>
      <c r="H1236" s="7">
        <v>23.125</v>
      </c>
      <c r="I1236" s="7">
        <v>22.925000000000001</v>
      </c>
      <c r="J1236" s="7">
        <v>23.1</v>
      </c>
      <c r="K1236" s="7">
        <v>23.425000000000001</v>
      </c>
      <c r="L1236" s="3">
        <v>-5.7000000000000002E-2</v>
      </c>
      <c r="M1236" s="3">
        <v>-1.0800000000000001E-2</v>
      </c>
      <c r="N1236" s="3">
        <v>-3.5999999999999999E-3</v>
      </c>
      <c r="O1236" s="18">
        <f t="shared" si="482"/>
        <v>0</v>
      </c>
      <c r="P1236" s="19">
        <f t="shared" si="490"/>
        <v>42417</v>
      </c>
      <c r="Q1236" s="19">
        <f t="shared" si="491"/>
        <v>42445</v>
      </c>
      <c r="R1236" s="19">
        <f t="shared" si="492"/>
        <v>42480</v>
      </c>
      <c r="S1236" s="19">
        <f t="shared" si="493"/>
        <v>42508</v>
      </c>
      <c r="T1236" s="19">
        <f t="shared" si="494"/>
        <v>42536</v>
      </c>
      <c r="U1236" s="19">
        <f t="shared" si="495"/>
        <v>42571</v>
      </c>
      <c r="V1236" s="19">
        <f t="shared" si="496"/>
        <v>42599</v>
      </c>
      <c r="W1236" s="19">
        <f t="shared" si="497"/>
        <v>42634</v>
      </c>
      <c r="X1236" s="19">
        <f t="shared" si="498"/>
        <v>42662</v>
      </c>
      <c r="Y1236" s="18">
        <f t="shared" si="483"/>
        <v>28</v>
      </c>
      <c r="Z1236" s="10">
        <f t="shared" si="484"/>
        <v>0.32142857142857145</v>
      </c>
      <c r="AA1236" s="10">
        <f>VLOOKUP(A1236, VIX!$A$2:$E$3205, 5, FALSE)</f>
        <v>26</v>
      </c>
      <c r="AB1236" s="10">
        <f t="shared" si="485"/>
        <v>24.44107142857143</v>
      </c>
      <c r="AC1236" s="10">
        <f t="shared" si="486"/>
        <v>23.669642857142858</v>
      </c>
      <c r="AD1236" s="10">
        <f t="shared" si="487"/>
        <v>23.287500000000001</v>
      </c>
      <c r="AE1236" s="10">
        <f t="shared" si="488"/>
        <v>23.090178571428574</v>
      </c>
      <c r="AF1236" s="10">
        <f t="shared" si="489"/>
        <v>23.10089285714286</v>
      </c>
      <c r="AG1236" s="36">
        <f t="shared" si="477"/>
        <v>1.6651982378854611</v>
      </c>
      <c r="AH1236" s="36">
        <f t="shared" si="478"/>
        <v>0.53007167341851358</v>
      </c>
      <c r="AI1236" s="36">
        <f t="shared" si="479"/>
        <v>0.41610316087434868</v>
      </c>
      <c r="AJ1236" s="36">
        <f t="shared" si="480"/>
        <v>0.14926551887537506</v>
      </c>
      <c r="AK1236" s="36">
        <f t="shared" si="481"/>
        <v>-8.9375788146279084E-2</v>
      </c>
    </row>
    <row r="1237" spans="1:37" x14ac:dyDescent="0.2">
      <c r="A1237" s="5">
        <v>42405</v>
      </c>
      <c r="B1237" s="1">
        <v>2</v>
      </c>
      <c r="C1237" s="7">
        <v>24.125</v>
      </c>
      <c r="D1237" s="7">
        <v>23.05</v>
      </c>
      <c r="E1237" s="7">
        <v>22.824999999999999</v>
      </c>
      <c r="F1237" s="7">
        <v>22.625</v>
      </c>
      <c r="G1237" s="7">
        <v>22.6</v>
      </c>
      <c r="H1237" s="7">
        <v>22.7</v>
      </c>
      <c r="I1237" s="7">
        <v>22.6</v>
      </c>
      <c r="J1237" s="7">
        <v>22.75</v>
      </c>
      <c r="K1237" s="7">
        <v>23.15</v>
      </c>
      <c r="L1237" s="3">
        <v>-4.4600000000000001E-2</v>
      </c>
      <c r="M1237" s="3">
        <v>-1.1000000000000001E-3</v>
      </c>
      <c r="N1237" s="3">
        <v>-4.0000000000000002E-4</v>
      </c>
      <c r="O1237" s="18">
        <f t="shared" si="482"/>
        <v>0</v>
      </c>
      <c r="P1237" s="19">
        <f t="shared" si="490"/>
        <v>42417</v>
      </c>
      <c r="Q1237" s="19">
        <f t="shared" si="491"/>
        <v>42445</v>
      </c>
      <c r="R1237" s="19">
        <f t="shared" si="492"/>
        <v>42480</v>
      </c>
      <c r="S1237" s="19">
        <f t="shared" si="493"/>
        <v>42508</v>
      </c>
      <c r="T1237" s="19">
        <f t="shared" si="494"/>
        <v>42536</v>
      </c>
      <c r="U1237" s="19">
        <f t="shared" si="495"/>
        <v>42571</v>
      </c>
      <c r="V1237" s="19">
        <f t="shared" si="496"/>
        <v>42599</v>
      </c>
      <c r="W1237" s="19">
        <f t="shared" si="497"/>
        <v>42634</v>
      </c>
      <c r="X1237" s="19">
        <f t="shared" si="498"/>
        <v>42662</v>
      </c>
      <c r="Y1237" s="18">
        <f t="shared" si="483"/>
        <v>28</v>
      </c>
      <c r="Z1237" s="10">
        <f t="shared" si="484"/>
        <v>0.42857142857142855</v>
      </c>
      <c r="AA1237" s="10">
        <f>VLOOKUP(A1237, VIX!$A$2:$E$3205, 5, FALSE)</f>
        <v>23.38</v>
      </c>
      <c r="AB1237" s="10">
        <f t="shared" si="485"/>
        <v>23.510714285714286</v>
      </c>
      <c r="AC1237" s="10">
        <f t="shared" si="486"/>
        <v>22.921428571428571</v>
      </c>
      <c r="AD1237" s="10">
        <f t="shared" si="487"/>
        <v>22.710714285714282</v>
      </c>
      <c r="AE1237" s="10">
        <f t="shared" si="488"/>
        <v>22.610714285714288</v>
      </c>
      <c r="AF1237" s="10">
        <f t="shared" si="489"/>
        <v>22.657142857142855</v>
      </c>
      <c r="AG1237" s="36">
        <f t="shared" si="477"/>
        <v>0.42520797363051349</v>
      </c>
      <c r="AH1237" s="36">
        <f t="shared" si="478"/>
        <v>9.0315387065945246E-2</v>
      </c>
      <c r="AI1237" s="36">
        <f t="shared" si="479"/>
        <v>8.0834001603849029E-2</v>
      </c>
      <c r="AJ1237" s="36">
        <f t="shared" si="480"/>
        <v>1.014656144306595E-2</v>
      </c>
      <c r="AK1237" s="36">
        <f t="shared" si="481"/>
        <v>-4.048843187660587E-2</v>
      </c>
    </row>
    <row r="1238" spans="1:37" x14ac:dyDescent="0.2">
      <c r="A1238" s="5">
        <v>42404</v>
      </c>
      <c r="B1238" s="1">
        <v>2</v>
      </c>
      <c r="C1238" s="7">
        <v>23.074999999999999</v>
      </c>
      <c r="D1238" s="7">
        <v>22.475000000000001</v>
      </c>
      <c r="E1238" s="7">
        <v>22.375</v>
      </c>
      <c r="F1238" s="7">
        <v>22.175000000000001</v>
      </c>
      <c r="G1238" s="7">
        <v>22.175000000000001</v>
      </c>
      <c r="H1238" s="7">
        <v>22.274999999999999</v>
      </c>
      <c r="I1238" s="7">
        <v>22.175000000000001</v>
      </c>
      <c r="J1238" s="7">
        <v>22.35</v>
      </c>
      <c r="K1238" s="7">
        <v>22.5</v>
      </c>
      <c r="L1238" s="3">
        <v>-2.5999999999999999E-2</v>
      </c>
      <c r="M1238" s="3">
        <v>0</v>
      </c>
      <c r="N1238" s="3">
        <v>0</v>
      </c>
      <c r="O1238" s="18">
        <f t="shared" si="482"/>
        <v>0</v>
      </c>
      <c r="P1238" s="19">
        <f t="shared" si="490"/>
        <v>42417</v>
      </c>
      <c r="Q1238" s="19">
        <f t="shared" si="491"/>
        <v>42445</v>
      </c>
      <c r="R1238" s="19">
        <f t="shared" si="492"/>
        <v>42480</v>
      </c>
      <c r="S1238" s="19">
        <f t="shared" si="493"/>
        <v>42508</v>
      </c>
      <c r="T1238" s="19">
        <f t="shared" si="494"/>
        <v>42536</v>
      </c>
      <c r="U1238" s="19">
        <f t="shared" si="495"/>
        <v>42571</v>
      </c>
      <c r="V1238" s="19">
        <f t="shared" si="496"/>
        <v>42599</v>
      </c>
      <c r="W1238" s="19">
        <f t="shared" si="497"/>
        <v>42634</v>
      </c>
      <c r="X1238" s="19">
        <f t="shared" si="498"/>
        <v>42662</v>
      </c>
      <c r="Y1238" s="18">
        <f t="shared" si="483"/>
        <v>28</v>
      </c>
      <c r="Z1238" s="10">
        <f t="shared" si="484"/>
        <v>0.4642857142857143</v>
      </c>
      <c r="AA1238" s="10">
        <f>VLOOKUP(A1238, VIX!$A$2:$E$3205, 5, FALSE)</f>
        <v>21.84</v>
      </c>
      <c r="AB1238" s="10">
        <f t="shared" si="485"/>
        <v>22.753571428571426</v>
      </c>
      <c r="AC1238" s="10">
        <f t="shared" si="486"/>
        <v>22.421428571428571</v>
      </c>
      <c r="AD1238" s="10">
        <f t="shared" si="487"/>
        <v>22.267857142857146</v>
      </c>
      <c r="AE1238" s="10">
        <f t="shared" si="488"/>
        <v>22.175000000000001</v>
      </c>
      <c r="AF1238" s="10">
        <f t="shared" si="489"/>
        <v>22.228571428571428</v>
      </c>
      <c r="AG1238" s="36">
        <f t="shared" si="477"/>
        <v>0.24026696329254629</v>
      </c>
      <c r="AH1238" s="36">
        <f t="shared" si="478"/>
        <v>4.0677966101695474E-2</v>
      </c>
      <c r="AI1238" s="36">
        <f t="shared" si="479"/>
        <v>8.1864695849914404E-2</v>
      </c>
      <c r="AJ1238" s="36">
        <f t="shared" si="480"/>
        <v>0</v>
      </c>
      <c r="AK1238" s="36">
        <f t="shared" si="481"/>
        <v>-4.1049030786772189E-2</v>
      </c>
    </row>
    <row r="1239" spans="1:37" x14ac:dyDescent="0.2">
      <c r="A1239" s="5">
        <v>42403</v>
      </c>
      <c r="B1239" s="1">
        <v>2</v>
      </c>
      <c r="C1239" s="7">
        <v>22.774999999999999</v>
      </c>
      <c r="D1239" s="7">
        <v>22.175000000000001</v>
      </c>
      <c r="E1239" s="7">
        <v>22.074999999999999</v>
      </c>
      <c r="F1239" s="7">
        <v>21.9</v>
      </c>
      <c r="G1239" s="7">
        <v>21.875</v>
      </c>
      <c r="H1239" s="7">
        <v>21.975000000000001</v>
      </c>
      <c r="I1239" s="7">
        <v>21.875</v>
      </c>
      <c r="J1239" s="7">
        <v>22.1</v>
      </c>
      <c r="K1239" s="7">
        <v>22.25</v>
      </c>
      <c r="L1239" s="3">
        <v>-2.63E-2</v>
      </c>
      <c r="M1239" s="3">
        <v>-1.1000000000000001E-3</v>
      </c>
      <c r="N1239" s="3">
        <v>-4.0000000000000002E-4</v>
      </c>
      <c r="O1239" s="18">
        <f t="shared" si="482"/>
        <v>0</v>
      </c>
      <c r="P1239" s="19">
        <f t="shared" si="490"/>
        <v>42417</v>
      </c>
      <c r="Q1239" s="19">
        <f t="shared" si="491"/>
        <v>42445</v>
      </c>
      <c r="R1239" s="19">
        <f t="shared" si="492"/>
        <v>42480</v>
      </c>
      <c r="S1239" s="19">
        <f t="shared" si="493"/>
        <v>42508</v>
      </c>
      <c r="T1239" s="19">
        <f t="shared" si="494"/>
        <v>42536</v>
      </c>
      <c r="U1239" s="19">
        <f t="shared" si="495"/>
        <v>42571</v>
      </c>
      <c r="V1239" s="19">
        <f t="shared" si="496"/>
        <v>42599</v>
      </c>
      <c r="W1239" s="19">
        <f t="shared" si="497"/>
        <v>42634</v>
      </c>
      <c r="X1239" s="19">
        <f t="shared" si="498"/>
        <v>42662</v>
      </c>
      <c r="Y1239" s="18">
        <f t="shared" si="483"/>
        <v>28</v>
      </c>
      <c r="Z1239" s="10">
        <f t="shared" si="484"/>
        <v>0.5</v>
      </c>
      <c r="AA1239" s="10">
        <f>VLOOKUP(A1239, VIX!$A$2:$E$3205, 5, FALSE)</f>
        <v>21.65</v>
      </c>
      <c r="AB1239" s="10">
        <f t="shared" si="485"/>
        <v>22.475000000000001</v>
      </c>
      <c r="AC1239" s="10">
        <f t="shared" si="486"/>
        <v>22.125</v>
      </c>
      <c r="AD1239" s="10">
        <f t="shared" si="487"/>
        <v>21.987499999999997</v>
      </c>
      <c r="AE1239" s="10">
        <f t="shared" si="488"/>
        <v>21.887499999999999</v>
      </c>
      <c r="AF1239" s="10">
        <f t="shared" si="489"/>
        <v>21.925000000000001</v>
      </c>
      <c r="AG1239" s="36">
        <f t="shared" si="477"/>
        <v>0.2365641868106069</v>
      </c>
      <c r="AH1239" s="36">
        <f t="shared" si="478"/>
        <v>4.0300655685271622E-2</v>
      </c>
      <c r="AI1239" s="36">
        <f t="shared" si="479"/>
        <v>7.1200807265388757E-2</v>
      </c>
      <c r="AJ1239" s="36">
        <f t="shared" si="480"/>
        <v>1.0232671458155098E-2</v>
      </c>
      <c r="AK1239" s="36">
        <f t="shared" si="481"/>
        <v>-4.0869283165748213E-2</v>
      </c>
    </row>
    <row r="1240" spans="1:37" x14ac:dyDescent="0.2">
      <c r="A1240" s="5">
        <v>42402</v>
      </c>
      <c r="B1240" s="1">
        <v>2</v>
      </c>
      <c r="C1240" s="7">
        <v>23.175000000000001</v>
      </c>
      <c r="D1240" s="7">
        <v>22.425000000000001</v>
      </c>
      <c r="E1240" s="7">
        <v>22.225000000000001</v>
      </c>
      <c r="F1240" s="7">
        <v>22</v>
      </c>
      <c r="G1240" s="7">
        <v>21.975000000000001</v>
      </c>
      <c r="H1240" s="7">
        <v>22.074999999999999</v>
      </c>
      <c r="I1240" s="7">
        <v>21.975000000000001</v>
      </c>
      <c r="J1240" s="7">
        <v>22.175000000000001</v>
      </c>
      <c r="K1240" s="7">
        <v>22.375</v>
      </c>
      <c r="L1240" s="3">
        <v>-3.2399999999999998E-2</v>
      </c>
      <c r="M1240" s="3">
        <v>-1.1000000000000001E-3</v>
      </c>
      <c r="N1240" s="3">
        <v>-4.0000000000000002E-4</v>
      </c>
      <c r="O1240" s="18">
        <f t="shared" si="482"/>
        <v>0</v>
      </c>
      <c r="P1240" s="19">
        <f t="shared" si="490"/>
        <v>42417</v>
      </c>
      <c r="Q1240" s="19">
        <f t="shared" si="491"/>
        <v>42445</v>
      </c>
      <c r="R1240" s="19">
        <f t="shared" si="492"/>
        <v>42480</v>
      </c>
      <c r="S1240" s="19">
        <f t="shared" si="493"/>
        <v>42508</v>
      </c>
      <c r="T1240" s="19">
        <f t="shared" si="494"/>
        <v>42536</v>
      </c>
      <c r="U1240" s="19">
        <f t="shared" si="495"/>
        <v>42571</v>
      </c>
      <c r="V1240" s="19">
        <f t="shared" si="496"/>
        <v>42599</v>
      </c>
      <c r="W1240" s="19">
        <f t="shared" si="497"/>
        <v>42634</v>
      </c>
      <c r="X1240" s="19">
        <f t="shared" si="498"/>
        <v>42662</v>
      </c>
      <c r="Y1240" s="18">
        <f t="shared" si="483"/>
        <v>28</v>
      </c>
      <c r="Z1240" s="10">
        <f t="shared" si="484"/>
        <v>0.5357142857142857</v>
      </c>
      <c r="AA1240" s="10">
        <f>VLOOKUP(A1240, VIX!$A$2:$E$3205, 5, FALSE)</f>
        <v>21.98</v>
      </c>
      <c r="AB1240" s="10">
        <f t="shared" si="485"/>
        <v>22.826785714285712</v>
      </c>
      <c r="AC1240" s="10">
        <f t="shared" si="486"/>
        <v>22.332142857142859</v>
      </c>
      <c r="AD1240" s="10">
        <f t="shared" si="487"/>
        <v>22.120535714285715</v>
      </c>
      <c r="AE1240" s="10">
        <f t="shared" si="488"/>
        <v>21.988392857142856</v>
      </c>
      <c r="AF1240" s="10">
        <f t="shared" si="489"/>
        <v>22.021428571428572</v>
      </c>
      <c r="AG1240" s="36">
        <f t="shared" si="477"/>
        <v>0.31547320981472193</v>
      </c>
      <c r="AH1240" s="36">
        <f t="shared" si="478"/>
        <v>8.4805653710246995E-2</v>
      </c>
      <c r="AI1240" s="36">
        <f t="shared" si="479"/>
        <v>9.5599393019727419E-2</v>
      </c>
      <c r="AJ1240" s="36">
        <f t="shared" si="480"/>
        <v>1.0640094578617865E-2</v>
      </c>
      <c r="AK1240" s="36">
        <f t="shared" si="481"/>
        <v>-4.2374306372960233E-2</v>
      </c>
    </row>
    <row r="1241" spans="1:37" x14ac:dyDescent="0.2">
      <c r="A1241" s="5">
        <v>42401</v>
      </c>
      <c r="B1241" s="1">
        <v>2</v>
      </c>
      <c r="C1241" s="7">
        <v>21.524999999999999</v>
      </c>
      <c r="D1241" s="7">
        <v>21.225000000000001</v>
      </c>
      <c r="E1241" s="7">
        <v>21.225000000000001</v>
      </c>
      <c r="F1241" s="7">
        <v>21.125</v>
      </c>
      <c r="G1241" s="7">
        <v>21.175000000000001</v>
      </c>
      <c r="H1241" s="7">
        <v>21.324999999999999</v>
      </c>
      <c r="I1241" s="7">
        <v>21.324999999999999</v>
      </c>
      <c r="J1241" s="7">
        <v>21.65</v>
      </c>
      <c r="K1241" s="7">
        <v>21.55</v>
      </c>
      <c r="L1241" s="3">
        <v>-1.3899999999999999E-2</v>
      </c>
      <c r="M1241" s="3">
        <v>9.4999999999999998E-3</v>
      </c>
      <c r="N1241" s="3">
        <v>3.2000000000000002E-3</v>
      </c>
      <c r="O1241" s="18">
        <f t="shared" si="482"/>
        <v>0</v>
      </c>
      <c r="P1241" s="19">
        <f t="shared" si="490"/>
        <v>42417</v>
      </c>
      <c r="Q1241" s="19">
        <f t="shared" si="491"/>
        <v>42445</v>
      </c>
      <c r="R1241" s="19">
        <f t="shared" si="492"/>
        <v>42480</v>
      </c>
      <c r="S1241" s="19">
        <f t="shared" si="493"/>
        <v>42508</v>
      </c>
      <c r="T1241" s="19">
        <f t="shared" si="494"/>
        <v>42536</v>
      </c>
      <c r="U1241" s="19">
        <f t="shared" si="495"/>
        <v>42571</v>
      </c>
      <c r="V1241" s="19">
        <f t="shared" si="496"/>
        <v>42599</v>
      </c>
      <c r="W1241" s="19">
        <f t="shared" si="497"/>
        <v>42634</v>
      </c>
      <c r="X1241" s="19">
        <f t="shared" si="498"/>
        <v>42662</v>
      </c>
      <c r="Y1241" s="18">
        <f t="shared" si="483"/>
        <v>28</v>
      </c>
      <c r="Z1241" s="10">
        <f t="shared" si="484"/>
        <v>0.5714285714285714</v>
      </c>
      <c r="AA1241" s="10">
        <f>VLOOKUP(A1241, VIX!$A$2:$E$3205, 5, FALSE)</f>
        <v>19.98</v>
      </c>
      <c r="AB1241" s="10">
        <f t="shared" si="485"/>
        <v>21.396428571428572</v>
      </c>
      <c r="AC1241" s="10">
        <f t="shared" si="486"/>
        <v>21.225000000000001</v>
      </c>
      <c r="AD1241" s="10">
        <f t="shared" si="487"/>
        <v>21.182142857142857</v>
      </c>
      <c r="AE1241" s="10">
        <f t="shared" si="488"/>
        <v>21.146428571428572</v>
      </c>
      <c r="AF1241" s="10">
        <f t="shared" si="489"/>
        <v>21.239285714285714</v>
      </c>
      <c r="AG1241" s="36">
        <f t="shared" si="477"/>
        <v>0.37624419376243856</v>
      </c>
      <c r="AH1241" s="36">
        <f t="shared" si="478"/>
        <v>0</v>
      </c>
      <c r="AI1241" s="36">
        <f t="shared" si="479"/>
        <v>0.1263105133453091</v>
      </c>
      <c r="AJ1241" s="36">
        <f t="shared" si="480"/>
        <v>-6.3305978898007959E-2</v>
      </c>
      <c r="AK1241" s="36">
        <f t="shared" si="481"/>
        <v>-0.18934713641676237</v>
      </c>
    </row>
    <row r="1242" spans="1:37" x14ac:dyDescent="0.2">
      <c r="A1242" s="5">
        <v>42398</v>
      </c>
      <c r="B1242" s="1">
        <v>2</v>
      </c>
      <c r="C1242" s="7">
        <v>21.625</v>
      </c>
      <c r="D1242" s="7">
        <v>21.324999999999999</v>
      </c>
      <c r="E1242" s="7">
        <v>21.4</v>
      </c>
      <c r="F1242" s="7">
        <v>21.324999999999999</v>
      </c>
      <c r="G1242" s="7">
        <v>21.324999999999999</v>
      </c>
      <c r="H1242" s="7">
        <v>21.524999999999999</v>
      </c>
      <c r="I1242" s="7">
        <v>21.425000000000001</v>
      </c>
      <c r="J1242" s="7">
        <v>21.725000000000001</v>
      </c>
      <c r="K1242" s="7">
        <v>21.675000000000001</v>
      </c>
      <c r="L1242" s="3">
        <v>-1.3899999999999999E-2</v>
      </c>
      <c r="M1242" s="3">
        <v>4.7000000000000002E-3</v>
      </c>
      <c r="N1242" s="3">
        <v>1.6000000000000001E-3</v>
      </c>
      <c r="O1242" s="18">
        <f t="shared" si="482"/>
        <v>0</v>
      </c>
      <c r="P1242" s="19">
        <f t="shared" si="490"/>
        <v>42417</v>
      </c>
      <c r="Q1242" s="19">
        <f t="shared" si="491"/>
        <v>42445</v>
      </c>
      <c r="R1242" s="19">
        <f t="shared" si="492"/>
        <v>42480</v>
      </c>
      <c r="S1242" s="19">
        <f t="shared" si="493"/>
        <v>42508</v>
      </c>
      <c r="T1242" s="19">
        <f t="shared" si="494"/>
        <v>42536</v>
      </c>
      <c r="U1242" s="19">
        <f t="shared" si="495"/>
        <v>42571</v>
      </c>
      <c r="V1242" s="19">
        <f t="shared" si="496"/>
        <v>42599</v>
      </c>
      <c r="W1242" s="19">
        <f t="shared" si="497"/>
        <v>42634</v>
      </c>
      <c r="X1242" s="19">
        <f t="shared" si="498"/>
        <v>42662</v>
      </c>
      <c r="Y1242" s="18">
        <f t="shared" si="483"/>
        <v>28</v>
      </c>
      <c r="Z1242" s="10">
        <f t="shared" si="484"/>
        <v>0.6785714285714286</v>
      </c>
      <c r="AA1242" s="10">
        <f>VLOOKUP(A1242, VIX!$A$2:$E$3205, 5, FALSE)</f>
        <v>20.2</v>
      </c>
      <c r="AB1242" s="10">
        <f t="shared" si="485"/>
        <v>21.528571428571428</v>
      </c>
      <c r="AC1242" s="10">
        <f t="shared" si="486"/>
        <v>21.349107142857143</v>
      </c>
      <c r="AD1242" s="10">
        <f t="shared" si="487"/>
        <v>21.375892857142855</v>
      </c>
      <c r="AE1242" s="10">
        <f t="shared" si="488"/>
        <v>21.324999999999999</v>
      </c>
      <c r="AF1242" s="10">
        <f t="shared" si="489"/>
        <v>21.389285714285712</v>
      </c>
      <c r="AG1242" s="36">
        <f t="shared" si="477"/>
        <v>0.11715481171548139</v>
      </c>
      <c r="AH1242" s="36">
        <f t="shared" si="478"/>
        <v>-3.0090749880591967E-2</v>
      </c>
      <c r="AI1242" s="36">
        <f t="shared" si="479"/>
        <v>3.0312750601443166E-2</v>
      </c>
      <c r="AJ1242" s="36">
        <f t="shared" si="480"/>
        <v>0</v>
      </c>
      <c r="AK1242" s="36">
        <f t="shared" si="481"/>
        <v>-8.1198646689221513E-2</v>
      </c>
    </row>
    <row r="1243" spans="1:37" x14ac:dyDescent="0.2">
      <c r="A1243" s="5">
        <v>42397</v>
      </c>
      <c r="B1243" s="1">
        <v>2</v>
      </c>
      <c r="C1243" s="7">
        <v>23.274999999999999</v>
      </c>
      <c r="D1243" s="7">
        <v>22.475000000000001</v>
      </c>
      <c r="E1243" s="7">
        <v>22.324999999999999</v>
      </c>
      <c r="F1243" s="7">
        <v>22.125</v>
      </c>
      <c r="G1243" s="7">
        <v>22.125</v>
      </c>
      <c r="H1243" s="7">
        <v>22.274999999999999</v>
      </c>
      <c r="I1243" s="7">
        <v>22.175000000000001</v>
      </c>
      <c r="J1243" s="7">
        <v>22.375</v>
      </c>
      <c r="K1243" s="7">
        <v>21.45</v>
      </c>
      <c r="L1243" s="3">
        <v>-3.44E-2</v>
      </c>
      <c r="M1243" s="3">
        <v>2.3E-3</v>
      </c>
      <c r="N1243" s="3">
        <v>8.0000000000000004E-4</v>
      </c>
      <c r="O1243" s="18">
        <f t="shared" si="482"/>
        <v>0</v>
      </c>
      <c r="P1243" s="19">
        <f t="shared" si="490"/>
        <v>42417</v>
      </c>
      <c r="Q1243" s="19">
        <f t="shared" si="491"/>
        <v>42445</v>
      </c>
      <c r="R1243" s="19">
        <f t="shared" si="492"/>
        <v>42480</v>
      </c>
      <c r="S1243" s="19">
        <f t="shared" si="493"/>
        <v>42508</v>
      </c>
      <c r="T1243" s="19">
        <f t="shared" si="494"/>
        <v>42536</v>
      </c>
      <c r="U1243" s="19">
        <f t="shared" si="495"/>
        <v>42571</v>
      </c>
      <c r="V1243" s="19">
        <f t="shared" si="496"/>
        <v>42599</v>
      </c>
      <c r="W1243" s="19">
        <f t="shared" si="497"/>
        <v>42634</v>
      </c>
      <c r="X1243" s="19">
        <f t="shared" si="498"/>
        <v>42662</v>
      </c>
      <c r="Y1243" s="18">
        <f t="shared" si="483"/>
        <v>28</v>
      </c>
      <c r="Z1243" s="10">
        <f t="shared" si="484"/>
        <v>0.7142857142857143</v>
      </c>
      <c r="AA1243" s="10">
        <f>VLOOKUP(A1243, VIX!$A$2:$E$3205, 5, FALSE)</f>
        <v>22.42</v>
      </c>
      <c r="AB1243" s="10">
        <f t="shared" si="485"/>
        <v>23.046428571428571</v>
      </c>
      <c r="AC1243" s="10">
        <f t="shared" si="486"/>
        <v>22.432142857142857</v>
      </c>
      <c r="AD1243" s="10">
        <f t="shared" si="487"/>
        <v>22.267857142857142</v>
      </c>
      <c r="AE1243" s="10">
        <f t="shared" si="488"/>
        <v>22.125</v>
      </c>
      <c r="AF1243" s="10">
        <f t="shared" si="489"/>
        <v>22.167857142857144</v>
      </c>
      <c r="AG1243" s="36">
        <f t="shared" si="477"/>
        <v>0.30557029177718714</v>
      </c>
      <c r="AH1243" s="36">
        <f t="shared" si="478"/>
        <v>5.9048660470203108E-2</v>
      </c>
      <c r="AI1243" s="36">
        <f t="shared" si="479"/>
        <v>7.9558011049723432E-2</v>
      </c>
      <c r="AJ1243" s="36">
        <f t="shared" si="480"/>
        <v>0</v>
      </c>
      <c r="AK1243" s="36">
        <f t="shared" si="481"/>
        <v>-6.0083449235048089E-2</v>
      </c>
    </row>
    <row r="1244" spans="1:37" x14ac:dyDescent="0.2">
      <c r="A1244" s="5">
        <v>42396</v>
      </c>
      <c r="B1244" s="1">
        <v>2</v>
      </c>
      <c r="C1244" s="7">
        <v>23.774999999999999</v>
      </c>
      <c r="D1244" s="7">
        <v>22.925000000000001</v>
      </c>
      <c r="E1244" s="7">
        <v>22.675000000000001</v>
      </c>
      <c r="F1244" s="7">
        <v>22.475000000000001</v>
      </c>
      <c r="G1244" s="7">
        <v>22.45</v>
      </c>
      <c r="H1244" s="7">
        <v>22.524999999999999</v>
      </c>
      <c r="I1244" s="7">
        <v>22.475000000000001</v>
      </c>
      <c r="J1244" s="7">
        <v>22.625</v>
      </c>
      <c r="K1244" s="7">
        <v>22.475000000000001</v>
      </c>
      <c r="L1244" s="3">
        <v>-3.5799999999999998E-2</v>
      </c>
      <c r="M1244" s="3">
        <v>0</v>
      </c>
      <c r="N1244" s="3">
        <v>0</v>
      </c>
      <c r="O1244" s="18">
        <f t="shared" si="482"/>
        <v>0</v>
      </c>
      <c r="P1244" s="19">
        <f t="shared" si="490"/>
        <v>42417</v>
      </c>
      <c r="Q1244" s="19">
        <f t="shared" si="491"/>
        <v>42445</v>
      </c>
      <c r="R1244" s="19">
        <f t="shared" si="492"/>
        <v>42480</v>
      </c>
      <c r="S1244" s="19">
        <f t="shared" si="493"/>
        <v>42508</v>
      </c>
      <c r="T1244" s="19">
        <f t="shared" si="494"/>
        <v>42536</v>
      </c>
      <c r="U1244" s="19">
        <f t="shared" si="495"/>
        <v>42571</v>
      </c>
      <c r="V1244" s="19">
        <f t="shared" si="496"/>
        <v>42599</v>
      </c>
      <c r="W1244" s="19">
        <f t="shared" si="497"/>
        <v>42634</v>
      </c>
      <c r="X1244" s="19">
        <f t="shared" si="498"/>
        <v>42662</v>
      </c>
      <c r="Y1244" s="18">
        <f t="shared" si="483"/>
        <v>28</v>
      </c>
      <c r="Z1244" s="10">
        <f t="shared" si="484"/>
        <v>0.75</v>
      </c>
      <c r="AA1244" s="10">
        <f>VLOOKUP(A1244, VIX!$A$2:$E$3205, 5, FALSE)</f>
        <v>23.11</v>
      </c>
      <c r="AB1244" s="10">
        <f t="shared" si="485"/>
        <v>23.562499999999996</v>
      </c>
      <c r="AC1244" s="10">
        <f t="shared" si="486"/>
        <v>22.862500000000001</v>
      </c>
      <c r="AD1244" s="10">
        <f t="shared" si="487"/>
        <v>22.625</v>
      </c>
      <c r="AE1244" s="10">
        <f t="shared" si="488"/>
        <v>22.468750000000004</v>
      </c>
      <c r="AF1244" s="10">
        <f t="shared" si="489"/>
        <v>22.46875</v>
      </c>
      <c r="AG1244" s="36">
        <f t="shared" si="477"/>
        <v>0.33589462129527892</v>
      </c>
      <c r="AH1244" s="36">
        <f t="shared" si="478"/>
        <v>0.10133504905903164</v>
      </c>
      <c r="AI1244" s="36">
        <f t="shared" si="479"/>
        <v>8.151382823871875E-2</v>
      </c>
      <c r="AJ1244" s="36">
        <f t="shared" si="480"/>
        <v>1.0259750834623457E-2</v>
      </c>
      <c r="AK1244" s="36">
        <f t="shared" si="481"/>
        <v>-3.070674248578361E-2</v>
      </c>
    </row>
    <row r="1245" spans="1:37" x14ac:dyDescent="0.2">
      <c r="A1245" s="5">
        <v>42395</v>
      </c>
      <c r="B1245" s="1">
        <v>2</v>
      </c>
      <c r="C1245" s="7">
        <v>22.925000000000001</v>
      </c>
      <c r="D1245" s="7">
        <v>22.225000000000001</v>
      </c>
      <c r="E1245" s="7">
        <v>22.125</v>
      </c>
      <c r="F1245" s="7">
        <v>21.925000000000001</v>
      </c>
      <c r="G1245" s="7">
        <v>21.95</v>
      </c>
      <c r="H1245" s="7">
        <v>22.1</v>
      </c>
      <c r="I1245" s="7">
        <v>22.074999999999999</v>
      </c>
      <c r="J1245" s="7">
        <v>22.3</v>
      </c>
      <c r="K1245" s="7">
        <v>24</v>
      </c>
      <c r="L1245" s="3">
        <v>-3.0499999999999999E-2</v>
      </c>
      <c r="M1245" s="3">
        <v>6.7999999999999996E-3</v>
      </c>
      <c r="N1245" s="3">
        <v>2.3E-3</v>
      </c>
      <c r="O1245" s="18">
        <f t="shared" si="482"/>
        <v>0</v>
      </c>
      <c r="P1245" s="19">
        <f t="shared" si="490"/>
        <v>42417</v>
      </c>
      <c r="Q1245" s="19">
        <f t="shared" si="491"/>
        <v>42445</v>
      </c>
      <c r="R1245" s="19">
        <f t="shared" si="492"/>
        <v>42480</v>
      </c>
      <c r="S1245" s="19">
        <f t="shared" si="493"/>
        <v>42508</v>
      </c>
      <c r="T1245" s="19">
        <f t="shared" si="494"/>
        <v>42536</v>
      </c>
      <c r="U1245" s="19">
        <f t="shared" si="495"/>
        <v>42571</v>
      </c>
      <c r="V1245" s="19">
        <f t="shared" si="496"/>
        <v>42599</v>
      </c>
      <c r="W1245" s="19">
        <f t="shared" si="497"/>
        <v>42634</v>
      </c>
      <c r="X1245" s="19">
        <f t="shared" si="498"/>
        <v>42662</v>
      </c>
      <c r="Y1245" s="18">
        <f t="shared" si="483"/>
        <v>28</v>
      </c>
      <c r="Z1245" s="10">
        <f t="shared" si="484"/>
        <v>0.7857142857142857</v>
      </c>
      <c r="AA1245" s="10">
        <f>VLOOKUP(A1245, VIX!$A$2:$E$3205, 5, FALSE)</f>
        <v>22.5</v>
      </c>
      <c r="AB1245" s="10">
        <f t="shared" si="485"/>
        <v>22.774999999999999</v>
      </c>
      <c r="AC1245" s="10">
        <f t="shared" si="486"/>
        <v>22.203571428571429</v>
      </c>
      <c r="AD1245" s="10">
        <f t="shared" si="487"/>
        <v>22.082142857142856</v>
      </c>
      <c r="AE1245" s="10">
        <f t="shared" si="488"/>
        <v>21.930357142857144</v>
      </c>
      <c r="AF1245" s="10">
        <f t="shared" si="489"/>
        <v>21.982142857142858</v>
      </c>
      <c r="AG1245" s="36">
        <f t="shared" si="477"/>
        <v>0.26389408332709963</v>
      </c>
      <c r="AH1245" s="36">
        <f t="shared" si="478"/>
        <v>3.8917416315972897E-2</v>
      </c>
      <c r="AI1245" s="36">
        <f t="shared" si="479"/>
        <v>7.8771539092720361E-2</v>
      </c>
      <c r="AJ1245" s="36">
        <f t="shared" si="480"/>
        <v>-9.9486774575596355E-3</v>
      </c>
      <c r="AK1245" s="36">
        <f t="shared" si="481"/>
        <v>-5.9753398672147517E-2</v>
      </c>
    </row>
    <row r="1246" spans="1:37" x14ac:dyDescent="0.2">
      <c r="A1246" s="5">
        <v>42394</v>
      </c>
      <c r="B1246" s="1">
        <v>2</v>
      </c>
      <c r="C1246" s="7">
        <v>24.024999999999999</v>
      </c>
      <c r="D1246" s="7">
        <v>23.175000000000001</v>
      </c>
      <c r="E1246" s="7">
        <v>22.9</v>
      </c>
      <c r="F1246" s="7">
        <v>22.625</v>
      </c>
      <c r="G1246" s="7">
        <v>22.574999999999999</v>
      </c>
      <c r="H1246" s="7">
        <v>22.675000000000001</v>
      </c>
      <c r="I1246" s="7">
        <v>22.625</v>
      </c>
      <c r="J1246" s="7">
        <v>22.774999999999999</v>
      </c>
      <c r="K1246" s="7">
        <v>22.5</v>
      </c>
      <c r="L1246" s="3">
        <v>-3.5400000000000001E-2</v>
      </c>
      <c r="M1246" s="3">
        <v>0</v>
      </c>
      <c r="N1246" s="3">
        <v>0</v>
      </c>
      <c r="O1246" s="18">
        <f t="shared" si="482"/>
        <v>0</v>
      </c>
      <c r="P1246" s="19">
        <f t="shared" si="490"/>
        <v>42417</v>
      </c>
      <c r="Q1246" s="19">
        <f t="shared" si="491"/>
        <v>42445</v>
      </c>
      <c r="R1246" s="19">
        <f t="shared" si="492"/>
        <v>42480</v>
      </c>
      <c r="S1246" s="19">
        <f t="shared" si="493"/>
        <v>42508</v>
      </c>
      <c r="T1246" s="19">
        <f t="shared" si="494"/>
        <v>42536</v>
      </c>
      <c r="U1246" s="19">
        <f t="shared" si="495"/>
        <v>42571</v>
      </c>
      <c r="V1246" s="19">
        <f t="shared" si="496"/>
        <v>42599</v>
      </c>
      <c r="W1246" s="19">
        <f t="shared" si="497"/>
        <v>42634</v>
      </c>
      <c r="X1246" s="19">
        <f t="shared" si="498"/>
        <v>42662</v>
      </c>
      <c r="Y1246" s="18">
        <f t="shared" si="483"/>
        <v>28</v>
      </c>
      <c r="Z1246" s="10">
        <f t="shared" si="484"/>
        <v>0.8214285714285714</v>
      </c>
      <c r="AA1246" s="10">
        <f>VLOOKUP(A1246, VIX!$A$2:$E$3205, 5, FALSE)</f>
        <v>24.15</v>
      </c>
      <c r="AB1246" s="10">
        <f t="shared" si="485"/>
        <v>23.873214285714283</v>
      </c>
      <c r="AC1246" s="10">
        <f t="shared" si="486"/>
        <v>23.125892857142858</v>
      </c>
      <c r="AD1246" s="10">
        <f t="shared" si="487"/>
        <v>22.850892857142856</v>
      </c>
      <c r="AE1246" s="10">
        <f t="shared" si="488"/>
        <v>22.616071428571427</v>
      </c>
      <c r="AF1246" s="10">
        <f t="shared" si="489"/>
        <v>22.592857142857142</v>
      </c>
      <c r="AG1246" s="36">
        <f t="shared" si="477"/>
        <v>1.0116498740554136</v>
      </c>
      <c r="AH1246" s="36">
        <f t="shared" si="478"/>
        <v>0.33494441759304294</v>
      </c>
      <c r="AI1246" s="36">
        <f t="shared" si="479"/>
        <v>0.33657115104419466</v>
      </c>
      <c r="AJ1246" s="36">
        <f t="shared" si="480"/>
        <v>6.1704211557297682E-2</v>
      </c>
      <c r="AK1246" s="36">
        <f t="shared" si="481"/>
        <v>-0.1230869423640526</v>
      </c>
    </row>
    <row r="1247" spans="1:37" x14ac:dyDescent="0.2">
      <c r="A1247" s="5">
        <v>42391</v>
      </c>
      <c r="B1247" s="1">
        <v>2</v>
      </c>
      <c r="C1247" s="7">
        <v>22.725000000000001</v>
      </c>
      <c r="D1247" s="7">
        <v>22.175000000000001</v>
      </c>
      <c r="E1247" s="7">
        <v>22.074999999999999</v>
      </c>
      <c r="F1247" s="7">
        <v>21.875</v>
      </c>
      <c r="G1247" s="7">
        <v>21.925000000000001</v>
      </c>
      <c r="H1247" s="7">
        <v>22.074999999999999</v>
      </c>
      <c r="I1247" s="7">
        <v>22.125</v>
      </c>
      <c r="J1247" s="7">
        <v>22.35</v>
      </c>
      <c r="K1247" s="7" t="s">
        <v>14</v>
      </c>
      <c r="L1247" s="3">
        <v>-2.4199999999999999E-2</v>
      </c>
      <c r="M1247" s="3">
        <v>1.14E-2</v>
      </c>
      <c r="N1247" s="3">
        <v>3.8E-3</v>
      </c>
      <c r="O1247" s="18">
        <f t="shared" si="482"/>
        <v>0</v>
      </c>
      <c r="P1247" s="19">
        <f t="shared" si="490"/>
        <v>42417</v>
      </c>
      <c r="Q1247" s="19">
        <f t="shared" si="491"/>
        <v>42445</v>
      </c>
      <c r="R1247" s="19">
        <f t="shared" si="492"/>
        <v>42480</v>
      </c>
      <c r="S1247" s="19">
        <f t="shared" si="493"/>
        <v>42508</v>
      </c>
      <c r="T1247" s="19">
        <f t="shared" si="494"/>
        <v>42536</v>
      </c>
      <c r="U1247" s="19">
        <f t="shared" si="495"/>
        <v>42571</v>
      </c>
      <c r="V1247" s="19">
        <f t="shared" si="496"/>
        <v>42599</v>
      </c>
      <c r="W1247" s="19">
        <f t="shared" si="497"/>
        <v>42634</v>
      </c>
      <c r="X1247" s="19">
        <f t="shared" si="498"/>
        <v>42662</v>
      </c>
      <c r="Y1247" s="18">
        <f t="shared" si="483"/>
        <v>28</v>
      </c>
      <c r="Z1247" s="10">
        <f t="shared" si="484"/>
        <v>0.9285714285714286</v>
      </c>
      <c r="AA1247" s="10">
        <f>VLOOKUP(A1247, VIX!$A$2:$E$3205, 5, FALSE)</f>
        <v>22.34</v>
      </c>
      <c r="AB1247" s="10">
        <f t="shared" si="485"/>
        <v>22.685714285714287</v>
      </c>
      <c r="AC1247" s="10">
        <f t="shared" si="486"/>
        <v>22.167857142857141</v>
      </c>
      <c r="AD1247" s="10">
        <f t="shared" si="487"/>
        <v>22.060714285714287</v>
      </c>
      <c r="AE1247" s="10">
        <f t="shared" si="488"/>
        <v>21.878571428571426</v>
      </c>
      <c r="AF1247" s="10">
        <f t="shared" si="489"/>
        <v>21.935714285714287</v>
      </c>
      <c r="AG1247" s="36">
        <f t="shared" si="477"/>
        <v>0.19768934531450594</v>
      </c>
      <c r="AH1247" s="36">
        <f t="shared" si="478"/>
        <v>3.7405373311563531E-2</v>
      </c>
      <c r="AI1247" s="36">
        <f t="shared" si="479"/>
        <v>7.6069730586370524E-2</v>
      </c>
      <c r="AJ1247" s="36">
        <f t="shared" si="480"/>
        <v>-1.9295558958652644E-2</v>
      </c>
      <c r="AK1247" s="36">
        <f t="shared" si="481"/>
        <v>-5.8120315202767059E-2</v>
      </c>
    </row>
    <row r="1248" spans="1:37" x14ac:dyDescent="0.2">
      <c r="A1248" s="5">
        <v>42390</v>
      </c>
      <c r="B1248" s="1">
        <v>2</v>
      </c>
      <c r="C1248" s="7">
        <v>25.074999999999999</v>
      </c>
      <c r="D1248" s="7">
        <v>24.074999999999999</v>
      </c>
      <c r="E1248" s="7">
        <v>23.675000000000001</v>
      </c>
      <c r="F1248" s="7">
        <v>23.324999999999999</v>
      </c>
      <c r="G1248" s="7">
        <v>23.225000000000001</v>
      </c>
      <c r="H1248" s="7">
        <v>23.3</v>
      </c>
      <c r="I1248" s="7">
        <v>23.2</v>
      </c>
      <c r="J1248" s="7">
        <v>23.324999999999999</v>
      </c>
      <c r="K1248" s="7" t="s">
        <v>14</v>
      </c>
      <c r="L1248" s="3">
        <v>-3.9899999999999998E-2</v>
      </c>
      <c r="M1248" s="3">
        <v>-5.4000000000000003E-3</v>
      </c>
      <c r="N1248" s="3">
        <v>-1.8E-3</v>
      </c>
      <c r="O1248" s="18">
        <f t="shared" si="482"/>
        <v>1</v>
      </c>
      <c r="P1248" s="19">
        <f t="shared" si="490"/>
        <v>42417</v>
      </c>
      <c r="Q1248" s="19">
        <f t="shared" si="491"/>
        <v>42445</v>
      </c>
      <c r="R1248" s="19">
        <f t="shared" si="492"/>
        <v>42480</v>
      </c>
      <c r="S1248" s="19">
        <f t="shared" si="493"/>
        <v>42508</v>
      </c>
      <c r="T1248" s="19">
        <f t="shared" si="494"/>
        <v>42536</v>
      </c>
      <c r="U1248" s="19">
        <f t="shared" si="495"/>
        <v>42571</v>
      </c>
      <c r="V1248" s="19">
        <f t="shared" si="496"/>
        <v>42599</v>
      </c>
      <c r="W1248" s="19">
        <f t="shared" si="497"/>
        <v>42634</v>
      </c>
      <c r="X1248" s="19">
        <f t="shared" si="498"/>
        <v>42662</v>
      </c>
      <c r="Y1248" s="18">
        <f t="shared" si="483"/>
        <v>28</v>
      </c>
      <c r="Z1248" s="10">
        <f t="shared" si="484"/>
        <v>0.9642857142857143</v>
      </c>
      <c r="AA1248" s="10">
        <f>VLOOKUP(A1248, VIX!$A$2:$E$3205, 5, FALSE)</f>
        <v>26.69</v>
      </c>
      <c r="AB1248" s="10">
        <f t="shared" si="485"/>
        <v>25.039285714285715</v>
      </c>
      <c r="AC1248" s="10">
        <f t="shared" si="486"/>
        <v>24.060714285714283</v>
      </c>
      <c r="AD1248" s="10">
        <f t="shared" si="487"/>
        <v>23.662500000000001</v>
      </c>
      <c r="AE1248" s="10">
        <f t="shared" si="488"/>
        <v>23.321428571428569</v>
      </c>
      <c r="AF1248" s="10">
        <f t="shared" si="489"/>
        <v>23.227678571428573</v>
      </c>
      <c r="AG1248" s="36">
        <f t="shared" si="477"/>
        <v>0.37617554858934149</v>
      </c>
      <c r="AH1248" s="36">
        <f t="shared" si="478"/>
        <v>0.15270413573700892</v>
      </c>
      <c r="AI1248" s="36">
        <f t="shared" si="479"/>
        <v>0.13562970936490898</v>
      </c>
      <c r="AJ1248" s="36">
        <f t="shared" si="480"/>
        <v>3.8834951456309837E-2</v>
      </c>
      <c r="AK1248" s="36">
        <f t="shared" si="481"/>
        <v>-2.9094827586206611E-2</v>
      </c>
    </row>
    <row r="1249" spans="1:37" x14ac:dyDescent="0.2">
      <c r="A1249" s="5">
        <v>42389</v>
      </c>
      <c r="B1249" s="1">
        <v>2</v>
      </c>
      <c r="C1249" s="7">
        <v>24.725000000000001</v>
      </c>
      <c r="D1249" s="7">
        <v>23.925000000000001</v>
      </c>
      <c r="E1249" s="7">
        <v>23.574999999999999</v>
      </c>
      <c r="F1249" s="7">
        <v>23.225000000000001</v>
      </c>
      <c r="G1249" s="7">
        <v>23.175000000000001</v>
      </c>
      <c r="H1249" s="7">
        <v>23.2</v>
      </c>
      <c r="I1249" s="7">
        <v>23.125</v>
      </c>
      <c r="J1249" s="7">
        <v>23.3</v>
      </c>
      <c r="K1249" s="7" t="s">
        <v>14</v>
      </c>
      <c r="L1249" s="3">
        <v>-3.2399999999999998E-2</v>
      </c>
      <c r="M1249" s="3">
        <v>-4.3E-3</v>
      </c>
      <c r="N1249" s="3">
        <v>-1.4E-3</v>
      </c>
      <c r="O1249" s="18">
        <f t="shared" si="482"/>
        <v>0</v>
      </c>
      <c r="P1249" s="19">
        <f t="shared" si="490"/>
        <v>42389</v>
      </c>
      <c r="Q1249" s="19">
        <f t="shared" si="491"/>
        <v>42417</v>
      </c>
      <c r="R1249" s="19">
        <f t="shared" si="492"/>
        <v>42445</v>
      </c>
      <c r="S1249" s="19">
        <f t="shared" si="493"/>
        <v>42480</v>
      </c>
      <c r="T1249" s="19">
        <f t="shared" si="494"/>
        <v>42508</v>
      </c>
      <c r="U1249" s="19">
        <f t="shared" si="495"/>
        <v>42536</v>
      </c>
      <c r="V1249" s="19">
        <f t="shared" si="496"/>
        <v>42571</v>
      </c>
      <c r="W1249" s="19">
        <f t="shared" si="497"/>
        <v>42599</v>
      </c>
      <c r="X1249" s="19">
        <f t="shared" si="498"/>
        <v>42634</v>
      </c>
      <c r="Y1249" s="18">
        <f t="shared" si="483"/>
        <v>35</v>
      </c>
      <c r="Z1249" s="10">
        <f t="shared" si="484"/>
        <v>0</v>
      </c>
      <c r="AA1249" s="10">
        <f>VLOOKUP(A1249, VIX!$A$2:$E$3205, 5, FALSE)</f>
        <v>27.59</v>
      </c>
      <c r="AB1249" s="10">
        <f t="shared" si="485"/>
        <v>23.925000000000001</v>
      </c>
      <c r="AC1249" s="10">
        <f t="shared" si="486"/>
        <v>23.574999999999999</v>
      </c>
      <c r="AD1249" s="10">
        <f t="shared" si="487"/>
        <v>23.225000000000001</v>
      </c>
      <c r="AE1249" s="10">
        <f t="shared" si="488"/>
        <v>23.175000000000001</v>
      </c>
      <c r="AF1249" s="10">
        <f t="shared" si="489"/>
        <v>23.2</v>
      </c>
      <c r="AG1249" s="36">
        <f t="shared" si="477"/>
        <v>0.23923104307582793</v>
      </c>
      <c r="AH1249" s="36">
        <f t="shared" si="478"/>
        <v>0.10761018758578662</v>
      </c>
      <c r="AI1249" s="36">
        <f t="shared" si="479"/>
        <v>0.10893595998270791</v>
      </c>
      <c r="AJ1249" s="36">
        <f t="shared" si="480"/>
        <v>1.5682857765192994E-2</v>
      </c>
      <c r="AK1249" s="36">
        <f t="shared" si="481"/>
        <v>-7.8848560700871591E-3</v>
      </c>
    </row>
    <row r="1250" spans="1:37" x14ac:dyDescent="0.2">
      <c r="A1250" s="5">
        <v>42388</v>
      </c>
      <c r="B1250" s="1">
        <v>1</v>
      </c>
      <c r="C1250" s="7">
        <v>25.85</v>
      </c>
      <c r="D1250" s="7">
        <v>24.024999999999999</v>
      </c>
      <c r="E1250" s="7">
        <v>23.4</v>
      </c>
      <c r="F1250" s="7">
        <v>23.125</v>
      </c>
      <c r="G1250" s="7">
        <v>22.95</v>
      </c>
      <c r="H1250" s="7">
        <v>22.824999999999999</v>
      </c>
      <c r="I1250" s="7">
        <v>22.95</v>
      </c>
      <c r="J1250" s="7">
        <v>22.824999999999999</v>
      </c>
      <c r="K1250" s="7">
        <v>23.15</v>
      </c>
      <c r="L1250" s="3">
        <v>-7.0599999999999996E-2</v>
      </c>
      <c r="M1250" s="3">
        <v>-7.6E-3</v>
      </c>
      <c r="N1250" s="3">
        <v>-2.5000000000000001E-3</v>
      </c>
      <c r="O1250" s="18">
        <f t="shared" si="482"/>
        <v>0</v>
      </c>
      <c r="P1250" s="19">
        <f t="shared" si="490"/>
        <v>42389</v>
      </c>
      <c r="Q1250" s="19">
        <f t="shared" si="491"/>
        <v>42417</v>
      </c>
      <c r="R1250" s="19">
        <f t="shared" si="492"/>
        <v>42445</v>
      </c>
      <c r="S1250" s="19">
        <f t="shared" si="493"/>
        <v>42480</v>
      </c>
      <c r="T1250" s="19">
        <f t="shared" si="494"/>
        <v>42508</v>
      </c>
      <c r="U1250" s="19">
        <f t="shared" si="495"/>
        <v>42536</v>
      </c>
      <c r="V1250" s="19">
        <f t="shared" si="496"/>
        <v>42571</v>
      </c>
      <c r="W1250" s="19">
        <f t="shared" si="497"/>
        <v>42599</v>
      </c>
      <c r="X1250" s="19">
        <f t="shared" si="498"/>
        <v>42634</v>
      </c>
      <c r="Y1250" s="18">
        <f t="shared" si="483"/>
        <v>35</v>
      </c>
      <c r="Z1250" s="10">
        <f t="shared" si="484"/>
        <v>2.8571428571428571E-2</v>
      </c>
      <c r="AA1250" s="10">
        <f>VLOOKUP(A1250, VIX!$A$2:$E$3205, 5, FALSE)</f>
        <v>26.05</v>
      </c>
      <c r="AB1250" s="10">
        <f t="shared" si="485"/>
        <v>24.077142857142857</v>
      </c>
      <c r="AC1250" s="10">
        <f t="shared" si="486"/>
        <v>23.417857142857141</v>
      </c>
      <c r="AD1250" s="10">
        <f t="shared" si="487"/>
        <v>23.132857142857144</v>
      </c>
      <c r="AE1250" s="10">
        <f t="shared" si="488"/>
        <v>22.954999999999998</v>
      </c>
      <c r="AF1250" s="10">
        <f t="shared" si="489"/>
        <v>22.828571428571429</v>
      </c>
      <c r="AG1250" s="36">
        <f t="shared" si="477"/>
        <v>2.1319426336375518</v>
      </c>
      <c r="AH1250" s="36">
        <f t="shared" si="478"/>
        <v>0.75789473684210518</v>
      </c>
      <c r="AI1250" s="36">
        <f t="shared" si="479"/>
        <v>0.33856488549618141</v>
      </c>
      <c r="AJ1250" s="36">
        <f t="shared" si="480"/>
        <v>0.21804697156984018</v>
      </c>
      <c r="AK1250" s="36">
        <f t="shared" si="481"/>
        <v>0.15630330283764923</v>
      </c>
    </row>
    <row r="1251" spans="1:37" x14ac:dyDescent="0.2">
      <c r="A1251" s="5">
        <v>42384</v>
      </c>
      <c r="B1251" s="1">
        <v>1</v>
      </c>
      <c r="C1251" s="7">
        <v>26.475000000000001</v>
      </c>
      <c r="D1251" s="7">
        <v>24.35</v>
      </c>
      <c r="E1251" s="7">
        <v>23.65</v>
      </c>
      <c r="F1251" s="7">
        <v>23.35</v>
      </c>
      <c r="G1251" s="7">
        <v>23.074999999999999</v>
      </c>
      <c r="H1251" s="7">
        <v>23.024999999999999</v>
      </c>
      <c r="I1251" s="7">
        <v>23.125</v>
      </c>
      <c r="J1251" s="7">
        <v>22.975000000000001</v>
      </c>
      <c r="K1251" s="7">
        <v>23.2</v>
      </c>
      <c r="L1251" s="3">
        <v>-8.0299999999999996E-2</v>
      </c>
      <c r="M1251" s="3">
        <v>-9.5999999999999992E-3</v>
      </c>
      <c r="N1251" s="3">
        <v>-3.2000000000000002E-3</v>
      </c>
      <c r="O1251" s="18">
        <f t="shared" si="482"/>
        <v>0</v>
      </c>
      <c r="P1251" s="19">
        <f t="shared" si="490"/>
        <v>42389</v>
      </c>
      <c r="Q1251" s="19">
        <f t="shared" si="491"/>
        <v>42417</v>
      </c>
      <c r="R1251" s="19">
        <f t="shared" si="492"/>
        <v>42445</v>
      </c>
      <c r="S1251" s="19">
        <f t="shared" si="493"/>
        <v>42480</v>
      </c>
      <c r="T1251" s="19">
        <f t="shared" si="494"/>
        <v>42508</v>
      </c>
      <c r="U1251" s="19">
        <f t="shared" si="495"/>
        <v>42536</v>
      </c>
      <c r="V1251" s="19">
        <f t="shared" si="496"/>
        <v>42571</v>
      </c>
      <c r="W1251" s="19">
        <f t="shared" si="497"/>
        <v>42599</v>
      </c>
      <c r="X1251" s="19">
        <f t="shared" si="498"/>
        <v>42634</v>
      </c>
      <c r="Y1251" s="18">
        <f t="shared" si="483"/>
        <v>35</v>
      </c>
      <c r="Z1251" s="10">
        <f t="shared" si="484"/>
        <v>0.14285714285714285</v>
      </c>
      <c r="AA1251" s="10">
        <f>VLOOKUP(A1251, VIX!$A$2:$E$3205, 5, FALSE)</f>
        <v>27.02</v>
      </c>
      <c r="AB1251" s="10">
        <f t="shared" si="485"/>
        <v>24.653571428571432</v>
      </c>
      <c r="AC1251" s="10">
        <f t="shared" si="486"/>
        <v>23.75</v>
      </c>
      <c r="AD1251" s="10">
        <f t="shared" si="487"/>
        <v>23.392857142857146</v>
      </c>
      <c r="AE1251" s="10">
        <f t="shared" si="488"/>
        <v>23.114285714285714</v>
      </c>
      <c r="AF1251" s="10">
        <f t="shared" si="489"/>
        <v>23.032142857142858</v>
      </c>
      <c r="AG1251" s="36">
        <f t="shared" si="477"/>
        <v>0.68006476807315019</v>
      </c>
      <c r="AH1251" s="36">
        <f t="shared" si="478"/>
        <v>0.2296800234367381</v>
      </c>
      <c r="AI1251" s="36">
        <f t="shared" si="479"/>
        <v>9.902416661208896E-2</v>
      </c>
      <c r="AJ1251" s="36">
        <f t="shared" si="480"/>
        <v>9.108533499819349E-2</v>
      </c>
      <c r="AK1251" s="36">
        <f t="shared" si="481"/>
        <v>1.6507811732337865E-2</v>
      </c>
    </row>
    <row r="1252" spans="1:37" x14ac:dyDescent="0.2">
      <c r="A1252" s="5">
        <v>42383</v>
      </c>
      <c r="B1252" s="1">
        <v>1</v>
      </c>
      <c r="C1252" s="7">
        <v>23.574999999999999</v>
      </c>
      <c r="D1252" s="7">
        <v>22.274999999999999</v>
      </c>
      <c r="E1252" s="7">
        <v>21.875</v>
      </c>
      <c r="F1252" s="7">
        <v>21.8</v>
      </c>
      <c r="G1252" s="7">
        <v>21.725000000000001</v>
      </c>
      <c r="H1252" s="7">
        <v>21.824999999999999</v>
      </c>
      <c r="I1252" s="7">
        <v>22.024999999999999</v>
      </c>
      <c r="J1252" s="7">
        <v>21.975000000000001</v>
      </c>
      <c r="K1252" s="7">
        <v>22.375</v>
      </c>
      <c r="L1252" s="3">
        <v>-5.5100000000000003E-2</v>
      </c>
      <c r="M1252" s="3">
        <v>1.03E-2</v>
      </c>
      <c r="N1252" s="3">
        <v>3.3999999999999998E-3</v>
      </c>
      <c r="O1252" s="18">
        <f t="shared" si="482"/>
        <v>0</v>
      </c>
      <c r="P1252" s="19">
        <f t="shared" si="490"/>
        <v>42389</v>
      </c>
      <c r="Q1252" s="19">
        <f t="shared" si="491"/>
        <v>42417</v>
      </c>
      <c r="R1252" s="19">
        <f t="shared" si="492"/>
        <v>42445</v>
      </c>
      <c r="S1252" s="19">
        <f t="shared" si="493"/>
        <v>42480</v>
      </c>
      <c r="T1252" s="19">
        <f t="shared" si="494"/>
        <v>42508</v>
      </c>
      <c r="U1252" s="19">
        <f t="shared" si="495"/>
        <v>42536</v>
      </c>
      <c r="V1252" s="19">
        <f t="shared" si="496"/>
        <v>42571</v>
      </c>
      <c r="W1252" s="19">
        <f t="shared" si="497"/>
        <v>42599</v>
      </c>
      <c r="X1252" s="19">
        <f t="shared" si="498"/>
        <v>42634</v>
      </c>
      <c r="Y1252" s="18">
        <f t="shared" si="483"/>
        <v>35</v>
      </c>
      <c r="Z1252" s="10">
        <f t="shared" si="484"/>
        <v>0.17142857142857143</v>
      </c>
      <c r="AA1252" s="10">
        <f>VLOOKUP(A1252, VIX!$A$2:$E$3205, 5, FALSE)</f>
        <v>23.95</v>
      </c>
      <c r="AB1252" s="10">
        <f t="shared" si="485"/>
        <v>22.497857142857139</v>
      </c>
      <c r="AC1252" s="10">
        <f t="shared" si="486"/>
        <v>21.943571428571428</v>
      </c>
      <c r="AD1252" s="10">
        <f t="shared" si="487"/>
        <v>21.812857142857141</v>
      </c>
      <c r="AE1252" s="10">
        <f t="shared" si="488"/>
        <v>21.737857142857141</v>
      </c>
      <c r="AF1252" s="10">
        <f t="shared" si="489"/>
        <v>21.807857142857141</v>
      </c>
      <c r="AG1252" s="36">
        <f t="shared" si="477"/>
        <v>0.39923224568138238</v>
      </c>
      <c r="AH1252" s="36">
        <f t="shared" si="478"/>
        <v>0.12718039302274192</v>
      </c>
      <c r="AI1252" s="36">
        <f t="shared" si="479"/>
        <v>2.4101762999330287E-2</v>
      </c>
      <c r="AJ1252" s="36">
        <f t="shared" si="480"/>
        <v>2.422067728190155E-2</v>
      </c>
      <c r="AK1252" s="36">
        <f t="shared" si="481"/>
        <v>-3.2323232323231643E-2</v>
      </c>
    </row>
    <row r="1253" spans="1:37" x14ac:dyDescent="0.2">
      <c r="A1253" s="5">
        <v>42382</v>
      </c>
      <c r="B1253" s="1">
        <v>1</v>
      </c>
      <c r="C1253" s="7">
        <v>24.725000000000001</v>
      </c>
      <c r="D1253" s="7">
        <v>23.125</v>
      </c>
      <c r="E1253" s="7">
        <v>22.524999999999999</v>
      </c>
      <c r="F1253" s="7">
        <v>22.375</v>
      </c>
      <c r="G1253" s="7">
        <v>22.274999999999999</v>
      </c>
      <c r="H1253" s="7">
        <v>22.274999999999999</v>
      </c>
      <c r="I1253" s="7">
        <v>22.45</v>
      </c>
      <c r="J1253" s="7">
        <v>22.4</v>
      </c>
      <c r="K1253" s="7">
        <v>22.824999999999999</v>
      </c>
      <c r="L1253" s="3">
        <v>-6.4699999999999994E-2</v>
      </c>
      <c r="M1253" s="3">
        <v>3.3999999999999998E-3</v>
      </c>
      <c r="N1253" s="3">
        <v>1.1000000000000001E-3</v>
      </c>
      <c r="O1253" s="18">
        <f t="shared" si="482"/>
        <v>0</v>
      </c>
      <c r="P1253" s="19">
        <f t="shared" si="490"/>
        <v>42389</v>
      </c>
      <c r="Q1253" s="19">
        <f t="shared" si="491"/>
        <v>42417</v>
      </c>
      <c r="R1253" s="19">
        <f t="shared" si="492"/>
        <v>42445</v>
      </c>
      <c r="S1253" s="19">
        <f t="shared" si="493"/>
        <v>42480</v>
      </c>
      <c r="T1253" s="19">
        <f t="shared" si="494"/>
        <v>42508</v>
      </c>
      <c r="U1253" s="19">
        <f t="shared" si="495"/>
        <v>42536</v>
      </c>
      <c r="V1253" s="19">
        <f t="shared" si="496"/>
        <v>42571</v>
      </c>
      <c r="W1253" s="19">
        <f t="shared" si="497"/>
        <v>42599</v>
      </c>
      <c r="X1253" s="19">
        <f t="shared" si="498"/>
        <v>42634</v>
      </c>
      <c r="Y1253" s="18">
        <f t="shared" si="483"/>
        <v>35</v>
      </c>
      <c r="Z1253" s="10">
        <f t="shared" si="484"/>
        <v>0.2</v>
      </c>
      <c r="AA1253" s="10">
        <f>VLOOKUP(A1253, VIX!$A$2:$E$3205, 5, FALSE)</f>
        <v>25.22</v>
      </c>
      <c r="AB1253" s="10">
        <f t="shared" si="485"/>
        <v>23.445</v>
      </c>
      <c r="AC1253" s="10">
        <f t="shared" si="486"/>
        <v>22.645</v>
      </c>
      <c r="AD1253" s="10">
        <f t="shared" si="487"/>
        <v>22.405000000000001</v>
      </c>
      <c r="AE1253" s="10">
        <f t="shared" si="488"/>
        <v>22.295000000000002</v>
      </c>
      <c r="AF1253" s="10">
        <f t="shared" si="489"/>
        <v>22.274999999999999</v>
      </c>
      <c r="AG1253" s="36">
        <f t="shared" si="477"/>
        <v>0.54075440067057845</v>
      </c>
      <c r="AH1253" s="36">
        <f t="shared" si="478"/>
        <v>0.20725814742469448</v>
      </c>
      <c r="AI1253" s="36">
        <f t="shared" si="479"/>
        <v>5.1889220632141964E-2</v>
      </c>
      <c r="AJ1253" s="36">
        <f t="shared" si="480"/>
        <v>3.4573829531813184E-2</v>
      </c>
      <c r="AK1253" s="36">
        <f t="shared" si="481"/>
        <v>0</v>
      </c>
    </row>
    <row r="1254" spans="1:37" x14ac:dyDescent="0.2">
      <c r="A1254" s="5">
        <v>42381</v>
      </c>
      <c r="B1254" s="1">
        <v>1</v>
      </c>
      <c r="C1254" s="7">
        <v>22.074999999999999</v>
      </c>
      <c r="D1254" s="7">
        <v>21.074999999999999</v>
      </c>
      <c r="E1254" s="7">
        <v>20.774999999999999</v>
      </c>
      <c r="F1254" s="7">
        <v>20.824999999999999</v>
      </c>
      <c r="G1254" s="7">
        <v>20.824999999999999</v>
      </c>
      <c r="H1254" s="7">
        <v>20.975000000000001</v>
      </c>
      <c r="I1254" s="7">
        <v>21.225000000000001</v>
      </c>
      <c r="J1254" s="7">
        <v>21.274999999999999</v>
      </c>
      <c r="K1254" s="7">
        <v>22.5</v>
      </c>
      <c r="L1254" s="3">
        <v>-4.53E-2</v>
      </c>
      <c r="M1254" s="3">
        <v>1.9199999999999998E-2</v>
      </c>
      <c r="N1254" s="3">
        <v>6.4000000000000003E-3</v>
      </c>
      <c r="O1254" s="18">
        <f t="shared" si="482"/>
        <v>0</v>
      </c>
      <c r="P1254" s="19">
        <f t="shared" si="490"/>
        <v>42389</v>
      </c>
      <c r="Q1254" s="19">
        <f t="shared" si="491"/>
        <v>42417</v>
      </c>
      <c r="R1254" s="19">
        <f t="shared" si="492"/>
        <v>42445</v>
      </c>
      <c r="S1254" s="19">
        <f t="shared" si="493"/>
        <v>42480</v>
      </c>
      <c r="T1254" s="19">
        <f t="shared" si="494"/>
        <v>42508</v>
      </c>
      <c r="U1254" s="19">
        <f t="shared" si="495"/>
        <v>42536</v>
      </c>
      <c r="V1254" s="19">
        <f t="shared" si="496"/>
        <v>42571</v>
      </c>
      <c r="W1254" s="19">
        <f t="shared" si="497"/>
        <v>42599</v>
      </c>
      <c r="X1254" s="19">
        <f t="shared" si="498"/>
        <v>42634</v>
      </c>
      <c r="Y1254" s="18">
        <f t="shared" si="483"/>
        <v>35</v>
      </c>
      <c r="Z1254" s="10">
        <f t="shared" si="484"/>
        <v>0.22857142857142856</v>
      </c>
      <c r="AA1254" s="10">
        <f>VLOOKUP(A1254, VIX!$A$2:$E$3205, 5, FALSE)</f>
        <v>22.47</v>
      </c>
      <c r="AB1254" s="10">
        <f t="shared" si="485"/>
        <v>21.303571428571431</v>
      </c>
      <c r="AC1254" s="10">
        <f t="shared" si="486"/>
        <v>20.84357142857143</v>
      </c>
      <c r="AD1254" s="10">
        <f t="shared" si="487"/>
        <v>20.813571428571429</v>
      </c>
      <c r="AE1254" s="10">
        <f t="shared" si="488"/>
        <v>20.825000000000003</v>
      </c>
      <c r="AF1254" s="10">
        <f t="shared" si="489"/>
        <v>20.940714285714286</v>
      </c>
      <c r="AG1254" s="36">
        <f t="shared" si="477"/>
        <v>0.3219932918064205</v>
      </c>
      <c r="AH1254" s="36">
        <f t="shared" si="478"/>
        <v>9.9640844838380344E-2</v>
      </c>
      <c r="AI1254" s="36">
        <f t="shared" si="479"/>
        <v>-1.6657302442410246E-2</v>
      </c>
      <c r="AJ1254" s="36">
        <f t="shared" si="480"/>
        <v>0</v>
      </c>
      <c r="AK1254" s="36">
        <f t="shared" si="481"/>
        <v>-4.9686175281785705E-2</v>
      </c>
    </row>
    <row r="1255" spans="1:37" x14ac:dyDescent="0.2">
      <c r="A1255" s="5">
        <v>42380</v>
      </c>
      <c r="B1255" s="1">
        <v>1</v>
      </c>
      <c r="C1255" s="7">
        <v>23.475000000000001</v>
      </c>
      <c r="D1255" s="7">
        <v>21.975000000000001</v>
      </c>
      <c r="E1255" s="7">
        <v>21.574999999999999</v>
      </c>
      <c r="F1255" s="7">
        <v>21.625</v>
      </c>
      <c r="G1255" s="7">
        <v>21.625</v>
      </c>
      <c r="H1255" s="7">
        <v>21.774999999999999</v>
      </c>
      <c r="I1255" s="7">
        <v>22.024999999999999</v>
      </c>
      <c r="J1255" s="7">
        <v>22</v>
      </c>
      <c r="K1255" s="7">
        <v>22.35</v>
      </c>
      <c r="L1255" s="3">
        <v>-6.3899999999999998E-2</v>
      </c>
      <c r="M1255" s="3">
        <v>1.8499999999999999E-2</v>
      </c>
      <c r="N1255" s="3">
        <v>6.1999999999999998E-3</v>
      </c>
      <c r="O1255" s="18">
        <f t="shared" si="482"/>
        <v>0</v>
      </c>
      <c r="P1255" s="19">
        <f t="shared" si="490"/>
        <v>42389</v>
      </c>
      <c r="Q1255" s="19">
        <f t="shared" si="491"/>
        <v>42417</v>
      </c>
      <c r="R1255" s="19">
        <f t="shared" si="492"/>
        <v>42445</v>
      </c>
      <c r="S1255" s="19">
        <f t="shared" si="493"/>
        <v>42480</v>
      </c>
      <c r="T1255" s="19">
        <f t="shared" si="494"/>
        <v>42508</v>
      </c>
      <c r="U1255" s="19">
        <f t="shared" si="495"/>
        <v>42536</v>
      </c>
      <c r="V1255" s="19">
        <f t="shared" si="496"/>
        <v>42571</v>
      </c>
      <c r="W1255" s="19">
        <f t="shared" si="497"/>
        <v>42599</v>
      </c>
      <c r="X1255" s="19">
        <f t="shared" si="498"/>
        <v>42634</v>
      </c>
      <c r="Y1255" s="18">
        <f t="shared" si="483"/>
        <v>35</v>
      </c>
      <c r="Z1255" s="10">
        <f t="shared" si="484"/>
        <v>0.25714285714285712</v>
      </c>
      <c r="AA1255" s="10">
        <f>VLOOKUP(A1255, VIX!$A$2:$E$3205, 5, FALSE)</f>
        <v>24.3</v>
      </c>
      <c r="AB1255" s="10">
        <f t="shared" si="485"/>
        <v>22.360714285714288</v>
      </c>
      <c r="AC1255" s="10">
        <f t="shared" si="486"/>
        <v>21.677857142857142</v>
      </c>
      <c r="AD1255" s="10">
        <f t="shared" si="487"/>
        <v>21.612142857142857</v>
      </c>
      <c r="AE1255" s="10">
        <f t="shared" si="488"/>
        <v>21.625</v>
      </c>
      <c r="AF1255" s="10">
        <f t="shared" si="489"/>
        <v>21.736428571428569</v>
      </c>
      <c r="AG1255" s="36">
        <f t="shared" si="477"/>
        <v>1.359671472677678</v>
      </c>
      <c r="AH1255" s="36">
        <f t="shared" si="478"/>
        <v>0.38316069561912225</v>
      </c>
      <c r="AI1255" s="36">
        <f t="shared" si="479"/>
        <v>-4.8736462093863529E-2</v>
      </c>
      <c r="AJ1255" s="36">
        <f t="shared" si="480"/>
        <v>0</v>
      </c>
      <c r="AK1255" s="36">
        <f t="shared" si="481"/>
        <v>-0.14755538206304147</v>
      </c>
    </row>
    <row r="1256" spans="1:37" x14ac:dyDescent="0.2">
      <c r="A1256" s="5">
        <v>42377</v>
      </c>
      <c r="B1256" s="1">
        <v>1</v>
      </c>
      <c r="C1256" s="7">
        <v>25.274999999999999</v>
      </c>
      <c r="D1256" s="7">
        <v>23.074999999999999</v>
      </c>
      <c r="E1256" s="7">
        <v>22.274999999999999</v>
      </c>
      <c r="F1256" s="7">
        <v>22.1</v>
      </c>
      <c r="G1256" s="7">
        <v>21.925000000000001</v>
      </c>
      <c r="H1256" s="7">
        <v>21.975000000000001</v>
      </c>
      <c r="I1256" s="7">
        <v>22.2</v>
      </c>
      <c r="J1256" s="7">
        <v>22.175000000000001</v>
      </c>
      <c r="K1256" s="7">
        <v>22.85</v>
      </c>
      <c r="L1256" s="3">
        <v>-8.6999999999999994E-2</v>
      </c>
      <c r="M1256" s="3">
        <v>4.4999999999999997E-3</v>
      </c>
      <c r="N1256" s="3">
        <v>1.5E-3</v>
      </c>
      <c r="O1256" s="18">
        <f t="shared" si="482"/>
        <v>0</v>
      </c>
      <c r="P1256" s="19">
        <f t="shared" si="490"/>
        <v>42389</v>
      </c>
      <c r="Q1256" s="19">
        <f t="shared" si="491"/>
        <v>42417</v>
      </c>
      <c r="R1256" s="19">
        <f t="shared" si="492"/>
        <v>42445</v>
      </c>
      <c r="S1256" s="19">
        <f t="shared" si="493"/>
        <v>42480</v>
      </c>
      <c r="T1256" s="19">
        <f t="shared" si="494"/>
        <v>42508</v>
      </c>
      <c r="U1256" s="19">
        <f t="shared" si="495"/>
        <v>42536</v>
      </c>
      <c r="V1256" s="19">
        <f t="shared" si="496"/>
        <v>42571</v>
      </c>
      <c r="W1256" s="19">
        <f t="shared" si="497"/>
        <v>42599</v>
      </c>
      <c r="X1256" s="19">
        <f t="shared" si="498"/>
        <v>42634</v>
      </c>
      <c r="Y1256" s="18">
        <f t="shared" si="483"/>
        <v>35</v>
      </c>
      <c r="Z1256" s="10">
        <f t="shared" si="484"/>
        <v>0.34285714285714286</v>
      </c>
      <c r="AA1256" s="10">
        <f>VLOOKUP(A1256, VIX!$A$2:$E$3205, 5, FALSE)</f>
        <v>27.01</v>
      </c>
      <c r="AB1256" s="10">
        <f t="shared" si="485"/>
        <v>23.829285714285714</v>
      </c>
      <c r="AC1256" s="10">
        <f t="shared" si="486"/>
        <v>22.549285714285713</v>
      </c>
      <c r="AD1256" s="10">
        <f t="shared" si="487"/>
        <v>22.16</v>
      </c>
      <c r="AE1256" s="10">
        <f t="shared" si="488"/>
        <v>21.984999999999999</v>
      </c>
      <c r="AF1256" s="10">
        <f t="shared" si="489"/>
        <v>21.957857142857144</v>
      </c>
      <c r="AG1256" s="36">
        <f t="shared" si="477"/>
        <v>0.70635451505016733</v>
      </c>
      <c r="AH1256" s="36">
        <f t="shared" si="478"/>
        <v>0.26918583302733951</v>
      </c>
      <c r="AI1256" s="36">
        <f t="shared" si="479"/>
        <v>5.9592581331710824E-2</v>
      </c>
      <c r="AJ1256" s="36">
        <f t="shared" si="480"/>
        <v>5.9733839016626857E-2</v>
      </c>
      <c r="AK1256" s="36">
        <f t="shared" si="481"/>
        <v>-1.7056414768689541E-2</v>
      </c>
    </row>
    <row r="1257" spans="1:37" x14ac:dyDescent="0.2">
      <c r="A1257" s="5">
        <v>42376</v>
      </c>
      <c r="B1257" s="1">
        <v>1</v>
      </c>
      <c r="C1257" s="7">
        <v>23.524999999999999</v>
      </c>
      <c r="D1257" s="7">
        <v>21.774999999999999</v>
      </c>
      <c r="E1257" s="7">
        <v>21.175000000000001</v>
      </c>
      <c r="F1257" s="7">
        <v>21.125</v>
      </c>
      <c r="G1257" s="7">
        <v>21.074999999999999</v>
      </c>
      <c r="H1257" s="7">
        <v>21.125</v>
      </c>
      <c r="I1257" s="7">
        <v>21.324999999999999</v>
      </c>
      <c r="J1257" s="7">
        <v>21.324999999999999</v>
      </c>
      <c r="K1257" s="7">
        <v>21.225000000000001</v>
      </c>
      <c r="L1257" s="3">
        <v>-7.4399999999999994E-2</v>
      </c>
      <c r="M1257" s="3">
        <v>9.4999999999999998E-3</v>
      </c>
      <c r="N1257" s="3">
        <v>3.2000000000000002E-3</v>
      </c>
      <c r="O1257" s="18">
        <f t="shared" si="482"/>
        <v>0</v>
      </c>
      <c r="P1257" s="19">
        <f t="shared" si="490"/>
        <v>42389</v>
      </c>
      <c r="Q1257" s="19">
        <f t="shared" si="491"/>
        <v>42417</v>
      </c>
      <c r="R1257" s="19">
        <f t="shared" si="492"/>
        <v>42445</v>
      </c>
      <c r="S1257" s="19">
        <f t="shared" si="493"/>
        <v>42480</v>
      </c>
      <c r="T1257" s="19">
        <f t="shared" si="494"/>
        <v>42508</v>
      </c>
      <c r="U1257" s="19">
        <f t="shared" si="495"/>
        <v>42536</v>
      </c>
      <c r="V1257" s="19">
        <f t="shared" si="496"/>
        <v>42571</v>
      </c>
      <c r="W1257" s="19">
        <f t="shared" si="497"/>
        <v>42599</v>
      </c>
      <c r="X1257" s="19">
        <f t="shared" si="498"/>
        <v>42634</v>
      </c>
      <c r="Y1257" s="18">
        <f t="shared" si="483"/>
        <v>35</v>
      </c>
      <c r="Z1257" s="10">
        <f t="shared" si="484"/>
        <v>0.37142857142857144</v>
      </c>
      <c r="AA1257" s="10">
        <f>VLOOKUP(A1257, VIX!$A$2:$E$3205, 5, FALSE)</f>
        <v>24.99</v>
      </c>
      <c r="AB1257" s="10">
        <f t="shared" si="485"/>
        <v>22.424999999999997</v>
      </c>
      <c r="AC1257" s="10">
        <f t="shared" si="486"/>
        <v>21.397857142857141</v>
      </c>
      <c r="AD1257" s="10">
        <f t="shared" si="487"/>
        <v>21.143571428571427</v>
      </c>
      <c r="AE1257" s="10">
        <f t="shared" si="488"/>
        <v>21.09357142857143</v>
      </c>
      <c r="AF1257" s="10">
        <f t="shared" si="489"/>
        <v>21.106428571428573</v>
      </c>
      <c r="AG1257" s="36">
        <f t="shared" si="477"/>
        <v>0.62921348314606762</v>
      </c>
      <c r="AH1257" s="36">
        <f t="shared" si="478"/>
        <v>0.21890043070686527</v>
      </c>
      <c r="AI1257" s="36">
        <f t="shared" si="479"/>
        <v>1.8186410709775461E-2</v>
      </c>
      <c r="AJ1257" s="36">
        <f t="shared" si="480"/>
        <v>1.8058690744921255E-2</v>
      </c>
      <c r="AK1257" s="36">
        <f t="shared" si="481"/>
        <v>-1.79416895090957E-2</v>
      </c>
    </row>
    <row r="1258" spans="1:37" x14ac:dyDescent="0.2">
      <c r="A1258" s="5">
        <v>42375</v>
      </c>
      <c r="B1258" s="1">
        <v>1</v>
      </c>
      <c r="C1258" s="7">
        <v>20.324999999999999</v>
      </c>
      <c r="D1258" s="7">
        <v>19.824999999999999</v>
      </c>
      <c r="E1258" s="7">
        <v>19.675000000000001</v>
      </c>
      <c r="F1258" s="7">
        <v>19.875</v>
      </c>
      <c r="G1258" s="7">
        <v>19.975000000000001</v>
      </c>
      <c r="H1258" s="7">
        <v>20.125</v>
      </c>
      <c r="I1258" s="7">
        <v>20.425000000000001</v>
      </c>
      <c r="J1258" s="7">
        <v>20.475000000000001</v>
      </c>
      <c r="K1258" s="7">
        <v>20.725000000000001</v>
      </c>
      <c r="L1258" s="3">
        <v>-2.46E-2</v>
      </c>
      <c r="M1258" s="3">
        <v>2.7699999999999999E-2</v>
      </c>
      <c r="N1258" s="3">
        <v>9.1999999999999998E-3</v>
      </c>
      <c r="O1258" s="18">
        <f t="shared" si="482"/>
        <v>0</v>
      </c>
      <c r="P1258" s="19">
        <f t="shared" si="490"/>
        <v>42389</v>
      </c>
      <c r="Q1258" s="19">
        <f t="shared" si="491"/>
        <v>42417</v>
      </c>
      <c r="R1258" s="19">
        <f t="shared" si="492"/>
        <v>42445</v>
      </c>
      <c r="S1258" s="19">
        <f t="shared" si="493"/>
        <v>42480</v>
      </c>
      <c r="T1258" s="19">
        <f t="shared" si="494"/>
        <v>42508</v>
      </c>
      <c r="U1258" s="19">
        <f t="shared" si="495"/>
        <v>42536</v>
      </c>
      <c r="V1258" s="19">
        <f t="shared" si="496"/>
        <v>42571</v>
      </c>
      <c r="W1258" s="19">
        <f t="shared" si="497"/>
        <v>42599</v>
      </c>
      <c r="X1258" s="19">
        <f t="shared" si="498"/>
        <v>42634</v>
      </c>
      <c r="Y1258" s="18">
        <f t="shared" si="483"/>
        <v>35</v>
      </c>
      <c r="Z1258" s="10">
        <f t="shared" si="484"/>
        <v>0.4</v>
      </c>
      <c r="AA1258" s="10">
        <f>VLOOKUP(A1258, VIX!$A$2:$E$3205, 5, FALSE)</f>
        <v>20.59</v>
      </c>
      <c r="AB1258" s="10">
        <f t="shared" si="485"/>
        <v>20.024999999999999</v>
      </c>
      <c r="AC1258" s="10">
        <f t="shared" si="486"/>
        <v>19.734999999999999</v>
      </c>
      <c r="AD1258" s="10">
        <f t="shared" si="487"/>
        <v>19.795000000000002</v>
      </c>
      <c r="AE1258" s="10">
        <f t="shared" si="488"/>
        <v>19.935000000000002</v>
      </c>
      <c r="AF1258" s="10">
        <f t="shared" si="489"/>
        <v>20.065000000000001</v>
      </c>
      <c r="AG1258" s="36">
        <f t="shared" si="477"/>
        <v>0.18614958448753435</v>
      </c>
      <c r="AH1258" s="36">
        <f t="shared" si="478"/>
        <v>5.6114306921506159E-2</v>
      </c>
      <c r="AI1258" s="36">
        <f t="shared" si="479"/>
        <v>-7.4349990780010686E-2</v>
      </c>
      <c r="AJ1258" s="36">
        <f t="shared" si="480"/>
        <v>-3.6835373652476251E-2</v>
      </c>
      <c r="AK1258" s="36">
        <f t="shared" si="481"/>
        <v>-5.4703328509406048E-2</v>
      </c>
    </row>
    <row r="1259" spans="1:37" x14ac:dyDescent="0.2">
      <c r="A1259" s="5">
        <v>42374</v>
      </c>
      <c r="B1259" s="1">
        <v>1</v>
      </c>
      <c r="C1259" s="7">
        <v>19.425000000000001</v>
      </c>
      <c r="D1259" s="7">
        <v>19.274999999999999</v>
      </c>
      <c r="E1259" s="7">
        <v>19.225000000000001</v>
      </c>
      <c r="F1259" s="7">
        <v>19.475000000000001</v>
      </c>
      <c r="G1259" s="7">
        <v>19.600000000000001</v>
      </c>
      <c r="H1259" s="7">
        <v>19.850000000000001</v>
      </c>
      <c r="I1259" s="7">
        <v>20.175000000000001</v>
      </c>
      <c r="J1259" s="7">
        <v>20.25</v>
      </c>
      <c r="K1259" s="7">
        <v>20.45</v>
      </c>
      <c r="L1259" s="3">
        <v>-7.7000000000000002E-3</v>
      </c>
      <c r="M1259" s="3">
        <v>3.5900000000000001E-2</v>
      </c>
      <c r="N1259" s="3">
        <v>1.2E-2</v>
      </c>
      <c r="O1259" s="18">
        <f t="shared" si="482"/>
        <v>0</v>
      </c>
      <c r="P1259" s="19">
        <f t="shared" si="490"/>
        <v>42389</v>
      </c>
      <c r="Q1259" s="19">
        <f t="shared" si="491"/>
        <v>42417</v>
      </c>
      <c r="R1259" s="19">
        <f t="shared" si="492"/>
        <v>42445</v>
      </c>
      <c r="S1259" s="19">
        <f t="shared" si="493"/>
        <v>42480</v>
      </c>
      <c r="T1259" s="19">
        <f t="shared" si="494"/>
        <v>42508</v>
      </c>
      <c r="U1259" s="19">
        <f t="shared" si="495"/>
        <v>42536</v>
      </c>
      <c r="V1259" s="19">
        <f t="shared" si="496"/>
        <v>42571</v>
      </c>
      <c r="W1259" s="19">
        <f t="shared" si="497"/>
        <v>42599</v>
      </c>
      <c r="X1259" s="19">
        <f t="shared" si="498"/>
        <v>42634</v>
      </c>
      <c r="Y1259" s="18">
        <f t="shared" si="483"/>
        <v>35</v>
      </c>
      <c r="Z1259" s="10">
        <f t="shared" si="484"/>
        <v>0.42857142857142855</v>
      </c>
      <c r="AA1259" s="10">
        <f>VLOOKUP(A1259, VIX!$A$2:$E$3205, 5, FALSE)</f>
        <v>19.34</v>
      </c>
      <c r="AB1259" s="10">
        <f t="shared" si="485"/>
        <v>19.339285714285712</v>
      </c>
      <c r="AC1259" s="10">
        <f t="shared" si="486"/>
        <v>19.24642857142857</v>
      </c>
      <c r="AD1259" s="10">
        <f t="shared" si="487"/>
        <v>19.36785714285714</v>
      </c>
      <c r="AE1259" s="10">
        <f t="shared" si="488"/>
        <v>19.546428571428571</v>
      </c>
      <c r="AF1259" s="10">
        <f t="shared" si="489"/>
        <v>19.742857142857144</v>
      </c>
      <c r="AG1259" s="36">
        <f t="shared" si="477"/>
        <v>5.4927888981727832E-2</v>
      </c>
      <c r="AH1259" s="36">
        <f t="shared" si="478"/>
        <v>1.8437900128039933E-2</v>
      </c>
      <c r="AI1259" s="36">
        <f t="shared" si="479"/>
        <v>-9.1553133514986423E-2</v>
      </c>
      <c r="AJ1259" s="36">
        <f t="shared" si="480"/>
        <v>-4.5325371416238006E-2</v>
      </c>
      <c r="AK1259" s="36">
        <f t="shared" si="481"/>
        <v>-8.9910089910089933E-2</v>
      </c>
    </row>
    <row r="1260" spans="1:37" x14ac:dyDescent="0.2">
      <c r="A1260" s="5">
        <v>42373</v>
      </c>
      <c r="B1260" s="1">
        <v>1</v>
      </c>
      <c r="C1260" s="7">
        <v>19.824999999999999</v>
      </c>
      <c r="D1260" s="7">
        <v>19.524999999999999</v>
      </c>
      <c r="E1260" s="7">
        <v>19.524999999999999</v>
      </c>
      <c r="F1260" s="7">
        <v>19.774999999999999</v>
      </c>
      <c r="G1260" s="7">
        <v>19.925000000000001</v>
      </c>
      <c r="H1260" s="7">
        <v>20.100000000000001</v>
      </c>
      <c r="I1260" s="7">
        <v>20.399999999999999</v>
      </c>
      <c r="J1260" s="7">
        <v>20.425000000000001</v>
      </c>
      <c r="K1260" s="7">
        <v>20.85</v>
      </c>
      <c r="L1260" s="3">
        <v>-1.5100000000000001E-2</v>
      </c>
      <c r="M1260" s="3">
        <v>3.1600000000000003E-2</v>
      </c>
      <c r="N1260" s="3">
        <v>1.0500000000000001E-2</v>
      </c>
      <c r="O1260" s="18">
        <f t="shared" si="482"/>
        <v>0</v>
      </c>
      <c r="P1260" s="19">
        <f t="shared" si="490"/>
        <v>42389</v>
      </c>
      <c r="Q1260" s="19">
        <f t="shared" si="491"/>
        <v>42417</v>
      </c>
      <c r="R1260" s="19">
        <f t="shared" si="492"/>
        <v>42445</v>
      </c>
      <c r="S1260" s="19">
        <f t="shared" si="493"/>
        <v>42480</v>
      </c>
      <c r="T1260" s="19">
        <f t="shared" si="494"/>
        <v>42508</v>
      </c>
      <c r="U1260" s="19">
        <f t="shared" si="495"/>
        <v>42536</v>
      </c>
      <c r="V1260" s="19">
        <f t="shared" si="496"/>
        <v>42571</v>
      </c>
      <c r="W1260" s="19">
        <f t="shared" si="497"/>
        <v>42599</v>
      </c>
      <c r="X1260" s="19">
        <f t="shared" si="498"/>
        <v>42634</v>
      </c>
      <c r="Y1260" s="18">
        <f t="shared" si="483"/>
        <v>35</v>
      </c>
      <c r="Z1260" s="10">
        <f t="shared" si="484"/>
        <v>0.45714285714285713</v>
      </c>
      <c r="AA1260" s="10">
        <f>VLOOKUP(A1260, VIX!$A$2:$E$3205, 5, FALSE)</f>
        <v>20.7</v>
      </c>
      <c r="AB1260" s="10">
        <f t="shared" si="485"/>
        <v>19.662142857142857</v>
      </c>
      <c r="AC1260" s="10">
        <f t="shared" si="486"/>
        <v>19.524999999999999</v>
      </c>
      <c r="AD1260" s="10">
        <f t="shared" si="487"/>
        <v>19.660714285714285</v>
      </c>
      <c r="AE1260" s="10">
        <f t="shared" si="488"/>
        <v>19.856428571428573</v>
      </c>
      <c r="AF1260" s="10">
        <f t="shared" si="489"/>
        <v>20.020000000000003</v>
      </c>
      <c r="AG1260" s="36">
        <f t="shared" si="477"/>
        <v>0.46265060240963968</v>
      </c>
      <c r="AH1260" s="36">
        <f t="shared" si="478"/>
        <v>0</v>
      </c>
      <c r="AI1260" s="36">
        <f t="shared" si="479"/>
        <v>-0.37569884457696601</v>
      </c>
      <c r="AJ1260" s="36">
        <f t="shared" si="480"/>
        <v>-0.22251655629139383</v>
      </c>
      <c r="AK1260" s="36">
        <f t="shared" si="481"/>
        <v>-0.25704918032786983</v>
      </c>
    </row>
    <row r="1261" spans="1:37" x14ac:dyDescent="0.2">
      <c r="A1261" s="5">
        <v>42369</v>
      </c>
      <c r="B1261" s="1">
        <v>1</v>
      </c>
      <c r="C1261" s="7">
        <v>18.524999999999999</v>
      </c>
      <c r="D1261" s="7">
        <v>18.875</v>
      </c>
      <c r="E1261" s="7">
        <v>19.024999999999999</v>
      </c>
      <c r="F1261" s="7">
        <v>19.350000000000001</v>
      </c>
      <c r="G1261" s="7">
        <v>19.5</v>
      </c>
      <c r="H1261" s="7">
        <v>19.75</v>
      </c>
      <c r="I1261" s="7">
        <v>20.05</v>
      </c>
      <c r="J1261" s="7">
        <v>20.125</v>
      </c>
      <c r="K1261" s="7">
        <v>19.95</v>
      </c>
      <c r="L1261" s="3">
        <v>1.89E-2</v>
      </c>
      <c r="M1261" s="3">
        <v>3.6200000000000003E-2</v>
      </c>
      <c r="N1261" s="3">
        <v>1.21E-2</v>
      </c>
      <c r="O1261" s="18">
        <f t="shared" si="482"/>
        <v>0</v>
      </c>
      <c r="P1261" s="19">
        <f t="shared" si="490"/>
        <v>42389</v>
      </c>
      <c r="Q1261" s="19">
        <f t="shared" si="491"/>
        <v>42417</v>
      </c>
      <c r="R1261" s="19">
        <f t="shared" si="492"/>
        <v>42445</v>
      </c>
      <c r="S1261" s="19">
        <f t="shared" si="493"/>
        <v>42480</v>
      </c>
      <c r="T1261" s="19">
        <f t="shared" si="494"/>
        <v>42508</v>
      </c>
      <c r="U1261" s="19">
        <f t="shared" si="495"/>
        <v>42536</v>
      </c>
      <c r="V1261" s="19">
        <f t="shared" si="496"/>
        <v>42571</v>
      </c>
      <c r="W1261" s="19">
        <f t="shared" si="497"/>
        <v>42599</v>
      </c>
      <c r="X1261" s="19">
        <f t="shared" si="498"/>
        <v>42634</v>
      </c>
      <c r="Y1261" s="18">
        <f t="shared" si="483"/>
        <v>35</v>
      </c>
      <c r="Z1261" s="10">
        <f t="shared" si="484"/>
        <v>0.5714285714285714</v>
      </c>
      <c r="AA1261" s="10">
        <f>VLOOKUP(A1261, VIX!$A$2:$E$3205, 5, FALSE)</f>
        <v>18.21</v>
      </c>
      <c r="AB1261" s="10">
        <f t="shared" si="485"/>
        <v>18.674999999999997</v>
      </c>
      <c r="AC1261" s="10">
        <f t="shared" si="486"/>
        <v>18.939285714285713</v>
      </c>
      <c r="AD1261" s="10">
        <f t="shared" si="487"/>
        <v>19.164285714285715</v>
      </c>
      <c r="AE1261" s="10">
        <f t="shared" si="488"/>
        <v>19.414285714285715</v>
      </c>
      <c r="AF1261" s="10">
        <f t="shared" si="489"/>
        <v>19.607142857142858</v>
      </c>
      <c r="AG1261" s="36">
        <f t="shared" si="477"/>
        <v>-0.13606911447084294</v>
      </c>
      <c r="AH1261" s="36">
        <f t="shared" si="478"/>
        <v>-5.7340058401910816E-2</v>
      </c>
      <c r="AI1261" s="36">
        <f t="shared" si="479"/>
        <v>-0.12273800157356521</v>
      </c>
      <c r="AJ1261" s="36">
        <f t="shared" si="480"/>
        <v>-5.5799535003874461E-2</v>
      </c>
      <c r="AK1261" s="36">
        <f t="shared" si="481"/>
        <v>-9.1954022988505774E-2</v>
      </c>
    </row>
    <row r="1262" spans="1:37" x14ac:dyDescent="0.2">
      <c r="A1262" s="5">
        <v>42368</v>
      </c>
      <c r="B1262" s="1">
        <v>1</v>
      </c>
      <c r="C1262" s="7">
        <v>18.350000000000001</v>
      </c>
      <c r="D1262" s="7">
        <v>18.774999999999999</v>
      </c>
      <c r="E1262" s="7">
        <v>18.925000000000001</v>
      </c>
      <c r="F1262" s="7">
        <v>19.274999999999999</v>
      </c>
      <c r="G1262" s="7">
        <v>19.475000000000001</v>
      </c>
      <c r="H1262" s="7">
        <v>19.725000000000001</v>
      </c>
      <c r="I1262" s="7">
        <v>20.074999999999999</v>
      </c>
      <c r="J1262" s="7">
        <v>20.125</v>
      </c>
      <c r="K1262" s="7">
        <v>19.574999999999999</v>
      </c>
      <c r="L1262" s="3">
        <v>2.3199999999999998E-2</v>
      </c>
      <c r="M1262" s="3">
        <v>4.1500000000000002E-2</v>
      </c>
      <c r="N1262" s="3">
        <v>1.38E-2</v>
      </c>
      <c r="O1262" s="18">
        <f t="shared" si="482"/>
        <v>0</v>
      </c>
      <c r="P1262" s="19">
        <f t="shared" si="490"/>
        <v>42389</v>
      </c>
      <c r="Q1262" s="19">
        <f t="shared" si="491"/>
        <v>42417</v>
      </c>
      <c r="R1262" s="19">
        <f t="shared" si="492"/>
        <v>42445</v>
      </c>
      <c r="S1262" s="19">
        <f t="shared" si="493"/>
        <v>42480</v>
      </c>
      <c r="T1262" s="19">
        <f t="shared" si="494"/>
        <v>42508</v>
      </c>
      <c r="U1262" s="19">
        <f t="shared" si="495"/>
        <v>42536</v>
      </c>
      <c r="V1262" s="19">
        <f t="shared" si="496"/>
        <v>42571</v>
      </c>
      <c r="W1262" s="19">
        <f t="shared" si="497"/>
        <v>42599</v>
      </c>
      <c r="X1262" s="19">
        <f t="shared" si="498"/>
        <v>42634</v>
      </c>
      <c r="Y1262" s="18">
        <f t="shared" si="483"/>
        <v>35</v>
      </c>
      <c r="Z1262" s="10">
        <f t="shared" si="484"/>
        <v>0.6</v>
      </c>
      <c r="AA1262" s="10">
        <f>VLOOKUP(A1262, VIX!$A$2:$E$3205, 5, FALSE)</f>
        <v>17.29</v>
      </c>
      <c r="AB1262" s="10">
        <f t="shared" si="485"/>
        <v>18.52</v>
      </c>
      <c r="AC1262" s="10">
        <f t="shared" si="486"/>
        <v>18.835000000000001</v>
      </c>
      <c r="AD1262" s="10">
        <f t="shared" si="487"/>
        <v>19.065000000000001</v>
      </c>
      <c r="AE1262" s="10">
        <f t="shared" si="488"/>
        <v>19.355</v>
      </c>
      <c r="AF1262" s="10">
        <f t="shared" si="489"/>
        <v>19.575000000000003</v>
      </c>
      <c r="AG1262" s="36">
        <f t="shared" si="477"/>
        <v>-0.17290228841263963</v>
      </c>
      <c r="AH1262" s="36">
        <f t="shared" si="478"/>
        <v>-5.9445645763712293E-2</v>
      </c>
      <c r="AI1262" s="36">
        <f t="shared" si="479"/>
        <v>-0.13641108920078798</v>
      </c>
      <c r="AJ1262" s="36">
        <f t="shared" si="480"/>
        <v>-7.6523059404062607E-2</v>
      </c>
      <c r="AK1262" s="36">
        <f t="shared" si="481"/>
        <v>-9.4399700318411717E-2</v>
      </c>
    </row>
    <row r="1263" spans="1:37" x14ac:dyDescent="0.2">
      <c r="A1263" s="5">
        <v>42367</v>
      </c>
      <c r="B1263" s="1">
        <v>1</v>
      </c>
      <c r="C1263" s="7">
        <v>17.475000000000001</v>
      </c>
      <c r="D1263" s="7">
        <v>18.074999999999999</v>
      </c>
      <c r="E1263" s="7">
        <v>18.324999999999999</v>
      </c>
      <c r="F1263" s="7">
        <v>18.725000000000001</v>
      </c>
      <c r="G1263" s="7">
        <v>18.975000000000001</v>
      </c>
      <c r="H1263" s="7">
        <v>19.225000000000001</v>
      </c>
      <c r="I1263" s="7">
        <v>19.600000000000001</v>
      </c>
      <c r="J1263" s="7">
        <v>19.7</v>
      </c>
      <c r="K1263" s="7">
        <v>19.975000000000001</v>
      </c>
      <c r="L1263" s="3">
        <v>3.4299999999999997E-2</v>
      </c>
      <c r="M1263" s="3">
        <v>4.6699999999999998E-2</v>
      </c>
      <c r="N1263" s="3">
        <v>1.5599999999999999E-2</v>
      </c>
      <c r="O1263" s="18">
        <f t="shared" si="482"/>
        <v>0</v>
      </c>
      <c r="P1263" s="19">
        <f t="shared" si="490"/>
        <v>42389</v>
      </c>
      <c r="Q1263" s="19">
        <f t="shared" si="491"/>
        <v>42417</v>
      </c>
      <c r="R1263" s="19">
        <f t="shared" si="492"/>
        <v>42445</v>
      </c>
      <c r="S1263" s="19">
        <f t="shared" si="493"/>
        <v>42480</v>
      </c>
      <c r="T1263" s="19">
        <f t="shared" si="494"/>
        <v>42508</v>
      </c>
      <c r="U1263" s="19">
        <f t="shared" si="495"/>
        <v>42536</v>
      </c>
      <c r="V1263" s="19">
        <f t="shared" si="496"/>
        <v>42571</v>
      </c>
      <c r="W1263" s="19">
        <f t="shared" si="497"/>
        <v>42599</v>
      </c>
      <c r="X1263" s="19">
        <f t="shared" si="498"/>
        <v>42634</v>
      </c>
      <c r="Y1263" s="18">
        <f t="shared" si="483"/>
        <v>35</v>
      </c>
      <c r="Z1263" s="10">
        <f t="shared" si="484"/>
        <v>0.62857142857142856</v>
      </c>
      <c r="AA1263" s="10">
        <f>VLOOKUP(A1263, VIX!$A$2:$E$3205, 5, FALSE)</f>
        <v>16.079999999999998</v>
      </c>
      <c r="AB1263" s="10">
        <f t="shared" si="485"/>
        <v>17.697857142857146</v>
      </c>
      <c r="AC1263" s="10">
        <f t="shared" si="486"/>
        <v>18.167857142857141</v>
      </c>
      <c r="AD1263" s="10">
        <f t="shared" si="487"/>
        <v>18.473571428571429</v>
      </c>
      <c r="AE1263" s="10">
        <f t="shared" si="488"/>
        <v>18.817857142857143</v>
      </c>
      <c r="AF1263" s="10">
        <f t="shared" si="489"/>
        <v>19.067857142857143</v>
      </c>
      <c r="AG1263" s="36">
        <f t="shared" si="477"/>
        <v>-0.24004762849771705</v>
      </c>
      <c r="AH1263" s="36">
        <f t="shared" si="478"/>
        <v>-9.7769156159068907E-2</v>
      </c>
      <c r="AI1263" s="36">
        <f t="shared" si="479"/>
        <v>-0.15391075313967334</v>
      </c>
      <c r="AJ1263" s="36">
        <f t="shared" si="480"/>
        <v>-9.4435075885328859E-2</v>
      </c>
      <c r="AK1263" s="36">
        <f t="shared" si="481"/>
        <v>-9.3295324127207466E-2</v>
      </c>
    </row>
    <row r="1264" spans="1:37" x14ac:dyDescent="0.2">
      <c r="A1264" s="5">
        <v>42366</v>
      </c>
      <c r="B1264" s="1">
        <v>1</v>
      </c>
      <c r="C1264" s="7">
        <v>17.824999999999999</v>
      </c>
      <c r="D1264" s="7">
        <v>18.324999999999999</v>
      </c>
      <c r="E1264" s="7">
        <v>18.574999999999999</v>
      </c>
      <c r="F1264" s="7">
        <v>18.975000000000001</v>
      </c>
      <c r="G1264" s="7">
        <v>19.225000000000001</v>
      </c>
      <c r="H1264" s="7">
        <v>19.425000000000001</v>
      </c>
      <c r="I1264" s="7">
        <v>19.774999999999999</v>
      </c>
      <c r="J1264" s="7">
        <v>19.875</v>
      </c>
      <c r="K1264" s="7">
        <v>19.824999999999999</v>
      </c>
      <c r="L1264" s="3">
        <v>2.81E-2</v>
      </c>
      <c r="M1264" s="3">
        <v>4.2200000000000001E-2</v>
      </c>
      <c r="N1264" s="3">
        <v>1.41E-2</v>
      </c>
      <c r="O1264" s="18">
        <f t="shared" si="482"/>
        <v>0</v>
      </c>
      <c r="P1264" s="19">
        <f t="shared" si="490"/>
        <v>42389</v>
      </c>
      <c r="Q1264" s="19">
        <f t="shared" si="491"/>
        <v>42417</v>
      </c>
      <c r="R1264" s="19">
        <f t="shared" si="492"/>
        <v>42445</v>
      </c>
      <c r="S1264" s="19">
        <f t="shared" si="493"/>
        <v>42480</v>
      </c>
      <c r="T1264" s="19">
        <f t="shared" si="494"/>
        <v>42508</v>
      </c>
      <c r="U1264" s="19">
        <f t="shared" si="495"/>
        <v>42536</v>
      </c>
      <c r="V1264" s="19">
        <f t="shared" si="496"/>
        <v>42571</v>
      </c>
      <c r="W1264" s="19">
        <f t="shared" si="497"/>
        <v>42599</v>
      </c>
      <c r="X1264" s="19">
        <f t="shared" si="498"/>
        <v>42634</v>
      </c>
      <c r="Y1264" s="18">
        <f t="shared" si="483"/>
        <v>35</v>
      </c>
      <c r="Z1264" s="10">
        <f t="shared" si="484"/>
        <v>0.65714285714285714</v>
      </c>
      <c r="AA1264" s="10">
        <f>VLOOKUP(A1264, VIX!$A$2:$E$3205, 5, FALSE)</f>
        <v>16.91</v>
      </c>
      <c r="AB1264" s="10">
        <f t="shared" si="485"/>
        <v>17.99642857142857</v>
      </c>
      <c r="AC1264" s="10">
        <f t="shared" si="486"/>
        <v>18.410714285714285</v>
      </c>
      <c r="AD1264" s="10">
        <f t="shared" si="487"/>
        <v>18.712142857142858</v>
      </c>
      <c r="AE1264" s="10">
        <f t="shared" si="488"/>
        <v>19.060714285714287</v>
      </c>
      <c r="AF1264" s="10">
        <f t="shared" si="489"/>
        <v>19.293571428571429</v>
      </c>
      <c r="AG1264" s="36">
        <f t="shared" si="477"/>
        <v>-0.78422219628894885</v>
      </c>
      <c r="AH1264" s="36">
        <f t="shared" si="478"/>
        <v>-0.38131265367883499</v>
      </c>
      <c r="AI1264" s="36">
        <f t="shared" si="479"/>
        <v>-0.60105094473223597</v>
      </c>
      <c r="AJ1264" s="36">
        <f t="shared" si="480"/>
        <v>-0.36883896227450708</v>
      </c>
      <c r="AK1264" s="36">
        <f t="shared" si="481"/>
        <v>-0.2919095022624425</v>
      </c>
    </row>
    <row r="1265" spans="1:37" x14ac:dyDescent="0.2">
      <c r="A1265" s="5">
        <v>42362</v>
      </c>
      <c r="B1265" s="1">
        <v>1</v>
      </c>
      <c r="C1265" s="7">
        <v>18.225000000000001</v>
      </c>
      <c r="D1265" s="7">
        <v>18.824999999999999</v>
      </c>
      <c r="E1265" s="7">
        <v>19.074999999999999</v>
      </c>
      <c r="F1265" s="7">
        <v>19.475000000000001</v>
      </c>
      <c r="G1265" s="7">
        <v>19.675000000000001</v>
      </c>
      <c r="H1265" s="7">
        <v>19.925000000000001</v>
      </c>
      <c r="I1265" s="7">
        <v>20.25</v>
      </c>
      <c r="J1265" s="7">
        <v>20.274999999999999</v>
      </c>
      <c r="K1265" s="7">
        <v>18.850000000000001</v>
      </c>
      <c r="L1265" s="3">
        <v>3.2899999999999999E-2</v>
      </c>
      <c r="M1265" s="3">
        <v>3.9800000000000002E-2</v>
      </c>
      <c r="N1265" s="3">
        <v>1.3299999999999999E-2</v>
      </c>
      <c r="O1265" s="18">
        <f t="shared" si="482"/>
        <v>0</v>
      </c>
      <c r="P1265" s="19">
        <f t="shared" si="490"/>
        <v>42389</v>
      </c>
      <c r="Q1265" s="19">
        <f t="shared" si="491"/>
        <v>42417</v>
      </c>
      <c r="R1265" s="19">
        <f t="shared" si="492"/>
        <v>42445</v>
      </c>
      <c r="S1265" s="19">
        <f t="shared" si="493"/>
        <v>42480</v>
      </c>
      <c r="T1265" s="19">
        <f t="shared" si="494"/>
        <v>42508</v>
      </c>
      <c r="U1265" s="19">
        <f t="shared" si="495"/>
        <v>42536</v>
      </c>
      <c r="V1265" s="19">
        <f t="shared" si="496"/>
        <v>42571</v>
      </c>
      <c r="W1265" s="19">
        <f t="shared" si="497"/>
        <v>42599</v>
      </c>
      <c r="X1265" s="19">
        <f t="shared" si="498"/>
        <v>42634</v>
      </c>
      <c r="Y1265" s="18">
        <f t="shared" si="483"/>
        <v>35</v>
      </c>
      <c r="Z1265" s="10">
        <f t="shared" si="484"/>
        <v>0.77142857142857146</v>
      </c>
      <c r="AA1265" s="10">
        <f>VLOOKUP(A1265, VIX!$A$2:$E$3205, 5, FALSE)</f>
        <v>15.74</v>
      </c>
      <c r="AB1265" s="10">
        <f t="shared" si="485"/>
        <v>18.362142857142857</v>
      </c>
      <c r="AC1265" s="10">
        <f t="shared" si="486"/>
        <v>18.882142857142856</v>
      </c>
      <c r="AD1265" s="10">
        <f t="shared" si="487"/>
        <v>19.166428571428572</v>
      </c>
      <c r="AE1265" s="10">
        <f t="shared" si="488"/>
        <v>19.520714285714284</v>
      </c>
      <c r="AF1265" s="10">
        <f t="shared" si="489"/>
        <v>19.732142857142858</v>
      </c>
      <c r="AG1265" s="36">
        <f t="shared" si="477"/>
        <v>-0.23980016652789266</v>
      </c>
      <c r="AH1265" s="36">
        <f t="shared" si="478"/>
        <v>-9.6592433592701948E-2</v>
      </c>
      <c r="AI1265" s="36">
        <f t="shared" si="479"/>
        <v>-0.15185868705510236</v>
      </c>
      <c r="AJ1265" s="36">
        <f t="shared" si="480"/>
        <v>-7.4322580645161049E-2</v>
      </c>
      <c r="AK1265" s="36">
        <f t="shared" si="481"/>
        <v>-9.1743119266055093E-2</v>
      </c>
    </row>
    <row r="1266" spans="1:37" x14ac:dyDescent="0.2">
      <c r="A1266" s="5">
        <v>42361</v>
      </c>
      <c r="B1266" s="1">
        <v>1</v>
      </c>
      <c r="C1266" s="7">
        <v>17.875</v>
      </c>
      <c r="D1266" s="7">
        <v>18.574999999999999</v>
      </c>
      <c r="E1266" s="7">
        <v>18.875</v>
      </c>
      <c r="F1266" s="7">
        <v>19.324999999999999</v>
      </c>
      <c r="G1266" s="7">
        <v>19.574999999999999</v>
      </c>
      <c r="H1266" s="7">
        <v>19.8</v>
      </c>
      <c r="I1266" s="7">
        <v>20.125</v>
      </c>
      <c r="J1266" s="7">
        <v>20.149999999999999</v>
      </c>
      <c r="K1266" s="7">
        <v>18.8</v>
      </c>
      <c r="L1266" s="3">
        <v>3.9199999999999999E-2</v>
      </c>
      <c r="M1266" s="3">
        <v>4.1399999999999999E-2</v>
      </c>
      <c r="N1266" s="3">
        <v>1.38E-2</v>
      </c>
      <c r="O1266" s="18">
        <f t="shared" si="482"/>
        <v>0</v>
      </c>
      <c r="P1266" s="19">
        <f t="shared" si="490"/>
        <v>42389</v>
      </c>
      <c r="Q1266" s="19">
        <f t="shared" si="491"/>
        <v>42417</v>
      </c>
      <c r="R1266" s="19">
        <f t="shared" si="492"/>
        <v>42445</v>
      </c>
      <c r="S1266" s="19">
        <f t="shared" si="493"/>
        <v>42480</v>
      </c>
      <c r="T1266" s="19">
        <f t="shared" si="494"/>
        <v>42508</v>
      </c>
      <c r="U1266" s="19">
        <f t="shared" si="495"/>
        <v>42536</v>
      </c>
      <c r="V1266" s="19">
        <f t="shared" si="496"/>
        <v>42571</v>
      </c>
      <c r="W1266" s="19">
        <f t="shared" si="497"/>
        <v>42599</v>
      </c>
      <c r="X1266" s="19">
        <f t="shared" si="498"/>
        <v>42634</v>
      </c>
      <c r="Y1266" s="18">
        <f t="shared" si="483"/>
        <v>35</v>
      </c>
      <c r="Z1266" s="10">
        <f t="shared" si="484"/>
        <v>0.8</v>
      </c>
      <c r="AA1266" s="10">
        <f>VLOOKUP(A1266, VIX!$A$2:$E$3205, 5, FALSE)</f>
        <v>15.57</v>
      </c>
      <c r="AB1266" s="10">
        <f t="shared" si="485"/>
        <v>18.015000000000001</v>
      </c>
      <c r="AC1266" s="10">
        <f t="shared" si="486"/>
        <v>18.634999999999998</v>
      </c>
      <c r="AD1266" s="10">
        <f t="shared" si="487"/>
        <v>18.965</v>
      </c>
      <c r="AE1266" s="10">
        <f t="shared" si="488"/>
        <v>19.375</v>
      </c>
      <c r="AF1266" s="10">
        <f t="shared" si="489"/>
        <v>19.619999999999997</v>
      </c>
      <c r="AG1266" s="36">
        <f t="shared" si="477"/>
        <v>-0.28099239377165364</v>
      </c>
      <c r="AH1266" s="36">
        <f t="shared" si="478"/>
        <v>-0.11653628270838984</v>
      </c>
      <c r="AI1266" s="36">
        <f t="shared" si="479"/>
        <v>-0.17140913728602178</v>
      </c>
      <c r="AJ1266" s="36">
        <f t="shared" si="480"/>
        <v>-9.3198712970154265E-2</v>
      </c>
      <c r="AK1266" s="36">
        <f t="shared" si="481"/>
        <v>-8.2876562157422159E-2</v>
      </c>
    </row>
    <row r="1267" spans="1:37" x14ac:dyDescent="0.2">
      <c r="A1267" s="5">
        <v>42360</v>
      </c>
      <c r="B1267" s="1">
        <v>1</v>
      </c>
      <c r="C1267" s="7">
        <v>17.824999999999999</v>
      </c>
      <c r="D1267" s="7">
        <v>18.475000000000001</v>
      </c>
      <c r="E1267" s="7">
        <v>18.824999999999999</v>
      </c>
      <c r="F1267" s="7">
        <v>19.274999999999999</v>
      </c>
      <c r="G1267" s="7">
        <v>19.5</v>
      </c>
      <c r="H1267" s="7">
        <v>19.774999999999999</v>
      </c>
      <c r="I1267" s="7">
        <v>20.125</v>
      </c>
      <c r="J1267" s="7">
        <v>20.175000000000001</v>
      </c>
      <c r="K1267" s="7">
        <v>20.375</v>
      </c>
      <c r="L1267" s="3">
        <v>3.6499999999999998E-2</v>
      </c>
      <c r="M1267" s="3">
        <v>4.41E-2</v>
      </c>
      <c r="N1267" s="3">
        <v>1.47E-2</v>
      </c>
      <c r="O1267" s="18">
        <f t="shared" si="482"/>
        <v>0</v>
      </c>
      <c r="P1267" s="19">
        <f t="shared" si="490"/>
        <v>42389</v>
      </c>
      <c r="Q1267" s="19">
        <f t="shared" si="491"/>
        <v>42417</v>
      </c>
      <c r="R1267" s="19">
        <f t="shared" si="492"/>
        <v>42445</v>
      </c>
      <c r="S1267" s="19">
        <f t="shared" si="493"/>
        <v>42480</v>
      </c>
      <c r="T1267" s="19">
        <f t="shared" si="494"/>
        <v>42508</v>
      </c>
      <c r="U1267" s="19">
        <f t="shared" si="495"/>
        <v>42536</v>
      </c>
      <c r="V1267" s="19">
        <f t="shared" si="496"/>
        <v>42571</v>
      </c>
      <c r="W1267" s="19">
        <f t="shared" si="497"/>
        <v>42599</v>
      </c>
      <c r="X1267" s="19">
        <f t="shared" si="498"/>
        <v>42634</v>
      </c>
      <c r="Y1267" s="18">
        <f t="shared" si="483"/>
        <v>35</v>
      </c>
      <c r="Z1267" s="10">
        <f t="shared" si="484"/>
        <v>0.82857142857142863</v>
      </c>
      <c r="AA1267" s="10">
        <f>VLOOKUP(A1267, VIX!$A$2:$E$3205, 5, FALSE)</f>
        <v>16.600000000000001</v>
      </c>
      <c r="AB1267" s="10">
        <f t="shared" si="485"/>
        <v>17.936428571428571</v>
      </c>
      <c r="AC1267" s="10">
        <f t="shared" si="486"/>
        <v>18.535</v>
      </c>
      <c r="AD1267" s="10">
        <f t="shared" si="487"/>
        <v>18.902142857142856</v>
      </c>
      <c r="AE1267" s="10">
        <f t="shared" si="488"/>
        <v>19.313571428571429</v>
      </c>
      <c r="AF1267" s="10">
        <f t="shared" si="489"/>
        <v>19.547142857142859</v>
      </c>
      <c r="AG1267" s="36">
        <f t="shared" si="477"/>
        <v>-0.24775950085082241</v>
      </c>
      <c r="AH1267" s="36">
        <f t="shared" si="478"/>
        <v>-0.13049750323654397</v>
      </c>
      <c r="AI1267" s="36">
        <f t="shared" si="479"/>
        <v>-0.16551724137930951</v>
      </c>
      <c r="AJ1267" s="36">
        <f t="shared" si="480"/>
        <v>-8.1392427776781129E-2</v>
      </c>
      <c r="AK1267" s="36">
        <f t="shared" si="481"/>
        <v>-9.8437499999999151E-2</v>
      </c>
    </row>
    <row r="1268" spans="1:37" x14ac:dyDescent="0.2">
      <c r="A1268" s="5">
        <v>42359</v>
      </c>
      <c r="B1268" s="1">
        <v>1</v>
      </c>
      <c r="C1268" s="7">
        <v>18.824999999999999</v>
      </c>
      <c r="D1268" s="7">
        <v>19.274999999999999</v>
      </c>
      <c r="E1268" s="7">
        <v>19.524999999999999</v>
      </c>
      <c r="F1268" s="7">
        <v>19.875</v>
      </c>
      <c r="G1268" s="7">
        <v>20.074999999999999</v>
      </c>
      <c r="H1268" s="7">
        <v>20.350000000000001</v>
      </c>
      <c r="I1268" s="7">
        <v>20.625</v>
      </c>
      <c r="J1268" s="7">
        <v>20.65</v>
      </c>
      <c r="K1268" s="7">
        <v>21</v>
      </c>
      <c r="L1268" s="3">
        <v>2.3900000000000001E-2</v>
      </c>
      <c r="M1268" s="3">
        <v>3.7699999999999997E-2</v>
      </c>
      <c r="N1268" s="3">
        <v>1.26E-2</v>
      </c>
      <c r="O1268" s="18">
        <f t="shared" si="482"/>
        <v>0</v>
      </c>
      <c r="P1268" s="19">
        <f t="shared" si="490"/>
        <v>42389</v>
      </c>
      <c r="Q1268" s="19">
        <f t="shared" si="491"/>
        <v>42417</v>
      </c>
      <c r="R1268" s="19">
        <f t="shared" si="492"/>
        <v>42445</v>
      </c>
      <c r="S1268" s="19">
        <f t="shared" si="493"/>
        <v>42480</v>
      </c>
      <c r="T1268" s="19">
        <f t="shared" si="494"/>
        <v>42508</v>
      </c>
      <c r="U1268" s="19">
        <f t="shared" si="495"/>
        <v>42536</v>
      </c>
      <c r="V1268" s="19">
        <f t="shared" si="496"/>
        <v>42571</v>
      </c>
      <c r="W1268" s="19">
        <f t="shared" si="497"/>
        <v>42599</v>
      </c>
      <c r="X1268" s="19">
        <f t="shared" si="498"/>
        <v>42634</v>
      </c>
      <c r="Y1268" s="18">
        <f t="shared" si="483"/>
        <v>35</v>
      </c>
      <c r="Z1268" s="10">
        <f t="shared" si="484"/>
        <v>0.8571428571428571</v>
      </c>
      <c r="AA1268" s="10">
        <f>VLOOKUP(A1268, VIX!$A$2:$E$3205, 5, FALSE)</f>
        <v>18.7</v>
      </c>
      <c r="AB1268" s="10">
        <f t="shared" si="485"/>
        <v>18.889285714285712</v>
      </c>
      <c r="AC1268" s="10">
        <f t="shared" si="486"/>
        <v>19.310714285714283</v>
      </c>
      <c r="AD1268" s="10">
        <f t="shared" si="487"/>
        <v>19.574999999999999</v>
      </c>
      <c r="AE1268" s="10">
        <f t="shared" si="488"/>
        <v>19.903571428571428</v>
      </c>
      <c r="AF1268" s="10">
        <f t="shared" si="489"/>
        <v>20.114285714285714</v>
      </c>
      <c r="AG1268" s="36">
        <f t="shared" si="477"/>
        <v>-0.47568776872793306</v>
      </c>
      <c r="AH1268" s="36">
        <f t="shared" si="478"/>
        <v>-0.26245443499392479</v>
      </c>
      <c r="AI1268" s="36">
        <f t="shared" si="479"/>
        <v>-0.36718126626192699</v>
      </c>
      <c r="AJ1268" s="36">
        <f t="shared" si="480"/>
        <v>-0.20738607139183149</v>
      </c>
      <c r="AK1268" s="36">
        <f t="shared" si="481"/>
        <v>-0.28371601105387279</v>
      </c>
    </row>
    <row r="1269" spans="1:37" x14ac:dyDescent="0.2">
      <c r="A1269" s="5">
        <v>42356</v>
      </c>
      <c r="B1269" s="1">
        <v>1</v>
      </c>
      <c r="C1269" s="7">
        <v>20.425000000000001</v>
      </c>
      <c r="D1269" s="7">
        <v>20.574999999999999</v>
      </c>
      <c r="E1269" s="7">
        <v>20.574999999999999</v>
      </c>
      <c r="F1269" s="7">
        <v>20.824999999999999</v>
      </c>
      <c r="G1269" s="7">
        <v>20.925000000000001</v>
      </c>
      <c r="H1269" s="7">
        <v>21.125</v>
      </c>
      <c r="I1269" s="7">
        <v>21.35</v>
      </c>
      <c r="J1269" s="7">
        <v>21.35</v>
      </c>
      <c r="K1269" s="7" t="s">
        <v>14</v>
      </c>
      <c r="L1269" s="3">
        <v>7.3000000000000001E-3</v>
      </c>
      <c r="M1269" s="3">
        <v>2.52E-2</v>
      </c>
      <c r="N1269" s="3">
        <v>8.3999999999999995E-3</v>
      </c>
      <c r="O1269" s="18">
        <f t="shared" si="482"/>
        <v>0</v>
      </c>
      <c r="P1269" s="19">
        <f t="shared" si="490"/>
        <v>42389</v>
      </c>
      <c r="Q1269" s="19">
        <f t="shared" si="491"/>
        <v>42417</v>
      </c>
      <c r="R1269" s="19">
        <f t="shared" si="492"/>
        <v>42445</v>
      </c>
      <c r="S1269" s="19">
        <f t="shared" si="493"/>
        <v>42480</v>
      </c>
      <c r="T1269" s="19">
        <f t="shared" si="494"/>
        <v>42508</v>
      </c>
      <c r="U1269" s="19">
        <f t="shared" si="495"/>
        <v>42536</v>
      </c>
      <c r="V1269" s="19">
        <f t="shared" si="496"/>
        <v>42571</v>
      </c>
      <c r="W1269" s="19">
        <f t="shared" si="497"/>
        <v>42599</v>
      </c>
      <c r="X1269" s="19">
        <f t="shared" si="498"/>
        <v>42634</v>
      </c>
      <c r="Y1269" s="18">
        <f t="shared" si="483"/>
        <v>35</v>
      </c>
      <c r="Z1269" s="10">
        <f t="shared" si="484"/>
        <v>0.94285714285714284</v>
      </c>
      <c r="AA1269" s="10">
        <f>VLOOKUP(A1269, VIX!$A$2:$E$3205, 5, FALSE)</f>
        <v>20.7</v>
      </c>
      <c r="AB1269" s="10">
        <f t="shared" si="485"/>
        <v>20.43357142857143</v>
      </c>
      <c r="AC1269" s="10">
        <f t="shared" si="486"/>
        <v>20.574999999999999</v>
      </c>
      <c r="AD1269" s="10">
        <f t="shared" si="487"/>
        <v>20.589285714285715</v>
      </c>
      <c r="AE1269" s="10">
        <f t="shared" si="488"/>
        <v>20.830714285714283</v>
      </c>
      <c r="AF1269" s="10">
        <f t="shared" si="489"/>
        <v>20.936428571428575</v>
      </c>
      <c r="AG1269" s="36">
        <f t="shared" si="477"/>
        <v>-5.6006222913656568E-2</v>
      </c>
      <c r="AH1269" s="36">
        <f t="shared" si="478"/>
        <v>0</v>
      </c>
      <c r="AI1269" s="36">
        <f t="shared" si="479"/>
        <v>-9.1208512794527519E-2</v>
      </c>
      <c r="AJ1269" s="36">
        <f t="shared" si="480"/>
        <v>-3.5857849240511351E-2</v>
      </c>
      <c r="AK1269" s="36">
        <f t="shared" si="481"/>
        <v>-7.1176387515887368E-2</v>
      </c>
    </row>
    <row r="1270" spans="1:37" x14ac:dyDescent="0.2">
      <c r="A1270" s="5">
        <v>42355</v>
      </c>
      <c r="B1270" s="1">
        <v>1</v>
      </c>
      <c r="C1270" s="7">
        <v>19.274999999999999</v>
      </c>
      <c r="D1270" s="7">
        <v>19.574999999999999</v>
      </c>
      <c r="E1270" s="7">
        <v>19.725000000000001</v>
      </c>
      <c r="F1270" s="7">
        <v>20.074999999999999</v>
      </c>
      <c r="G1270" s="7">
        <v>20.225000000000001</v>
      </c>
      <c r="H1270" s="7">
        <v>20.45</v>
      </c>
      <c r="I1270" s="7">
        <v>20.774999999999999</v>
      </c>
      <c r="J1270" s="7">
        <v>20.725000000000001</v>
      </c>
      <c r="K1270" s="7" t="s">
        <v>14</v>
      </c>
      <c r="L1270" s="3">
        <v>1.5599999999999999E-2</v>
      </c>
      <c r="M1270" s="3">
        <v>3.49E-2</v>
      </c>
      <c r="N1270" s="3">
        <v>1.1599999999999999E-2</v>
      </c>
      <c r="O1270" s="18">
        <f t="shared" si="482"/>
        <v>1</v>
      </c>
      <c r="P1270" s="19">
        <f t="shared" si="490"/>
        <v>42389</v>
      </c>
      <c r="Q1270" s="19">
        <f t="shared" si="491"/>
        <v>42417</v>
      </c>
      <c r="R1270" s="19">
        <f t="shared" si="492"/>
        <v>42445</v>
      </c>
      <c r="S1270" s="19">
        <f t="shared" si="493"/>
        <v>42480</v>
      </c>
      <c r="T1270" s="19">
        <f t="shared" si="494"/>
        <v>42508</v>
      </c>
      <c r="U1270" s="19">
        <f t="shared" si="495"/>
        <v>42536</v>
      </c>
      <c r="V1270" s="19">
        <f t="shared" si="496"/>
        <v>42571</v>
      </c>
      <c r="W1270" s="19">
        <f t="shared" si="497"/>
        <v>42599</v>
      </c>
      <c r="X1270" s="19">
        <f t="shared" si="498"/>
        <v>42634</v>
      </c>
      <c r="Y1270" s="18">
        <f t="shared" si="483"/>
        <v>35</v>
      </c>
      <c r="Z1270" s="10">
        <f t="shared" si="484"/>
        <v>0.97142857142857142</v>
      </c>
      <c r="AA1270" s="10">
        <f>VLOOKUP(A1270, VIX!$A$2:$E$3205, 5, FALSE)</f>
        <v>18.940000000000001</v>
      </c>
      <c r="AB1270" s="10">
        <f t="shared" si="485"/>
        <v>19.283571428571427</v>
      </c>
      <c r="AC1270" s="10">
        <f t="shared" si="486"/>
        <v>19.579285714285714</v>
      </c>
      <c r="AD1270" s="10">
        <f t="shared" si="487"/>
        <v>19.735000000000003</v>
      </c>
      <c r="AE1270" s="10">
        <f t="shared" si="488"/>
        <v>20.079285714285714</v>
      </c>
      <c r="AF1270" s="10">
        <f t="shared" si="489"/>
        <v>20.23142857142857</v>
      </c>
      <c r="AG1270" s="36">
        <f t="shared" si="477"/>
        <v>-0.11566265060240995</v>
      </c>
      <c r="AH1270" s="36">
        <f t="shared" si="478"/>
        <v>-5.7067371202114442E-2</v>
      </c>
      <c r="AI1270" s="36">
        <f t="shared" si="479"/>
        <v>-0.13040103492884791</v>
      </c>
      <c r="AJ1270" s="36">
        <f t="shared" si="480"/>
        <v>-5.5313700384123726E-2</v>
      </c>
      <c r="AK1270" s="36">
        <f t="shared" si="481"/>
        <v>-8.1921618204803301E-2</v>
      </c>
    </row>
    <row r="1271" spans="1:37" x14ac:dyDescent="0.2">
      <c r="A1271" s="5">
        <v>42354</v>
      </c>
      <c r="B1271" s="1">
        <v>1</v>
      </c>
      <c r="C1271" s="7">
        <v>18.125</v>
      </c>
      <c r="D1271" s="7">
        <v>18.675000000000001</v>
      </c>
      <c r="E1271" s="7">
        <v>18.925000000000001</v>
      </c>
      <c r="F1271" s="7">
        <v>19.324999999999999</v>
      </c>
      <c r="G1271" s="7">
        <v>19.524999999999999</v>
      </c>
      <c r="H1271" s="7">
        <v>19.774999999999999</v>
      </c>
      <c r="I1271" s="7">
        <v>20.125</v>
      </c>
      <c r="J1271" s="7">
        <v>20.2</v>
      </c>
      <c r="K1271" s="7" t="s">
        <v>14</v>
      </c>
      <c r="L1271" s="3">
        <v>3.0300000000000001E-2</v>
      </c>
      <c r="M1271" s="3">
        <v>4.1399999999999999E-2</v>
      </c>
      <c r="N1271" s="3">
        <v>1.38E-2</v>
      </c>
      <c r="O1271" s="18">
        <f t="shared" si="482"/>
        <v>0</v>
      </c>
      <c r="P1271" s="19">
        <f t="shared" si="490"/>
        <v>42354</v>
      </c>
      <c r="Q1271" s="19">
        <f t="shared" si="491"/>
        <v>42389</v>
      </c>
      <c r="R1271" s="19">
        <f t="shared" si="492"/>
        <v>42417</v>
      </c>
      <c r="S1271" s="19">
        <f t="shared" si="493"/>
        <v>42445</v>
      </c>
      <c r="T1271" s="19">
        <f t="shared" si="494"/>
        <v>42480</v>
      </c>
      <c r="U1271" s="19">
        <f t="shared" si="495"/>
        <v>42508</v>
      </c>
      <c r="V1271" s="19">
        <f t="shared" si="496"/>
        <v>42536</v>
      </c>
      <c r="W1271" s="19">
        <f t="shared" si="497"/>
        <v>42571</v>
      </c>
      <c r="X1271" s="19">
        <f t="shared" si="498"/>
        <v>42599</v>
      </c>
      <c r="Y1271" s="18">
        <f t="shared" si="483"/>
        <v>28</v>
      </c>
      <c r="Z1271" s="10">
        <f t="shared" si="484"/>
        <v>0</v>
      </c>
      <c r="AA1271" s="10">
        <f>VLOOKUP(A1271, VIX!$A$2:$E$3205, 5, FALSE)</f>
        <v>17.86</v>
      </c>
      <c r="AB1271" s="10">
        <f t="shared" si="485"/>
        <v>18.675000000000001</v>
      </c>
      <c r="AC1271" s="10">
        <f t="shared" si="486"/>
        <v>18.925000000000001</v>
      </c>
      <c r="AD1271" s="10">
        <f t="shared" si="487"/>
        <v>19.324999999999999</v>
      </c>
      <c r="AE1271" s="10">
        <f t="shared" si="488"/>
        <v>19.524999999999999</v>
      </c>
      <c r="AF1271" s="10">
        <f t="shared" si="489"/>
        <v>19.774999999999999</v>
      </c>
      <c r="AG1271" s="36">
        <f t="shared" si="477"/>
        <v>-0.26138613861386167</v>
      </c>
      <c r="AH1271" s="36">
        <f t="shared" si="478"/>
        <v>-0.11681809753384018</v>
      </c>
      <c r="AI1271" s="36">
        <f t="shared" si="479"/>
        <v>-0.18584070796460109</v>
      </c>
      <c r="AJ1271" s="36">
        <f t="shared" si="480"/>
        <v>-9.1536505630221254E-2</v>
      </c>
      <c r="AK1271" s="36">
        <f t="shared" si="481"/>
        <v>-0.11338582677165354</v>
      </c>
    </row>
    <row r="1272" spans="1:37" x14ac:dyDescent="0.2">
      <c r="A1272" s="5">
        <v>42353</v>
      </c>
      <c r="B1272" s="1">
        <v>12</v>
      </c>
      <c r="C1272" s="7">
        <v>20.625</v>
      </c>
      <c r="D1272" s="7">
        <v>18.875</v>
      </c>
      <c r="E1272" s="7">
        <v>19.274999999999999</v>
      </c>
      <c r="F1272" s="7">
        <v>19.375</v>
      </c>
      <c r="G1272" s="7">
        <v>19.675000000000001</v>
      </c>
      <c r="H1272" s="7">
        <v>19.850000000000001</v>
      </c>
      <c r="I1272" s="7">
        <v>20.074999999999999</v>
      </c>
      <c r="J1272" s="7">
        <v>20.324999999999999</v>
      </c>
      <c r="K1272" s="7">
        <v>20.375</v>
      </c>
      <c r="L1272" s="3">
        <v>-8.48E-2</v>
      </c>
      <c r="M1272" s="3">
        <v>3.61E-2</v>
      </c>
      <c r="N1272" s="3">
        <v>1.2E-2</v>
      </c>
      <c r="O1272" s="18">
        <f t="shared" si="482"/>
        <v>0</v>
      </c>
      <c r="P1272" s="19">
        <f t="shared" si="490"/>
        <v>42354</v>
      </c>
      <c r="Q1272" s="19">
        <f t="shared" si="491"/>
        <v>42389</v>
      </c>
      <c r="R1272" s="19">
        <f t="shared" si="492"/>
        <v>42417</v>
      </c>
      <c r="S1272" s="19">
        <f t="shared" si="493"/>
        <v>42445</v>
      </c>
      <c r="T1272" s="19">
        <f t="shared" si="494"/>
        <v>42480</v>
      </c>
      <c r="U1272" s="19">
        <f t="shared" si="495"/>
        <v>42508</v>
      </c>
      <c r="V1272" s="19">
        <f t="shared" si="496"/>
        <v>42536</v>
      </c>
      <c r="W1272" s="19">
        <f t="shared" si="497"/>
        <v>42571</v>
      </c>
      <c r="X1272" s="19">
        <f t="shared" si="498"/>
        <v>42599</v>
      </c>
      <c r="Y1272" s="18">
        <f t="shared" si="483"/>
        <v>28</v>
      </c>
      <c r="Z1272" s="10">
        <f t="shared" si="484"/>
        <v>3.5714285714285712E-2</v>
      </c>
      <c r="AA1272" s="10">
        <f>VLOOKUP(A1272, VIX!$A$2:$E$3205, 5, FALSE)</f>
        <v>20.95</v>
      </c>
      <c r="AB1272" s="10">
        <f t="shared" si="485"/>
        <v>18.9375</v>
      </c>
      <c r="AC1272" s="10">
        <f t="shared" si="486"/>
        <v>19.260714285714283</v>
      </c>
      <c r="AD1272" s="10">
        <f t="shared" si="487"/>
        <v>19.371428571428574</v>
      </c>
      <c r="AE1272" s="10">
        <f t="shared" si="488"/>
        <v>19.664285714285715</v>
      </c>
      <c r="AF1272" s="10">
        <f t="shared" si="489"/>
        <v>19.84375</v>
      </c>
      <c r="AG1272" s="36">
        <f t="shared" si="477"/>
        <v>0.76575794408751519</v>
      </c>
      <c r="AH1272" s="36">
        <f t="shared" si="478"/>
        <v>-0.17605449305737425</v>
      </c>
      <c r="AI1272" s="36">
        <f t="shared" si="479"/>
        <v>-4.4059795436664675E-2</v>
      </c>
      <c r="AJ1272" s="36">
        <f t="shared" si="480"/>
        <v>-0.13085244482907862</v>
      </c>
      <c r="AK1272" s="36">
        <f t="shared" si="481"/>
        <v>-7.5675675675675971E-2</v>
      </c>
    </row>
    <row r="1273" spans="1:37" x14ac:dyDescent="0.2">
      <c r="A1273" s="5">
        <v>42352</v>
      </c>
      <c r="B1273" s="1">
        <v>12</v>
      </c>
      <c r="C1273" s="7">
        <v>22.425000000000001</v>
      </c>
      <c r="D1273" s="7">
        <v>20.425000000000001</v>
      </c>
      <c r="E1273" s="7">
        <v>20.45</v>
      </c>
      <c r="F1273" s="7">
        <v>20.425000000000001</v>
      </c>
      <c r="G1273" s="7">
        <v>20.65</v>
      </c>
      <c r="H1273" s="7">
        <v>20.824999999999999</v>
      </c>
      <c r="I1273" s="7">
        <v>20.975000000000001</v>
      </c>
      <c r="J1273" s="7">
        <v>21.175000000000001</v>
      </c>
      <c r="K1273" s="7">
        <v>21.3</v>
      </c>
      <c r="L1273" s="3">
        <v>-8.9200000000000002E-2</v>
      </c>
      <c r="M1273" s="3">
        <v>2.69E-2</v>
      </c>
      <c r="N1273" s="3">
        <v>8.9999999999999993E-3</v>
      </c>
      <c r="O1273" s="18">
        <f t="shared" si="482"/>
        <v>0</v>
      </c>
      <c r="P1273" s="19">
        <f t="shared" si="490"/>
        <v>42354</v>
      </c>
      <c r="Q1273" s="19">
        <f t="shared" si="491"/>
        <v>42389</v>
      </c>
      <c r="R1273" s="19">
        <f t="shared" si="492"/>
        <v>42417</v>
      </c>
      <c r="S1273" s="19">
        <f t="shared" si="493"/>
        <v>42445</v>
      </c>
      <c r="T1273" s="19">
        <f t="shared" si="494"/>
        <v>42480</v>
      </c>
      <c r="U1273" s="19">
        <f t="shared" si="495"/>
        <v>42508</v>
      </c>
      <c r="V1273" s="19">
        <f t="shared" si="496"/>
        <v>42536</v>
      </c>
      <c r="W1273" s="19">
        <f t="shared" si="497"/>
        <v>42571</v>
      </c>
      <c r="X1273" s="19">
        <f t="shared" si="498"/>
        <v>42599</v>
      </c>
      <c r="Y1273" s="18">
        <f t="shared" si="483"/>
        <v>28</v>
      </c>
      <c r="Z1273" s="10">
        <f t="shared" si="484"/>
        <v>7.1428571428571425E-2</v>
      </c>
      <c r="AA1273" s="10">
        <f>VLOOKUP(A1273, VIX!$A$2:$E$3205, 5, FALSE)</f>
        <v>22.73</v>
      </c>
      <c r="AB1273" s="10">
        <f t="shared" si="485"/>
        <v>20.567857142857143</v>
      </c>
      <c r="AC1273" s="10">
        <f t="shared" si="486"/>
        <v>20.448214285714286</v>
      </c>
      <c r="AD1273" s="10">
        <f t="shared" si="487"/>
        <v>20.426785714285714</v>
      </c>
      <c r="AE1273" s="10">
        <f t="shared" si="488"/>
        <v>20.633928571428573</v>
      </c>
      <c r="AF1273" s="10">
        <f t="shared" si="489"/>
        <v>20.8125</v>
      </c>
      <c r="AG1273" s="36">
        <f t="shared" si="477"/>
        <v>2.4288181197542271</v>
      </c>
      <c r="AH1273" s="36">
        <f t="shared" si="478"/>
        <v>-3.1195840554590945E-2</v>
      </c>
      <c r="AI1273" s="36">
        <f t="shared" si="479"/>
        <v>3.1465911928742075E-2</v>
      </c>
      <c r="AJ1273" s="36">
        <f t="shared" si="480"/>
        <v>-0.28219484882418544</v>
      </c>
      <c r="AK1273" s="36">
        <f t="shared" si="481"/>
        <v>-0.21904880168881258</v>
      </c>
    </row>
    <row r="1274" spans="1:37" x14ac:dyDescent="0.2">
      <c r="A1274" s="5">
        <v>42349</v>
      </c>
      <c r="B1274" s="1">
        <v>12</v>
      </c>
      <c r="C1274" s="7">
        <v>23.65</v>
      </c>
      <c r="D1274" s="7">
        <v>21.925000000000001</v>
      </c>
      <c r="E1274" s="7">
        <v>21.574999999999999</v>
      </c>
      <c r="F1274" s="7">
        <v>21.425000000000001</v>
      </c>
      <c r="G1274" s="7">
        <v>21.55</v>
      </c>
      <c r="H1274" s="7">
        <v>21.574999999999999</v>
      </c>
      <c r="I1274" s="7">
        <v>21.725000000000001</v>
      </c>
      <c r="J1274" s="7">
        <v>21.524999999999999</v>
      </c>
      <c r="K1274" s="7">
        <v>21.774999999999999</v>
      </c>
      <c r="L1274" s="3">
        <v>-7.2900000000000006E-2</v>
      </c>
      <c r="M1274" s="3">
        <v>1.4E-2</v>
      </c>
      <c r="N1274" s="3">
        <v>4.7000000000000002E-3</v>
      </c>
      <c r="O1274" s="18">
        <f t="shared" si="482"/>
        <v>0</v>
      </c>
      <c r="P1274" s="19">
        <f t="shared" si="490"/>
        <v>42354</v>
      </c>
      <c r="Q1274" s="19">
        <f t="shared" si="491"/>
        <v>42389</v>
      </c>
      <c r="R1274" s="19">
        <f t="shared" si="492"/>
        <v>42417</v>
      </c>
      <c r="S1274" s="19">
        <f t="shared" si="493"/>
        <v>42445</v>
      </c>
      <c r="T1274" s="19">
        <f t="shared" si="494"/>
        <v>42480</v>
      </c>
      <c r="U1274" s="19">
        <f t="shared" si="495"/>
        <v>42508</v>
      </c>
      <c r="V1274" s="19">
        <f t="shared" si="496"/>
        <v>42536</v>
      </c>
      <c r="W1274" s="19">
        <f t="shared" si="497"/>
        <v>42571</v>
      </c>
      <c r="X1274" s="19">
        <f t="shared" si="498"/>
        <v>42599</v>
      </c>
      <c r="Y1274" s="18">
        <f t="shared" si="483"/>
        <v>28</v>
      </c>
      <c r="Z1274" s="10">
        <f t="shared" si="484"/>
        <v>0.17857142857142858</v>
      </c>
      <c r="AA1274" s="10">
        <f>VLOOKUP(A1274, VIX!$A$2:$E$3205, 5, FALSE)</f>
        <v>24.39</v>
      </c>
      <c r="AB1274" s="10">
        <f t="shared" si="485"/>
        <v>22.233035714285712</v>
      </c>
      <c r="AC1274" s="10">
        <f t="shared" si="486"/>
        <v>21.637499999999999</v>
      </c>
      <c r="AD1274" s="10">
        <f t="shared" si="487"/>
        <v>21.451785714285712</v>
      </c>
      <c r="AE1274" s="10">
        <f t="shared" si="488"/>
        <v>21.52767857142857</v>
      </c>
      <c r="AF1274" s="10">
        <f t="shared" si="489"/>
        <v>21.570535714285711</v>
      </c>
      <c r="AG1274" s="36">
        <f t="shared" si="477"/>
        <v>0.80994969256567795</v>
      </c>
      <c r="AH1274" s="36">
        <f t="shared" si="478"/>
        <v>0.16237113402061912</v>
      </c>
      <c r="AI1274" s="36">
        <f t="shared" si="479"/>
        <v>6.8902661319722266E-2</v>
      </c>
      <c r="AJ1274" s="36">
        <f t="shared" si="480"/>
        <v>-5.6421278882321312E-2</v>
      </c>
      <c r="AK1274" s="36">
        <f t="shared" si="481"/>
        <v>-1.1148469297468835E-2</v>
      </c>
    </row>
    <row r="1275" spans="1:37" x14ac:dyDescent="0.2">
      <c r="A1275" s="5">
        <v>42348</v>
      </c>
      <c r="B1275" s="1">
        <v>12</v>
      </c>
      <c r="C1275" s="7">
        <v>19.324999999999999</v>
      </c>
      <c r="D1275" s="7">
        <v>19.125</v>
      </c>
      <c r="E1275" s="7">
        <v>19.475000000000001</v>
      </c>
      <c r="F1275" s="7">
        <v>19.625</v>
      </c>
      <c r="G1275" s="7">
        <v>20.024999999999999</v>
      </c>
      <c r="H1275" s="7">
        <v>20.225000000000001</v>
      </c>
      <c r="I1275" s="7">
        <v>20.425000000000001</v>
      </c>
      <c r="J1275" s="7">
        <v>20.7</v>
      </c>
      <c r="K1275" s="7">
        <v>20.75</v>
      </c>
      <c r="L1275" s="3">
        <v>-1.03E-2</v>
      </c>
      <c r="M1275" s="3">
        <v>4.0800000000000003E-2</v>
      </c>
      <c r="N1275" s="3">
        <v>1.3599999999999999E-2</v>
      </c>
      <c r="O1275" s="18">
        <f t="shared" si="482"/>
        <v>0</v>
      </c>
      <c r="P1275" s="19">
        <f t="shared" si="490"/>
        <v>42354</v>
      </c>
      <c r="Q1275" s="19">
        <f t="shared" si="491"/>
        <v>42389</v>
      </c>
      <c r="R1275" s="19">
        <f t="shared" si="492"/>
        <v>42417</v>
      </c>
      <c r="S1275" s="19">
        <f t="shared" si="493"/>
        <v>42445</v>
      </c>
      <c r="T1275" s="19">
        <f t="shared" si="494"/>
        <v>42480</v>
      </c>
      <c r="U1275" s="19">
        <f t="shared" si="495"/>
        <v>42508</v>
      </c>
      <c r="V1275" s="19">
        <f t="shared" si="496"/>
        <v>42536</v>
      </c>
      <c r="W1275" s="19">
        <f t="shared" si="497"/>
        <v>42571</v>
      </c>
      <c r="X1275" s="19">
        <f t="shared" si="498"/>
        <v>42599</v>
      </c>
      <c r="Y1275" s="18">
        <f t="shared" si="483"/>
        <v>28</v>
      </c>
      <c r="Z1275" s="10">
        <f t="shared" si="484"/>
        <v>0.21428571428571427</v>
      </c>
      <c r="AA1275" s="10">
        <f>VLOOKUP(A1275, VIX!$A$2:$E$3205, 5, FALSE)</f>
        <v>19.34</v>
      </c>
      <c r="AB1275" s="10">
        <f t="shared" si="485"/>
        <v>19.167857142857141</v>
      </c>
      <c r="AC1275" s="10">
        <f t="shared" si="486"/>
        <v>19.400000000000002</v>
      </c>
      <c r="AD1275" s="10">
        <f t="shared" si="487"/>
        <v>19.592857142857142</v>
      </c>
      <c r="AE1275" s="10">
        <f t="shared" si="488"/>
        <v>19.939285714285713</v>
      </c>
      <c r="AF1275" s="10">
        <f t="shared" si="489"/>
        <v>20.182142857142857</v>
      </c>
      <c r="AG1275" s="36">
        <f t="shared" si="477"/>
        <v>9.4674556213017444E-2</v>
      </c>
      <c r="AH1275" s="36">
        <f t="shared" si="478"/>
        <v>-0.16395575797007228</v>
      </c>
      <c r="AI1275" s="36">
        <f t="shared" si="479"/>
        <v>-6.9632495164409405E-2</v>
      </c>
      <c r="AJ1275" s="36">
        <f t="shared" si="480"/>
        <v>-0.18285714285714227</v>
      </c>
      <c r="AK1275" s="36">
        <f t="shared" si="481"/>
        <v>-9.0423861852434603E-2</v>
      </c>
    </row>
    <row r="1276" spans="1:37" x14ac:dyDescent="0.2">
      <c r="A1276" s="5">
        <v>42347</v>
      </c>
      <c r="B1276" s="1">
        <v>12</v>
      </c>
      <c r="C1276" s="7">
        <v>18.975000000000001</v>
      </c>
      <c r="D1276" s="7">
        <v>19.024999999999999</v>
      </c>
      <c r="E1276" s="7">
        <v>19.274999999999999</v>
      </c>
      <c r="F1276" s="7">
        <v>19.425000000000001</v>
      </c>
      <c r="G1276" s="7">
        <v>19.774999999999999</v>
      </c>
      <c r="H1276" s="7">
        <v>19.95</v>
      </c>
      <c r="I1276" s="7">
        <v>20.175000000000001</v>
      </c>
      <c r="J1276" s="7">
        <v>20.425000000000001</v>
      </c>
      <c r="K1276" s="7">
        <v>20.425000000000001</v>
      </c>
      <c r="L1276" s="3">
        <v>2.5999999999999999E-3</v>
      </c>
      <c r="M1276" s="3">
        <v>3.8600000000000002E-2</v>
      </c>
      <c r="N1276" s="3">
        <v>1.29E-2</v>
      </c>
      <c r="O1276" s="18">
        <f t="shared" si="482"/>
        <v>0</v>
      </c>
      <c r="P1276" s="19">
        <f t="shared" si="490"/>
        <v>42354</v>
      </c>
      <c r="Q1276" s="19">
        <f t="shared" si="491"/>
        <v>42389</v>
      </c>
      <c r="R1276" s="19">
        <f t="shared" si="492"/>
        <v>42417</v>
      </c>
      <c r="S1276" s="19">
        <f t="shared" si="493"/>
        <v>42445</v>
      </c>
      <c r="T1276" s="19">
        <f t="shared" si="494"/>
        <v>42480</v>
      </c>
      <c r="U1276" s="19">
        <f t="shared" si="495"/>
        <v>42508</v>
      </c>
      <c r="V1276" s="19">
        <f t="shared" si="496"/>
        <v>42536</v>
      </c>
      <c r="W1276" s="19">
        <f t="shared" si="497"/>
        <v>42571</v>
      </c>
      <c r="X1276" s="19">
        <f t="shared" si="498"/>
        <v>42599</v>
      </c>
      <c r="Y1276" s="18">
        <f t="shared" si="483"/>
        <v>28</v>
      </c>
      <c r="Z1276" s="10">
        <f t="shared" si="484"/>
        <v>0.25</v>
      </c>
      <c r="AA1276" s="10">
        <f>VLOOKUP(A1276, VIX!$A$2:$E$3205, 5, FALSE)</f>
        <v>19.61</v>
      </c>
      <c r="AB1276" s="10">
        <f t="shared" si="485"/>
        <v>19.012499999999999</v>
      </c>
      <c r="AC1276" s="10">
        <f t="shared" si="486"/>
        <v>19.212499999999999</v>
      </c>
      <c r="AD1276" s="10">
        <f t="shared" si="487"/>
        <v>19.387500000000003</v>
      </c>
      <c r="AE1276" s="10">
        <f t="shared" si="488"/>
        <v>19.6875</v>
      </c>
      <c r="AF1276" s="10">
        <f t="shared" si="489"/>
        <v>19.90625</v>
      </c>
      <c r="AG1276" s="36">
        <f t="shared" si="477"/>
        <v>-2.4769019068211672E-2</v>
      </c>
      <c r="AH1276" s="36">
        <f t="shared" si="478"/>
        <v>-0.1206665389772074</v>
      </c>
      <c r="AI1276" s="36">
        <f t="shared" si="479"/>
        <v>-7.136114781952145E-2</v>
      </c>
      <c r="AJ1276" s="36">
        <f t="shared" si="480"/>
        <v>-0.16324264297612334</v>
      </c>
      <c r="AK1276" s="36">
        <f t="shared" si="481"/>
        <v>-8.0342503188194872E-2</v>
      </c>
    </row>
    <row r="1277" spans="1:37" x14ac:dyDescent="0.2">
      <c r="A1277" s="5">
        <v>42346</v>
      </c>
      <c r="B1277" s="1">
        <v>12</v>
      </c>
      <c r="C1277" s="7">
        <v>17.774999999999999</v>
      </c>
      <c r="D1277" s="7">
        <v>18.324999999999999</v>
      </c>
      <c r="E1277" s="7">
        <v>18.774999999999999</v>
      </c>
      <c r="F1277" s="7">
        <v>18.975000000000001</v>
      </c>
      <c r="G1277" s="7">
        <v>19.425000000000001</v>
      </c>
      <c r="H1277" s="7">
        <v>19.675000000000001</v>
      </c>
      <c r="I1277" s="7">
        <v>19.925000000000001</v>
      </c>
      <c r="J1277" s="7">
        <v>20.2</v>
      </c>
      <c r="K1277" s="7">
        <v>20.175000000000001</v>
      </c>
      <c r="L1277" s="3">
        <v>3.09E-2</v>
      </c>
      <c r="M1277" s="3">
        <v>5.0099999999999999E-2</v>
      </c>
      <c r="N1277" s="3">
        <v>1.67E-2</v>
      </c>
      <c r="O1277" s="18">
        <f t="shared" si="482"/>
        <v>0</v>
      </c>
      <c r="P1277" s="19">
        <f t="shared" si="490"/>
        <v>42354</v>
      </c>
      <c r="Q1277" s="19">
        <f t="shared" si="491"/>
        <v>42389</v>
      </c>
      <c r="R1277" s="19">
        <f t="shared" si="492"/>
        <v>42417</v>
      </c>
      <c r="S1277" s="19">
        <f t="shared" si="493"/>
        <v>42445</v>
      </c>
      <c r="T1277" s="19">
        <f t="shared" si="494"/>
        <v>42480</v>
      </c>
      <c r="U1277" s="19">
        <f t="shared" si="495"/>
        <v>42508</v>
      </c>
      <c r="V1277" s="19">
        <f t="shared" si="496"/>
        <v>42536</v>
      </c>
      <c r="W1277" s="19">
        <f t="shared" si="497"/>
        <v>42571</v>
      </c>
      <c r="X1277" s="19">
        <f t="shared" si="498"/>
        <v>42599</v>
      </c>
      <c r="Y1277" s="18">
        <f t="shared" si="483"/>
        <v>28</v>
      </c>
      <c r="Z1277" s="10">
        <f t="shared" si="484"/>
        <v>0.2857142857142857</v>
      </c>
      <c r="AA1277" s="10">
        <f>VLOOKUP(A1277, VIX!$A$2:$E$3205, 5, FALSE)</f>
        <v>17.600000000000001</v>
      </c>
      <c r="AB1277" s="10">
        <f t="shared" si="485"/>
        <v>18.167857142857141</v>
      </c>
      <c r="AC1277" s="10">
        <f t="shared" si="486"/>
        <v>18.646428571428569</v>
      </c>
      <c r="AD1277" s="10">
        <f t="shared" si="487"/>
        <v>18.917857142857144</v>
      </c>
      <c r="AE1277" s="10">
        <f t="shared" si="488"/>
        <v>19.296428571428571</v>
      </c>
      <c r="AF1277" s="10">
        <f t="shared" si="489"/>
        <v>19.603571428571428</v>
      </c>
      <c r="AG1277" s="36">
        <f t="shared" si="477"/>
        <v>-0.28773095287523426</v>
      </c>
      <c r="AH1277" s="36">
        <f t="shared" si="478"/>
        <v>-0.22585142401911959</v>
      </c>
      <c r="AI1277" s="36">
        <f t="shared" si="479"/>
        <v>-9.8207326578333531E-2</v>
      </c>
      <c r="AJ1277" s="36">
        <f t="shared" si="480"/>
        <v>-0.21583555386372275</v>
      </c>
      <c r="AK1277" s="36">
        <f t="shared" si="481"/>
        <v>-0.11783409707285152</v>
      </c>
    </row>
    <row r="1278" spans="1:37" x14ac:dyDescent="0.2">
      <c r="A1278" s="5">
        <v>42345</v>
      </c>
      <c r="B1278" s="1">
        <v>12</v>
      </c>
      <c r="C1278" s="7">
        <v>16.524999999999999</v>
      </c>
      <c r="D1278" s="7">
        <v>17.524999999999999</v>
      </c>
      <c r="E1278" s="7">
        <v>18.125</v>
      </c>
      <c r="F1278" s="7">
        <v>18.425000000000001</v>
      </c>
      <c r="G1278" s="7">
        <v>18.925000000000001</v>
      </c>
      <c r="H1278" s="7">
        <v>19.175000000000001</v>
      </c>
      <c r="I1278" s="7">
        <v>19.45</v>
      </c>
      <c r="J1278" s="7">
        <v>19.824999999999999</v>
      </c>
      <c r="K1278" s="7">
        <v>20.05</v>
      </c>
      <c r="L1278" s="3">
        <v>6.0499999999999998E-2</v>
      </c>
      <c r="M1278" s="3">
        <v>5.5599999999999997E-2</v>
      </c>
      <c r="N1278" s="3">
        <v>1.8499999999999999E-2</v>
      </c>
      <c r="O1278" s="18">
        <f t="shared" si="482"/>
        <v>0</v>
      </c>
      <c r="P1278" s="19">
        <f t="shared" si="490"/>
        <v>42354</v>
      </c>
      <c r="Q1278" s="19">
        <f t="shared" si="491"/>
        <v>42389</v>
      </c>
      <c r="R1278" s="19">
        <f t="shared" si="492"/>
        <v>42417</v>
      </c>
      <c r="S1278" s="19">
        <f t="shared" si="493"/>
        <v>42445</v>
      </c>
      <c r="T1278" s="19">
        <f t="shared" si="494"/>
        <v>42480</v>
      </c>
      <c r="U1278" s="19">
        <f t="shared" si="495"/>
        <v>42508</v>
      </c>
      <c r="V1278" s="19">
        <f t="shared" si="496"/>
        <v>42536</v>
      </c>
      <c r="W1278" s="19">
        <f t="shared" si="497"/>
        <v>42571</v>
      </c>
      <c r="X1278" s="19">
        <f t="shared" si="498"/>
        <v>42599</v>
      </c>
      <c r="Y1278" s="18">
        <f t="shared" si="483"/>
        <v>28</v>
      </c>
      <c r="Z1278" s="10">
        <f t="shared" si="484"/>
        <v>0.32142857142857145</v>
      </c>
      <c r="AA1278" s="10">
        <f>VLOOKUP(A1278, VIX!$A$2:$E$3205, 5, FALSE)</f>
        <v>15.84</v>
      </c>
      <c r="AB1278" s="10">
        <f t="shared" si="485"/>
        <v>17.203571428571429</v>
      </c>
      <c r="AC1278" s="10">
        <f t="shared" si="486"/>
        <v>17.932142857142857</v>
      </c>
      <c r="AD1278" s="10">
        <f t="shared" si="487"/>
        <v>18.328571428571429</v>
      </c>
      <c r="AE1278" s="10">
        <f t="shared" si="488"/>
        <v>18.764285714285716</v>
      </c>
      <c r="AF1278" s="10">
        <f t="shared" si="489"/>
        <v>19.094642857142858</v>
      </c>
      <c r="AG1278" s="36">
        <f t="shared" si="477"/>
        <v>-1.602034329307056</v>
      </c>
      <c r="AH1278" s="36">
        <f t="shared" si="478"/>
        <v>-0.91396332863187768</v>
      </c>
      <c r="AI1278" s="36">
        <f t="shared" si="479"/>
        <v>-0.44479309668562544</v>
      </c>
      <c r="AJ1278" s="36">
        <f t="shared" si="480"/>
        <v>-0.72386058981233226</v>
      </c>
      <c r="AK1278" s="36">
        <f t="shared" si="481"/>
        <v>-0.35492957746478859</v>
      </c>
    </row>
    <row r="1279" spans="1:37" x14ac:dyDescent="0.2">
      <c r="A1279" s="5">
        <v>42342</v>
      </c>
      <c r="B1279" s="1">
        <v>12</v>
      </c>
      <c r="C1279" s="7">
        <v>16.225000000000001</v>
      </c>
      <c r="D1279" s="7">
        <v>17.324999999999999</v>
      </c>
      <c r="E1279" s="7">
        <v>18.024999999999999</v>
      </c>
      <c r="F1279" s="7">
        <v>18.350000000000001</v>
      </c>
      <c r="G1279" s="7">
        <v>18.875</v>
      </c>
      <c r="H1279" s="7">
        <v>19.125</v>
      </c>
      <c r="I1279" s="7">
        <v>19.399999999999999</v>
      </c>
      <c r="J1279" s="7">
        <v>19.725000000000001</v>
      </c>
      <c r="K1279" s="7">
        <v>21.8</v>
      </c>
      <c r="L1279" s="3">
        <v>6.7799999999999999E-2</v>
      </c>
      <c r="M1279" s="3">
        <v>5.7200000000000001E-2</v>
      </c>
      <c r="N1279" s="3">
        <v>1.9099999999999999E-2</v>
      </c>
      <c r="O1279" s="18">
        <f t="shared" si="482"/>
        <v>0</v>
      </c>
      <c r="P1279" s="19">
        <f t="shared" si="490"/>
        <v>42354</v>
      </c>
      <c r="Q1279" s="19">
        <f t="shared" si="491"/>
        <v>42389</v>
      </c>
      <c r="R1279" s="19">
        <f t="shared" si="492"/>
        <v>42417</v>
      </c>
      <c r="S1279" s="19">
        <f t="shared" si="493"/>
        <v>42445</v>
      </c>
      <c r="T1279" s="19">
        <f t="shared" si="494"/>
        <v>42480</v>
      </c>
      <c r="U1279" s="19">
        <f t="shared" si="495"/>
        <v>42508</v>
      </c>
      <c r="V1279" s="19">
        <f t="shared" si="496"/>
        <v>42536</v>
      </c>
      <c r="W1279" s="19">
        <f t="shared" si="497"/>
        <v>42571</v>
      </c>
      <c r="X1279" s="19">
        <f t="shared" si="498"/>
        <v>42599</v>
      </c>
      <c r="Y1279" s="18">
        <f t="shared" si="483"/>
        <v>28</v>
      </c>
      <c r="Z1279" s="10">
        <f t="shared" si="484"/>
        <v>0.42857142857142855</v>
      </c>
      <c r="AA1279" s="10">
        <f>VLOOKUP(A1279, VIX!$A$2:$E$3205, 5, FALSE)</f>
        <v>14.81</v>
      </c>
      <c r="AB1279" s="10">
        <f t="shared" si="485"/>
        <v>16.853571428571428</v>
      </c>
      <c r="AC1279" s="10">
        <f t="shared" si="486"/>
        <v>17.724999999999998</v>
      </c>
      <c r="AD1279" s="10">
        <f t="shared" si="487"/>
        <v>18.210714285714285</v>
      </c>
      <c r="AE1279" s="10">
        <f t="shared" si="488"/>
        <v>18.649999999999999</v>
      </c>
      <c r="AF1279" s="10">
        <f t="shared" si="489"/>
        <v>19.017857142857142</v>
      </c>
      <c r="AG1279" s="36">
        <f t="shared" si="477"/>
        <v>-0.53710521216818397</v>
      </c>
      <c r="AH1279" s="36">
        <f t="shared" si="478"/>
        <v>-0.33523375142531359</v>
      </c>
      <c r="AI1279" s="36">
        <f t="shared" si="479"/>
        <v>-0.15288407690871905</v>
      </c>
      <c r="AJ1279" s="36">
        <f t="shared" si="480"/>
        <v>-0.24306448649641701</v>
      </c>
      <c r="AK1279" s="36">
        <f t="shared" si="481"/>
        <v>-0.1140271493212671</v>
      </c>
    </row>
    <row r="1280" spans="1:37" x14ac:dyDescent="0.2">
      <c r="A1280" s="5">
        <v>42341</v>
      </c>
      <c r="B1280" s="1">
        <v>12</v>
      </c>
      <c r="C1280" s="7">
        <v>18.324999999999999</v>
      </c>
      <c r="D1280" s="7">
        <v>18.524999999999999</v>
      </c>
      <c r="E1280" s="7">
        <v>19.024999999999999</v>
      </c>
      <c r="F1280" s="7">
        <v>19.225000000000001</v>
      </c>
      <c r="G1280" s="7">
        <v>19.625</v>
      </c>
      <c r="H1280" s="7">
        <v>19.824999999999999</v>
      </c>
      <c r="I1280" s="7">
        <v>20.05</v>
      </c>
      <c r="J1280" s="7">
        <v>20.3</v>
      </c>
      <c r="K1280" s="7">
        <v>20.375</v>
      </c>
      <c r="L1280" s="3">
        <v>1.09E-2</v>
      </c>
      <c r="M1280" s="3">
        <v>4.2900000000000001E-2</v>
      </c>
      <c r="N1280" s="3">
        <v>1.43E-2</v>
      </c>
      <c r="O1280" s="18">
        <f t="shared" si="482"/>
        <v>0</v>
      </c>
      <c r="P1280" s="19">
        <f t="shared" si="490"/>
        <v>42354</v>
      </c>
      <c r="Q1280" s="19">
        <f t="shared" si="491"/>
        <v>42389</v>
      </c>
      <c r="R1280" s="19">
        <f t="shared" si="492"/>
        <v>42417</v>
      </c>
      <c r="S1280" s="19">
        <f t="shared" si="493"/>
        <v>42445</v>
      </c>
      <c r="T1280" s="19">
        <f t="shared" si="494"/>
        <v>42480</v>
      </c>
      <c r="U1280" s="19">
        <f t="shared" si="495"/>
        <v>42508</v>
      </c>
      <c r="V1280" s="19">
        <f t="shared" si="496"/>
        <v>42536</v>
      </c>
      <c r="W1280" s="19">
        <f t="shared" si="497"/>
        <v>42571</v>
      </c>
      <c r="X1280" s="19">
        <f t="shared" si="498"/>
        <v>42599</v>
      </c>
      <c r="Y1280" s="18">
        <f t="shared" si="483"/>
        <v>28</v>
      </c>
      <c r="Z1280" s="10">
        <f t="shared" si="484"/>
        <v>0.4642857142857143</v>
      </c>
      <c r="AA1280" s="10">
        <f>VLOOKUP(A1280, VIX!$A$2:$E$3205, 5, FALSE)</f>
        <v>18.11</v>
      </c>
      <c r="AB1280" s="10">
        <f t="shared" si="485"/>
        <v>18.432142857142857</v>
      </c>
      <c r="AC1280" s="10">
        <f t="shared" si="486"/>
        <v>18.792857142857141</v>
      </c>
      <c r="AD1280" s="10">
        <f t="shared" si="487"/>
        <v>19.13214285714286</v>
      </c>
      <c r="AE1280" s="10">
        <f t="shared" si="488"/>
        <v>19.439285714285717</v>
      </c>
      <c r="AF1280" s="10">
        <f t="shared" si="489"/>
        <v>19.732142857142854</v>
      </c>
      <c r="AG1280" s="36">
        <f t="shared" si="477"/>
        <v>-0.10480349344978127</v>
      </c>
      <c r="AH1280" s="36">
        <f t="shared" si="478"/>
        <v>-0.25139664804469264</v>
      </c>
      <c r="AI1280" s="36">
        <f t="shared" si="479"/>
        <v>-9.7959183673470743E-2</v>
      </c>
      <c r="AJ1280" s="36">
        <f t="shared" si="480"/>
        <v>-0.19174434087882747</v>
      </c>
      <c r="AK1280" s="36">
        <f t="shared" si="481"/>
        <v>-9.3994778067884741E-2</v>
      </c>
    </row>
    <row r="1281" spans="1:37" x14ac:dyDescent="0.2">
      <c r="A1281" s="5">
        <v>42340</v>
      </c>
      <c r="B1281" s="1">
        <v>12</v>
      </c>
      <c r="C1281" s="7">
        <v>16.774999999999999</v>
      </c>
      <c r="D1281" s="7">
        <v>17.574999999999999</v>
      </c>
      <c r="E1281" s="7">
        <v>18.225000000000001</v>
      </c>
      <c r="F1281" s="7">
        <v>18.524999999999999</v>
      </c>
      <c r="G1281" s="7">
        <v>19.024999999999999</v>
      </c>
      <c r="H1281" s="7">
        <v>19.274999999999999</v>
      </c>
      <c r="I1281" s="7">
        <v>19.574999999999999</v>
      </c>
      <c r="J1281" s="7">
        <v>19.875</v>
      </c>
      <c r="K1281" s="7">
        <v>19.925000000000001</v>
      </c>
      <c r="L1281" s="3">
        <v>4.7699999999999999E-2</v>
      </c>
      <c r="M1281" s="3">
        <v>5.67E-2</v>
      </c>
      <c r="N1281" s="3">
        <v>1.89E-2</v>
      </c>
      <c r="O1281" s="18">
        <f t="shared" si="482"/>
        <v>0</v>
      </c>
      <c r="P1281" s="19">
        <f t="shared" si="490"/>
        <v>42354</v>
      </c>
      <c r="Q1281" s="19">
        <f t="shared" si="491"/>
        <v>42389</v>
      </c>
      <c r="R1281" s="19">
        <f t="shared" si="492"/>
        <v>42417</v>
      </c>
      <c r="S1281" s="19">
        <f t="shared" si="493"/>
        <v>42445</v>
      </c>
      <c r="T1281" s="19">
        <f t="shared" si="494"/>
        <v>42480</v>
      </c>
      <c r="U1281" s="19">
        <f t="shared" si="495"/>
        <v>42508</v>
      </c>
      <c r="V1281" s="19">
        <f t="shared" si="496"/>
        <v>42536</v>
      </c>
      <c r="W1281" s="19">
        <f t="shared" si="497"/>
        <v>42571</v>
      </c>
      <c r="X1281" s="19">
        <f t="shared" si="498"/>
        <v>42599</v>
      </c>
      <c r="Y1281" s="18">
        <f t="shared" si="483"/>
        <v>28</v>
      </c>
      <c r="Z1281" s="10">
        <f t="shared" si="484"/>
        <v>0.5</v>
      </c>
      <c r="AA1281" s="10">
        <f>VLOOKUP(A1281, VIX!$A$2:$E$3205, 5, FALSE)</f>
        <v>15.91</v>
      </c>
      <c r="AB1281" s="10">
        <f t="shared" si="485"/>
        <v>17.174999999999997</v>
      </c>
      <c r="AC1281" s="10">
        <f t="shared" si="486"/>
        <v>17.899999999999999</v>
      </c>
      <c r="AD1281" s="10">
        <f t="shared" si="487"/>
        <v>18.375</v>
      </c>
      <c r="AE1281" s="10">
        <f t="shared" si="488"/>
        <v>18.774999999999999</v>
      </c>
      <c r="AF1281" s="10">
        <f t="shared" si="489"/>
        <v>19.149999999999999</v>
      </c>
      <c r="AG1281" s="36">
        <f t="shared" si="477"/>
        <v>-0.43401506996770739</v>
      </c>
      <c r="AH1281" s="36">
        <f t="shared" si="478"/>
        <v>-0.33479816044966881</v>
      </c>
      <c r="AI1281" s="36">
        <f t="shared" si="479"/>
        <v>-0.1496881496881482</v>
      </c>
      <c r="AJ1281" s="36">
        <f t="shared" si="480"/>
        <v>-0.24380804953560359</v>
      </c>
      <c r="AK1281" s="36">
        <f t="shared" si="481"/>
        <v>-0.11927300265051112</v>
      </c>
    </row>
    <row r="1282" spans="1:37" x14ac:dyDescent="0.2">
      <c r="A1282" s="5">
        <v>42339</v>
      </c>
      <c r="B1282" s="1">
        <v>12</v>
      </c>
      <c r="C1282" s="7">
        <v>16.125</v>
      </c>
      <c r="D1282" s="7">
        <v>17.125</v>
      </c>
      <c r="E1282" s="7">
        <v>17.875</v>
      </c>
      <c r="F1282" s="7">
        <v>18.225000000000001</v>
      </c>
      <c r="G1282" s="7">
        <v>18.725000000000001</v>
      </c>
      <c r="H1282" s="7">
        <v>19.024999999999999</v>
      </c>
      <c r="I1282" s="7">
        <v>19.324999999999999</v>
      </c>
      <c r="J1282" s="7">
        <v>19.649999999999999</v>
      </c>
      <c r="K1282" s="7">
        <v>19.975000000000001</v>
      </c>
      <c r="L1282" s="3">
        <v>6.2E-2</v>
      </c>
      <c r="M1282" s="3">
        <v>6.0400000000000002E-2</v>
      </c>
      <c r="N1282" s="3">
        <v>2.01E-2</v>
      </c>
      <c r="O1282" s="18">
        <f t="shared" si="482"/>
        <v>0</v>
      </c>
      <c r="P1282" s="19">
        <f t="shared" si="490"/>
        <v>42354</v>
      </c>
      <c r="Q1282" s="19">
        <f t="shared" si="491"/>
        <v>42389</v>
      </c>
      <c r="R1282" s="19">
        <f t="shared" si="492"/>
        <v>42417</v>
      </c>
      <c r="S1282" s="19">
        <f t="shared" si="493"/>
        <v>42445</v>
      </c>
      <c r="T1282" s="19">
        <f t="shared" si="494"/>
        <v>42480</v>
      </c>
      <c r="U1282" s="19">
        <f t="shared" si="495"/>
        <v>42508</v>
      </c>
      <c r="V1282" s="19">
        <f t="shared" si="496"/>
        <v>42536</v>
      </c>
      <c r="W1282" s="19">
        <f t="shared" si="497"/>
        <v>42571</v>
      </c>
      <c r="X1282" s="19">
        <f t="shared" si="498"/>
        <v>42599</v>
      </c>
      <c r="Y1282" s="18">
        <f t="shared" si="483"/>
        <v>28</v>
      </c>
      <c r="Z1282" s="10">
        <f t="shared" si="484"/>
        <v>0.5357142857142857</v>
      </c>
      <c r="AA1282" s="10">
        <f>VLOOKUP(A1282, VIX!$A$2:$E$3205, 5, FALSE)</f>
        <v>14.67</v>
      </c>
      <c r="AB1282" s="10">
        <f t="shared" si="485"/>
        <v>16.589285714285715</v>
      </c>
      <c r="AC1282" s="10">
        <f t="shared" si="486"/>
        <v>17.473214285714285</v>
      </c>
      <c r="AD1282" s="10">
        <f t="shared" si="487"/>
        <v>18.037500000000001</v>
      </c>
      <c r="AE1282" s="10">
        <f t="shared" si="488"/>
        <v>18.457142857142859</v>
      </c>
      <c r="AF1282" s="10">
        <f t="shared" si="489"/>
        <v>18.864285714285714</v>
      </c>
      <c r="AG1282" s="36">
        <f t="shared" si="477"/>
        <v>-0.51969478242936662</v>
      </c>
      <c r="AH1282" s="36">
        <f t="shared" si="478"/>
        <v>-0.37344398340248941</v>
      </c>
      <c r="AI1282" s="36">
        <f t="shared" si="479"/>
        <v>-0.16932232674217762</v>
      </c>
      <c r="AJ1282" s="36">
        <f t="shared" si="480"/>
        <v>-0.23724345697608729</v>
      </c>
      <c r="AK1282" s="36">
        <f t="shared" si="481"/>
        <v>-0.13966377239977693</v>
      </c>
    </row>
    <row r="1283" spans="1:37" x14ac:dyDescent="0.2">
      <c r="A1283" s="5">
        <v>42338</v>
      </c>
      <c r="B1283" s="1">
        <v>12</v>
      </c>
      <c r="C1283" s="7">
        <v>16.975000000000001</v>
      </c>
      <c r="D1283" s="7">
        <v>17.774999999999999</v>
      </c>
      <c r="E1283" s="7">
        <v>18.475000000000001</v>
      </c>
      <c r="F1283" s="7">
        <v>18.774999999999999</v>
      </c>
      <c r="G1283" s="7">
        <v>19.225000000000001</v>
      </c>
      <c r="H1283" s="7">
        <v>19.475000000000001</v>
      </c>
      <c r="I1283" s="7">
        <v>19.725000000000001</v>
      </c>
      <c r="J1283" s="7">
        <v>20.074999999999999</v>
      </c>
      <c r="K1283" s="7">
        <v>20.399999999999999</v>
      </c>
      <c r="L1283" s="3">
        <v>4.7100000000000003E-2</v>
      </c>
      <c r="M1283" s="3">
        <v>5.0599999999999999E-2</v>
      </c>
      <c r="N1283" s="3">
        <v>1.6899999999999998E-2</v>
      </c>
      <c r="O1283" s="18">
        <f t="shared" si="482"/>
        <v>0</v>
      </c>
      <c r="P1283" s="19">
        <f t="shared" si="490"/>
        <v>42354</v>
      </c>
      <c r="Q1283" s="19">
        <f t="shared" si="491"/>
        <v>42389</v>
      </c>
      <c r="R1283" s="19">
        <f t="shared" si="492"/>
        <v>42417</v>
      </c>
      <c r="S1283" s="19">
        <f t="shared" si="493"/>
        <v>42445</v>
      </c>
      <c r="T1283" s="19">
        <f t="shared" si="494"/>
        <v>42480</v>
      </c>
      <c r="U1283" s="19">
        <f t="shared" si="495"/>
        <v>42508</v>
      </c>
      <c r="V1283" s="19">
        <f t="shared" si="496"/>
        <v>42536</v>
      </c>
      <c r="W1283" s="19">
        <f t="shared" si="497"/>
        <v>42571</v>
      </c>
      <c r="X1283" s="19">
        <f t="shared" si="498"/>
        <v>42599</v>
      </c>
      <c r="Y1283" s="18">
        <f t="shared" si="483"/>
        <v>28</v>
      </c>
      <c r="Z1283" s="10">
        <f t="shared" si="484"/>
        <v>0.5714285714285714</v>
      </c>
      <c r="AA1283" s="10">
        <f>VLOOKUP(A1283, VIX!$A$2:$E$3205, 5, FALSE)</f>
        <v>16.13</v>
      </c>
      <c r="AB1283" s="10">
        <f t="shared" si="485"/>
        <v>17.317857142857143</v>
      </c>
      <c r="AC1283" s="10">
        <f t="shared" si="486"/>
        <v>18.075000000000003</v>
      </c>
      <c r="AD1283" s="10">
        <f t="shared" si="487"/>
        <v>18.603571428571428</v>
      </c>
      <c r="AE1283" s="10">
        <f t="shared" si="488"/>
        <v>18.967857142857142</v>
      </c>
      <c r="AF1283" s="10">
        <f t="shared" si="489"/>
        <v>19.332142857142859</v>
      </c>
      <c r="AG1283" s="36">
        <f t="shared" ref="AG1283:AG1346" si="499">252*IF(Z1283-Z1284&lt;0,(Z1283-Z1284)*(D1283-C1283)/AB1284,(Z1283-1)*(D1283-C1283)/AB1284)</f>
        <v>-1.2379490328523144</v>
      </c>
      <c r="AH1283" s="36">
        <f t="shared" ref="AH1283:AH1346" si="500">252*IF(Z1283-Z1284&lt;0,(Z1283-Z1284)*(E1283-D1283)/AC1284,(Z1283-1)*(E1283-D1283)/AC1284)</f>
        <v>-1.0365292331799087</v>
      </c>
      <c r="AI1283" s="36">
        <f t="shared" ref="AI1283:AI1346" si="501">252*IF(Z1283-Z1284&lt;0,(Z1283-Z1284)*(F1283-E1283)/AD1284,(Z1283-1)*(F1283-E1283)/AD1284)</f>
        <v>-0.43150684931506461</v>
      </c>
      <c r="AJ1283" s="36">
        <f t="shared" ref="AJ1283:AJ1346" si="502">252*IF(Z1283-Z1284&lt;0,(Z1283-Z1284)*(G1283-F1283)/AE1284,(Z1283-1)*(G1283-F1283)/AE1284)</f>
        <v>-0.63493840985442762</v>
      </c>
      <c r="AK1283" s="36">
        <f t="shared" ref="AK1283:AK1346" si="503">252*IF(Z1283-Z1284&lt;0,(Z1283-Z1284)*(H1283-G1283)/AF1284,(Z1283-1)*(H1283-G1283)/AF1284)</f>
        <v>-0.34517395671628182</v>
      </c>
    </row>
    <row r="1284" spans="1:37" x14ac:dyDescent="0.2">
      <c r="A1284" s="5">
        <v>42335</v>
      </c>
      <c r="B1284" s="1">
        <v>12</v>
      </c>
      <c r="C1284" s="7">
        <v>17.175000000000001</v>
      </c>
      <c r="D1284" s="7">
        <v>18.024999999999999</v>
      </c>
      <c r="E1284" s="7">
        <v>18.675000000000001</v>
      </c>
      <c r="F1284" s="7">
        <v>18.975000000000001</v>
      </c>
      <c r="G1284" s="7">
        <v>19.475000000000001</v>
      </c>
      <c r="H1284" s="7">
        <v>19.725000000000001</v>
      </c>
      <c r="I1284" s="7">
        <v>20.024999999999999</v>
      </c>
      <c r="J1284" s="7">
        <v>20.25</v>
      </c>
      <c r="K1284" s="7">
        <v>20.774999999999999</v>
      </c>
      <c r="L1284" s="3">
        <v>4.9500000000000002E-2</v>
      </c>
      <c r="M1284" s="3">
        <v>5.5300000000000002E-2</v>
      </c>
      <c r="N1284" s="3">
        <v>1.84E-2</v>
      </c>
      <c r="O1284" s="18">
        <f t="shared" si="482"/>
        <v>0</v>
      </c>
      <c r="P1284" s="19">
        <f t="shared" si="490"/>
        <v>42354</v>
      </c>
      <c r="Q1284" s="19">
        <f t="shared" si="491"/>
        <v>42389</v>
      </c>
      <c r="R1284" s="19">
        <f t="shared" si="492"/>
        <v>42417</v>
      </c>
      <c r="S1284" s="19">
        <f t="shared" si="493"/>
        <v>42445</v>
      </c>
      <c r="T1284" s="19">
        <f t="shared" si="494"/>
        <v>42480</v>
      </c>
      <c r="U1284" s="19">
        <f t="shared" si="495"/>
        <v>42508</v>
      </c>
      <c r="V1284" s="19">
        <f t="shared" si="496"/>
        <v>42536</v>
      </c>
      <c r="W1284" s="19">
        <f t="shared" si="497"/>
        <v>42571</v>
      </c>
      <c r="X1284" s="19">
        <f t="shared" si="498"/>
        <v>42599</v>
      </c>
      <c r="Y1284" s="18">
        <f t="shared" si="483"/>
        <v>28</v>
      </c>
      <c r="Z1284" s="10">
        <f t="shared" si="484"/>
        <v>0.6785714285714286</v>
      </c>
      <c r="AA1284" s="10">
        <f>VLOOKUP(A1284, VIX!$A$2:$E$3205, 5, FALSE)</f>
        <v>15.12</v>
      </c>
      <c r="AB1284" s="10">
        <f t="shared" si="485"/>
        <v>17.448214285714286</v>
      </c>
      <c r="AC1284" s="10">
        <f t="shared" si="486"/>
        <v>18.233928571428571</v>
      </c>
      <c r="AD1284" s="10">
        <f t="shared" si="487"/>
        <v>18.771428571428572</v>
      </c>
      <c r="AE1284" s="10">
        <f t="shared" si="488"/>
        <v>19.135714285714286</v>
      </c>
      <c r="AF1284" s="10">
        <f t="shared" si="489"/>
        <v>19.555357142857144</v>
      </c>
      <c r="AG1284" s="36">
        <f t="shared" si="499"/>
        <v>-0.89867841409691374</v>
      </c>
      <c r="AH1284" s="36">
        <f t="shared" si="500"/>
        <v>-0.65135699373695388</v>
      </c>
      <c r="AI1284" s="36">
        <f t="shared" si="501"/>
        <v>-0.29012760241773067</v>
      </c>
      <c r="AJ1284" s="36">
        <f t="shared" si="502"/>
        <v>-0.47352844459059495</v>
      </c>
      <c r="AK1284" s="36">
        <f t="shared" si="503"/>
        <v>-0.23121387283236985</v>
      </c>
    </row>
    <row r="1285" spans="1:37" x14ac:dyDescent="0.2">
      <c r="A1285" s="5">
        <v>42333</v>
      </c>
      <c r="B1285" s="1">
        <v>12</v>
      </c>
      <c r="C1285" s="7">
        <v>16.774999999999999</v>
      </c>
      <c r="D1285" s="7">
        <v>17.774999999999999</v>
      </c>
      <c r="E1285" s="7">
        <v>18.524999999999999</v>
      </c>
      <c r="F1285" s="7">
        <v>18.875</v>
      </c>
      <c r="G1285" s="7">
        <v>19.399999999999999</v>
      </c>
      <c r="H1285" s="7">
        <v>19.649999999999999</v>
      </c>
      <c r="I1285" s="7">
        <v>19.925000000000001</v>
      </c>
      <c r="J1285" s="7">
        <v>20.2</v>
      </c>
      <c r="K1285" s="7">
        <v>21.1</v>
      </c>
      <c r="L1285" s="3">
        <v>5.96E-2</v>
      </c>
      <c r="M1285" s="3">
        <v>5.5599999999999997E-2</v>
      </c>
      <c r="N1285" s="3">
        <v>1.8499999999999999E-2</v>
      </c>
      <c r="O1285" s="18">
        <f t="shared" si="482"/>
        <v>0</v>
      </c>
      <c r="P1285" s="19">
        <f t="shared" si="490"/>
        <v>42354</v>
      </c>
      <c r="Q1285" s="19">
        <f t="shared" si="491"/>
        <v>42389</v>
      </c>
      <c r="R1285" s="19">
        <f t="shared" si="492"/>
        <v>42417</v>
      </c>
      <c r="S1285" s="19">
        <f t="shared" si="493"/>
        <v>42445</v>
      </c>
      <c r="T1285" s="19">
        <f t="shared" si="494"/>
        <v>42480</v>
      </c>
      <c r="U1285" s="19">
        <f t="shared" si="495"/>
        <v>42508</v>
      </c>
      <c r="V1285" s="19">
        <f t="shared" si="496"/>
        <v>42536</v>
      </c>
      <c r="W1285" s="19">
        <f t="shared" si="497"/>
        <v>42571</v>
      </c>
      <c r="X1285" s="19">
        <f t="shared" si="498"/>
        <v>42599</v>
      </c>
      <c r="Y1285" s="18">
        <f t="shared" si="483"/>
        <v>28</v>
      </c>
      <c r="Z1285" s="10">
        <f t="shared" si="484"/>
        <v>0.75</v>
      </c>
      <c r="AA1285" s="10">
        <f>VLOOKUP(A1285, VIX!$A$2:$E$3205, 5, FALSE)</f>
        <v>15.19</v>
      </c>
      <c r="AB1285" s="10">
        <f t="shared" si="485"/>
        <v>17.024999999999999</v>
      </c>
      <c r="AC1285" s="10">
        <f t="shared" si="486"/>
        <v>17.962499999999999</v>
      </c>
      <c r="AD1285" s="10">
        <f t="shared" si="487"/>
        <v>18.612499999999997</v>
      </c>
      <c r="AE1285" s="10">
        <f t="shared" si="488"/>
        <v>19.006250000000001</v>
      </c>
      <c r="AF1285" s="10">
        <f t="shared" si="489"/>
        <v>19.462499999999999</v>
      </c>
      <c r="AG1285" s="36">
        <f t="shared" si="499"/>
        <v>-0.51084532738698529</v>
      </c>
      <c r="AH1285" s="36">
        <f t="shared" si="500"/>
        <v>-0.36578285271917921</v>
      </c>
      <c r="AI1285" s="36">
        <f t="shared" si="501"/>
        <v>-0.16588301673876307</v>
      </c>
      <c r="AJ1285" s="36">
        <f t="shared" si="502"/>
        <v>-0.2446828185685215</v>
      </c>
      <c r="AK1285" s="36">
        <f t="shared" si="503"/>
        <v>-0.11439985473034314</v>
      </c>
    </row>
    <row r="1286" spans="1:37" x14ac:dyDescent="0.2">
      <c r="A1286" s="5">
        <v>42332</v>
      </c>
      <c r="B1286" s="1">
        <v>12</v>
      </c>
      <c r="C1286" s="7">
        <v>17.425000000000001</v>
      </c>
      <c r="D1286" s="7">
        <v>18.324999999999999</v>
      </c>
      <c r="E1286" s="7">
        <v>18.925000000000001</v>
      </c>
      <c r="F1286" s="7">
        <v>19.225000000000001</v>
      </c>
      <c r="G1286" s="7">
        <v>19.625</v>
      </c>
      <c r="H1286" s="7">
        <v>19.824999999999999</v>
      </c>
      <c r="I1286" s="7">
        <v>20.074999999999999</v>
      </c>
      <c r="J1286" s="7">
        <v>20.324999999999999</v>
      </c>
      <c r="K1286" s="7">
        <v>21.024999999999999</v>
      </c>
      <c r="L1286" s="3">
        <v>5.16E-2</v>
      </c>
      <c r="M1286" s="3">
        <v>4.4200000000000003E-2</v>
      </c>
      <c r="N1286" s="3">
        <v>1.47E-2</v>
      </c>
      <c r="O1286" s="18">
        <f t="shared" si="482"/>
        <v>0</v>
      </c>
      <c r="P1286" s="19">
        <f t="shared" si="490"/>
        <v>42354</v>
      </c>
      <c r="Q1286" s="19">
        <f t="shared" si="491"/>
        <v>42389</v>
      </c>
      <c r="R1286" s="19">
        <f t="shared" si="492"/>
        <v>42417</v>
      </c>
      <c r="S1286" s="19">
        <f t="shared" si="493"/>
        <v>42445</v>
      </c>
      <c r="T1286" s="19">
        <f t="shared" si="494"/>
        <v>42480</v>
      </c>
      <c r="U1286" s="19">
        <f t="shared" si="495"/>
        <v>42508</v>
      </c>
      <c r="V1286" s="19">
        <f t="shared" si="496"/>
        <v>42536</v>
      </c>
      <c r="W1286" s="19">
        <f t="shared" si="497"/>
        <v>42571</v>
      </c>
      <c r="X1286" s="19">
        <f t="shared" si="498"/>
        <v>42599</v>
      </c>
      <c r="Y1286" s="18">
        <f t="shared" si="483"/>
        <v>28</v>
      </c>
      <c r="Z1286" s="10">
        <f t="shared" si="484"/>
        <v>0.7857142857142857</v>
      </c>
      <c r="AA1286" s="10">
        <f>VLOOKUP(A1286, VIX!$A$2:$E$3205, 5, FALSE)</f>
        <v>15.93</v>
      </c>
      <c r="AB1286" s="10">
        <f t="shared" si="485"/>
        <v>17.617857142857144</v>
      </c>
      <c r="AC1286" s="10">
        <f t="shared" si="486"/>
        <v>18.453571428571429</v>
      </c>
      <c r="AD1286" s="10">
        <f t="shared" si="487"/>
        <v>18.989285714285714</v>
      </c>
      <c r="AE1286" s="10">
        <f t="shared" si="488"/>
        <v>19.310714285714287</v>
      </c>
      <c r="AF1286" s="10">
        <f t="shared" si="489"/>
        <v>19.667857142857144</v>
      </c>
      <c r="AG1286" s="36">
        <f t="shared" si="499"/>
        <v>-0.47181194091949152</v>
      </c>
      <c r="AH1286" s="36">
        <f t="shared" si="500"/>
        <v>-0.30098536876679666</v>
      </c>
      <c r="AI1286" s="36">
        <f t="shared" si="501"/>
        <v>-0.14572089437162711</v>
      </c>
      <c r="AJ1286" s="36">
        <f t="shared" si="502"/>
        <v>-0.19083680424081709</v>
      </c>
      <c r="AK1286" s="36">
        <f t="shared" si="503"/>
        <v>-9.3212502311817644E-2</v>
      </c>
    </row>
    <row r="1287" spans="1:37" x14ac:dyDescent="0.2">
      <c r="A1287" s="5">
        <v>42331</v>
      </c>
      <c r="B1287" s="1">
        <v>12</v>
      </c>
      <c r="C1287" s="7">
        <v>17.024999999999999</v>
      </c>
      <c r="D1287" s="7">
        <v>17.824999999999999</v>
      </c>
      <c r="E1287" s="7">
        <v>18.475000000000001</v>
      </c>
      <c r="F1287" s="7">
        <v>18.774999999999999</v>
      </c>
      <c r="G1287" s="7">
        <v>19.274999999999999</v>
      </c>
      <c r="H1287" s="7">
        <v>19.475000000000001</v>
      </c>
      <c r="I1287" s="7">
        <v>19.725000000000001</v>
      </c>
      <c r="J1287" s="7">
        <v>19.975000000000001</v>
      </c>
      <c r="K1287" s="7">
        <v>20.5</v>
      </c>
      <c r="L1287" s="3">
        <v>4.7E-2</v>
      </c>
      <c r="M1287" s="3">
        <v>5.0599999999999999E-2</v>
      </c>
      <c r="N1287" s="3">
        <v>1.6899999999999998E-2</v>
      </c>
      <c r="O1287" s="18">
        <f t="shared" si="482"/>
        <v>0</v>
      </c>
      <c r="P1287" s="19">
        <f t="shared" si="490"/>
        <v>42354</v>
      </c>
      <c r="Q1287" s="19">
        <f t="shared" si="491"/>
        <v>42389</v>
      </c>
      <c r="R1287" s="19">
        <f t="shared" si="492"/>
        <v>42417</v>
      </c>
      <c r="S1287" s="19">
        <f t="shared" si="493"/>
        <v>42445</v>
      </c>
      <c r="T1287" s="19">
        <f t="shared" si="494"/>
        <v>42480</v>
      </c>
      <c r="U1287" s="19">
        <f t="shared" si="495"/>
        <v>42508</v>
      </c>
      <c r="V1287" s="19">
        <f t="shared" si="496"/>
        <v>42536</v>
      </c>
      <c r="W1287" s="19">
        <f t="shared" si="497"/>
        <v>42571</v>
      </c>
      <c r="X1287" s="19">
        <f t="shared" si="498"/>
        <v>42599</v>
      </c>
      <c r="Y1287" s="18">
        <f t="shared" si="483"/>
        <v>28</v>
      </c>
      <c r="Z1287" s="10">
        <f t="shared" si="484"/>
        <v>0.8214285714285714</v>
      </c>
      <c r="AA1287" s="10">
        <f>VLOOKUP(A1287, VIX!$A$2:$E$3205, 5, FALSE)</f>
        <v>15.62</v>
      </c>
      <c r="AB1287" s="10">
        <f t="shared" si="485"/>
        <v>17.167857142857141</v>
      </c>
      <c r="AC1287" s="10">
        <f t="shared" si="486"/>
        <v>17.941071428571426</v>
      </c>
      <c r="AD1287" s="10">
        <f t="shared" si="487"/>
        <v>18.528571428571428</v>
      </c>
      <c r="AE1287" s="10">
        <f t="shared" si="488"/>
        <v>18.864285714285714</v>
      </c>
      <c r="AF1287" s="10">
        <f t="shared" si="489"/>
        <v>19.310714285714283</v>
      </c>
      <c r="AG1287" s="36">
        <f t="shared" si="499"/>
        <v>-1.2352941176470607</v>
      </c>
      <c r="AH1287" s="36">
        <f t="shared" si="500"/>
        <v>-0.95808149736791182</v>
      </c>
      <c r="AI1287" s="36">
        <f t="shared" si="501"/>
        <v>-0.42865242865242481</v>
      </c>
      <c r="AJ1287" s="36">
        <f t="shared" si="502"/>
        <v>-0.70286351803644509</v>
      </c>
      <c r="AK1287" s="36">
        <f t="shared" si="503"/>
        <v>-0.27495908346972586</v>
      </c>
    </row>
    <row r="1288" spans="1:37" x14ac:dyDescent="0.2">
      <c r="A1288" s="5">
        <v>42328</v>
      </c>
      <c r="B1288" s="1">
        <v>12</v>
      </c>
      <c r="C1288" s="7">
        <v>17.425000000000001</v>
      </c>
      <c r="D1288" s="7">
        <v>18.274999999999999</v>
      </c>
      <c r="E1288" s="7">
        <v>18.875</v>
      </c>
      <c r="F1288" s="7">
        <v>19.175000000000001</v>
      </c>
      <c r="G1288" s="7">
        <v>19.625</v>
      </c>
      <c r="H1288" s="7">
        <v>19.824999999999999</v>
      </c>
      <c r="I1288" s="7">
        <v>20.024999999999999</v>
      </c>
      <c r="J1288" s="7">
        <v>20.274999999999999</v>
      </c>
      <c r="K1288" s="7" t="s">
        <v>14</v>
      </c>
      <c r="L1288" s="3">
        <v>4.8800000000000003E-2</v>
      </c>
      <c r="M1288" s="3">
        <v>4.4299999999999999E-2</v>
      </c>
      <c r="N1288" s="3">
        <v>1.4800000000000001E-2</v>
      </c>
      <c r="O1288" s="18">
        <f t="shared" si="482"/>
        <v>0</v>
      </c>
      <c r="P1288" s="19">
        <f t="shared" si="490"/>
        <v>42354</v>
      </c>
      <c r="Q1288" s="19">
        <f t="shared" si="491"/>
        <v>42389</v>
      </c>
      <c r="R1288" s="19">
        <f t="shared" si="492"/>
        <v>42417</v>
      </c>
      <c r="S1288" s="19">
        <f t="shared" si="493"/>
        <v>42445</v>
      </c>
      <c r="T1288" s="19">
        <f t="shared" si="494"/>
        <v>42480</v>
      </c>
      <c r="U1288" s="19">
        <f t="shared" si="495"/>
        <v>42508</v>
      </c>
      <c r="V1288" s="19">
        <f t="shared" si="496"/>
        <v>42536</v>
      </c>
      <c r="W1288" s="19">
        <f t="shared" si="497"/>
        <v>42571</v>
      </c>
      <c r="X1288" s="19">
        <f t="shared" si="498"/>
        <v>42599</v>
      </c>
      <c r="Y1288" s="18">
        <f t="shared" si="483"/>
        <v>28</v>
      </c>
      <c r="Z1288" s="10">
        <f t="shared" si="484"/>
        <v>0.9285714285714286</v>
      </c>
      <c r="AA1288" s="10">
        <f>VLOOKUP(A1288, VIX!$A$2:$E$3205, 5, FALSE)</f>
        <v>15.47</v>
      </c>
      <c r="AB1288" s="10">
        <f t="shared" si="485"/>
        <v>17.485714285714288</v>
      </c>
      <c r="AC1288" s="10">
        <f t="shared" si="486"/>
        <v>18.31785714285714</v>
      </c>
      <c r="AD1288" s="10">
        <f t="shared" si="487"/>
        <v>18.896428571428572</v>
      </c>
      <c r="AE1288" s="10">
        <f t="shared" si="488"/>
        <v>19.207142857142859</v>
      </c>
      <c r="AF1288" s="10">
        <f t="shared" si="489"/>
        <v>19.639285714285712</v>
      </c>
      <c r="AG1288" s="36">
        <f t="shared" si="499"/>
        <v>-0.42037091551368727</v>
      </c>
      <c r="AH1288" s="36">
        <f t="shared" si="500"/>
        <v>-0.28660790446403245</v>
      </c>
      <c r="AI1288" s="36">
        <f t="shared" si="501"/>
        <v>-0.14002593072791286</v>
      </c>
      <c r="AJ1288" s="36">
        <f t="shared" si="502"/>
        <v>-0.20782552918537481</v>
      </c>
      <c r="AK1288" s="36">
        <f t="shared" si="503"/>
        <v>-9.0765836747557144E-2</v>
      </c>
    </row>
    <row r="1289" spans="1:37" x14ac:dyDescent="0.2">
      <c r="A1289" s="5">
        <v>42327</v>
      </c>
      <c r="B1289" s="1">
        <v>12</v>
      </c>
      <c r="C1289" s="7">
        <v>18.175000000000001</v>
      </c>
      <c r="D1289" s="7">
        <v>18.824999999999999</v>
      </c>
      <c r="E1289" s="7">
        <v>19.274999999999999</v>
      </c>
      <c r="F1289" s="7">
        <v>19.475000000000001</v>
      </c>
      <c r="G1289" s="7">
        <v>19.824999999999999</v>
      </c>
      <c r="H1289" s="7">
        <v>20</v>
      </c>
      <c r="I1289" s="7">
        <v>20.225000000000001</v>
      </c>
      <c r="J1289" s="7">
        <v>20.45</v>
      </c>
      <c r="K1289" s="7" t="s">
        <v>14</v>
      </c>
      <c r="L1289" s="3">
        <v>3.5799999999999998E-2</v>
      </c>
      <c r="M1289" s="3">
        <v>3.85E-2</v>
      </c>
      <c r="N1289" s="3">
        <v>1.2800000000000001E-2</v>
      </c>
      <c r="O1289" s="18">
        <f t="shared" ref="O1289:O1352" si="504">IF(B1291-B1290=0,0,1)</f>
        <v>1</v>
      </c>
      <c r="P1289" s="19">
        <f t="shared" si="490"/>
        <v>42354</v>
      </c>
      <c r="Q1289" s="19">
        <f t="shared" si="491"/>
        <v>42389</v>
      </c>
      <c r="R1289" s="19">
        <f t="shared" si="492"/>
        <v>42417</v>
      </c>
      <c r="S1289" s="19">
        <f t="shared" si="493"/>
        <v>42445</v>
      </c>
      <c r="T1289" s="19">
        <f t="shared" si="494"/>
        <v>42480</v>
      </c>
      <c r="U1289" s="19">
        <f t="shared" si="495"/>
        <v>42508</v>
      </c>
      <c r="V1289" s="19">
        <f t="shared" si="496"/>
        <v>42536</v>
      </c>
      <c r="W1289" s="19">
        <f t="shared" si="497"/>
        <v>42571</v>
      </c>
      <c r="X1289" s="19">
        <f t="shared" si="498"/>
        <v>42599</v>
      </c>
      <c r="Y1289" s="18">
        <f t="shared" ref="Y1289:Y1352" si="505">IF(O1289=1,DATEDIF(P1290,P1289,"d"),Y1290)</f>
        <v>28</v>
      </c>
      <c r="Z1289" s="10">
        <f t="shared" si="484"/>
        <v>0.9642857142857143</v>
      </c>
      <c r="AA1289" s="10">
        <f>VLOOKUP(A1289, VIX!$A$2:$E$3205, 5, FALSE)</f>
        <v>16.989999999999998</v>
      </c>
      <c r="AB1289" s="10">
        <f t="shared" si="485"/>
        <v>18.198214285714286</v>
      </c>
      <c r="AC1289" s="10">
        <f t="shared" si="486"/>
        <v>18.841071428571428</v>
      </c>
      <c r="AD1289" s="10">
        <f t="shared" si="487"/>
        <v>19.282142857142855</v>
      </c>
      <c r="AE1289" s="10">
        <f t="shared" si="488"/>
        <v>19.487500000000001</v>
      </c>
      <c r="AF1289" s="10">
        <f t="shared" si="489"/>
        <v>19.831250000000001</v>
      </c>
      <c r="AG1289" s="36">
        <f t="shared" si="499"/>
        <v>-0.3192360163710769</v>
      </c>
      <c r="AH1289" s="36">
        <f t="shared" si="500"/>
        <v>-0.21571238348868133</v>
      </c>
      <c r="AI1289" s="36">
        <f t="shared" si="501"/>
        <v>-9.4861660079052695E-2</v>
      </c>
      <c r="AJ1289" s="36">
        <f t="shared" si="502"/>
        <v>-0.16237113402061751</v>
      </c>
      <c r="AK1289" s="36">
        <f t="shared" si="503"/>
        <v>-8.0357142857143155E-2</v>
      </c>
    </row>
    <row r="1290" spans="1:37" x14ac:dyDescent="0.2">
      <c r="A1290" s="5">
        <v>42326</v>
      </c>
      <c r="B1290" s="1">
        <v>12</v>
      </c>
      <c r="C1290" s="7">
        <v>17.774999999999999</v>
      </c>
      <c r="D1290" s="7">
        <v>18.324999999999999</v>
      </c>
      <c r="E1290" s="7">
        <v>18.774999999999999</v>
      </c>
      <c r="F1290" s="7">
        <v>18.975000000000001</v>
      </c>
      <c r="G1290" s="7">
        <v>19.399999999999999</v>
      </c>
      <c r="H1290" s="7">
        <v>19.600000000000001</v>
      </c>
      <c r="I1290" s="7">
        <v>19.850000000000001</v>
      </c>
      <c r="J1290" s="7">
        <v>20.100000000000001</v>
      </c>
      <c r="K1290" s="7" t="s">
        <v>14</v>
      </c>
      <c r="L1290" s="3">
        <v>3.09E-2</v>
      </c>
      <c r="M1290" s="3">
        <v>4.6100000000000002E-2</v>
      </c>
      <c r="N1290" s="3">
        <v>1.54E-2</v>
      </c>
      <c r="O1290" s="18">
        <f t="shared" si="504"/>
        <v>0</v>
      </c>
      <c r="P1290" s="19">
        <f t="shared" si="490"/>
        <v>42326</v>
      </c>
      <c r="Q1290" s="19">
        <f t="shared" si="491"/>
        <v>42354</v>
      </c>
      <c r="R1290" s="19">
        <f t="shared" si="492"/>
        <v>42389</v>
      </c>
      <c r="S1290" s="19">
        <f t="shared" si="493"/>
        <v>42417</v>
      </c>
      <c r="T1290" s="19">
        <f t="shared" si="494"/>
        <v>42445</v>
      </c>
      <c r="U1290" s="19">
        <f t="shared" si="495"/>
        <v>42480</v>
      </c>
      <c r="V1290" s="19">
        <f t="shared" si="496"/>
        <v>42508</v>
      </c>
      <c r="W1290" s="19">
        <f t="shared" si="497"/>
        <v>42536</v>
      </c>
      <c r="X1290" s="19">
        <f t="shared" si="498"/>
        <v>42571</v>
      </c>
      <c r="Y1290" s="18">
        <f t="shared" si="505"/>
        <v>28</v>
      </c>
      <c r="Z1290" s="10">
        <f t="shared" ref="Z1290:Z1353" si="506">DATEDIF(A1290,P1290,"d")/Y1290</f>
        <v>0</v>
      </c>
      <c r="AA1290" s="10">
        <f>VLOOKUP(A1290, VIX!$A$2:$E$3205, 5, FALSE)</f>
        <v>16.850000000000001</v>
      </c>
      <c r="AB1290" s="10">
        <f t="shared" ref="AB1290:AB1353" si="507">Z1290*C1290 + (1-Z1290)*D1290</f>
        <v>18.324999999999999</v>
      </c>
      <c r="AC1290" s="10">
        <f t="shared" ref="AC1290:AC1353" si="508">Z1290*D1290 + (1-Z1290)*E1290</f>
        <v>18.774999999999999</v>
      </c>
      <c r="AD1290" s="10">
        <f t="shared" ref="AD1290:AD1353" si="509">Z1290*E1290 + (1-Z1290)*F1290</f>
        <v>18.975000000000001</v>
      </c>
      <c r="AE1290" s="10">
        <f t="shared" ref="AE1290:AE1353" si="510">Z1290*F1290 + (1-Z1290)*G1290</f>
        <v>19.399999999999999</v>
      </c>
      <c r="AF1290" s="10">
        <f t="shared" ref="AF1290:AF1353" si="511">Z1290*G1290 + (1-Z1290)*H1290</f>
        <v>19.600000000000001</v>
      </c>
      <c r="AG1290" s="36">
        <f t="shared" si="499"/>
        <v>-0.26697486275642912</v>
      </c>
      <c r="AH1290" s="36">
        <f t="shared" si="500"/>
        <v>-0.21581501570082751</v>
      </c>
      <c r="AI1290" s="36">
        <f t="shared" si="501"/>
        <v>-9.394221808015045E-2</v>
      </c>
      <c r="AJ1290" s="36">
        <f t="shared" si="502"/>
        <v>-0.1972466503982675</v>
      </c>
      <c r="AK1290" s="36">
        <f t="shared" si="503"/>
        <v>-9.0974729241878535E-2</v>
      </c>
    </row>
    <row r="1291" spans="1:37" x14ac:dyDescent="0.2">
      <c r="A1291" s="5">
        <v>42325</v>
      </c>
      <c r="B1291" s="1">
        <v>11</v>
      </c>
      <c r="C1291" s="7">
        <v>18.975000000000001</v>
      </c>
      <c r="D1291" s="7">
        <v>18.524999999999999</v>
      </c>
      <c r="E1291" s="7">
        <v>18.774999999999999</v>
      </c>
      <c r="F1291" s="7">
        <v>19.175000000000001</v>
      </c>
      <c r="G1291" s="7">
        <v>19.399999999999999</v>
      </c>
      <c r="H1291" s="7">
        <v>19.8</v>
      </c>
      <c r="I1291" s="7">
        <v>20.024999999999999</v>
      </c>
      <c r="J1291" s="7">
        <v>20.274999999999999</v>
      </c>
      <c r="K1291" s="7">
        <v>20.574999999999999</v>
      </c>
      <c r="L1291" s="3">
        <v>-2.3699999999999999E-2</v>
      </c>
      <c r="M1291" s="3">
        <v>4.4299999999999999E-2</v>
      </c>
      <c r="N1291" s="3">
        <v>1.4800000000000001E-2</v>
      </c>
      <c r="O1291" s="18">
        <f t="shared" si="504"/>
        <v>0</v>
      </c>
      <c r="P1291" s="19">
        <f t="shared" ref="P1291:P1354" si="512">IF(O1290=1,A1291,P1290)</f>
        <v>42326</v>
      </c>
      <c r="Q1291" s="19">
        <f t="shared" ref="Q1291:Q1354" si="513">IF(O1290=1,P1290,Q1290)</f>
        <v>42354</v>
      </c>
      <c r="R1291" s="19">
        <f t="shared" ref="R1291:R1354" si="514">IF(O1290=1,Q1290,R1290)</f>
        <v>42389</v>
      </c>
      <c r="S1291" s="19">
        <f t="shared" ref="S1291:S1354" si="515">IF(O1290=1,R1290,S1290)</f>
        <v>42417</v>
      </c>
      <c r="T1291" s="19">
        <f t="shared" ref="T1291:T1354" si="516">IF(O1290=1,S1290,T1290)</f>
        <v>42445</v>
      </c>
      <c r="U1291" s="19">
        <f t="shared" ref="U1291:U1354" si="517">IF(O1290=1,T1290,U1290)</f>
        <v>42480</v>
      </c>
      <c r="V1291" s="19">
        <f t="shared" ref="V1291:V1354" si="518">IF(O1290=1,U1290,V1290)</f>
        <v>42508</v>
      </c>
      <c r="W1291" s="19">
        <f t="shared" ref="W1291:W1354" si="519">IF(O1290=1,V1290,W1290)</f>
        <v>42536</v>
      </c>
      <c r="X1291" s="19">
        <f t="shared" ref="X1291:X1354" si="520">IF(O1290=1,W1290,X1290)</f>
        <v>42571</v>
      </c>
      <c r="Y1291" s="18">
        <f t="shared" si="505"/>
        <v>28</v>
      </c>
      <c r="Z1291" s="10">
        <f t="shared" si="506"/>
        <v>3.5714285714285712E-2</v>
      </c>
      <c r="AA1291" s="10">
        <f>VLOOKUP(A1291, VIX!$A$2:$E$3205, 5, FALSE)</f>
        <v>18.84</v>
      </c>
      <c r="AB1291" s="10">
        <f t="shared" si="507"/>
        <v>18.541071428571428</v>
      </c>
      <c r="AC1291" s="10">
        <f t="shared" si="508"/>
        <v>18.766071428571429</v>
      </c>
      <c r="AD1291" s="10">
        <f t="shared" si="509"/>
        <v>19.160714285714285</v>
      </c>
      <c r="AE1291" s="10">
        <f t="shared" si="510"/>
        <v>19.391964285714284</v>
      </c>
      <c r="AF1291" s="10">
        <f t="shared" si="511"/>
        <v>19.785714285714288</v>
      </c>
      <c r="AG1291" s="36">
        <f t="shared" si="499"/>
        <v>0.22639249351168039</v>
      </c>
      <c r="AH1291" s="36">
        <f t="shared" si="500"/>
        <v>-0.12206936640186009</v>
      </c>
      <c r="AI1291" s="36">
        <f t="shared" si="501"/>
        <v>-0.19101762364980202</v>
      </c>
      <c r="AJ1291" s="36">
        <f t="shared" si="502"/>
        <v>-0.10623946037099394</v>
      </c>
      <c r="AK1291" s="36">
        <f t="shared" si="503"/>
        <v>-0.18512396694214975</v>
      </c>
    </row>
    <row r="1292" spans="1:37" x14ac:dyDescent="0.2">
      <c r="A1292" s="5">
        <v>42324</v>
      </c>
      <c r="B1292" s="1">
        <v>11</v>
      </c>
      <c r="C1292" s="7">
        <v>18.074999999999999</v>
      </c>
      <c r="D1292" s="7">
        <v>17.875</v>
      </c>
      <c r="E1292" s="7">
        <v>18.475000000000001</v>
      </c>
      <c r="F1292" s="7">
        <v>18.875</v>
      </c>
      <c r="G1292" s="7">
        <v>19.074999999999999</v>
      </c>
      <c r="H1292" s="7">
        <v>19.475000000000001</v>
      </c>
      <c r="I1292" s="7">
        <v>19.649999999999999</v>
      </c>
      <c r="J1292" s="7">
        <v>19.850000000000001</v>
      </c>
      <c r="K1292" s="7">
        <v>20.2</v>
      </c>
      <c r="L1292" s="3">
        <v>-1.11E-2</v>
      </c>
      <c r="M1292" s="3">
        <v>4.1099999999999998E-2</v>
      </c>
      <c r="N1292" s="3">
        <v>1.37E-2</v>
      </c>
      <c r="O1292" s="18">
        <f t="shared" si="504"/>
        <v>0</v>
      </c>
      <c r="P1292" s="19">
        <f t="shared" si="512"/>
        <v>42326</v>
      </c>
      <c r="Q1292" s="19">
        <f t="shared" si="513"/>
        <v>42354</v>
      </c>
      <c r="R1292" s="19">
        <f t="shared" si="514"/>
        <v>42389</v>
      </c>
      <c r="S1292" s="19">
        <f t="shared" si="515"/>
        <v>42417</v>
      </c>
      <c r="T1292" s="19">
        <f t="shared" si="516"/>
        <v>42445</v>
      </c>
      <c r="U1292" s="19">
        <f t="shared" si="517"/>
        <v>42480</v>
      </c>
      <c r="V1292" s="19">
        <f t="shared" si="518"/>
        <v>42508</v>
      </c>
      <c r="W1292" s="19">
        <f t="shared" si="519"/>
        <v>42536</v>
      </c>
      <c r="X1292" s="19">
        <f t="shared" si="520"/>
        <v>42571</v>
      </c>
      <c r="Y1292" s="18">
        <f t="shared" si="505"/>
        <v>28</v>
      </c>
      <c r="Z1292" s="10">
        <f t="shared" si="506"/>
        <v>7.1428571428571425E-2</v>
      </c>
      <c r="AA1292" s="10">
        <f>VLOOKUP(A1292, VIX!$A$2:$E$3205, 5, FALSE)</f>
        <v>18.16</v>
      </c>
      <c r="AB1292" s="10">
        <f t="shared" si="507"/>
        <v>17.889285714285712</v>
      </c>
      <c r="AC1292" s="10">
        <f t="shared" si="508"/>
        <v>18.43214285714286</v>
      </c>
      <c r="AD1292" s="10">
        <f t="shared" si="509"/>
        <v>18.846428571428572</v>
      </c>
      <c r="AE1292" s="10">
        <f t="shared" si="510"/>
        <v>19.060714285714283</v>
      </c>
      <c r="AF1292" s="10">
        <f t="shared" si="511"/>
        <v>19.446428571428573</v>
      </c>
      <c r="AG1292" s="36">
        <f t="shared" si="499"/>
        <v>0.27060402684563661</v>
      </c>
      <c r="AH1292" s="36">
        <f t="shared" si="500"/>
        <v>-0.80675855935971741</v>
      </c>
      <c r="AI1292" s="36">
        <f t="shared" si="501"/>
        <v>-0.53122529644268579</v>
      </c>
      <c r="AJ1292" s="36">
        <f t="shared" si="502"/>
        <v>-0.26343758167087639</v>
      </c>
      <c r="AK1292" s="36">
        <f t="shared" si="503"/>
        <v>-0.52200932159503122</v>
      </c>
    </row>
    <row r="1293" spans="1:37" x14ac:dyDescent="0.2">
      <c r="A1293" s="5">
        <v>42321</v>
      </c>
      <c r="B1293" s="1">
        <v>11</v>
      </c>
      <c r="C1293" s="7">
        <v>20.324999999999999</v>
      </c>
      <c r="D1293" s="7">
        <v>19.875</v>
      </c>
      <c r="E1293" s="7">
        <v>20.125</v>
      </c>
      <c r="F1293" s="7">
        <v>20.375</v>
      </c>
      <c r="G1293" s="7">
        <v>20.524999999999999</v>
      </c>
      <c r="H1293" s="7">
        <v>20.725000000000001</v>
      </c>
      <c r="I1293" s="7">
        <v>20.875</v>
      </c>
      <c r="J1293" s="7">
        <v>20.975000000000001</v>
      </c>
      <c r="K1293" s="7">
        <v>21.125</v>
      </c>
      <c r="L1293" s="3">
        <v>-2.2100000000000002E-2</v>
      </c>
      <c r="M1293" s="3">
        <v>2.4500000000000001E-2</v>
      </c>
      <c r="N1293" s="3">
        <v>8.2000000000000007E-3</v>
      </c>
      <c r="O1293" s="18">
        <f t="shared" si="504"/>
        <v>0</v>
      </c>
      <c r="P1293" s="19">
        <f t="shared" si="512"/>
        <v>42326</v>
      </c>
      <c r="Q1293" s="19">
        <f t="shared" si="513"/>
        <v>42354</v>
      </c>
      <c r="R1293" s="19">
        <f t="shared" si="514"/>
        <v>42389</v>
      </c>
      <c r="S1293" s="19">
        <f t="shared" si="515"/>
        <v>42417</v>
      </c>
      <c r="T1293" s="19">
        <f t="shared" si="516"/>
        <v>42445</v>
      </c>
      <c r="U1293" s="19">
        <f t="shared" si="517"/>
        <v>42480</v>
      </c>
      <c r="V1293" s="19">
        <f t="shared" si="518"/>
        <v>42508</v>
      </c>
      <c r="W1293" s="19">
        <f t="shared" si="519"/>
        <v>42536</v>
      </c>
      <c r="X1293" s="19">
        <f t="shared" si="520"/>
        <v>42571</v>
      </c>
      <c r="Y1293" s="18">
        <f t="shared" si="505"/>
        <v>28</v>
      </c>
      <c r="Z1293" s="10">
        <f t="shared" si="506"/>
        <v>0.17857142857142858</v>
      </c>
      <c r="AA1293" s="10">
        <f>VLOOKUP(A1293, VIX!$A$2:$E$3205, 5, FALSE)</f>
        <v>20.079999999999998</v>
      </c>
      <c r="AB1293" s="10">
        <f t="shared" si="507"/>
        <v>19.955357142857142</v>
      </c>
      <c r="AC1293" s="10">
        <f t="shared" si="508"/>
        <v>20.080357142857142</v>
      </c>
      <c r="AD1293" s="10">
        <f t="shared" si="509"/>
        <v>20.330357142857142</v>
      </c>
      <c r="AE1293" s="10">
        <f t="shared" si="510"/>
        <v>20.498214285714283</v>
      </c>
      <c r="AF1293" s="10">
        <f t="shared" si="511"/>
        <v>20.689285714285717</v>
      </c>
      <c r="AG1293" s="36">
        <f t="shared" si="499"/>
        <v>0.21666029805120324</v>
      </c>
      <c r="AH1293" s="36">
        <f t="shared" si="500"/>
        <v>-0.11817670230725938</v>
      </c>
      <c r="AI1293" s="36">
        <f t="shared" si="501"/>
        <v>-0.11574499356972252</v>
      </c>
      <c r="AJ1293" s="36">
        <f t="shared" si="502"/>
        <v>-6.8590092542187675E-2</v>
      </c>
      <c r="AK1293" s="36">
        <f t="shared" si="503"/>
        <v>-9.0000000000001246E-2</v>
      </c>
    </row>
    <row r="1294" spans="1:37" x14ac:dyDescent="0.2">
      <c r="A1294" s="5">
        <v>42320</v>
      </c>
      <c r="B1294" s="1">
        <v>11</v>
      </c>
      <c r="C1294" s="7">
        <v>18.574999999999999</v>
      </c>
      <c r="D1294" s="7">
        <v>18.725000000000001</v>
      </c>
      <c r="E1294" s="7">
        <v>19.125</v>
      </c>
      <c r="F1294" s="7">
        <v>19.524999999999999</v>
      </c>
      <c r="G1294" s="7">
        <v>19.725000000000001</v>
      </c>
      <c r="H1294" s="7">
        <v>20.074999999999999</v>
      </c>
      <c r="I1294" s="7">
        <v>20.175000000000001</v>
      </c>
      <c r="J1294" s="7">
        <v>20.375</v>
      </c>
      <c r="K1294" s="7">
        <v>20.55</v>
      </c>
      <c r="L1294" s="3">
        <v>8.0999999999999996E-3</v>
      </c>
      <c r="M1294" s="3">
        <v>3.3300000000000003E-2</v>
      </c>
      <c r="N1294" s="3">
        <v>1.11E-2</v>
      </c>
      <c r="O1294" s="18">
        <f t="shared" si="504"/>
        <v>0</v>
      </c>
      <c r="P1294" s="19">
        <f t="shared" si="512"/>
        <v>42326</v>
      </c>
      <c r="Q1294" s="19">
        <f t="shared" si="513"/>
        <v>42354</v>
      </c>
      <c r="R1294" s="19">
        <f t="shared" si="514"/>
        <v>42389</v>
      </c>
      <c r="S1294" s="19">
        <f t="shared" si="515"/>
        <v>42417</v>
      </c>
      <c r="T1294" s="19">
        <f t="shared" si="516"/>
        <v>42445</v>
      </c>
      <c r="U1294" s="19">
        <f t="shared" si="517"/>
        <v>42480</v>
      </c>
      <c r="V1294" s="19">
        <f t="shared" si="518"/>
        <v>42508</v>
      </c>
      <c r="W1294" s="19">
        <f t="shared" si="519"/>
        <v>42536</v>
      </c>
      <c r="X1294" s="19">
        <f t="shared" si="520"/>
        <v>42571</v>
      </c>
      <c r="Y1294" s="18">
        <f t="shared" si="505"/>
        <v>28</v>
      </c>
      <c r="Z1294" s="10">
        <f t="shared" si="506"/>
        <v>0.21428571428571427</v>
      </c>
      <c r="AA1294" s="10">
        <f>VLOOKUP(A1294, VIX!$A$2:$E$3205, 5, FALSE)</f>
        <v>18.37</v>
      </c>
      <c r="AB1294" s="10">
        <f t="shared" si="507"/>
        <v>18.692857142857143</v>
      </c>
      <c r="AC1294" s="10">
        <f t="shared" si="508"/>
        <v>19.039285714285715</v>
      </c>
      <c r="AD1294" s="10">
        <f t="shared" si="509"/>
        <v>19.439285714285713</v>
      </c>
      <c r="AE1294" s="10">
        <f t="shared" si="510"/>
        <v>19.682142857142857</v>
      </c>
      <c r="AF1294" s="10">
        <f t="shared" si="511"/>
        <v>20</v>
      </c>
      <c r="AG1294" s="36">
        <f t="shared" si="499"/>
        <v>-7.8374455732947435E-2</v>
      </c>
      <c r="AH1294" s="36">
        <f t="shared" si="500"/>
        <v>-0.20196353436185066</v>
      </c>
      <c r="AI1294" s="36">
        <f t="shared" si="501"/>
        <v>-0.19618528610354161</v>
      </c>
      <c r="AJ1294" s="36">
        <f t="shared" si="502"/>
        <v>-9.6256684491980021E-2</v>
      </c>
      <c r="AK1294" s="36">
        <f t="shared" si="503"/>
        <v>-0.16513761467889809</v>
      </c>
    </row>
    <row r="1295" spans="1:37" x14ac:dyDescent="0.2">
      <c r="A1295" s="5">
        <v>42319</v>
      </c>
      <c r="B1295" s="1">
        <v>11</v>
      </c>
      <c r="C1295" s="7">
        <v>16.774999999999999</v>
      </c>
      <c r="D1295" s="7">
        <v>17.375</v>
      </c>
      <c r="E1295" s="7">
        <v>17.975000000000001</v>
      </c>
      <c r="F1295" s="7">
        <v>18.475000000000001</v>
      </c>
      <c r="G1295" s="7">
        <v>18.774999999999999</v>
      </c>
      <c r="H1295" s="7">
        <v>19.175000000000001</v>
      </c>
      <c r="I1295" s="7">
        <v>19.425000000000001</v>
      </c>
      <c r="J1295" s="7">
        <v>19.600000000000001</v>
      </c>
      <c r="K1295" s="7">
        <v>20.350000000000001</v>
      </c>
      <c r="L1295" s="3">
        <v>3.5799999999999998E-2</v>
      </c>
      <c r="M1295" s="3">
        <v>5.1400000000000001E-2</v>
      </c>
      <c r="N1295" s="3">
        <v>1.7100000000000001E-2</v>
      </c>
      <c r="O1295" s="18">
        <f t="shared" si="504"/>
        <v>0</v>
      </c>
      <c r="P1295" s="19">
        <f t="shared" si="512"/>
        <v>42326</v>
      </c>
      <c r="Q1295" s="19">
        <f t="shared" si="513"/>
        <v>42354</v>
      </c>
      <c r="R1295" s="19">
        <f t="shared" si="514"/>
        <v>42389</v>
      </c>
      <c r="S1295" s="19">
        <f t="shared" si="515"/>
        <v>42417</v>
      </c>
      <c r="T1295" s="19">
        <f t="shared" si="516"/>
        <v>42445</v>
      </c>
      <c r="U1295" s="19">
        <f t="shared" si="517"/>
        <v>42480</v>
      </c>
      <c r="V1295" s="19">
        <f t="shared" si="518"/>
        <v>42508</v>
      </c>
      <c r="W1295" s="19">
        <f t="shared" si="519"/>
        <v>42536</v>
      </c>
      <c r="X1295" s="19">
        <f t="shared" si="520"/>
        <v>42571</v>
      </c>
      <c r="Y1295" s="18">
        <f t="shared" si="505"/>
        <v>28</v>
      </c>
      <c r="Z1295" s="10">
        <f t="shared" si="506"/>
        <v>0.25</v>
      </c>
      <c r="AA1295" s="10">
        <f>VLOOKUP(A1295, VIX!$A$2:$E$3205, 5, FALSE)</f>
        <v>16.059999999999999</v>
      </c>
      <c r="AB1295" s="10">
        <f t="shared" si="507"/>
        <v>17.225000000000001</v>
      </c>
      <c r="AC1295" s="10">
        <f t="shared" si="508"/>
        <v>17.825000000000003</v>
      </c>
      <c r="AD1295" s="10">
        <f t="shared" si="509"/>
        <v>18.350000000000001</v>
      </c>
      <c r="AE1295" s="10">
        <f t="shared" si="510"/>
        <v>18.7</v>
      </c>
      <c r="AF1295" s="10">
        <f t="shared" si="511"/>
        <v>19.075000000000003</v>
      </c>
      <c r="AG1295" s="36">
        <f t="shared" si="499"/>
        <v>-0.32286995515695127</v>
      </c>
      <c r="AH1295" s="36">
        <f t="shared" si="500"/>
        <v>-0.3092656985068527</v>
      </c>
      <c r="AI1295" s="36">
        <f t="shared" si="501"/>
        <v>-0.24906107926467669</v>
      </c>
      <c r="AJ1295" s="36">
        <f t="shared" si="502"/>
        <v>-0.14642649622312467</v>
      </c>
      <c r="AK1295" s="36">
        <f t="shared" si="503"/>
        <v>-0.19119878603945467</v>
      </c>
    </row>
    <row r="1296" spans="1:37" x14ac:dyDescent="0.2">
      <c r="A1296" s="5">
        <v>42318</v>
      </c>
      <c r="B1296" s="1">
        <v>11</v>
      </c>
      <c r="C1296" s="7">
        <v>16.225000000000001</v>
      </c>
      <c r="D1296" s="7">
        <v>16.925000000000001</v>
      </c>
      <c r="E1296" s="7">
        <v>17.675000000000001</v>
      </c>
      <c r="F1296" s="7">
        <v>18.225000000000001</v>
      </c>
      <c r="G1296" s="7">
        <v>18.524999999999999</v>
      </c>
      <c r="H1296" s="7">
        <v>18.95</v>
      </c>
      <c r="I1296" s="7">
        <v>19.175000000000001</v>
      </c>
      <c r="J1296" s="7">
        <v>19.375</v>
      </c>
      <c r="K1296" s="7">
        <v>19.55</v>
      </c>
      <c r="L1296" s="3">
        <v>4.3099999999999999E-2</v>
      </c>
      <c r="M1296" s="3">
        <v>5.21E-2</v>
      </c>
      <c r="N1296" s="3">
        <v>1.7399999999999999E-2</v>
      </c>
      <c r="O1296" s="18">
        <f t="shared" si="504"/>
        <v>0</v>
      </c>
      <c r="P1296" s="19">
        <f t="shared" si="512"/>
        <v>42326</v>
      </c>
      <c r="Q1296" s="19">
        <f t="shared" si="513"/>
        <v>42354</v>
      </c>
      <c r="R1296" s="19">
        <f t="shared" si="514"/>
        <v>42389</v>
      </c>
      <c r="S1296" s="19">
        <f t="shared" si="515"/>
        <v>42417</v>
      </c>
      <c r="T1296" s="19">
        <f t="shared" si="516"/>
        <v>42445</v>
      </c>
      <c r="U1296" s="19">
        <f t="shared" si="517"/>
        <v>42480</v>
      </c>
      <c r="V1296" s="19">
        <f t="shared" si="518"/>
        <v>42508</v>
      </c>
      <c r="W1296" s="19">
        <f t="shared" si="519"/>
        <v>42536</v>
      </c>
      <c r="X1296" s="19">
        <f t="shared" si="520"/>
        <v>42571</v>
      </c>
      <c r="Y1296" s="18">
        <f t="shared" si="505"/>
        <v>28</v>
      </c>
      <c r="Z1296" s="10">
        <f t="shared" si="506"/>
        <v>0.2857142857142857</v>
      </c>
      <c r="AA1296" s="10">
        <f>VLOOKUP(A1296, VIX!$A$2:$E$3205, 5, FALSE)</f>
        <v>15.29</v>
      </c>
      <c r="AB1296" s="10">
        <f t="shared" si="507"/>
        <v>16.725000000000001</v>
      </c>
      <c r="AC1296" s="10">
        <f t="shared" si="508"/>
        <v>17.460714285714285</v>
      </c>
      <c r="AD1296" s="10">
        <f t="shared" si="509"/>
        <v>18.067857142857143</v>
      </c>
      <c r="AE1296" s="10">
        <f t="shared" si="510"/>
        <v>18.439285714285713</v>
      </c>
      <c r="AF1296" s="10">
        <f t="shared" si="511"/>
        <v>18.828571428571426</v>
      </c>
      <c r="AG1296" s="36">
        <f t="shared" si="499"/>
        <v>-0.36352395672333843</v>
      </c>
      <c r="AH1296" s="36">
        <f t="shared" si="500"/>
        <v>-0.37747153984421855</v>
      </c>
      <c r="AI1296" s="36">
        <f t="shared" si="501"/>
        <v>-0.26930923928883771</v>
      </c>
      <c r="AJ1296" s="36">
        <f t="shared" si="502"/>
        <v>-0.14442640175756874</v>
      </c>
      <c r="AK1296" s="36">
        <f t="shared" si="503"/>
        <v>-0.20082505156572336</v>
      </c>
    </row>
    <row r="1297" spans="1:37" x14ac:dyDescent="0.2">
      <c r="A1297" s="5">
        <v>42317</v>
      </c>
      <c r="B1297" s="1">
        <v>11</v>
      </c>
      <c r="C1297" s="7">
        <v>17.024999999999999</v>
      </c>
      <c r="D1297" s="7">
        <v>17.475000000000001</v>
      </c>
      <c r="E1297" s="7">
        <v>18.074999999999999</v>
      </c>
      <c r="F1297" s="7">
        <v>18.524999999999999</v>
      </c>
      <c r="G1297" s="7">
        <v>18.774999999999999</v>
      </c>
      <c r="H1297" s="7">
        <v>19.175000000000001</v>
      </c>
      <c r="I1297" s="7">
        <v>19.324999999999999</v>
      </c>
      <c r="J1297" s="7">
        <v>19.5</v>
      </c>
      <c r="K1297" s="7">
        <v>19.574999999999999</v>
      </c>
      <c r="L1297" s="3">
        <v>2.64E-2</v>
      </c>
      <c r="M1297" s="3">
        <v>4.3200000000000002E-2</v>
      </c>
      <c r="N1297" s="3">
        <v>1.44E-2</v>
      </c>
      <c r="O1297" s="18">
        <f t="shared" si="504"/>
        <v>0</v>
      </c>
      <c r="P1297" s="19">
        <f t="shared" si="512"/>
        <v>42326</v>
      </c>
      <c r="Q1297" s="19">
        <f t="shared" si="513"/>
        <v>42354</v>
      </c>
      <c r="R1297" s="19">
        <f t="shared" si="514"/>
        <v>42389</v>
      </c>
      <c r="S1297" s="19">
        <f t="shared" si="515"/>
        <v>42417</v>
      </c>
      <c r="T1297" s="19">
        <f t="shared" si="516"/>
        <v>42445</v>
      </c>
      <c r="U1297" s="19">
        <f t="shared" si="517"/>
        <v>42480</v>
      </c>
      <c r="V1297" s="19">
        <f t="shared" si="518"/>
        <v>42508</v>
      </c>
      <c r="W1297" s="19">
        <f t="shared" si="519"/>
        <v>42536</v>
      </c>
      <c r="X1297" s="19">
        <f t="shared" si="520"/>
        <v>42571</v>
      </c>
      <c r="Y1297" s="18">
        <f t="shared" si="505"/>
        <v>28</v>
      </c>
      <c r="Z1297" s="10">
        <f t="shared" si="506"/>
        <v>0.32142857142857145</v>
      </c>
      <c r="AA1297" s="10">
        <f>VLOOKUP(A1297, VIX!$A$2:$E$3205, 5, FALSE)</f>
        <v>16.52</v>
      </c>
      <c r="AB1297" s="10">
        <f t="shared" si="507"/>
        <v>17.330357142857146</v>
      </c>
      <c r="AC1297" s="10">
        <f t="shared" si="508"/>
        <v>17.882142857142856</v>
      </c>
      <c r="AD1297" s="10">
        <f t="shared" si="509"/>
        <v>18.380357142857143</v>
      </c>
      <c r="AE1297" s="10">
        <f t="shared" si="510"/>
        <v>18.694642857142856</v>
      </c>
      <c r="AF1297" s="10">
        <f t="shared" si="511"/>
        <v>19.046428571428574</v>
      </c>
      <c r="AG1297" s="36">
        <f t="shared" si="499"/>
        <v>-0.75315474872703569</v>
      </c>
      <c r="AH1297" s="36">
        <f t="shared" si="500"/>
        <v>-0.95274102079394718</v>
      </c>
      <c r="AI1297" s="36">
        <f t="shared" si="501"/>
        <v>-0.68533440773569576</v>
      </c>
      <c r="AJ1297" s="36">
        <f t="shared" si="502"/>
        <v>-0.3716814159292034</v>
      </c>
      <c r="AK1297" s="36">
        <f t="shared" si="503"/>
        <v>-0.5824345146379073</v>
      </c>
    </row>
    <row r="1298" spans="1:37" x14ac:dyDescent="0.2">
      <c r="A1298" s="5">
        <v>42314</v>
      </c>
      <c r="B1298" s="1">
        <v>11</v>
      </c>
      <c r="C1298" s="7">
        <v>15.675000000000001</v>
      </c>
      <c r="D1298" s="7">
        <v>16.475000000000001</v>
      </c>
      <c r="E1298" s="7">
        <v>17.399999999999999</v>
      </c>
      <c r="F1298" s="7">
        <v>17.975000000000001</v>
      </c>
      <c r="G1298" s="7">
        <v>18.3</v>
      </c>
      <c r="H1298" s="7">
        <v>18.725000000000001</v>
      </c>
      <c r="I1298" s="7">
        <v>18.975000000000001</v>
      </c>
      <c r="J1298" s="7">
        <v>19.2</v>
      </c>
      <c r="K1298" s="7">
        <v>19.399999999999999</v>
      </c>
      <c r="L1298" s="3">
        <v>5.0999999999999997E-2</v>
      </c>
      <c r="M1298" s="3">
        <v>5.5599999999999997E-2</v>
      </c>
      <c r="N1298" s="3">
        <v>1.8499999999999999E-2</v>
      </c>
      <c r="O1298" s="18">
        <f t="shared" si="504"/>
        <v>0</v>
      </c>
      <c r="P1298" s="19">
        <f t="shared" si="512"/>
        <v>42326</v>
      </c>
      <c r="Q1298" s="19">
        <f t="shared" si="513"/>
        <v>42354</v>
      </c>
      <c r="R1298" s="19">
        <f t="shared" si="514"/>
        <v>42389</v>
      </c>
      <c r="S1298" s="19">
        <f t="shared" si="515"/>
        <v>42417</v>
      </c>
      <c r="T1298" s="19">
        <f t="shared" si="516"/>
        <v>42445</v>
      </c>
      <c r="U1298" s="19">
        <f t="shared" si="517"/>
        <v>42480</v>
      </c>
      <c r="V1298" s="19">
        <f t="shared" si="518"/>
        <v>42508</v>
      </c>
      <c r="W1298" s="19">
        <f t="shared" si="519"/>
        <v>42536</v>
      </c>
      <c r="X1298" s="19">
        <f t="shared" si="520"/>
        <v>42571</v>
      </c>
      <c r="Y1298" s="18">
        <f t="shared" si="505"/>
        <v>28</v>
      </c>
      <c r="Z1298" s="10">
        <f t="shared" si="506"/>
        <v>0.42857142857142855</v>
      </c>
      <c r="AA1298" s="10">
        <f>VLOOKUP(A1298, VIX!$A$2:$E$3205, 5, FALSE)</f>
        <v>14.33</v>
      </c>
      <c r="AB1298" s="10">
        <f t="shared" si="507"/>
        <v>16.132142857142856</v>
      </c>
      <c r="AC1298" s="10">
        <f t="shared" si="508"/>
        <v>17.003571428571426</v>
      </c>
      <c r="AD1298" s="10">
        <f t="shared" si="509"/>
        <v>17.728571428571428</v>
      </c>
      <c r="AE1298" s="10">
        <f t="shared" si="510"/>
        <v>18.160714285714285</v>
      </c>
      <c r="AF1298" s="10">
        <f t="shared" si="511"/>
        <v>18.542857142857144</v>
      </c>
      <c r="AG1298" s="36">
        <f t="shared" si="499"/>
        <v>-0.43759496418493693</v>
      </c>
      <c r="AH1298" s="36">
        <f t="shared" si="500"/>
        <v>-0.48176087630463899</v>
      </c>
      <c r="AI1298" s="36">
        <f t="shared" si="501"/>
        <v>-0.28798569015204384</v>
      </c>
      <c r="AJ1298" s="36">
        <f t="shared" si="502"/>
        <v>-0.15909090909090892</v>
      </c>
      <c r="AK1298" s="36">
        <f t="shared" si="503"/>
        <v>-0.20411663807890279</v>
      </c>
    </row>
    <row r="1299" spans="1:37" x14ac:dyDescent="0.2">
      <c r="A1299" s="5">
        <v>42313</v>
      </c>
      <c r="B1299" s="1">
        <v>11</v>
      </c>
      <c r="C1299" s="7">
        <v>16.024999999999999</v>
      </c>
      <c r="D1299" s="7">
        <v>16.824999999999999</v>
      </c>
      <c r="E1299" s="7">
        <v>17.675000000000001</v>
      </c>
      <c r="F1299" s="7">
        <v>18.225000000000001</v>
      </c>
      <c r="G1299" s="7">
        <v>18.524999999999999</v>
      </c>
      <c r="H1299" s="7">
        <v>18.925000000000001</v>
      </c>
      <c r="I1299" s="7">
        <v>19.175000000000001</v>
      </c>
      <c r="J1299" s="7">
        <v>19.350000000000001</v>
      </c>
      <c r="K1299" s="7">
        <v>19.350000000000001</v>
      </c>
      <c r="L1299" s="3">
        <v>4.99E-2</v>
      </c>
      <c r="M1299" s="3">
        <v>5.21E-2</v>
      </c>
      <c r="N1299" s="3">
        <v>1.7399999999999999E-2</v>
      </c>
      <c r="O1299" s="18">
        <f t="shared" si="504"/>
        <v>0</v>
      </c>
      <c r="P1299" s="19">
        <f t="shared" si="512"/>
        <v>42326</v>
      </c>
      <c r="Q1299" s="19">
        <f t="shared" si="513"/>
        <v>42354</v>
      </c>
      <c r="R1299" s="19">
        <f t="shared" si="514"/>
        <v>42389</v>
      </c>
      <c r="S1299" s="19">
        <f t="shared" si="515"/>
        <v>42417</v>
      </c>
      <c r="T1299" s="19">
        <f t="shared" si="516"/>
        <v>42445</v>
      </c>
      <c r="U1299" s="19">
        <f t="shared" si="517"/>
        <v>42480</v>
      </c>
      <c r="V1299" s="19">
        <f t="shared" si="518"/>
        <v>42508</v>
      </c>
      <c r="W1299" s="19">
        <f t="shared" si="519"/>
        <v>42536</v>
      </c>
      <c r="X1299" s="19">
        <f t="shared" si="520"/>
        <v>42571</v>
      </c>
      <c r="Y1299" s="18">
        <f t="shared" si="505"/>
        <v>28</v>
      </c>
      <c r="Z1299" s="10">
        <f t="shared" si="506"/>
        <v>0.4642857142857143</v>
      </c>
      <c r="AA1299" s="10">
        <f>VLOOKUP(A1299, VIX!$A$2:$E$3205, 5, FALSE)</f>
        <v>15.05</v>
      </c>
      <c r="AB1299" s="10">
        <f t="shared" si="507"/>
        <v>16.453571428571426</v>
      </c>
      <c r="AC1299" s="10">
        <f t="shared" si="508"/>
        <v>17.280357142857142</v>
      </c>
      <c r="AD1299" s="10">
        <f t="shared" si="509"/>
        <v>17.969642857142858</v>
      </c>
      <c r="AE1299" s="10">
        <f t="shared" si="510"/>
        <v>18.385714285714286</v>
      </c>
      <c r="AF1299" s="10">
        <f t="shared" si="511"/>
        <v>18.739285714285714</v>
      </c>
      <c r="AG1299" s="36">
        <f t="shared" si="499"/>
        <v>-0.42166910688140569</v>
      </c>
      <c r="AH1299" s="36">
        <f t="shared" si="500"/>
        <v>-0.4297752808988769</v>
      </c>
      <c r="AI1299" s="36">
        <f t="shared" si="501"/>
        <v>-0.26902173913043503</v>
      </c>
      <c r="AJ1299" s="36">
        <f t="shared" si="502"/>
        <v>-0.1439999999999986</v>
      </c>
      <c r="AK1299" s="36">
        <f t="shared" si="503"/>
        <v>-0.18897637795275682</v>
      </c>
    </row>
    <row r="1300" spans="1:37" x14ac:dyDescent="0.2">
      <c r="A1300" s="5">
        <v>42312</v>
      </c>
      <c r="B1300" s="1">
        <v>11</v>
      </c>
      <c r="C1300" s="7">
        <v>16.725000000000001</v>
      </c>
      <c r="D1300" s="7">
        <v>17.425000000000001</v>
      </c>
      <c r="E1300" s="7">
        <v>18.175000000000001</v>
      </c>
      <c r="F1300" s="7">
        <v>18.625</v>
      </c>
      <c r="G1300" s="7">
        <v>18.875</v>
      </c>
      <c r="H1300" s="7">
        <v>19.225000000000001</v>
      </c>
      <c r="I1300" s="7">
        <v>19.425000000000001</v>
      </c>
      <c r="J1300" s="7">
        <v>19.524999999999999</v>
      </c>
      <c r="K1300" s="7">
        <v>19.675000000000001</v>
      </c>
      <c r="L1300" s="3">
        <v>4.19E-2</v>
      </c>
      <c r="M1300" s="3">
        <v>4.2999999999999997E-2</v>
      </c>
      <c r="N1300" s="3">
        <v>1.43E-2</v>
      </c>
      <c r="O1300" s="18">
        <f t="shared" si="504"/>
        <v>0</v>
      </c>
      <c r="P1300" s="19">
        <f t="shared" si="512"/>
        <v>42326</v>
      </c>
      <c r="Q1300" s="19">
        <f t="shared" si="513"/>
        <v>42354</v>
      </c>
      <c r="R1300" s="19">
        <f t="shared" si="514"/>
        <v>42389</v>
      </c>
      <c r="S1300" s="19">
        <f t="shared" si="515"/>
        <v>42417</v>
      </c>
      <c r="T1300" s="19">
        <f t="shared" si="516"/>
        <v>42445</v>
      </c>
      <c r="U1300" s="19">
        <f t="shared" si="517"/>
        <v>42480</v>
      </c>
      <c r="V1300" s="19">
        <f t="shared" si="518"/>
        <v>42508</v>
      </c>
      <c r="W1300" s="19">
        <f t="shared" si="519"/>
        <v>42536</v>
      </c>
      <c r="X1300" s="19">
        <f t="shared" si="520"/>
        <v>42571</v>
      </c>
      <c r="Y1300" s="18">
        <f t="shared" si="505"/>
        <v>28</v>
      </c>
      <c r="Z1300" s="10">
        <f t="shared" si="506"/>
        <v>0.5</v>
      </c>
      <c r="AA1300" s="10">
        <f>VLOOKUP(A1300, VIX!$A$2:$E$3205, 5, FALSE)</f>
        <v>15.51</v>
      </c>
      <c r="AB1300" s="10">
        <f t="shared" si="507"/>
        <v>17.075000000000003</v>
      </c>
      <c r="AC1300" s="10">
        <f t="shared" si="508"/>
        <v>17.8</v>
      </c>
      <c r="AD1300" s="10">
        <f t="shared" si="509"/>
        <v>18.399999999999999</v>
      </c>
      <c r="AE1300" s="10">
        <f t="shared" si="510"/>
        <v>18.75</v>
      </c>
      <c r="AF1300" s="10">
        <f t="shared" si="511"/>
        <v>19.05</v>
      </c>
      <c r="AG1300" s="36">
        <f t="shared" si="499"/>
        <v>-0.38190084433860083</v>
      </c>
      <c r="AH1300" s="36">
        <f t="shared" si="500"/>
        <v>-0.38973090009279282</v>
      </c>
      <c r="AI1300" s="36">
        <f t="shared" si="501"/>
        <v>-0.22491074970249861</v>
      </c>
      <c r="AJ1300" s="36">
        <f t="shared" si="502"/>
        <v>-0.12234197494902412</v>
      </c>
      <c r="AK1300" s="36">
        <f t="shared" si="503"/>
        <v>-0.16814412353445873</v>
      </c>
    </row>
    <row r="1301" spans="1:37" x14ac:dyDescent="0.2">
      <c r="A1301" s="5">
        <v>42311</v>
      </c>
      <c r="B1301" s="1">
        <v>11</v>
      </c>
      <c r="C1301" s="7">
        <v>16.125</v>
      </c>
      <c r="D1301" s="7">
        <v>16.925000000000001</v>
      </c>
      <c r="E1301" s="7">
        <v>17.774999999999999</v>
      </c>
      <c r="F1301" s="7">
        <v>18.274999999999999</v>
      </c>
      <c r="G1301" s="7">
        <v>18.524999999999999</v>
      </c>
      <c r="H1301" s="7">
        <v>18.975000000000001</v>
      </c>
      <c r="I1301" s="7">
        <v>19.175000000000001</v>
      </c>
      <c r="J1301" s="7">
        <v>19.3</v>
      </c>
      <c r="K1301" s="7">
        <v>19.375</v>
      </c>
      <c r="L1301" s="3">
        <v>4.9599999999999998E-2</v>
      </c>
      <c r="M1301" s="3">
        <v>4.9200000000000001E-2</v>
      </c>
      <c r="N1301" s="3">
        <v>1.6400000000000001E-2</v>
      </c>
      <c r="O1301" s="18">
        <f t="shared" si="504"/>
        <v>0</v>
      </c>
      <c r="P1301" s="19">
        <f t="shared" si="512"/>
        <v>42326</v>
      </c>
      <c r="Q1301" s="19">
        <f t="shared" si="513"/>
        <v>42354</v>
      </c>
      <c r="R1301" s="19">
        <f t="shared" si="514"/>
        <v>42389</v>
      </c>
      <c r="S1301" s="19">
        <f t="shared" si="515"/>
        <v>42417</v>
      </c>
      <c r="T1301" s="19">
        <f t="shared" si="516"/>
        <v>42445</v>
      </c>
      <c r="U1301" s="19">
        <f t="shared" si="517"/>
        <v>42480</v>
      </c>
      <c r="V1301" s="19">
        <f t="shared" si="518"/>
        <v>42508</v>
      </c>
      <c r="W1301" s="19">
        <f t="shared" si="519"/>
        <v>42536</v>
      </c>
      <c r="X1301" s="19">
        <f t="shared" si="520"/>
        <v>42571</v>
      </c>
      <c r="Y1301" s="18">
        <f t="shared" si="505"/>
        <v>28</v>
      </c>
      <c r="Z1301" s="10">
        <f t="shared" si="506"/>
        <v>0.5357142857142857</v>
      </c>
      <c r="AA1301" s="10">
        <f>VLOOKUP(A1301, VIX!$A$2:$E$3205, 5, FALSE)</f>
        <v>14.54</v>
      </c>
      <c r="AB1301" s="10">
        <f t="shared" si="507"/>
        <v>16.496428571428574</v>
      </c>
      <c r="AC1301" s="10">
        <f t="shared" si="508"/>
        <v>17.31964285714286</v>
      </c>
      <c r="AD1301" s="10">
        <f t="shared" si="509"/>
        <v>18.007142857142853</v>
      </c>
      <c r="AE1301" s="10">
        <f t="shared" si="510"/>
        <v>18.391071428571429</v>
      </c>
      <c r="AF1301" s="10">
        <f t="shared" si="511"/>
        <v>18.733928571428571</v>
      </c>
      <c r="AG1301" s="36">
        <f t="shared" si="499"/>
        <v>-0.44454244762954814</v>
      </c>
      <c r="AH1301" s="36">
        <f t="shared" si="500"/>
        <v>-0.44971656519000491</v>
      </c>
      <c r="AI1301" s="36">
        <f t="shared" si="501"/>
        <v>-0.25367425005033212</v>
      </c>
      <c r="AJ1301" s="36">
        <f t="shared" si="502"/>
        <v>-0.12394255361007275</v>
      </c>
      <c r="AK1301" s="36">
        <f t="shared" si="503"/>
        <v>-0.21896118941880804</v>
      </c>
    </row>
    <row r="1302" spans="1:37" x14ac:dyDescent="0.2">
      <c r="A1302" s="5">
        <v>42310</v>
      </c>
      <c r="B1302" s="1">
        <v>11</v>
      </c>
      <c r="C1302" s="7">
        <v>15.875</v>
      </c>
      <c r="D1302" s="7">
        <v>16.625</v>
      </c>
      <c r="E1302" s="7">
        <v>17.524999999999999</v>
      </c>
      <c r="F1302" s="7">
        <v>18.024999999999999</v>
      </c>
      <c r="G1302" s="7">
        <v>18.324999999999999</v>
      </c>
      <c r="H1302" s="7">
        <v>18.725000000000001</v>
      </c>
      <c r="I1302" s="7">
        <v>18.975000000000001</v>
      </c>
      <c r="J1302" s="7">
        <v>19.2</v>
      </c>
      <c r="K1302" s="7">
        <v>19.25</v>
      </c>
      <c r="L1302" s="3">
        <v>4.7199999999999999E-2</v>
      </c>
      <c r="M1302" s="3">
        <v>5.2699999999999997E-2</v>
      </c>
      <c r="N1302" s="3">
        <v>1.7600000000000001E-2</v>
      </c>
      <c r="O1302" s="18">
        <f t="shared" si="504"/>
        <v>0</v>
      </c>
      <c r="P1302" s="19">
        <f t="shared" si="512"/>
        <v>42326</v>
      </c>
      <c r="Q1302" s="19">
        <f t="shared" si="513"/>
        <v>42354</v>
      </c>
      <c r="R1302" s="19">
        <f t="shared" si="514"/>
        <v>42389</v>
      </c>
      <c r="S1302" s="19">
        <f t="shared" si="515"/>
        <v>42417</v>
      </c>
      <c r="T1302" s="19">
        <f t="shared" si="516"/>
        <v>42445</v>
      </c>
      <c r="U1302" s="19">
        <f t="shared" si="517"/>
        <v>42480</v>
      </c>
      <c r="V1302" s="19">
        <f t="shared" si="518"/>
        <v>42508</v>
      </c>
      <c r="W1302" s="19">
        <f t="shared" si="519"/>
        <v>42536</v>
      </c>
      <c r="X1302" s="19">
        <f t="shared" si="520"/>
        <v>42571</v>
      </c>
      <c r="Y1302" s="18">
        <f t="shared" si="505"/>
        <v>28</v>
      </c>
      <c r="Z1302" s="10">
        <f t="shared" si="506"/>
        <v>0.5714285714285714</v>
      </c>
      <c r="AA1302" s="10">
        <f>VLOOKUP(A1302, VIX!$A$2:$E$3205, 5, FALSE)</f>
        <v>14.15</v>
      </c>
      <c r="AB1302" s="10">
        <f t="shared" si="507"/>
        <v>16.196428571428573</v>
      </c>
      <c r="AC1302" s="10">
        <f t="shared" si="508"/>
        <v>17.010714285714286</v>
      </c>
      <c r="AD1302" s="10">
        <f t="shared" si="509"/>
        <v>17.739285714285714</v>
      </c>
      <c r="AE1302" s="10">
        <f t="shared" si="510"/>
        <v>18.153571428571428</v>
      </c>
      <c r="AF1302" s="10">
        <f t="shared" si="511"/>
        <v>18.49642857142857</v>
      </c>
      <c r="AG1302" s="36">
        <f t="shared" si="499"/>
        <v>-1.2017804154302676</v>
      </c>
      <c r="AH1302" s="36">
        <f t="shared" si="500"/>
        <v>-1.3808219178082179</v>
      </c>
      <c r="AI1302" s="36">
        <f t="shared" si="501"/>
        <v>-0.7362680171406315</v>
      </c>
      <c r="AJ1302" s="36">
        <f t="shared" si="502"/>
        <v>-0.4322469982847354</v>
      </c>
      <c r="AK1302" s="36">
        <f t="shared" si="503"/>
        <v>-0.56831422664912956</v>
      </c>
    </row>
    <row r="1303" spans="1:37" x14ac:dyDescent="0.2">
      <c r="A1303" s="5">
        <v>42307</v>
      </c>
      <c r="B1303" s="1">
        <v>11</v>
      </c>
      <c r="C1303" s="7">
        <v>16.625</v>
      </c>
      <c r="D1303" s="7">
        <v>17.324999999999999</v>
      </c>
      <c r="E1303" s="7">
        <v>18.175000000000001</v>
      </c>
      <c r="F1303" s="7">
        <v>18.675000000000001</v>
      </c>
      <c r="G1303" s="7">
        <v>18.875</v>
      </c>
      <c r="H1303" s="7">
        <v>19.274999999999999</v>
      </c>
      <c r="I1303" s="7">
        <v>19.475000000000001</v>
      </c>
      <c r="J1303" s="7">
        <v>19.649999999999999</v>
      </c>
      <c r="K1303" s="7">
        <v>21.675000000000001</v>
      </c>
      <c r="L1303" s="3">
        <v>4.2099999999999999E-2</v>
      </c>
      <c r="M1303" s="3">
        <v>4.2799999999999998E-2</v>
      </c>
      <c r="N1303" s="3">
        <v>1.43E-2</v>
      </c>
      <c r="O1303" s="18">
        <f t="shared" si="504"/>
        <v>0</v>
      </c>
      <c r="P1303" s="19">
        <f t="shared" si="512"/>
        <v>42326</v>
      </c>
      <c r="Q1303" s="19">
        <f t="shared" si="513"/>
        <v>42354</v>
      </c>
      <c r="R1303" s="19">
        <f t="shared" si="514"/>
        <v>42389</v>
      </c>
      <c r="S1303" s="19">
        <f t="shared" si="515"/>
        <v>42417</v>
      </c>
      <c r="T1303" s="19">
        <f t="shared" si="516"/>
        <v>42445</v>
      </c>
      <c r="U1303" s="19">
        <f t="shared" si="517"/>
        <v>42480</v>
      </c>
      <c r="V1303" s="19">
        <f t="shared" si="518"/>
        <v>42508</v>
      </c>
      <c r="W1303" s="19">
        <f t="shared" si="519"/>
        <v>42536</v>
      </c>
      <c r="X1303" s="19">
        <f t="shared" si="520"/>
        <v>42571</v>
      </c>
      <c r="Y1303" s="18">
        <f t="shared" si="505"/>
        <v>28</v>
      </c>
      <c r="Z1303" s="10">
        <f t="shared" si="506"/>
        <v>0.6785714285714286</v>
      </c>
      <c r="AA1303" s="10">
        <f>VLOOKUP(A1303, VIX!$A$2:$E$3205, 5, FALSE)</f>
        <v>15.07</v>
      </c>
      <c r="AB1303" s="10">
        <f t="shared" si="507"/>
        <v>16.850000000000001</v>
      </c>
      <c r="AC1303" s="10">
        <f t="shared" si="508"/>
        <v>17.598214285714285</v>
      </c>
      <c r="AD1303" s="10">
        <f t="shared" si="509"/>
        <v>18.335714285714285</v>
      </c>
      <c r="AE1303" s="10">
        <f t="shared" si="510"/>
        <v>18.739285714285714</v>
      </c>
      <c r="AF1303" s="10">
        <f t="shared" si="511"/>
        <v>19.003571428571426</v>
      </c>
      <c r="AG1303" s="36">
        <f t="shared" si="499"/>
        <v>-0.38406270411495697</v>
      </c>
      <c r="AH1303" s="36">
        <f t="shared" si="500"/>
        <v>-0.44430616054760474</v>
      </c>
      <c r="AI1303" s="36">
        <f t="shared" si="501"/>
        <v>-0.25024826216484597</v>
      </c>
      <c r="AJ1303" s="36">
        <f t="shared" si="502"/>
        <v>-9.7579864472410072E-2</v>
      </c>
      <c r="AK1303" s="36">
        <f t="shared" si="503"/>
        <v>-0.19210977701543661</v>
      </c>
    </row>
    <row r="1304" spans="1:37" x14ac:dyDescent="0.2">
      <c r="A1304" s="5">
        <v>42306</v>
      </c>
      <c r="B1304" s="1">
        <v>11</v>
      </c>
      <c r="C1304" s="7">
        <v>16.175000000000001</v>
      </c>
      <c r="D1304" s="7">
        <v>16.975000000000001</v>
      </c>
      <c r="E1304" s="7">
        <v>17.824999999999999</v>
      </c>
      <c r="F1304" s="7">
        <v>18.375</v>
      </c>
      <c r="G1304" s="7">
        <v>18.625</v>
      </c>
      <c r="H1304" s="7">
        <v>19.024999999999999</v>
      </c>
      <c r="I1304" s="7">
        <v>19.175000000000001</v>
      </c>
      <c r="J1304" s="7">
        <v>19.45</v>
      </c>
      <c r="K1304" s="7">
        <v>20</v>
      </c>
      <c r="L1304" s="3">
        <v>4.9500000000000002E-2</v>
      </c>
      <c r="M1304" s="3">
        <v>4.3499999999999997E-2</v>
      </c>
      <c r="N1304" s="3">
        <v>1.4500000000000001E-2</v>
      </c>
      <c r="O1304" s="18">
        <f t="shared" si="504"/>
        <v>0</v>
      </c>
      <c r="P1304" s="19">
        <f t="shared" si="512"/>
        <v>42326</v>
      </c>
      <c r="Q1304" s="19">
        <f t="shared" si="513"/>
        <v>42354</v>
      </c>
      <c r="R1304" s="19">
        <f t="shared" si="514"/>
        <v>42389</v>
      </c>
      <c r="S1304" s="19">
        <f t="shared" si="515"/>
        <v>42417</v>
      </c>
      <c r="T1304" s="19">
        <f t="shared" si="516"/>
        <v>42445</v>
      </c>
      <c r="U1304" s="19">
        <f t="shared" si="517"/>
        <v>42480</v>
      </c>
      <c r="V1304" s="19">
        <f t="shared" si="518"/>
        <v>42508</v>
      </c>
      <c r="W1304" s="19">
        <f t="shared" si="519"/>
        <v>42536</v>
      </c>
      <c r="X1304" s="19">
        <f t="shared" si="520"/>
        <v>42571</v>
      </c>
      <c r="Y1304" s="18">
        <f t="shared" si="505"/>
        <v>28</v>
      </c>
      <c r="Z1304" s="10">
        <f t="shared" si="506"/>
        <v>0.7142857142857143</v>
      </c>
      <c r="AA1304" s="10">
        <f>VLOOKUP(A1304, VIX!$A$2:$E$3205, 5, FALSE)</f>
        <v>14.61</v>
      </c>
      <c r="AB1304" s="10">
        <f t="shared" si="507"/>
        <v>16.403571428571428</v>
      </c>
      <c r="AC1304" s="10">
        <f t="shared" si="508"/>
        <v>17.217857142857145</v>
      </c>
      <c r="AD1304" s="10">
        <f t="shared" si="509"/>
        <v>17.982142857142858</v>
      </c>
      <c r="AE1304" s="10">
        <f t="shared" si="510"/>
        <v>18.446428571428569</v>
      </c>
      <c r="AF1304" s="10">
        <f t="shared" si="511"/>
        <v>18.739285714285714</v>
      </c>
      <c r="AG1304" s="36">
        <f t="shared" si="499"/>
        <v>-0.44478764478764499</v>
      </c>
      <c r="AH1304" s="36">
        <f t="shared" si="500"/>
        <v>-0.44868035190615713</v>
      </c>
      <c r="AI1304" s="36">
        <f t="shared" si="501"/>
        <v>-0.27750525578135971</v>
      </c>
      <c r="AJ1304" s="36">
        <f t="shared" si="502"/>
        <v>-0.12337217272104176</v>
      </c>
      <c r="AK1304" s="36">
        <f t="shared" si="503"/>
        <v>-0.19433198380566721</v>
      </c>
    </row>
    <row r="1305" spans="1:37" x14ac:dyDescent="0.2">
      <c r="A1305" s="5">
        <v>42305</v>
      </c>
      <c r="B1305" s="1">
        <v>11</v>
      </c>
      <c r="C1305" s="7">
        <v>15.975</v>
      </c>
      <c r="D1305" s="7">
        <v>16.824999999999999</v>
      </c>
      <c r="E1305" s="7">
        <v>17.725000000000001</v>
      </c>
      <c r="F1305" s="7">
        <v>18.175000000000001</v>
      </c>
      <c r="G1305" s="7">
        <v>18.425000000000001</v>
      </c>
      <c r="H1305" s="7">
        <v>18.824999999999999</v>
      </c>
      <c r="I1305" s="7">
        <v>19.024999999999999</v>
      </c>
      <c r="J1305" s="7">
        <v>19.324999999999999</v>
      </c>
      <c r="K1305" s="7">
        <v>19.649999999999999</v>
      </c>
      <c r="L1305" s="3">
        <v>5.3199999999999997E-2</v>
      </c>
      <c r="M1305" s="3">
        <v>4.6800000000000001E-2</v>
      </c>
      <c r="N1305" s="3">
        <v>1.5599999999999999E-2</v>
      </c>
      <c r="O1305" s="18">
        <f t="shared" si="504"/>
        <v>0</v>
      </c>
      <c r="P1305" s="19">
        <f t="shared" si="512"/>
        <v>42326</v>
      </c>
      <c r="Q1305" s="19">
        <f t="shared" si="513"/>
        <v>42354</v>
      </c>
      <c r="R1305" s="19">
        <f t="shared" si="514"/>
        <v>42389</v>
      </c>
      <c r="S1305" s="19">
        <f t="shared" si="515"/>
        <v>42417</v>
      </c>
      <c r="T1305" s="19">
        <f t="shared" si="516"/>
        <v>42445</v>
      </c>
      <c r="U1305" s="19">
        <f t="shared" si="517"/>
        <v>42480</v>
      </c>
      <c r="V1305" s="19">
        <f t="shared" si="518"/>
        <v>42508</v>
      </c>
      <c r="W1305" s="19">
        <f t="shared" si="519"/>
        <v>42536</v>
      </c>
      <c r="X1305" s="19">
        <f t="shared" si="520"/>
        <v>42571</v>
      </c>
      <c r="Y1305" s="18">
        <f t="shared" si="505"/>
        <v>28</v>
      </c>
      <c r="Z1305" s="10">
        <f t="shared" si="506"/>
        <v>0.75</v>
      </c>
      <c r="AA1305" s="10">
        <f>VLOOKUP(A1305, VIX!$A$2:$E$3205, 5, FALSE)</f>
        <v>14.33</v>
      </c>
      <c r="AB1305" s="10">
        <f t="shared" si="507"/>
        <v>16.1875</v>
      </c>
      <c r="AC1305" s="10">
        <f t="shared" si="508"/>
        <v>17.049999999999997</v>
      </c>
      <c r="AD1305" s="10">
        <f t="shared" si="509"/>
        <v>17.837500000000002</v>
      </c>
      <c r="AE1305" s="10">
        <f t="shared" si="510"/>
        <v>18.237500000000001</v>
      </c>
      <c r="AF1305" s="10">
        <f t="shared" si="511"/>
        <v>18.525000000000002</v>
      </c>
      <c r="AG1305" s="36">
        <f t="shared" si="499"/>
        <v>-0.46015037593984925</v>
      </c>
      <c r="AH1305" s="36">
        <f t="shared" si="500"/>
        <v>-0.4668107440568085</v>
      </c>
      <c r="AI1305" s="36">
        <f t="shared" si="501"/>
        <v>-0.22373483279076603</v>
      </c>
      <c r="AJ1305" s="36">
        <f t="shared" si="502"/>
        <v>-0.1214340786430223</v>
      </c>
      <c r="AK1305" s="36">
        <f t="shared" si="503"/>
        <v>-0.19138029238655704</v>
      </c>
    </row>
    <row r="1306" spans="1:37" x14ac:dyDescent="0.2">
      <c r="A1306" s="5">
        <v>42304</v>
      </c>
      <c r="B1306" s="1">
        <v>11</v>
      </c>
      <c r="C1306" s="7">
        <v>16.475000000000001</v>
      </c>
      <c r="D1306" s="7">
        <v>17.175000000000001</v>
      </c>
      <c r="E1306" s="7">
        <v>18</v>
      </c>
      <c r="F1306" s="7">
        <v>18.475000000000001</v>
      </c>
      <c r="G1306" s="7">
        <v>18.725000000000001</v>
      </c>
      <c r="H1306" s="7">
        <v>19.125</v>
      </c>
      <c r="I1306" s="7">
        <v>19.324999999999999</v>
      </c>
      <c r="J1306" s="7">
        <v>19.574999999999999</v>
      </c>
      <c r="K1306" s="7">
        <v>19.2</v>
      </c>
      <c r="L1306" s="3">
        <v>4.2500000000000003E-2</v>
      </c>
      <c r="M1306" s="3">
        <v>4.5999999999999999E-2</v>
      </c>
      <c r="N1306" s="3">
        <v>1.5299999999999999E-2</v>
      </c>
      <c r="O1306" s="18">
        <f t="shared" si="504"/>
        <v>0</v>
      </c>
      <c r="P1306" s="19">
        <f t="shared" si="512"/>
        <v>42326</v>
      </c>
      <c r="Q1306" s="19">
        <f t="shared" si="513"/>
        <v>42354</v>
      </c>
      <c r="R1306" s="19">
        <f t="shared" si="514"/>
        <v>42389</v>
      </c>
      <c r="S1306" s="19">
        <f t="shared" si="515"/>
        <v>42417</v>
      </c>
      <c r="T1306" s="19">
        <f t="shared" si="516"/>
        <v>42445</v>
      </c>
      <c r="U1306" s="19">
        <f t="shared" si="517"/>
        <v>42480</v>
      </c>
      <c r="V1306" s="19">
        <f t="shared" si="518"/>
        <v>42508</v>
      </c>
      <c r="W1306" s="19">
        <f t="shared" si="519"/>
        <v>42536</v>
      </c>
      <c r="X1306" s="19">
        <f t="shared" si="520"/>
        <v>42571</v>
      </c>
      <c r="Y1306" s="18">
        <f t="shared" si="505"/>
        <v>28</v>
      </c>
      <c r="Z1306" s="10">
        <f t="shared" si="506"/>
        <v>0.7857142857142857</v>
      </c>
      <c r="AA1306" s="10">
        <f>VLOOKUP(A1306, VIX!$A$2:$E$3205, 5, FALSE)</f>
        <v>15.43</v>
      </c>
      <c r="AB1306" s="10">
        <f t="shared" si="507"/>
        <v>16.625</v>
      </c>
      <c r="AC1306" s="10">
        <f t="shared" si="508"/>
        <v>17.351785714285715</v>
      </c>
      <c r="AD1306" s="10">
        <f t="shared" si="509"/>
        <v>18.101785714285715</v>
      </c>
      <c r="AE1306" s="10">
        <f t="shared" si="510"/>
        <v>18.528571428571428</v>
      </c>
      <c r="AF1306" s="10">
        <f t="shared" si="511"/>
        <v>18.810714285714287</v>
      </c>
      <c r="AG1306" s="36">
        <f t="shared" si="499"/>
        <v>-0.36988886559026996</v>
      </c>
      <c r="AH1306" s="36">
        <f t="shared" si="500"/>
        <v>-0.42025469981807106</v>
      </c>
      <c r="AI1306" s="36">
        <f t="shared" si="501"/>
        <v>-0.23221300742034109</v>
      </c>
      <c r="AJ1306" s="36">
        <f t="shared" si="502"/>
        <v>-0.1194256196388796</v>
      </c>
      <c r="AK1306" s="36">
        <f t="shared" si="503"/>
        <v>-0.18842882512384262</v>
      </c>
    </row>
    <row r="1307" spans="1:37" x14ac:dyDescent="0.2">
      <c r="A1307" s="5">
        <v>42303</v>
      </c>
      <c r="B1307" s="1">
        <v>11</v>
      </c>
      <c r="C1307" s="7">
        <v>16.925000000000001</v>
      </c>
      <c r="D1307" s="7">
        <v>17.524999999999999</v>
      </c>
      <c r="E1307" s="7">
        <v>18.324999999999999</v>
      </c>
      <c r="F1307" s="7">
        <v>18.8</v>
      </c>
      <c r="G1307" s="7">
        <v>19.024999999999999</v>
      </c>
      <c r="H1307" s="7">
        <v>19.475000000000001</v>
      </c>
      <c r="I1307" s="7">
        <v>19.725000000000001</v>
      </c>
      <c r="J1307" s="7">
        <v>19.925000000000001</v>
      </c>
      <c r="K1307" s="7">
        <v>19.899999999999999</v>
      </c>
      <c r="L1307" s="3">
        <v>3.5499999999999997E-2</v>
      </c>
      <c r="M1307" s="3">
        <v>4.9200000000000001E-2</v>
      </c>
      <c r="N1307" s="3">
        <v>1.6400000000000001E-2</v>
      </c>
      <c r="O1307" s="18">
        <f t="shared" si="504"/>
        <v>0</v>
      </c>
      <c r="P1307" s="19">
        <f t="shared" si="512"/>
        <v>42326</v>
      </c>
      <c r="Q1307" s="19">
        <f t="shared" si="513"/>
        <v>42354</v>
      </c>
      <c r="R1307" s="19">
        <f t="shared" si="514"/>
        <v>42389</v>
      </c>
      <c r="S1307" s="19">
        <f t="shared" si="515"/>
        <v>42417</v>
      </c>
      <c r="T1307" s="19">
        <f t="shared" si="516"/>
        <v>42445</v>
      </c>
      <c r="U1307" s="19">
        <f t="shared" si="517"/>
        <v>42480</v>
      </c>
      <c r="V1307" s="19">
        <f t="shared" si="518"/>
        <v>42508</v>
      </c>
      <c r="W1307" s="19">
        <f t="shared" si="519"/>
        <v>42536</v>
      </c>
      <c r="X1307" s="19">
        <f t="shared" si="520"/>
        <v>42571</v>
      </c>
      <c r="Y1307" s="18">
        <f t="shared" si="505"/>
        <v>28</v>
      </c>
      <c r="Z1307" s="10">
        <f t="shared" si="506"/>
        <v>0.8214285714285714</v>
      </c>
      <c r="AA1307" s="10">
        <f>VLOOKUP(A1307, VIX!$A$2:$E$3205, 5, FALSE)</f>
        <v>15.29</v>
      </c>
      <c r="AB1307" s="10">
        <f t="shared" si="507"/>
        <v>17.032142857142858</v>
      </c>
      <c r="AC1307" s="10">
        <f t="shared" si="508"/>
        <v>17.667857142857141</v>
      </c>
      <c r="AD1307" s="10">
        <f t="shared" si="509"/>
        <v>18.409821428571426</v>
      </c>
      <c r="AE1307" s="10">
        <f t="shared" si="510"/>
        <v>18.840178571428574</v>
      </c>
      <c r="AF1307" s="10">
        <f t="shared" si="511"/>
        <v>19.105357142857141</v>
      </c>
      <c r="AG1307" s="36">
        <f t="shared" si="499"/>
        <v>-0.97328612809784054</v>
      </c>
      <c r="AH1307" s="36">
        <f t="shared" si="500"/>
        <v>-1.2498450092994438</v>
      </c>
      <c r="AI1307" s="36">
        <f t="shared" si="501"/>
        <v>-0.71024525316455944</v>
      </c>
      <c r="AJ1307" s="36">
        <f t="shared" si="502"/>
        <v>-0.32850521436847907</v>
      </c>
      <c r="AK1307" s="36">
        <f t="shared" si="503"/>
        <v>-0.64781491002571123</v>
      </c>
    </row>
    <row r="1308" spans="1:37" x14ac:dyDescent="0.2">
      <c r="A1308" s="5">
        <v>42300</v>
      </c>
      <c r="B1308" s="1">
        <v>11</v>
      </c>
      <c r="C1308" s="7">
        <v>16.600000000000001</v>
      </c>
      <c r="D1308" s="7">
        <v>17.225000000000001</v>
      </c>
      <c r="E1308" s="7">
        <v>18.024999999999999</v>
      </c>
      <c r="F1308" s="7">
        <v>18.475000000000001</v>
      </c>
      <c r="G1308" s="7">
        <v>18.725000000000001</v>
      </c>
      <c r="H1308" s="7">
        <v>19.149999999999999</v>
      </c>
      <c r="I1308" s="7">
        <v>19.375</v>
      </c>
      <c r="J1308" s="7">
        <v>19.524999999999999</v>
      </c>
      <c r="K1308" s="7" t="s">
        <v>14</v>
      </c>
      <c r="L1308" s="3">
        <v>3.7699999999999997E-2</v>
      </c>
      <c r="M1308" s="3">
        <v>4.87E-2</v>
      </c>
      <c r="N1308" s="3">
        <v>1.6199999999999999E-2</v>
      </c>
      <c r="O1308" s="18">
        <f t="shared" si="504"/>
        <v>0</v>
      </c>
      <c r="P1308" s="19">
        <f t="shared" si="512"/>
        <v>42326</v>
      </c>
      <c r="Q1308" s="19">
        <f t="shared" si="513"/>
        <v>42354</v>
      </c>
      <c r="R1308" s="19">
        <f t="shared" si="514"/>
        <v>42389</v>
      </c>
      <c r="S1308" s="19">
        <f t="shared" si="515"/>
        <v>42417</v>
      </c>
      <c r="T1308" s="19">
        <f t="shared" si="516"/>
        <v>42445</v>
      </c>
      <c r="U1308" s="19">
        <f t="shared" si="517"/>
        <v>42480</v>
      </c>
      <c r="V1308" s="19">
        <f t="shared" si="518"/>
        <v>42508</v>
      </c>
      <c r="W1308" s="19">
        <f t="shared" si="519"/>
        <v>42536</v>
      </c>
      <c r="X1308" s="19">
        <f t="shared" si="520"/>
        <v>42571</v>
      </c>
      <c r="Y1308" s="18">
        <f t="shared" si="505"/>
        <v>28</v>
      </c>
      <c r="Z1308" s="10">
        <f t="shared" si="506"/>
        <v>0.9285714285714286</v>
      </c>
      <c r="AA1308" s="10">
        <f>VLOOKUP(A1308, VIX!$A$2:$E$3205, 5, FALSE)</f>
        <v>14.46</v>
      </c>
      <c r="AB1308" s="10">
        <f t="shared" si="507"/>
        <v>16.644642857142859</v>
      </c>
      <c r="AC1308" s="10">
        <f t="shared" si="508"/>
        <v>17.282142857142858</v>
      </c>
      <c r="AD1308" s="10">
        <f t="shared" si="509"/>
        <v>18.057142857142857</v>
      </c>
      <c r="AE1308" s="10">
        <f t="shared" si="510"/>
        <v>18.492857142857144</v>
      </c>
      <c r="AF1308" s="10">
        <f t="shared" si="511"/>
        <v>18.755357142857147</v>
      </c>
      <c r="AG1308" s="36">
        <f t="shared" si="499"/>
        <v>-0.35038932146829799</v>
      </c>
      <c r="AH1308" s="36">
        <f t="shared" si="500"/>
        <v>-0.4271412680756379</v>
      </c>
      <c r="AI1308" s="36">
        <f t="shared" si="501"/>
        <v>-0.22859446656251708</v>
      </c>
      <c r="AJ1308" s="36">
        <f t="shared" si="502"/>
        <v>-0.12373563782775208</v>
      </c>
      <c r="AK1308" s="36">
        <f t="shared" si="503"/>
        <v>-0.20742749237398778</v>
      </c>
    </row>
    <row r="1309" spans="1:37" x14ac:dyDescent="0.2">
      <c r="A1309" s="5">
        <v>42299</v>
      </c>
      <c r="B1309" s="1">
        <v>11</v>
      </c>
      <c r="C1309" s="7">
        <v>16.024999999999999</v>
      </c>
      <c r="D1309" s="7">
        <v>16.824999999999999</v>
      </c>
      <c r="E1309" s="7">
        <v>17.7</v>
      </c>
      <c r="F1309" s="7">
        <v>18.175000000000001</v>
      </c>
      <c r="G1309" s="7">
        <v>18.425000000000001</v>
      </c>
      <c r="H1309" s="7">
        <v>18.850000000000001</v>
      </c>
      <c r="I1309" s="7">
        <v>19.125</v>
      </c>
      <c r="J1309" s="7">
        <v>19.425000000000001</v>
      </c>
      <c r="K1309" s="7" t="s">
        <v>14</v>
      </c>
      <c r="L1309" s="3">
        <v>4.99E-2</v>
      </c>
      <c r="M1309" s="3">
        <v>5.2299999999999999E-2</v>
      </c>
      <c r="N1309" s="3">
        <v>1.7399999999999999E-2</v>
      </c>
      <c r="O1309" s="18">
        <f t="shared" si="504"/>
        <v>1</v>
      </c>
      <c r="P1309" s="19">
        <f t="shared" si="512"/>
        <v>42326</v>
      </c>
      <c r="Q1309" s="19">
        <f t="shared" si="513"/>
        <v>42354</v>
      </c>
      <c r="R1309" s="19">
        <f t="shared" si="514"/>
        <v>42389</v>
      </c>
      <c r="S1309" s="19">
        <f t="shared" si="515"/>
        <v>42417</v>
      </c>
      <c r="T1309" s="19">
        <f t="shared" si="516"/>
        <v>42445</v>
      </c>
      <c r="U1309" s="19">
        <f t="shared" si="517"/>
        <v>42480</v>
      </c>
      <c r="V1309" s="19">
        <f t="shared" si="518"/>
        <v>42508</v>
      </c>
      <c r="W1309" s="19">
        <f t="shared" si="519"/>
        <v>42536</v>
      </c>
      <c r="X1309" s="19">
        <f t="shared" si="520"/>
        <v>42571</v>
      </c>
      <c r="Y1309" s="18">
        <f t="shared" si="505"/>
        <v>28</v>
      </c>
      <c r="Z1309" s="10">
        <f t="shared" si="506"/>
        <v>0.9642857142857143</v>
      </c>
      <c r="AA1309" s="10">
        <f>VLOOKUP(A1309, VIX!$A$2:$E$3205, 5, FALSE)</f>
        <v>14.45</v>
      </c>
      <c r="AB1309" s="10">
        <f t="shared" si="507"/>
        <v>16.053571428571427</v>
      </c>
      <c r="AC1309" s="10">
        <f t="shared" si="508"/>
        <v>16.856249999999999</v>
      </c>
      <c r="AD1309" s="10">
        <f t="shared" si="509"/>
        <v>17.716964285714287</v>
      </c>
      <c r="AE1309" s="10">
        <f t="shared" si="510"/>
        <v>18.18392857142857</v>
      </c>
      <c r="AF1309" s="10">
        <f t="shared" si="511"/>
        <v>18.440178571428572</v>
      </c>
      <c r="AG1309" s="36">
        <f t="shared" si="499"/>
        <v>-0.3865771812080539</v>
      </c>
      <c r="AH1309" s="36">
        <f t="shared" si="500"/>
        <v>-0.40962288686605958</v>
      </c>
      <c r="AI1309" s="36">
        <f t="shared" si="501"/>
        <v>-0.21839080459770174</v>
      </c>
      <c r="AJ1309" s="36">
        <f t="shared" si="502"/>
        <v>-0.11406844106463873</v>
      </c>
      <c r="AK1309" s="36">
        <f t="shared" si="503"/>
        <v>-0.18982630272952877</v>
      </c>
    </row>
    <row r="1310" spans="1:37" x14ac:dyDescent="0.2">
      <c r="A1310" s="5">
        <v>42298</v>
      </c>
      <c r="B1310" s="1">
        <v>11</v>
      </c>
      <c r="C1310" s="7">
        <v>18.225000000000001</v>
      </c>
      <c r="D1310" s="7">
        <v>18.625</v>
      </c>
      <c r="E1310" s="7">
        <v>19.225000000000001</v>
      </c>
      <c r="F1310" s="7">
        <v>19.574999999999999</v>
      </c>
      <c r="G1310" s="7">
        <v>19.725000000000001</v>
      </c>
      <c r="H1310" s="7">
        <v>20.149999999999999</v>
      </c>
      <c r="I1310" s="7">
        <v>20.324999999999999</v>
      </c>
      <c r="J1310" s="7">
        <v>20.25</v>
      </c>
      <c r="K1310" s="7" t="s">
        <v>14</v>
      </c>
      <c r="L1310" s="3">
        <v>2.1899999999999999E-2</v>
      </c>
      <c r="M1310" s="3">
        <v>3.8300000000000001E-2</v>
      </c>
      <c r="N1310" s="3">
        <v>1.2800000000000001E-2</v>
      </c>
      <c r="O1310" s="18">
        <f t="shared" si="504"/>
        <v>0</v>
      </c>
      <c r="P1310" s="19">
        <f t="shared" si="512"/>
        <v>42298</v>
      </c>
      <c r="Q1310" s="19">
        <f t="shared" si="513"/>
        <v>42326</v>
      </c>
      <c r="R1310" s="19">
        <f t="shared" si="514"/>
        <v>42354</v>
      </c>
      <c r="S1310" s="19">
        <f t="shared" si="515"/>
        <v>42389</v>
      </c>
      <c r="T1310" s="19">
        <f t="shared" si="516"/>
        <v>42417</v>
      </c>
      <c r="U1310" s="19">
        <f t="shared" si="517"/>
        <v>42445</v>
      </c>
      <c r="V1310" s="19">
        <f t="shared" si="518"/>
        <v>42480</v>
      </c>
      <c r="W1310" s="19">
        <f t="shared" si="519"/>
        <v>42508</v>
      </c>
      <c r="X1310" s="19">
        <f t="shared" si="520"/>
        <v>42536</v>
      </c>
      <c r="Y1310" s="18">
        <f t="shared" si="505"/>
        <v>35</v>
      </c>
      <c r="Z1310" s="10">
        <f t="shared" si="506"/>
        <v>0</v>
      </c>
      <c r="AA1310" s="10">
        <f>VLOOKUP(A1310, VIX!$A$2:$E$3205, 5, FALSE)</f>
        <v>16.7</v>
      </c>
      <c r="AB1310" s="10">
        <f t="shared" si="507"/>
        <v>18.625</v>
      </c>
      <c r="AC1310" s="10">
        <f t="shared" si="508"/>
        <v>19.225000000000001</v>
      </c>
      <c r="AD1310" s="10">
        <f t="shared" si="509"/>
        <v>19.574999999999999</v>
      </c>
      <c r="AE1310" s="10">
        <f t="shared" si="510"/>
        <v>19.725000000000001</v>
      </c>
      <c r="AF1310" s="10">
        <f t="shared" si="511"/>
        <v>20.149999999999999</v>
      </c>
      <c r="AG1310" s="36">
        <f t="shared" si="499"/>
        <v>-0.16943312182207781</v>
      </c>
      <c r="AH1310" s="36">
        <f t="shared" si="500"/>
        <v>-0.24534501642935436</v>
      </c>
      <c r="AI1310" s="36">
        <f t="shared" si="501"/>
        <v>-0.13694057369095128</v>
      </c>
      <c r="AJ1310" s="36">
        <f t="shared" si="502"/>
        <v>-5.7257545347825262E-2</v>
      </c>
      <c r="AK1310" s="36">
        <f t="shared" si="503"/>
        <v>-0.16005977956286085</v>
      </c>
    </row>
    <row r="1311" spans="1:37" x14ac:dyDescent="0.2">
      <c r="A1311" s="5">
        <v>42297</v>
      </c>
      <c r="B1311" s="1">
        <v>10</v>
      </c>
      <c r="C1311" s="7">
        <v>16.074999999999999</v>
      </c>
      <c r="D1311" s="7">
        <v>17.024999999999999</v>
      </c>
      <c r="E1311" s="7">
        <v>17.625</v>
      </c>
      <c r="F1311" s="7">
        <v>18.425000000000001</v>
      </c>
      <c r="G1311" s="7">
        <v>18.875</v>
      </c>
      <c r="H1311" s="7">
        <v>19.125</v>
      </c>
      <c r="I1311" s="7">
        <v>19.524999999999999</v>
      </c>
      <c r="J1311" s="7">
        <v>19.725000000000001</v>
      </c>
      <c r="K1311" s="7">
        <v>21.3</v>
      </c>
      <c r="L1311" s="3">
        <v>5.91E-2</v>
      </c>
      <c r="M1311" s="3">
        <v>5.9700000000000003E-2</v>
      </c>
      <c r="N1311" s="3">
        <v>1.9900000000000001E-2</v>
      </c>
      <c r="O1311" s="18">
        <f t="shared" si="504"/>
        <v>0</v>
      </c>
      <c r="P1311" s="19">
        <f t="shared" si="512"/>
        <v>42298</v>
      </c>
      <c r="Q1311" s="19">
        <f t="shared" si="513"/>
        <v>42326</v>
      </c>
      <c r="R1311" s="19">
        <f t="shared" si="514"/>
        <v>42354</v>
      </c>
      <c r="S1311" s="19">
        <f t="shared" si="515"/>
        <v>42389</v>
      </c>
      <c r="T1311" s="19">
        <f t="shared" si="516"/>
        <v>42417</v>
      </c>
      <c r="U1311" s="19">
        <f t="shared" si="517"/>
        <v>42445</v>
      </c>
      <c r="V1311" s="19">
        <f t="shared" si="518"/>
        <v>42480</v>
      </c>
      <c r="W1311" s="19">
        <f t="shared" si="519"/>
        <v>42508</v>
      </c>
      <c r="X1311" s="19">
        <f t="shared" si="520"/>
        <v>42536</v>
      </c>
      <c r="Y1311" s="18">
        <f t="shared" si="505"/>
        <v>35</v>
      </c>
      <c r="Z1311" s="10">
        <f t="shared" si="506"/>
        <v>2.8571428571428571E-2</v>
      </c>
      <c r="AA1311" s="10">
        <f>VLOOKUP(A1311, VIX!$A$2:$E$3205, 5, FALSE)</f>
        <v>15.75</v>
      </c>
      <c r="AB1311" s="10">
        <f t="shared" si="507"/>
        <v>16.997857142857139</v>
      </c>
      <c r="AC1311" s="10">
        <f t="shared" si="508"/>
        <v>17.607857142857142</v>
      </c>
      <c r="AD1311" s="10">
        <f t="shared" si="509"/>
        <v>18.402142857142859</v>
      </c>
      <c r="AE1311" s="10">
        <f t="shared" si="510"/>
        <v>18.862142857142857</v>
      </c>
      <c r="AF1311" s="10">
        <f t="shared" si="511"/>
        <v>19.117857142857144</v>
      </c>
      <c r="AG1311" s="36">
        <f t="shared" si="499"/>
        <v>-0.42987969114742286</v>
      </c>
      <c r="AH1311" s="36">
        <f t="shared" si="500"/>
        <v>-0.25825184679106766</v>
      </c>
      <c r="AI1311" s="36">
        <f t="shared" si="501"/>
        <v>-0.32683500182385633</v>
      </c>
      <c r="AJ1311" s="36">
        <f t="shared" si="502"/>
        <v>-0.17854753001377652</v>
      </c>
      <c r="AK1311" s="36">
        <f t="shared" si="503"/>
        <v>-9.7769156159068851E-2</v>
      </c>
    </row>
    <row r="1312" spans="1:37" x14ac:dyDescent="0.2">
      <c r="A1312" s="5">
        <v>42296</v>
      </c>
      <c r="B1312" s="1">
        <v>10</v>
      </c>
      <c r="C1312" s="7">
        <v>15.275</v>
      </c>
      <c r="D1312" s="7">
        <v>15.95</v>
      </c>
      <c r="E1312" s="7">
        <v>16.774999999999999</v>
      </c>
      <c r="F1312" s="7">
        <v>17.675000000000001</v>
      </c>
      <c r="G1312" s="7">
        <v>18.175000000000001</v>
      </c>
      <c r="H1312" s="7">
        <v>18.425000000000001</v>
      </c>
      <c r="I1312" s="7">
        <v>18.824999999999999</v>
      </c>
      <c r="J1312" s="7">
        <v>19.100000000000001</v>
      </c>
      <c r="K1312" s="7">
        <v>19.399999999999999</v>
      </c>
      <c r="L1312" s="3">
        <v>4.4200000000000003E-2</v>
      </c>
      <c r="M1312" s="3">
        <v>6.5100000000000005E-2</v>
      </c>
      <c r="N1312" s="3">
        <v>2.1700000000000001E-2</v>
      </c>
      <c r="O1312" s="18">
        <f t="shared" si="504"/>
        <v>0</v>
      </c>
      <c r="P1312" s="19">
        <f t="shared" si="512"/>
        <v>42298</v>
      </c>
      <c r="Q1312" s="19">
        <f t="shared" si="513"/>
        <v>42326</v>
      </c>
      <c r="R1312" s="19">
        <f t="shared" si="514"/>
        <v>42354</v>
      </c>
      <c r="S1312" s="19">
        <f t="shared" si="515"/>
        <v>42389</v>
      </c>
      <c r="T1312" s="19">
        <f t="shared" si="516"/>
        <v>42417</v>
      </c>
      <c r="U1312" s="19">
        <f t="shared" si="517"/>
        <v>42445</v>
      </c>
      <c r="V1312" s="19">
        <f t="shared" si="518"/>
        <v>42480</v>
      </c>
      <c r="W1312" s="19">
        <f t="shared" si="519"/>
        <v>42508</v>
      </c>
      <c r="X1312" s="19">
        <f t="shared" si="520"/>
        <v>42536</v>
      </c>
      <c r="Y1312" s="18">
        <f t="shared" si="505"/>
        <v>35</v>
      </c>
      <c r="Z1312" s="10">
        <f t="shared" si="506"/>
        <v>5.7142857142857141E-2</v>
      </c>
      <c r="AA1312" s="10">
        <f>VLOOKUP(A1312, VIX!$A$2:$E$3205, 5, FALSE)</f>
        <v>14.98</v>
      </c>
      <c r="AB1312" s="10">
        <f t="shared" si="507"/>
        <v>15.911428571428571</v>
      </c>
      <c r="AC1312" s="10">
        <f t="shared" si="508"/>
        <v>16.727857142857143</v>
      </c>
      <c r="AD1312" s="10">
        <f t="shared" si="509"/>
        <v>17.623571428571427</v>
      </c>
      <c r="AE1312" s="10">
        <f t="shared" si="510"/>
        <v>18.146428571428572</v>
      </c>
      <c r="AF1312" s="10">
        <f t="shared" si="511"/>
        <v>18.410714285714288</v>
      </c>
      <c r="AG1312" s="36">
        <f t="shared" si="499"/>
        <v>-0.86090257275411075</v>
      </c>
      <c r="AH1312" s="36">
        <f t="shared" si="500"/>
        <v>-1.0106542434676919</v>
      </c>
      <c r="AI1312" s="36">
        <f t="shared" si="501"/>
        <v>-1.0559068865179464</v>
      </c>
      <c r="AJ1312" s="36">
        <f t="shared" si="502"/>
        <v>-0.57110481586402262</v>
      </c>
      <c r="AK1312" s="36">
        <f t="shared" si="503"/>
        <v>-0.28235294117647058</v>
      </c>
    </row>
    <row r="1313" spans="1:37" x14ac:dyDescent="0.2">
      <c r="A1313" s="5">
        <v>42293</v>
      </c>
      <c r="B1313" s="1">
        <v>10</v>
      </c>
      <c r="C1313" s="7">
        <v>16.100000000000001</v>
      </c>
      <c r="D1313" s="7">
        <v>17.074999999999999</v>
      </c>
      <c r="E1313" s="7">
        <v>17.725000000000001</v>
      </c>
      <c r="F1313" s="7">
        <v>18.524999999999999</v>
      </c>
      <c r="G1313" s="7">
        <v>18.975000000000001</v>
      </c>
      <c r="H1313" s="7">
        <v>19.149999999999999</v>
      </c>
      <c r="I1313" s="7">
        <v>19.574999999999999</v>
      </c>
      <c r="J1313" s="7">
        <v>19.725000000000001</v>
      </c>
      <c r="K1313" s="7">
        <v>19.975000000000001</v>
      </c>
      <c r="L1313" s="3">
        <v>6.0600000000000001E-2</v>
      </c>
      <c r="M1313" s="3">
        <v>5.67E-2</v>
      </c>
      <c r="N1313" s="3">
        <v>1.89E-2</v>
      </c>
      <c r="O1313" s="18">
        <f t="shared" si="504"/>
        <v>0</v>
      </c>
      <c r="P1313" s="19">
        <f t="shared" si="512"/>
        <v>42298</v>
      </c>
      <c r="Q1313" s="19">
        <f t="shared" si="513"/>
        <v>42326</v>
      </c>
      <c r="R1313" s="19">
        <f t="shared" si="514"/>
        <v>42354</v>
      </c>
      <c r="S1313" s="19">
        <f t="shared" si="515"/>
        <v>42389</v>
      </c>
      <c r="T1313" s="19">
        <f t="shared" si="516"/>
        <v>42417</v>
      </c>
      <c r="U1313" s="19">
        <f t="shared" si="517"/>
        <v>42445</v>
      </c>
      <c r="V1313" s="19">
        <f t="shared" si="518"/>
        <v>42480</v>
      </c>
      <c r="W1313" s="19">
        <f t="shared" si="519"/>
        <v>42508</v>
      </c>
      <c r="X1313" s="19">
        <f t="shared" si="520"/>
        <v>42536</v>
      </c>
      <c r="Y1313" s="18">
        <f t="shared" si="505"/>
        <v>35</v>
      </c>
      <c r="Z1313" s="10">
        <f t="shared" si="506"/>
        <v>0.14285714285714285</v>
      </c>
      <c r="AA1313" s="10">
        <f>VLOOKUP(A1313, VIX!$A$2:$E$3205, 5, FALSE)</f>
        <v>15.05</v>
      </c>
      <c r="AB1313" s="10">
        <f t="shared" si="507"/>
        <v>16.935714285714287</v>
      </c>
      <c r="AC1313" s="10">
        <f t="shared" si="508"/>
        <v>17.63214285714286</v>
      </c>
      <c r="AD1313" s="10">
        <f t="shared" si="509"/>
        <v>18.410714285714285</v>
      </c>
      <c r="AE1313" s="10">
        <f t="shared" si="510"/>
        <v>18.910714285714288</v>
      </c>
      <c r="AF1313" s="10">
        <f t="shared" si="511"/>
        <v>19.125</v>
      </c>
      <c r="AG1313" s="36">
        <f t="shared" si="499"/>
        <v>-0.41119618426007204</v>
      </c>
      <c r="AH1313" s="36">
        <f t="shared" si="500"/>
        <v>-0.26575809199318667</v>
      </c>
      <c r="AI1313" s="36">
        <f t="shared" si="501"/>
        <v>-0.31403092020717216</v>
      </c>
      <c r="AJ1313" s="36">
        <f t="shared" si="502"/>
        <v>-0.17190283093947889</v>
      </c>
      <c r="AK1313" s="36">
        <f t="shared" si="503"/>
        <v>-6.6000673476258917E-2</v>
      </c>
    </row>
    <row r="1314" spans="1:37" x14ac:dyDescent="0.2">
      <c r="A1314" s="5">
        <v>42292</v>
      </c>
      <c r="B1314" s="1">
        <v>10</v>
      </c>
      <c r="C1314" s="7">
        <v>16.574999999999999</v>
      </c>
      <c r="D1314" s="7">
        <v>17.175000000000001</v>
      </c>
      <c r="E1314" s="7">
        <v>17.7</v>
      </c>
      <c r="F1314" s="7">
        <v>18.475000000000001</v>
      </c>
      <c r="G1314" s="7">
        <v>18.925000000000001</v>
      </c>
      <c r="H1314" s="7">
        <v>19.125</v>
      </c>
      <c r="I1314" s="7">
        <v>19.524999999999999</v>
      </c>
      <c r="J1314" s="7">
        <v>19.7</v>
      </c>
      <c r="K1314" s="7">
        <v>19.875</v>
      </c>
      <c r="L1314" s="3">
        <v>3.6200000000000003E-2</v>
      </c>
      <c r="M1314" s="3">
        <v>5.6800000000000003E-2</v>
      </c>
      <c r="N1314" s="3">
        <v>1.89E-2</v>
      </c>
      <c r="O1314" s="18">
        <f t="shared" si="504"/>
        <v>0</v>
      </c>
      <c r="P1314" s="19">
        <f t="shared" si="512"/>
        <v>42298</v>
      </c>
      <c r="Q1314" s="19">
        <f t="shared" si="513"/>
        <v>42326</v>
      </c>
      <c r="R1314" s="19">
        <f t="shared" si="514"/>
        <v>42354</v>
      </c>
      <c r="S1314" s="19">
        <f t="shared" si="515"/>
        <v>42389</v>
      </c>
      <c r="T1314" s="19">
        <f t="shared" si="516"/>
        <v>42417</v>
      </c>
      <c r="U1314" s="19">
        <f t="shared" si="517"/>
        <v>42445</v>
      </c>
      <c r="V1314" s="19">
        <f t="shared" si="518"/>
        <v>42480</v>
      </c>
      <c r="W1314" s="19">
        <f t="shared" si="519"/>
        <v>42508</v>
      </c>
      <c r="X1314" s="19">
        <f t="shared" si="520"/>
        <v>42536</v>
      </c>
      <c r="Y1314" s="18">
        <f t="shared" si="505"/>
        <v>35</v>
      </c>
      <c r="Z1314" s="10">
        <f t="shared" si="506"/>
        <v>0.17142857142857143</v>
      </c>
      <c r="AA1314" s="10">
        <f>VLOOKUP(A1314, VIX!$A$2:$E$3205, 5, FALSE)</f>
        <v>16.05</v>
      </c>
      <c r="AB1314" s="10">
        <f t="shared" si="507"/>
        <v>17.072142857142858</v>
      </c>
      <c r="AC1314" s="10">
        <f t="shared" si="508"/>
        <v>17.61</v>
      </c>
      <c r="AD1314" s="10">
        <f t="shared" si="509"/>
        <v>18.342142857142857</v>
      </c>
      <c r="AE1314" s="10">
        <f t="shared" si="510"/>
        <v>18.847857142857144</v>
      </c>
      <c r="AF1314" s="10">
        <f t="shared" si="511"/>
        <v>19.090714285714284</v>
      </c>
      <c r="AG1314" s="36">
        <f t="shared" si="499"/>
        <v>-0.2316975060337898</v>
      </c>
      <c r="AH1314" s="36">
        <f t="shared" si="500"/>
        <v>-0.19847729062746078</v>
      </c>
      <c r="AI1314" s="36">
        <f t="shared" si="501"/>
        <v>-0.2846212700841631</v>
      </c>
      <c r="AJ1314" s="36">
        <f t="shared" si="502"/>
        <v>-0.16212159119339484</v>
      </c>
      <c r="AK1314" s="36">
        <f t="shared" si="503"/>
        <v>-7.1393158155676512E-2</v>
      </c>
    </row>
    <row r="1315" spans="1:37" x14ac:dyDescent="0.2">
      <c r="A1315" s="5">
        <v>42291</v>
      </c>
      <c r="B1315" s="1">
        <v>10</v>
      </c>
      <c r="C1315" s="7">
        <v>18.324999999999999</v>
      </c>
      <c r="D1315" s="7">
        <v>18.725000000000001</v>
      </c>
      <c r="E1315" s="7">
        <v>19.125</v>
      </c>
      <c r="F1315" s="7">
        <v>19.725000000000001</v>
      </c>
      <c r="G1315" s="7">
        <v>20.05</v>
      </c>
      <c r="H1315" s="7">
        <v>20.2</v>
      </c>
      <c r="I1315" s="7">
        <v>20.574999999999999</v>
      </c>
      <c r="J1315" s="7">
        <v>20.625</v>
      </c>
      <c r="K1315" s="7">
        <v>20.824999999999999</v>
      </c>
      <c r="L1315" s="3">
        <v>2.18E-2</v>
      </c>
      <c r="M1315" s="3">
        <v>4.3099999999999999E-2</v>
      </c>
      <c r="N1315" s="3">
        <v>1.44E-2</v>
      </c>
      <c r="O1315" s="18">
        <f t="shared" si="504"/>
        <v>0</v>
      </c>
      <c r="P1315" s="19">
        <f t="shared" si="512"/>
        <v>42298</v>
      </c>
      <c r="Q1315" s="19">
        <f t="shared" si="513"/>
        <v>42326</v>
      </c>
      <c r="R1315" s="19">
        <f t="shared" si="514"/>
        <v>42354</v>
      </c>
      <c r="S1315" s="19">
        <f t="shared" si="515"/>
        <v>42389</v>
      </c>
      <c r="T1315" s="19">
        <f t="shared" si="516"/>
        <v>42417</v>
      </c>
      <c r="U1315" s="19">
        <f t="shared" si="517"/>
        <v>42445</v>
      </c>
      <c r="V1315" s="19">
        <f t="shared" si="518"/>
        <v>42480</v>
      </c>
      <c r="W1315" s="19">
        <f t="shared" si="519"/>
        <v>42508</v>
      </c>
      <c r="X1315" s="19">
        <f t="shared" si="520"/>
        <v>42536</v>
      </c>
      <c r="Y1315" s="18">
        <f t="shared" si="505"/>
        <v>35</v>
      </c>
      <c r="Z1315" s="10">
        <f t="shared" si="506"/>
        <v>0.2</v>
      </c>
      <c r="AA1315" s="10">
        <f>VLOOKUP(A1315, VIX!$A$2:$E$3205, 5, FALSE)</f>
        <v>18.03</v>
      </c>
      <c r="AB1315" s="10">
        <f t="shared" si="507"/>
        <v>18.645000000000003</v>
      </c>
      <c r="AC1315" s="10">
        <f t="shared" si="508"/>
        <v>19.045000000000002</v>
      </c>
      <c r="AD1315" s="10">
        <f t="shared" si="509"/>
        <v>19.605</v>
      </c>
      <c r="AE1315" s="10">
        <f t="shared" si="510"/>
        <v>19.985000000000003</v>
      </c>
      <c r="AF1315" s="10">
        <f t="shared" si="511"/>
        <v>20.170000000000002</v>
      </c>
      <c r="AG1315" s="36">
        <f t="shared" si="499"/>
        <v>-0.15497559288157817</v>
      </c>
      <c r="AH1315" s="36">
        <f t="shared" si="500"/>
        <v>-0.15264054514480344</v>
      </c>
      <c r="AI1315" s="36">
        <f t="shared" si="501"/>
        <v>-0.22326405552069145</v>
      </c>
      <c r="AJ1315" s="36">
        <f t="shared" si="502"/>
        <v>-0.11874297727355072</v>
      </c>
      <c r="AK1315" s="36">
        <f t="shared" si="503"/>
        <v>-5.4296692641935734E-2</v>
      </c>
    </row>
    <row r="1316" spans="1:37" x14ac:dyDescent="0.2">
      <c r="A1316" s="5">
        <v>42290</v>
      </c>
      <c r="B1316" s="1">
        <v>10</v>
      </c>
      <c r="C1316" s="7">
        <v>18.274999999999999</v>
      </c>
      <c r="D1316" s="7">
        <v>18.675000000000001</v>
      </c>
      <c r="E1316" s="7">
        <v>18.925000000000001</v>
      </c>
      <c r="F1316" s="7">
        <v>19.475000000000001</v>
      </c>
      <c r="G1316" s="7">
        <v>19.774999999999999</v>
      </c>
      <c r="H1316" s="7">
        <v>19.925000000000001</v>
      </c>
      <c r="I1316" s="7">
        <v>20.225000000000001</v>
      </c>
      <c r="J1316" s="7">
        <v>20.375</v>
      </c>
      <c r="K1316" s="7">
        <v>20.524999999999999</v>
      </c>
      <c r="L1316" s="3">
        <v>2.1899999999999999E-2</v>
      </c>
      <c r="M1316" s="3">
        <v>3.85E-2</v>
      </c>
      <c r="N1316" s="3">
        <v>1.2800000000000001E-2</v>
      </c>
      <c r="O1316" s="18">
        <f t="shared" si="504"/>
        <v>0</v>
      </c>
      <c r="P1316" s="19">
        <f t="shared" si="512"/>
        <v>42298</v>
      </c>
      <c r="Q1316" s="19">
        <f t="shared" si="513"/>
        <v>42326</v>
      </c>
      <c r="R1316" s="19">
        <f t="shared" si="514"/>
        <v>42354</v>
      </c>
      <c r="S1316" s="19">
        <f t="shared" si="515"/>
        <v>42389</v>
      </c>
      <c r="T1316" s="19">
        <f t="shared" si="516"/>
        <v>42417</v>
      </c>
      <c r="U1316" s="19">
        <f t="shared" si="517"/>
        <v>42445</v>
      </c>
      <c r="V1316" s="19">
        <f t="shared" si="518"/>
        <v>42480</v>
      </c>
      <c r="W1316" s="19">
        <f t="shared" si="519"/>
        <v>42508</v>
      </c>
      <c r="X1316" s="19">
        <f t="shared" si="520"/>
        <v>42536</v>
      </c>
      <c r="Y1316" s="18">
        <f t="shared" si="505"/>
        <v>35</v>
      </c>
      <c r="Z1316" s="10">
        <f t="shared" si="506"/>
        <v>0.22857142857142856</v>
      </c>
      <c r="AA1316" s="10">
        <f>VLOOKUP(A1316, VIX!$A$2:$E$3205, 5, FALSE)</f>
        <v>17.670000000000002</v>
      </c>
      <c r="AB1316" s="10">
        <f t="shared" si="507"/>
        <v>18.583571428571428</v>
      </c>
      <c r="AC1316" s="10">
        <f t="shared" si="508"/>
        <v>18.867857142857144</v>
      </c>
      <c r="AD1316" s="10">
        <f t="shared" si="509"/>
        <v>19.349285714285713</v>
      </c>
      <c r="AE1316" s="10">
        <f t="shared" si="510"/>
        <v>19.706428571428571</v>
      </c>
      <c r="AF1316" s="10">
        <f t="shared" si="511"/>
        <v>19.890714285714289</v>
      </c>
      <c r="AG1316" s="36">
        <f t="shared" si="499"/>
        <v>-0.16882301218439974</v>
      </c>
      <c r="AH1316" s="36">
        <f t="shared" si="500"/>
        <v>-0.10258497862812939</v>
      </c>
      <c r="AI1316" s="36">
        <f t="shared" si="501"/>
        <v>-0.21808740804846402</v>
      </c>
      <c r="AJ1316" s="36">
        <f t="shared" si="502"/>
        <v>-0.11564495774216871</v>
      </c>
      <c r="AK1316" s="36">
        <f t="shared" si="503"/>
        <v>-5.6940573924833197E-2</v>
      </c>
    </row>
    <row r="1317" spans="1:37" x14ac:dyDescent="0.2">
      <c r="A1317" s="5">
        <v>42289</v>
      </c>
      <c r="B1317" s="1">
        <v>10</v>
      </c>
      <c r="C1317" s="7">
        <v>16.725000000000001</v>
      </c>
      <c r="D1317" s="7">
        <v>17.175000000000001</v>
      </c>
      <c r="E1317" s="7">
        <v>17.675000000000001</v>
      </c>
      <c r="F1317" s="7">
        <v>18.324999999999999</v>
      </c>
      <c r="G1317" s="7">
        <v>18.8</v>
      </c>
      <c r="H1317" s="7">
        <v>19.024999999999999</v>
      </c>
      <c r="I1317" s="7">
        <v>19.45</v>
      </c>
      <c r="J1317" s="7">
        <v>19.600000000000001</v>
      </c>
      <c r="K1317" s="7">
        <v>19.774999999999999</v>
      </c>
      <c r="L1317" s="3">
        <v>2.69E-2</v>
      </c>
      <c r="M1317" s="3">
        <v>6.1400000000000003E-2</v>
      </c>
      <c r="N1317" s="3">
        <v>2.0500000000000001E-2</v>
      </c>
      <c r="O1317" s="18">
        <f t="shared" si="504"/>
        <v>0</v>
      </c>
      <c r="P1317" s="19">
        <f t="shared" si="512"/>
        <v>42298</v>
      </c>
      <c r="Q1317" s="19">
        <f t="shared" si="513"/>
        <v>42326</v>
      </c>
      <c r="R1317" s="19">
        <f t="shared" si="514"/>
        <v>42354</v>
      </c>
      <c r="S1317" s="19">
        <f t="shared" si="515"/>
        <v>42389</v>
      </c>
      <c r="T1317" s="19">
        <f t="shared" si="516"/>
        <v>42417</v>
      </c>
      <c r="U1317" s="19">
        <f t="shared" si="517"/>
        <v>42445</v>
      </c>
      <c r="V1317" s="19">
        <f t="shared" si="518"/>
        <v>42480</v>
      </c>
      <c r="W1317" s="19">
        <f t="shared" si="519"/>
        <v>42508</v>
      </c>
      <c r="X1317" s="19">
        <f t="shared" si="520"/>
        <v>42536</v>
      </c>
      <c r="Y1317" s="18">
        <f t="shared" si="505"/>
        <v>35</v>
      </c>
      <c r="Z1317" s="10">
        <f t="shared" si="506"/>
        <v>0.25714285714285712</v>
      </c>
      <c r="AA1317" s="10">
        <f>VLOOKUP(A1317, VIX!$A$2:$E$3205, 5, FALSE)</f>
        <v>16.170000000000002</v>
      </c>
      <c r="AB1317" s="10">
        <f t="shared" si="507"/>
        <v>17.059285714285714</v>
      </c>
      <c r="AC1317" s="10">
        <f t="shared" si="508"/>
        <v>17.546428571428571</v>
      </c>
      <c r="AD1317" s="10">
        <f t="shared" si="509"/>
        <v>18.157857142857143</v>
      </c>
      <c r="AE1317" s="10">
        <f t="shared" si="510"/>
        <v>18.677857142857142</v>
      </c>
      <c r="AF1317" s="10">
        <f t="shared" si="511"/>
        <v>18.967142857142857</v>
      </c>
      <c r="AG1317" s="36">
        <f t="shared" si="499"/>
        <v>-0.53096102071871643</v>
      </c>
      <c r="AH1317" s="36">
        <f t="shared" si="500"/>
        <v>-0.58048911582907836</v>
      </c>
      <c r="AI1317" s="36">
        <f t="shared" si="501"/>
        <v>-0.73433705682369954</v>
      </c>
      <c r="AJ1317" s="36">
        <f t="shared" si="502"/>
        <v>-0.52467399642035462</v>
      </c>
      <c r="AK1317" s="36">
        <f t="shared" si="503"/>
        <v>-0.24537487828626847</v>
      </c>
    </row>
    <row r="1318" spans="1:37" x14ac:dyDescent="0.2">
      <c r="A1318" s="5">
        <v>42286</v>
      </c>
      <c r="B1318" s="1">
        <v>10</v>
      </c>
      <c r="C1318" s="7">
        <v>18.175000000000001</v>
      </c>
      <c r="D1318" s="7">
        <v>18.375</v>
      </c>
      <c r="E1318" s="7">
        <v>18.725000000000001</v>
      </c>
      <c r="F1318" s="7">
        <v>19.324999999999999</v>
      </c>
      <c r="G1318" s="7">
        <v>19.675000000000001</v>
      </c>
      <c r="H1318" s="7">
        <v>19.875</v>
      </c>
      <c r="I1318" s="7">
        <v>20.225000000000001</v>
      </c>
      <c r="J1318" s="7">
        <v>20.324999999999999</v>
      </c>
      <c r="K1318" s="7">
        <v>20.574999999999999</v>
      </c>
      <c r="L1318" s="3">
        <v>1.0999999999999999E-2</v>
      </c>
      <c r="M1318" s="3">
        <v>4.6600000000000003E-2</v>
      </c>
      <c r="N1318" s="3">
        <v>1.55E-2</v>
      </c>
      <c r="O1318" s="18">
        <f t="shared" si="504"/>
        <v>0</v>
      </c>
      <c r="P1318" s="19">
        <f t="shared" si="512"/>
        <v>42298</v>
      </c>
      <c r="Q1318" s="19">
        <f t="shared" si="513"/>
        <v>42326</v>
      </c>
      <c r="R1318" s="19">
        <f t="shared" si="514"/>
        <v>42354</v>
      </c>
      <c r="S1318" s="19">
        <f t="shared" si="515"/>
        <v>42389</v>
      </c>
      <c r="T1318" s="19">
        <f t="shared" si="516"/>
        <v>42417</v>
      </c>
      <c r="U1318" s="19">
        <f t="shared" si="517"/>
        <v>42445</v>
      </c>
      <c r="V1318" s="19">
        <f t="shared" si="518"/>
        <v>42480</v>
      </c>
      <c r="W1318" s="19">
        <f t="shared" si="519"/>
        <v>42508</v>
      </c>
      <c r="X1318" s="19">
        <f t="shared" si="520"/>
        <v>42536</v>
      </c>
      <c r="Y1318" s="18">
        <f t="shared" si="505"/>
        <v>35</v>
      </c>
      <c r="Z1318" s="10">
        <f t="shared" si="506"/>
        <v>0.34285714285714286</v>
      </c>
      <c r="AA1318" s="10">
        <f>VLOOKUP(A1318, VIX!$A$2:$E$3205, 5, FALSE)</f>
        <v>17.079999999999998</v>
      </c>
      <c r="AB1318" s="10">
        <f t="shared" si="507"/>
        <v>18.306428571428569</v>
      </c>
      <c r="AC1318" s="10">
        <f t="shared" si="508"/>
        <v>18.605</v>
      </c>
      <c r="AD1318" s="10">
        <f t="shared" si="509"/>
        <v>19.119285714285713</v>
      </c>
      <c r="AE1318" s="10">
        <f t="shared" si="510"/>
        <v>19.555</v>
      </c>
      <c r="AF1318" s="10">
        <f t="shared" si="511"/>
        <v>19.806428571428572</v>
      </c>
      <c r="AG1318" s="36">
        <f t="shared" si="499"/>
        <v>-7.7888961866862172E-2</v>
      </c>
      <c r="AH1318" s="36">
        <f t="shared" si="500"/>
        <v>-0.1348881666985286</v>
      </c>
      <c r="AI1318" s="36">
        <f t="shared" si="501"/>
        <v>-0.22630495790458302</v>
      </c>
      <c r="AJ1318" s="36">
        <f t="shared" si="502"/>
        <v>-0.1291598023064256</v>
      </c>
      <c r="AK1318" s="36">
        <f t="shared" si="503"/>
        <v>-7.2874493927125278E-2</v>
      </c>
    </row>
    <row r="1319" spans="1:37" x14ac:dyDescent="0.2">
      <c r="A1319" s="5">
        <v>42285</v>
      </c>
      <c r="B1319" s="1">
        <v>10</v>
      </c>
      <c r="C1319" s="7">
        <v>18.425000000000001</v>
      </c>
      <c r="D1319" s="7">
        <v>18.524999999999999</v>
      </c>
      <c r="E1319" s="7">
        <v>18.774999999999999</v>
      </c>
      <c r="F1319" s="7">
        <v>19.274999999999999</v>
      </c>
      <c r="G1319" s="7">
        <v>19.649999999999999</v>
      </c>
      <c r="H1319" s="7">
        <v>19.824999999999999</v>
      </c>
      <c r="I1319" s="7">
        <v>20.175000000000001</v>
      </c>
      <c r="J1319" s="7">
        <v>20.274999999999999</v>
      </c>
      <c r="K1319" s="7">
        <v>20.524999999999999</v>
      </c>
      <c r="L1319" s="3">
        <v>5.4000000000000003E-3</v>
      </c>
      <c r="M1319" s="3">
        <v>4.6699999999999998E-2</v>
      </c>
      <c r="N1319" s="3">
        <v>1.5599999999999999E-2</v>
      </c>
      <c r="O1319" s="18">
        <f t="shared" si="504"/>
        <v>0</v>
      </c>
      <c r="P1319" s="19">
        <f t="shared" si="512"/>
        <v>42298</v>
      </c>
      <c r="Q1319" s="19">
        <f t="shared" si="513"/>
        <v>42326</v>
      </c>
      <c r="R1319" s="19">
        <f t="shared" si="514"/>
        <v>42354</v>
      </c>
      <c r="S1319" s="19">
        <f t="shared" si="515"/>
        <v>42389</v>
      </c>
      <c r="T1319" s="19">
        <f t="shared" si="516"/>
        <v>42417</v>
      </c>
      <c r="U1319" s="19">
        <f t="shared" si="517"/>
        <v>42445</v>
      </c>
      <c r="V1319" s="19">
        <f t="shared" si="518"/>
        <v>42480</v>
      </c>
      <c r="W1319" s="19">
        <f t="shared" si="519"/>
        <v>42508</v>
      </c>
      <c r="X1319" s="19">
        <f t="shared" si="520"/>
        <v>42536</v>
      </c>
      <c r="Y1319" s="18">
        <f t="shared" si="505"/>
        <v>35</v>
      </c>
      <c r="Z1319" s="10">
        <f t="shared" si="506"/>
        <v>0.37142857142857144</v>
      </c>
      <c r="AA1319" s="10">
        <f>VLOOKUP(A1319, VIX!$A$2:$E$3205, 5, FALSE)</f>
        <v>17.420000000000002</v>
      </c>
      <c r="AB1319" s="10">
        <f t="shared" si="507"/>
        <v>18.487857142857141</v>
      </c>
      <c r="AC1319" s="10">
        <f t="shared" si="508"/>
        <v>18.682142857142857</v>
      </c>
      <c r="AD1319" s="10">
        <f t="shared" si="509"/>
        <v>19.089285714285712</v>
      </c>
      <c r="AE1319" s="10">
        <f t="shared" si="510"/>
        <v>19.510714285714286</v>
      </c>
      <c r="AF1319" s="10">
        <f t="shared" si="511"/>
        <v>19.759999999999998</v>
      </c>
      <c r="AG1319" s="36">
        <f t="shared" si="499"/>
        <v>-3.7315366675303697E-2</v>
      </c>
      <c r="AH1319" s="36">
        <f t="shared" si="500"/>
        <v>-9.372559229367354E-2</v>
      </c>
      <c r="AI1319" s="36">
        <f t="shared" si="501"/>
        <v>-0.18466273403436784</v>
      </c>
      <c r="AJ1319" s="36">
        <f t="shared" si="502"/>
        <v>-0.13578073925069153</v>
      </c>
      <c r="AK1319" s="36">
        <f t="shared" si="503"/>
        <v>-6.2733383121732905E-2</v>
      </c>
    </row>
    <row r="1320" spans="1:37" x14ac:dyDescent="0.2">
      <c r="A1320" s="5">
        <v>42284</v>
      </c>
      <c r="B1320" s="1">
        <v>10</v>
      </c>
      <c r="C1320" s="7">
        <v>19.475000000000001</v>
      </c>
      <c r="D1320" s="7">
        <v>19.175000000000001</v>
      </c>
      <c r="E1320" s="7">
        <v>19.225000000000001</v>
      </c>
      <c r="F1320" s="7">
        <v>19.675000000000001</v>
      </c>
      <c r="G1320" s="7">
        <v>20.024999999999999</v>
      </c>
      <c r="H1320" s="7">
        <v>20.125</v>
      </c>
      <c r="I1320" s="7">
        <v>20.475000000000001</v>
      </c>
      <c r="J1320" s="7">
        <v>20.625</v>
      </c>
      <c r="K1320" s="7">
        <v>20.55</v>
      </c>
      <c r="L1320" s="3">
        <v>-1.54E-2</v>
      </c>
      <c r="M1320" s="3">
        <v>4.07E-2</v>
      </c>
      <c r="N1320" s="3">
        <v>1.3599999999999999E-2</v>
      </c>
      <c r="O1320" s="18">
        <f t="shared" si="504"/>
        <v>0</v>
      </c>
      <c r="P1320" s="19">
        <f t="shared" si="512"/>
        <v>42298</v>
      </c>
      <c r="Q1320" s="19">
        <f t="shared" si="513"/>
        <v>42326</v>
      </c>
      <c r="R1320" s="19">
        <f t="shared" si="514"/>
        <v>42354</v>
      </c>
      <c r="S1320" s="19">
        <f t="shared" si="515"/>
        <v>42389</v>
      </c>
      <c r="T1320" s="19">
        <f t="shared" si="516"/>
        <v>42417</v>
      </c>
      <c r="U1320" s="19">
        <f t="shared" si="517"/>
        <v>42445</v>
      </c>
      <c r="V1320" s="19">
        <f t="shared" si="518"/>
        <v>42480</v>
      </c>
      <c r="W1320" s="19">
        <f t="shared" si="519"/>
        <v>42508</v>
      </c>
      <c r="X1320" s="19">
        <f t="shared" si="520"/>
        <v>42536</v>
      </c>
      <c r="Y1320" s="18">
        <f t="shared" si="505"/>
        <v>35</v>
      </c>
      <c r="Z1320" s="10">
        <f t="shared" si="506"/>
        <v>0.4</v>
      </c>
      <c r="AA1320" s="10">
        <f>VLOOKUP(A1320, VIX!$A$2:$E$3205, 5, FALSE)</f>
        <v>18.399999999999999</v>
      </c>
      <c r="AB1320" s="10">
        <f t="shared" si="507"/>
        <v>19.295000000000002</v>
      </c>
      <c r="AC1320" s="10">
        <f t="shared" si="508"/>
        <v>19.205000000000002</v>
      </c>
      <c r="AD1320" s="10">
        <f t="shared" si="509"/>
        <v>19.495000000000001</v>
      </c>
      <c r="AE1320" s="10">
        <f t="shared" si="510"/>
        <v>19.884999999999998</v>
      </c>
      <c r="AF1320" s="10">
        <f t="shared" si="511"/>
        <v>20.085000000000001</v>
      </c>
      <c r="AG1320" s="36">
        <f t="shared" si="499"/>
        <v>0.10748178425448739</v>
      </c>
      <c r="AH1320" s="36">
        <f t="shared" si="500"/>
        <v>-1.8067754077791945E-2</v>
      </c>
      <c r="AI1320" s="36">
        <f t="shared" si="501"/>
        <v>-0.16076555023923392</v>
      </c>
      <c r="AJ1320" s="36">
        <f t="shared" si="502"/>
        <v>-0.12303400174367819</v>
      </c>
      <c r="AK1320" s="36">
        <f t="shared" si="503"/>
        <v>-3.4830684174153859E-2</v>
      </c>
    </row>
    <row r="1321" spans="1:37" x14ac:dyDescent="0.2">
      <c r="A1321" s="5">
        <v>42283</v>
      </c>
      <c r="B1321" s="1">
        <v>10</v>
      </c>
      <c r="C1321" s="7">
        <v>20.324999999999999</v>
      </c>
      <c r="D1321" s="7">
        <v>19.925000000000001</v>
      </c>
      <c r="E1321" s="7">
        <v>19.925000000000001</v>
      </c>
      <c r="F1321" s="7">
        <v>20.324999999999999</v>
      </c>
      <c r="G1321" s="7">
        <v>20.6</v>
      </c>
      <c r="H1321" s="7">
        <v>20.725000000000001</v>
      </c>
      <c r="I1321" s="7">
        <v>21.024999999999999</v>
      </c>
      <c r="J1321" s="7">
        <v>21.074999999999999</v>
      </c>
      <c r="K1321" s="7">
        <v>21.074999999999999</v>
      </c>
      <c r="L1321" s="3">
        <v>-1.9699999999999999E-2</v>
      </c>
      <c r="M1321" s="3">
        <v>3.44E-2</v>
      </c>
      <c r="N1321" s="3">
        <v>1.15E-2</v>
      </c>
      <c r="O1321" s="18">
        <f t="shared" si="504"/>
        <v>0</v>
      </c>
      <c r="P1321" s="19">
        <f t="shared" si="512"/>
        <v>42298</v>
      </c>
      <c r="Q1321" s="19">
        <f t="shared" si="513"/>
        <v>42326</v>
      </c>
      <c r="R1321" s="19">
        <f t="shared" si="514"/>
        <v>42354</v>
      </c>
      <c r="S1321" s="19">
        <f t="shared" si="515"/>
        <v>42389</v>
      </c>
      <c r="T1321" s="19">
        <f t="shared" si="516"/>
        <v>42417</v>
      </c>
      <c r="U1321" s="19">
        <f t="shared" si="517"/>
        <v>42445</v>
      </c>
      <c r="V1321" s="19">
        <f t="shared" si="518"/>
        <v>42480</v>
      </c>
      <c r="W1321" s="19">
        <f t="shared" si="519"/>
        <v>42508</v>
      </c>
      <c r="X1321" s="19">
        <f t="shared" si="520"/>
        <v>42536</v>
      </c>
      <c r="Y1321" s="18">
        <f t="shared" si="505"/>
        <v>35</v>
      </c>
      <c r="Z1321" s="10">
        <f t="shared" si="506"/>
        <v>0.42857142857142855</v>
      </c>
      <c r="AA1321" s="10">
        <f>VLOOKUP(A1321, VIX!$A$2:$E$3205, 5, FALSE)</f>
        <v>19.399999999999999</v>
      </c>
      <c r="AB1321" s="10">
        <f t="shared" si="507"/>
        <v>20.096428571428572</v>
      </c>
      <c r="AC1321" s="10">
        <f t="shared" si="508"/>
        <v>19.925000000000001</v>
      </c>
      <c r="AD1321" s="10">
        <f t="shared" si="509"/>
        <v>20.153571428571428</v>
      </c>
      <c r="AE1321" s="10">
        <f t="shared" si="510"/>
        <v>20.482142857142858</v>
      </c>
      <c r="AF1321" s="10">
        <f t="shared" si="511"/>
        <v>20.671428571428571</v>
      </c>
      <c r="AG1321" s="36">
        <f t="shared" si="499"/>
        <v>0.14650630427673364</v>
      </c>
      <c r="AH1321" s="36">
        <f t="shared" si="500"/>
        <v>0</v>
      </c>
      <c r="AI1321" s="36">
        <f t="shared" si="501"/>
        <v>-0.14588082057961529</v>
      </c>
      <c r="AJ1321" s="36">
        <f t="shared" si="502"/>
        <v>-9.8567009209544559E-2</v>
      </c>
      <c r="AK1321" s="36">
        <f t="shared" si="503"/>
        <v>-4.4320939885328377E-2</v>
      </c>
    </row>
    <row r="1322" spans="1:37" x14ac:dyDescent="0.2">
      <c r="A1322" s="5">
        <v>42282</v>
      </c>
      <c r="B1322" s="1">
        <v>10</v>
      </c>
      <c r="C1322" s="7">
        <v>19.875</v>
      </c>
      <c r="D1322" s="7">
        <v>19.475000000000001</v>
      </c>
      <c r="E1322" s="7">
        <v>19.524999999999999</v>
      </c>
      <c r="F1322" s="7">
        <v>19.925000000000001</v>
      </c>
      <c r="G1322" s="7">
        <v>20.225000000000001</v>
      </c>
      <c r="H1322" s="7">
        <v>20.375</v>
      </c>
      <c r="I1322" s="7">
        <v>20.725000000000001</v>
      </c>
      <c r="J1322" s="7">
        <v>20.824999999999999</v>
      </c>
      <c r="K1322" s="7">
        <v>20.824999999999999</v>
      </c>
      <c r="L1322" s="3">
        <v>-2.01E-2</v>
      </c>
      <c r="M1322" s="3">
        <v>4.02E-2</v>
      </c>
      <c r="N1322" s="3">
        <v>1.34E-2</v>
      </c>
      <c r="O1322" s="18">
        <f t="shared" si="504"/>
        <v>0</v>
      </c>
      <c r="P1322" s="19">
        <f t="shared" si="512"/>
        <v>42298</v>
      </c>
      <c r="Q1322" s="19">
        <f t="shared" si="513"/>
        <v>42326</v>
      </c>
      <c r="R1322" s="19">
        <f t="shared" si="514"/>
        <v>42354</v>
      </c>
      <c r="S1322" s="19">
        <f t="shared" si="515"/>
        <v>42389</v>
      </c>
      <c r="T1322" s="19">
        <f t="shared" si="516"/>
        <v>42417</v>
      </c>
      <c r="U1322" s="19">
        <f t="shared" si="517"/>
        <v>42445</v>
      </c>
      <c r="V1322" s="19">
        <f t="shared" si="518"/>
        <v>42480</v>
      </c>
      <c r="W1322" s="19">
        <f t="shared" si="519"/>
        <v>42508</v>
      </c>
      <c r="X1322" s="19">
        <f t="shared" si="520"/>
        <v>42536</v>
      </c>
      <c r="Y1322" s="18">
        <f t="shared" si="505"/>
        <v>35</v>
      </c>
      <c r="Z1322" s="10">
        <f t="shared" si="506"/>
        <v>0.45714285714285713</v>
      </c>
      <c r="AA1322" s="10">
        <f>VLOOKUP(A1322, VIX!$A$2:$E$3205, 5, FALSE)</f>
        <v>19.54</v>
      </c>
      <c r="AB1322" s="10">
        <f t="shared" si="507"/>
        <v>19.657857142857146</v>
      </c>
      <c r="AC1322" s="10">
        <f t="shared" si="508"/>
        <v>19.502142857142857</v>
      </c>
      <c r="AD1322" s="10">
        <f t="shared" si="509"/>
        <v>19.742142857142859</v>
      </c>
      <c r="AE1322" s="10">
        <f t="shared" si="510"/>
        <v>20.087857142857146</v>
      </c>
      <c r="AF1322" s="10">
        <f t="shared" si="511"/>
        <v>20.306428571428572</v>
      </c>
      <c r="AG1322" s="36">
        <f t="shared" si="499"/>
        <v>0.41537035129287986</v>
      </c>
      <c r="AH1322" s="36">
        <f t="shared" si="500"/>
        <v>-5.2776711229010211E-2</v>
      </c>
      <c r="AI1322" s="36">
        <f t="shared" si="501"/>
        <v>-0.41944656356196902</v>
      </c>
      <c r="AJ1322" s="36">
        <f t="shared" si="502"/>
        <v>-0.30986781432523891</v>
      </c>
      <c r="AK1322" s="36">
        <f t="shared" si="503"/>
        <v>-0.15340390273597199</v>
      </c>
    </row>
    <row r="1323" spans="1:37" x14ac:dyDescent="0.2">
      <c r="A1323" s="5">
        <v>42279</v>
      </c>
      <c r="B1323" s="1">
        <v>10</v>
      </c>
      <c r="C1323" s="7">
        <v>21.074999999999999</v>
      </c>
      <c r="D1323" s="7">
        <v>20.475000000000001</v>
      </c>
      <c r="E1323" s="7">
        <v>20.45</v>
      </c>
      <c r="F1323" s="7">
        <v>20.774999999999999</v>
      </c>
      <c r="G1323" s="7">
        <v>21.074999999999999</v>
      </c>
      <c r="H1323" s="7">
        <v>21.175000000000001</v>
      </c>
      <c r="I1323" s="7">
        <v>21.475000000000001</v>
      </c>
      <c r="J1323" s="7">
        <v>21.574999999999999</v>
      </c>
      <c r="K1323" s="7">
        <v>21.05</v>
      </c>
      <c r="L1323" s="3">
        <v>-2.8500000000000001E-2</v>
      </c>
      <c r="M1323" s="3">
        <v>3.3700000000000001E-2</v>
      </c>
      <c r="N1323" s="3">
        <v>1.12E-2</v>
      </c>
      <c r="O1323" s="18">
        <f t="shared" si="504"/>
        <v>0</v>
      </c>
      <c r="P1323" s="19">
        <f t="shared" si="512"/>
        <v>42298</v>
      </c>
      <c r="Q1323" s="19">
        <f t="shared" si="513"/>
        <v>42326</v>
      </c>
      <c r="R1323" s="19">
        <f t="shared" si="514"/>
        <v>42354</v>
      </c>
      <c r="S1323" s="19">
        <f t="shared" si="515"/>
        <v>42389</v>
      </c>
      <c r="T1323" s="19">
        <f t="shared" si="516"/>
        <v>42417</v>
      </c>
      <c r="U1323" s="19">
        <f t="shared" si="517"/>
        <v>42445</v>
      </c>
      <c r="V1323" s="19">
        <f t="shared" si="518"/>
        <v>42480</v>
      </c>
      <c r="W1323" s="19">
        <f t="shared" si="519"/>
        <v>42508</v>
      </c>
      <c r="X1323" s="19">
        <f t="shared" si="520"/>
        <v>42536</v>
      </c>
      <c r="Y1323" s="18">
        <f t="shared" si="505"/>
        <v>35</v>
      </c>
      <c r="Z1323" s="10">
        <f t="shared" si="506"/>
        <v>0.54285714285714282</v>
      </c>
      <c r="AA1323" s="10">
        <f>VLOOKUP(A1323, VIX!$A$2:$E$3205, 5, FALSE)</f>
        <v>20.94</v>
      </c>
      <c r="AB1323" s="10">
        <f t="shared" si="507"/>
        <v>20.800714285714285</v>
      </c>
      <c r="AC1323" s="10">
        <f t="shared" si="508"/>
        <v>20.463571428571427</v>
      </c>
      <c r="AD1323" s="10">
        <f t="shared" si="509"/>
        <v>20.598571428571429</v>
      </c>
      <c r="AE1323" s="10">
        <f t="shared" si="510"/>
        <v>20.912142857142854</v>
      </c>
      <c r="AF1323" s="10">
        <f t="shared" si="511"/>
        <v>21.120714285714286</v>
      </c>
      <c r="AG1323" s="36">
        <f t="shared" si="499"/>
        <v>0.19742125020401438</v>
      </c>
      <c r="AH1323" s="36">
        <f t="shared" si="500"/>
        <v>8.4309133489468575E-3</v>
      </c>
      <c r="AI1323" s="36">
        <f t="shared" si="501"/>
        <v>-0.10951027912418501</v>
      </c>
      <c r="AJ1323" s="36">
        <f t="shared" si="502"/>
        <v>-9.9900891972250008E-2</v>
      </c>
      <c r="AK1323" s="36">
        <f t="shared" si="503"/>
        <v>-3.305459911460943E-2</v>
      </c>
    </row>
    <row r="1324" spans="1:37" x14ac:dyDescent="0.2">
      <c r="A1324" s="5">
        <v>42278</v>
      </c>
      <c r="B1324" s="1">
        <v>10</v>
      </c>
      <c r="C1324" s="7">
        <v>22.225000000000001</v>
      </c>
      <c r="D1324" s="7">
        <v>21.425000000000001</v>
      </c>
      <c r="E1324" s="7">
        <v>21.25</v>
      </c>
      <c r="F1324" s="7">
        <v>21.524999999999999</v>
      </c>
      <c r="G1324" s="7">
        <v>21.75</v>
      </c>
      <c r="H1324" s="7">
        <v>21.824999999999999</v>
      </c>
      <c r="I1324" s="7">
        <v>22.05</v>
      </c>
      <c r="J1324" s="7">
        <v>22.1</v>
      </c>
      <c r="K1324" s="7">
        <v>22.1</v>
      </c>
      <c r="L1324" s="3">
        <v>-3.5999999999999997E-2</v>
      </c>
      <c r="M1324" s="3">
        <v>2.4400000000000002E-2</v>
      </c>
      <c r="N1324" s="3">
        <v>8.0999999999999996E-3</v>
      </c>
      <c r="O1324" s="18">
        <f t="shared" si="504"/>
        <v>0</v>
      </c>
      <c r="P1324" s="19">
        <f t="shared" si="512"/>
        <v>42298</v>
      </c>
      <c r="Q1324" s="19">
        <f t="shared" si="513"/>
        <v>42326</v>
      </c>
      <c r="R1324" s="19">
        <f t="shared" si="514"/>
        <v>42354</v>
      </c>
      <c r="S1324" s="19">
        <f t="shared" si="515"/>
        <v>42389</v>
      </c>
      <c r="T1324" s="19">
        <f t="shared" si="516"/>
        <v>42417</v>
      </c>
      <c r="U1324" s="19">
        <f t="shared" si="517"/>
        <v>42445</v>
      </c>
      <c r="V1324" s="19">
        <f t="shared" si="518"/>
        <v>42480</v>
      </c>
      <c r="W1324" s="19">
        <f t="shared" si="519"/>
        <v>42508</v>
      </c>
      <c r="X1324" s="19">
        <f t="shared" si="520"/>
        <v>42536</v>
      </c>
      <c r="Y1324" s="18">
        <f t="shared" si="505"/>
        <v>35</v>
      </c>
      <c r="Z1324" s="10">
        <f t="shared" si="506"/>
        <v>0.5714285714285714</v>
      </c>
      <c r="AA1324" s="10">
        <f>VLOOKUP(A1324, VIX!$A$2:$E$3205, 5, FALSE)</f>
        <v>22.55</v>
      </c>
      <c r="AB1324" s="10">
        <f t="shared" si="507"/>
        <v>21.88214285714286</v>
      </c>
      <c r="AC1324" s="10">
        <f t="shared" si="508"/>
        <v>21.35</v>
      </c>
      <c r="AD1324" s="10">
        <f t="shared" si="509"/>
        <v>21.36785714285714</v>
      </c>
      <c r="AE1324" s="10">
        <f t="shared" si="510"/>
        <v>21.621428571428574</v>
      </c>
      <c r="AF1324" s="10">
        <f t="shared" si="511"/>
        <v>21.782142857142858</v>
      </c>
      <c r="AG1324" s="36">
        <f t="shared" si="499"/>
        <v>0.25413633355393811</v>
      </c>
      <c r="AH1324" s="36">
        <f t="shared" si="500"/>
        <v>5.7311803502388244E-2</v>
      </c>
      <c r="AI1324" s="36">
        <f t="shared" si="501"/>
        <v>-9.0597117364447061E-2</v>
      </c>
      <c r="AJ1324" s="36">
        <f t="shared" si="502"/>
        <v>-7.3452731806846999E-2</v>
      </c>
      <c r="AK1324" s="36">
        <f t="shared" si="503"/>
        <v>-2.4351747463359417E-2</v>
      </c>
    </row>
    <row r="1325" spans="1:37" x14ac:dyDescent="0.2">
      <c r="A1325" s="5">
        <v>42277</v>
      </c>
      <c r="B1325" s="1">
        <v>10</v>
      </c>
      <c r="C1325" s="7">
        <v>23.024999999999999</v>
      </c>
      <c r="D1325" s="7">
        <v>22.125</v>
      </c>
      <c r="E1325" s="7">
        <v>21.774999999999999</v>
      </c>
      <c r="F1325" s="7">
        <v>21.975000000000001</v>
      </c>
      <c r="G1325" s="7">
        <v>22.175000000000001</v>
      </c>
      <c r="H1325" s="7">
        <v>22.175000000000001</v>
      </c>
      <c r="I1325" s="7">
        <v>22.425000000000001</v>
      </c>
      <c r="J1325" s="7">
        <v>22.35</v>
      </c>
      <c r="K1325" s="7">
        <v>22.524999999999999</v>
      </c>
      <c r="L1325" s="3">
        <v>-3.9100000000000003E-2</v>
      </c>
      <c r="M1325" s="3">
        <v>2.0500000000000001E-2</v>
      </c>
      <c r="N1325" s="3">
        <v>6.7999999999999996E-3</v>
      </c>
      <c r="O1325" s="18">
        <f t="shared" si="504"/>
        <v>0</v>
      </c>
      <c r="P1325" s="19">
        <f t="shared" si="512"/>
        <v>42298</v>
      </c>
      <c r="Q1325" s="19">
        <f t="shared" si="513"/>
        <v>42326</v>
      </c>
      <c r="R1325" s="19">
        <f t="shared" si="514"/>
        <v>42354</v>
      </c>
      <c r="S1325" s="19">
        <f t="shared" si="515"/>
        <v>42389</v>
      </c>
      <c r="T1325" s="19">
        <f t="shared" si="516"/>
        <v>42417</v>
      </c>
      <c r="U1325" s="19">
        <f t="shared" si="517"/>
        <v>42445</v>
      </c>
      <c r="V1325" s="19">
        <f t="shared" si="518"/>
        <v>42480</v>
      </c>
      <c r="W1325" s="19">
        <f t="shared" si="519"/>
        <v>42508</v>
      </c>
      <c r="X1325" s="19">
        <f t="shared" si="520"/>
        <v>42536</v>
      </c>
      <c r="Y1325" s="18">
        <f t="shared" si="505"/>
        <v>35</v>
      </c>
      <c r="Z1325" s="10">
        <f t="shared" si="506"/>
        <v>0.6</v>
      </c>
      <c r="AA1325" s="10">
        <f>VLOOKUP(A1325, VIX!$A$2:$E$3205, 5, FALSE)</f>
        <v>24.5</v>
      </c>
      <c r="AB1325" s="10">
        <f t="shared" si="507"/>
        <v>22.664999999999999</v>
      </c>
      <c r="AC1325" s="10">
        <f t="shared" si="508"/>
        <v>21.984999999999999</v>
      </c>
      <c r="AD1325" s="10">
        <f t="shared" si="509"/>
        <v>21.855</v>
      </c>
      <c r="AE1325" s="10">
        <f t="shared" si="510"/>
        <v>22.055</v>
      </c>
      <c r="AF1325" s="10">
        <f t="shared" si="511"/>
        <v>22.175000000000001</v>
      </c>
      <c r="AG1325" s="36">
        <f t="shared" si="499"/>
        <v>0.27657693363007196</v>
      </c>
      <c r="AH1325" s="36">
        <f t="shared" si="500"/>
        <v>0.11196090254196996</v>
      </c>
      <c r="AI1325" s="36">
        <f t="shared" si="501"/>
        <v>-6.4683800173261127E-2</v>
      </c>
      <c r="AJ1325" s="36">
        <f t="shared" si="502"/>
        <v>-6.4341110011808422E-2</v>
      </c>
      <c r="AK1325" s="36">
        <f t="shared" si="503"/>
        <v>0</v>
      </c>
    </row>
    <row r="1326" spans="1:37" x14ac:dyDescent="0.2">
      <c r="A1326" s="5">
        <v>42276</v>
      </c>
      <c r="B1326" s="1">
        <v>10</v>
      </c>
      <c r="C1326" s="7">
        <v>23.875</v>
      </c>
      <c r="D1326" s="7">
        <v>22.675000000000001</v>
      </c>
      <c r="E1326" s="7">
        <v>22.225000000000001</v>
      </c>
      <c r="F1326" s="7">
        <v>22.324999999999999</v>
      </c>
      <c r="G1326" s="7">
        <v>22.475000000000001</v>
      </c>
      <c r="H1326" s="7">
        <v>22.475000000000001</v>
      </c>
      <c r="I1326" s="7">
        <v>22.625</v>
      </c>
      <c r="J1326" s="7">
        <v>22.65</v>
      </c>
      <c r="K1326" s="7">
        <v>22.225000000000001</v>
      </c>
      <c r="L1326" s="3">
        <v>-5.0299999999999997E-2</v>
      </c>
      <c r="M1326" s="3">
        <v>1.34E-2</v>
      </c>
      <c r="N1326" s="3">
        <v>4.4999999999999997E-3</v>
      </c>
      <c r="O1326" s="18">
        <f t="shared" si="504"/>
        <v>0</v>
      </c>
      <c r="P1326" s="19">
        <f t="shared" si="512"/>
        <v>42298</v>
      </c>
      <c r="Q1326" s="19">
        <f t="shared" si="513"/>
        <v>42326</v>
      </c>
      <c r="R1326" s="19">
        <f t="shared" si="514"/>
        <v>42354</v>
      </c>
      <c r="S1326" s="19">
        <f t="shared" si="515"/>
        <v>42389</v>
      </c>
      <c r="T1326" s="19">
        <f t="shared" si="516"/>
        <v>42417</v>
      </c>
      <c r="U1326" s="19">
        <f t="shared" si="517"/>
        <v>42445</v>
      </c>
      <c r="V1326" s="19">
        <f t="shared" si="518"/>
        <v>42480</v>
      </c>
      <c r="W1326" s="19">
        <f t="shared" si="519"/>
        <v>42508</v>
      </c>
      <c r="X1326" s="19">
        <f t="shared" si="520"/>
        <v>42536</v>
      </c>
      <c r="Y1326" s="18">
        <f t="shared" si="505"/>
        <v>35</v>
      </c>
      <c r="Z1326" s="10">
        <f t="shared" si="506"/>
        <v>0.62857142857142856</v>
      </c>
      <c r="AA1326" s="10">
        <f>VLOOKUP(A1326, VIX!$A$2:$E$3205, 5, FALSE)</f>
        <v>26.83</v>
      </c>
      <c r="AB1326" s="10">
        <f t="shared" si="507"/>
        <v>23.429285714285712</v>
      </c>
      <c r="AC1326" s="10">
        <f t="shared" si="508"/>
        <v>22.507857142857144</v>
      </c>
      <c r="AD1326" s="10">
        <f t="shared" si="509"/>
        <v>22.262142857142855</v>
      </c>
      <c r="AE1326" s="10">
        <f t="shared" si="510"/>
        <v>22.380714285714287</v>
      </c>
      <c r="AF1326" s="10">
        <f t="shared" si="511"/>
        <v>22.475000000000001</v>
      </c>
      <c r="AG1326" s="36">
        <f t="shared" si="499"/>
        <v>0.36591342227062335</v>
      </c>
      <c r="AH1326" s="36">
        <f t="shared" si="500"/>
        <v>0.14376723400209165</v>
      </c>
      <c r="AI1326" s="36">
        <f t="shared" si="501"/>
        <v>-3.2443915156586269E-2</v>
      </c>
      <c r="AJ1326" s="36">
        <f t="shared" si="502"/>
        <v>-4.8519077110676836E-2</v>
      </c>
      <c r="AK1326" s="36">
        <f t="shared" si="503"/>
        <v>0</v>
      </c>
    </row>
    <row r="1327" spans="1:37" x14ac:dyDescent="0.2">
      <c r="A1327" s="5">
        <v>42275</v>
      </c>
      <c r="B1327" s="1">
        <v>10</v>
      </c>
      <c r="C1327" s="7">
        <v>24.074999999999999</v>
      </c>
      <c r="D1327" s="7">
        <v>22.725000000000001</v>
      </c>
      <c r="E1327" s="7">
        <v>22.175000000000001</v>
      </c>
      <c r="F1327" s="7">
        <v>22.225000000000001</v>
      </c>
      <c r="G1327" s="7">
        <v>22.324999999999999</v>
      </c>
      <c r="H1327" s="7">
        <v>22.274999999999999</v>
      </c>
      <c r="I1327" s="7">
        <v>22.425000000000001</v>
      </c>
      <c r="J1327" s="7">
        <v>22.425000000000001</v>
      </c>
      <c r="K1327" s="7">
        <v>22.475000000000001</v>
      </c>
      <c r="L1327" s="3">
        <v>-5.6099999999999997E-2</v>
      </c>
      <c r="M1327" s="3">
        <v>8.9999999999999993E-3</v>
      </c>
      <c r="N1327" s="3">
        <v>3.0000000000000001E-3</v>
      </c>
      <c r="O1327" s="18">
        <f t="shared" si="504"/>
        <v>0</v>
      </c>
      <c r="P1327" s="19">
        <f t="shared" si="512"/>
        <v>42298</v>
      </c>
      <c r="Q1327" s="19">
        <f t="shared" si="513"/>
        <v>42326</v>
      </c>
      <c r="R1327" s="19">
        <f t="shared" si="514"/>
        <v>42354</v>
      </c>
      <c r="S1327" s="19">
        <f t="shared" si="515"/>
        <v>42389</v>
      </c>
      <c r="T1327" s="19">
        <f t="shared" si="516"/>
        <v>42417</v>
      </c>
      <c r="U1327" s="19">
        <f t="shared" si="517"/>
        <v>42445</v>
      </c>
      <c r="V1327" s="19">
        <f t="shared" si="518"/>
        <v>42480</v>
      </c>
      <c r="W1327" s="19">
        <f t="shared" si="519"/>
        <v>42508</v>
      </c>
      <c r="X1327" s="19">
        <f t="shared" si="520"/>
        <v>42536</v>
      </c>
      <c r="Y1327" s="18">
        <f t="shared" si="505"/>
        <v>35</v>
      </c>
      <c r="Z1327" s="10">
        <f t="shared" si="506"/>
        <v>0.65714285714285714</v>
      </c>
      <c r="AA1327" s="10">
        <f>VLOOKUP(A1327, VIX!$A$2:$E$3205, 5, FALSE)</f>
        <v>27.63</v>
      </c>
      <c r="AB1327" s="10">
        <f t="shared" si="507"/>
        <v>23.612142857142857</v>
      </c>
      <c r="AC1327" s="10">
        <f t="shared" si="508"/>
        <v>22.536428571428573</v>
      </c>
      <c r="AD1327" s="10">
        <f t="shared" si="509"/>
        <v>22.192142857142859</v>
      </c>
      <c r="AE1327" s="10">
        <f t="shared" si="510"/>
        <v>22.259285714285713</v>
      </c>
      <c r="AF1327" s="10">
        <f t="shared" si="511"/>
        <v>22.307857142857141</v>
      </c>
      <c r="AG1327" s="36">
        <f t="shared" si="499"/>
        <v>1.3160117339866528</v>
      </c>
      <c r="AH1327" s="36">
        <f t="shared" si="500"/>
        <v>0.55021834061135466</v>
      </c>
      <c r="AI1327" s="36">
        <f t="shared" si="501"/>
        <v>-5.0448767141570927E-2</v>
      </c>
      <c r="AJ1327" s="36">
        <f t="shared" si="502"/>
        <v>-9.9937208764332486E-2</v>
      </c>
      <c r="AK1327" s="36">
        <f t="shared" si="503"/>
        <v>4.9727027560350655E-2</v>
      </c>
    </row>
    <row r="1328" spans="1:37" x14ac:dyDescent="0.2">
      <c r="A1328" s="5">
        <v>42272</v>
      </c>
      <c r="B1328" s="1">
        <v>10</v>
      </c>
      <c r="C1328" s="7">
        <v>22.324999999999999</v>
      </c>
      <c r="D1328" s="7">
        <v>21.675000000000001</v>
      </c>
      <c r="E1328" s="7">
        <v>21.35</v>
      </c>
      <c r="F1328" s="7">
        <v>21.574999999999999</v>
      </c>
      <c r="G1328" s="7">
        <v>21.725000000000001</v>
      </c>
      <c r="H1328" s="7">
        <v>21.7</v>
      </c>
      <c r="I1328" s="7">
        <v>21.925000000000001</v>
      </c>
      <c r="J1328" s="7">
        <v>21.875</v>
      </c>
      <c r="K1328" s="7">
        <v>22.074999999999999</v>
      </c>
      <c r="L1328" s="3">
        <v>-2.9100000000000001E-2</v>
      </c>
      <c r="M1328" s="3">
        <v>1.6199999999999999E-2</v>
      </c>
      <c r="N1328" s="3">
        <v>5.4000000000000003E-3</v>
      </c>
      <c r="O1328" s="18">
        <f t="shared" si="504"/>
        <v>0</v>
      </c>
      <c r="P1328" s="19">
        <f t="shared" si="512"/>
        <v>42298</v>
      </c>
      <c r="Q1328" s="19">
        <f t="shared" si="513"/>
        <v>42326</v>
      </c>
      <c r="R1328" s="19">
        <f t="shared" si="514"/>
        <v>42354</v>
      </c>
      <c r="S1328" s="19">
        <f t="shared" si="515"/>
        <v>42389</v>
      </c>
      <c r="T1328" s="19">
        <f t="shared" si="516"/>
        <v>42417</v>
      </c>
      <c r="U1328" s="19">
        <f t="shared" si="517"/>
        <v>42445</v>
      </c>
      <c r="V1328" s="19">
        <f t="shared" si="518"/>
        <v>42480</v>
      </c>
      <c r="W1328" s="19">
        <f t="shared" si="519"/>
        <v>42508</v>
      </c>
      <c r="X1328" s="19">
        <f t="shared" si="520"/>
        <v>42536</v>
      </c>
      <c r="Y1328" s="18">
        <f t="shared" si="505"/>
        <v>35</v>
      </c>
      <c r="Z1328" s="10">
        <f t="shared" si="506"/>
        <v>0.74285714285714288</v>
      </c>
      <c r="AA1328" s="10">
        <f>VLOOKUP(A1328, VIX!$A$2:$E$3205, 5, FALSE)</f>
        <v>23.62</v>
      </c>
      <c r="AB1328" s="10">
        <f t="shared" si="507"/>
        <v>22.157857142857139</v>
      </c>
      <c r="AC1328" s="10">
        <f t="shared" si="508"/>
        <v>21.591428571428573</v>
      </c>
      <c r="AD1328" s="10">
        <f t="shared" si="509"/>
        <v>21.407857142857143</v>
      </c>
      <c r="AE1328" s="10">
        <f t="shared" si="510"/>
        <v>21.613571428571426</v>
      </c>
      <c r="AF1328" s="10">
        <f t="shared" si="511"/>
        <v>21.71857142857143</v>
      </c>
      <c r="AG1328" s="36">
        <f t="shared" si="499"/>
        <v>0.21551922634123838</v>
      </c>
      <c r="AH1328" s="36">
        <f t="shared" si="500"/>
        <v>0.1107168204400282</v>
      </c>
      <c r="AI1328" s="36">
        <f t="shared" si="501"/>
        <v>-7.6954397394136106E-2</v>
      </c>
      <c r="AJ1328" s="36">
        <f t="shared" si="502"/>
        <v>-5.0801330511037933E-2</v>
      </c>
      <c r="AK1328" s="36">
        <f t="shared" si="503"/>
        <v>8.416552553355652E-3</v>
      </c>
    </row>
    <row r="1329" spans="1:37" x14ac:dyDescent="0.2">
      <c r="A1329" s="5">
        <v>42271</v>
      </c>
      <c r="B1329" s="1">
        <v>10</v>
      </c>
      <c r="C1329" s="7">
        <v>21.875</v>
      </c>
      <c r="D1329" s="7">
        <v>21.175000000000001</v>
      </c>
      <c r="E1329" s="7">
        <v>21</v>
      </c>
      <c r="F1329" s="7">
        <v>21.225000000000001</v>
      </c>
      <c r="G1329" s="7">
        <v>21.375</v>
      </c>
      <c r="H1329" s="7">
        <v>21.425000000000001</v>
      </c>
      <c r="I1329" s="7">
        <v>21.675000000000001</v>
      </c>
      <c r="J1329" s="7">
        <v>21.725000000000001</v>
      </c>
      <c r="K1329" s="7">
        <v>21.75</v>
      </c>
      <c r="L1329" s="3">
        <v>-3.2000000000000001E-2</v>
      </c>
      <c r="M1329" s="3">
        <v>2.12E-2</v>
      </c>
      <c r="N1329" s="3">
        <v>7.1000000000000004E-3</v>
      </c>
      <c r="O1329" s="18">
        <f t="shared" si="504"/>
        <v>0</v>
      </c>
      <c r="P1329" s="19">
        <f t="shared" si="512"/>
        <v>42298</v>
      </c>
      <c r="Q1329" s="19">
        <f t="shared" si="513"/>
        <v>42326</v>
      </c>
      <c r="R1329" s="19">
        <f t="shared" si="514"/>
        <v>42354</v>
      </c>
      <c r="S1329" s="19">
        <f t="shared" si="515"/>
        <v>42389</v>
      </c>
      <c r="T1329" s="19">
        <f t="shared" si="516"/>
        <v>42417</v>
      </c>
      <c r="U1329" s="19">
        <f t="shared" si="517"/>
        <v>42445</v>
      </c>
      <c r="V1329" s="19">
        <f t="shared" si="518"/>
        <v>42480</v>
      </c>
      <c r="W1329" s="19">
        <f t="shared" si="519"/>
        <v>42508</v>
      </c>
      <c r="X1329" s="19">
        <f t="shared" si="520"/>
        <v>42536</v>
      </c>
      <c r="Y1329" s="18">
        <f t="shared" si="505"/>
        <v>35</v>
      </c>
      <c r="Z1329" s="10">
        <f t="shared" si="506"/>
        <v>0.77142857142857146</v>
      </c>
      <c r="AA1329" s="10">
        <f>VLOOKUP(A1329, VIX!$A$2:$E$3205, 5, FALSE)</f>
        <v>23.47</v>
      </c>
      <c r="AB1329" s="10">
        <f t="shared" si="507"/>
        <v>21.715</v>
      </c>
      <c r="AC1329" s="10">
        <f t="shared" si="508"/>
        <v>21.134999999999998</v>
      </c>
      <c r="AD1329" s="10">
        <f t="shared" si="509"/>
        <v>21.05142857142857</v>
      </c>
      <c r="AE1329" s="10">
        <f t="shared" si="510"/>
        <v>21.259285714285717</v>
      </c>
      <c r="AF1329" s="10">
        <f t="shared" si="511"/>
        <v>21.386428571428571</v>
      </c>
      <c r="AG1329" s="36">
        <f t="shared" si="499"/>
        <v>0.23960066555740414</v>
      </c>
      <c r="AH1329" s="36">
        <f t="shared" si="500"/>
        <v>6.1031726810365963E-2</v>
      </c>
      <c r="AI1329" s="36">
        <f t="shared" si="501"/>
        <v>-7.8774617067834229E-2</v>
      </c>
      <c r="AJ1329" s="36">
        <f t="shared" si="502"/>
        <v>-5.2010594750782096E-2</v>
      </c>
      <c r="AK1329" s="36">
        <f t="shared" si="503"/>
        <v>-1.7200191113234842E-2</v>
      </c>
    </row>
    <row r="1330" spans="1:37" x14ac:dyDescent="0.2">
      <c r="A1330" s="5">
        <v>42270</v>
      </c>
      <c r="B1330" s="1">
        <v>10</v>
      </c>
      <c r="C1330" s="7">
        <v>21.125</v>
      </c>
      <c r="D1330" s="7">
        <v>20.675000000000001</v>
      </c>
      <c r="E1330" s="7">
        <v>20.524999999999999</v>
      </c>
      <c r="F1330" s="7">
        <v>20.725000000000001</v>
      </c>
      <c r="G1330" s="7">
        <v>20.925000000000001</v>
      </c>
      <c r="H1330" s="7">
        <v>20.95</v>
      </c>
      <c r="I1330" s="7">
        <v>21.225000000000001</v>
      </c>
      <c r="J1330" s="7">
        <v>21.274999999999999</v>
      </c>
      <c r="K1330" s="7">
        <v>21.225000000000001</v>
      </c>
      <c r="L1330" s="3">
        <v>-2.1299999999999999E-2</v>
      </c>
      <c r="M1330" s="3">
        <v>2.41E-2</v>
      </c>
      <c r="N1330" s="3">
        <v>8.0000000000000002E-3</v>
      </c>
      <c r="O1330" s="18">
        <f t="shared" si="504"/>
        <v>0</v>
      </c>
      <c r="P1330" s="19">
        <f t="shared" si="512"/>
        <v>42298</v>
      </c>
      <c r="Q1330" s="19">
        <f t="shared" si="513"/>
        <v>42326</v>
      </c>
      <c r="R1330" s="19">
        <f t="shared" si="514"/>
        <v>42354</v>
      </c>
      <c r="S1330" s="19">
        <f t="shared" si="515"/>
        <v>42389</v>
      </c>
      <c r="T1330" s="19">
        <f t="shared" si="516"/>
        <v>42417</v>
      </c>
      <c r="U1330" s="19">
        <f t="shared" si="517"/>
        <v>42445</v>
      </c>
      <c r="V1330" s="19">
        <f t="shared" si="518"/>
        <v>42480</v>
      </c>
      <c r="W1330" s="19">
        <f t="shared" si="519"/>
        <v>42508</v>
      </c>
      <c r="X1330" s="19">
        <f t="shared" si="520"/>
        <v>42536</v>
      </c>
      <c r="Y1330" s="18">
        <f t="shared" si="505"/>
        <v>35</v>
      </c>
      <c r="Z1330" s="10">
        <f t="shared" si="506"/>
        <v>0.8</v>
      </c>
      <c r="AA1330" s="10">
        <f>VLOOKUP(A1330, VIX!$A$2:$E$3205, 5, FALSE)</f>
        <v>22.13</v>
      </c>
      <c r="AB1330" s="10">
        <f t="shared" si="507"/>
        <v>21.035</v>
      </c>
      <c r="AC1330" s="10">
        <f t="shared" si="508"/>
        <v>20.645000000000003</v>
      </c>
      <c r="AD1330" s="10">
        <f t="shared" si="509"/>
        <v>20.564999999999998</v>
      </c>
      <c r="AE1330" s="10">
        <f t="shared" si="510"/>
        <v>20.765000000000001</v>
      </c>
      <c r="AF1330" s="10">
        <f t="shared" si="511"/>
        <v>20.93</v>
      </c>
      <c r="AG1330" s="36">
        <f t="shared" si="499"/>
        <v>0.14955982722806538</v>
      </c>
      <c r="AH1330" s="36">
        <f t="shared" si="500"/>
        <v>5.122818905641275E-2</v>
      </c>
      <c r="AI1330" s="36">
        <f t="shared" si="501"/>
        <v>-6.8868923581458324E-2</v>
      </c>
      <c r="AJ1330" s="36">
        <f t="shared" si="502"/>
        <v>-6.821642472845374E-2</v>
      </c>
      <c r="AK1330" s="36">
        <f t="shared" si="503"/>
        <v>-8.4606345475905908E-3</v>
      </c>
    </row>
    <row r="1331" spans="1:37" x14ac:dyDescent="0.2">
      <c r="A1331" s="5">
        <v>42269</v>
      </c>
      <c r="B1331" s="1">
        <v>10</v>
      </c>
      <c r="C1331" s="7">
        <v>21.774999999999999</v>
      </c>
      <c r="D1331" s="7">
        <v>21.125</v>
      </c>
      <c r="E1331" s="7">
        <v>20.875</v>
      </c>
      <c r="F1331" s="7">
        <v>21.074999999999999</v>
      </c>
      <c r="G1331" s="7">
        <v>21.274999999999999</v>
      </c>
      <c r="H1331" s="7">
        <v>21.274999999999999</v>
      </c>
      <c r="I1331" s="7">
        <v>21.524999999999999</v>
      </c>
      <c r="J1331" s="7">
        <v>21.55</v>
      </c>
      <c r="K1331" s="7">
        <v>21.625</v>
      </c>
      <c r="L1331" s="3">
        <v>-2.9899999999999999E-2</v>
      </c>
      <c r="M1331" s="3">
        <v>2.1399999999999999E-2</v>
      </c>
      <c r="N1331" s="3">
        <v>7.1000000000000004E-3</v>
      </c>
      <c r="O1331" s="18">
        <f t="shared" si="504"/>
        <v>0</v>
      </c>
      <c r="P1331" s="19">
        <f t="shared" si="512"/>
        <v>42298</v>
      </c>
      <c r="Q1331" s="19">
        <f t="shared" si="513"/>
        <v>42326</v>
      </c>
      <c r="R1331" s="19">
        <f t="shared" si="514"/>
        <v>42354</v>
      </c>
      <c r="S1331" s="19">
        <f t="shared" si="515"/>
        <v>42389</v>
      </c>
      <c r="T1331" s="19">
        <f t="shared" si="516"/>
        <v>42417</v>
      </c>
      <c r="U1331" s="19">
        <f t="shared" si="517"/>
        <v>42445</v>
      </c>
      <c r="V1331" s="19">
        <f t="shared" si="518"/>
        <v>42480</v>
      </c>
      <c r="W1331" s="19">
        <f t="shared" si="519"/>
        <v>42508</v>
      </c>
      <c r="X1331" s="19">
        <f t="shared" si="520"/>
        <v>42536</v>
      </c>
      <c r="Y1331" s="18">
        <f t="shared" si="505"/>
        <v>35</v>
      </c>
      <c r="Z1331" s="10">
        <f t="shared" si="506"/>
        <v>0.82857142857142863</v>
      </c>
      <c r="AA1331" s="10">
        <f>VLOOKUP(A1331, VIX!$A$2:$E$3205, 5, FALSE)</f>
        <v>22.44</v>
      </c>
      <c r="AB1331" s="10">
        <f t="shared" si="507"/>
        <v>21.663571428571426</v>
      </c>
      <c r="AC1331" s="10">
        <f t="shared" si="508"/>
        <v>21.082142857142856</v>
      </c>
      <c r="AD1331" s="10">
        <f t="shared" si="509"/>
        <v>20.909285714285712</v>
      </c>
      <c r="AE1331" s="10">
        <f t="shared" si="510"/>
        <v>21.109285714285715</v>
      </c>
      <c r="AF1331" s="10">
        <f t="shared" si="511"/>
        <v>21.274999999999999</v>
      </c>
      <c r="AG1331" s="36">
        <f t="shared" si="499"/>
        <v>0.23760652765185719</v>
      </c>
      <c r="AH1331" s="36">
        <f t="shared" si="500"/>
        <v>9.0761750405186067E-2</v>
      </c>
      <c r="AI1331" s="36">
        <f t="shared" si="501"/>
        <v>-7.2296933835394858E-2</v>
      </c>
      <c r="AJ1331" s="36">
        <f t="shared" si="502"/>
        <v>-7.1249337338751925E-2</v>
      </c>
      <c r="AK1331" s="36">
        <f t="shared" si="503"/>
        <v>0</v>
      </c>
    </row>
    <row r="1332" spans="1:37" x14ac:dyDescent="0.2">
      <c r="A1332" s="5">
        <v>42268</v>
      </c>
      <c r="B1332" s="1">
        <v>10</v>
      </c>
      <c r="C1332" s="7">
        <v>19.675000000000001</v>
      </c>
      <c r="D1332" s="7">
        <v>19.824999999999999</v>
      </c>
      <c r="E1332" s="7">
        <v>19.875</v>
      </c>
      <c r="F1332" s="7">
        <v>20.175000000000001</v>
      </c>
      <c r="G1332" s="7">
        <v>20.425000000000001</v>
      </c>
      <c r="H1332" s="7">
        <v>20.524999999999999</v>
      </c>
      <c r="I1332" s="7">
        <v>20.774999999999999</v>
      </c>
      <c r="J1332" s="7">
        <v>20.875</v>
      </c>
      <c r="K1332" s="7">
        <v>20.875</v>
      </c>
      <c r="L1332" s="3">
        <v>7.6E-3</v>
      </c>
      <c r="M1332" s="3">
        <v>2.9700000000000001E-2</v>
      </c>
      <c r="N1332" s="3">
        <v>9.9000000000000008E-3</v>
      </c>
      <c r="O1332" s="18">
        <f t="shared" si="504"/>
        <v>0</v>
      </c>
      <c r="P1332" s="19">
        <f t="shared" si="512"/>
        <v>42298</v>
      </c>
      <c r="Q1332" s="19">
        <f t="shared" si="513"/>
        <v>42326</v>
      </c>
      <c r="R1332" s="19">
        <f t="shared" si="514"/>
        <v>42354</v>
      </c>
      <c r="S1332" s="19">
        <f t="shared" si="515"/>
        <v>42389</v>
      </c>
      <c r="T1332" s="19">
        <f t="shared" si="516"/>
        <v>42417</v>
      </c>
      <c r="U1332" s="19">
        <f t="shared" si="517"/>
        <v>42445</v>
      </c>
      <c r="V1332" s="19">
        <f t="shared" si="518"/>
        <v>42480</v>
      </c>
      <c r="W1332" s="19">
        <f t="shared" si="519"/>
        <v>42508</v>
      </c>
      <c r="X1332" s="19">
        <f t="shared" si="520"/>
        <v>42536</v>
      </c>
      <c r="Y1332" s="18">
        <f t="shared" si="505"/>
        <v>35</v>
      </c>
      <c r="Z1332" s="10">
        <f t="shared" si="506"/>
        <v>0.8571428571428571</v>
      </c>
      <c r="AA1332" s="10">
        <f>VLOOKUP(A1332, VIX!$A$2:$E$3205, 5, FALSE)</f>
        <v>20.14</v>
      </c>
      <c r="AB1332" s="10">
        <f t="shared" si="507"/>
        <v>19.696428571428573</v>
      </c>
      <c r="AC1332" s="10">
        <f t="shared" si="508"/>
        <v>19.832142857142856</v>
      </c>
      <c r="AD1332" s="10">
        <f t="shared" si="509"/>
        <v>19.917857142857144</v>
      </c>
      <c r="AE1332" s="10">
        <f t="shared" si="510"/>
        <v>20.210714285714285</v>
      </c>
      <c r="AF1332" s="10">
        <f t="shared" si="511"/>
        <v>20.439285714285713</v>
      </c>
      <c r="AG1332" s="36">
        <f t="shared" si="499"/>
        <v>-0.15074274700076296</v>
      </c>
      <c r="AH1332" s="36">
        <f t="shared" si="500"/>
        <v>-5.1514428809922047E-2</v>
      </c>
      <c r="AI1332" s="36">
        <f t="shared" si="501"/>
        <v>-0.31134600864850104</v>
      </c>
      <c r="AJ1332" s="36">
        <f t="shared" si="502"/>
        <v>-0.25671499881150472</v>
      </c>
      <c r="AK1332" s="36">
        <f t="shared" si="503"/>
        <v>-0.10186619955534383</v>
      </c>
    </row>
    <row r="1333" spans="1:37" x14ac:dyDescent="0.2">
      <c r="A1333" s="5">
        <v>42265</v>
      </c>
      <c r="B1333" s="1">
        <v>10</v>
      </c>
      <c r="C1333" s="7">
        <v>21.524999999999999</v>
      </c>
      <c r="D1333" s="7">
        <v>20.975000000000001</v>
      </c>
      <c r="E1333" s="7">
        <v>20.8</v>
      </c>
      <c r="F1333" s="7">
        <v>21.024999999999999</v>
      </c>
      <c r="G1333" s="7">
        <v>21.2</v>
      </c>
      <c r="H1333" s="7">
        <v>21.274999999999999</v>
      </c>
      <c r="I1333" s="7">
        <v>21.45</v>
      </c>
      <c r="J1333" s="7">
        <v>21.5</v>
      </c>
      <c r="K1333" s="7" t="s">
        <v>14</v>
      </c>
      <c r="L1333" s="3">
        <v>-2.5600000000000001E-2</v>
      </c>
      <c r="M1333" s="3">
        <v>2.0199999999999999E-2</v>
      </c>
      <c r="N1333" s="3">
        <v>6.7000000000000002E-3</v>
      </c>
      <c r="O1333" s="18">
        <f t="shared" si="504"/>
        <v>0</v>
      </c>
      <c r="P1333" s="19">
        <f t="shared" si="512"/>
        <v>42298</v>
      </c>
      <c r="Q1333" s="19">
        <f t="shared" si="513"/>
        <v>42326</v>
      </c>
      <c r="R1333" s="19">
        <f t="shared" si="514"/>
        <v>42354</v>
      </c>
      <c r="S1333" s="19">
        <f t="shared" si="515"/>
        <v>42389</v>
      </c>
      <c r="T1333" s="19">
        <f t="shared" si="516"/>
        <v>42417</v>
      </c>
      <c r="U1333" s="19">
        <f t="shared" si="517"/>
        <v>42445</v>
      </c>
      <c r="V1333" s="19">
        <f t="shared" si="518"/>
        <v>42480</v>
      </c>
      <c r="W1333" s="19">
        <f t="shared" si="519"/>
        <v>42508</v>
      </c>
      <c r="X1333" s="19">
        <f t="shared" si="520"/>
        <v>42536</v>
      </c>
      <c r="Y1333" s="18">
        <f t="shared" si="505"/>
        <v>35</v>
      </c>
      <c r="Z1333" s="10">
        <f t="shared" si="506"/>
        <v>0.94285714285714284</v>
      </c>
      <c r="AA1333" s="10">
        <f>VLOOKUP(A1333, VIX!$A$2:$E$3205, 5, FALSE)</f>
        <v>22.28</v>
      </c>
      <c r="AB1333" s="10">
        <f t="shared" si="507"/>
        <v>21.493571428571428</v>
      </c>
      <c r="AC1333" s="10">
        <f t="shared" si="508"/>
        <v>20.965</v>
      </c>
      <c r="AD1333" s="10">
        <f t="shared" si="509"/>
        <v>20.812857142857144</v>
      </c>
      <c r="AE1333" s="10">
        <f t="shared" si="510"/>
        <v>21.034999999999997</v>
      </c>
      <c r="AF1333" s="10">
        <f t="shared" si="511"/>
        <v>21.20428571428571</v>
      </c>
      <c r="AG1333" s="36">
        <f t="shared" si="499"/>
        <v>0.19397501836884548</v>
      </c>
      <c r="AH1333" s="36">
        <f t="shared" si="500"/>
        <v>6.2773566776983314E-2</v>
      </c>
      <c r="AI1333" s="36">
        <f t="shared" si="501"/>
        <v>-8.107238605898047E-2</v>
      </c>
      <c r="AJ1333" s="36">
        <f t="shared" si="502"/>
        <v>-6.2279339076401916E-2</v>
      </c>
      <c r="AK1333" s="36">
        <f t="shared" si="503"/>
        <v>-2.6403101316662354E-2</v>
      </c>
    </row>
    <row r="1334" spans="1:37" x14ac:dyDescent="0.2">
      <c r="A1334" s="5">
        <v>42264</v>
      </c>
      <c r="B1334" s="1">
        <v>10</v>
      </c>
      <c r="C1334" s="7">
        <v>20.425000000000001</v>
      </c>
      <c r="D1334" s="7">
        <v>20.074999999999999</v>
      </c>
      <c r="E1334" s="7">
        <v>19.975000000000001</v>
      </c>
      <c r="F1334" s="7">
        <v>20.225000000000001</v>
      </c>
      <c r="G1334" s="7">
        <v>20.45</v>
      </c>
      <c r="H1334" s="7">
        <v>20.524999999999999</v>
      </c>
      <c r="I1334" s="7">
        <v>20.774999999999999</v>
      </c>
      <c r="J1334" s="7">
        <v>20.875</v>
      </c>
      <c r="K1334" s="7" t="s">
        <v>14</v>
      </c>
      <c r="L1334" s="3">
        <v>-1.7100000000000001E-2</v>
      </c>
      <c r="M1334" s="3">
        <v>2.7199999999999998E-2</v>
      </c>
      <c r="N1334" s="3">
        <v>9.1000000000000004E-3</v>
      </c>
      <c r="O1334" s="18">
        <f t="shared" si="504"/>
        <v>1</v>
      </c>
      <c r="P1334" s="19">
        <f t="shared" si="512"/>
        <v>42298</v>
      </c>
      <c r="Q1334" s="19">
        <f t="shared" si="513"/>
        <v>42326</v>
      </c>
      <c r="R1334" s="19">
        <f t="shared" si="514"/>
        <v>42354</v>
      </c>
      <c r="S1334" s="19">
        <f t="shared" si="515"/>
        <v>42389</v>
      </c>
      <c r="T1334" s="19">
        <f t="shared" si="516"/>
        <v>42417</v>
      </c>
      <c r="U1334" s="19">
        <f t="shared" si="517"/>
        <v>42445</v>
      </c>
      <c r="V1334" s="19">
        <f t="shared" si="518"/>
        <v>42480</v>
      </c>
      <c r="W1334" s="19">
        <f t="shared" si="519"/>
        <v>42508</v>
      </c>
      <c r="X1334" s="19">
        <f t="shared" si="520"/>
        <v>42536</v>
      </c>
      <c r="Y1334" s="18">
        <f t="shared" si="505"/>
        <v>35</v>
      </c>
      <c r="Z1334" s="10">
        <f t="shared" si="506"/>
        <v>0.97142857142857142</v>
      </c>
      <c r="AA1334" s="10">
        <f>VLOOKUP(A1334, VIX!$A$2:$E$3205, 5, FALSE)</f>
        <v>21.14</v>
      </c>
      <c r="AB1334" s="10">
        <f t="shared" si="507"/>
        <v>20.415000000000003</v>
      </c>
      <c r="AC1334" s="10">
        <f t="shared" si="508"/>
        <v>20.072142857142854</v>
      </c>
      <c r="AD1334" s="10">
        <f t="shared" si="509"/>
        <v>19.982142857142861</v>
      </c>
      <c r="AE1334" s="10">
        <f t="shared" si="510"/>
        <v>20.23142857142857</v>
      </c>
      <c r="AF1334" s="10">
        <f t="shared" si="511"/>
        <v>20.452142857142857</v>
      </c>
      <c r="AG1334" s="36">
        <f t="shared" si="499"/>
        <v>0.13090909090909147</v>
      </c>
      <c r="AH1334" s="36">
        <f t="shared" si="500"/>
        <v>3.7354085603112056E-2</v>
      </c>
      <c r="AI1334" s="36">
        <f t="shared" si="501"/>
        <v>-9.1719745222929971E-2</v>
      </c>
      <c r="AJ1334" s="36">
        <f t="shared" si="502"/>
        <v>-8.1304893350061982E-2</v>
      </c>
      <c r="AK1334" s="36">
        <f t="shared" si="503"/>
        <v>-2.6966292134831218E-2</v>
      </c>
    </row>
    <row r="1335" spans="1:37" x14ac:dyDescent="0.2">
      <c r="A1335" s="5">
        <v>42263</v>
      </c>
      <c r="B1335" s="1">
        <v>10</v>
      </c>
      <c r="C1335" s="7">
        <v>18.975000000000001</v>
      </c>
      <c r="D1335" s="7">
        <v>19.25</v>
      </c>
      <c r="E1335" s="7">
        <v>19.274999999999999</v>
      </c>
      <c r="F1335" s="7">
        <v>19.625</v>
      </c>
      <c r="G1335" s="7">
        <v>19.925000000000001</v>
      </c>
      <c r="H1335" s="7">
        <v>20.024999999999999</v>
      </c>
      <c r="I1335" s="7">
        <v>20.350000000000001</v>
      </c>
      <c r="J1335" s="7">
        <v>20.425000000000001</v>
      </c>
      <c r="K1335" s="7" t="s">
        <v>14</v>
      </c>
      <c r="L1335" s="3">
        <v>1.4500000000000001E-2</v>
      </c>
      <c r="M1335" s="3">
        <v>3.6900000000000002E-2</v>
      </c>
      <c r="N1335" s="3">
        <v>1.23E-2</v>
      </c>
      <c r="O1335" s="18">
        <f t="shared" si="504"/>
        <v>0</v>
      </c>
      <c r="P1335" s="19">
        <f t="shared" si="512"/>
        <v>42263</v>
      </c>
      <c r="Q1335" s="19">
        <f t="shared" si="513"/>
        <v>42298</v>
      </c>
      <c r="R1335" s="19">
        <f t="shared" si="514"/>
        <v>42326</v>
      </c>
      <c r="S1335" s="19">
        <f t="shared" si="515"/>
        <v>42354</v>
      </c>
      <c r="T1335" s="19">
        <f t="shared" si="516"/>
        <v>42389</v>
      </c>
      <c r="U1335" s="19">
        <f t="shared" si="517"/>
        <v>42417</v>
      </c>
      <c r="V1335" s="19">
        <f t="shared" si="518"/>
        <v>42445</v>
      </c>
      <c r="W1335" s="19">
        <f t="shared" si="519"/>
        <v>42480</v>
      </c>
      <c r="X1335" s="19">
        <f t="shared" si="520"/>
        <v>42508</v>
      </c>
      <c r="Y1335" s="18">
        <f t="shared" si="505"/>
        <v>28</v>
      </c>
      <c r="Z1335" s="10">
        <f t="shared" si="506"/>
        <v>0</v>
      </c>
      <c r="AA1335" s="10">
        <f>VLOOKUP(A1335, VIX!$A$2:$E$3205, 5, FALSE)</f>
        <v>21.35</v>
      </c>
      <c r="AB1335" s="10">
        <f t="shared" si="507"/>
        <v>19.25</v>
      </c>
      <c r="AC1335" s="10">
        <f t="shared" si="508"/>
        <v>19.274999999999999</v>
      </c>
      <c r="AD1335" s="10">
        <f t="shared" si="509"/>
        <v>19.625</v>
      </c>
      <c r="AE1335" s="10">
        <f t="shared" si="510"/>
        <v>19.925000000000001</v>
      </c>
      <c r="AF1335" s="10">
        <f t="shared" si="511"/>
        <v>20.024999999999999</v>
      </c>
      <c r="AG1335" s="36">
        <f t="shared" si="499"/>
        <v>-0.12072119153383791</v>
      </c>
      <c r="AH1335" s="36">
        <f t="shared" si="500"/>
        <v>-1.0900125437950849E-2</v>
      </c>
      <c r="AI1335" s="36">
        <f t="shared" si="501"/>
        <v>-0.15272066144322816</v>
      </c>
      <c r="AJ1335" s="36">
        <f t="shared" si="502"/>
        <v>-0.12909836065573799</v>
      </c>
      <c r="AK1335" s="36">
        <f t="shared" si="503"/>
        <v>-4.2520880789672588E-2</v>
      </c>
    </row>
    <row r="1336" spans="1:37" x14ac:dyDescent="0.2">
      <c r="A1336" s="5">
        <v>42262</v>
      </c>
      <c r="B1336" s="1">
        <v>9</v>
      </c>
      <c r="C1336" s="7">
        <v>22.574999999999999</v>
      </c>
      <c r="D1336" s="7">
        <v>20.425000000000001</v>
      </c>
      <c r="E1336" s="7">
        <v>20.65</v>
      </c>
      <c r="F1336" s="7">
        <v>20.625</v>
      </c>
      <c r="G1336" s="7">
        <v>20.925000000000001</v>
      </c>
      <c r="H1336" s="7">
        <v>21.175000000000001</v>
      </c>
      <c r="I1336" s="7">
        <v>21.274999999999999</v>
      </c>
      <c r="J1336" s="7">
        <v>21.45</v>
      </c>
      <c r="K1336" s="7">
        <v>20.375</v>
      </c>
      <c r="L1336" s="3">
        <v>-9.5200000000000007E-2</v>
      </c>
      <c r="M1336" s="3">
        <v>3.15E-2</v>
      </c>
      <c r="N1336" s="3">
        <v>1.0500000000000001E-2</v>
      </c>
      <c r="O1336" s="18">
        <f t="shared" si="504"/>
        <v>0</v>
      </c>
      <c r="P1336" s="19">
        <f t="shared" si="512"/>
        <v>42263</v>
      </c>
      <c r="Q1336" s="19">
        <f t="shared" si="513"/>
        <v>42298</v>
      </c>
      <c r="R1336" s="19">
        <f t="shared" si="514"/>
        <v>42326</v>
      </c>
      <c r="S1336" s="19">
        <f t="shared" si="515"/>
        <v>42354</v>
      </c>
      <c r="T1336" s="19">
        <f t="shared" si="516"/>
        <v>42389</v>
      </c>
      <c r="U1336" s="19">
        <f t="shared" si="517"/>
        <v>42417</v>
      </c>
      <c r="V1336" s="19">
        <f t="shared" si="518"/>
        <v>42445</v>
      </c>
      <c r="W1336" s="19">
        <f t="shared" si="519"/>
        <v>42480</v>
      </c>
      <c r="X1336" s="19">
        <f t="shared" si="520"/>
        <v>42508</v>
      </c>
      <c r="Y1336" s="18">
        <f t="shared" si="505"/>
        <v>28</v>
      </c>
      <c r="Z1336" s="10">
        <f t="shared" si="506"/>
        <v>3.5714285714285712E-2</v>
      </c>
      <c r="AA1336" s="10">
        <f>VLOOKUP(A1336, VIX!$A$2:$E$3205, 5, FALSE)</f>
        <v>22.54</v>
      </c>
      <c r="AB1336" s="10">
        <f t="shared" si="507"/>
        <v>20.501785714285713</v>
      </c>
      <c r="AC1336" s="10">
        <f t="shared" si="508"/>
        <v>20.641964285714284</v>
      </c>
      <c r="AD1336" s="10">
        <f t="shared" si="509"/>
        <v>20.625892857142858</v>
      </c>
      <c r="AE1336" s="10">
        <f t="shared" si="510"/>
        <v>20.914285714285715</v>
      </c>
      <c r="AF1336" s="10">
        <f t="shared" si="511"/>
        <v>21.166071428571428</v>
      </c>
      <c r="AG1336" s="36">
        <f t="shared" si="499"/>
        <v>0.84366241046402934</v>
      </c>
      <c r="AH1336" s="36">
        <f t="shared" si="500"/>
        <v>-8.9249173618761932E-2</v>
      </c>
      <c r="AI1336" s="36">
        <f t="shared" si="501"/>
        <v>1.0046244618082669E-2</v>
      </c>
      <c r="AJ1336" s="36">
        <f t="shared" si="502"/>
        <v>-0.12017167381974274</v>
      </c>
      <c r="AK1336" s="36">
        <f t="shared" si="503"/>
        <v>-9.9699319512581097E-2</v>
      </c>
    </row>
    <row r="1337" spans="1:37" x14ac:dyDescent="0.2">
      <c r="A1337" s="5">
        <v>42261</v>
      </c>
      <c r="B1337" s="1">
        <v>9</v>
      </c>
      <c r="C1337" s="7">
        <v>23.725000000000001</v>
      </c>
      <c r="D1337" s="7">
        <v>22.875</v>
      </c>
      <c r="E1337" s="7">
        <v>22.675000000000001</v>
      </c>
      <c r="F1337" s="7">
        <v>22.375</v>
      </c>
      <c r="G1337" s="7">
        <v>22.475000000000001</v>
      </c>
      <c r="H1337" s="7">
        <v>22.574999999999999</v>
      </c>
      <c r="I1337" s="7">
        <v>22.574999999999999</v>
      </c>
      <c r="J1337" s="7">
        <v>22.65</v>
      </c>
      <c r="K1337" s="7">
        <v>22.5</v>
      </c>
      <c r="L1337" s="3">
        <v>-3.5799999999999998E-2</v>
      </c>
      <c r="M1337" s="3">
        <v>8.8999999999999999E-3</v>
      </c>
      <c r="N1337" s="3">
        <v>3.0000000000000001E-3</v>
      </c>
      <c r="O1337" s="18">
        <f t="shared" si="504"/>
        <v>0</v>
      </c>
      <c r="P1337" s="19">
        <f t="shared" si="512"/>
        <v>42263</v>
      </c>
      <c r="Q1337" s="19">
        <f t="shared" si="513"/>
        <v>42298</v>
      </c>
      <c r="R1337" s="19">
        <f t="shared" si="514"/>
        <v>42326</v>
      </c>
      <c r="S1337" s="19">
        <f t="shared" si="515"/>
        <v>42354</v>
      </c>
      <c r="T1337" s="19">
        <f t="shared" si="516"/>
        <v>42389</v>
      </c>
      <c r="U1337" s="19">
        <f t="shared" si="517"/>
        <v>42417</v>
      </c>
      <c r="V1337" s="19">
        <f t="shared" si="518"/>
        <v>42445</v>
      </c>
      <c r="W1337" s="19">
        <f t="shared" si="519"/>
        <v>42480</v>
      </c>
      <c r="X1337" s="19">
        <f t="shared" si="520"/>
        <v>42508</v>
      </c>
      <c r="Y1337" s="18">
        <f t="shared" si="505"/>
        <v>28</v>
      </c>
      <c r="Z1337" s="10">
        <f t="shared" si="506"/>
        <v>7.1428571428571425E-2</v>
      </c>
      <c r="AA1337" s="10">
        <f>VLOOKUP(A1337, VIX!$A$2:$E$3205, 5, FALSE)</f>
        <v>24.25</v>
      </c>
      <c r="AB1337" s="10">
        <f t="shared" si="507"/>
        <v>22.935714285714287</v>
      </c>
      <c r="AC1337" s="10">
        <f t="shared" si="508"/>
        <v>22.689285714285717</v>
      </c>
      <c r="AD1337" s="10">
        <f t="shared" si="509"/>
        <v>22.396428571428572</v>
      </c>
      <c r="AE1337" s="10">
        <f t="shared" si="510"/>
        <v>22.467857142857145</v>
      </c>
      <c r="AF1337" s="10">
        <f t="shared" si="511"/>
        <v>22.567857142857143</v>
      </c>
      <c r="AG1337" s="36">
        <f t="shared" si="499"/>
        <v>0.99431356620633804</v>
      </c>
      <c r="AH1337" s="36">
        <f t="shared" si="500"/>
        <v>0.23725090224384035</v>
      </c>
      <c r="AI1337" s="36">
        <f t="shared" si="501"/>
        <v>0.3613334926514527</v>
      </c>
      <c r="AJ1337" s="36">
        <f t="shared" si="502"/>
        <v>-0.12003334259516704</v>
      </c>
      <c r="AK1337" s="36">
        <f t="shared" si="503"/>
        <v>-0.11921469683828492</v>
      </c>
    </row>
    <row r="1338" spans="1:37" x14ac:dyDescent="0.2">
      <c r="A1338" s="5">
        <v>42258</v>
      </c>
      <c r="B1338" s="1">
        <v>9</v>
      </c>
      <c r="C1338" s="7">
        <v>23.8</v>
      </c>
      <c r="D1338" s="7">
        <v>22.925000000000001</v>
      </c>
      <c r="E1338" s="7">
        <v>22.725000000000001</v>
      </c>
      <c r="F1338" s="7">
        <v>22.35</v>
      </c>
      <c r="G1338" s="7">
        <v>22.524999999999999</v>
      </c>
      <c r="H1338" s="7">
        <v>22.675000000000001</v>
      </c>
      <c r="I1338" s="7">
        <v>22.675000000000001</v>
      </c>
      <c r="J1338" s="7">
        <v>22.774999999999999</v>
      </c>
      <c r="K1338" s="7">
        <v>22.625</v>
      </c>
      <c r="L1338" s="3">
        <v>-3.6799999999999999E-2</v>
      </c>
      <c r="M1338" s="3">
        <v>1.4500000000000001E-2</v>
      </c>
      <c r="N1338" s="3">
        <v>4.7999999999999996E-3</v>
      </c>
      <c r="O1338" s="18">
        <f t="shared" si="504"/>
        <v>0</v>
      </c>
      <c r="P1338" s="19">
        <f t="shared" si="512"/>
        <v>42263</v>
      </c>
      <c r="Q1338" s="19">
        <f t="shared" si="513"/>
        <v>42298</v>
      </c>
      <c r="R1338" s="19">
        <f t="shared" si="514"/>
        <v>42326</v>
      </c>
      <c r="S1338" s="19">
        <f t="shared" si="515"/>
        <v>42354</v>
      </c>
      <c r="T1338" s="19">
        <f t="shared" si="516"/>
        <v>42389</v>
      </c>
      <c r="U1338" s="19">
        <f t="shared" si="517"/>
        <v>42417</v>
      </c>
      <c r="V1338" s="19">
        <f t="shared" si="518"/>
        <v>42445</v>
      </c>
      <c r="W1338" s="19">
        <f t="shared" si="519"/>
        <v>42480</v>
      </c>
      <c r="X1338" s="19">
        <f t="shared" si="520"/>
        <v>42508</v>
      </c>
      <c r="Y1338" s="18">
        <f t="shared" si="505"/>
        <v>28</v>
      </c>
      <c r="Z1338" s="10">
        <f t="shared" si="506"/>
        <v>0.17857142857142858</v>
      </c>
      <c r="AA1338" s="10">
        <f>VLOOKUP(A1338, VIX!$A$2:$E$3205, 5, FALSE)</f>
        <v>23.2</v>
      </c>
      <c r="AB1338" s="10">
        <f t="shared" si="507"/>
        <v>23.081250000000001</v>
      </c>
      <c r="AC1338" s="10">
        <f t="shared" si="508"/>
        <v>22.760714285714286</v>
      </c>
      <c r="AD1338" s="10">
        <f t="shared" si="509"/>
        <v>22.416964285714286</v>
      </c>
      <c r="AE1338" s="10">
        <f t="shared" si="510"/>
        <v>22.493749999999999</v>
      </c>
      <c r="AF1338" s="10">
        <f t="shared" si="511"/>
        <v>22.648214285714289</v>
      </c>
      <c r="AG1338" s="36">
        <f t="shared" si="499"/>
        <v>0.3328553098347044</v>
      </c>
      <c r="AH1338" s="36">
        <f t="shared" si="500"/>
        <v>7.7922077922077601E-2</v>
      </c>
      <c r="AI1338" s="36">
        <f t="shared" si="501"/>
        <v>0.14886578449905477</v>
      </c>
      <c r="AJ1338" s="36">
        <f t="shared" si="502"/>
        <v>-6.9525461138261482E-2</v>
      </c>
      <c r="AK1338" s="36">
        <f t="shared" si="503"/>
        <v>-5.9331345157746865E-2</v>
      </c>
    </row>
    <row r="1339" spans="1:37" x14ac:dyDescent="0.2">
      <c r="A1339" s="5">
        <v>42257</v>
      </c>
      <c r="B1339" s="1">
        <v>9</v>
      </c>
      <c r="C1339" s="7">
        <v>24.7</v>
      </c>
      <c r="D1339" s="7">
        <v>23.375</v>
      </c>
      <c r="E1339" s="7">
        <v>23.024999999999999</v>
      </c>
      <c r="F1339" s="7">
        <v>22.574999999999999</v>
      </c>
      <c r="G1339" s="7">
        <v>22.675000000000001</v>
      </c>
      <c r="H1339" s="7">
        <v>22.774999999999999</v>
      </c>
      <c r="I1339" s="7">
        <v>22.774999999999999</v>
      </c>
      <c r="J1339" s="7">
        <v>22.8</v>
      </c>
      <c r="K1339" s="7">
        <v>22.6</v>
      </c>
      <c r="L1339" s="3">
        <v>-5.3600000000000002E-2</v>
      </c>
      <c r="M1339" s="3">
        <v>8.8999999999999999E-3</v>
      </c>
      <c r="N1339" s="3">
        <v>3.0000000000000001E-3</v>
      </c>
      <c r="O1339" s="18">
        <f t="shared" si="504"/>
        <v>0</v>
      </c>
      <c r="P1339" s="19">
        <f t="shared" si="512"/>
        <v>42263</v>
      </c>
      <c r="Q1339" s="19">
        <f t="shared" si="513"/>
        <v>42298</v>
      </c>
      <c r="R1339" s="19">
        <f t="shared" si="514"/>
        <v>42326</v>
      </c>
      <c r="S1339" s="19">
        <f t="shared" si="515"/>
        <v>42354</v>
      </c>
      <c r="T1339" s="19">
        <f t="shared" si="516"/>
        <v>42389</v>
      </c>
      <c r="U1339" s="19">
        <f t="shared" si="517"/>
        <v>42417</v>
      </c>
      <c r="V1339" s="19">
        <f t="shared" si="518"/>
        <v>42445</v>
      </c>
      <c r="W1339" s="19">
        <f t="shared" si="519"/>
        <v>42480</v>
      </c>
      <c r="X1339" s="19">
        <f t="shared" si="520"/>
        <v>42508</v>
      </c>
      <c r="Y1339" s="18">
        <f t="shared" si="505"/>
        <v>28</v>
      </c>
      <c r="Z1339" s="10">
        <f t="shared" si="506"/>
        <v>0.21428571428571427</v>
      </c>
      <c r="AA1339" s="10">
        <f>VLOOKUP(A1339, VIX!$A$2:$E$3205, 5, FALSE)</f>
        <v>24.37</v>
      </c>
      <c r="AB1339" s="10">
        <f t="shared" si="507"/>
        <v>23.658928571428568</v>
      </c>
      <c r="AC1339" s="10">
        <f t="shared" si="508"/>
        <v>23.1</v>
      </c>
      <c r="AD1339" s="10">
        <f t="shared" si="509"/>
        <v>22.671428571428571</v>
      </c>
      <c r="AE1339" s="10">
        <f t="shared" si="510"/>
        <v>22.653571428571428</v>
      </c>
      <c r="AF1339" s="10">
        <f t="shared" si="511"/>
        <v>22.753571428571426</v>
      </c>
      <c r="AG1339" s="36">
        <f t="shared" si="499"/>
        <v>0.48426395939086281</v>
      </c>
      <c r="AH1339" s="36">
        <f t="shared" si="500"/>
        <v>0.13249211356466936</v>
      </c>
      <c r="AI1339" s="36">
        <f t="shared" si="501"/>
        <v>0.17475728155339787</v>
      </c>
      <c r="AJ1339" s="36">
        <f t="shared" si="502"/>
        <v>-3.8992688870837282E-2</v>
      </c>
      <c r="AK1339" s="36">
        <f t="shared" si="503"/>
        <v>-3.8929440389293586E-2</v>
      </c>
    </row>
    <row r="1340" spans="1:37" x14ac:dyDescent="0.2">
      <c r="A1340" s="5">
        <v>42256</v>
      </c>
      <c r="B1340" s="1">
        <v>9</v>
      </c>
      <c r="C1340" s="7">
        <v>25.824999999999999</v>
      </c>
      <c r="D1340" s="7">
        <v>24.225000000000001</v>
      </c>
      <c r="E1340" s="7">
        <v>23.625</v>
      </c>
      <c r="F1340" s="7">
        <v>23.024999999999999</v>
      </c>
      <c r="G1340" s="7">
        <v>23.1</v>
      </c>
      <c r="H1340" s="7">
        <v>23.125</v>
      </c>
      <c r="I1340" s="7">
        <v>23.074999999999999</v>
      </c>
      <c r="J1340" s="7">
        <v>23.1</v>
      </c>
      <c r="K1340" s="7">
        <v>22.9</v>
      </c>
      <c r="L1340" s="3">
        <v>-6.2E-2</v>
      </c>
      <c r="M1340" s="3">
        <v>2.2000000000000001E-3</v>
      </c>
      <c r="N1340" s="3">
        <v>6.9999999999999999E-4</v>
      </c>
      <c r="O1340" s="18">
        <f t="shared" si="504"/>
        <v>0</v>
      </c>
      <c r="P1340" s="19">
        <f t="shared" si="512"/>
        <v>42263</v>
      </c>
      <c r="Q1340" s="19">
        <f t="shared" si="513"/>
        <v>42298</v>
      </c>
      <c r="R1340" s="19">
        <f t="shared" si="514"/>
        <v>42326</v>
      </c>
      <c r="S1340" s="19">
        <f t="shared" si="515"/>
        <v>42354</v>
      </c>
      <c r="T1340" s="19">
        <f t="shared" si="516"/>
        <v>42389</v>
      </c>
      <c r="U1340" s="19">
        <f t="shared" si="517"/>
        <v>42417</v>
      </c>
      <c r="V1340" s="19">
        <f t="shared" si="518"/>
        <v>42445</v>
      </c>
      <c r="W1340" s="19">
        <f t="shared" si="519"/>
        <v>42480</v>
      </c>
      <c r="X1340" s="19">
        <f t="shared" si="520"/>
        <v>42508</v>
      </c>
      <c r="Y1340" s="18">
        <f t="shared" si="505"/>
        <v>28</v>
      </c>
      <c r="Z1340" s="10">
        <f t="shared" si="506"/>
        <v>0.25</v>
      </c>
      <c r="AA1340" s="10">
        <f>VLOOKUP(A1340, VIX!$A$2:$E$3205, 5, FALSE)</f>
        <v>26.23</v>
      </c>
      <c r="AB1340" s="10">
        <f t="shared" si="507"/>
        <v>24.625000000000004</v>
      </c>
      <c r="AC1340" s="10">
        <f t="shared" si="508"/>
        <v>23.774999999999999</v>
      </c>
      <c r="AD1340" s="10">
        <f t="shared" si="509"/>
        <v>23.174999999999997</v>
      </c>
      <c r="AE1340" s="10">
        <f t="shared" si="510"/>
        <v>23.081250000000004</v>
      </c>
      <c r="AF1340" s="10">
        <f t="shared" si="511"/>
        <v>23.118749999999999</v>
      </c>
      <c r="AG1340" s="36">
        <f t="shared" si="499"/>
        <v>0.6031413612565435</v>
      </c>
      <c r="AH1340" s="36">
        <f t="shared" si="500"/>
        <v>0.23151125401929307</v>
      </c>
      <c r="AI1340" s="36">
        <f t="shared" si="501"/>
        <v>0.23650868137024916</v>
      </c>
      <c r="AJ1340" s="36">
        <f t="shared" si="502"/>
        <v>-2.9651710072169289E-2</v>
      </c>
      <c r="AK1340" s="36">
        <f t="shared" si="503"/>
        <v>-9.8452883263004214E-3</v>
      </c>
    </row>
    <row r="1341" spans="1:37" x14ac:dyDescent="0.2">
      <c r="A1341" s="5">
        <v>42255</v>
      </c>
      <c r="B1341" s="1">
        <v>9</v>
      </c>
      <c r="C1341" s="7">
        <v>24.625</v>
      </c>
      <c r="D1341" s="7">
        <v>23.574999999999999</v>
      </c>
      <c r="E1341" s="7">
        <v>23.225000000000001</v>
      </c>
      <c r="F1341" s="7">
        <v>22.675000000000001</v>
      </c>
      <c r="G1341" s="7">
        <v>22.8</v>
      </c>
      <c r="H1341" s="7">
        <v>22.875</v>
      </c>
      <c r="I1341" s="7">
        <v>22.824999999999999</v>
      </c>
      <c r="J1341" s="7">
        <v>22.875</v>
      </c>
      <c r="K1341" s="7">
        <v>20.875</v>
      </c>
      <c r="L1341" s="3">
        <v>-4.2599999999999999E-2</v>
      </c>
      <c r="M1341" s="3">
        <v>6.6E-3</v>
      </c>
      <c r="N1341" s="3">
        <v>2.2000000000000001E-3</v>
      </c>
      <c r="O1341" s="18">
        <f t="shared" si="504"/>
        <v>0</v>
      </c>
      <c r="P1341" s="19">
        <f t="shared" si="512"/>
        <v>42263</v>
      </c>
      <c r="Q1341" s="19">
        <f t="shared" si="513"/>
        <v>42298</v>
      </c>
      <c r="R1341" s="19">
        <f t="shared" si="514"/>
        <v>42326</v>
      </c>
      <c r="S1341" s="19">
        <f t="shared" si="515"/>
        <v>42354</v>
      </c>
      <c r="T1341" s="19">
        <f t="shared" si="516"/>
        <v>42389</v>
      </c>
      <c r="U1341" s="19">
        <f t="shared" si="517"/>
        <v>42417</v>
      </c>
      <c r="V1341" s="19">
        <f t="shared" si="518"/>
        <v>42445</v>
      </c>
      <c r="W1341" s="19">
        <f t="shared" si="519"/>
        <v>42480</v>
      </c>
      <c r="X1341" s="19">
        <f t="shared" si="520"/>
        <v>42508</v>
      </c>
      <c r="Y1341" s="18">
        <f t="shared" si="505"/>
        <v>28</v>
      </c>
      <c r="Z1341" s="10">
        <f t="shared" si="506"/>
        <v>0.2857142857142857</v>
      </c>
      <c r="AA1341" s="10">
        <f>VLOOKUP(A1341, VIX!$A$2:$E$3205, 5, FALSE)</f>
        <v>24.9</v>
      </c>
      <c r="AB1341" s="10">
        <f t="shared" si="507"/>
        <v>23.875</v>
      </c>
      <c r="AC1341" s="10">
        <f t="shared" si="508"/>
        <v>23.324999999999999</v>
      </c>
      <c r="AD1341" s="10">
        <f t="shared" si="509"/>
        <v>22.832142857142859</v>
      </c>
      <c r="AE1341" s="10">
        <f t="shared" si="510"/>
        <v>22.764285714285716</v>
      </c>
      <c r="AF1341" s="10">
        <f t="shared" si="511"/>
        <v>22.853571428571428</v>
      </c>
      <c r="AG1341" s="36">
        <f t="shared" si="499"/>
        <v>1.4136503272338732</v>
      </c>
      <c r="AH1341" s="36">
        <f t="shared" si="500"/>
        <v>0.49964594250105915</v>
      </c>
      <c r="AI1341" s="36">
        <f t="shared" si="501"/>
        <v>0.81338028169014187</v>
      </c>
      <c r="AJ1341" s="36">
        <f t="shared" si="502"/>
        <v>-0.18772348033373065</v>
      </c>
      <c r="AK1341" s="36">
        <f t="shared" si="503"/>
        <v>-0.11293695847027081</v>
      </c>
    </row>
    <row r="1342" spans="1:37" x14ac:dyDescent="0.2">
      <c r="A1342" s="5">
        <v>42251</v>
      </c>
      <c r="B1342" s="1">
        <v>9</v>
      </c>
      <c r="C1342" s="7">
        <v>28.024999999999999</v>
      </c>
      <c r="D1342" s="7">
        <v>25.774999999999999</v>
      </c>
      <c r="E1342" s="7">
        <v>24.8</v>
      </c>
      <c r="F1342" s="7">
        <v>24</v>
      </c>
      <c r="G1342" s="7">
        <v>23.95</v>
      </c>
      <c r="H1342" s="7">
        <v>23.875</v>
      </c>
      <c r="I1342" s="7">
        <v>23.774999999999999</v>
      </c>
      <c r="J1342" s="7">
        <v>23.774999999999999</v>
      </c>
      <c r="K1342" s="7">
        <v>23.625</v>
      </c>
      <c r="L1342" s="3">
        <v>-8.0299999999999996E-2</v>
      </c>
      <c r="M1342" s="3">
        <v>-9.4000000000000004E-3</v>
      </c>
      <c r="N1342" s="3">
        <v>-3.0999999999999999E-3</v>
      </c>
      <c r="O1342" s="18">
        <f t="shared" si="504"/>
        <v>0</v>
      </c>
      <c r="P1342" s="19">
        <f t="shared" si="512"/>
        <v>42263</v>
      </c>
      <c r="Q1342" s="19">
        <f t="shared" si="513"/>
        <v>42298</v>
      </c>
      <c r="R1342" s="19">
        <f t="shared" si="514"/>
        <v>42326</v>
      </c>
      <c r="S1342" s="19">
        <f t="shared" si="515"/>
        <v>42354</v>
      </c>
      <c r="T1342" s="19">
        <f t="shared" si="516"/>
        <v>42389</v>
      </c>
      <c r="U1342" s="19">
        <f t="shared" si="517"/>
        <v>42417</v>
      </c>
      <c r="V1342" s="19">
        <f t="shared" si="518"/>
        <v>42445</v>
      </c>
      <c r="W1342" s="19">
        <f t="shared" si="519"/>
        <v>42480</v>
      </c>
      <c r="X1342" s="19">
        <f t="shared" si="520"/>
        <v>42508</v>
      </c>
      <c r="Y1342" s="18">
        <f t="shared" si="505"/>
        <v>28</v>
      </c>
      <c r="Z1342" s="10">
        <f t="shared" si="506"/>
        <v>0.42857142857142855</v>
      </c>
      <c r="AA1342" s="10">
        <f>VLOOKUP(A1342, VIX!$A$2:$E$3205, 5, FALSE)</f>
        <v>27.8</v>
      </c>
      <c r="AB1342" s="10">
        <f t="shared" si="507"/>
        <v>26.739285714285714</v>
      </c>
      <c r="AC1342" s="10">
        <f t="shared" si="508"/>
        <v>25.217857142857142</v>
      </c>
      <c r="AD1342" s="10">
        <f t="shared" si="509"/>
        <v>24.342857142857142</v>
      </c>
      <c r="AE1342" s="10">
        <f t="shared" si="510"/>
        <v>23.971428571428568</v>
      </c>
      <c r="AF1342" s="10">
        <f t="shared" si="511"/>
        <v>23.907142857142858</v>
      </c>
      <c r="AG1342" s="36">
        <f t="shared" si="499"/>
        <v>0.82025316455696284</v>
      </c>
      <c r="AH1342" s="36">
        <f t="shared" si="500"/>
        <v>0.37170953101361526</v>
      </c>
      <c r="AI1342" s="36">
        <f t="shared" si="501"/>
        <v>0.31105110896817806</v>
      </c>
      <c r="AJ1342" s="36">
        <f t="shared" si="502"/>
        <v>1.9539427773901205E-2</v>
      </c>
      <c r="AK1342" s="36">
        <f t="shared" si="503"/>
        <v>2.9153169828782726E-2</v>
      </c>
    </row>
    <row r="1343" spans="1:37" x14ac:dyDescent="0.2">
      <c r="A1343" s="5">
        <v>42250</v>
      </c>
      <c r="B1343" s="1">
        <v>9</v>
      </c>
      <c r="C1343" s="7">
        <v>25.625</v>
      </c>
      <c r="D1343" s="7">
        <v>23.875</v>
      </c>
      <c r="E1343" s="7">
        <v>23.375</v>
      </c>
      <c r="F1343" s="7">
        <v>22.95</v>
      </c>
      <c r="G1343" s="7">
        <v>23.1</v>
      </c>
      <c r="H1343" s="7">
        <v>23.2</v>
      </c>
      <c r="I1343" s="7">
        <v>23.175000000000001</v>
      </c>
      <c r="J1343" s="7">
        <v>23.2</v>
      </c>
      <c r="K1343" s="7">
        <v>23.074999999999999</v>
      </c>
      <c r="L1343" s="3">
        <v>-6.83E-2</v>
      </c>
      <c r="M1343" s="3">
        <v>9.7999999999999997E-3</v>
      </c>
      <c r="N1343" s="3">
        <v>3.3E-3</v>
      </c>
      <c r="O1343" s="18">
        <f t="shared" si="504"/>
        <v>0</v>
      </c>
      <c r="P1343" s="19">
        <f t="shared" si="512"/>
        <v>42263</v>
      </c>
      <c r="Q1343" s="19">
        <f t="shared" si="513"/>
        <v>42298</v>
      </c>
      <c r="R1343" s="19">
        <f t="shared" si="514"/>
        <v>42326</v>
      </c>
      <c r="S1343" s="19">
        <f t="shared" si="515"/>
        <v>42354</v>
      </c>
      <c r="T1343" s="19">
        <f t="shared" si="516"/>
        <v>42389</v>
      </c>
      <c r="U1343" s="19">
        <f t="shared" si="517"/>
        <v>42417</v>
      </c>
      <c r="V1343" s="19">
        <f t="shared" si="518"/>
        <v>42445</v>
      </c>
      <c r="W1343" s="19">
        <f t="shared" si="519"/>
        <v>42480</v>
      </c>
      <c r="X1343" s="19">
        <f t="shared" si="520"/>
        <v>42508</v>
      </c>
      <c r="Y1343" s="18">
        <f t="shared" si="505"/>
        <v>28</v>
      </c>
      <c r="Z1343" s="10">
        <f t="shared" si="506"/>
        <v>0.4642857142857143</v>
      </c>
      <c r="AA1343" s="10">
        <f>VLOOKUP(A1343, VIX!$A$2:$E$3205, 5, FALSE)</f>
        <v>25.61</v>
      </c>
      <c r="AB1343" s="10">
        <f t="shared" si="507"/>
        <v>24.6875</v>
      </c>
      <c r="AC1343" s="10">
        <f t="shared" si="508"/>
        <v>23.607142857142858</v>
      </c>
      <c r="AD1343" s="10">
        <f t="shared" si="509"/>
        <v>23.147321428571427</v>
      </c>
      <c r="AE1343" s="10">
        <f t="shared" si="510"/>
        <v>23.030357142857142</v>
      </c>
      <c r="AF1343" s="10">
        <f t="shared" si="511"/>
        <v>23.153571428571428</v>
      </c>
      <c r="AG1343" s="36">
        <f t="shared" si="499"/>
        <v>0.63189568706118326</v>
      </c>
      <c r="AH1343" s="36">
        <f t="shared" si="500"/>
        <v>0.1910828025477706</v>
      </c>
      <c r="AI1343" s="36">
        <f t="shared" si="501"/>
        <v>0.16630434782608716</v>
      </c>
      <c r="AJ1343" s="36">
        <f t="shared" si="502"/>
        <v>-5.9080962800876088E-2</v>
      </c>
      <c r="AK1343" s="36">
        <f t="shared" si="503"/>
        <v>-3.9173014145809808E-2</v>
      </c>
    </row>
    <row r="1344" spans="1:37" x14ac:dyDescent="0.2">
      <c r="A1344" s="5">
        <v>42249</v>
      </c>
      <c r="B1344" s="1">
        <v>9</v>
      </c>
      <c r="C1344" s="7">
        <v>25.975000000000001</v>
      </c>
      <c r="D1344" s="7">
        <v>23.875</v>
      </c>
      <c r="E1344" s="7">
        <v>23.225000000000001</v>
      </c>
      <c r="F1344" s="7">
        <v>22.774999999999999</v>
      </c>
      <c r="G1344" s="7">
        <v>22.925000000000001</v>
      </c>
      <c r="H1344" s="7">
        <v>23.024999999999999</v>
      </c>
      <c r="I1344" s="7">
        <v>22.975000000000001</v>
      </c>
      <c r="J1344" s="7">
        <v>23.05</v>
      </c>
      <c r="K1344" s="7">
        <v>21.074999999999999</v>
      </c>
      <c r="L1344" s="3">
        <v>-8.0799999999999997E-2</v>
      </c>
      <c r="M1344" s="3">
        <v>8.8000000000000005E-3</v>
      </c>
      <c r="N1344" s="3">
        <v>2.8999999999999998E-3</v>
      </c>
      <c r="O1344" s="18">
        <f t="shared" si="504"/>
        <v>0</v>
      </c>
      <c r="P1344" s="19">
        <f t="shared" si="512"/>
        <v>42263</v>
      </c>
      <c r="Q1344" s="19">
        <f t="shared" si="513"/>
        <v>42298</v>
      </c>
      <c r="R1344" s="19">
        <f t="shared" si="514"/>
        <v>42326</v>
      </c>
      <c r="S1344" s="19">
        <f t="shared" si="515"/>
        <v>42354</v>
      </c>
      <c r="T1344" s="19">
        <f t="shared" si="516"/>
        <v>42389</v>
      </c>
      <c r="U1344" s="19">
        <f t="shared" si="517"/>
        <v>42417</v>
      </c>
      <c r="V1344" s="19">
        <f t="shared" si="518"/>
        <v>42445</v>
      </c>
      <c r="W1344" s="19">
        <f t="shared" si="519"/>
        <v>42480</v>
      </c>
      <c r="X1344" s="19">
        <f t="shared" si="520"/>
        <v>42508</v>
      </c>
      <c r="Y1344" s="18">
        <f t="shared" si="505"/>
        <v>28</v>
      </c>
      <c r="Z1344" s="10">
        <f t="shared" si="506"/>
        <v>0.5</v>
      </c>
      <c r="AA1344" s="10">
        <f>VLOOKUP(A1344, VIX!$A$2:$E$3205, 5, FALSE)</f>
        <v>26.09</v>
      </c>
      <c r="AB1344" s="10">
        <f t="shared" si="507"/>
        <v>24.925000000000001</v>
      </c>
      <c r="AC1344" s="10">
        <f t="shared" si="508"/>
        <v>23.55</v>
      </c>
      <c r="AD1344" s="10">
        <f t="shared" si="509"/>
        <v>23</v>
      </c>
      <c r="AE1344" s="10">
        <f t="shared" si="510"/>
        <v>22.85</v>
      </c>
      <c r="AF1344" s="10">
        <f t="shared" si="511"/>
        <v>22.975000000000001</v>
      </c>
      <c r="AG1344" s="36">
        <f t="shared" si="499"/>
        <v>0.67707267144319361</v>
      </c>
      <c r="AH1344" s="36">
        <f t="shared" si="500"/>
        <v>0.23130692649862258</v>
      </c>
      <c r="AI1344" s="36">
        <f t="shared" si="501"/>
        <v>0.16640375655746822</v>
      </c>
      <c r="AJ1344" s="36">
        <f t="shared" si="502"/>
        <v>-5.636743215031393E-2</v>
      </c>
      <c r="AK1344" s="36">
        <f t="shared" si="503"/>
        <v>-3.7560084957334205E-2</v>
      </c>
    </row>
    <row r="1345" spans="1:37" x14ac:dyDescent="0.2">
      <c r="A1345" s="5">
        <v>42248</v>
      </c>
      <c r="B1345" s="1">
        <v>9</v>
      </c>
      <c r="C1345" s="7">
        <v>29.725000000000001</v>
      </c>
      <c r="D1345" s="7">
        <v>25.824999999999999</v>
      </c>
      <c r="E1345" s="7">
        <v>24.675000000000001</v>
      </c>
      <c r="F1345" s="7">
        <v>23.95</v>
      </c>
      <c r="G1345" s="7">
        <v>23.95</v>
      </c>
      <c r="H1345" s="7">
        <v>23.975000000000001</v>
      </c>
      <c r="I1345" s="7">
        <v>23.875</v>
      </c>
      <c r="J1345" s="7">
        <v>23.9</v>
      </c>
      <c r="K1345" s="7">
        <v>23.9</v>
      </c>
      <c r="L1345" s="3">
        <v>-0.13120000000000001</v>
      </c>
      <c r="M1345" s="3">
        <v>-3.0999999999999999E-3</v>
      </c>
      <c r="N1345" s="3">
        <v>-1E-3</v>
      </c>
      <c r="O1345" s="18">
        <f t="shared" si="504"/>
        <v>0</v>
      </c>
      <c r="P1345" s="19">
        <f t="shared" si="512"/>
        <v>42263</v>
      </c>
      <c r="Q1345" s="19">
        <f t="shared" si="513"/>
        <v>42298</v>
      </c>
      <c r="R1345" s="19">
        <f t="shared" si="514"/>
        <v>42326</v>
      </c>
      <c r="S1345" s="19">
        <f t="shared" si="515"/>
        <v>42354</v>
      </c>
      <c r="T1345" s="19">
        <f t="shared" si="516"/>
        <v>42389</v>
      </c>
      <c r="U1345" s="19">
        <f t="shared" si="517"/>
        <v>42417</v>
      </c>
      <c r="V1345" s="19">
        <f t="shared" si="518"/>
        <v>42445</v>
      </c>
      <c r="W1345" s="19">
        <f t="shared" si="519"/>
        <v>42480</v>
      </c>
      <c r="X1345" s="19">
        <f t="shared" si="520"/>
        <v>42508</v>
      </c>
      <c r="Y1345" s="18">
        <f t="shared" si="505"/>
        <v>28</v>
      </c>
      <c r="Z1345" s="10">
        <f t="shared" si="506"/>
        <v>0.5357142857142857</v>
      </c>
      <c r="AA1345" s="10">
        <f>VLOOKUP(A1345, VIX!$A$2:$E$3205, 5, FALSE)</f>
        <v>31.4</v>
      </c>
      <c r="AB1345" s="10">
        <f t="shared" si="507"/>
        <v>27.914285714285715</v>
      </c>
      <c r="AC1345" s="10">
        <f t="shared" si="508"/>
        <v>25.291071428571428</v>
      </c>
      <c r="AD1345" s="10">
        <f t="shared" si="509"/>
        <v>24.338392857142857</v>
      </c>
      <c r="AE1345" s="10">
        <f t="shared" si="510"/>
        <v>23.95</v>
      </c>
      <c r="AF1345" s="10">
        <f t="shared" si="511"/>
        <v>23.961607142857144</v>
      </c>
      <c r="AG1345" s="36">
        <f t="shared" si="499"/>
        <v>1.3962210541270068</v>
      </c>
      <c r="AH1345" s="36">
        <f t="shared" si="500"/>
        <v>0.44819053510671131</v>
      </c>
      <c r="AI1345" s="36">
        <f t="shared" si="501"/>
        <v>0.29096989966555231</v>
      </c>
      <c r="AJ1345" s="36">
        <f t="shared" si="502"/>
        <v>0</v>
      </c>
      <c r="AK1345" s="36">
        <f t="shared" si="503"/>
        <v>-1.0109114249038084E-2</v>
      </c>
    </row>
    <row r="1346" spans="1:37" x14ac:dyDescent="0.2">
      <c r="A1346" s="5">
        <v>42247</v>
      </c>
      <c r="B1346" s="1">
        <v>9</v>
      </c>
      <c r="C1346" s="7">
        <v>26.425000000000001</v>
      </c>
      <c r="D1346" s="7">
        <v>23.425000000000001</v>
      </c>
      <c r="E1346" s="7">
        <v>22.65</v>
      </c>
      <c r="F1346" s="7">
        <v>22.125</v>
      </c>
      <c r="G1346" s="7">
        <v>22.225000000000001</v>
      </c>
      <c r="H1346" s="7">
        <v>22.3</v>
      </c>
      <c r="I1346" s="7">
        <v>22.274999999999999</v>
      </c>
      <c r="J1346" s="7">
        <v>22.35</v>
      </c>
      <c r="K1346" s="7">
        <v>22.324999999999999</v>
      </c>
      <c r="L1346" s="3">
        <v>-0.1135</v>
      </c>
      <c r="M1346" s="3">
        <v>6.7999999999999996E-3</v>
      </c>
      <c r="N1346" s="3">
        <v>2.3E-3</v>
      </c>
      <c r="O1346" s="18">
        <f t="shared" si="504"/>
        <v>0</v>
      </c>
      <c r="P1346" s="19">
        <f t="shared" si="512"/>
        <v>42263</v>
      </c>
      <c r="Q1346" s="19">
        <f t="shared" si="513"/>
        <v>42298</v>
      </c>
      <c r="R1346" s="19">
        <f t="shared" si="514"/>
        <v>42326</v>
      </c>
      <c r="S1346" s="19">
        <f t="shared" si="515"/>
        <v>42354</v>
      </c>
      <c r="T1346" s="19">
        <f t="shared" si="516"/>
        <v>42389</v>
      </c>
      <c r="U1346" s="19">
        <f t="shared" si="517"/>
        <v>42417</v>
      </c>
      <c r="V1346" s="19">
        <f t="shared" si="518"/>
        <v>42445</v>
      </c>
      <c r="W1346" s="19">
        <f t="shared" si="519"/>
        <v>42480</v>
      </c>
      <c r="X1346" s="19">
        <f t="shared" si="520"/>
        <v>42508</v>
      </c>
      <c r="Y1346" s="18">
        <f t="shared" si="505"/>
        <v>28</v>
      </c>
      <c r="Z1346" s="10">
        <f t="shared" si="506"/>
        <v>0.5714285714285714</v>
      </c>
      <c r="AA1346" s="10">
        <f>VLOOKUP(A1346, VIX!$A$2:$E$3205, 5, FALSE)</f>
        <v>28.43</v>
      </c>
      <c r="AB1346" s="10">
        <f t="shared" si="507"/>
        <v>25.139285714285712</v>
      </c>
      <c r="AC1346" s="10">
        <f t="shared" si="508"/>
        <v>23.092857142857142</v>
      </c>
      <c r="AD1346" s="10">
        <f t="shared" si="509"/>
        <v>22.424999999999997</v>
      </c>
      <c r="AE1346" s="10">
        <f t="shared" si="510"/>
        <v>22.167857142857144</v>
      </c>
      <c r="AF1346" s="10">
        <f t="shared" si="511"/>
        <v>22.25714285714286</v>
      </c>
      <c r="AG1346" s="36">
        <f t="shared" si="499"/>
        <v>3.4314244647855374</v>
      </c>
      <c r="AH1346" s="36">
        <f t="shared" si="500"/>
        <v>0.96365131578947683</v>
      </c>
      <c r="AI1346" s="36">
        <f t="shared" si="501"/>
        <v>0.66691871455576424</v>
      </c>
      <c r="AJ1346" s="36">
        <f t="shared" si="502"/>
        <v>-0.12817904374364383</v>
      </c>
      <c r="AK1346" s="36">
        <f t="shared" si="503"/>
        <v>-9.5482675872520503E-2</v>
      </c>
    </row>
    <row r="1347" spans="1:37" x14ac:dyDescent="0.2">
      <c r="A1347" s="5">
        <v>42244</v>
      </c>
      <c r="B1347" s="1">
        <v>9</v>
      </c>
      <c r="C1347" s="7">
        <v>24.425000000000001</v>
      </c>
      <c r="D1347" s="7">
        <v>21.875</v>
      </c>
      <c r="E1347" s="7">
        <v>21.375</v>
      </c>
      <c r="F1347" s="7">
        <v>21</v>
      </c>
      <c r="G1347" s="7">
        <v>21.2</v>
      </c>
      <c r="H1347" s="7">
        <v>21.225000000000001</v>
      </c>
      <c r="I1347" s="7">
        <v>21.274999999999999</v>
      </c>
      <c r="J1347" s="7">
        <v>21.475000000000001</v>
      </c>
      <c r="K1347" s="7">
        <v>21.524999999999999</v>
      </c>
      <c r="L1347" s="3">
        <v>-0.10440000000000001</v>
      </c>
      <c r="M1347" s="3">
        <v>1.3100000000000001E-2</v>
      </c>
      <c r="N1347" s="3">
        <v>4.4000000000000003E-3</v>
      </c>
      <c r="O1347" s="18">
        <f t="shared" si="504"/>
        <v>0</v>
      </c>
      <c r="P1347" s="19">
        <f t="shared" si="512"/>
        <v>42263</v>
      </c>
      <c r="Q1347" s="19">
        <f t="shared" si="513"/>
        <v>42298</v>
      </c>
      <c r="R1347" s="19">
        <f t="shared" si="514"/>
        <v>42326</v>
      </c>
      <c r="S1347" s="19">
        <f t="shared" si="515"/>
        <v>42354</v>
      </c>
      <c r="T1347" s="19">
        <f t="shared" si="516"/>
        <v>42389</v>
      </c>
      <c r="U1347" s="19">
        <f t="shared" si="517"/>
        <v>42417</v>
      </c>
      <c r="V1347" s="19">
        <f t="shared" si="518"/>
        <v>42445</v>
      </c>
      <c r="W1347" s="19">
        <f t="shared" si="519"/>
        <v>42480</v>
      </c>
      <c r="X1347" s="19">
        <f t="shared" si="520"/>
        <v>42508</v>
      </c>
      <c r="Y1347" s="18">
        <f t="shared" si="505"/>
        <v>28</v>
      </c>
      <c r="Z1347" s="10">
        <f t="shared" si="506"/>
        <v>0.6785714285714286</v>
      </c>
      <c r="AA1347" s="10">
        <f>VLOOKUP(A1347, VIX!$A$2:$E$3205, 5, FALSE)</f>
        <v>26.05</v>
      </c>
      <c r="AB1347" s="10">
        <f t="shared" si="507"/>
        <v>23.605357142857144</v>
      </c>
      <c r="AC1347" s="10">
        <f t="shared" si="508"/>
        <v>21.714285714285715</v>
      </c>
      <c r="AD1347" s="10">
        <f t="shared" si="509"/>
        <v>21.254464285714285</v>
      </c>
      <c r="AE1347" s="10">
        <f t="shared" si="510"/>
        <v>21.064285714285713</v>
      </c>
      <c r="AF1347" s="10">
        <f t="shared" si="511"/>
        <v>21.208035714285714</v>
      </c>
      <c r="AG1347" s="36">
        <f t="shared" ref="AG1347:AG1410" si="521">252*IF(Z1347-Z1348&lt;0,(Z1347-Z1348)*(D1347-C1347)/AB1348,(Z1347-1)*(D1347-C1347)/AB1348)</f>
        <v>0.97972251867662752</v>
      </c>
      <c r="AH1347" s="36">
        <f t="shared" ref="AH1347:AH1410" si="522">252*IF(Z1347-Z1348&lt;0,(Z1347-Z1348)*(E1347-D1347)/AC1348,(Z1347-1)*(E1347-D1347)/AC1348)</f>
        <v>0.21105527638190943</v>
      </c>
      <c r="AI1347" s="36">
        <f t="shared" ref="AI1347:AI1410" si="523">252*IF(Z1347-Z1348&lt;0,(Z1347-Z1348)*(F1347-E1347)/AD1348,(Z1347-1)*(F1347-E1347)/AD1348)</f>
        <v>0.16389177939646196</v>
      </c>
      <c r="AJ1347" s="36">
        <f t="shared" ref="AJ1347:AJ1410" si="524">252*IF(Z1347-Z1348&lt;0,(Z1347-Z1348)*(G1347-F1347)/AE1348,(Z1347-1)*(G1347-F1347)/AE1348)</f>
        <v>-8.8888888888888531E-2</v>
      </c>
      <c r="AK1347" s="36">
        <f t="shared" ref="AK1347:AK1410" si="525">252*IF(Z1347-Z1348&lt;0,(Z1347-Z1348)*(H1347-G1347)/AF1348,(Z1347-1)*(H1347-G1347)/AF1348)</f>
        <v>-1.1035207567000412E-2</v>
      </c>
    </row>
    <row r="1348" spans="1:37" x14ac:dyDescent="0.2">
      <c r="A1348" s="5">
        <v>42243</v>
      </c>
      <c r="B1348" s="1">
        <v>9</v>
      </c>
      <c r="C1348" s="7">
        <v>24.175000000000001</v>
      </c>
      <c r="D1348" s="7">
        <v>21.55</v>
      </c>
      <c r="E1348" s="7">
        <v>20.75</v>
      </c>
      <c r="F1348" s="7">
        <v>20.2</v>
      </c>
      <c r="G1348" s="7">
        <v>20.375</v>
      </c>
      <c r="H1348" s="7">
        <v>20.425000000000001</v>
      </c>
      <c r="I1348" s="7">
        <v>20.45</v>
      </c>
      <c r="J1348" s="7">
        <v>20.625</v>
      </c>
      <c r="K1348" s="7">
        <v>20.625</v>
      </c>
      <c r="L1348" s="3">
        <v>-0.1086</v>
      </c>
      <c r="M1348" s="3">
        <v>1.24E-2</v>
      </c>
      <c r="N1348" s="3">
        <v>4.1000000000000003E-3</v>
      </c>
      <c r="O1348" s="18">
        <f t="shared" si="504"/>
        <v>0</v>
      </c>
      <c r="P1348" s="19">
        <f t="shared" si="512"/>
        <v>42263</v>
      </c>
      <c r="Q1348" s="19">
        <f t="shared" si="513"/>
        <v>42298</v>
      </c>
      <c r="R1348" s="19">
        <f t="shared" si="514"/>
        <v>42326</v>
      </c>
      <c r="S1348" s="19">
        <f t="shared" si="515"/>
        <v>42354</v>
      </c>
      <c r="T1348" s="19">
        <f t="shared" si="516"/>
        <v>42389</v>
      </c>
      <c r="U1348" s="19">
        <f t="shared" si="517"/>
        <v>42417</v>
      </c>
      <c r="V1348" s="19">
        <f t="shared" si="518"/>
        <v>42445</v>
      </c>
      <c r="W1348" s="19">
        <f t="shared" si="519"/>
        <v>42480</v>
      </c>
      <c r="X1348" s="19">
        <f t="shared" si="520"/>
        <v>42508</v>
      </c>
      <c r="Y1348" s="18">
        <f t="shared" si="505"/>
        <v>28</v>
      </c>
      <c r="Z1348" s="10">
        <f t="shared" si="506"/>
        <v>0.7142857142857143</v>
      </c>
      <c r="AA1348" s="10">
        <f>VLOOKUP(A1348, VIX!$A$2:$E$3205, 5, FALSE)</f>
        <v>26.1</v>
      </c>
      <c r="AB1348" s="10">
        <f t="shared" si="507"/>
        <v>23.424999999999997</v>
      </c>
      <c r="AC1348" s="10">
        <f t="shared" si="508"/>
        <v>21.321428571428573</v>
      </c>
      <c r="AD1348" s="10">
        <f t="shared" si="509"/>
        <v>20.592857142857142</v>
      </c>
      <c r="AE1348" s="10">
        <f t="shared" si="510"/>
        <v>20.25</v>
      </c>
      <c r="AF1348" s="10">
        <f t="shared" si="511"/>
        <v>20.389285714285712</v>
      </c>
      <c r="AG1348" s="36">
        <f t="shared" si="521"/>
        <v>1.0199676200755527</v>
      </c>
      <c r="AH1348" s="36">
        <f t="shared" si="522"/>
        <v>0.33822665883734598</v>
      </c>
      <c r="AI1348" s="36">
        <f t="shared" si="523"/>
        <v>0.24072948328267499</v>
      </c>
      <c r="AJ1348" s="36">
        <f t="shared" si="524"/>
        <v>-7.8406969508401037E-2</v>
      </c>
      <c r="AK1348" s="36">
        <f t="shared" si="525"/>
        <v>-2.2346368715084108E-2</v>
      </c>
    </row>
    <row r="1349" spans="1:37" x14ac:dyDescent="0.2">
      <c r="A1349" s="5">
        <v>42242</v>
      </c>
      <c r="B1349" s="1">
        <v>9</v>
      </c>
      <c r="C1349" s="7">
        <v>23.725000000000001</v>
      </c>
      <c r="D1349" s="7">
        <v>21.475000000000001</v>
      </c>
      <c r="E1349" s="7">
        <v>20.725000000000001</v>
      </c>
      <c r="F1349" s="7">
        <v>20.074999999999999</v>
      </c>
      <c r="G1349" s="7">
        <v>20.125</v>
      </c>
      <c r="H1349" s="7">
        <v>20.175000000000001</v>
      </c>
      <c r="I1349" s="7">
        <v>20.225000000000001</v>
      </c>
      <c r="J1349" s="7">
        <v>20.324999999999999</v>
      </c>
      <c r="K1349" s="7">
        <v>20.375</v>
      </c>
      <c r="L1349" s="3">
        <v>-9.4799999999999995E-2</v>
      </c>
      <c r="M1349" s="3">
        <v>7.4999999999999997E-3</v>
      </c>
      <c r="N1349" s="3">
        <v>2.5000000000000001E-3</v>
      </c>
      <c r="O1349" s="18">
        <f t="shared" si="504"/>
        <v>0</v>
      </c>
      <c r="P1349" s="19">
        <f t="shared" si="512"/>
        <v>42263</v>
      </c>
      <c r="Q1349" s="19">
        <f t="shared" si="513"/>
        <v>42298</v>
      </c>
      <c r="R1349" s="19">
        <f t="shared" si="514"/>
        <v>42326</v>
      </c>
      <c r="S1349" s="19">
        <f t="shared" si="515"/>
        <v>42354</v>
      </c>
      <c r="T1349" s="19">
        <f t="shared" si="516"/>
        <v>42389</v>
      </c>
      <c r="U1349" s="19">
        <f t="shared" si="517"/>
        <v>42417</v>
      </c>
      <c r="V1349" s="19">
        <f t="shared" si="518"/>
        <v>42445</v>
      </c>
      <c r="W1349" s="19">
        <f t="shared" si="519"/>
        <v>42480</v>
      </c>
      <c r="X1349" s="19">
        <f t="shared" si="520"/>
        <v>42508</v>
      </c>
      <c r="Y1349" s="18">
        <f t="shared" si="505"/>
        <v>28</v>
      </c>
      <c r="Z1349" s="10">
        <f t="shared" si="506"/>
        <v>0.75</v>
      </c>
      <c r="AA1349" s="10">
        <f>VLOOKUP(A1349, VIX!$A$2:$E$3205, 5, FALSE)</f>
        <v>30.32</v>
      </c>
      <c r="AB1349" s="10">
        <f t="shared" si="507"/>
        <v>23.162500000000001</v>
      </c>
      <c r="AC1349" s="10">
        <f t="shared" si="508"/>
        <v>21.287500000000001</v>
      </c>
      <c r="AD1349" s="10">
        <f t="shared" si="509"/>
        <v>20.5625</v>
      </c>
      <c r="AE1349" s="10">
        <f t="shared" si="510"/>
        <v>20.087499999999999</v>
      </c>
      <c r="AF1349" s="10">
        <f t="shared" si="511"/>
        <v>20.137499999999999</v>
      </c>
      <c r="AG1349" s="36">
        <f t="shared" si="521"/>
        <v>0.81883168459816558</v>
      </c>
      <c r="AH1349" s="36">
        <f t="shared" si="522"/>
        <v>0.30249679897567205</v>
      </c>
      <c r="AI1349" s="36">
        <f t="shared" si="523"/>
        <v>0.27450980392156948</v>
      </c>
      <c r="AJ1349" s="36">
        <f t="shared" si="524"/>
        <v>-2.1634615384615686E-2</v>
      </c>
      <c r="AK1349" s="36">
        <f t="shared" si="525"/>
        <v>-2.1634615384615686E-2</v>
      </c>
    </row>
    <row r="1350" spans="1:37" x14ac:dyDescent="0.2">
      <c r="A1350" s="5">
        <v>42241</v>
      </c>
      <c r="B1350" s="1">
        <v>9</v>
      </c>
      <c r="C1350" s="7">
        <v>25.324999999999999</v>
      </c>
      <c r="D1350" s="7">
        <v>22.55</v>
      </c>
      <c r="E1350" s="7">
        <v>21.45</v>
      </c>
      <c r="F1350" s="7">
        <v>20.8</v>
      </c>
      <c r="G1350" s="7">
        <v>20.8</v>
      </c>
      <c r="H1350" s="7">
        <v>20.8</v>
      </c>
      <c r="I1350" s="7">
        <v>20.85</v>
      </c>
      <c r="J1350" s="7">
        <v>20.9</v>
      </c>
      <c r="K1350" s="7">
        <v>20.100000000000001</v>
      </c>
      <c r="L1350" s="3">
        <v>-0.1096</v>
      </c>
      <c r="M1350" s="3">
        <v>2.3999999999999998E-3</v>
      </c>
      <c r="N1350" s="3">
        <v>8.0000000000000004E-4</v>
      </c>
      <c r="O1350" s="18">
        <f t="shared" si="504"/>
        <v>0</v>
      </c>
      <c r="P1350" s="19">
        <f t="shared" si="512"/>
        <v>42263</v>
      </c>
      <c r="Q1350" s="19">
        <f t="shared" si="513"/>
        <v>42298</v>
      </c>
      <c r="R1350" s="19">
        <f t="shared" si="514"/>
        <v>42326</v>
      </c>
      <c r="S1350" s="19">
        <f t="shared" si="515"/>
        <v>42354</v>
      </c>
      <c r="T1350" s="19">
        <f t="shared" si="516"/>
        <v>42389</v>
      </c>
      <c r="U1350" s="19">
        <f t="shared" si="517"/>
        <v>42417</v>
      </c>
      <c r="V1350" s="19">
        <f t="shared" si="518"/>
        <v>42445</v>
      </c>
      <c r="W1350" s="19">
        <f t="shared" si="519"/>
        <v>42480</v>
      </c>
      <c r="X1350" s="19">
        <f t="shared" si="520"/>
        <v>42508</v>
      </c>
      <c r="Y1350" s="18">
        <f t="shared" si="505"/>
        <v>28</v>
      </c>
      <c r="Z1350" s="10">
        <f t="shared" si="506"/>
        <v>0.7857142857142857</v>
      </c>
      <c r="AA1350" s="10">
        <f>VLOOKUP(A1350, VIX!$A$2:$E$3205, 5, FALSE)</f>
        <v>36.020000000000003</v>
      </c>
      <c r="AB1350" s="10">
        <f t="shared" si="507"/>
        <v>24.730357142857144</v>
      </c>
      <c r="AC1350" s="10">
        <f t="shared" si="508"/>
        <v>22.314285714285713</v>
      </c>
      <c r="AD1350" s="10">
        <f t="shared" si="509"/>
        <v>21.310714285714283</v>
      </c>
      <c r="AE1350" s="10">
        <f t="shared" si="510"/>
        <v>20.799999999999997</v>
      </c>
      <c r="AF1350" s="10">
        <f t="shared" si="511"/>
        <v>20.799999999999997</v>
      </c>
      <c r="AG1350" s="36">
        <f t="shared" si="521"/>
        <v>1.0129277566539916</v>
      </c>
      <c r="AH1350" s="36">
        <f t="shared" si="522"/>
        <v>0.44449789536981393</v>
      </c>
      <c r="AI1350" s="36">
        <f t="shared" si="523"/>
        <v>0.27684117125110841</v>
      </c>
      <c r="AJ1350" s="36">
        <f t="shared" si="524"/>
        <v>0</v>
      </c>
      <c r="AK1350" s="36">
        <f t="shared" si="525"/>
        <v>0</v>
      </c>
    </row>
    <row r="1351" spans="1:37" x14ac:dyDescent="0.2">
      <c r="A1351" s="5">
        <v>42240</v>
      </c>
      <c r="B1351" s="1">
        <v>9</v>
      </c>
      <c r="C1351" s="7">
        <v>25.125</v>
      </c>
      <c r="D1351" s="7">
        <v>22.5</v>
      </c>
      <c r="E1351" s="7">
        <v>21.225000000000001</v>
      </c>
      <c r="F1351" s="7">
        <v>20.7</v>
      </c>
      <c r="G1351" s="7">
        <v>20.65</v>
      </c>
      <c r="H1351" s="7">
        <v>20.574999999999999</v>
      </c>
      <c r="I1351" s="7">
        <v>20.675000000000001</v>
      </c>
      <c r="J1351" s="7">
        <v>20.774999999999999</v>
      </c>
      <c r="K1351" s="7">
        <v>20.5</v>
      </c>
      <c r="L1351" s="3">
        <v>-0.1045</v>
      </c>
      <c r="M1351" s="3">
        <v>-1.1999999999999999E-3</v>
      </c>
      <c r="N1351" s="3">
        <v>-4.0000000000000002E-4</v>
      </c>
      <c r="O1351" s="18">
        <f t="shared" si="504"/>
        <v>0</v>
      </c>
      <c r="P1351" s="19">
        <f t="shared" si="512"/>
        <v>42263</v>
      </c>
      <c r="Q1351" s="19">
        <f t="shared" si="513"/>
        <v>42298</v>
      </c>
      <c r="R1351" s="19">
        <f t="shared" si="514"/>
        <v>42326</v>
      </c>
      <c r="S1351" s="19">
        <f t="shared" si="515"/>
        <v>42354</v>
      </c>
      <c r="T1351" s="19">
        <f t="shared" si="516"/>
        <v>42389</v>
      </c>
      <c r="U1351" s="19">
        <f t="shared" si="517"/>
        <v>42417</v>
      </c>
      <c r="V1351" s="19">
        <f t="shared" si="518"/>
        <v>42445</v>
      </c>
      <c r="W1351" s="19">
        <f t="shared" si="519"/>
        <v>42480</v>
      </c>
      <c r="X1351" s="19">
        <f t="shared" si="520"/>
        <v>42508</v>
      </c>
      <c r="Y1351" s="18">
        <f t="shared" si="505"/>
        <v>28</v>
      </c>
      <c r="Z1351" s="10">
        <f t="shared" si="506"/>
        <v>0.8214285714285714</v>
      </c>
      <c r="AA1351" s="10">
        <f>VLOOKUP(A1351, VIX!$A$2:$E$3205, 5, FALSE)</f>
        <v>40.74</v>
      </c>
      <c r="AB1351" s="10">
        <f t="shared" si="507"/>
        <v>24.65625</v>
      </c>
      <c r="AC1351" s="10">
        <f t="shared" si="508"/>
        <v>22.272321428571431</v>
      </c>
      <c r="AD1351" s="10">
        <f t="shared" si="509"/>
        <v>21.131250000000001</v>
      </c>
      <c r="AE1351" s="10">
        <f t="shared" si="510"/>
        <v>20.691071428571426</v>
      </c>
      <c r="AF1351" s="10">
        <f t="shared" si="511"/>
        <v>20.636607142857141</v>
      </c>
      <c r="AG1351" s="36">
        <f t="shared" si="521"/>
        <v>3.5779320292076107</v>
      </c>
      <c r="AH1351" s="36">
        <f t="shared" si="522"/>
        <v>1.8504511422537906</v>
      </c>
      <c r="AI1351" s="36">
        <f t="shared" si="523"/>
        <v>0.77368421052631942</v>
      </c>
      <c r="AJ1351" s="36">
        <f t="shared" si="524"/>
        <v>7.3756097560976702E-2</v>
      </c>
      <c r="AK1351" s="36">
        <f t="shared" si="525"/>
        <v>0.10828877005347497</v>
      </c>
    </row>
    <row r="1352" spans="1:37" x14ac:dyDescent="0.2">
      <c r="A1352" s="5">
        <v>42237</v>
      </c>
      <c r="B1352" s="1">
        <v>9</v>
      </c>
      <c r="C1352" s="7">
        <v>19.899999999999999</v>
      </c>
      <c r="D1352" s="7">
        <v>18.625</v>
      </c>
      <c r="E1352" s="7">
        <v>18.324999999999999</v>
      </c>
      <c r="F1352" s="7">
        <v>18.274999999999999</v>
      </c>
      <c r="G1352" s="7">
        <v>18.675000000000001</v>
      </c>
      <c r="H1352" s="7">
        <v>19.024999999999999</v>
      </c>
      <c r="I1352" s="7">
        <v>19.175000000000001</v>
      </c>
      <c r="J1352" s="7">
        <v>19.475000000000001</v>
      </c>
      <c r="K1352" s="7" t="s">
        <v>14</v>
      </c>
      <c r="L1352" s="3">
        <v>-6.4100000000000004E-2</v>
      </c>
      <c r="M1352" s="3">
        <v>4.9200000000000001E-2</v>
      </c>
      <c r="N1352" s="3">
        <v>1.6400000000000001E-2</v>
      </c>
      <c r="O1352" s="18">
        <f t="shared" si="504"/>
        <v>0</v>
      </c>
      <c r="P1352" s="19">
        <f t="shared" si="512"/>
        <v>42263</v>
      </c>
      <c r="Q1352" s="19">
        <f t="shared" si="513"/>
        <v>42298</v>
      </c>
      <c r="R1352" s="19">
        <f t="shared" si="514"/>
        <v>42326</v>
      </c>
      <c r="S1352" s="19">
        <f t="shared" si="515"/>
        <v>42354</v>
      </c>
      <c r="T1352" s="19">
        <f t="shared" si="516"/>
        <v>42389</v>
      </c>
      <c r="U1352" s="19">
        <f t="shared" si="517"/>
        <v>42417</v>
      </c>
      <c r="V1352" s="19">
        <f t="shared" si="518"/>
        <v>42445</v>
      </c>
      <c r="W1352" s="19">
        <f t="shared" si="519"/>
        <v>42480</v>
      </c>
      <c r="X1352" s="19">
        <f t="shared" si="520"/>
        <v>42508</v>
      </c>
      <c r="Y1352" s="18">
        <f t="shared" si="505"/>
        <v>28</v>
      </c>
      <c r="Z1352" s="10">
        <f t="shared" si="506"/>
        <v>0.9285714285714286</v>
      </c>
      <c r="AA1352" s="10">
        <f>VLOOKUP(A1352, VIX!$A$2:$E$3205, 5, FALSE)</f>
        <v>28.03</v>
      </c>
      <c r="AB1352" s="10">
        <f t="shared" si="507"/>
        <v>19.80892857142857</v>
      </c>
      <c r="AC1352" s="10">
        <f t="shared" si="508"/>
        <v>18.603571428571428</v>
      </c>
      <c r="AD1352" s="10">
        <f t="shared" si="509"/>
        <v>18.321428571428573</v>
      </c>
      <c r="AE1352" s="10">
        <f t="shared" si="510"/>
        <v>18.303571428571427</v>
      </c>
      <c r="AF1352" s="10">
        <f t="shared" si="511"/>
        <v>18.7</v>
      </c>
      <c r="AG1352" s="36">
        <f t="shared" si="521"/>
        <v>0.66233766233766134</v>
      </c>
      <c r="AH1352" s="36">
        <f t="shared" si="522"/>
        <v>0.15579598145285967</v>
      </c>
      <c r="AI1352" s="36">
        <f t="shared" si="523"/>
        <v>2.5745811197384904E-2</v>
      </c>
      <c r="AJ1352" s="36">
        <f t="shared" si="524"/>
        <v>-0.20460773368517304</v>
      </c>
      <c r="AK1352" s="36">
        <f t="shared" si="525"/>
        <v>-0.17367332873879968</v>
      </c>
    </row>
    <row r="1353" spans="1:37" x14ac:dyDescent="0.2">
      <c r="A1353" s="5">
        <v>42236</v>
      </c>
      <c r="B1353" s="1">
        <v>9</v>
      </c>
      <c r="C1353" s="7">
        <v>17.324999999999999</v>
      </c>
      <c r="D1353" s="7">
        <v>17.324999999999999</v>
      </c>
      <c r="E1353" s="7">
        <v>17.475000000000001</v>
      </c>
      <c r="F1353" s="7">
        <v>17.574999999999999</v>
      </c>
      <c r="G1353" s="7">
        <v>18.125</v>
      </c>
      <c r="H1353" s="7">
        <v>18.475000000000001</v>
      </c>
      <c r="I1353" s="7">
        <v>18.675000000000001</v>
      </c>
      <c r="J1353" s="7">
        <v>18.975000000000001</v>
      </c>
      <c r="K1353" s="7" t="s">
        <v>14</v>
      </c>
      <c r="L1353" s="3">
        <v>0</v>
      </c>
      <c r="M1353" s="3">
        <v>6.2600000000000003E-2</v>
      </c>
      <c r="N1353" s="3">
        <v>2.0899999999999998E-2</v>
      </c>
      <c r="O1353" s="18">
        <f t="shared" ref="O1353:O1416" si="526">IF(B1355-B1354=0,0,1)</f>
        <v>1</v>
      </c>
      <c r="P1353" s="19">
        <f t="shared" si="512"/>
        <v>42263</v>
      </c>
      <c r="Q1353" s="19">
        <f t="shared" si="513"/>
        <v>42298</v>
      </c>
      <c r="R1353" s="19">
        <f t="shared" si="514"/>
        <v>42326</v>
      </c>
      <c r="S1353" s="19">
        <f t="shared" si="515"/>
        <v>42354</v>
      </c>
      <c r="T1353" s="19">
        <f t="shared" si="516"/>
        <v>42389</v>
      </c>
      <c r="U1353" s="19">
        <f t="shared" si="517"/>
        <v>42417</v>
      </c>
      <c r="V1353" s="19">
        <f t="shared" si="518"/>
        <v>42445</v>
      </c>
      <c r="W1353" s="19">
        <f t="shared" si="519"/>
        <v>42480</v>
      </c>
      <c r="X1353" s="19">
        <f t="shared" si="520"/>
        <v>42508</v>
      </c>
      <c r="Y1353" s="18">
        <f t="shared" ref="Y1353:Y1416" si="527">IF(O1353=1,DATEDIF(P1354,P1353,"d"),Y1354)</f>
        <v>28</v>
      </c>
      <c r="Z1353" s="10">
        <f t="shared" si="506"/>
        <v>0.9642857142857143</v>
      </c>
      <c r="AA1353" s="10">
        <f>VLOOKUP(A1353, VIX!$A$2:$E$3205, 5, FALSE)</f>
        <v>19.14</v>
      </c>
      <c r="AB1353" s="10">
        <f t="shared" si="507"/>
        <v>17.324999999999999</v>
      </c>
      <c r="AC1353" s="10">
        <f t="shared" si="508"/>
        <v>17.330357142857142</v>
      </c>
      <c r="AD1353" s="10">
        <f t="shared" si="509"/>
        <v>17.478571428571431</v>
      </c>
      <c r="AE1353" s="10">
        <f t="shared" si="510"/>
        <v>17.594642857142855</v>
      </c>
      <c r="AF1353" s="10">
        <f t="shared" si="511"/>
        <v>18.137500000000003</v>
      </c>
      <c r="AG1353" s="36">
        <f t="shared" si="521"/>
        <v>0</v>
      </c>
      <c r="AH1353" s="36">
        <f t="shared" si="522"/>
        <v>-8.0717488789238775E-2</v>
      </c>
      <c r="AI1353" s="36">
        <f t="shared" si="523"/>
        <v>-5.3019145802649797E-2</v>
      </c>
      <c r="AJ1353" s="36">
        <f t="shared" si="524"/>
        <v>-0.28165007112375556</v>
      </c>
      <c r="AK1353" s="36">
        <f t="shared" si="525"/>
        <v>-0.17524339360222593</v>
      </c>
    </row>
    <row r="1354" spans="1:37" x14ac:dyDescent="0.2">
      <c r="A1354" s="5">
        <v>42235</v>
      </c>
      <c r="B1354" s="1">
        <v>9</v>
      </c>
      <c r="C1354" s="7">
        <v>15.725</v>
      </c>
      <c r="D1354" s="7">
        <v>16.324999999999999</v>
      </c>
      <c r="E1354" s="7">
        <v>16.725000000000001</v>
      </c>
      <c r="F1354" s="7">
        <v>16.975000000000001</v>
      </c>
      <c r="G1354" s="7">
        <v>17.574999999999999</v>
      </c>
      <c r="H1354" s="7">
        <v>17.975000000000001</v>
      </c>
      <c r="I1354" s="7">
        <v>18.225000000000001</v>
      </c>
      <c r="J1354" s="7">
        <v>18.574999999999999</v>
      </c>
      <c r="K1354" s="7" t="s">
        <v>14</v>
      </c>
      <c r="L1354" s="3">
        <v>3.8199999999999998E-2</v>
      </c>
      <c r="M1354" s="3">
        <v>7.3599999999999999E-2</v>
      </c>
      <c r="N1354" s="3">
        <v>2.4500000000000001E-2</v>
      </c>
      <c r="O1354" s="18">
        <f t="shared" si="526"/>
        <v>0</v>
      </c>
      <c r="P1354" s="19">
        <f t="shared" si="512"/>
        <v>42235</v>
      </c>
      <c r="Q1354" s="19">
        <f t="shared" si="513"/>
        <v>42263</v>
      </c>
      <c r="R1354" s="19">
        <f t="shared" si="514"/>
        <v>42298</v>
      </c>
      <c r="S1354" s="19">
        <f t="shared" si="515"/>
        <v>42326</v>
      </c>
      <c r="T1354" s="19">
        <f t="shared" si="516"/>
        <v>42354</v>
      </c>
      <c r="U1354" s="19">
        <f t="shared" si="517"/>
        <v>42389</v>
      </c>
      <c r="V1354" s="19">
        <f t="shared" si="518"/>
        <v>42417</v>
      </c>
      <c r="W1354" s="19">
        <f t="shared" si="519"/>
        <v>42445</v>
      </c>
      <c r="X1354" s="19">
        <f t="shared" si="520"/>
        <v>42480</v>
      </c>
      <c r="Y1354" s="18">
        <f t="shared" si="527"/>
        <v>28</v>
      </c>
      <c r="Z1354" s="10">
        <f t="shared" ref="Z1354:Z1417" si="528">DATEDIF(A1354,P1354,"d")/Y1354</f>
        <v>0</v>
      </c>
      <c r="AA1354" s="10">
        <f>VLOOKUP(A1354, VIX!$A$2:$E$3205, 5, FALSE)</f>
        <v>15.25</v>
      </c>
      <c r="AB1354" s="10">
        <f t="shared" ref="AB1354:AB1417" si="529">Z1354*C1354 + (1-Z1354)*D1354</f>
        <v>16.324999999999999</v>
      </c>
      <c r="AC1354" s="10">
        <f t="shared" ref="AC1354:AC1417" si="530">Z1354*D1354 + (1-Z1354)*E1354</f>
        <v>16.725000000000001</v>
      </c>
      <c r="AD1354" s="10">
        <f t="shared" ref="AD1354:AD1417" si="531">Z1354*E1354 + (1-Z1354)*F1354</f>
        <v>16.975000000000001</v>
      </c>
      <c r="AE1354" s="10">
        <f t="shared" ref="AE1354:AE1417" si="532">Z1354*F1354 + (1-Z1354)*G1354</f>
        <v>17.574999999999999</v>
      </c>
      <c r="AF1354" s="10">
        <f t="shared" ref="AF1354:AF1417" si="533">Z1354*G1354 + (1-Z1354)*H1354</f>
        <v>17.975000000000001</v>
      </c>
      <c r="AG1354" s="36">
        <f t="shared" si="521"/>
        <v>-0.35660377358490547</v>
      </c>
      <c r="AH1354" s="36">
        <f t="shared" si="522"/>
        <v>-0.22507536005359058</v>
      </c>
      <c r="AI1354" s="36">
        <f t="shared" si="523"/>
        <v>-0.13670391667570791</v>
      </c>
      <c r="AJ1354" s="36">
        <f t="shared" si="524"/>
        <v>-0.32211333617383786</v>
      </c>
      <c r="AK1354" s="36">
        <f t="shared" si="525"/>
        <v>-0.20745009261164959</v>
      </c>
    </row>
    <row r="1355" spans="1:37" x14ac:dyDescent="0.2">
      <c r="A1355" s="5">
        <v>42234</v>
      </c>
      <c r="B1355" s="1">
        <v>8</v>
      </c>
      <c r="C1355" s="7">
        <v>14.275</v>
      </c>
      <c r="D1355" s="7">
        <v>15.175000000000001</v>
      </c>
      <c r="E1355" s="7">
        <v>16.024999999999999</v>
      </c>
      <c r="F1355" s="7">
        <v>16.475000000000001</v>
      </c>
      <c r="G1355" s="7">
        <v>16.774999999999999</v>
      </c>
      <c r="H1355" s="7">
        <v>17.375</v>
      </c>
      <c r="I1355" s="7">
        <v>17.824999999999999</v>
      </c>
      <c r="J1355" s="7">
        <v>18.074999999999999</v>
      </c>
      <c r="K1355" s="7">
        <v>18.350000000000001</v>
      </c>
      <c r="L1355" s="3">
        <v>6.3E-2</v>
      </c>
      <c r="M1355" s="3">
        <v>8.1900000000000001E-2</v>
      </c>
      <c r="N1355" s="3">
        <v>2.7300000000000001E-2</v>
      </c>
      <c r="O1355" s="18">
        <f t="shared" si="526"/>
        <v>0</v>
      </c>
      <c r="P1355" s="19">
        <f t="shared" ref="P1355:P1418" si="534">IF(O1354=1,A1355,P1354)</f>
        <v>42235</v>
      </c>
      <c r="Q1355" s="19">
        <f t="shared" ref="Q1355:Q1418" si="535">IF(O1354=1,P1354,Q1354)</f>
        <v>42263</v>
      </c>
      <c r="R1355" s="19">
        <f t="shared" ref="R1355:R1418" si="536">IF(O1354=1,Q1354,R1354)</f>
        <v>42298</v>
      </c>
      <c r="S1355" s="19">
        <f t="shared" ref="S1355:S1418" si="537">IF(O1354=1,R1354,S1354)</f>
        <v>42326</v>
      </c>
      <c r="T1355" s="19">
        <f t="shared" ref="T1355:T1418" si="538">IF(O1354=1,S1354,T1354)</f>
        <v>42354</v>
      </c>
      <c r="U1355" s="19">
        <f t="shared" ref="U1355:U1418" si="539">IF(O1354=1,T1354,U1354)</f>
        <v>42389</v>
      </c>
      <c r="V1355" s="19">
        <f t="shared" ref="V1355:V1418" si="540">IF(O1354=1,U1354,V1354)</f>
        <v>42417</v>
      </c>
      <c r="W1355" s="19">
        <f t="shared" ref="W1355:W1418" si="541">IF(O1354=1,V1354,W1354)</f>
        <v>42445</v>
      </c>
      <c r="X1355" s="19">
        <f t="shared" ref="X1355:X1418" si="542">IF(O1354=1,W1354,X1354)</f>
        <v>42480</v>
      </c>
      <c r="Y1355" s="18">
        <f t="shared" si="527"/>
        <v>28</v>
      </c>
      <c r="Z1355" s="10">
        <f t="shared" si="528"/>
        <v>3.5714285714285712E-2</v>
      </c>
      <c r="AA1355" s="10">
        <f>VLOOKUP(A1355, VIX!$A$2:$E$3205, 5, FALSE)</f>
        <v>13.79</v>
      </c>
      <c r="AB1355" s="10">
        <f t="shared" si="529"/>
        <v>15.142857142857142</v>
      </c>
      <c r="AC1355" s="10">
        <f t="shared" si="530"/>
        <v>15.994642857142857</v>
      </c>
      <c r="AD1355" s="10">
        <f t="shared" si="531"/>
        <v>16.458928571428572</v>
      </c>
      <c r="AE1355" s="10">
        <f t="shared" si="532"/>
        <v>16.764285714285712</v>
      </c>
      <c r="AF1355" s="10">
        <f t="shared" si="533"/>
        <v>17.353571428571428</v>
      </c>
      <c r="AG1355" s="36">
        <f t="shared" si="521"/>
        <v>-0.54219459717905827</v>
      </c>
      <c r="AH1355" s="36">
        <f t="shared" si="522"/>
        <v>-0.48803827751196049</v>
      </c>
      <c r="AI1355" s="36">
        <f t="shared" si="523"/>
        <v>-0.25016545334215901</v>
      </c>
      <c r="AJ1355" s="36">
        <f t="shared" si="524"/>
        <v>-0.16337115072933392</v>
      </c>
      <c r="AK1355" s="36">
        <f t="shared" si="525"/>
        <v>-0.31437779394947568</v>
      </c>
    </row>
    <row r="1356" spans="1:37" x14ac:dyDescent="0.2">
      <c r="A1356" s="5">
        <v>42233</v>
      </c>
      <c r="B1356" s="1">
        <v>8</v>
      </c>
      <c r="C1356" s="7">
        <v>13.824999999999999</v>
      </c>
      <c r="D1356" s="7">
        <v>15.025</v>
      </c>
      <c r="E1356" s="7">
        <v>15.725</v>
      </c>
      <c r="F1356" s="7">
        <v>16.225000000000001</v>
      </c>
      <c r="G1356" s="7">
        <v>16.55</v>
      </c>
      <c r="H1356" s="7">
        <v>17.225000000000001</v>
      </c>
      <c r="I1356" s="7">
        <v>17.675000000000001</v>
      </c>
      <c r="J1356" s="7">
        <v>17.899999999999999</v>
      </c>
      <c r="K1356" s="7">
        <v>18.25</v>
      </c>
      <c r="L1356" s="3">
        <v>8.6800000000000002E-2</v>
      </c>
      <c r="M1356" s="3">
        <v>8.9399999999999993E-2</v>
      </c>
      <c r="N1356" s="3">
        <v>2.98E-2</v>
      </c>
      <c r="O1356" s="18">
        <f t="shared" si="526"/>
        <v>0</v>
      </c>
      <c r="P1356" s="19">
        <f t="shared" si="534"/>
        <v>42235</v>
      </c>
      <c r="Q1356" s="19">
        <f t="shared" si="535"/>
        <v>42263</v>
      </c>
      <c r="R1356" s="19">
        <f t="shared" si="536"/>
        <v>42298</v>
      </c>
      <c r="S1356" s="19">
        <f t="shared" si="537"/>
        <v>42326</v>
      </c>
      <c r="T1356" s="19">
        <f t="shared" si="538"/>
        <v>42354</v>
      </c>
      <c r="U1356" s="19">
        <f t="shared" si="539"/>
        <v>42389</v>
      </c>
      <c r="V1356" s="19">
        <f t="shared" si="540"/>
        <v>42417</v>
      </c>
      <c r="W1356" s="19">
        <f t="shared" si="541"/>
        <v>42445</v>
      </c>
      <c r="X1356" s="19">
        <f t="shared" si="542"/>
        <v>42480</v>
      </c>
      <c r="Y1356" s="18">
        <f t="shared" si="527"/>
        <v>28</v>
      </c>
      <c r="Z1356" s="10">
        <f t="shared" si="528"/>
        <v>7.1428571428571425E-2</v>
      </c>
      <c r="AA1356" s="10">
        <f>VLOOKUP(A1356, VIX!$A$2:$E$3205, 5, FALSE)</f>
        <v>13.02</v>
      </c>
      <c r="AB1356" s="10">
        <f t="shared" si="529"/>
        <v>14.939285714285715</v>
      </c>
      <c r="AC1356" s="10">
        <f t="shared" si="530"/>
        <v>15.675000000000001</v>
      </c>
      <c r="AD1356" s="10">
        <f t="shared" si="531"/>
        <v>16.189285714285717</v>
      </c>
      <c r="AE1356" s="10">
        <f t="shared" si="532"/>
        <v>16.526785714285715</v>
      </c>
      <c r="AF1356" s="10">
        <f t="shared" si="533"/>
        <v>17.176785714285717</v>
      </c>
      <c r="AG1356" s="36">
        <f t="shared" si="521"/>
        <v>-2.1638640429338127</v>
      </c>
      <c r="AH1356" s="36">
        <f t="shared" si="522"/>
        <v>-1.2038216560509543</v>
      </c>
      <c r="AI1356" s="36">
        <f t="shared" si="523"/>
        <v>-0.83150021997360624</v>
      </c>
      <c r="AJ1356" s="36">
        <f t="shared" si="524"/>
        <v>-0.53084152533217988</v>
      </c>
      <c r="AK1356" s="36">
        <f t="shared" si="525"/>
        <v>-1.0665134019541263</v>
      </c>
    </row>
    <row r="1357" spans="1:37" x14ac:dyDescent="0.2">
      <c r="A1357" s="5">
        <v>42230</v>
      </c>
      <c r="B1357" s="1">
        <v>8</v>
      </c>
      <c r="C1357" s="7">
        <v>14.275</v>
      </c>
      <c r="D1357" s="7">
        <v>15.125</v>
      </c>
      <c r="E1357" s="7">
        <v>15.824999999999999</v>
      </c>
      <c r="F1357" s="7">
        <v>16.324999999999999</v>
      </c>
      <c r="G1357" s="7">
        <v>16.574999999999999</v>
      </c>
      <c r="H1357" s="7">
        <v>17.2</v>
      </c>
      <c r="I1357" s="7">
        <v>17.625</v>
      </c>
      <c r="J1357" s="7">
        <v>17.875</v>
      </c>
      <c r="K1357" s="7">
        <v>18.2</v>
      </c>
      <c r="L1357" s="3">
        <v>5.9499999999999997E-2</v>
      </c>
      <c r="M1357" s="3">
        <v>7.9600000000000004E-2</v>
      </c>
      <c r="N1357" s="3">
        <v>2.6499999999999999E-2</v>
      </c>
      <c r="O1357" s="18">
        <f t="shared" si="526"/>
        <v>0</v>
      </c>
      <c r="P1357" s="19">
        <f t="shared" si="534"/>
        <v>42235</v>
      </c>
      <c r="Q1357" s="19">
        <f t="shared" si="535"/>
        <v>42263</v>
      </c>
      <c r="R1357" s="19">
        <f t="shared" si="536"/>
        <v>42298</v>
      </c>
      <c r="S1357" s="19">
        <f t="shared" si="537"/>
        <v>42326</v>
      </c>
      <c r="T1357" s="19">
        <f t="shared" si="538"/>
        <v>42354</v>
      </c>
      <c r="U1357" s="19">
        <f t="shared" si="539"/>
        <v>42389</v>
      </c>
      <c r="V1357" s="19">
        <f t="shared" si="540"/>
        <v>42417</v>
      </c>
      <c r="W1357" s="19">
        <f t="shared" si="541"/>
        <v>42445</v>
      </c>
      <c r="X1357" s="19">
        <f t="shared" si="542"/>
        <v>42480</v>
      </c>
      <c r="Y1357" s="18">
        <f t="shared" si="527"/>
        <v>28</v>
      </c>
      <c r="Z1357" s="10">
        <f t="shared" si="528"/>
        <v>0.17857142857142858</v>
      </c>
      <c r="AA1357" s="10">
        <f>VLOOKUP(A1357, VIX!$A$2:$E$3205, 5, FALSE)</f>
        <v>12.83</v>
      </c>
      <c r="AB1357" s="10">
        <f t="shared" si="529"/>
        <v>14.973214285714285</v>
      </c>
      <c r="AC1357" s="10">
        <f t="shared" si="530"/>
        <v>15.7</v>
      </c>
      <c r="AD1357" s="10">
        <f t="shared" si="531"/>
        <v>16.235714285714284</v>
      </c>
      <c r="AE1357" s="10">
        <f t="shared" si="532"/>
        <v>16.530357142857142</v>
      </c>
      <c r="AF1357" s="10">
        <f t="shared" si="533"/>
        <v>17.088392857142857</v>
      </c>
      <c r="AG1357" s="36">
        <f t="shared" si="521"/>
        <v>-0.51403887688984851</v>
      </c>
      <c r="AH1357" s="36">
        <f t="shared" si="522"/>
        <v>-0.40118262451671538</v>
      </c>
      <c r="AI1357" s="36">
        <f t="shared" si="523"/>
        <v>-0.27661909989023042</v>
      </c>
      <c r="AJ1357" s="36">
        <f t="shared" si="524"/>
        <v>-0.13561511139812721</v>
      </c>
      <c r="AK1357" s="36">
        <f t="shared" si="525"/>
        <v>-0.32740879326473332</v>
      </c>
    </row>
    <row r="1358" spans="1:37" x14ac:dyDescent="0.2">
      <c r="A1358" s="5">
        <v>42229</v>
      </c>
      <c r="B1358" s="1">
        <v>8</v>
      </c>
      <c r="C1358" s="7">
        <v>14.175000000000001</v>
      </c>
      <c r="D1358" s="7">
        <v>15.074999999999999</v>
      </c>
      <c r="E1358" s="7">
        <v>15.875</v>
      </c>
      <c r="F1358" s="7">
        <v>16.375</v>
      </c>
      <c r="G1358" s="7">
        <v>16.649999999999999</v>
      </c>
      <c r="H1358" s="7">
        <v>17.324999999999999</v>
      </c>
      <c r="I1358" s="7">
        <v>17.725000000000001</v>
      </c>
      <c r="J1358" s="7">
        <v>17.95</v>
      </c>
      <c r="K1358" s="7">
        <v>18.3</v>
      </c>
      <c r="L1358" s="3">
        <v>6.3500000000000001E-2</v>
      </c>
      <c r="M1358" s="3">
        <v>8.2400000000000001E-2</v>
      </c>
      <c r="N1358" s="3">
        <v>2.75E-2</v>
      </c>
      <c r="O1358" s="18">
        <f t="shared" si="526"/>
        <v>0</v>
      </c>
      <c r="P1358" s="19">
        <f t="shared" si="534"/>
        <v>42235</v>
      </c>
      <c r="Q1358" s="19">
        <f t="shared" si="535"/>
        <v>42263</v>
      </c>
      <c r="R1358" s="19">
        <f t="shared" si="536"/>
        <v>42298</v>
      </c>
      <c r="S1358" s="19">
        <f t="shared" si="537"/>
        <v>42326</v>
      </c>
      <c r="T1358" s="19">
        <f t="shared" si="538"/>
        <v>42354</v>
      </c>
      <c r="U1358" s="19">
        <f t="shared" si="539"/>
        <v>42389</v>
      </c>
      <c r="V1358" s="19">
        <f t="shared" si="540"/>
        <v>42417</v>
      </c>
      <c r="W1358" s="19">
        <f t="shared" si="541"/>
        <v>42445</v>
      </c>
      <c r="X1358" s="19">
        <f t="shared" si="542"/>
        <v>42480</v>
      </c>
      <c r="Y1358" s="18">
        <f t="shared" si="527"/>
        <v>28</v>
      </c>
      <c r="Z1358" s="10">
        <f t="shared" si="528"/>
        <v>0.21428571428571427</v>
      </c>
      <c r="AA1358" s="10">
        <f>VLOOKUP(A1358, VIX!$A$2:$E$3205, 5, FALSE)</f>
        <v>13.49</v>
      </c>
      <c r="AB1358" s="10">
        <f t="shared" si="529"/>
        <v>14.882142857142856</v>
      </c>
      <c r="AC1358" s="10">
        <f t="shared" si="530"/>
        <v>15.703571428571427</v>
      </c>
      <c r="AD1358" s="10">
        <f t="shared" si="531"/>
        <v>16.267857142857142</v>
      </c>
      <c r="AE1358" s="10">
        <f t="shared" si="532"/>
        <v>16.591071428571425</v>
      </c>
      <c r="AF1358" s="10">
        <f t="shared" si="533"/>
        <v>17.18035714285714</v>
      </c>
      <c r="AG1358" s="36">
        <f t="shared" si="521"/>
        <v>-0.53865336658354046</v>
      </c>
      <c r="AH1358" s="36">
        <f t="shared" si="522"/>
        <v>-0.45461720599842204</v>
      </c>
      <c r="AI1358" s="36">
        <f t="shared" si="523"/>
        <v>-0.27501909854851037</v>
      </c>
      <c r="AJ1358" s="36">
        <f t="shared" si="524"/>
        <v>-0.14853713428357015</v>
      </c>
      <c r="AK1358" s="36">
        <f t="shared" si="525"/>
        <v>-0.35294117647058876</v>
      </c>
    </row>
    <row r="1359" spans="1:37" x14ac:dyDescent="0.2">
      <c r="A1359" s="5">
        <v>42228</v>
      </c>
      <c r="B1359" s="1">
        <v>8</v>
      </c>
      <c r="C1359" s="7">
        <v>14.324999999999999</v>
      </c>
      <c r="D1359" s="7">
        <v>15.275</v>
      </c>
      <c r="E1359" s="7">
        <v>16.024999999999999</v>
      </c>
      <c r="F1359" s="7">
        <v>16.475000000000001</v>
      </c>
      <c r="G1359" s="7">
        <v>16.725000000000001</v>
      </c>
      <c r="H1359" s="7">
        <v>17.375</v>
      </c>
      <c r="I1359" s="7">
        <v>17.774999999999999</v>
      </c>
      <c r="J1359" s="7">
        <v>18.024999999999999</v>
      </c>
      <c r="K1359" s="7">
        <v>18.399999999999999</v>
      </c>
      <c r="L1359" s="3">
        <v>6.6299999999999998E-2</v>
      </c>
      <c r="M1359" s="3">
        <v>7.8899999999999998E-2</v>
      </c>
      <c r="N1359" s="3">
        <v>2.63E-2</v>
      </c>
      <c r="O1359" s="18">
        <f t="shared" si="526"/>
        <v>0</v>
      </c>
      <c r="P1359" s="19">
        <f t="shared" si="534"/>
        <v>42235</v>
      </c>
      <c r="Q1359" s="19">
        <f t="shared" si="535"/>
        <v>42263</v>
      </c>
      <c r="R1359" s="19">
        <f t="shared" si="536"/>
        <v>42298</v>
      </c>
      <c r="S1359" s="19">
        <f t="shared" si="537"/>
        <v>42326</v>
      </c>
      <c r="T1359" s="19">
        <f t="shared" si="538"/>
        <v>42354</v>
      </c>
      <c r="U1359" s="19">
        <f t="shared" si="539"/>
        <v>42389</v>
      </c>
      <c r="V1359" s="19">
        <f t="shared" si="540"/>
        <v>42417</v>
      </c>
      <c r="W1359" s="19">
        <f t="shared" si="541"/>
        <v>42445</v>
      </c>
      <c r="X1359" s="19">
        <f t="shared" si="542"/>
        <v>42480</v>
      </c>
      <c r="Y1359" s="18">
        <f t="shared" si="527"/>
        <v>28</v>
      </c>
      <c r="Z1359" s="10">
        <f t="shared" si="528"/>
        <v>0.25</v>
      </c>
      <c r="AA1359" s="10">
        <f>VLOOKUP(A1359, VIX!$A$2:$E$3205, 5, FALSE)</f>
        <v>13.61</v>
      </c>
      <c r="AB1359" s="10">
        <f t="shared" si="529"/>
        <v>15.037500000000001</v>
      </c>
      <c r="AC1359" s="10">
        <f t="shared" si="530"/>
        <v>15.837499999999999</v>
      </c>
      <c r="AD1359" s="10">
        <f t="shared" si="531"/>
        <v>16.362500000000001</v>
      </c>
      <c r="AE1359" s="10">
        <f t="shared" si="532"/>
        <v>16.662500000000001</v>
      </c>
      <c r="AF1359" s="10">
        <f t="shared" si="533"/>
        <v>17.212499999999999</v>
      </c>
      <c r="AG1359" s="36">
        <f t="shared" si="521"/>
        <v>-0.56289677874441613</v>
      </c>
      <c r="AH1359" s="36">
        <f t="shared" si="522"/>
        <v>-0.42348196280528677</v>
      </c>
      <c r="AI1359" s="36">
        <f t="shared" si="523"/>
        <v>-0.24678998911860867</v>
      </c>
      <c r="AJ1359" s="36">
        <f t="shared" si="524"/>
        <v>-0.1344143375293364</v>
      </c>
      <c r="AK1359" s="36">
        <f t="shared" si="525"/>
        <v>-0.33835984300764216</v>
      </c>
    </row>
    <row r="1360" spans="1:37" x14ac:dyDescent="0.2">
      <c r="A1360" s="5">
        <v>42227</v>
      </c>
      <c r="B1360" s="1">
        <v>8</v>
      </c>
      <c r="C1360" s="7">
        <v>14.475</v>
      </c>
      <c r="D1360" s="7">
        <v>15.475</v>
      </c>
      <c r="E1360" s="7">
        <v>16.125</v>
      </c>
      <c r="F1360" s="7">
        <v>16.524999999999999</v>
      </c>
      <c r="G1360" s="7">
        <v>16.824999999999999</v>
      </c>
      <c r="H1360" s="7">
        <v>17.475000000000001</v>
      </c>
      <c r="I1360" s="7">
        <v>17.875</v>
      </c>
      <c r="J1360" s="7">
        <v>18.074999999999999</v>
      </c>
      <c r="K1360" s="7">
        <v>18.45</v>
      </c>
      <c r="L1360" s="3">
        <v>6.9099999999999995E-2</v>
      </c>
      <c r="M1360" s="3">
        <v>8.1699999999999995E-2</v>
      </c>
      <c r="N1360" s="3">
        <v>2.7199999999999998E-2</v>
      </c>
      <c r="O1360" s="18">
        <f t="shared" si="526"/>
        <v>0</v>
      </c>
      <c r="P1360" s="19">
        <f t="shared" si="534"/>
        <v>42235</v>
      </c>
      <c r="Q1360" s="19">
        <f t="shared" si="535"/>
        <v>42263</v>
      </c>
      <c r="R1360" s="19">
        <f t="shared" si="536"/>
        <v>42298</v>
      </c>
      <c r="S1360" s="19">
        <f t="shared" si="537"/>
        <v>42326</v>
      </c>
      <c r="T1360" s="19">
        <f t="shared" si="538"/>
        <v>42354</v>
      </c>
      <c r="U1360" s="19">
        <f t="shared" si="539"/>
        <v>42389</v>
      </c>
      <c r="V1360" s="19">
        <f t="shared" si="540"/>
        <v>42417</v>
      </c>
      <c r="W1360" s="19">
        <f t="shared" si="541"/>
        <v>42445</v>
      </c>
      <c r="X1360" s="19">
        <f t="shared" si="542"/>
        <v>42480</v>
      </c>
      <c r="Y1360" s="18">
        <f t="shared" si="527"/>
        <v>28</v>
      </c>
      <c r="Z1360" s="10">
        <f t="shared" si="528"/>
        <v>0.2857142857142857</v>
      </c>
      <c r="AA1360" s="10">
        <f>VLOOKUP(A1360, VIX!$A$2:$E$3205, 5, FALSE)</f>
        <v>13.71</v>
      </c>
      <c r="AB1360" s="10">
        <f t="shared" si="529"/>
        <v>15.189285714285713</v>
      </c>
      <c r="AC1360" s="10">
        <f t="shared" si="530"/>
        <v>15.939285714285713</v>
      </c>
      <c r="AD1360" s="10">
        <f t="shared" si="531"/>
        <v>16.410714285714285</v>
      </c>
      <c r="AE1360" s="10">
        <f t="shared" si="532"/>
        <v>16.739285714285714</v>
      </c>
      <c r="AF1360" s="10">
        <f t="shared" si="533"/>
        <v>17.289285714285715</v>
      </c>
      <c r="AG1360" s="36">
        <f t="shared" si="521"/>
        <v>-0.62252964426877533</v>
      </c>
      <c r="AH1360" s="36">
        <f t="shared" si="522"/>
        <v>-0.37901313125470071</v>
      </c>
      <c r="AI1360" s="36">
        <f t="shared" si="523"/>
        <v>-0.22468654221231482</v>
      </c>
      <c r="AJ1360" s="36">
        <f t="shared" si="524"/>
        <v>-0.16467897402385287</v>
      </c>
      <c r="AK1360" s="36">
        <f t="shared" si="525"/>
        <v>-0.34496919917864627</v>
      </c>
    </row>
    <row r="1361" spans="1:37" x14ac:dyDescent="0.2">
      <c r="A1361" s="5">
        <v>42226</v>
      </c>
      <c r="B1361" s="1">
        <v>8</v>
      </c>
      <c r="C1361" s="7">
        <v>13.574999999999999</v>
      </c>
      <c r="D1361" s="7">
        <v>14.875</v>
      </c>
      <c r="E1361" s="7">
        <v>15.7</v>
      </c>
      <c r="F1361" s="7">
        <v>16.175000000000001</v>
      </c>
      <c r="G1361" s="7">
        <v>16.5</v>
      </c>
      <c r="H1361" s="7">
        <v>17.175000000000001</v>
      </c>
      <c r="I1361" s="7">
        <v>17.625</v>
      </c>
      <c r="J1361" s="7">
        <v>17.824999999999999</v>
      </c>
      <c r="K1361" s="7">
        <v>18.175000000000001</v>
      </c>
      <c r="L1361" s="3">
        <v>9.5799999999999996E-2</v>
      </c>
      <c r="M1361" s="3">
        <v>8.9599999999999999E-2</v>
      </c>
      <c r="N1361" s="3">
        <v>2.9899999999999999E-2</v>
      </c>
      <c r="O1361" s="18">
        <f t="shared" si="526"/>
        <v>0</v>
      </c>
      <c r="P1361" s="19">
        <f t="shared" si="534"/>
        <v>42235</v>
      </c>
      <c r="Q1361" s="19">
        <f t="shared" si="535"/>
        <v>42263</v>
      </c>
      <c r="R1361" s="19">
        <f t="shared" si="536"/>
        <v>42298</v>
      </c>
      <c r="S1361" s="19">
        <f t="shared" si="537"/>
        <v>42326</v>
      </c>
      <c r="T1361" s="19">
        <f t="shared" si="538"/>
        <v>42354</v>
      </c>
      <c r="U1361" s="19">
        <f t="shared" si="539"/>
        <v>42389</v>
      </c>
      <c r="V1361" s="19">
        <f t="shared" si="540"/>
        <v>42417</v>
      </c>
      <c r="W1361" s="19">
        <f t="shared" si="541"/>
        <v>42445</v>
      </c>
      <c r="X1361" s="19">
        <f t="shared" si="542"/>
        <v>42480</v>
      </c>
      <c r="Y1361" s="18">
        <f t="shared" si="527"/>
        <v>28</v>
      </c>
      <c r="Z1361" s="10">
        <f t="shared" si="528"/>
        <v>0.32142857142857145</v>
      </c>
      <c r="AA1361" s="10">
        <f>VLOOKUP(A1361, VIX!$A$2:$E$3205, 5, FALSE)</f>
        <v>12.23</v>
      </c>
      <c r="AB1361" s="10">
        <f t="shared" si="529"/>
        <v>14.457142857142857</v>
      </c>
      <c r="AC1361" s="10">
        <f t="shared" si="530"/>
        <v>15.434821428571428</v>
      </c>
      <c r="AD1361" s="10">
        <f t="shared" si="531"/>
        <v>16.022321428571431</v>
      </c>
      <c r="AE1361" s="10">
        <f t="shared" si="532"/>
        <v>16.395535714285714</v>
      </c>
      <c r="AF1361" s="10">
        <f t="shared" si="533"/>
        <v>16.958035714285714</v>
      </c>
      <c r="AG1361" s="36">
        <f t="shared" si="521"/>
        <v>-2.3687635574837311</v>
      </c>
      <c r="AH1361" s="36">
        <f t="shared" si="522"/>
        <v>-1.425599999999998</v>
      </c>
      <c r="AI1361" s="36">
        <f t="shared" si="523"/>
        <v>-0.79394207384479532</v>
      </c>
      <c r="AJ1361" s="36">
        <f t="shared" si="524"/>
        <v>-0.53193331890019357</v>
      </c>
      <c r="AK1361" s="36">
        <f t="shared" si="525"/>
        <v>-1.0722840932969118</v>
      </c>
    </row>
    <row r="1362" spans="1:37" x14ac:dyDescent="0.2">
      <c r="A1362" s="5">
        <v>42223</v>
      </c>
      <c r="B1362" s="1">
        <v>8</v>
      </c>
      <c r="C1362" s="7">
        <v>14.275</v>
      </c>
      <c r="D1362" s="7">
        <v>15.225</v>
      </c>
      <c r="E1362" s="7">
        <v>15.925000000000001</v>
      </c>
      <c r="F1362" s="7">
        <v>16.324999999999999</v>
      </c>
      <c r="G1362" s="7">
        <v>16.625</v>
      </c>
      <c r="H1362" s="7">
        <v>17.274999999999999</v>
      </c>
      <c r="I1362" s="7">
        <v>17.725000000000001</v>
      </c>
      <c r="J1362" s="7">
        <v>17.925000000000001</v>
      </c>
      <c r="K1362" s="7">
        <v>18.324999999999999</v>
      </c>
      <c r="L1362" s="3">
        <v>6.6500000000000004E-2</v>
      </c>
      <c r="M1362" s="3">
        <v>8.5800000000000001E-2</v>
      </c>
      <c r="N1362" s="3">
        <v>2.86E-2</v>
      </c>
      <c r="O1362" s="18">
        <f t="shared" si="526"/>
        <v>0</v>
      </c>
      <c r="P1362" s="19">
        <f t="shared" si="534"/>
        <v>42235</v>
      </c>
      <c r="Q1362" s="19">
        <f t="shared" si="535"/>
        <v>42263</v>
      </c>
      <c r="R1362" s="19">
        <f t="shared" si="536"/>
        <v>42298</v>
      </c>
      <c r="S1362" s="19">
        <f t="shared" si="537"/>
        <v>42326</v>
      </c>
      <c r="T1362" s="19">
        <f t="shared" si="538"/>
        <v>42354</v>
      </c>
      <c r="U1362" s="19">
        <f t="shared" si="539"/>
        <v>42389</v>
      </c>
      <c r="V1362" s="19">
        <f t="shared" si="540"/>
        <v>42417</v>
      </c>
      <c r="W1362" s="19">
        <f t="shared" si="541"/>
        <v>42445</v>
      </c>
      <c r="X1362" s="19">
        <f t="shared" si="542"/>
        <v>42480</v>
      </c>
      <c r="Y1362" s="18">
        <f t="shared" si="527"/>
        <v>28</v>
      </c>
      <c r="Z1362" s="10">
        <f t="shared" si="528"/>
        <v>0.42857142857142855</v>
      </c>
      <c r="AA1362" s="10">
        <f>VLOOKUP(A1362, VIX!$A$2:$E$3205, 5, FALSE)</f>
        <v>13.39</v>
      </c>
      <c r="AB1362" s="10">
        <f t="shared" si="529"/>
        <v>14.817857142857143</v>
      </c>
      <c r="AC1362" s="10">
        <f t="shared" si="530"/>
        <v>15.625</v>
      </c>
      <c r="AD1362" s="10">
        <f t="shared" si="531"/>
        <v>16.153571428571428</v>
      </c>
      <c r="AE1362" s="10">
        <f t="shared" si="532"/>
        <v>16.49642857142857</v>
      </c>
      <c r="AF1362" s="10">
        <f t="shared" si="533"/>
        <v>16.99642857142857</v>
      </c>
      <c r="AG1362" s="36">
        <f t="shared" si="521"/>
        <v>-0.57061136932427625</v>
      </c>
      <c r="AH1362" s="36">
        <f t="shared" si="522"/>
        <v>-0.39941129853956858</v>
      </c>
      <c r="AI1362" s="36">
        <f t="shared" si="523"/>
        <v>-0.22064134836379504</v>
      </c>
      <c r="AJ1362" s="36">
        <f t="shared" si="524"/>
        <v>-0.16181506849315125</v>
      </c>
      <c r="AK1362" s="36">
        <f t="shared" si="525"/>
        <v>-0.34117892105811254</v>
      </c>
    </row>
    <row r="1363" spans="1:37" x14ac:dyDescent="0.2">
      <c r="A1363" s="5">
        <v>42222</v>
      </c>
      <c r="B1363" s="1">
        <v>8</v>
      </c>
      <c r="C1363" s="7">
        <v>14.475</v>
      </c>
      <c r="D1363" s="7">
        <v>15.425000000000001</v>
      </c>
      <c r="E1363" s="7">
        <v>16.074999999999999</v>
      </c>
      <c r="F1363" s="7">
        <v>16.524999999999999</v>
      </c>
      <c r="G1363" s="7">
        <v>16.824999999999999</v>
      </c>
      <c r="H1363" s="7">
        <v>17.425000000000001</v>
      </c>
      <c r="I1363" s="7">
        <v>17.875</v>
      </c>
      <c r="J1363" s="7">
        <v>18.074999999999999</v>
      </c>
      <c r="K1363" s="7">
        <v>18.375</v>
      </c>
      <c r="L1363" s="3">
        <v>6.5600000000000006E-2</v>
      </c>
      <c r="M1363" s="3">
        <v>8.1699999999999995E-2</v>
      </c>
      <c r="N1363" s="3">
        <v>2.7199999999999998E-2</v>
      </c>
      <c r="O1363" s="18">
        <f t="shared" si="526"/>
        <v>0</v>
      </c>
      <c r="P1363" s="19">
        <f t="shared" si="534"/>
        <v>42235</v>
      </c>
      <c r="Q1363" s="19">
        <f t="shared" si="535"/>
        <v>42263</v>
      </c>
      <c r="R1363" s="19">
        <f t="shared" si="536"/>
        <v>42298</v>
      </c>
      <c r="S1363" s="19">
        <f t="shared" si="537"/>
        <v>42326</v>
      </c>
      <c r="T1363" s="19">
        <f t="shared" si="538"/>
        <v>42354</v>
      </c>
      <c r="U1363" s="19">
        <f t="shared" si="539"/>
        <v>42389</v>
      </c>
      <c r="V1363" s="19">
        <f t="shared" si="540"/>
        <v>42417</v>
      </c>
      <c r="W1363" s="19">
        <f t="shared" si="541"/>
        <v>42445</v>
      </c>
      <c r="X1363" s="19">
        <f t="shared" si="542"/>
        <v>42480</v>
      </c>
      <c r="Y1363" s="18">
        <f t="shared" si="527"/>
        <v>28</v>
      </c>
      <c r="Z1363" s="10">
        <f t="shared" si="528"/>
        <v>0.4642857142857143</v>
      </c>
      <c r="AA1363" s="10">
        <f>VLOOKUP(A1363, VIX!$A$2:$E$3205, 5, FALSE)</f>
        <v>13.77</v>
      </c>
      <c r="AB1363" s="10">
        <f t="shared" si="529"/>
        <v>14.983928571428571</v>
      </c>
      <c r="AC1363" s="10">
        <f t="shared" si="530"/>
        <v>15.773214285714285</v>
      </c>
      <c r="AD1363" s="10">
        <f t="shared" si="531"/>
        <v>16.316071428571426</v>
      </c>
      <c r="AE1363" s="10">
        <f t="shared" si="532"/>
        <v>16.685714285714283</v>
      </c>
      <c r="AF1363" s="10">
        <f t="shared" si="533"/>
        <v>17.146428571428572</v>
      </c>
      <c r="AG1363" s="36">
        <f t="shared" si="521"/>
        <v>-0.58762886597938191</v>
      </c>
      <c r="AH1363" s="36">
        <f t="shared" si="522"/>
        <v>-0.37620578778134944</v>
      </c>
      <c r="AI1363" s="36">
        <f t="shared" si="523"/>
        <v>-0.25038639876352342</v>
      </c>
      <c r="AJ1363" s="36">
        <f t="shared" si="524"/>
        <v>-0.16314199395770423</v>
      </c>
      <c r="AK1363" s="36">
        <f t="shared" si="525"/>
        <v>-0.31764705882353006</v>
      </c>
    </row>
    <row r="1364" spans="1:37" x14ac:dyDescent="0.2">
      <c r="A1364" s="5">
        <v>42221</v>
      </c>
      <c r="B1364" s="1">
        <v>8</v>
      </c>
      <c r="C1364" s="7">
        <v>13.925000000000001</v>
      </c>
      <c r="D1364" s="7">
        <v>15.175000000000001</v>
      </c>
      <c r="E1364" s="7">
        <v>15.925000000000001</v>
      </c>
      <c r="F1364" s="7">
        <v>16.425000000000001</v>
      </c>
      <c r="G1364" s="7">
        <v>16.675000000000001</v>
      </c>
      <c r="H1364" s="7">
        <v>17.324999999999999</v>
      </c>
      <c r="I1364" s="7">
        <v>17.725000000000001</v>
      </c>
      <c r="J1364" s="7">
        <v>17.95</v>
      </c>
      <c r="K1364" s="7">
        <v>18.2</v>
      </c>
      <c r="L1364" s="3">
        <v>8.9800000000000005E-2</v>
      </c>
      <c r="M1364" s="3">
        <v>7.9100000000000004E-2</v>
      </c>
      <c r="N1364" s="3">
        <v>2.64E-2</v>
      </c>
      <c r="O1364" s="18">
        <f t="shared" si="526"/>
        <v>0</v>
      </c>
      <c r="P1364" s="19">
        <f t="shared" si="534"/>
        <v>42235</v>
      </c>
      <c r="Q1364" s="19">
        <f t="shared" si="535"/>
        <v>42263</v>
      </c>
      <c r="R1364" s="19">
        <f t="shared" si="536"/>
        <v>42298</v>
      </c>
      <c r="S1364" s="19">
        <f t="shared" si="537"/>
        <v>42326</v>
      </c>
      <c r="T1364" s="19">
        <f t="shared" si="538"/>
        <v>42354</v>
      </c>
      <c r="U1364" s="19">
        <f t="shared" si="539"/>
        <v>42389</v>
      </c>
      <c r="V1364" s="19">
        <f t="shared" si="540"/>
        <v>42417</v>
      </c>
      <c r="W1364" s="19">
        <f t="shared" si="541"/>
        <v>42445</v>
      </c>
      <c r="X1364" s="19">
        <f t="shared" si="542"/>
        <v>42480</v>
      </c>
      <c r="Y1364" s="18">
        <f t="shared" si="527"/>
        <v>28</v>
      </c>
      <c r="Z1364" s="10">
        <f t="shared" si="528"/>
        <v>0.5</v>
      </c>
      <c r="AA1364" s="10">
        <f>VLOOKUP(A1364, VIX!$A$2:$E$3205, 5, FALSE)</f>
        <v>12.51</v>
      </c>
      <c r="AB1364" s="10">
        <f t="shared" si="529"/>
        <v>14.55</v>
      </c>
      <c r="AC1364" s="10">
        <f t="shared" si="530"/>
        <v>15.55</v>
      </c>
      <c r="AD1364" s="10">
        <f t="shared" si="531"/>
        <v>16.175000000000001</v>
      </c>
      <c r="AE1364" s="10">
        <f t="shared" si="532"/>
        <v>16.55</v>
      </c>
      <c r="AF1364" s="10">
        <f t="shared" si="533"/>
        <v>17</v>
      </c>
      <c r="AG1364" s="36">
        <f t="shared" si="521"/>
        <v>-0.76866764275256183</v>
      </c>
      <c r="AH1364" s="36">
        <f t="shared" si="522"/>
        <v>-0.43343653250773972</v>
      </c>
      <c r="AI1364" s="36">
        <f t="shared" si="523"/>
        <v>-0.27805362462760669</v>
      </c>
      <c r="AJ1364" s="36">
        <f t="shared" si="524"/>
        <v>-0.13583441138421723</v>
      </c>
      <c r="AK1364" s="36">
        <f t="shared" si="525"/>
        <v>-0.3435762978500253</v>
      </c>
    </row>
    <row r="1365" spans="1:37" x14ac:dyDescent="0.2">
      <c r="A1365" s="5">
        <v>42220</v>
      </c>
      <c r="B1365" s="1">
        <v>8</v>
      </c>
      <c r="C1365" s="7">
        <v>14.125</v>
      </c>
      <c r="D1365" s="7">
        <v>15.225</v>
      </c>
      <c r="E1365" s="7">
        <v>15.975</v>
      </c>
      <c r="F1365" s="7">
        <v>16.425000000000001</v>
      </c>
      <c r="G1365" s="7">
        <v>16.725000000000001</v>
      </c>
      <c r="H1365" s="7">
        <v>17.375</v>
      </c>
      <c r="I1365" s="7">
        <v>17.824999999999999</v>
      </c>
      <c r="J1365" s="7">
        <v>18.024999999999999</v>
      </c>
      <c r="K1365" s="7">
        <v>18.25</v>
      </c>
      <c r="L1365" s="3">
        <v>7.7899999999999997E-2</v>
      </c>
      <c r="M1365" s="3">
        <v>8.5199999999999998E-2</v>
      </c>
      <c r="N1365" s="3">
        <v>2.8400000000000002E-2</v>
      </c>
      <c r="O1365" s="18">
        <f t="shared" si="526"/>
        <v>0</v>
      </c>
      <c r="P1365" s="19">
        <f t="shared" si="534"/>
        <v>42235</v>
      </c>
      <c r="Q1365" s="19">
        <f t="shared" si="535"/>
        <v>42263</v>
      </c>
      <c r="R1365" s="19">
        <f t="shared" si="536"/>
        <v>42298</v>
      </c>
      <c r="S1365" s="19">
        <f t="shared" si="537"/>
        <v>42326</v>
      </c>
      <c r="T1365" s="19">
        <f t="shared" si="538"/>
        <v>42354</v>
      </c>
      <c r="U1365" s="19">
        <f t="shared" si="539"/>
        <v>42389</v>
      </c>
      <c r="V1365" s="19">
        <f t="shared" si="540"/>
        <v>42417</v>
      </c>
      <c r="W1365" s="19">
        <f t="shared" si="541"/>
        <v>42445</v>
      </c>
      <c r="X1365" s="19">
        <f t="shared" si="542"/>
        <v>42480</v>
      </c>
      <c r="Y1365" s="18">
        <f t="shared" si="527"/>
        <v>28</v>
      </c>
      <c r="Z1365" s="10">
        <f t="shared" si="528"/>
        <v>0.5357142857142857</v>
      </c>
      <c r="AA1365" s="10">
        <f>VLOOKUP(A1365, VIX!$A$2:$E$3205, 5, FALSE)</f>
        <v>13</v>
      </c>
      <c r="AB1365" s="10">
        <f t="shared" si="529"/>
        <v>14.635714285714286</v>
      </c>
      <c r="AC1365" s="10">
        <f t="shared" si="530"/>
        <v>15.573214285714286</v>
      </c>
      <c r="AD1365" s="10">
        <f t="shared" si="531"/>
        <v>16.18392857142857</v>
      </c>
      <c r="AE1365" s="10">
        <f t="shared" si="532"/>
        <v>16.564285714285717</v>
      </c>
      <c r="AF1365" s="10">
        <f t="shared" si="533"/>
        <v>17.026785714285715</v>
      </c>
      <c r="AG1365" s="36">
        <f t="shared" si="521"/>
        <v>-0.68698884758364265</v>
      </c>
      <c r="AH1365" s="36">
        <f t="shared" si="522"/>
        <v>-0.43699421965317903</v>
      </c>
      <c r="AI1365" s="36">
        <f t="shared" si="523"/>
        <v>-0.25205601244721093</v>
      </c>
      <c r="AJ1365" s="36">
        <f t="shared" si="524"/>
        <v>-0.16409811156935128</v>
      </c>
      <c r="AK1365" s="36">
        <f t="shared" si="525"/>
        <v>-0.34608070990914763</v>
      </c>
    </row>
    <row r="1366" spans="1:37" x14ac:dyDescent="0.2">
      <c r="A1366" s="5">
        <v>42219</v>
      </c>
      <c r="B1366" s="1">
        <v>8</v>
      </c>
      <c r="C1366" s="7">
        <v>13.875</v>
      </c>
      <c r="D1366" s="7">
        <v>15.125</v>
      </c>
      <c r="E1366" s="7">
        <v>15.875</v>
      </c>
      <c r="F1366" s="7">
        <v>16.324999999999999</v>
      </c>
      <c r="G1366" s="7">
        <v>16.625</v>
      </c>
      <c r="H1366" s="7">
        <v>17.274999999999999</v>
      </c>
      <c r="I1366" s="7">
        <v>17.725000000000001</v>
      </c>
      <c r="J1366" s="7">
        <v>17.925000000000001</v>
      </c>
      <c r="K1366" s="7">
        <v>18.324999999999999</v>
      </c>
      <c r="L1366" s="3">
        <v>9.01E-2</v>
      </c>
      <c r="M1366" s="3">
        <v>8.5800000000000001E-2</v>
      </c>
      <c r="N1366" s="3">
        <v>2.86E-2</v>
      </c>
      <c r="O1366" s="18">
        <f t="shared" si="526"/>
        <v>0</v>
      </c>
      <c r="P1366" s="19">
        <f t="shared" si="534"/>
        <v>42235</v>
      </c>
      <c r="Q1366" s="19">
        <f t="shared" si="535"/>
        <v>42263</v>
      </c>
      <c r="R1366" s="19">
        <f t="shared" si="536"/>
        <v>42298</v>
      </c>
      <c r="S1366" s="19">
        <f t="shared" si="537"/>
        <v>42326</v>
      </c>
      <c r="T1366" s="19">
        <f t="shared" si="538"/>
        <v>42354</v>
      </c>
      <c r="U1366" s="19">
        <f t="shared" si="539"/>
        <v>42389</v>
      </c>
      <c r="V1366" s="19">
        <f t="shared" si="540"/>
        <v>42417</v>
      </c>
      <c r="W1366" s="19">
        <f t="shared" si="541"/>
        <v>42445</v>
      </c>
      <c r="X1366" s="19">
        <f t="shared" si="542"/>
        <v>42480</v>
      </c>
      <c r="Y1366" s="18">
        <f t="shared" si="527"/>
        <v>28</v>
      </c>
      <c r="Z1366" s="10">
        <f t="shared" si="528"/>
        <v>0.5714285714285714</v>
      </c>
      <c r="AA1366" s="10">
        <f>VLOOKUP(A1366, VIX!$A$2:$E$3205, 5, FALSE)</f>
        <v>12.56</v>
      </c>
      <c r="AB1366" s="10">
        <f t="shared" si="529"/>
        <v>14.410714285714285</v>
      </c>
      <c r="AC1366" s="10">
        <f t="shared" si="530"/>
        <v>15.446428571428571</v>
      </c>
      <c r="AD1366" s="10">
        <f t="shared" si="531"/>
        <v>16.067857142857143</v>
      </c>
      <c r="AE1366" s="10">
        <f t="shared" si="532"/>
        <v>16.453571428571429</v>
      </c>
      <c r="AF1366" s="10">
        <f t="shared" si="533"/>
        <v>16.903571428571428</v>
      </c>
      <c r="AG1366" s="36">
        <f t="shared" si="521"/>
        <v>-2.3422976824885375</v>
      </c>
      <c r="AH1366" s="36">
        <f t="shared" si="522"/>
        <v>-1.3009062750946436</v>
      </c>
      <c r="AI1366" s="36">
        <f t="shared" si="523"/>
        <v>-0.74872077028885753</v>
      </c>
      <c r="AJ1366" s="36">
        <f t="shared" si="524"/>
        <v>-0.486825865307219</v>
      </c>
      <c r="AK1366" s="36">
        <f t="shared" si="525"/>
        <v>-1.0302966768005015</v>
      </c>
    </row>
    <row r="1367" spans="1:37" x14ac:dyDescent="0.2">
      <c r="A1367" s="5">
        <v>42216</v>
      </c>
      <c r="B1367" s="1">
        <v>8</v>
      </c>
      <c r="C1367" s="7">
        <v>13.975</v>
      </c>
      <c r="D1367" s="7">
        <v>15.324999999999999</v>
      </c>
      <c r="E1367" s="7">
        <v>16.074999999999999</v>
      </c>
      <c r="F1367" s="7">
        <v>16.55</v>
      </c>
      <c r="G1367" s="7">
        <v>16.824999999999999</v>
      </c>
      <c r="H1367" s="7">
        <v>17.475000000000001</v>
      </c>
      <c r="I1367" s="7">
        <v>17.875</v>
      </c>
      <c r="J1367" s="7">
        <v>18.05</v>
      </c>
      <c r="K1367" s="7">
        <v>18.274999999999999</v>
      </c>
      <c r="L1367" s="3">
        <v>9.6600000000000005E-2</v>
      </c>
      <c r="M1367" s="3">
        <v>8.0100000000000005E-2</v>
      </c>
      <c r="N1367" s="3">
        <v>2.6700000000000002E-2</v>
      </c>
      <c r="O1367" s="18">
        <f t="shared" si="526"/>
        <v>0</v>
      </c>
      <c r="P1367" s="19">
        <f t="shared" si="534"/>
        <v>42235</v>
      </c>
      <c r="Q1367" s="19">
        <f t="shared" si="535"/>
        <v>42263</v>
      </c>
      <c r="R1367" s="19">
        <f t="shared" si="536"/>
        <v>42298</v>
      </c>
      <c r="S1367" s="19">
        <f t="shared" si="537"/>
        <v>42326</v>
      </c>
      <c r="T1367" s="19">
        <f t="shared" si="538"/>
        <v>42354</v>
      </c>
      <c r="U1367" s="19">
        <f t="shared" si="539"/>
        <v>42389</v>
      </c>
      <c r="V1367" s="19">
        <f t="shared" si="540"/>
        <v>42417</v>
      </c>
      <c r="W1367" s="19">
        <f t="shared" si="541"/>
        <v>42445</v>
      </c>
      <c r="X1367" s="19">
        <f t="shared" si="542"/>
        <v>42480</v>
      </c>
      <c r="Y1367" s="18">
        <f t="shared" si="527"/>
        <v>28</v>
      </c>
      <c r="Z1367" s="10">
        <f t="shared" si="528"/>
        <v>0.6785714285714286</v>
      </c>
      <c r="AA1367" s="10">
        <f>VLOOKUP(A1367, VIX!$A$2:$E$3205, 5, FALSE)</f>
        <v>12.12</v>
      </c>
      <c r="AB1367" s="10">
        <f t="shared" si="529"/>
        <v>14.408928571428572</v>
      </c>
      <c r="AC1367" s="10">
        <f t="shared" si="530"/>
        <v>15.566071428571426</v>
      </c>
      <c r="AD1367" s="10">
        <f t="shared" si="531"/>
        <v>16.227678571428573</v>
      </c>
      <c r="AE1367" s="10">
        <f t="shared" si="532"/>
        <v>16.638392857142858</v>
      </c>
      <c r="AF1367" s="10">
        <f t="shared" si="533"/>
        <v>17.033928571428572</v>
      </c>
      <c r="AG1367" s="36">
        <f t="shared" si="521"/>
        <v>-0.84816753926701505</v>
      </c>
      <c r="AH1367" s="36">
        <f t="shared" si="522"/>
        <v>-0.43438290048264744</v>
      </c>
      <c r="AI1367" s="36">
        <f t="shared" si="523"/>
        <v>-0.26359832635983332</v>
      </c>
      <c r="AJ1367" s="36">
        <f t="shared" si="524"/>
        <v>-0.14868054065651062</v>
      </c>
      <c r="AK1367" s="36">
        <f t="shared" si="525"/>
        <v>-0.34361233480176318</v>
      </c>
    </row>
    <row r="1368" spans="1:37" x14ac:dyDescent="0.2">
      <c r="A1368" s="5">
        <v>42215</v>
      </c>
      <c r="B1368" s="1">
        <v>8</v>
      </c>
      <c r="C1368" s="7">
        <v>13.925000000000001</v>
      </c>
      <c r="D1368" s="7">
        <v>15.324999999999999</v>
      </c>
      <c r="E1368" s="7">
        <v>16.074999999999999</v>
      </c>
      <c r="F1368" s="7">
        <v>16.574999999999999</v>
      </c>
      <c r="G1368" s="7">
        <v>16.824999999999999</v>
      </c>
      <c r="H1368" s="7">
        <v>17.524999999999999</v>
      </c>
      <c r="I1368" s="7">
        <v>17.875</v>
      </c>
      <c r="J1368" s="7">
        <v>18.100000000000001</v>
      </c>
      <c r="K1368" s="7">
        <v>18.324999999999999</v>
      </c>
      <c r="L1368" s="3">
        <v>0.10050000000000001</v>
      </c>
      <c r="M1368" s="3">
        <v>7.8399999999999997E-2</v>
      </c>
      <c r="N1368" s="3">
        <v>2.6100000000000002E-2</v>
      </c>
      <c r="O1368" s="18">
        <f t="shared" si="526"/>
        <v>0</v>
      </c>
      <c r="P1368" s="19">
        <f t="shared" si="534"/>
        <v>42235</v>
      </c>
      <c r="Q1368" s="19">
        <f t="shared" si="535"/>
        <v>42263</v>
      </c>
      <c r="R1368" s="19">
        <f t="shared" si="536"/>
        <v>42298</v>
      </c>
      <c r="S1368" s="19">
        <f t="shared" si="537"/>
        <v>42326</v>
      </c>
      <c r="T1368" s="19">
        <f t="shared" si="538"/>
        <v>42354</v>
      </c>
      <c r="U1368" s="19">
        <f t="shared" si="539"/>
        <v>42389</v>
      </c>
      <c r="V1368" s="19">
        <f t="shared" si="540"/>
        <v>42417</v>
      </c>
      <c r="W1368" s="19">
        <f t="shared" si="541"/>
        <v>42445</v>
      </c>
      <c r="X1368" s="19">
        <f t="shared" si="542"/>
        <v>42480</v>
      </c>
      <c r="Y1368" s="18">
        <f t="shared" si="527"/>
        <v>28</v>
      </c>
      <c r="Z1368" s="10">
        <f t="shared" si="528"/>
        <v>0.7142857142857143</v>
      </c>
      <c r="AA1368" s="10">
        <f>VLOOKUP(A1368, VIX!$A$2:$E$3205, 5, FALSE)</f>
        <v>12.13</v>
      </c>
      <c r="AB1368" s="10">
        <f t="shared" si="529"/>
        <v>14.325000000000001</v>
      </c>
      <c r="AC1368" s="10">
        <f t="shared" si="530"/>
        <v>15.539285714285715</v>
      </c>
      <c r="AD1368" s="10">
        <f t="shared" si="531"/>
        <v>16.217857142857142</v>
      </c>
      <c r="AE1368" s="10">
        <f t="shared" si="532"/>
        <v>16.646428571428572</v>
      </c>
      <c r="AF1368" s="10">
        <f t="shared" si="533"/>
        <v>17.024999999999999</v>
      </c>
      <c r="AG1368" s="36">
        <f t="shared" si="521"/>
        <v>-0.87499999999999878</v>
      </c>
      <c r="AH1368" s="36">
        <f t="shared" si="522"/>
        <v>-0.43338683788121973</v>
      </c>
      <c r="AI1368" s="36">
        <f t="shared" si="523"/>
        <v>-0.27628549501151178</v>
      </c>
      <c r="AJ1368" s="36">
        <f t="shared" si="524"/>
        <v>-0.13483146067415724</v>
      </c>
      <c r="AK1368" s="36">
        <f t="shared" si="525"/>
        <v>-0.36977256052824592</v>
      </c>
    </row>
    <row r="1369" spans="1:37" x14ac:dyDescent="0.2">
      <c r="A1369" s="5">
        <v>42214</v>
      </c>
      <c r="B1369" s="1">
        <v>8</v>
      </c>
      <c r="C1369" s="7">
        <v>14.074999999999999</v>
      </c>
      <c r="D1369" s="7">
        <v>15.375</v>
      </c>
      <c r="E1369" s="7">
        <v>16.175000000000001</v>
      </c>
      <c r="F1369" s="7">
        <v>16.625</v>
      </c>
      <c r="G1369" s="7">
        <v>16.875</v>
      </c>
      <c r="H1369" s="7">
        <v>17.524999999999999</v>
      </c>
      <c r="I1369" s="7">
        <v>17.925000000000001</v>
      </c>
      <c r="J1369" s="7">
        <v>18.100000000000001</v>
      </c>
      <c r="K1369" s="7">
        <v>18.175000000000001</v>
      </c>
      <c r="L1369" s="3">
        <v>9.2399999999999996E-2</v>
      </c>
      <c r="M1369" s="3">
        <v>7.8200000000000006E-2</v>
      </c>
      <c r="N1369" s="3">
        <v>2.6100000000000002E-2</v>
      </c>
      <c r="O1369" s="18">
        <f t="shared" si="526"/>
        <v>0</v>
      </c>
      <c r="P1369" s="19">
        <f t="shared" si="534"/>
        <v>42235</v>
      </c>
      <c r="Q1369" s="19">
        <f t="shared" si="535"/>
        <v>42263</v>
      </c>
      <c r="R1369" s="19">
        <f t="shared" si="536"/>
        <v>42298</v>
      </c>
      <c r="S1369" s="19">
        <f t="shared" si="537"/>
        <v>42326</v>
      </c>
      <c r="T1369" s="19">
        <f t="shared" si="538"/>
        <v>42354</v>
      </c>
      <c r="U1369" s="19">
        <f t="shared" si="539"/>
        <v>42389</v>
      </c>
      <c r="V1369" s="19">
        <f t="shared" si="540"/>
        <v>42417</v>
      </c>
      <c r="W1369" s="19">
        <f t="shared" si="541"/>
        <v>42445</v>
      </c>
      <c r="X1369" s="19">
        <f t="shared" si="542"/>
        <v>42480</v>
      </c>
      <c r="Y1369" s="18">
        <f t="shared" si="527"/>
        <v>28</v>
      </c>
      <c r="Z1369" s="10">
        <f t="shared" si="528"/>
        <v>0.75</v>
      </c>
      <c r="AA1369" s="10">
        <f>VLOOKUP(A1369, VIX!$A$2:$E$3205, 5, FALSE)</f>
        <v>12.5</v>
      </c>
      <c r="AB1369" s="10">
        <f t="shared" si="529"/>
        <v>14.399999999999999</v>
      </c>
      <c r="AC1369" s="10">
        <f t="shared" si="530"/>
        <v>15.574999999999999</v>
      </c>
      <c r="AD1369" s="10">
        <f t="shared" si="531"/>
        <v>16.287500000000001</v>
      </c>
      <c r="AE1369" s="10">
        <f t="shared" si="532"/>
        <v>16.6875</v>
      </c>
      <c r="AF1369" s="10">
        <f t="shared" si="533"/>
        <v>17.037500000000001</v>
      </c>
      <c r="AG1369" s="36">
        <f t="shared" si="521"/>
        <v>-0.80078220483989249</v>
      </c>
      <c r="AH1369" s="36">
        <f t="shared" si="522"/>
        <v>-0.46080000000000021</v>
      </c>
      <c r="AI1369" s="36">
        <f t="shared" si="523"/>
        <v>-0.24906654952778334</v>
      </c>
      <c r="AJ1369" s="36">
        <f t="shared" si="524"/>
        <v>-0.1353092783505154</v>
      </c>
      <c r="AK1369" s="36">
        <f t="shared" si="525"/>
        <v>-0.34462444771723033</v>
      </c>
    </row>
    <row r="1370" spans="1:37" x14ac:dyDescent="0.2">
      <c r="A1370" s="5">
        <v>42213</v>
      </c>
      <c r="B1370" s="1">
        <v>8</v>
      </c>
      <c r="C1370" s="7">
        <v>14.375</v>
      </c>
      <c r="D1370" s="7">
        <v>15.475</v>
      </c>
      <c r="E1370" s="7">
        <v>16.175000000000001</v>
      </c>
      <c r="F1370" s="7">
        <v>16.574999999999999</v>
      </c>
      <c r="G1370" s="7">
        <v>16.824999999999999</v>
      </c>
      <c r="H1370" s="7">
        <v>17.524999999999999</v>
      </c>
      <c r="I1370" s="7">
        <v>17.925000000000001</v>
      </c>
      <c r="J1370" s="7">
        <v>18.125</v>
      </c>
      <c r="K1370" s="7">
        <v>18.274999999999999</v>
      </c>
      <c r="L1370" s="3">
        <v>7.6499999999999999E-2</v>
      </c>
      <c r="M1370" s="3">
        <v>8.14E-2</v>
      </c>
      <c r="N1370" s="3">
        <v>2.7099999999999999E-2</v>
      </c>
      <c r="O1370" s="18">
        <f t="shared" si="526"/>
        <v>0</v>
      </c>
      <c r="P1370" s="19">
        <f t="shared" si="534"/>
        <v>42235</v>
      </c>
      <c r="Q1370" s="19">
        <f t="shared" si="535"/>
        <v>42263</v>
      </c>
      <c r="R1370" s="19">
        <f t="shared" si="536"/>
        <v>42298</v>
      </c>
      <c r="S1370" s="19">
        <f t="shared" si="537"/>
        <v>42326</v>
      </c>
      <c r="T1370" s="19">
        <f t="shared" si="538"/>
        <v>42354</v>
      </c>
      <c r="U1370" s="19">
        <f t="shared" si="539"/>
        <v>42389</v>
      </c>
      <c r="V1370" s="19">
        <f t="shared" si="540"/>
        <v>42417</v>
      </c>
      <c r="W1370" s="19">
        <f t="shared" si="541"/>
        <v>42445</v>
      </c>
      <c r="X1370" s="19">
        <f t="shared" si="542"/>
        <v>42480</v>
      </c>
      <c r="Y1370" s="18">
        <f t="shared" si="527"/>
        <v>28</v>
      </c>
      <c r="Z1370" s="10">
        <f t="shared" si="528"/>
        <v>0.7857142857142857</v>
      </c>
      <c r="AA1370" s="10">
        <f>VLOOKUP(A1370, VIX!$A$2:$E$3205, 5, FALSE)</f>
        <v>13.44</v>
      </c>
      <c r="AB1370" s="10">
        <f t="shared" si="529"/>
        <v>14.610714285714286</v>
      </c>
      <c r="AC1370" s="10">
        <f t="shared" si="530"/>
        <v>15.625</v>
      </c>
      <c r="AD1370" s="10">
        <f t="shared" si="531"/>
        <v>16.260714285714286</v>
      </c>
      <c r="AE1370" s="10">
        <f t="shared" si="532"/>
        <v>16.62857142857143</v>
      </c>
      <c r="AF1370" s="10">
        <f t="shared" si="533"/>
        <v>16.974999999999998</v>
      </c>
      <c r="AG1370" s="36">
        <f t="shared" si="521"/>
        <v>-0.6236922038474515</v>
      </c>
      <c r="AH1370" s="36">
        <f t="shared" si="522"/>
        <v>-0.38402089909654985</v>
      </c>
      <c r="AI1370" s="36">
        <f t="shared" si="523"/>
        <v>-0.21392190152801277</v>
      </c>
      <c r="AJ1370" s="36">
        <f t="shared" si="524"/>
        <v>-0.13153087321885271</v>
      </c>
      <c r="AK1370" s="36">
        <f t="shared" si="525"/>
        <v>-0.36286963229621955</v>
      </c>
    </row>
    <row r="1371" spans="1:37" x14ac:dyDescent="0.2">
      <c r="A1371" s="5">
        <v>42212</v>
      </c>
      <c r="B1371" s="1">
        <v>8</v>
      </c>
      <c r="C1371" s="7">
        <v>15.775</v>
      </c>
      <c r="D1371" s="7">
        <v>16.324999999999999</v>
      </c>
      <c r="E1371" s="7">
        <v>16.774999999999999</v>
      </c>
      <c r="F1371" s="7">
        <v>17.074999999999999</v>
      </c>
      <c r="G1371" s="7">
        <v>17.25</v>
      </c>
      <c r="H1371" s="7">
        <v>17.875</v>
      </c>
      <c r="I1371" s="7">
        <v>18.274999999999999</v>
      </c>
      <c r="J1371" s="7">
        <v>18.425000000000001</v>
      </c>
      <c r="K1371" s="7">
        <v>18.25</v>
      </c>
      <c r="L1371" s="3">
        <v>3.49E-2</v>
      </c>
      <c r="M1371" s="3">
        <v>7.0300000000000001E-2</v>
      </c>
      <c r="N1371" s="3">
        <v>2.3400000000000001E-2</v>
      </c>
      <c r="O1371" s="18">
        <f t="shared" si="526"/>
        <v>0</v>
      </c>
      <c r="P1371" s="19">
        <f t="shared" si="534"/>
        <v>42235</v>
      </c>
      <c r="Q1371" s="19">
        <f t="shared" si="535"/>
        <v>42263</v>
      </c>
      <c r="R1371" s="19">
        <f t="shared" si="536"/>
        <v>42298</v>
      </c>
      <c r="S1371" s="19">
        <f t="shared" si="537"/>
        <v>42326</v>
      </c>
      <c r="T1371" s="19">
        <f t="shared" si="538"/>
        <v>42354</v>
      </c>
      <c r="U1371" s="19">
        <f t="shared" si="539"/>
        <v>42389</v>
      </c>
      <c r="V1371" s="19">
        <f t="shared" si="540"/>
        <v>42417</v>
      </c>
      <c r="W1371" s="19">
        <f t="shared" si="541"/>
        <v>42445</v>
      </c>
      <c r="X1371" s="19">
        <f t="shared" si="542"/>
        <v>42480</v>
      </c>
      <c r="Y1371" s="18">
        <f t="shared" si="527"/>
        <v>28</v>
      </c>
      <c r="Z1371" s="10">
        <f t="shared" si="528"/>
        <v>0.8214285714285714</v>
      </c>
      <c r="AA1371" s="10">
        <f>VLOOKUP(A1371, VIX!$A$2:$E$3205, 5, FALSE)</f>
        <v>15.6</v>
      </c>
      <c r="AB1371" s="10">
        <f t="shared" si="529"/>
        <v>15.873214285714285</v>
      </c>
      <c r="AC1371" s="10">
        <f t="shared" si="530"/>
        <v>16.405357142857142</v>
      </c>
      <c r="AD1371" s="10">
        <f t="shared" si="531"/>
        <v>16.828571428571426</v>
      </c>
      <c r="AE1371" s="10">
        <f t="shared" si="532"/>
        <v>17.106249999999999</v>
      </c>
      <c r="AF1371" s="10">
        <f t="shared" si="533"/>
        <v>17.361607142857142</v>
      </c>
      <c r="AG1371" s="36">
        <f t="shared" si="521"/>
        <v>-0.9923627684964188</v>
      </c>
      <c r="AH1371" s="36">
        <f t="shared" si="522"/>
        <v>-0.76664788732394296</v>
      </c>
      <c r="AI1371" s="36">
        <f t="shared" si="523"/>
        <v>-0.49090909090909235</v>
      </c>
      <c r="AJ1371" s="36">
        <f t="shared" si="524"/>
        <v>-0.2805343511450395</v>
      </c>
      <c r="AK1371" s="36">
        <f t="shared" si="525"/>
        <v>-0.98581264343834807</v>
      </c>
    </row>
    <row r="1372" spans="1:37" x14ac:dyDescent="0.2">
      <c r="A1372" s="5">
        <v>42209</v>
      </c>
      <c r="B1372" s="1">
        <v>8</v>
      </c>
      <c r="C1372" s="7">
        <v>14.9</v>
      </c>
      <c r="D1372" s="7">
        <v>15.8</v>
      </c>
      <c r="E1372" s="7">
        <v>16.475000000000001</v>
      </c>
      <c r="F1372" s="7">
        <v>16.824999999999999</v>
      </c>
      <c r="G1372" s="7">
        <v>17.074999999999999</v>
      </c>
      <c r="H1372" s="7">
        <v>17.675000000000001</v>
      </c>
      <c r="I1372" s="7">
        <v>18.100000000000001</v>
      </c>
      <c r="J1372" s="7">
        <v>18.2</v>
      </c>
      <c r="K1372" s="7" t="s">
        <v>14</v>
      </c>
      <c r="L1372" s="3">
        <v>6.0400000000000002E-2</v>
      </c>
      <c r="M1372" s="3">
        <v>7.5800000000000006E-2</v>
      </c>
      <c r="N1372" s="3">
        <v>2.53E-2</v>
      </c>
      <c r="O1372" s="18">
        <f t="shared" si="526"/>
        <v>0</v>
      </c>
      <c r="P1372" s="19">
        <f t="shared" si="534"/>
        <v>42235</v>
      </c>
      <c r="Q1372" s="19">
        <f t="shared" si="535"/>
        <v>42263</v>
      </c>
      <c r="R1372" s="19">
        <f t="shared" si="536"/>
        <v>42298</v>
      </c>
      <c r="S1372" s="19">
        <f t="shared" si="537"/>
        <v>42326</v>
      </c>
      <c r="T1372" s="19">
        <f t="shared" si="538"/>
        <v>42354</v>
      </c>
      <c r="U1372" s="19">
        <f t="shared" si="539"/>
        <v>42389</v>
      </c>
      <c r="V1372" s="19">
        <f t="shared" si="540"/>
        <v>42417</v>
      </c>
      <c r="W1372" s="19">
        <f t="shared" si="541"/>
        <v>42445</v>
      </c>
      <c r="X1372" s="19">
        <f t="shared" si="542"/>
        <v>42480</v>
      </c>
      <c r="Y1372" s="18">
        <f t="shared" si="527"/>
        <v>28</v>
      </c>
      <c r="Z1372" s="10">
        <f t="shared" si="528"/>
        <v>0.9285714285714286</v>
      </c>
      <c r="AA1372" s="10">
        <f>VLOOKUP(A1372, VIX!$A$2:$E$3205, 5, FALSE)</f>
        <v>13.74</v>
      </c>
      <c r="AB1372" s="10">
        <f t="shared" si="529"/>
        <v>14.964285714285715</v>
      </c>
      <c r="AC1372" s="10">
        <f t="shared" si="530"/>
        <v>15.848214285714286</v>
      </c>
      <c r="AD1372" s="10">
        <f t="shared" si="531"/>
        <v>16.5</v>
      </c>
      <c r="AE1372" s="10">
        <f t="shared" si="532"/>
        <v>16.842857142857142</v>
      </c>
      <c r="AF1372" s="10">
        <f t="shared" si="533"/>
        <v>17.117857142857144</v>
      </c>
      <c r="AG1372" s="36">
        <f t="shared" si="521"/>
        <v>-0.56579767993014829</v>
      </c>
      <c r="AH1372" s="36">
        <f t="shared" si="522"/>
        <v>-0.39315844215878909</v>
      </c>
      <c r="AI1372" s="36">
        <f t="shared" si="523"/>
        <v>-0.19455167089445113</v>
      </c>
      <c r="AJ1372" s="36">
        <f t="shared" si="524"/>
        <v>-0.13526570048309172</v>
      </c>
      <c r="AK1372" s="36">
        <f t="shared" si="525"/>
        <v>-0.31956039311000795</v>
      </c>
    </row>
    <row r="1373" spans="1:37" x14ac:dyDescent="0.2">
      <c r="A1373" s="5">
        <v>42208</v>
      </c>
      <c r="B1373" s="1">
        <v>8</v>
      </c>
      <c r="C1373" s="7">
        <v>14.275</v>
      </c>
      <c r="D1373" s="7">
        <v>15.425000000000001</v>
      </c>
      <c r="E1373" s="7">
        <v>16.175000000000001</v>
      </c>
      <c r="F1373" s="7">
        <v>16.625</v>
      </c>
      <c r="G1373" s="7">
        <v>16.875</v>
      </c>
      <c r="H1373" s="7">
        <v>17.524999999999999</v>
      </c>
      <c r="I1373" s="7">
        <v>17.925000000000001</v>
      </c>
      <c r="J1373" s="7">
        <v>18.074999999999999</v>
      </c>
      <c r="K1373" s="7" t="s">
        <v>14</v>
      </c>
      <c r="L1373" s="3">
        <v>8.0600000000000005E-2</v>
      </c>
      <c r="M1373" s="3">
        <v>7.8200000000000006E-2</v>
      </c>
      <c r="N1373" s="3">
        <v>2.6100000000000002E-2</v>
      </c>
      <c r="O1373" s="18">
        <f t="shared" si="526"/>
        <v>1</v>
      </c>
      <c r="P1373" s="19">
        <f t="shared" si="534"/>
        <v>42235</v>
      </c>
      <c r="Q1373" s="19">
        <f t="shared" si="535"/>
        <v>42263</v>
      </c>
      <c r="R1373" s="19">
        <f t="shared" si="536"/>
        <v>42298</v>
      </c>
      <c r="S1373" s="19">
        <f t="shared" si="537"/>
        <v>42326</v>
      </c>
      <c r="T1373" s="19">
        <f t="shared" si="538"/>
        <v>42354</v>
      </c>
      <c r="U1373" s="19">
        <f t="shared" si="539"/>
        <v>42389</v>
      </c>
      <c r="V1373" s="19">
        <f t="shared" si="540"/>
        <v>42417</v>
      </c>
      <c r="W1373" s="19">
        <f t="shared" si="541"/>
        <v>42445</v>
      </c>
      <c r="X1373" s="19">
        <f t="shared" si="542"/>
        <v>42480</v>
      </c>
      <c r="Y1373" s="18">
        <f t="shared" si="527"/>
        <v>28</v>
      </c>
      <c r="Z1373" s="10">
        <f t="shared" si="528"/>
        <v>0.9642857142857143</v>
      </c>
      <c r="AA1373" s="10">
        <f>VLOOKUP(A1373, VIX!$A$2:$E$3205, 5, FALSE)</f>
        <v>12.64</v>
      </c>
      <c r="AB1373" s="10">
        <f t="shared" si="529"/>
        <v>14.31607142857143</v>
      </c>
      <c r="AC1373" s="10">
        <f t="shared" si="530"/>
        <v>15.451785714285714</v>
      </c>
      <c r="AD1373" s="10">
        <f t="shared" si="531"/>
        <v>16.19107142857143</v>
      </c>
      <c r="AE1373" s="10">
        <f t="shared" si="532"/>
        <v>16.633928571428569</v>
      </c>
      <c r="AF1373" s="10">
        <f t="shared" si="533"/>
        <v>16.898214285714289</v>
      </c>
      <c r="AG1373" s="36">
        <f t="shared" si="521"/>
        <v>-0.67536704730831965</v>
      </c>
      <c r="AH1373" s="36">
        <f t="shared" si="522"/>
        <v>-0.41990668740279918</v>
      </c>
      <c r="AI1373" s="36">
        <f t="shared" si="523"/>
        <v>-0.24434389140271445</v>
      </c>
      <c r="AJ1373" s="36">
        <f t="shared" si="524"/>
        <v>-0.13353115727002962</v>
      </c>
      <c r="AK1373" s="36">
        <f t="shared" si="525"/>
        <v>-0.33380884450784509</v>
      </c>
    </row>
    <row r="1374" spans="1:37" x14ac:dyDescent="0.2">
      <c r="A1374" s="5">
        <v>42207</v>
      </c>
      <c r="B1374" s="1">
        <v>8</v>
      </c>
      <c r="C1374" s="7">
        <v>14.175000000000001</v>
      </c>
      <c r="D1374" s="7">
        <v>15.324999999999999</v>
      </c>
      <c r="E1374" s="7">
        <v>16.074999999999999</v>
      </c>
      <c r="F1374" s="7">
        <v>16.574999999999999</v>
      </c>
      <c r="G1374" s="7">
        <v>16.850000000000001</v>
      </c>
      <c r="H1374" s="7">
        <v>17.524999999999999</v>
      </c>
      <c r="I1374" s="7">
        <v>17.875</v>
      </c>
      <c r="J1374" s="7">
        <v>18.024999999999999</v>
      </c>
      <c r="K1374" s="7" t="s">
        <v>14</v>
      </c>
      <c r="L1374" s="3">
        <v>8.1100000000000005E-2</v>
      </c>
      <c r="M1374" s="3">
        <v>7.8399999999999997E-2</v>
      </c>
      <c r="N1374" s="3">
        <v>2.6100000000000002E-2</v>
      </c>
      <c r="O1374" s="18">
        <f t="shared" si="526"/>
        <v>0</v>
      </c>
      <c r="P1374" s="19">
        <f t="shared" si="534"/>
        <v>42207</v>
      </c>
      <c r="Q1374" s="19">
        <f t="shared" si="535"/>
        <v>42235</v>
      </c>
      <c r="R1374" s="19">
        <f t="shared" si="536"/>
        <v>42263</v>
      </c>
      <c r="S1374" s="19">
        <f t="shared" si="537"/>
        <v>42298</v>
      </c>
      <c r="T1374" s="19">
        <f t="shared" si="538"/>
        <v>42326</v>
      </c>
      <c r="U1374" s="19">
        <f t="shared" si="539"/>
        <v>42354</v>
      </c>
      <c r="V1374" s="19">
        <f t="shared" si="540"/>
        <v>42389</v>
      </c>
      <c r="W1374" s="19">
        <f t="shared" si="541"/>
        <v>42417</v>
      </c>
      <c r="X1374" s="19">
        <f t="shared" si="542"/>
        <v>42445</v>
      </c>
      <c r="Y1374" s="18">
        <f t="shared" si="527"/>
        <v>35</v>
      </c>
      <c r="Z1374" s="10">
        <f t="shared" si="528"/>
        <v>0</v>
      </c>
      <c r="AA1374" s="10">
        <f>VLOOKUP(A1374, VIX!$A$2:$E$3205, 5, FALSE)</f>
        <v>12.12</v>
      </c>
      <c r="AB1374" s="10">
        <f t="shared" si="529"/>
        <v>15.324999999999999</v>
      </c>
      <c r="AC1374" s="10">
        <f t="shared" si="530"/>
        <v>16.074999999999999</v>
      </c>
      <c r="AD1374" s="10">
        <f t="shared" si="531"/>
        <v>16.574999999999999</v>
      </c>
      <c r="AE1374" s="10">
        <f t="shared" si="532"/>
        <v>16.850000000000001</v>
      </c>
      <c r="AF1374" s="10">
        <f t="shared" si="533"/>
        <v>17.524999999999999</v>
      </c>
      <c r="AG1374" s="36">
        <f t="shared" si="521"/>
        <v>-0.58424474572854113</v>
      </c>
      <c r="AH1374" s="36">
        <f t="shared" si="522"/>
        <v>-0.3553466509988249</v>
      </c>
      <c r="AI1374" s="36">
        <f t="shared" si="523"/>
        <v>-0.22565480188045667</v>
      </c>
      <c r="AJ1374" s="36">
        <f t="shared" si="524"/>
        <v>-0.12028639618138519</v>
      </c>
      <c r="AK1374" s="36">
        <f t="shared" si="525"/>
        <v>-0.28986495122055012</v>
      </c>
    </row>
    <row r="1375" spans="1:37" x14ac:dyDescent="0.2">
      <c r="A1375" s="5">
        <v>42206</v>
      </c>
      <c r="B1375" s="1">
        <v>7</v>
      </c>
      <c r="C1375" s="7">
        <v>12.375</v>
      </c>
      <c r="D1375" s="7">
        <v>14.225</v>
      </c>
      <c r="E1375" s="7">
        <v>15.225</v>
      </c>
      <c r="F1375" s="7">
        <v>15.975</v>
      </c>
      <c r="G1375" s="7">
        <v>16.475000000000001</v>
      </c>
      <c r="H1375" s="7">
        <v>16.774999999999999</v>
      </c>
      <c r="I1375" s="7">
        <v>17.425000000000001</v>
      </c>
      <c r="J1375" s="7">
        <v>17.725000000000001</v>
      </c>
      <c r="K1375" s="7">
        <v>17.925000000000001</v>
      </c>
      <c r="L1375" s="3">
        <v>0.14949999999999999</v>
      </c>
      <c r="M1375" s="3">
        <v>9.0800000000000006E-2</v>
      </c>
      <c r="N1375" s="3">
        <v>3.0300000000000001E-2</v>
      </c>
      <c r="O1375" s="18">
        <f t="shared" si="526"/>
        <v>0</v>
      </c>
      <c r="P1375" s="19">
        <f t="shared" si="534"/>
        <v>42207</v>
      </c>
      <c r="Q1375" s="19">
        <f t="shared" si="535"/>
        <v>42235</v>
      </c>
      <c r="R1375" s="19">
        <f t="shared" si="536"/>
        <v>42263</v>
      </c>
      <c r="S1375" s="19">
        <f t="shared" si="537"/>
        <v>42298</v>
      </c>
      <c r="T1375" s="19">
        <f t="shared" si="538"/>
        <v>42326</v>
      </c>
      <c r="U1375" s="19">
        <f t="shared" si="539"/>
        <v>42354</v>
      </c>
      <c r="V1375" s="19">
        <f t="shared" si="540"/>
        <v>42389</v>
      </c>
      <c r="W1375" s="19">
        <f t="shared" si="541"/>
        <v>42417</v>
      </c>
      <c r="X1375" s="19">
        <f t="shared" si="542"/>
        <v>42445</v>
      </c>
      <c r="Y1375" s="18">
        <f t="shared" si="527"/>
        <v>35</v>
      </c>
      <c r="Z1375" s="10">
        <f t="shared" si="528"/>
        <v>2.8571428571428571E-2</v>
      </c>
      <c r="AA1375" s="10">
        <f>VLOOKUP(A1375, VIX!$A$2:$E$3205, 5, FALSE)</f>
        <v>12.22</v>
      </c>
      <c r="AB1375" s="10">
        <f t="shared" si="529"/>
        <v>14.172142857142855</v>
      </c>
      <c r="AC1375" s="10">
        <f t="shared" si="530"/>
        <v>15.196428571428571</v>
      </c>
      <c r="AD1375" s="10">
        <f t="shared" si="531"/>
        <v>15.953571428571429</v>
      </c>
      <c r="AE1375" s="10">
        <f t="shared" si="532"/>
        <v>16.460714285714285</v>
      </c>
      <c r="AF1375" s="10">
        <f t="shared" si="533"/>
        <v>16.76642857142857</v>
      </c>
      <c r="AG1375" s="36">
        <f t="shared" si="521"/>
        <v>-0.94281814045199419</v>
      </c>
      <c r="AH1375" s="36">
        <f t="shared" si="522"/>
        <v>-0.47542684652391287</v>
      </c>
      <c r="AI1375" s="36">
        <f t="shared" si="523"/>
        <v>-0.33997391734496557</v>
      </c>
      <c r="AJ1375" s="36">
        <f t="shared" si="524"/>
        <v>-0.21987610156181914</v>
      </c>
      <c r="AK1375" s="36">
        <f t="shared" si="525"/>
        <v>-0.12965741971444375</v>
      </c>
    </row>
    <row r="1376" spans="1:37" x14ac:dyDescent="0.2">
      <c r="A1376" s="5">
        <v>42205</v>
      </c>
      <c r="B1376" s="1">
        <v>7</v>
      </c>
      <c r="C1376" s="7">
        <v>12.525</v>
      </c>
      <c r="D1376" s="7">
        <v>14.225</v>
      </c>
      <c r="E1376" s="7">
        <v>15.2</v>
      </c>
      <c r="F1376" s="7">
        <v>15.925000000000001</v>
      </c>
      <c r="G1376" s="7">
        <v>16.399999999999999</v>
      </c>
      <c r="H1376" s="7">
        <v>16.675000000000001</v>
      </c>
      <c r="I1376" s="7">
        <v>17.375</v>
      </c>
      <c r="J1376" s="7">
        <v>17.725000000000001</v>
      </c>
      <c r="K1376" s="7">
        <v>17.95</v>
      </c>
      <c r="L1376" s="3">
        <v>0.13569999999999999</v>
      </c>
      <c r="M1376" s="3">
        <v>9.11E-2</v>
      </c>
      <c r="N1376" s="3">
        <v>3.04E-2</v>
      </c>
      <c r="O1376" s="18">
        <f t="shared" si="526"/>
        <v>0</v>
      </c>
      <c r="P1376" s="19">
        <f t="shared" si="534"/>
        <v>42207</v>
      </c>
      <c r="Q1376" s="19">
        <f t="shared" si="535"/>
        <v>42235</v>
      </c>
      <c r="R1376" s="19">
        <f t="shared" si="536"/>
        <v>42263</v>
      </c>
      <c r="S1376" s="19">
        <f t="shared" si="537"/>
        <v>42298</v>
      </c>
      <c r="T1376" s="19">
        <f t="shared" si="538"/>
        <v>42326</v>
      </c>
      <c r="U1376" s="19">
        <f t="shared" si="539"/>
        <v>42354</v>
      </c>
      <c r="V1376" s="19">
        <f t="shared" si="540"/>
        <v>42389</v>
      </c>
      <c r="W1376" s="19">
        <f t="shared" si="541"/>
        <v>42417</v>
      </c>
      <c r="X1376" s="19">
        <f t="shared" si="542"/>
        <v>42445</v>
      </c>
      <c r="Y1376" s="18">
        <f t="shared" si="527"/>
        <v>35</v>
      </c>
      <c r="Z1376" s="10">
        <f t="shared" si="528"/>
        <v>5.7142857142857141E-2</v>
      </c>
      <c r="AA1376" s="10">
        <f>VLOOKUP(A1376, VIX!$A$2:$E$3205, 5, FALSE)</f>
        <v>12.25</v>
      </c>
      <c r="AB1376" s="10">
        <f t="shared" si="529"/>
        <v>14.127857142857144</v>
      </c>
      <c r="AC1376" s="10">
        <f t="shared" si="530"/>
        <v>15.144285714285713</v>
      </c>
      <c r="AD1376" s="10">
        <f t="shared" si="531"/>
        <v>15.883571428571429</v>
      </c>
      <c r="AE1376" s="10">
        <f t="shared" si="532"/>
        <v>16.372857142857139</v>
      </c>
      <c r="AF1376" s="10">
        <f t="shared" si="533"/>
        <v>16.659285714285716</v>
      </c>
      <c r="AG1376" s="36">
        <f t="shared" si="521"/>
        <v>-2.5839658205579275</v>
      </c>
      <c r="AH1376" s="36">
        <f t="shared" si="522"/>
        <v>-1.3780789904183217</v>
      </c>
      <c r="AI1376" s="36">
        <f t="shared" si="523"/>
        <v>-0.9785315777728204</v>
      </c>
      <c r="AJ1376" s="36">
        <f t="shared" si="524"/>
        <v>-0.62154911293811921</v>
      </c>
      <c r="AK1376" s="36">
        <f t="shared" si="525"/>
        <v>-0.35379706445437414</v>
      </c>
    </row>
    <row r="1377" spans="1:37" x14ac:dyDescent="0.2">
      <c r="A1377" s="5">
        <v>42202</v>
      </c>
      <c r="B1377" s="1">
        <v>7</v>
      </c>
      <c r="C1377" s="7">
        <v>12.925000000000001</v>
      </c>
      <c r="D1377" s="7">
        <v>14.425000000000001</v>
      </c>
      <c r="E1377" s="7">
        <v>15.425000000000001</v>
      </c>
      <c r="F1377" s="7">
        <v>16.100000000000001</v>
      </c>
      <c r="G1377" s="7">
        <v>16.574999999999999</v>
      </c>
      <c r="H1377" s="7">
        <v>16.824999999999999</v>
      </c>
      <c r="I1377" s="7">
        <v>17.475000000000001</v>
      </c>
      <c r="J1377" s="7">
        <v>17.8</v>
      </c>
      <c r="K1377" s="7">
        <v>17.975000000000001</v>
      </c>
      <c r="L1377" s="3">
        <v>0.11609999999999999</v>
      </c>
      <c r="M1377" s="3">
        <v>8.5400000000000004E-2</v>
      </c>
      <c r="N1377" s="3">
        <v>2.8500000000000001E-2</v>
      </c>
      <c r="O1377" s="18">
        <f t="shared" si="526"/>
        <v>0</v>
      </c>
      <c r="P1377" s="19">
        <f t="shared" si="534"/>
        <v>42207</v>
      </c>
      <c r="Q1377" s="19">
        <f t="shared" si="535"/>
        <v>42235</v>
      </c>
      <c r="R1377" s="19">
        <f t="shared" si="536"/>
        <v>42263</v>
      </c>
      <c r="S1377" s="19">
        <f t="shared" si="537"/>
        <v>42298</v>
      </c>
      <c r="T1377" s="19">
        <f t="shared" si="538"/>
        <v>42326</v>
      </c>
      <c r="U1377" s="19">
        <f t="shared" si="539"/>
        <v>42354</v>
      </c>
      <c r="V1377" s="19">
        <f t="shared" si="540"/>
        <v>42389</v>
      </c>
      <c r="W1377" s="19">
        <f t="shared" si="541"/>
        <v>42417</v>
      </c>
      <c r="X1377" s="19">
        <f t="shared" si="542"/>
        <v>42445</v>
      </c>
      <c r="Y1377" s="18">
        <f t="shared" si="527"/>
        <v>35</v>
      </c>
      <c r="Z1377" s="10">
        <f t="shared" si="528"/>
        <v>0.14285714285714285</v>
      </c>
      <c r="AA1377" s="10">
        <f>VLOOKUP(A1377, VIX!$A$2:$E$3205, 5, FALSE)</f>
        <v>11.95</v>
      </c>
      <c r="AB1377" s="10">
        <f t="shared" si="529"/>
        <v>14.210714285714287</v>
      </c>
      <c r="AC1377" s="10">
        <f t="shared" si="530"/>
        <v>15.282142857142858</v>
      </c>
      <c r="AD1377" s="10">
        <f t="shared" si="531"/>
        <v>16.00357142857143</v>
      </c>
      <c r="AE1377" s="10">
        <f t="shared" si="532"/>
        <v>16.507142857142856</v>
      </c>
      <c r="AF1377" s="10">
        <f t="shared" si="533"/>
        <v>16.789285714285715</v>
      </c>
      <c r="AG1377" s="36">
        <f t="shared" si="521"/>
        <v>-0.76006635499924613</v>
      </c>
      <c r="AH1377" s="36">
        <f t="shared" si="522"/>
        <v>-0.47175551083446449</v>
      </c>
      <c r="AI1377" s="36">
        <f t="shared" si="523"/>
        <v>-0.30287113287335898</v>
      </c>
      <c r="AJ1377" s="36">
        <f t="shared" si="524"/>
        <v>-0.20719200311566838</v>
      </c>
      <c r="AK1377" s="36">
        <f t="shared" si="525"/>
        <v>-0.10725686316237502</v>
      </c>
    </row>
    <row r="1378" spans="1:37" x14ac:dyDescent="0.2">
      <c r="A1378" s="5">
        <v>42201</v>
      </c>
      <c r="B1378" s="1">
        <v>7</v>
      </c>
      <c r="C1378" s="7">
        <v>12.925000000000001</v>
      </c>
      <c r="D1378" s="7">
        <v>14.475</v>
      </c>
      <c r="E1378" s="7">
        <v>15.425000000000001</v>
      </c>
      <c r="F1378" s="7">
        <v>16.175000000000001</v>
      </c>
      <c r="G1378" s="7">
        <v>16.574999999999999</v>
      </c>
      <c r="H1378" s="7">
        <v>16.824999999999999</v>
      </c>
      <c r="I1378" s="7">
        <v>17.475000000000001</v>
      </c>
      <c r="J1378" s="7">
        <v>17.824999999999999</v>
      </c>
      <c r="K1378" s="7">
        <v>18.024999999999999</v>
      </c>
      <c r="L1378" s="3">
        <v>0.11990000000000001</v>
      </c>
      <c r="M1378" s="3">
        <v>8.0399999999999999E-2</v>
      </c>
      <c r="N1378" s="3">
        <v>2.6800000000000001E-2</v>
      </c>
      <c r="O1378" s="18">
        <f t="shared" si="526"/>
        <v>0</v>
      </c>
      <c r="P1378" s="19">
        <f t="shared" si="534"/>
        <v>42207</v>
      </c>
      <c r="Q1378" s="19">
        <f t="shared" si="535"/>
        <v>42235</v>
      </c>
      <c r="R1378" s="19">
        <f t="shared" si="536"/>
        <v>42263</v>
      </c>
      <c r="S1378" s="19">
        <f t="shared" si="537"/>
        <v>42298</v>
      </c>
      <c r="T1378" s="19">
        <f t="shared" si="538"/>
        <v>42326</v>
      </c>
      <c r="U1378" s="19">
        <f t="shared" si="539"/>
        <v>42354</v>
      </c>
      <c r="V1378" s="19">
        <f t="shared" si="540"/>
        <v>42389</v>
      </c>
      <c r="W1378" s="19">
        <f t="shared" si="541"/>
        <v>42417</v>
      </c>
      <c r="X1378" s="19">
        <f t="shared" si="542"/>
        <v>42445</v>
      </c>
      <c r="Y1378" s="18">
        <f t="shared" si="527"/>
        <v>35</v>
      </c>
      <c r="Z1378" s="10">
        <f t="shared" si="528"/>
        <v>0.17142857142857143</v>
      </c>
      <c r="AA1378" s="10">
        <f>VLOOKUP(A1378, VIX!$A$2:$E$3205, 5, FALSE)</f>
        <v>12.11</v>
      </c>
      <c r="AB1378" s="10">
        <f t="shared" si="529"/>
        <v>14.209285714285715</v>
      </c>
      <c r="AC1378" s="10">
        <f t="shared" si="530"/>
        <v>15.262142857142857</v>
      </c>
      <c r="AD1378" s="10">
        <f t="shared" si="531"/>
        <v>16.046428571428571</v>
      </c>
      <c r="AE1378" s="10">
        <f t="shared" si="532"/>
        <v>16.506428571428572</v>
      </c>
      <c r="AF1378" s="10">
        <f t="shared" si="533"/>
        <v>16.782142857142855</v>
      </c>
      <c r="AG1378" s="36">
        <f t="shared" si="521"/>
        <v>-0.74029850746268633</v>
      </c>
      <c r="AH1378" s="36">
        <f t="shared" si="522"/>
        <v>-0.42937853107344698</v>
      </c>
      <c r="AI1378" s="36">
        <f t="shared" si="523"/>
        <v>-0.32697547683923711</v>
      </c>
      <c r="AJ1378" s="36">
        <f t="shared" si="524"/>
        <v>-0.17056559076102995</v>
      </c>
      <c r="AK1378" s="36">
        <f t="shared" si="525"/>
        <v>-0.10507880910683014</v>
      </c>
    </row>
    <row r="1379" spans="1:37" x14ac:dyDescent="0.2">
      <c r="A1379" s="5">
        <v>42200</v>
      </c>
      <c r="B1379" s="1">
        <v>7</v>
      </c>
      <c r="C1379" s="7">
        <v>13.975</v>
      </c>
      <c r="D1379" s="7">
        <v>15.35</v>
      </c>
      <c r="E1379" s="7">
        <v>16.074999999999999</v>
      </c>
      <c r="F1379" s="7">
        <v>16.625</v>
      </c>
      <c r="G1379" s="7">
        <v>16.95</v>
      </c>
      <c r="H1379" s="7">
        <v>17.175000000000001</v>
      </c>
      <c r="I1379" s="7">
        <v>17.774999999999999</v>
      </c>
      <c r="J1379" s="7">
        <v>18.074999999999999</v>
      </c>
      <c r="K1379" s="7">
        <v>18.324999999999999</v>
      </c>
      <c r="L1379" s="3">
        <v>9.8400000000000001E-2</v>
      </c>
      <c r="M1379" s="3">
        <v>6.9199999999999998E-2</v>
      </c>
      <c r="N1379" s="3">
        <v>2.3099999999999999E-2</v>
      </c>
      <c r="O1379" s="18">
        <f t="shared" si="526"/>
        <v>0</v>
      </c>
      <c r="P1379" s="19">
        <f t="shared" si="534"/>
        <v>42207</v>
      </c>
      <c r="Q1379" s="19">
        <f t="shared" si="535"/>
        <v>42235</v>
      </c>
      <c r="R1379" s="19">
        <f t="shared" si="536"/>
        <v>42263</v>
      </c>
      <c r="S1379" s="19">
        <f t="shared" si="537"/>
        <v>42298</v>
      </c>
      <c r="T1379" s="19">
        <f t="shared" si="538"/>
        <v>42326</v>
      </c>
      <c r="U1379" s="19">
        <f t="shared" si="539"/>
        <v>42354</v>
      </c>
      <c r="V1379" s="19">
        <f t="shared" si="540"/>
        <v>42389</v>
      </c>
      <c r="W1379" s="19">
        <f t="shared" si="541"/>
        <v>42417</v>
      </c>
      <c r="X1379" s="19">
        <f t="shared" si="542"/>
        <v>42445</v>
      </c>
      <c r="Y1379" s="18">
        <f t="shared" si="527"/>
        <v>35</v>
      </c>
      <c r="Z1379" s="10">
        <f t="shared" si="528"/>
        <v>0.2</v>
      </c>
      <c r="AA1379" s="10">
        <f>VLOOKUP(A1379, VIX!$A$2:$E$3205, 5, FALSE)</f>
        <v>13.23</v>
      </c>
      <c r="AB1379" s="10">
        <f t="shared" si="529"/>
        <v>15.075000000000001</v>
      </c>
      <c r="AC1379" s="10">
        <f t="shared" si="530"/>
        <v>15.93</v>
      </c>
      <c r="AD1379" s="10">
        <f t="shared" si="531"/>
        <v>16.515000000000001</v>
      </c>
      <c r="AE1379" s="10">
        <f t="shared" si="532"/>
        <v>16.885000000000002</v>
      </c>
      <c r="AF1379" s="10">
        <f t="shared" si="533"/>
        <v>17.130000000000003</v>
      </c>
      <c r="AG1379" s="36">
        <f t="shared" si="521"/>
        <v>-0.64994138335287166</v>
      </c>
      <c r="AH1379" s="36">
        <f t="shared" si="522"/>
        <v>-0.32392181197641917</v>
      </c>
      <c r="AI1379" s="36">
        <f t="shared" si="523"/>
        <v>-0.23713589118439643</v>
      </c>
      <c r="AJ1379" s="36">
        <f t="shared" si="524"/>
        <v>-0.1371916746932447</v>
      </c>
      <c r="AK1379" s="36">
        <f t="shared" si="525"/>
        <v>-9.3963624311223973E-2</v>
      </c>
    </row>
    <row r="1380" spans="1:37" x14ac:dyDescent="0.2">
      <c r="A1380" s="5">
        <v>42199</v>
      </c>
      <c r="B1380" s="1">
        <v>7</v>
      </c>
      <c r="C1380" s="7">
        <v>14.074999999999999</v>
      </c>
      <c r="D1380" s="7">
        <v>15.574999999999999</v>
      </c>
      <c r="E1380" s="7">
        <v>16.274999999999999</v>
      </c>
      <c r="F1380" s="7">
        <v>16.824999999999999</v>
      </c>
      <c r="G1380" s="7">
        <v>17.125</v>
      </c>
      <c r="H1380" s="7">
        <v>17.274999999999999</v>
      </c>
      <c r="I1380" s="7">
        <v>17.925000000000001</v>
      </c>
      <c r="J1380" s="7">
        <v>18.175000000000001</v>
      </c>
      <c r="K1380" s="7">
        <v>18.399999999999999</v>
      </c>
      <c r="L1380" s="3">
        <v>0.1066</v>
      </c>
      <c r="M1380" s="3">
        <v>6.54E-2</v>
      </c>
      <c r="N1380" s="3">
        <v>2.18E-2</v>
      </c>
      <c r="O1380" s="18">
        <f t="shared" si="526"/>
        <v>0</v>
      </c>
      <c r="P1380" s="19">
        <f t="shared" si="534"/>
        <v>42207</v>
      </c>
      <c r="Q1380" s="19">
        <f t="shared" si="535"/>
        <v>42235</v>
      </c>
      <c r="R1380" s="19">
        <f t="shared" si="536"/>
        <v>42263</v>
      </c>
      <c r="S1380" s="19">
        <f t="shared" si="537"/>
        <v>42298</v>
      </c>
      <c r="T1380" s="19">
        <f t="shared" si="538"/>
        <v>42326</v>
      </c>
      <c r="U1380" s="19">
        <f t="shared" si="539"/>
        <v>42354</v>
      </c>
      <c r="V1380" s="19">
        <f t="shared" si="540"/>
        <v>42389</v>
      </c>
      <c r="W1380" s="19">
        <f t="shared" si="541"/>
        <v>42417</v>
      </c>
      <c r="X1380" s="19">
        <f t="shared" si="542"/>
        <v>42445</v>
      </c>
      <c r="Y1380" s="18">
        <f t="shared" si="527"/>
        <v>35</v>
      </c>
      <c r="Z1380" s="10">
        <f t="shared" si="528"/>
        <v>0.22857142857142856</v>
      </c>
      <c r="AA1380" s="10">
        <f>VLOOKUP(A1380, VIX!$A$2:$E$3205, 5, FALSE)</f>
        <v>13.37</v>
      </c>
      <c r="AB1380" s="10">
        <f t="shared" si="529"/>
        <v>15.232142857142858</v>
      </c>
      <c r="AC1380" s="10">
        <f t="shared" si="530"/>
        <v>16.114999999999998</v>
      </c>
      <c r="AD1380" s="10">
        <f t="shared" si="531"/>
        <v>16.699285714285715</v>
      </c>
      <c r="AE1380" s="10">
        <f t="shared" si="532"/>
        <v>17.056428571428572</v>
      </c>
      <c r="AF1380" s="10">
        <f t="shared" si="533"/>
        <v>17.240714285714283</v>
      </c>
      <c r="AG1380" s="36">
        <f t="shared" si="521"/>
        <v>-0.70624503713391529</v>
      </c>
      <c r="AH1380" s="36">
        <f t="shared" si="522"/>
        <v>-0.31386504159067596</v>
      </c>
      <c r="AI1380" s="36">
        <f t="shared" si="523"/>
        <v>-0.23860555196901237</v>
      </c>
      <c r="AJ1380" s="36">
        <f t="shared" si="524"/>
        <v>-0.12744974080161861</v>
      </c>
      <c r="AK1380" s="36">
        <f t="shared" si="525"/>
        <v>-6.3023633862697881E-2</v>
      </c>
    </row>
    <row r="1381" spans="1:37" x14ac:dyDescent="0.2">
      <c r="A1381" s="5">
        <v>42198</v>
      </c>
      <c r="B1381" s="1">
        <v>7</v>
      </c>
      <c r="C1381" s="7">
        <v>14.475</v>
      </c>
      <c r="D1381" s="7">
        <v>15.574999999999999</v>
      </c>
      <c r="E1381" s="7">
        <v>16.225000000000001</v>
      </c>
      <c r="F1381" s="7">
        <v>16.725000000000001</v>
      </c>
      <c r="G1381" s="7">
        <v>17.024999999999999</v>
      </c>
      <c r="H1381" s="7">
        <v>17.175000000000001</v>
      </c>
      <c r="I1381" s="7">
        <v>17.824999999999999</v>
      </c>
      <c r="J1381" s="7">
        <v>18.074999999999999</v>
      </c>
      <c r="K1381" s="7">
        <v>18.3</v>
      </c>
      <c r="L1381" s="3">
        <v>7.5999999999999998E-2</v>
      </c>
      <c r="M1381" s="3">
        <v>6.5799999999999997E-2</v>
      </c>
      <c r="N1381" s="3">
        <v>2.1899999999999999E-2</v>
      </c>
      <c r="O1381" s="18">
        <f t="shared" si="526"/>
        <v>0</v>
      </c>
      <c r="P1381" s="19">
        <f t="shared" si="534"/>
        <v>42207</v>
      </c>
      <c r="Q1381" s="19">
        <f t="shared" si="535"/>
        <v>42235</v>
      </c>
      <c r="R1381" s="19">
        <f t="shared" si="536"/>
        <v>42263</v>
      </c>
      <c r="S1381" s="19">
        <f t="shared" si="537"/>
        <v>42298</v>
      </c>
      <c r="T1381" s="19">
        <f t="shared" si="538"/>
        <v>42326</v>
      </c>
      <c r="U1381" s="19">
        <f t="shared" si="539"/>
        <v>42354</v>
      </c>
      <c r="V1381" s="19">
        <f t="shared" si="540"/>
        <v>42389</v>
      </c>
      <c r="W1381" s="19">
        <f t="shared" si="541"/>
        <v>42417</v>
      </c>
      <c r="X1381" s="19">
        <f t="shared" si="542"/>
        <v>42445</v>
      </c>
      <c r="Y1381" s="18">
        <f t="shared" si="527"/>
        <v>35</v>
      </c>
      <c r="Z1381" s="10">
        <f t="shared" si="528"/>
        <v>0.25714285714285712</v>
      </c>
      <c r="AA1381" s="10">
        <f>VLOOKUP(A1381, VIX!$A$2:$E$3205, 5, FALSE)</f>
        <v>13.9</v>
      </c>
      <c r="AB1381" s="10">
        <f t="shared" si="529"/>
        <v>15.292142857142856</v>
      </c>
      <c r="AC1381" s="10">
        <f t="shared" si="530"/>
        <v>16.057857142857145</v>
      </c>
      <c r="AD1381" s="10">
        <f t="shared" si="531"/>
        <v>16.596428571428575</v>
      </c>
      <c r="AE1381" s="10">
        <f t="shared" si="532"/>
        <v>16.947857142857142</v>
      </c>
      <c r="AF1381" s="10">
        <f t="shared" si="533"/>
        <v>17.136428571428571</v>
      </c>
      <c r="AG1381" s="36">
        <f t="shared" si="521"/>
        <v>-1.3945415670984782</v>
      </c>
      <c r="AH1381" s="36">
        <f t="shared" si="522"/>
        <v>-0.80514479990169463</v>
      </c>
      <c r="AI1381" s="36">
        <f t="shared" si="523"/>
        <v>-0.60769261685623588</v>
      </c>
      <c r="AJ1381" s="36">
        <f t="shared" si="524"/>
        <v>-0.3605293486468194</v>
      </c>
      <c r="AK1381" s="36">
        <f t="shared" si="525"/>
        <v>-0.17909740593043261</v>
      </c>
    </row>
    <row r="1382" spans="1:37" x14ac:dyDescent="0.2">
      <c r="A1382" s="5">
        <v>42195</v>
      </c>
      <c r="B1382" s="1">
        <v>7</v>
      </c>
      <c r="C1382" s="7">
        <v>16.774999999999999</v>
      </c>
      <c r="D1382" s="7">
        <v>17.175000000000001</v>
      </c>
      <c r="E1382" s="7">
        <v>17.574999999999999</v>
      </c>
      <c r="F1382" s="7">
        <v>17.875</v>
      </c>
      <c r="G1382" s="7">
        <v>18.024999999999999</v>
      </c>
      <c r="H1382" s="7">
        <v>18.125</v>
      </c>
      <c r="I1382" s="7">
        <v>18.675000000000001</v>
      </c>
      <c r="J1382" s="7">
        <v>18.875</v>
      </c>
      <c r="K1382" s="7">
        <v>18.899999999999999</v>
      </c>
      <c r="L1382" s="3">
        <v>2.3800000000000002E-2</v>
      </c>
      <c r="M1382" s="3">
        <v>4.48E-2</v>
      </c>
      <c r="N1382" s="3">
        <v>1.49E-2</v>
      </c>
      <c r="O1382" s="18">
        <f t="shared" si="526"/>
        <v>0</v>
      </c>
      <c r="P1382" s="19">
        <f t="shared" si="534"/>
        <v>42207</v>
      </c>
      <c r="Q1382" s="19">
        <f t="shared" si="535"/>
        <v>42235</v>
      </c>
      <c r="R1382" s="19">
        <f t="shared" si="536"/>
        <v>42263</v>
      </c>
      <c r="S1382" s="19">
        <f t="shared" si="537"/>
        <v>42298</v>
      </c>
      <c r="T1382" s="19">
        <f t="shared" si="538"/>
        <v>42326</v>
      </c>
      <c r="U1382" s="19">
        <f t="shared" si="539"/>
        <v>42354</v>
      </c>
      <c r="V1382" s="19">
        <f t="shared" si="540"/>
        <v>42389</v>
      </c>
      <c r="W1382" s="19">
        <f t="shared" si="541"/>
        <v>42417</v>
      </c>
      <c r="X1382" s="19">
        <f t="shared" si="542"/>
        <v>42445</v>
      </c>
      <c r="Y1382" s="18">
        <f t="shared" si="527"/>
        <v>35</v>
      </c>
      <c r="Z1382" s="10">
        <f t="shared" si="528"/>
        <v>0.34285714285714286</v>
      </c>
      <c r="AA1382" s="10">
        <f>VLOOKUP(A1382, VIX!$A$2:$E$3205, 5, FALSE)</f>
        <v>16.829999999999998</v>
      </c>
      <c r="AB1382" s="10">
        <f t="shared" si="529"/>
        <v>17.037857142857142</v>
      </c>
      <c r="AC1382" s="10">
        <f t="shared" si="530"/>
        <v>17.437857142857144</v>
      </c>
      <c r="AD1382" s="10">
        <f t="shared" si="531"/>
        <v>17.772142857142857</v>
      </c>
      <c r="AE1382" s="10">
        <f t="shared" si="532"/>
        <v>17.973571428571429</v>
      </c>
      <c r="AF1382" s="10">
        <f t="shared" si="533"/>
        <v>18.090714285714284</v>
      </c>
      <c r="AG1382" s="36">
        <f t="shared" si="521"/>
        <v>-0.15375815124127762</v>
      </c>
      <c r="AH1382" s="36">
        <f t="shared" si="522"/>
        <v>-0.1544768399678168</v>
      </c>
      <c r="AI1382" s="36">
        <f t="shared" si="523"/>
        <v>-0.11577778628584588</v>
      </c>
      <c r="AJ1382" s="36">
        <f t="shared" si="524"/>
        <v>-5.7734163198288821E-2</v>
      </c>
      <c r="AK1382" s="36">
        <f t="shared" si="525"/>
        <v>-3.8386838798126911E-2</v>
      </c>
    </row>
    <row r="1383" spans="1:37" x14ac:dyDescent="0.2">
      <c r="A1383" s="5">
        <v>42194</v>
      </c>
      <c r="B1383" s="1">
        <v>7</v>
      </c>
      <c r="C1383" s="7">
        <v>18.824999999999999</v>
      </c>
      <c r="D1383" s="7">
        <v>18.675000000000001</v>
      </c>
      <c r="E1383" s="7">
        <v>18.625</v>
      </c>
      <c r="F1383" s="7">
        <v>18.675000000000001</v>
      </c>
      <c r="G1383" s="7">
        <v>18.725000000000001</v>
      </c>
      <c r="H1383" s="7">
        <v>18.774999999999999</v>
      </c>
      <c r="I1383" s="7">
        <v>19.225000000000001</v>
      </c>
      <c r="J1383" s="7">
        <v>19.3</v>
      </c>
      <c r="K1383" s="7">
        <v>19.375</v>
      </c>
      <c r="L1383" s="3">
        <v>-8.0000000000000002E-3</v>
      </c>
      <c r="M1383" s="3">
        <v>2.9499999999999998E-2</v>
      </c>
      <c r="N1383" s="3">
        <v>9.7999999999999997E-3</v>
      </c>
      <c r="O1383" s="18">
        <f t="shared" si="526"/>
        <v>0</v>
      </c>
      <c r="P1383" s="19">
        <f t="shared" si="534"/>
        <v>42207</v>
      </c>
      <c r="Q1383" s="19">
        <f t="shared" si="535"/>
        <v>42235</v>
      </c>
      <c r="R1383" s="19">
        <f t="shared" si="536"/>
        <v>42263</v>
      </c>
      <c r="S1383" s="19">
        <f t="shared" si="537"/>
        <v>42298</v>
      </c>
      <c r="T1383" s="19">
        <f t="shared" si="538"/>
        <v>42326</v>
      </c>
      <c r="U1383" s="19">
        <f t="shared" si="539"/>
        <v>42354</v>
      </c>
      <c r="V1383" s="19">
        <f t="shared" si="540"/>
        <v>42389</v>
      </c>
      <c r="W1383" s="19">
        <f t="shared" si="541"/>
        <v>42417</v>
      </c>
      <c r="X1383" s="19">
        <f t="shared" si="542"/>
        <v>42445</v>
      </c>
      <c r="Y1383" s="18">
        <f t="shared" si="527"/>
        <v>35</v>
      </c>
      <c r="Z1383" s="10">
        <f t="shared" si="528"/>
        <v>0.37142857142857144</v>
      </c>
      <c r="AA1383" s="10">
        <f>VLOOKUP(A1383, VIX!$A$2:$E$3205, 5, FALSE)</f>
        <v>19.97</v>
      </c>
      <c r="AB1383" s="10">
        <f t="shared" si="529"/>
        <v>18.730714285714285</v>
      </c>
      <c r="AC1383" s="10">
        <f t="shared" si="530"/>
        <v>18.64357142857143</v>
      </c>
      <c r="AD1383" s="10">
        <f t="shared" si="531"/>
        <v>18.65642857142857</v>
      </c>
      <c r="AE1383" s="10">
        <f t="shared" si="532"/>
        <v>18.706428571428575</v>
      </c>
      <c r="AF1383" s="10">
        <f t="shared" si="533"/>
        <v>18.756428571428572</v>
      </c>
      <c r="AG1383" s="36">
        <f t="shared" si="521"/>
        <v>5.9097127222981688E-2</v>
      </c>
      <c r="AH1383" s="36">
        <f t="shared" si="522"/>
        <v>1.9758507135016756E-2</v>
      </c>
      <c r="AI1383" s="36">
        <f t="shared" si="523"/>
        <v>-1.9677507515714961E-2</v>
      </c>
      <c r="AJ1383" s="36">
        <f t="shared" si="524"/>
        <v>-1.9581180310035643E-2</v>
      </c>
      <c r="AK1383" s="36">
        <f t="shared" si="525"/>
        <v>-1.9538670284937838E-2</v>
      </c>
    </row>
    <row r="1384" spans="1:37" x14ac:dyDescent="0.2">
      <c r="A1384" s="5">
        <v>42193</v>
      </c>
      <c r="B1384" s="1">
        <v>7</v>
      </c>
      <c r="C1384" s="7">
        <v>18.425000000000001</v>
      </c>
      <c r="D1384" s="7">
        <v>18.175000000000001</v>
      </c>
      <c r="E1384" s="7">
        <v>18.25</v>
      </c>
      <c r="F1384" s="7">
        <v>18.324999999999999</v>
      </c>
      <c r="G1384" s="7">
        <v>18.425000000000001</v>
      </c>
      <c r="H1384" s="7">
        <v>18.425000000000001</v>
      </c>
      <c r="I1384" s="7">
        <v>18.875</v>
      </c>
      <c r="J1384" s="7">
        <v>19.05</v>
      </c>
      <c r="K1384" s="7">
        <v>19.175000000000001</v>
      </c>
      <c r="L1384" s="3">
        <v>-1.3599999999999999E-2</v>
      </c>
      <c r="M1384" s="3">
        <v>0.03</v>
      </c>
      <c r="N1384" s="3">
        <v>0.01</v>
      </c>
      <c r="O1384" s="18">
        <f t="shared" si="526"/>
        <v>0</v>
      </c>
      <c r="P1384" s="19">
        <f t="shared" si="534"/>
        <v>42207</v>
      </c>
      <c r="Q1384" s="19">
        <f t="shared" si="535"/>
        <v>42235</v>
      </c>
      <c r="R1384" s="19">
        <f t="shared" si="536"/>
        <v>42263</v>
      </c>
      <c r="S1384" s="19">
        <f t="shared" si="537"/>
        <v>42298</v>
      </c>
      <c r="T1384" s="19">
        <f t="shared" si="538"/>
        <v>42326</v>
      </c>
      <c r="U1384" s="19">
        <f t="shared" si="539"/>
        <v>42354</v>
      </c>
      <c r="V1384" s="19">
        <f t="shared" si="540"/>
        <v>42389</v>
      </c>
      <c r="W1384" s="19">
        <f t="shared" si="541"/>
        <v>42417</v>
      </c>
      <c r="X1384" s="19">
        <f t="shared" si="542"/>
        <v>42445</v>
      </c>
      <c r="Y1384" s="18">
        <f t="shared" si="527"/>
        <v>35</v>
      </c>
      <c r="Z1384" s="10">
        <f t="shared" si="528"/>
        <v>0.4</v>
      </c>
      <c r="AA1384" s="10">
        <f>VLOOKUP(A1384, VIX!$A$2:$E$3205, 5, FALSE)</f>
        <v>19.66</v>
      </c>
      <c r="AB1384" s="10">
        <f t="shared" si="529"/>
        <v>18.274999999999999</v>
      </c>
      <c r="AC1384" s="10">
        <f t="shared" si="530"/>
        <v>18.22</v>
      </c>
      <c r="AD1384" s="10">
        <f t="shared" si="531"/>
        <v>18.295000000000002</v>
      </c>
      <c r="AE1384" s="10">
        <f t="shared" si="532"/>
        <v>18.384999999999998</v>
      </c>
      <c r="AF1384" s="10">
        <f t="shared" si="533"/>
        <v>18.425000000000001</v>
      </c>
      <c r="AG1384" s="36">
        <f t="shared" si="521"/>
        <v>0.10892586989409969</v>
      </c>
      <c r="AH1384" s="36">
        <f t="shared" si="522"/>
        <v>-3.1945911683921052E-2</v>
      </c>
      <c r="AI1384" s="36">
        <f t="shared" si="523"/>
        <v>-3.1259044862517744E-2</v>
      </c>
      <c r="AJ1384" s="36">
        <f t="shared" si="524"/>
        <v>-4.0983939825168229E-2</v>
      </c>
      <c r="AK1384" s="36">
        <f t="shared" si="525"/>
        <v>0</v>
      </c>
    </row>
    <row r="1385" spans="1:37" x14ac:dyDescent="0.2">
      <c r="A1385" s="5">
        <v>42192</v>
      </c>
      <c r="B1385" s="1">
        <v>7</v>
      </c>
      <c r="C1385" s="7">
        <v>16.324999999999999</v>
      </c>
      <c r="D1385" s="7">
        <v>16.675000000000001</v>
      </c>
      <c r="E1385" s="7">
        <v>17.074999999999999</v>
      </c>
      <c r="F1385" s="7">
        <v>17.425000000000001</v>
      </c>
      <c r="G1385" s="7">
        <v>17.675000000000001</v>
      </c>
      <c r="H1385" s="7">
        <v>17.725000000000001</v>
      </c>
      <c r="I1385" s="7">
        <v>18.324999999999999</v>
      </c>
      <c r="J1385" s="7">
        <v>18.55</v>
      </c>
      <c r="K1385" s="7">
        <v>18.8</v>
      </c>
      <c r="L1385" s="3">
        <v>2.1399999999999999E-2</v>
      </c>
      <c r="M1385" s="3">
        <v>5.16E-2</v>
      </c>
      <c r="N1385" s="3">
        <v>1.72E-2</v>
      </c>
      <c r="O1385" s="18">
        <f t="shared" si="526"/>
        <v>0</v>
      </c>
      <c r="P1385" s="19">
        <f t="shared" si="534"/>
        <v>42207</v>
      </c>
      <c r="Q1385" s="19">
        <f t="shared" si="535"/>
        <v>42235</v>
      </c>
      <c r="R1385" s="19">
        <f t="shared" si="536"/>
        <v>42263</v>
      </c>
      <c r="S1385" s="19">
        <f t="shared" si="537"/>
        <v>42298</v>
      </c>
      <c r="T1385" s="19">
        <f t="shared" si="538"/>
        <v>42326</v>
      </c>
      <c r="U1385" s="19">
        <f t="shared" si="539"/>
        <v>42354</v>
      </c>
      <c r="V1385" s="19">
        <f t="shared" si="540"/>
        <v>42389</v>
      </c>
      <c r="W1385" s="19">
        <f t="shared" si="541"/>
        <v>42417</v>
      </c>
      <c r="X1385" s="19">
        <f t="shared" si="542"/>
        <v>42445</v>
      </c>
      <c r="Y1385" s="18">
        <f t="shared" si="527"/>
        <v>35</v>
      </c>
      <c r="Z1385" s="10">
        <f t="shared" si="528"/>
        <v>0.42857142857142855</v>
      </c>
      <c r="AA1385" s="10">
        <f>VLOOKUP(A1385, VIX!$A$2:$E$3205, 5, FALSE)</f>
        <v>16.09</v>
      </c>
      <c r="AB1385" s="10">
        <f t="shared" si="529"/>
        <v>16.524999999999999</v>
      </c>
      <c r="AC1385" s="10">
        <f t="shared" si="530"/>
        <v>16.903571428571428</v>
      </c>
      <c r="AD1385" s="10">
        <f t="shared" si="531"/>
        <v>17.274999999999999</v>
      </c>
      <c r="AE1385" s="10">
        <f t="shared" si="532"/>
        <v>17.567857142857143</v>
      </c>
      <c r="AF1385" s="10">
        <f t="shared" si="533"/>
        <v>17.703571428571429</v>
      </c>
      <c r="AG1385" s="36">
        <f t="shared" si="521"/>
        <v>-0.14561063188740828</v>
      </c>
      <c r="AH1385" s="36">
        <f t="shared" si="522"/>
        <v>-0.16421618539485955</v>
      </c>
      <c r="AI1385" s="36">
        <f t="shared" si="523"/>
        <v>-0.14159576175951255</v>
      </c>
      <c r="AJ1385" s="36">
        <f t="shared" si="524"/>
        <v>-0.10002778549597116</v>
      </c>
      <c r="AK1385" s="36">
        <f t="shared" si="525"/>
        <v>-1.9887148324981545E-2</v>
      </c>
    </row>
    <row r="1386" spans="1:37" x14ac:dyDescent="0.2">
      <c r="A1386" s="5">
        <v>42191</v>
      </c>
      <c r="B1386" s="1">
        <v>7</v>
      </c>
      <c r="C1386" s="7">
        <v>17.225000000000001</v>
      </c>
      <c r="D1386" s="7">
        <v>17.375</v>
      </c>
      <c r="E1386" s="7">
        <v>17.675000000000001</v>
      </c>
      <c r="F1386" s="7">
        <v>17.899999999999999</v>
      </c>
      <c r="G1386" s="7">
        <v>18.074999999999999</v>
      </c>
      <c r="H1386" s="7">
        <v>18.125</v>
      </c>
      <c r="I1386" s="7">
        <v>18.675000000000001</v>
      </c>
      <c r="J1386" s="7">
        <v>18.875</v>
      </c>
      <c r="K1386" s="7">
        <v>18.95</v>
      </c>
      <c r="L1386" s="3">
        <v>8.6999999999999994E-3</v>
      </c>
      <c r="M1386" s="3">
        <v>4.3299999999999998E-2</v>
      </c>
      <c r="N1386" s="3">
        <v>1.44E-2</v>
      </c>
      <c r="O1386" s="18">
        <f t="shared" si="526"/>
        <v>0</v>
      </c>
      <c r="P1386" s="19">
        <f t="shared" si="534"/>
        <v>42207</v>
      </c>
      <c r="Q1386" s="19">
        <f t="shared" si="535"/>
        <v>42235</v>
      </c>
      <c r="R1386" s="19">
        <f t="shared" si="536"/>
        <v>42263</v>
      </c>
      <c r="S1386" s="19">
        <f t="shared" si="537"/>
        <v>42298</v>
      </c>
      <c r="T1386" s="19">
        <f t="shared" si="538"/>
        <v>42326</v>
      </c>
      <c r="U1386" s="19">
        <f t="shared" si="539"/>
        <v>42354</v>
      </c>
      <c r="V1386" s="19">
        <f t="shared" si="540"/>
        <v>42389</v>
      </c>
      <c r="W1386" s="19">
        <f t="shared" si="541"/>
        <v>42417</v>
      </c>
      <c r="X1386" s="19">
        <f t="shared" si="542"/>
        <v>42445</v>
      </c>
      <c r="Y1386" s="18">
        <f t="shared" si="527"/>
        <v>35</v>
      </c>
      <c r="Z1386" s="10">
        <f t="shared" si="528"/>
        <v>0.45714285714285713</v>
      </c>
      <c r="AA1386" s="10">
        <f>VLOOKUP(A1386, VIX!$A$2:$E$3205, 5, FALSE)</f>
        <v>17.010000000000002</v>
      </c>
      <c r="AB1386" s="10">
        <f t="shared" si="529"/>
        <v>17.306428571428572</v>
      </c>
      <c r="AC1386" s="10">
        <f t="shared" si="530"/>
        <v>17.537857142857145</v>
      </c>
      <c r="AD1386" s="10">
        <f t="shared" si="531"/>
        <v>17.797142857142859</v>
      </c>
      <c r="AE1386" s="10">
        <f t="shared" si="532"/>
        <v>17.994999999999997</v>
      </c>
      <c r="AF1386" s="10">
        <f t="shared" si="533"/>
        <v>18.102142857142859</v>
      </c>
      <c r="AG1386" s="36">
        <f t="shared" si="521"/>
        <v>-0.25459903178278009</v>
      </c>
      <c r="AH1386" s="36">
        <f t="shared" si="522"/>
        <v>-0.50400000000000122</v>
      </c>
      <c r="AI1386" s="36">
        <f t="shared" si="523"/>
        <v>-0.37226097661058322</v>
      </c>
      <c r="AJ1386" s="36">
        <f t="shared" si="524"/>
        <v>-0.28561020036429985</v>
      </c>
      <c r="AK1386" s="36">
        <f t="shared" si="525"/>
        <v>-8.0915111378688689E-2</v>
      </c>
    </row>
    <row r="1387" spans="1:37" x14ac:dyDescent="0.2">
      <c r="A1387" s="5">
        <v>42187</v>
      </c>
      <c r="B1387" s="1">
        <v>7</v>
      </c>
      <c r="C1387" s="7">
        <v>16.925000000000001</v>
      </c>
      <c r="D1387" s="7">
        <v>17.024999999999999</v>
      </c>
      <c r="E1387" s="7">
        <v>17.3</v>
      </c>
      <c r="F1387" s="7">
        <v>17.55</v>
      </c>
      <c r="G1387" s="7">
        <v>17.774999999999999</v>
      </c>
      <c r="H1387" s="7">
        <v>17.824999999999999</v>
      </c>
      <c r="I1387" s="7">
        <v>18.375</v>
      </c>
      <c r="J1387" s="7">
        <v>18.625</v>
      </c>
      <c r="K1387" s="7">
        <v>18.675000000000001</v>
      </c>
      <c r="L1387" s="3">
        <v>5.8999999999999999E-3</v>
      </c>
      <c r="M1387" s="3">
        <v>4.7E-2</v>
      </c>
      <c r="N1387" s="3">
        <v>1.5699999999999999E-2</v>
      </c>
      <c r="O1387" s="18">
        <f t="shared" si="526"/>
        <v>0</v>
      </c>
      <c r="P1387" s="19">
        <f t="shared" si="534"/>
        <v>42207</v>
      </c>
      <c r="Q1387" s="19">
        <f t="shared" si="535"/>
        <v>42235</v>
      </c>
      <c r="R1387" s="19">
        <f t="shared" si="536"/>
        <v>42263</v>
      </c>
      <c r="S1387" s="19">
        <f t="shared" si="537"/>
        <v>42298</v>
      </c>
      <c r="T1387" s="19">
        <f t="shared" si="538"/>
        <v>42326</v>
      </c>
      <c r="U1387" s="19">
        <f t="shared" si="539"/>
        <v>42354</v>
      </c>
      <c r="V1387" s="19">
        <f t="shared" si="540"/>
        <v>42389</v>
      </c>
      <c r="W1387" s="19">
        <f t="shared" si="541"/>
        <v>42417</v>
      </c>
      <c r="X1387" s="19">
        <f t="shared" si="542"/>
        <v>42445</v>
      </c>
      <c r="Y1387" s="18">
        <f t="shared" si="527"/>
        <v>35</v>
      </c>
      <c r="Z1387" s="10">
        <f t="shared" si="528"/>
        <v>0.5714285714285714</v>
      </c>
      <c r="AA1387" s="10">
        <f>VLOOKUP(A1387, VIX!$A$2:$E$3205, 5, FALSE)</f>
        <v>16.79</v>
      </c>
      <c r="AB1387" s="10">
        <f t="shared" si="529"/>
        <v>16.967857142857142</v>
      </c>
      <c r="AC1387" s="10">
        <f t="shared" si="530"/>
        <v>17.142857142857142</v>
      </c>
      <c r="AD1387" s="10">
        <f t="shared" si="531"/>
        <v>17.407142857142858</v>
      </c>
      <c r="AE1387" s="10">
        <f t="shared" si="532"/>
        <v>17.646428571428572</v>
      </c>
      <c r="AF1387" s="10">
        <f t="shared" si="533"/>
        <v>17.796428571428571</v>
      </c>
      <c r="AG1387" s="36">
        <f t="shared" si="521"/>
        <v>-4.4929797191886743E-2</v>
      </c>
      <c r="AH1387" s="36">
        <f t="shared" si="522"/>
        <v>-0.12121212121212217</v>
      </c>
      <c r="AI1387" s="36">
        <f t="shared" si="523"/>
        <v>-0.10768770565360458</v>
      </c>
      <c r="AJ1387" s="36">
        <f t="shared" si="524"/>
        <v>-9.5042534467584927E-2</v>
      </c>
      <c r="AK1387" s="36">
        <f t="shared" si="525"/>
        <v>-2.0827306913509126E-2</v>
      </c>
    </row>
    <row r="1388" spans="1:37" x14ac:dyDescent="0.2">
      <c r="A1388" s="5">
        <v>42186</v>
      </c>
      <c r="B1388" s="1">
        <v>7</v>
      </c>
      <c r="C1388" s="7">
        <v>15.925000000000001</v>
      </c>
      <c r="D1388" s="7">
        <v>16.175000000000001</v>
      </c>
      <c r="E1388" s="7">
        <v>16.574999999999999</v>
      </c>
      <c r="F1388" s="7">
        <v>16.925000000000001</v>
      </c>
      <c r="G1388" s="7">
        <v>17.225000000000001</v>
      </c>
      <c r="H1388" s="7">
        <v>17.375</v>
      </c>
      <c r="I1388" s="7">
        <v>17.975000000000001</v>
      </c>
      <c r="J1388" s="7">
        <v>18.274999999999999</v>
      </c>
      <c r="K1388" s="7">
        <v>18.5</v>
      </c>
      <c r="L1388" s="3">
        <v>1.5699999999999999E-2</v>
      </c>
      <c r="M1388" s="3">
        <v>6.2E-2</v>
      </c>
      <c r="N1388" s="3">
        <v>2.07E-2</v>
      </c>
      <c r="O1388" s="18">
        <f t="shared" si="526"/>
        <v>0</v>
      </c>
      <c r="P1388" s="19">
        <f t="shared" si="534"/>
        <v>42207</v>
      </c>
      <c r="Q1388" s="19">
        <f t="shared" si="535"/>
        <v>42235</v>
      </c>
      <c r="R1388" s="19">
        <f t="shared" si="536"/>
        <v>42263</v>
      </c>
      <c r="S1388" s="19">
        <f t="shared" si="537"/>
        <v>42298</v>
      </c>
      <c r="T1388" s="19">
        <f t="shared" si="538"/>
        <v>42326</v>
      </c>
      <c r="U1388" s="19">
        <f t="shared" si="539"/>
        <v>42354</v>
      </c>
      <c r="V1388" s="19">
        <f t="shared" si="540"/>
        <v>42389</v>
      </c>
      <c r="W1388" s="19">
        <f t="shared" si="541"/>
        <v>42417</v>
      </c>
      <c r="X1388" s="19">
        <f t="shared" si="542"/>
        <v>42445</v>
      </c>
      <c r="Y1388" s="18">
        <f t="shared" si="527"/>
        <v>35</v>
      </c>
      <c r="Z1388" s="10">
        <f t="shared" si="528"/>
        <v>0.6</v>
      </c>
      <c r="AA1388" s="10">
        <f>VLOOKUP(A1388, VIX!$A$2:$E$3205, 5, FALSE)</f>
        <v>16.09</v>
      </c>
      <c r="AB1388" s="10">
        <f t="shared" si="529"/>
        <v>16.024999999999999</v>
      </c>
      <c r="AC1388" s="10">
        <f t="shared" si="530"/>
        <v>16.335000000000001</v>
      </c>
      <c r="AD1388" s="10">
        <f t="shared" si="531"/>
        <v>16.715</v>
      </c>
      <c r="AE1388" s="10">
        <f t="shared" si="532"/>
        <v>17.045000000000002</v>
      </c>
      <c r="AF1388" s="10">
        <f t="shared" si="533"/>
        <v>17.285</v>
      </c>
      <c r="AG1388" s="36">
        <f t="shared" si="521"/>
        <v>-0.10378485235369223</v>
      </c>
      <c r="AH1388" s="36">
        <f t="shared" si="522"/>
        <v>-0.16487425884277193</v>
      </c>
      <c r="AI1388" s="36">
        <f t="shared" si="523"/>
        <v>-0.14208046393620938</v>
      </c>
      <c r="AJ1388" s="36">
        <f t="shared" si="524"/>
        <v>-0.1200047620937342</v>
      </c>
      <c r="AK1388" s="36">
        <f t="shared" si="525"/>
        <v>-5.9525215542694632E-2</v>
      </c>
    </row>
    <row r="1389" spans="1:37" x14ac:dyDescent="0.2">
      <c r="A1389" s="5">
        <v>42185</v>
      </c>
      <c r="B1389" s="1">
        <v>7</v>
      </c>
      <c r="C1389" s="7">
        <v>17.324999999999999</v>
      </c>
      <c r="D1389" s="7">
        <v>17.375</v>
      </c>
      <c r="E1389" s="7">
        <v>17.625</v>
      </c>
      <c r="F1389" s="7">
        <v>17.925000000000001</v>
      </c>
      <c r="G1389" s="7">
        <v>18.125</v>
      </c>
      <c r="H1389" s="7">
        <v>18.175000000000001</v>
      </c>
      <c r="I1389" s="7">
        <v>18.675000000000001</v>
      </c>
      <c r="J1389" s="7">
        <v>18.925000000000001</v>
      </c>
      <c r="K1389" s="7">
        <v>19.05</v>
      </c>
      <c r="L1389" s="3">
        <v>2.8999999999999998E-3</v>
      </c>
      <c r="M1389" s="3">
        <v>4.1799999999999997E-2</v>
      </c>
      <c r="N1389" s="3">
        <v>1.3899999999999999E-2</v>
      </c>
      <c r="O1389" s="18">
        <f t="shared" si="526"/>
        <v>0</v>
      </c>
      <c r="P1389" s="19">
        <f t="shared" si="534"/>
        <v>42207</v>
      </c>
      <c r="Q1389" s="19">
        <f t="shared" si="535"/>
        <v>42235</v>
      </c>
      <c r="R1389" s="19">
        <f t="shared" si="536"/>
        <v>42263</v>
      </c>
      <c r="S1389" s="19">
        <f t="shared" si="537"/>
        <v>42298</v>
      </c>
      <c r="T1389" s="19">
        <f t="shared" si="538"/>
        <v>42326</v>
      </c>
      <c r="U1389" s="19">
        <f t="shared" si="539"/>
        <v>42354</v>
      </c>
      <c r="V1389" s="19">
        <f t="shared" si="540"/>
        <v>42389</v>
      </c>
      <c r="W1389" s="19">
        <f t="shared" si="541"/>
        <v>42417</v>
      </c>
      <c r="X1389" s="19">
        <f t="shared" si="542"/>
        <v>42445</v>
      </c>
      <c r="Y1389" s="18">
        <f t="shared" si="527"/>
        <v>35</v>
      </c>
      <c r="Z1389" s="10">
        <f t="shared" si="528"/>
        <v>0.62857142857142856</v>
      </c>
      <c r="AA1389" s="10">
        <f>VLOOKUP(A1389, VIX!$A$2:$E$3205, 5, FALSE)</f>
        <v>18.23</v>
      </c>
      <c r="AB1389" s="10">
        <f t="shared" si="529"/>
        <v>17.34357142857143</v>
      </c>
      <c r="AC1389" s="10">
        <f t="shared" si="530"/>
        <v>17.467857142857142</v>
      </c>
      <c r="AD1389" s="10">
        <f t="shared" si="531"/>
        <v>17.736428571428572</v>
      </c>
      <c r="AE1389" s="10">
        <f t="shared" si="532"/>
        <v>17.999285714285715</v>
      </c>
      <c r="AF1389" s="10">
        <f t="shared" si="533"/>
        <v>18.143571428571427</v>
      </c>
      <c r="AG1389" s="36">
        <f t="shared" si="521"/>
        <v>-2.0699002012403274E-2</v>
      </c>
      <c r="AH1389" s="36">
        <f t="shared" si="522"/>
        <v>-0.1027942076279829</v>
      </c>
      <c r="AI1389" s="36">
        <f t="shared" si="523"/>
        <v>-0.12161673034385714</v>
      </c>
      <c r="AJ1389" s="36">
        <f t="shared" si="524"/>
        <v>-7.9952409280190109E-2</v>
      </c>
      <c r="AK1389" s="36">
        <f t="shared" si="525"/>
        <v>-1.9788762809690497E-2</v>
      </c>
    </row>
    <row r="1390" spans="1:37" x14ac:dyDescent="0.2">
      <c r="A1390" s="5">
        <v>42184</v>
      </c>
      <c r="B1390" s="1">
        <v>7</v>
      </c>
      <c r="C1390" s="7">
        <v>17.375</v>
      </c>
      <c r="D1390" s="7">
        <v>17.425000000000001</v>
      </c>
      <c r="E1390" s="7">
        <v>17.675000000000001</v>
      </c>
      <c r="F1390" s="7">
        <v>17.925000000000001</v>
      </c>
      <c r="G1390" s="7">
        <v>18.175000000000001</v>
      </c>
      <c r="H1390" s="7">
        <v>18.225000000000001</v>
      </c>
      <c r="I1390" s="7">
        <v>18.824999999999999</v>
      </c>
      <c r="J1390" s="7">
        <v>19.074999999999999</v>
      </c>
      <c r="K1390" s="7">
        <v>19.25</v>
      </c>
      <c r="L1390" s="3">
        <v>2.8999999999999998E-3</v>
      </c>
      <c r="M1390" s="3">
        <v>5.0200000000000002E-2</v>
      </c>
      <c r="N1390" s="3">
        <v>1.67E-2</v>
      </c>
      <c r="O1390" s="18">
        <f t="shared" si="526"/>
        <v>0</v>
      </c>
      <c r="P1390" s="19">
        <f t="shared" si="534"/>
        <v>42207</v>
      </c>
      <c r="Q1390" s="19">
        <f t="shared" si="535"/>
        <v>42235</v>
      </c>
      <c r="R1390" s="19">
        <f t="shared" si="536"/>
        <v>42263</v>
      </c>
      <c r="S1390" s="19">
        <f t="shared" si="537"/>
        <v>42298</v>
      </c>
      <c r="T1390" s="19">
        <f t="shared" si="538"/>
        <v>42326</v>
      </c>
      <c r="U1390" s="19">
        <f t="shared" si="539"/>
        <v>42354</v>
      </c>
      <c r="V1390" s="19">
        <f t="shared" si="540"/>
        <v>42389</v>
      </c>
      <c r="W1390" s="19">
        <f t="shared" si="541"/>
        <v>42417</v>
      </c>
      <c r="X1390" s="19">
        <f t="shared" si="542"/>
        <v>42445</v>
      </c>
      <c r="Y1390" s="18">
        <f t="shared" si="527"/>
        <v>35</v>
      </c>
      <c r="Z1390" s="10">
        <f t="shared" si="528"/>
        <v>0.65714285714285714</v>
      </c>
      <c r="AA1390" s="10">
        <f>VLOOKUP(A1390, VIX!$A$2:$E$3205, 5, FALSE)</f>
        <v>18.850000000000001</v>
      </c>
      <c r="AB1390" s="10">
        <f t="shared" si="529"/>
        <v>17.392142857142858</v>
      </c>
      <c r="AC1390" s="10">
        <f t="shared" si="530"/>
        <v>17.510714285714286</v>
      </c>
      <c r="AD1390" s="10">
        <f t="shared" si="531"/>
        <v>17.760714285714286</v>
      </c>
      <c r="AE1390" s="10">
        <f t="shared" si="532"/>
        <v>18.010714285714286</v>
      </c>
      <c r="AF1390" s="10">
        <f t="shared" si="533"/>
        <v>18.192142857142859</v>
      </c>
      <c r="AG1390" s="36">
        <f t="shared" si="521"/>
        <v>-7.312472795860242E-2</v>
      </c>
      <c r="AH1390" s="36">
        <f t="shared" si="522"/>
        <v>-0.34493771957840957</v>
      </c>
      <c r="AI1390" s="36">
        <f t="shared" si="523"/>
        <v>-0.33095477826905401</v>
      </c>
      <c r="AJ1390" s="36">
        <f t="shared" si="524"/>
        <v>-0.32065148237689278</v>
      </c>
      <c r="AK1390" s="36">
        <f t="shared" si="525"/>
        <v>-6.269436497076844E-2</v>
      </c>
    </row>
    <row r="1391" spans="1:37" x14ac:dyDescent="0.2">
      <c r="A1391" s="5">
        <v>42181</v>
      </c>
      <c r="B1391" s="1">
        <v>7</v>
      </c>
      <c r="C1391" s="7">
        <v>14.525</v>
      </c>
      <c r="D1391" s="7">
        <v>15.475</v>
      </c>
      <c r="E1391" s="7">
        <v>16.175000000000001</v>
      </c>
      <c r="F1391" s="7">
        <v>16.725000000000001</v>
      </c>
      <c r="G1391" s="7">
        <v>17.175000000000001</v>
      </c>
      <c r="H1391" s="7">
        <v>17.375</v>
      </c>
      <c r="I1391" s="7">
        <v>18.024999999999999</v>
      </c>
      <c r="J1391" s="7">
        <v>18.324999999999999</v>
      </c>
      <c r="K1391" s="7">
        <v>18.55</v>
      </c>
      <c r="L1391" s="3">
        <v>6.54E-2</v>
      </c>
      <c r="M1391" s="3">
        <v>7.7700000000000005E-2</v>
      </c>
      <c r="N1391" s="3">
        <v>2.5899999999999999E-2</v>
      </c>
      <c r="O1391" s="18">
        <f t="shared" si="526"/>
        <v>0</v>
      </c>
      <c r="P1391" s="19">
        <f t="shared" si="534"/>
        <v>42207</v>
      </c>
      <c r="Q1391" s="19">
        <f t="shared" si="535"/>
        <v>42235</v>
      </c>
      <c r="R1391" s="19">
        <f t="shared" si="536"/>
        <v>42263</v>
      </c>
      <c r="S1391" s="19">
        <f t="shared" si="537"/>
        <v>42298</v>
      </c>
      <c r="T1391" s="19">
        <f t="shared" si="538"/>
        <v>42326</v>
      </c>
      <c r="U1391" s="19">
        <f t="shared" si="539"/>
        <v>42354</v>
      </c>
      <c r="V1391" s="19">
        <f t="shared" si="540"/>
        <v>42389</v>
      </c>
      <c r="W1391" s="19">
        <f t="shared" si="541"/>
        <v>42417</v>
      </c>
      <c r="X1391" s="19">
        <f t="shared" si="542"/>
        <v>42445</v>
      </c>
      <c r="Y1391" s="18">
        <f t="shared" si="527"/>
        <v>35</v>
      </c>
      <c r="Z1391" s="10">
        <f t="shared" si="528"/>
        <v>0.74285714285714288</v>
      </c>
      <c r="AA1391" s="10">
        <f>VLOOKUP(A1391, VIX!$A$2:$E$3205, 5, FALSE)</f>
        <v>14.02</v>
      </c>
      <c r="AB1391" s="10">
        <f t="shared" si="529"/>
        <v>14.769285714285715</v>
      </c>
      <c r="AC1391" s="10">
        <f t="shared" si="530"/>
        <v>15.654999999999999</v>
      </c>
      <c r="AD1391" s="10">
        <f t="shared" si="531"/>
        <v>16.316428571428574</v>
      </c>
      <c r="AE1391" s="10">
        <f t="shared" si="532"/>
        <v>16.840714285714288</v>
      </c>
      <c r="AF1391" s="10">
        <f t="shared" si="533"/>
        <v>17.226428571428571</v>
      </c>
      <c r="AG1391" s="36">
        <f t="shared" si="521"/>
        <v>-0.46049531137292599</v>
      </c>
      <c r="AH1391" s="36">
        <f t="shared" si="522"/>
        <v>-0.31929046563192964</v>
      </c>
      <c r="AI1391" s="36">
        <f t="shared" si="523"/>
        <v>-0.24055191565062733</v>
      </c>
      <c r="AJ1391" s="36">
        <f t="shared" si="524"/>
        <v>-0.19053219641281952</v>
      </c>
      <c r="AK1391" s="36">
        <f t="shared" si="525"/>
        <v>-8.3110030094405499E-2</v>
      </c>
    </row>
    <row r="1392" spans="1:37" x14ac:dyDescent="0.2">
      <c r="A1392" s="5">
        <v>42180</v>
      </c>
      <c r="B1392" s="1">
        <v>7</v>
      </c>
      <c r="C1392" s="7">
        <v>14.625</v>
      </c>
      <c r="D1392" s="7">
        <v>15.625</v>
      </c>
      <c r="E1392" s="7">
        <v>16.324999999999999</v>
      </c>
      <c r="F1392" s="7">
        <v>16.925000000000001</v>
      </c>
      <c r="G1392" s="7">
        <v>17.274999999999999</v>
      </c>
      <c r="H1392" s="7">
        <v>17.5</v>
      </c>
      <c r="I1392" s="7">
        <v>18.175000000000001</v>
      </c>
      <c r="J1392" s="7">
        <v>18.425000000000001</v>
      </c>
      <c r="K1392" s="7">
        <v>18.675000000000001</v>
      </c>
      <c r="L1392" s="3">
        <v>6.8400000000000002E-2</v>
      </c>
      <c r="M1392" s="3">
        <v>7.3899999999999993E-2</v>
      </c>
      <c r="N1392" s="3">
        <v>2.46E-2</v>
      </c>
      <c r="O1392" s="18">
        <f t="shared" si="526"/>
        <v>0</v>
      </c>
      <c r="P1392" s="19">
        <f t="shared" si="534"/>
        <v>42207</v>
      </c>
      <c r="Q1392" s="19">
        <f t="shared" si="535"/>
        <v>42235</v>
      </c>
      <c r="R1392" s="19">
        <f t="shared" si="536"/>
        <v>42263</v>
      </c>
      <c r="S1392" s="19">
        <f t="shared" si="537"/>
        <v>42298</v>
      </c>
      <c r="T1392" s="19">
        <f t="shared" si="538"/>
        <v>42326</v>
      </c>
      <c r="U1392" s="19">
        <f t="shared" si="539"/>
        <v>42354</v>
      </c>
      <c r="V1392" s="19">
        <f t="shared" si="540"/>
        <v>42389</v>
      </c>
      <c r="W1392" s="19">
        <f t="shared" si="541"/>
        <v>42417</v>
      </c>
      <c r="X1392" s="19">
        <f t="shared" si="542"/>
        <v>42445</v>
      </c>
      <c r="Y1392" s="18">
        <f t="shared" si="527"/>
        <v>35</v>
      </c>
      <c r="Z1392" s="10">
        <f t="shared" si="528"/>
        <v>0.77142857142857146</v>
      </c>
      <c r="AA1392" s="10">
        <f>VLOOKUP(A1392, VIX!$A$2:$E$3205, 5, FALSE)</f>
        <v>14.01</v>
      </c>
      <c r="AB1392" s="10">
        <f t="shared" si="529"/>
        <v>14.85357142857143</v>
      </c>
      <c r="AC1392" s="10">
        <f t="shared" si="530"/>
        <v>15.785</v>
      </c>
      <c r="AD1392" s="10">
        <f t="shared" si="531"/>
        <v>16.462142857142858</v>
      </c>
      <c r="AE1392" s="10">
        <f t="shared" si="532"/>
        <v>17.004999999999999</v>
      </c>
      <c r="AF1392" s="10">
        <f t="shared" si="533"/>
        <v>17.326428571428568</v>
      </c>
      <c r="AG1392" s="36">
        <f t="shared" si="521"/>
        <v>-0.48698004734528255</v>
      </c>
      <c r="AH1392" s="36">
        <f t="shared" si="522"/>
        <v>-0.31949286846275732</v>
      </c>
      <c r="AI1392" s="36">
        <f t="shared" si="523"/>
        <v>-0.26205641492265769</v>
      </c>
      <c r="AJ1392" s="36">
        <f t="shared" si="524"/>
        <v>-0.14819170832108119</v>
      </c>
      <c r="AK1392" s="36">
        <f t="shared" si="525"/>
        <v>-9.3291102792975006E-2</v>
      </c>
    </row>
    <row r="1393" spans="1:37" x14ac:dyDescent="0.2">
      <c r="A1393" s="5">
        <v>42179</v>
      </c>
      <c r="B1393" s="1">
        <v>7</v>
      </c>
      <c r="C1393" s="7">
        <v>14.574999999999999</v>
      </c>
      <c r="D1393" s="7">
        <v>15.625</v>
      </c>
      <c r="E1393" s="7">
        <v>16.375</v>
      </c>
      <c r="F1393" s="7">
        <v>16.925000000000001</v>
      </c>
      <c r="G1393" s="7">
        <v>17.324999999999999</v>
      </c>
      <c r="H1393" s="7">
        <v>17.524999999999999</v>
      </c>
      <c r="I1393" s="7">
        <v>18.149999999999999</v>
      </c>
      <c r="J1393" s="7">
        <v>18.425000000000001</v>
      </c>
      <c r="K1393" s="7">
        <v>18.725000000000001</v>
      </c>
      <c r="L1393" s="3">
        <v>7.1999999999999995E-2</v>
      </c>
      <c r="M1393" s="3">
        <v>7.2400000000000006E-2</v>
      </c>
      <c r="N1393" s="3">
        <v>2.41E-2</v>
      </c>
      <c r="O1393" s="18">
        <f t="shared" si="526"/>
        <v>0</v>
      </c>
      <c r="P1393" s="19">
        <f t="shared" si="534"/>
        <v>42207</v>
      </c>
      <c r="Q1393" s="19">
        <f t="shared" si="535"/>
        <v>42235</v>
      </c>
      <c r="R1393" s="19">
        <f t="shared" si="536"/>
        <v>42263</v>
      </c>
      <c r="S1393" s="19">
        <f t="shared" si="537"/>
        <v>42298</v>
      </c>
      <c r="T1393" s="19">
        <f t="shared" si="538"/>
        <v>42326</v>
      </c>
      <c r="U1393" s="19">
        <f t="shared" si="539"/>
        <v>42354</v>
      </c>
      <c r="V1393" s="19">
        <f t="shared" si="540"/>
        <v>42389</v>
      </c>
      <c r="W1393" s="19">
        <f t="shared" si="541"/>
        <v>42417</v>
      </c>
      <c r="X1393" s="19">
        <f t="shared" si="542"/>
        <v>42445</v>
      </c>
      <c r="Y1393" s="18">
        <f t="shared" si="527"/>
        <v>35</v>
      </c>
      <c r="Z1393" s="10">
        <f t="shared" si="528"/>
        <v>0.8</v>
      </c>
      <c r="AA1393" s="10">
        <f>VLOOKUP(A1393, VIX!$A$2:$E$3205, 5, FALSE)</f>
        <v>13.26</v>
      </c>
      <c r="AB1393" s="10">
        <f t="shared" si="529"/>
        <v>14.785</v>
      </c>
      <c r="AC1393" s="10">
        <f t="shared" si="530"/>
        <v>15.774999999999999</v>
      </c>
      <c r="AD1393" s="10">
        <f t="shared" si="531"/>
        <v>16.484999999999999</v>
      </c>
      <c r="AE1393" s="10">
        <f t="shared" si="532"/>
        <v>17.004999999999999</v>
      </c>
      <c r="AF1393" s="10">
        <f t="shared" si="533"/>
        <v>17.364999999999998</v>
      </c>
      <c r="AG1393" s="36">
        <f t="shared" si="521"/>
        <v>-0.52938528484969793</v>
      </c>
      <c r="AH1393" s="36">
        <f t="shared" si="522"/>
        <v>-0.35037308244890403</v>
      </c>
      <c r="AI1393" s="36">
        <f t="shared" si="523"/>
        <v>-0.24464939764352894</v>
      </c>
      <c r="AJ1393" s="36">
        <f t="shared" si="524"/>
        <v>-0.17140670832801883</v>
      </c>
      <c r="AK1393" s="36">
        <f t="shared" si="525"/>
        <v>-8.3634100808960526E-2</v>
      </c>
    </row>
    <row r="1394" spans="1:37" x14ac:dyDescent="0.2">
      <c r="A1394" s="5">
        <v>42178</v>
      </c>
      <c r="B1394" s="1">
        <v>7</v>
      </c>
      <c r="C1394" s="7">
        <v>14.074999999999999</v>
      </c>
      <c r="D1394" s="7">
        <v>15.275</v>
      </c>
      <c r="E1394" s="7">
        <v>16.074999999999999</v>
      </c>
      <c r="F1394" s="7">
        <v>16.725000000000001</v>
      </c>
      <c r="G1394" s="7">
        <v>17.175000000000001</v>
      </c>
      <c r="H1394" s="7">
        <v>17.425000000000001</v>
      </c>
      <c r="I1394" s="7">
        <v>18.074999999999999</v>
      </c>
      <c r="J1394" s="7">
        <v>18.375</v>
      </c>
      <c r="K1394" s="7">
        <v>18.899999999999999</v>
      </c>
      <c r="L1394" s="3">
        <v>8.5300000000000001E-2</v>
      </c>
      <c r="M1394" s="3">
        <v>8.0699999999999994E-2</v>
      </c>
      <c r="N1394" s="3">
        <v>2.69E-2</v>
      </c>
      <c r="O1394" s="18">
        <f t="shared" si="526"/>
        <v>0</v>
      </c>
      <c r="P1394" s="19">
        <f t="shared" si="534"/>
        <v>42207</v>
      </c>
      <c r="Q1394" s="19">
        <f t="shared" si="535"/>
        <v>42235</v>
      </c>
      <c r="R1394" s="19">
        <f t="shared" si="536"/>
        <v>42263</v>
      </c>
      <c r="S1394" s="19">
        <f t="shared" si="537"/>
        <v>42298</v>
      </c>
      <c r="T1394" s="19">
        <f t="shared" si="538"/>
        <v>42326</v>
      </c>
      <c r="U1394" s="19">
        <f t="shared" si="539"/>
        <v>42354</v>
      </c>
      <c r="V1394" s="19">
        <f t="shared" si="540"/>
        <v>42389</v>
      </c>
      <c r="W1394" s="19">
        <f t="shared" si="541"/>
        <v>42417</v>
      </c>
      <c r="X1394" s="19">
        <f t="shared" si="542"/>
        <v>42445</v>
      </c>
      <c r="Y1394" s="18">
        <f t="shared" si="527"/>
        <v>35</v>
      </c>
      <c r="Z1394" s="10">
        <f t="shared" si="528"/>
        <v>0.82857142857142863</v>
      </c>
      <c r="AA1394" s="10">
        <f>VLOOKUP(A1394, VIX!$A$2:$E$3205, 5, FALSE)</f>
        <v>12.11</v>
      </c>
      <c r="AB1394" s="10">
        <f t="shared" si="529"/>
        <v>14.280714285714286</v>
      </c>
      <c r="AC1394" s="10">
        <f t="shared" si="530"/>
        <v>15.412142857142857</v>
      </c>
      <c r="AD1394" s="10">
        <f t="shared" si="531"/>
        <v>16.186428571428571</v>
      </c>
      <c r="AE1394" s="10">
        <f t="shared" si="532"/>
        <v>16.802142857142858</v>
      </c>
      <c r="AF1394" s="10">
        <f t="shared" si="533"/>
        <v>17.217857142857142</v>
      </c>
      <c r="AG1394" s="36">
        <f t="shared" si="521"/>
        <v>-0.58875638841567135</v>
      </c>
      <c r="AH1394" s="36">
        <f t="shared" si="522"/>
        <v>-0.36729674333864554</v>
      </c>
      <c r="AI1394" s="36">
        <f t="shared" si="523"/>
        <v>-0.28517954298150155</v>
      </c>
      <c r="AJ1394" s="36">
        <f t="shared" si="524"/>
        <v>-0.19078864353312203</v>
      </c>
      <c r="AK1394" s="36">
        <f t="shared" si="525"/>
        <v>-0.10368236988273982</v>
      </c>
    </row>
    <row r="1395" spans="1:37" x14ac:dyDescent="0.2">
      <c r="A1395" s="5">
        <v>42177</v>
      </c>
      <c r="B1395" s="1">
        <v>7</v>
      </c>
      <c r="C1395" s="7">
        <v>14.525</v>
      </c>
      <c r="D1395" s="7">
        <v>15.574999999999999</v>
      </c>
      <c r="E1395" s="7">
        <v>16.324999999999999</v>
      </c>
      <c r="F1395" s="7">
        <v>16.925000000000001</v>
      </c>
      <c r="G1395" s="7">
        <v>17.324999999999999</v>
      </c>
      <c r="H1395" s="7">
        <v>17.574999999999999</v>
      </c>
      <c r="I1395" s="7">
        <v>18.175000000000001</v>
      </c>
      <c r="J1395" s="7">
        <v>18.5</v>
      </c>
      <c r="K1395" s="7">
        <v>18.675000000000001</v>
      </c>
      <c r="L1395" s="3">
        <v>7.2300000000000003E-2</v>
      </c>
      <c r="M1395" s="3">
        <v>7.3899999999999993E-2</v>
      </c>
      <c r="N1395" s="3">
        <v>2.46E-2</v>
      </c>
      <c r="O1395" s="18">
        <f t="shared" si="526"/>
        <v>0</v>
      </c>
      <c r="P1395" s="19">
        <f t="shared" si="534"/>
        <v>42207</v>
      </c>
      <c r="Q1395" s="19">
        <f t="shared" si="535"/>
        <v>42235</v>
      </c>
      <c r="R1395" s="19">
        <f t="shared" si="536"/>
        <v>42263</v>
      </c>
      <c r="S1395" s="19">
        <f t="shared" si="537"/>
        <v>42298</v>
      </c>
      <c r="T1395" s="19">
        <f t="shared" si="538"/>
        <v>42326</v>
      </c>
      <c r="U1395" s="19">
        <f t="shared" si="539"/>
        <v>42354</v>
      </c>
      <c r="V1395" s="19">
        <f t="shared" si="540"/>
        <v>42389</v>
      </c>
      <c r="W1395" s="19">
        <f t="shared" si="541"/>
        <v>42417</v>
      </c>
      <c r="X1395" s="19">
        <f t="shared" si="542"/>
        <v>42445</v>
      </c>
      <c r="Y1395" s="18">
        <f t="shared" si="527"/>
        <v>35</v>
      </c>
      <c r="Z1395" s="10">
        <f t="shared" si="528"/>
        <v>0.8571428571428571</v>
      </c>
      <c r="AA1395" s="10">
        <f>VLOOKUP(A1395, VIX!$A$2:$E$3205, 5, FALSE)</f>
        <v>12.74</v>
      </c>
      <c r="AB1395" s="10">
        <f t="shared" si="529"/>
        <v>14.675000000000001</v>
      </c>
      <c r="AC1395" s="10">
        <f t="shared" si="530"/>
        <v>15.682142857142855</v>
      </c>
      <c r="AD1395" s="10">
        <f t="shared" si="531"/>
        <v>16.410714285714285</v>
      </c>
      <c r="AE1395" s="10">
        <f t="shared" si="532"/>
        <v>16.982142857142858</v>
      </c>
      <c r="AF1395" s="10">
        <f t="shared" si="533"/>
        <v>17.360714285714284</v>
      </c>
      <c r="AG1395" s="36">
        <f t="shared" si="521"/>
        <v>-1.4654543776249584</v>
      </c>
      <c r="AH1395" s="36">
        <f t="shared" si="522"/>
        <v>-0.99026328428590171</v>
      </c>
      <c r="AI1395" s="36">
        <f t="shared" si="523"/>
        <v>-0.7643118918235835</v>
      </c>
      <c r="AJ1395" s="36">
        <f t="shared" si="524"/>
        <v>-0.49385538725349926</v>
      </c>
      <c r="AK1395" s="36">
        <f t="shared" si="525"/>
        <v>-0.30279969559818976</v>
      </c>
    </row>
    <row r="1396" spans="1:37" x14ac:dyDescent="0.2">
      <c r="A1396" s="5">
        <v>42174</v>
      </c>
      <c r="B1396" s="1">
        <v>7</v>
      </c>
      <c r="C1396" s="7">
        <v>15.425000000000001</v>
      </c>
      <c r="D1396" s="7">
        <v>16.324999999999999</v>
      </c>
      <c r="E1396" s="7">
        <v>16.925000000000001</v>
      </c>
      <c r="F1396" s="7">
        <v>17.475000000000001</v>
      </c>
      <c r="G1396" s="7">
        <v>17.824999999999999</v>
      </c>
      <c r="H1396" s="7">
        <v>17.975000000000001</v>
      </c>
      <c r="I1396" s="7">
        <v>18.625</v>
      </c>
      <c r="J1396" s="7">
        <v>18.95</v>
      </c>
      <c r="K1396" s="7" t="s">
        <v>14</v>
      </c>
      <c r="L1396" s="3">
        <v>5.8299999999999998E-2</v>
      </c>
      <c r="M1396" s="3">
        <v>6.5799999999999997E-2</v>
      </c>
      <c r="N1396" s="3">
        <v>2.1899999999999999E-2</v>
      </c>
      <c r="O1396" s="18">
        <f t="shared" si="526"/>
        <v>0</v>
      </c>
      <c r="P1396" s="19">
        <f t="shared" si="534"/>
        <v>42207</v>
      </c>
      <c r="Q1396" s="19">
        <f t="shared" si="535"/>
        <v>42235</v>
      </c>
      <c r="R1396" s="19">
        <f t="shared" si="536"/>
        <v>42263</v>
      </c>
      <c r="S1396" s="19">
        <f t="shared" si="537"/>
        <v>42298</v>
      </c>
      <c r="T1396" s="19">
        <f t="shared" si="538"/>
        <v>42326</v>
      </c>
      <c r="U1396" s="19">
        <f t="shared" si="539"/>
        <v>42354</v>
      </c>
      <c r="V1396" s="19">
        <f t="shared" si="540"/>
        <v>42389</v>
      </c>
      <c r="W1396" s="19">
        <f t="shared" si="541"/>
        <v>42417</v>
      </c>
      <c r="X1396" s="19">
        <f t="shared" si="542"/>
        <v>42445</v>
      </c>
      <c r="Y1396" s="18">
        <f t="shared" si="527"/>
        <v>35</v>
      </c>
      <c r="Z1396" s="10">
        <f t="shared" si="528"/>
        <v>0.94285714285714284</v>
      </c>
      <c r="AA1396" s="10">
        <f>VLOOKUP(A1396, VIX!$A$2:$E$3205, 5, FALSE)</f>
        <v>13.96</v>
      </c>
      <c r="AB1396" s="10">
        <f t="shared" si="529"/>
        <v>15.476428571428572</v>
      </c>
      <c r="AC1396" s="10">
        <f t="shared" si="530"/>
        <v>16.359285714285715</v>
      </c>
      <c r="AD1396" s="10">
        <f t="shared" si="531"/>
        <v>16.956428571428571</v>
      </c>
      <c r="AE1396" s="10">
        <f t="shared" si="532"/>
        <v>17.495000000000005</v>
      </c>
      <c r="AF1396" s="10">
        <f t="shared" si="533"/>
        <v>17.833571428571425</v>
      </c>
      <c r="AG1396" s="36">
        <f t="shared" si="521"/>
        <v>-0.4319382945293524</v>
      </c>
      <c r="AH1396" s="36">
        <f t="shared" si="522"/>
        <v>-0.2709313264346197</v>
      </c>
      <c r="AI1396" s="36">
        <f t="shared" si="523"/>
        <v>-0.23795012661487661</v>
      </c>
      <c r="AJ1396" s="36">
        <f t="shared" si="524"/>
        <v>-0.14620198085450165</v>
      </c>
      <c r="AK1396" s="36">
        <f t="shared" si="525"/>
        <v>-6.1256735404935474E-2</v>
      </c>
    </row>
    <row r="1397" spans="1:37" x14ac:dyDescent="0.2">
      <c r="A1397" s="5">
        <v>42173</v>
      </c>
      <c r="B1397" s="1">
        <v>7</v>
      </c>
      <c r="C1397" s="7">
        <v>14.975</v>
      </c>
      <c r="D1397" s="7">
        <v>15.925000000000001</v>
      </c>
      <c r="E1397" s="7">
        <v>16.625</v>
      </c>
      <c r="F1397" s="7">
        <v>17.225000000000001</v>
      </c>
      <c r="G1397" s="7">
        <v>17.625</v>
      </c>
      <c r="H1397" s="7">
        <v>17.824999999999999</v>
      </c>
      <c r="I1397" s="7">
        <v>18.475000000000001</v>
      </c>
      <c r="J1397" s="7">
        <v>18.824999999999999</v>
      </c>
      <c r="K1397" s="7" t="s">
        <v>14</v>
      </c>
      <c r="L1397" s="3">
        <v>6.3399999999999998E-2</v>
      </c>
      <c r="M1397" s="3">
        <v>7.2599999999999998E-2</v>
      </c>
      <c r="N1397" s="3">
        <v>2.4199999999999999E-2</v>
      </c>
      <c r="O1397" s="18">
        <f t="shared" si="526"/>
        <v>1</v>
      </c>
      <c r="P1397" s="19">
        <f t="shared" si="534"/>
        <v>42207</v>
      </c>
      <c r="Q1397" s="19">
        <f t="shared" si="535"/>
        <v>42235</v>
      </c>
      <c r="R1397" s="19">
        <f t="shared" si="536"/>
        <v>42263</v>
      </c>
      <c r="S1397" s="19">
        <f t="shared" si="537"/>
        <v>42298</v>
      </c>
      <c r="T1397" s="19">
        <f t="shared" si="538"/>
        <v>42326</v>
      </c>
      <c r="U1397" s="19">
        <f t="shared" si="539"/>
        <v>42354</v>
      </c>
      <c r="V1397" s="19">
        <f t="shared" si="540"/>
        <v>42389</v>
      </c>
      <c r="W1397" s="19">
        <f t="shared" si="541"/>
        <v>42417</v>
      </c>
      <c r="X1397" s="19">
        <f t="shared" si="542"/>
        <v>42445</v>
      </c>
      <c r="Y1397" s="18">
        <f t="shared" si="527"/>
        <v>35</v>
      </c>
      <c r="Z1397" s="10">
        <f t="shared" si="528"/>
        <v>0.97142857142857142</v>
      </c>
      <c r="AA1397" s="10">
        <f>VLOOKUP(A1397, VIX!$A$2:$E$3205, 5, FALSE)</f>
        <v>13.19</v>
      </c>
      <c r="AB1397" s="10">
        <f t="shared" si="529"/>
        <v>15.002142857142857</v>
      </c>
      <c r="AC1397" s="10">
        <f t="shared" si="530"/>
        <v>15.945</v>
      </c>
      <c r="AD1397" s="10">
        <f t="shared" si="531"/>
        <v>16.642142857142854</v>
      </c>
      <c r="AE1397" s="10">
        <f t="shared" si="532"/>
        <v>17.236428571428576</v>
      </c>
      <c r="AF1397" s="10">
        <f t="shared" si="533"/>
        <v>17.630714285714284</v>
      </c>
      <c r="AG1397" s="36">
        <f t="shared" si="521"/>
        <v>-0.4177099236641228</v>
      </c>
      <c r="AH1397" s="36">
        <f t="shared" si="522"/>
        <v>-0.29603524229074873</v>
      </c>
      <c r="AI1397" s="36">
        <f t="shared" si="523"/>
        <v>-0.24650499286733307</v>
      </c>
      <c r="AJ1397" s="36">
        <f t="shared" si="524"/>
        <v>-0.16066945606694508</v>
      </c>
      <c r="AK1397" s="36">
        <f t="shared" si="525"/>
        <v>-7.9668049792530865E-2</v>
      </c>
    </row>
    <row r="1398" spans="1:37" x14ac:dyDescent="0.2">
      <c r="A1398" s="5">
        <v>42172</v>
      </c>
      <c r="B1398" s="1">
        <v>7</v>
      </c>
      <c r="C1398" s="7">
        <v>15.625</v>
      </c>
      <c r="D1398" s="7">
        <v>16.375</v>
      </c>
      <c r="E1398" s="7">
        <v>17.024999999999999</v>
      </c>
      <c r="F1398" s="7">
        <v>17.524999999999999</v>
      </c>
      <c r="G1398" s="7">
        <v>17.925000000000001</v>
      </c>
      <c r="H1398" s="7">
        <v>18.074999999999999</v>
      </c>
      <c r="I1398" s="7">
        <v>18.725000000000001</v>
      </c>
      <c r="J1398" s="7">
        <v>19.074999999999999</v>
      </c>
      <c r="K1398" s="7" t="s">
        <v>14</v>
      </c>
      <c r="L1398" s="3">
        <v>4.8000000000000001E-2</v>
      </c>
      <c r="M1398" s="3">
        <v>6.8500000000000005E-2</v>
      </c>
      <c r="N1398" s="3">
        <v>2.2800000000000001E-2</v>
      </c>
      <c r="O1398" s="18">
        <f t="shared" si="526"/>
        <v>0</v>
      </c>
      <c r="P1398" s="19">
        <f t="shared" si="534"/>
        <v>42172</v>
      </c>
      <c r="Q1398" s="19">
        <f t="shared" si="535"/>
        <v>42207</v>
      </c>
      <c r="R1398" s="19">
        <f t="shared" si="536"/>
        <v>42235</v>
      </c>
      <c r="S1398" s="19">
        <f t="shared" si="537"/>
        <v>42263</v>
      </c>
      <c r="T1398" s="19">
        <f t="shared" si="538"/>
        <v>42298</v>
      </c>
      <c r="U1398" s="19">
        <f t="shared" si="539"/>
        <v>42326</v>
      </c>
      <c r="V1398" s="19">
        <f t="shared" si="540"/>
        <v>42354</v>
      </c>
      <c r="W1398" s="19">
        <f t="shared" si="541"/>
        <v>42389</v>
      </c>
      <c r="X1398" s="19">
        <f t="shared" si="542"/>
        <v>42417</v>
      </c>
      <c r="Y1398" s="18">
        <f t="shared" si="527"/>
        <v>28</v>
      </c>
      <c r="Z1398" s="10">
        <f t="shared" si="528"/>
        <v>0</v>
      </c>
      <c r="AA1398" s="10">
        <f>VLOOKUP(A1398, VIX!$A$2:$E$3205, 5, FALSE)</f>
        <v>14.5</v>
      </c>
      <c r="AB1398" s="10">
        <f t="shared" si="529"/>
        <v>16.375</v>
      </c>
      <c r="AC1398" s="10">
        <f t="shared" si="530"/>
        <v>17.024999999999999</v>
      </c>
      <c r="AD1398" s="10">
        <f t="shared" si="531"/>
        <v>17.524999999999999</v>
      </c>
      <c r="AE1398" s="10">
        <f t="shared" si="532"/>
        <v>17.925000000000001</v>
      </c>
      <c r="AF1398" s="10">
        <f t="shared" si="533"/>
        <v>18.074999999999999</v>
      </c>
      <c r="AG1398" s="36">
        <f t="shared" si="521"/>
        <v>-0.43202468712497855</v>
      </c>
      <c r="AH1398" s="36">
        <f t="shared" si="522"/>
        <v>-0.35887604754340724</v>
      </c>
      <c r="AI1398" s="36">
        <f t="shared" si="523"/>
        <v>-0.26545875908564198</v>
      </c>
      <c r="AJ1398" s="36">
        <f t="shared" si="524"/>
        <v>-0.20565133122513629</v>
      </c>
      <c r="AK1398" s="36">
        <f t="shared" si="525"/>
        <v>-7.5373878364904556E-2</v>
      </c>
    </row>
    <row r="1399" spans="1:37" x14ac:dyDescent="0.2">
      <c r="A1399" s="5">
        <v>42171</v>
      </c>
      <c r="B1399" s="1">
        <v>6</v>
      </c>
      <c r="C1399" s="7">
        <v>14.925000000000001</v>
      </c>
      <c r="D1399" s="7">
        <v>15.65</v>
      </c>
      <c r="E1399" s="7">
        <v>16.324999999999999</v>
      </c>
      <c r="F1399" s="7">
        <v>16.975000000000001</v>
      </c>
      <c r="G1399" s="7">
        <v>17.524999999999999</v>
      </c>
      <c r="H1399" s="7">
        <v>17.925000000000001</v>
      </c>
      <c r="I1399" s="7">
        <v>18.125</v>
      </c>
      <c r="J1399" s="7">
        <v>18.725000000000001</v>
      </c>
      <c r="K1399" s="7">
        <v>19.05</v>
      </c>
      <c r="L1399" s="3">
        <v>4.8599999999999997E-2</v>
      </c>
      <c r="M1399" s="3">
        <v>6.7699999999999996E-2</v>
      </c>
      <c r="N1399" s="3">
        <v>2.2599999999999999E-2</v>
      </c>
      <c r="O1399" s="18">
        <f t="shared" si="526"/>
        <v>0</v>
      </c>
      <c r="P1399" s="19">
        <f t="shared" si="534"/>
        <v>42172</v>
      </c>
      <c r="Q1399" s="19">
        <f t="shared" si="535"/>
        <v>42207</v>
      </c>
      <c r="R1399" s="19">
        <f t="shared" si="536"/>
        <v>42235</v>
      </c>
      <c r="S1399" s="19">
        <f t="shared" si="537"/>
        <v>42263</v>
      </c>
      <c r="T1399" s="19">
        <f t="shared" si="538"/>
        <v>42298</v>
      </c>
      <c r="U1399" s="19">
        <f t="shared" si="539"/>
        <v>42326</v>
      </c>
      <c r="V1399" s="19">
        <f t="shared" si="540"/>
        <v>42354</v>
      </c>
      <c r="W1399" s="19">
        <f t="shared" si="541"/>
        <v>42389</v>
      </c>
      <c r="X1399" s="19">
        <f t="shared" si="542"/>
        <v>42417</v>
      </c>
      <c r="Y1399" s="18">
        <f t="shared" si="527"/>
        <v>28</v>
      </c>
      <c r="Z1399" s="10">
        <f t="shared" si="528"/>
        <v>3.5714285714285712E-2</v>
      </c>
      <c r="AA1399" s="10">
        <f>VLOOKUP(A1399, VIX!$A$2:$E$3205, 5, FALSE)</f>
        <v>14.81</v>
      </c>
      <c r="AB1399" s="10">
        <f t="shared" si="529"/>
        <v>15.624107142857143</v>
      </c>
      <c r="AC1399" s="10">
        <f t="shared" si="530"/>
        <v>16.300892857142856</v>
      </c>
      <c r="AD1399" s="10">
        <f t="shared" si="531"/>
        <v>16.951785714285716</v>
      </c>
      <c r="AE1399" s="10">
        <f t="shared" si="532"/>
        <v>17.50535714285714</v>
      </c>
      <c r="AF1399" s="10">
        <f t="shared" si="533"/>
        <v>17.910714285714288</v>
      </c>
      <c r="AG1399" s="36">
        <f t="shared" si="521"/>
        <v>-0.40817694369973168</v>
      </c>
      <c r="AH1399" s="36">
        <f t="shared" si="522"/>
        <v>-0.36738660907127374</v>
      </c>
      <c r="AI1399" s="36">
        <f t="shared" si="523"/>
        <v>-0.34146341463414742</v>
      </c>
      <c r="AJ1399" s="36">
        <f t="shared" si="524"/>
        <v>-0.27988691437802765</v>
      </c>
      <c r="AK1399" s="36">
        <f t="shared" si="525"/>
        <v>-0.19944598337950242</v>
      </c>
    </row>
    <row r="1400" spans="1:37" x14ac:dyDescent="0.2">
      <c r="A1400" s="5">
        <v>42170</v>
      </c>
      <c r="B1400" s="1">
        <v>6</v>
      </c>
      <c r="C1400" s="7">
        <v>15.475</v>
      </c>
      <c r="D1400" s="7">
        <v>16.024999999999999</v>
      </c>
      <c r="E1400" s="7">
        <v>16.574999999999999</v>
      </c>
      <c r="F1400" s="7">
        <v>17.175000000000001</v>
      </c>
      <c r="G1400" s="7">
        <v>17.725000000000001</v>
      </c>
      <c r="H1400" s="7">
        <v>18.074999999999999</v>
      </c>
      <c r="I1400" s="7">
        <v>18.274999999999999</v>
      </c>
      <c r="J1400" s="7">
        <v>18.875</v>
      </c>
      <c r="K1400" s="7">
        <v>19.175000000000001</v>
      </c>
      <c r="L1400" s="3">
        <v>3.5499999999999997E-2</v>
      </c>
      <c r="M1400" s="3">
        <v>6.4000000000000001E-2</v>
      </c>
      <c r="N1400" s="3">
        <v>2.1299999999999999E-2</v>
      </c>
      <c r="O1400" s="18">
        <f t="shared" si="526"/>
        <v>0</v>
      </c>
      <c r="P1400" s="19">
        <f t="shared" si="534"/>
        <v>42172</v>
      </c>
      <c r="Q1400" s="19">
        <f t="shared" si="535"/>
        <v>42207</v>
      </c>
      <c r="R1400" s="19">
        <f t="shared" si="536"/>
        <v>42235</v>
      </c>
      <c r="S1400" s="19">
        <f t="shared" si="537"/>
        <v>42263</v>
      </c>
      <c r="T1400" s="19">
        <f t="shared" si="538"/>
        <v>42298</v>
      </c>
      <c r="U1400" s="19">
        <f t="shared" si="539"/>
        <v>42326</v>
      </c>
      <c r="V1400" s="19">
        <f t="shared" si="540"/>
        <v>42354</v>
      </c>
      <c r="W1400" s="19">
        <f t="shared" si="541"/>
        <v>42389</v>
      </c>
      <c r="X1400" s="19">
        <f t="shared" si="542"/>
        <v>42417</v>
      </c>
      <c r="Y1400" s="18">
        <f t="shared" si="527"/>
        <v>28</v>
      </c>
      <c r="Z1400" s="10">
        <f t="shared" si="528"/>
        <v>7.1428571428571425E-2</v>
      </c>
      <c r="AA1400" s="10">
        <f>VLOOKUP(A1400, VIX!$A$2:$E$3205, 5, FALSE)</f>
        <v>15.39</v>
      </c>
      <c r="AB1400" s="10">
        <f t="shared" si="529"/>
        <v>15.985714285714284</v>
      </c>
      <c r="AC1400" s="10">
        <f t="shared" si="530"/>
        <v>16.535714285714285</v>
      </c>
      <c r="AD1400" s="10">
        <f t="shared" si="531"/>
        <v>17.132142857142856</v>
      </c>
      <c r="AE1400" s="10">
        <f t="shared" si="532"/>
        <v>17.685714285714287</v>
      </c>
      <c r="AF1400" s="10">
        <f t="shared" si="533"/>
        <v>18.05</v>
      </c>
      <c r="AG1400" s="36">
        <f t="shared" si="521"/>
        <v>-0.97921695613776683</v>
      </c>
      <c r="AH1400" s="36">
        <f t="shared" si="522"/>
        <v>-0.93103448275862211</v>
      </c>
      <c r="AI1400" s="36">
        <f t="shared" si="523"/>
        <v>-0.97297297297297547</v>
      </c>
      <c r="AJ1400" s="36">
        <f t="shared" si="524"/>
        <v>-0.85793871866295401</v>
      </c>
      <c r="AK1400" s="36">
        <f t="shared" si="525"/>
        <v>-0.53352152434720923</v>
      </c>
    </row>
    <row r="1401" spans="1:37" x14ac:dyDescent="0.2">
      <c r="A1401" s="5">
        <v>42167</v>
      </c>
      <c r="B1401" s="1">
        <v>6</v>
      </c>
      <c r="C1401" s="7">
        <v>14.2</v>
      </c>
      <c r="D1401" s="7">
        <v>15.375</v>
      </c>
      <c r="E1401" s="7">
        <v>16.074999999999999</v>
      </c>
      <c r="F1401" s="7">
        <v>16.774999999999999</v>
      </c>
      <c r="G1401" s="7">
        <v>17.425000000000001</v>
      </c>
      <c r="H1401" s="7">
        <v>17.774999999999999</v>
      </c>
      <c r="I1401" s="7">
        <v>17.975000000000001</v>
      </c>
      <c r="J1401" s="7">
        <v>18.574999999999999</v>
      </c>
      <c r="K1401" s="7">
        <v>18.899999999999999</v>
      </c>
      <c r="L1401" s="3">
        <v>8.2699999999999996E-2</v>
      </c>
      <c r="M1401" s="3">
        <v>7.1499999999999994E-2</v>
      </c>
      <c r="N1401" s="3">
        <v>2.3800000000000002E-2</v>
      </c>
      <c r="O1401" s="18">
        <f t="shared" si="526"/>
        <v>0</v>
      </c>
      <c r="P1401" s="19">
        <f t="shared" si="534"/>
        <v>42172</v>
      </c>
      <c r="Q1401" s="19">
        <f t="shared" si="535"/>
        <v>42207</v>
      </c>
      <c r="R1401" s="19">
        <f t="shared" si="536"/>
        <v>42235</v>
      </c>
      <c r="S1401" s="19">
        <f t="shared" si="537"/>
        <v>42263</v>
      </c>
      <c r="T1401" s="19">
        <f t="shared" si="538"/>
        <v>42298</v>
      </c>
      <c r="U1401" s="19">
        <f t="shared" si="539"/>
        <v>42326</v>
      </c>
      <c r="V1401" s="19">
        <f t="shared" si="540"/>
        <v>42354</v>
      </c>
      <c r="W1401" s="19">
        <f t="shared" si="541"/>
        <v>42389</v>
      </c>
      <c r="X1401" s="19">
        <f t="shared" si="542"/>
        <v>42417</v>
      </c>
      <c r="Y1401" s="18">
        <f t="shared" si="527"/>
        <v>28</v>
      </c>
      <c r="Z1401" s="10">
        <f t="shared" si="528"/>
        <v>0.17857142857142858</v>
      </c>
      <c r="AA1401" s="10">
        <f>VLOOKUP(A1401, VIX!$A$2:$E$3205, 5, FALSE)</f>
        <v>13.78</v>
      </c>
      <c r="AB1401" s="10">
        <f t="shared" si="529"/>
        <v>15.165178571428569</v>
      </c>
      <c r="AC1401" s="10">
        <f t="shared" si="530"/>
        <v>15.95</v>
      </c>
      <c r="AD1401" s="10">
        <f t="shared" si="531"/>
        <v>16.649999999999999</v>
      </c>
      <c r="AE1401" s="10">
        <f t="shared" si="532"/>
        <v>17.30892857142857</v>
      </c>
      <c r="AF1401" s="10">
        <f t="shared" si="533"/>
        <v>17.712499999999999</v>
      </c>
      <c r="AG1401" s="36">
        <f t="shared" si="521"/>
        <v>-0.71539019086735933</v>
      </c>
      <c r="AH1401" s="36">
        <f t="shared" si="522"/>
        <v>-0.39990931761505266</v>
      </c>
      <c r="AI1401" s="36">
        <f t="shared" si="523"/>
        <v>-0.38239757207890684</v>
      </c>
      <c r="AJ1401" s="36">
        <f t="shared" si="524"/>
        <v>-0.34139224676948826</v>
      </c>
      <c r="AK1401" s="36">
        <f t="shared" si="525"/>
        <v>-0.17908629441624246</v>
      </c>
    </row>
    <row r="1402" spans="1:37" x14ac:dyDescent="0.2">
      <c r="A1402" s="5">
        <v>42166</v>
      </c>
      <c r="B1402" s="1">
        <v>6</v>
      </c>
      <c r="C1402" s="7">
        <v>13.525</v>
      </c>
      <c r="D1402" s="7">
        <v>15.125</v>
      </c>
      <c r="E1402" s="7">
        <v>15.925000000000001</v>
      </c>
      <c r="F1402" s="7">
        <v>16.625</v>
      </c>
      <c r="G1402" s="7">
        <v>17.274999999999999</v>
      </c>
      <c r="H1402" s="7">
        <v>17.675000000000001</v>
      </c>
      <c r="I1402" s="7">
        <v>17.875</v>
      </c>
      <c r="J1402" s="7">
        <v>18.425000000000001</v>
      </c>
      <c r="K1402" s="7">
        <v>18.774999999999999</v>
      </c>
      <c r="L1402" s="3">
        <v>0.1183</v>
      </c>
      <c r="M1402" s="3">
        <v>7.5200000000000003E-2</v>
      </c>
      <c r="N1402" s="3">
        <v>2.5100000000000001E-2</v>
      </c>
      <c r="O1402" s="18">
        <f t="shared" si="526"/>
        <v>0</v>
      </c>
      <c r="P1402" s="19">
        <f t="shared" si="534"/>
        <v>42172</v>
      </c>
      <c r="Q1402" s="19">
        <f t="shared" si="535"/>
        <v>42207</v>
      </c>
      <c r="R1402" s="19">
        <f t="shared" si="536"/>
        <v>42235</v>
      </c>
      <c r="S1402" s="19">
        <f t="shared" si="537"/>
        <v>42263</v>
      </c>
      <c r="T1402" s="19">
        <f t="shared" si="538"/>
        <v>42298</v>
      </c>
      <c r="U1402" s="19">
        <f t="shared" si="539"/>
        <v>42326</v>
      </c>
      <c r="V1402" s="19">
        <f t="shared" si="540"/>
        <v>42354</v>
      </c>
      <c r="W1402" s="19">
        <f t="shared" si="541"/>
        <v>42389</v>
      </c>
      <c r="X1402" s="19">
        <f t="shared" si="542"/>
        <v>42417</v>
      </c>
      <c r="Y1402" s="18">
        <f t="shared" si="527"/>
        <v>28</v>
      </c>
      <c r="Z1402" s="10">
        <f t="shared" si="528"/>
        <v>0.21428571428571427</v>
      </c>
      <c r="AA1402" s="10">
        <f>VLOOKUP(A1402, VIX!$A$2:$E$3205, 5, FALSE)</f>
        <v>12.85</v>
      </c>
      <c r="AB1402" s="10">
        <f t="shared" si="529"/>
        <v>14.782142857142857</v>
      </c>
      <c r="AC1402" s="10">
        <f t="shared" si="530"/>
        <v>15.75357142857143</v>
      </c>
      <c r="AD1402" s="10">
        <f t="shared" si="531"/>
        <v>16.475000000000001</v>
      </c>
      <c r="AE1402" s="10">
        <f t="shared" si="532"/>
        <v>17.135714285714286</v>
      </c>
      <c r="AF1402" s="10">
        <f t="shared" si="533"/>
        <v>17.589285714285715</v>
      </c>
      <c r="AG1402" s="36">
        <f t="shared" si="521"/>
        <v>-0.95760598503740657</v>
      </c>
      <c r="AH1402" s="36">
        <f t="shared" si="522"/>
        <v>-0.45035183737294809</v>
      </c>
      <c r="AI1402" s="36">
        <f t="shared" si="523"/>
        <v>-0.37809452363090751</v>
      </c>
      <c r="AJ1402" s="36">
        <f t="shared" si="524"/>
        <v>-0.33863965267727864</v>
      </c>
      <c r="AK1402" s="36">
        <f t="shared" si="525"/>
        <v>-0.20353356890459479</v>
      </c>
    </row>
    <row r="1403" spans="1:37" x14ac:dyDescent="0.2">
      <c r="A1403" s="5">
        <v>42165</v>
      </c>
      <c r="B1403" s="1">
        <v>6</v>
      </c>
      <c r="C1403" s="7">
        <v>13.875</v>
      </c>
      <c r="D1403" s="7">
        <v>15.425000000000001</v>
      </c>
      <c r="E1403" s="7">
        <v>16.175000000000001</v>
      </c>
      <c r="F1403" s="7">
        <v>16.824999999999999</v>
      </c>
      <c r="G1403" s="7">
        <v>17.425000000000001</v>
      </c>
      <c r="H1403" s="7">
        <v>17.774999999999999</v>
      </c>
      <c r="I1403" s="7">
        <v>17.975000000000001</v>
      </c>
      <c r="J1403" s="7">
        <v>18.574999999999999</v>
      </c>
      <c r="K1403" s="7">
        <v>18.975000000000001</v>
      </c>
      <c r="L1403" s="3">
        <v>0.11169999999999999</v>
      </c>
      <c r="M1403" s="3">
        <v>6.8400000000000002E-2</v>
      </c>
      <c r="N1403" s="3">
        <v>2.2800000000000001E-2</v>
      </c>
      <c r="O1403" s="18">
        <f t="shared" si="526"/>
        <v>0</v>
      </c>
      <c r="P1403" s="19">
        <f t="shared" si="534"/>
        <v>42172</v>
      </c>
      <c r="Q1403" s="19">
        <f t="shared" si="535"/>
        <v>42207</v>
      </c>
      <c r="R1403" s="19">
        <f t="shared" si="536"/>
        <v>42235</v>
      </c>
      <c r="S1403" s="19">
        <f t="shared" si="537"/>
        <v>42263</v>
      </c>
      <c r="T1403" s="19">
        <f t="shared" si="538"/>
        <v>42298</v>
      </c>
      <c r="U1403" s="19">
        <f t="shared" si="539"/>
        <v>42326</v>
      </c>
      <c r="V1403" s="19">
        <f t="shared" si="540"/>
        <v>42354</v>
      </c>
      <c r="W1403" s="19">
        <f t="shared" si="541"/>
        <v>42389</v>
      </c>
      <c r="X1403" s="19">
        <f t="shared" si="542"/>
        <v>42417</v>
      </c>
      <c r="Y1403" s="18">
        <f t="shared" si="527"/>
        <v>28</v>
      </c>
      <c r="Z1403" s="10">
        <f t="shared" si="528"/>
        <v>0.25</v>
      </c>
      <c r="AA1403" s="10">
        <f>VLOOKUP(A1403, VIX!$A$2:$E$3205, 5, FALSE)</f>
        <v>13.22</v>
      </c>
      <c r="AB1403" s="10">
        <f t="shared" si="529"/>
        <v>15.037500000000001</v>
      </c>
      <c r="AC1403" s="10">
        <f t="shared" si="530"/>
        <v>15.987500000000001</v>
      </c>
      <c r="AD1403" s="10">
        <f t="shared" si="531"/>
        <v>16.662499999999998</v>
      </c>
      <c r="AE1403" s="10">
        <f t="shared" si="532"/>
        <v>17.275000000000002</v>
      </c>
      <c r="AF1403" s="10">
        <f t="shared" si="533"/>
        <v>17.6875</v>
      </c>
      <c r="AG1403" s="36">
        <f t="shared" si="521"/>
        <v>-0.88853503184713378</v>
      </c>
      <c r="AH1403" s="36">
        <f t="shared" si="522"/>
        <v>-0.40917947607707272</v>
      </c>
      <c r="AI1403" s="36">
        <f t="shared" si="523"/>
        <v>-0.34132110856428333</v>
      </c>
      <c r="AJ1403" s="36">
        <f t="shared" si="524"/>
        <v>-0.30477726264866012</v>
      </c>
      <c r="AK1403" s="36">
        <f t="shared" si="525"/>
        <v>-0.17379310344827473</v>
      </c>
    </row>
    <row r="1404" spans="1:37" x14ac:dyDescent="0.2">
      <c r="A1404" s="5">
        <v>42164</v>
      </c>
      <c r="B1404" s="1">
        <v>6</v>
      </c>
      <c r="C1404" s="7">
        <v>14.824999999999999</v>
      </c>
      <c r="D1404" s="7">
        <v>16.05</v>
      </c>
      <c r="E1404" s="7">
        <v>16.675000000000001</v>
      </c>
      <c r="F1404" s="7">
        <v>17.324999999999999</v>
      </c>
      <c r="G1404" s="7">
        <v>17.875</v>
      </c>
      <c r="H1404" s="7">
        <v>18.225000000000001</v>
      </c>
      <c r="I1404" s="7">
        <v>18.375</v>
      </c>
      <c r="J1404" s="7">
        <v>18.925000000000001</v>
      </c>
      <c r="K1404" s="7">
        <v>19.2</v>
      </c>
      <c r="L1404" s="3">
        <v>8.2600000000000007E-2</v>
      </c>
      <c r="M1404" s="3">
        <v>6.0600000000000001E-2</v>
      </c>
      <c r="N1404" s="3">
        <v>2.0199999999999999E-2</v>
      </c>
      <c r="O1404" s="18">
        <f t="shared" si="526"/>
        <v>0</v>
      </c>
      <c r="P1404" s="19">
        <f t="shared" si="534"/>
        <v>42172</v>
      </c>
      <c r="Q1404" s="19">
        <f t="shared" si="535"/>
        <v>42207</v>
      </c>
      <c r="R1404" s="19">
        <f t="shared" si="536"/>
        <v>42235</v>
      </c>
      <c r="S1404" s="19">
        <f t="shared" si="537"/>
        <v>42263</v>
      </c>
      <c r="T1404" s="19">
        <f t="shared" si="538"/>
        <v>42298</v>
      </c>
      <c r="U1404" s="19">
        <f t="shared" si="539"/>
        <v>42326</v>
      </c>
      <c r="V1404" s="19">
        <f t="shared" si="540"/>
        <v>42354</v>
      </c>
      <c r="W1404" s="19">
        <f t="shared" si="541"/>
        <v>42389</v>
      </c>
      <c r="X1404" s="19">
        <f t="shared" si="542"/>
        <v>42417</v>
      </c>
      <c r="Y1404" s="18">
        <f t="shared" si="527"/>
        <v>28</v>
      </c>
      <c r="Z1404" s="10">
        <f t="shared" si="528"/>
        <v>0.2857142857142857</v>
      </c>
      <c r="AA1404" s="10">
        <f>VLOOKUP(A1404, VIX!$A$2:$E$3205, 5, FALSE)</f>
        <v>14.47</v>
      </c>
      <c r="AB1404" s="10">
        <f t="shared" si="529"/>
        <v>15.7</v>
      </c>
      <c r="AC1404" s="10">
        <f t="shared" si="530"/>
        <v>16.496428571428574</v>
      </c>
      <c r="AD1404" s="10">
        <f t="shared" si="531"/>
        <v>17.139285714285712</v>
      </c>
      <c r="AE1404" s="10">
        <f t="shared" si="532"/>
        <v>17.717857142857142</v>
      </c>
      <c r="AF1404" s="10">
        <f t="shared" si="533"/>
        <v>18.125</v>
      </c>
      <c r="AG1404" s="36">
        <f t="shared" si="521"/>
        <v>-0.69176470588235461</v>
      </c>
      <c r="AH1404" s="36">
        <f t="shared" si="522"/>
        <v>-0.3371868978805399</v>
      </c>
      <c r="AI1404" s="36">
        <f t="shared" si="523"/>
        <v>-0.33916554508748281</v>
      </c>
      <c r="AJ1404" s="36">
        <f t="shared" si="524"/>
        <v>-0.27864897466827565</v>
      </c>
      <c r="AK1404" s="36">
        <f t="shared" si="525"/>
        <v>-0.17343427391603669</v>
      </c>
    </row>
    <row r="1405" spans="1:37" x14ac:dyDescent="0.2">
      <c r="A1405" s="5">
        <v>42163</v>
      </c>
      <c r="B1405" s="1">
        <v>6</v>
      </c>
      <c r="C1405" s="7">
        <v>15.225</v>
      </c>
      <c r="D1405" s="7">
        <v>16.274999999999999</v>
      </c>
      <c r="E1405" s="7">
        <v>16.875</v>
      </c>
      <c r="F1405" s="7">
        <v>17.425000000000001</v>
      </c>
      <c r="G1405" s="7">
        <v>17.925000000000001</v>
      </c>
      <c r="H1405" s="7">
        <v>18.274999999999999</v>
      </c>
      <c r="I1405" s="7">
        <v>18.425000000000001</v>
      </c>
      <c r="J1405" s="7">
        <v>19</v>
      </c>
      <c r="K1405" s="7">
        <v>19.324999999999999</v>
      </c>
      <c r="L1405" s="3">
        <v>6.9000000000000006E-2</v>
      </c>
      <c r="M1405" s="3">
        <v>5.74E-2</v>
      </c>
      <c r="N1405" s="3">
        <v>1.9099999999999999E-2</v>
      </c>
      <c r="O1405" s="18">
        <f t="shared" si="526"/>
        <v>0</v>
      </c>
      <c r="P1405" s="19">
        <f t="shared" si="534"/>
        <v>42172</v>
      </c>
      <c r="Q1405" s="19">
        <f t="shared" si="535"/>
        <v>42207</v>
      </c>
      <c r="R1405" s="19">
        <f t="shared" si="536"/>
        <v>42235</v>
      </c>
      <c r="S1405" s="19">
        <f t="shared" si="537"/>
        <v>42263</v>
      </c>
      <c r="T1405" s="19">
        <f t="shared" si="538"/>
        <v>42298</v>
      </c>
      <c r="U1405" s="19">
        <f t="shared" si="539"/>
        <v>42326</v>
      </c>
      <c r="V1405" s="19">
        <f t="shared" si="540"/>
        <v>42354</v>
      </c>
      <c r="W1405" s="19">
        <f t="shared" si="541"/>
        <v>42389</v>
      </c>
      <c r="X1405" s="19">
        <f t="shared" si="542"/>
        <v>42417</v>
      </c>
      <c r="Y1405" s="18">
        <f t="shared" si="527"/>
        <v>28</v>
      </c>
      <c r="Z1405" s="10">
        <f t="shared" si="528"/>
        <v>0.32142857142857145</v>
      </c>
      <c r="AA1405" s="10">
        <f>VLOOKUP(A1405, VIX!$A$2:$E$3205, 5, FALSE)</f>
        <v>15.29</v>
      </c>
      <c r="AB1405" s="10">
        <f t="shared" si="529"/>
        <v>15.9375</v>
      </c>
      <c r="AC1405" s="10">
        <f t="shared" si="530"/>
        <v>16.682142857142857</v>
      </c>
      <c r="AD1405" s="10">
        <f t="shared" si="531"/>
        <v>17.248214285714287</v>
      </c>
      <c r="AE1405" s="10">
        <f t="shared" si="532"/>
        <v>17.764285714285716</v>
      </c>
      <c r="AF1405" s="10">
        <f t="shared" si="533"/>
        <v>18.162500000000001</v>
      </c>
      <c r="AG1405" s="36">
        <f t="shared" si="521"/>
        <v>-1.836224843858429</v>
      </c>
      <c r="AH1405" s="36">
        <f t="shared" si="522"/>
        <v>-0.99104216735853357</v>
      </c>
      <c r="AI1405" s="36">
        <f t="shared" si="523"/>
        <v>-0.87371296490859496</v>
      </c>
      <c r="AJ1405" s="36">
        <f t="shared" si="524"/>
        <v>-0.76876143990237922</v>
      </c>
      <c r="AK1405" s="36">
        <f t="shared" si="525"/>
        <v>-0.52573018080667255</v>
      </c>
    </row>
    <row r="1406" spans="1:37" x14ac:dyDescent="0.2">
      <c r="A1406" s="5">
        <v>42160</v>
      </c>
      <c r="B1406" s="1">
        <v>6</v>
      </c>
      <c r="C1406" s="7">
        <v>14.725</v>
      </c>
      <c r="D1406" s="7">
        <v>15.975</v>
      </c>
      <c r="E1406" s="7">
        <v>16.625</v>
      </c>
      <c r="F1406" s="7">
        <v>17.274999999999999</v>
      </c>
      <c r="G1406" s="7">
        <v>17.774999999999999</v>
      </c>
      <c r="H1406" s="7">
        <v>18.125</v>
      </c>
      <c r="I1406" s="7">
        <v>18.324999999999999</v>
      </c>
      <c r="J1406" s="7">
        <v>18.875</v>
      </c>
      <c r="K1406" s="7">
        <v>19.2</v>
      </c>
      <c r="L1406" s="3">
        <v>8.4900000000000003E-2</v>
      </c>
      <c r="M1406" s="3">
        <v>6.08E-2</v>
      </c>
      <c r="N1406" s="3">
        <v>2.0299999999999999E-2</v>
      </c>
      <c r="O1406" s="18">
        <f t="shared" si="526"/>
        <v>0</v>
      </c>
      <c r="P1406" s="19">
        <f t="shared" si="534"/>
        <v>42172</v>
      </c>
      <c r="Q1406" s="19">
        <f t="shared" si="535"/>
        <v>42207</v>
      </c>
      <c r="R1406" s="19">
        <f t="shared" si="536"/>
        <v>42235</v>
      </c>
      <c r="S1406" s="19">
        <f t="shared" si="537"/>
        <v>42263</v>
      </c>
      <c r="T1406" s="19">
        <f t="shared" si="538"/>
        <v>42298</v>
      </c>
      <c r="U1406" s="19">
        <f t="shared" si="539"/>
        <v>42326</v>
      </c>
      <c r="V1406" s="19">
        <f t="shared" si="540"/>
        <v>42354</v>
      </c>
      <c r="W1406" s="19">
        <f t="shared" si="541"/>
        <v>42389</v>
      </c>
      <c r="X1406" s="19">
        <f t="shared" si="542"/>
        <v>42417</v>
      </c>
      <c r="Y1406" s="18">
        <f t="shared" si="527"/>
        <v>28</v>
      </c>
      <c r="Z1406" s="10">
        <f t="shared" si="528"/>
        <v>0.42857142857142855</v>
      </c>
      <c r="AA1406" s="10">
        <f>VLOOKUP(A1406, VIX!$A$2:$E$3205, 5, FALSE)</f>
        <v>14.21</v>
      </c>
      <c r="AB1406" s="10">
        <f t="shared" si="529"/>
        <v>15.439285714285713</v>
      </c>
      <c r="AC1406" s="10">
        <f t="shared" si="530"/>
        <v>16.346428571428572</v>
      </c>
      <c r="AD1406" s="10">
        <f t="shared" si="531"/>
        <v>16.99642857142857</v>
      </c>
      <c r="AE1406" s="10">
        <f t="shared" si="532"/>
        <v>17.560714285714283</v>
      </c>
      <c r="AF1406" s="10">
        <f t="shared" si="533"/>
        <v>17.974999999999998</v>
      </c>
      <c r="AG1406" s="36">
        <f t="shared" si="521"/>
        <v>-0.72280862781092337</v>
      </c>
      <c r="AH1406" s="36">
        <f t="shared" si="522"/>
        <v>-0.35649382447358463</v>
      </c>
      <c r="AI1406" s="36">
        <f t="shared" si="523"/>
        <v>-0.34395506325791347</v>
      </c>
      <c r="AJ1406" s="36">
        <f t="shared" si="524"/>
        <v>-0.25651465798045636</v>
      </c>
      <c r="AK1406" s="36">
        <f t="shared" si="525"/>
        <v>-0.17562724014337011</v>
      </c>
    </row>
    <row r="1407" spans="1:37" x14ac:dyDescent="0.2">
      <c r="A1407" s="5">
        <v>42159</v>
      </c>
      <c r="B1407" s="1">
        <v>6</v>
      </c>
      <c r="C1407" s="7">
        <v>14.975</v>
      </c>
      <c r="D1407" s="7">
        <v>16.074999999999999</v>
      </c>
      <c r="E1407" s="7">
        <v>16.7</v>
      </c>
      <c r="F1407" s="7">
        <v>17.274999999999999</v>
      </c>
      <c r="G1407" s="7">
        <v>17.774999999999999</v>
      </c>
      <c r="H1407" s="7">
        <v>18.074999999999999</v>
      </c>
      <c r="I1407" s="7">
        <v>18.274999999999999</v>
      </c>
      <c r="J1407" s="7">
        <v>18.875</v>
      </c>
      <c r="K1407" s="7">
        <v>19.225000000000001</v>
      </c>
      <c r="L1407" s="3">
        <v>7.3499999999999996E-2</v>
      </c>
      <c r="M1407" s="3">
        <v>5.79E-2</v>
      </c>
      <c r="N1407" s="3">
        <v>1.9300000000000001E-2</v>
      </c>
      <c r="O1407" s="18">
        <f t="shared" si="526"/>
        <v>0</v>
      </c>
      <c r="P1407" s="19">
        <f t="shared" si="534"/>
        <v>42172</v>
      </c>
      <c r="Q1407" s="19">
        <f t="shared" si="535"/>
        <v>42207</v>
      </c>
      <c r="R1407" s="19">
        <f t="shared" si="536"/>
        <v>42235</v>
      </c>
      <c r="S1407" s="19">
        <f t="shared" si="537"/>
        <v>42263</v>
      </c>
      <c r="T1407" s="19">
        <f t="shared" si="538"/>
        <v>42298</v>
      </c>
      <c r="U1407" s="19">
        <f t="shared" si="539"/>
        <v>42326</v>
      </c>
      <c r="V1407" s="19">
        <f t="shared" si="540"/>
        <v>42354</v>
      </c>
      <c r="W1407" s="19">
        <f t="shared" si="541"/>
        <v>42389</v>
      </c>
      <c r="X1407" s="19">
        <f t="shared" si="542"/>
        <v>42417</v>
      </c>
      <c r="Y1407" s="18">
        <f t="shared" si="527"/>
        <v>28</v>
      </c>
      <c r="Z1407" s="10">
        <f t="shared" si="528"/>
        <v>0.4642857142857143</v>
      </c>
      <c r="AA1407" s="10">
        <f>VLOOKUP(A1407, VIX!$A$2:$E$3205, 5, FALSE)</f>
        <v>14.71</v>
      </c>
      <c r="AB1407" s="10">
        <f t="shared" si="529"/>
        <v>15.564285714285713</v>
      </c>
      <c r="AC1407" s="10">
        <f t="shared" si="530"/>
        <v>16.409821428571426</v>
      </c>
      <c r="AD1407" s="10">
        <f t="shared" si="531"/>
        <v>17.008035714285711</v>
      </c>
      <c r="AE1407" s="10">
        <f t="shared" si="532"/>
        <v>17.542857142857141</v>
      </c>
      <c r="AF1407" s="10">
        <f t="shared" si="533"/>
        <v>17.935714285714283</v>
      </c>
      <c r="AG1407" s="36">
        <f t="shared" si="521"/>
        <v>-0.65890183028286142</v>
      </c>
      <c r="AH1407" s="36">
        <f t="shared" si="522"/>
        <v>-0.35156249999999983</v>
      </c>
      <c r="AI1407" s="36">
        <f t="shared" si="523"/>
        <v>-0.31127819548872127</v>
      </c>
      <c r="AJ1407" s="36">
        <f t="shared" si="524"/>
        <v>-0.26162790697674404</v>
      </c>
      <c r="AK1407" s="36">
        <f t="shared" si="525"/>
        <v>-0.15275813295615306</v>
      </c>
    </row>
    <row r="1408" spans="1:37" x14ac:dyDescent="0.2">
      <c r="A1408" s="5">
        <v>42158</v>
      </c>
      <c r="B1408" s="1">
        <v>6</v>
      </c>
      <c r="C1408" s="7">
        <v>14.375</v>
      </c>
      <c r="D1408" s="7">
        <v>15.675000000000001</v>
      </c>
      <c r="E1408" s="7">
        <v>16.324999999999999</v>
      </c>
      <c r="F1408" s="7">
        <v>16.925000000000001</v>
      </c>
      <c r="G1408" s="7">
        <v>17.475000000000001</v>
      </c>
      <c r="H1408" s="7">
        <v>17.875</v>
      </c>
      <c r="I1408" s="7">
        <v>18.024999999999999</v>
      </c>
      <c r="J1408" s="7">
        <v>18.649999999999999</v>
      </c>
      <c r="K1408" s="7">
        <v>18.975000000000001</v>
      </c>
      <c r="L1408" s="3">
        <v>9.0399999999999994E-2</v>
      </c>
      <c r="M1408" s="3">
        <v>6.5000000000000002E-2</v>
      </c>
      <c r="N1408" s="3">
        <v>2.1700000000000001E-2</v>
      </c>
      <c r="O1408" s="18">
        <f t="shared" si="526"/>
        <v>0</v>
      </c>
      <c r="P1408" s="19">
        <f t="shared" si="534"/>
        <v>42172</v>
      </c>
      <c r="Q1408" s="19">
        <f t="shared" si="535"/>
        <v>42207</v>
      </c>
      <c r="R1408" s="19">
        <f t="shared" si="536"/>
        <v>42235</v>
      </c>
      <c r="S1408" s="19">
        <f t="shared" si="537"/>
        <v>42263</v>
      </c>
      <c r="T1408" s="19">
        <f t="shared" si="538"/>
        <v>42298</v>
      </c>
      <c r="U1408" s="19">
        <f t="shared" si="539"/>
        <v>42326</v>
      </c>
      <c r="V1408" s="19">
        <f t="shared" si="540"/>
        <v>42354</v>
      </c>
      <c r="W1408" s="19">
        <f t="shared" si="541"/>
        <v>42389</v>
      </c>
      <c r="X1408" s="19">
        <f t="shared" si="542"/>
        <v>42417</v>
      </c>
      <c r="Y1408" s="18">
        <f t="shared" si="527"/>
        <v>28</v>
      </c>
      <c r="Z1408" s="10">
        <f t="shared" si="528"/>
        <v>0.5</v>
      </c>
      <c r="AA1408" s="10">
        <f>VLOOKUP(A1408, VIX!$A$2:$E$3205, 5, FALSE)</f>
        <v>13.66</v>
      </c>
      <c r="AB1408" s="10">
        <f t="shared" si="529"/>
        <v>15.025</v>
      </c>
      <c r="AC1408" s="10">
        <f t="shared" si="530"/>
        <v>16</v>
      </c>
      <c r="AD1408" s="10">
        <f t="shared" si="531"/>
        <v>16.625</v>
      </c>
      <c r="AE1408" s="10">
        <f t="shared" si="532"/>
        <v>17.200000000000003</v>
      </c>
      <c r="AF1408" s="10">
        <f t="shared" si="533"/>
        <v>17.675000000000001</v>
      </c>
      <c r="AG1408" s="36">
        <f t="shared" si="521"/>
        <v>-0.75930003476648511</v>
      </c>
      <c r="AH1408" s="36">
        <f t="shared" si="522"/>
        <v>-0.35881708652792899</v>
      </c>
      <c r="AI1408" s="36">
        <f t="shared" si="523"/>
        <v>-0.31945911683921469</v>
      </c>
      <c r="AJ1408" s="36">
        <f t="shared" si="524"/>
        <v>-0.28355155482815086</v>
      </c>
      <c r="AK1408" s="36">
        <f t="shared" si="525"/>
        <v>-0.20151939224310195</v>
      </c>
    </row>
    <row r="1409" spans="1:37" x14ac:dyDescent="0.2">
      <c r="A1409" s="5">
        <v>42157</v>
      </c>
      <c r="B1409" s="1">
        <v>6</v>
      </c>
      <c r="C1409" s="7">
        <v>14.875</v>
      </c>
      <c r="D1409" s="7">
        <v>16.024999999999999</v>
      </c>
      <c r="E1409" s="7">
        <v>16.625</v>
      </c>
      <c r="F1409" s="7">
        <v>17.225000000000001</v>
      </c>
      <c r="G1409" s="7">
        <v>17.725000000000001</v>
      </c>
      <c r="H1409" s="7">
        <v>18.024999999999999</v>
      </c>
      <c r="I1409" s="7">
        <v>18.225000000000001</v>
      </c>
      <c r="J1409" s="7">
        <v>18.774999999999999</v>
      </c>
      <c r="K1409" s="7">
        <v>19.05</v>
      </c>
      <c r="L1409" s="3">
        <v>7.7299999999999994E-2</v>
      </c>
      <c r="M1409" s="3">
        <v>5.8099999999999999E-2</v>
      </c>
      <c r="N1409" s="3">
        <v>1.9400000000000001E-2</v>
      </c>
      <c r="O1409" s="18">
        <f t="shared" si="526"/>
        <v>0</v>
      </c>
      <c r="P1409" s="19">
        <f t="shared" si="534"/>
        <v>42172</v>
      </c>
      <c r="Q1409" s="19">
        <f t="shared" si="535"/>
        <v>42207</v>
      </c>
      <c r="R1409" s="19">
        <f t="shared" si="536"/>
        <v>42235</v>
      </c>
      <c r="S1409" s="19">
        <f t="shared" si="537"/>
        <v>42263</v>
      </c>
      <c r="T1409" s="19">
        <f t="shared" si="538"/>
        <v>42298</v>
      </c>
      <c r="U1409" s="19">
        <f t="shared" si="539"/>
        <v>42326</v>
      </c>
      <c r="V1409" s="19">
        <f t="shared" si="540"/>
        <v>42354</v>
      </c>
      <c r="W1409" s="19">
        <f t="shared" si="541"/>
        <v>42389</v>
      </c>
      <c r="X1409" s="19">
        <f t="shared" si="542"/>
        <v>42417</v>
      </c>
      <c r="Y1409" s="18">
        <f t="shared" si="527"/>
        <v>28</v>
      </c>
      <c r="Z1409" s="10">
        <f t="shared" si="528"/>
        <v>0.5357142857142857</v>
      </c>
      <c r="AA1409" s="10">
        <f>VLOOKUP(A1409, VIX!$A$2:$E$3205, 5, FALSE)</f>
        <v>14.24</v>
      </c>
      <c r="AB1409" s="10">
        <f t="shared" si="529"/>
        <v>15.408928571428572</v>
      </c>
      <c r="AC1409" s="10">
        <f t="shared" si="530"/>
        <v>16.303571428571427</v>
      </c>
      <c r="AD1409" s="10">
        <f t="shared" si="531"/>
        <v>16.903571428571428</v>
      </c>
      <c r="AE1409" s="10">
        <f t="shared" si="532"/>
        <v>17.457142857142856</v>
      </c>
      <c r="AF1409" s="10">
        <f t="shared" si="533"/>
        <v>17.864285714285714</v>
      </c>
      <c r="AG1409" s="36">
        <f t="shared" si="521"/>
        <v>-0.68591715976331247</v>
      </c>
      <c r="AH1409" s="36">
        <f t="shared" si="522"/>
        <v>-0.33682334595678387</v>
      </c>
      <c r="AI1409" s="36">
        <f t="shared" si="523"/>
        <v>-0.32509137819823763</v>
      </c>
      <c r="AJ1409" s="36">
        <f t="shared" si="524"/>
        <v>-0.26222684703433913</v>
      </c>
      <c r="AK1409" s="36">
        <f t="shared" si="525"/>
        <v>-0.15337796713329127</v>
      </c>
    </row>
    <row r="1410" spans="1:37" x14ac:dyDescent="0.2">
      <c r="A1410" s="5">
        <v>42156</v>
      </c>
      <c r="B1410" s="1">
        <v>6</v>
      </c>
      <c r="C1410" s="7">
        <v>14.574999999999999</v>
      </c>
      <c r="D1410" s="7">
        <v>15.775</v>
      </c>
      <c r="E1410" s="7">
        <v>16.375</v>
      </c>
      <c r="F1410" s="7">
        <v>16.925000000000001</v>
      </c>
      <c r="G1410" s="7">
        <v>17.475000000000001</v>
      </c>
      <c r="H1410" s="7">
        <v>17.774999999999999</v>
      </c>
      <c r="I1410" s="7">
        <v>17.975000000000001</v>
      </c>
      <c r="J1410" s="7">
        <v>18.55</v>
      </c>
      <c r="K1410" s="7">
        <v>18.925000000000001</v>
      </c>
      <c r="L1410" s="3">
        <v>8.2299999999999998E-2</v>
      </c>
      <c r="M1410" s="3">
        <v>6.2E-2</v>
      </c>
      <c r="N1410" s="3">
        <v>2.07E-2</v>
      </c>
      <c r="O1410" s="18">
        <f t="shared" si="526"/>
        <v>0</v>
      </c>
      <c r="P1410" s="19">
        <f t="shared" si="534"/>
        <v>42172</v>
      </c>
      <c r="Q1410" s="19">
        <f t="shared" si="535"/>
        <v>42207</v>
      </c>
      <c r="R1410" s="19">
        <f t="shared" si="536"/>
        <v>42235</v>
      </c>
      <c r="S1410" s="19">
        <f t="shared" si="537"/>
        <v>42263</v>
      </c>
      <c r="T1410" s="19">
        <f t="shared" si="538"/>
        <v>42298</v>
      </c>
      <c r="U1410" s="19">
        <f t="shared" si="539"/>
        <v>42326</v>
      </c>
      <c r="V1410" s="19">
        <f t="shared" si="540"/>
        <v>42354</v>
      </c>
      <c r="W1410" s="19">
        <f t="shared" si="541"/>
        <v>42389</v>
      </c>
      <c r="X1410" s="19">
        <f t="shared" si="542"/>
        <v>42417</v>
      </c>
      <c r="Y1410" s="18">
        <f t="shared" si="527"/>
        <v>28</v>
      </c>
      <c r="Z1410" s="10">
        <f t="shared" si="528"/>
        <v>0.5714285714285714</v>
      </c>
      <c r="AA1410" s="10">
        <f>VLOOKUP(A1410, VIX!$A$2:$E$3205, 5, FALSE)</f>
        <v>13.97</v>
      </c>
      <c r="AB1410" s="10">
        <f t="shared" si="529"/>
        <v>15.089285714285714</v>
      </c>
      <c r="AC1410" s="10">
        <f t="shared" si="530"/>
        <v>16.032142857142858</v>
      </c>
      <c r="AD1410" s="10">
        <f t="shared" si="531"/>
        <v>16.610714285714284</v>
      </c>
      <c r="AE1410" s="10">
        <f t="shared" si="532"/>
        <v>17.160714285714285</v>
      </c>
      <c r="AF1410" s="10">
        <f t="shared" si="533"/>
        <v>17.603571428571428</v>
      </c>
      <c r="AG1410" s="36">
        <f t="shared" si="521"/>
        <v>-2.158458244111352</v>
      </c>
      <c r="AH1410" s="36">
        <f t="shared" si="522"/>
        <v>-1.0113712374581938</v>
      </c>
      <c r="AI1410" s="36">
        <f t="shared" si="523"/>
        <v>-0.89361702127659737</v>
      </c>
      <c r="AJ1410" s="36">
        <f t="shared" si="524"/>
        <v>-0.864089775561099</v>
      </c>
      <c r="AK1410" s="36">
        <f t="shared" si="525"/>
        <v>-0.45924875974485774</v>
      </c>
    </row>
    <row r="1411" spans="1:37" x14ac:dyDescent="0.2">
      <c r="A1411" s="5">
        <v>42153</v>
      </c>
      <c r="B1411" s="1">
        <v>6</v>
      </c>
      <c r="C1411" s="7">
        <v>14.625</v>
      </c>
      <c r="D1411" s="7">
        <v>15.824999999999999</v>
      </c>
      <c r="E1411" s="7">
        <v>16.425000000000001</v>
      </c>
      <c r="F1411" s="7">
        <v>17.024999999999999</v>
      </c>
      <c r="G1411" s="7">
        <v>17.524999999999999</v>
      </c>
      <c r="H1411" s="7">
        <v>17.875</v>
      </c>
      <c r="I1411" s="7">
        <v>18.074999999999999</v>
      </c>
      <c r="J1411" s="7">
        <v>18.675000000000001</v>
      </c>
      <c r="K1411" s="7">
        <v>18.95</v>
      </c>
      <c r="L1411" s="3">
        <v>8.2100000000000006E-2</v>
      </c>
      <c r="M1411" s="3">
        <v>6.1699999999999998E-2</v>
      </c>
      <c r="N1411" s="3">
        <v>2.06E-2</v>
      </c>
      <c r="O1411" s="18">
        <f t="shared" si="526"/>
        <v>0</v>
      </c>
      <c r="P1411" s="19">
        <f t="shared" si="534"/>
        <v>42172</v>
      </c>
      <c r="Q1411" s="19">
        <f t="shared" si="535"/>
        <v>42207</v>
      </c>
      <c r="R1411" s="19">
        <f t="shared" si="536"/>
        <v>42235</v>
      </c>
      <c r="S1411" s="19">
        <f t="shared" si="537"/>
        <v>42263</v>
      </c>
      <c r="T1411" s="19">
        <f t="shared" si="538"/>
        <v>42298</v>
      </c>
      <c r="U1411" s="19">
        <f t="shared" si="539"/>
        <v>42326</v>
      </c>
      <c r="V1411" s="19">
        <f t="shared" si="540"/>
        <v>42354</v>
      </c>
      <c r="W1411" s="19">
        <f t="shared" si="541"/>
        <v>42389</v>
      </c>
      <c r="X1411" s="19">
        <f t="shared" si="542"/>
        <v>42417</v>
      </c>
      <c r="Y1411" s="18">
        <f t="shared" si="527"/>
        <v>28</v>
      </c>
      <c r="Z1411" s="10">
        <f t="shared" si="528"/>
        <v>0.6785714285714286</v>
      </c>
      <c r="AA1411" s="10">
        <f>VLOOKUP(A1411, VIX!$A$2:$E$3205, 5, FALSE)</f>
        <v>13.84</v>
      </c>
      <c r="AB1411" s="10">
        <f t="shared" si="529"/>
        <v>15.010714285714286</v>
      </c>
      <c r="AC1411" s="10">
        <f t="shared" si="530"/>
        <v>16.017857142857142</v>
      </c>
      <c r="AD1411" s="10">
        <f t="shared" si="531"/>
        <v>16.617857142857144</v>
      </c>
      <c r="AE1411" s="10">
        <f t="shared" si="532"/>
        <v>17.185714285714283</v>
      </c>
      <c r="AF1411" s="10">
        <f t="shared" si="533"/>
        <v>17.637499999999999</v>
      </c>
      <c r="AG1411" s="36">
        <f t="shared" ref="AG1411:AG1474" si="543">252*IF(Z1411-Z1412&lt;0,(Z1411-Z1412)*(D1411-C1411)/AB1412,(Z1411-1)*(D1411-C1411)/AB1412)</f>
        <v>-0.72814832651095529</v>
      </c>
      <c r="AH1411" s="36">
        <f t="shared" ref="AH1411:AH1474" si="544">252*IF(Z1411-Z1412&lt;0,(Z1411-Z1412)*(E1411-D1411)/AC1412,(Z1411-1)*(E1411-D1411)/AC1412)</f>
        <v>-0.33969894405751583</v>
      </c>
      <c r="AI1411" s="36">
        <f t="shared" ref="AI1411:AI1474" si="545">252*IF(Z1411-Z1412&lt;0,(Z1411-Z1412)*(F1411-E1411)/AD1412,(Z1411-1)*(F1411-E1411)/AD1412)</f>
        <v>-0.3270603504218027</v>
      </c>
      <c r="AJ1411" s="36">
        <f t="shared" ref="AJ1411:AJ1474" si="546">252*IF(Z1411-Z1412&lt;0,(Z1411-Z1412)*(G1411-F1411)/AE1412,(Z1411-1)*(G1411-F1411)/AE1412)</f>
        <v>-0.26288337158355923</v>
      </c>
      <c r="AK1411" s="36">
        <f t="shared" ref="AK1411:AK1474" si="547">252*IF(Z1411-Z1412&lt;0,(Z1411-Z1412)*(H1411-G1411)/AF1412,(Z1411-1)*(H1411-G1411)/AF1412)</f>
        <v>-0.17923186344239042</v>
      </c>
    </row>
    <row r="1412" spans="1:37" x14ac:dyDescent="0.2">
      <c r="A1412" s="5">
        <v>42152</v>
      </c>
      <c r="B1412" s="1">
        <v>6</v>
      </c>
      <c r="C1412" s="7">
        <v>14.475</v>
      </c>
      <c r="D1412" s="7">
        <v>15.725</v>
      </c>
      <c r="E1412" s="7">
        <v>16.324999999999999</v>
      </c>
      <c r="F1412" s="7">
        <v>16.975000000000001</v>
      </c>
      <c r="G1412" s="7">
        <v>17.475000000000001</v>
      </c>
      <c r="H1412" s="7">
        <v>17.824999999999999</v>
      </c>
      <c r="I1412" s="7">
        <v>18.024999999999999</v>
      </c>
      <c r="J1412" s="7">
        <v>18.600000000000001</v>
      </c>
      <c r="K1412" s="7">
        <v>18.925000000000001</v>
      </c>
      <c r="L1412" s="3">
        <v>8.6400000000000005E-2</v>
      </c>
      <c r="M1412" s="3">
        <v>6.1899999999999997E-2</v>
      </c>
      <c r="N1412" s="3">
        <v>2.06E-2</v>
      </c>
      <c r="O1412" s="18">
        <f t="shared" si="526"/>
        <v>0</v>
      </c>
      <c r="P1412" s="19">
        <f t="shared" si="534"/>
        <v>42172</v>
      </c>
      <c r="Q1412" s="19">
        <f t="shared" si="535"/>
        <v>42207</v>
      </c>
      <c r="R1412" s="19">
        <f t="shared" si="536"/>
        <v>42235</v>
      </c>
      <c r="S1412" s="19">
        <f t="shared" si="537"/>
        <v>42263</v>
      </c>
      <c r="T1412" s="19">
        <f t="shared" si="538"/>
        <v>42298</v>
      </c>
      <c r="U1412" s="19">
        <f t="shared" si="539"/>
        <v>42326</v>
      </c>
      <c r="V1412" s="19">
        <f t="shared" si="540"/>
        <v>42354</v>
      </c>
      <c r="W1412" s="19">
        <f t="shared" si="541"/>
        <v>42389</v>
      </c>
      <c r="X1412" s="19">
        <f t="shared" si="542"/>
        <v>42417</v>
      </c>
      <c r="Y1412" s="18">
        <f t="shared" si="527"/>
        <v>28</v>
      </c>
      <c r="Z1412" s="10">
        <f t="shared" si="528"/>
        <v>0.7142857142857143</v>
      </c>
      <c r="AA1412" s="10">
        <f>VLOOKUP(A1412, VIX!$A$2:$E$3205, 5, FALSE)</f>
        <v>13.31</v>
      </c>
      <c r="AB1412" s="10">
        <f t="shared" si="529"/>
        <v>14.832142857142856</v>
      </c>
      <c r="AC1412" s="10">
        <f t="shared" si="530"/>
        <v>15.896428571428572</v>
      </c>
      <c r="AD1412" s="10">
        <f t="shared" si="531"/>
        <v>16.510714285714286</v>
      </c>
      <c r="AE1412" s="10">
        <f t="shared" si="532"/>
        <v>17.117857142857144</v>
      </c>
      <c r="AF1412" s="10">
        <f t="shared" si="533"/>
        <v>17.574999999999999</v>
      </c>
      <c r="AG1412" s="36">
        <f t="shared" si="543"/>
        <v>-0.75949367088607567</v>
      </c>
      <c r="AH1412" s="36">
        <f t="shared" si="544"/>
        <v>-0.34096290449881572</v>
      </c>
      <c r="AI1412" s="36">
        <f t="shared" si="545"/>
        <v>-0.35508345978755795</v>
      </c>
      <c r="AJ1412" s="36">
        <f t="shared" si="546"/>
        <v>-0.26392961876832832</v>
      </c>
      <c r="AK1412" s="36">
        <f t="shared" si="547"/>
        <v>-0.17974322396576201</v>
      </c>
    </row>
    <row r="1413" spans="1:37" x14ac:dyDescent="0.2">
      <c r="A1413" s="5">
        <v>42151</v>
      </c>
      <c r="B1413" s="1">
        <v>6</v>
      </c>
      <c r="C1413" s="7">
        <v>14.525</v>
      </c>
      <c r="D1413" s="7">
        <v>15.675000000000001</v>
      </c>
      <c r="E1413" s="7">
        <v>16.324999999999999</v>
      </c>
      <c r="F1413" s="7">
        <v>16.925000000000001</v>
      </c>
      <c r="G1413" s="7">
        <v>17.425000000000001</v>
      </c>
      <c r="H1413" s="7">
        <v>17.824999999999999</v>
      </c>
      <c r="I1413" s="7">
        <v>17.975000000000001</v>
      </c>
      <c r="J1413" s="7">
        <v>18.574999999999999</v>
      </c>
      <c r="K1413" s="7">
        <v>18.899999999999999</v>
      </c>
      <c r="L1413" s="3">
        <v>7.9200000000000007E-2</v>
      </c>
      <c r="M1413" s="3">
        <v>6.2E-2</v>
      </c>
      <c r="N1413" s="3">
        <v>2.07E-2</v>
      </c>
      <c r="O1413" s="18">
        <f t="shared" si="526"/>
        <v>0</v>
      </c>
      <c r="P1413" s="19">
        <f t="shared" si="534"/>
        <v>42172</v>
      </c>
      <c r="Q1413" s="19">
        <f t="shared" si="535"/>
        <v>42207</v>
      </c>
      <c r="R1413" s="19">
        <f t="shared" si="536"/>
        <v>42235</v>
      </c>
      <c r="S1413" s="19">
        <f t="shared" si="537"/>
        <v>42263</v>
      </c>
      <c r="T1413" s="19">
        <f t="shared" si="538"/>
        <v>42298</v>
      </c>
      <c r="U1413" s="19">
        <f t="shared" si="539"/>
        <v>42326</v>
      </c>
      <c r="V1413" s="19">
        <f t="shared" si="540"/>
        <v>42354</v>
      </c>
      <c r="W1413" s="19">
        <f t="shared" si="541"/>
        <v>42389</v>
      </c>
      <c r="X1413" s="19">
        <f t="shared" si="542"/>
        <v>42417</v>
      </c>
      <c r="Y1413" s="18">
        <f t="shared" si="527"/>
        <v>28</v>
      </c>
      <c r="Z1413" s="10">
        <f t="shared" si="528"/>
        <v>0.75</v>
      </c>
      <c r="AA1413" s="10">
        <f>VLOOKUP(A1413, VIX!$A$2:$E$3205, 5, FALSE)</f>
        <v>13.27</v>
      </c>
      <c r="AB1413" s="10">
        <f t="shared" si="529"/>
        <v>14.8125</v>
      </c>
      <c r="AC1413" s="10">
        <f t="shared" si="530"/>
        <v>15.837500000000002</v>
      </c>
      <c r="AD1413" s="10">
        <f t="shared" si="531"/>
        <v>16.474999999999998</v>
      </c>
      <c r="AE1413" s="10">
        <f t="shared" si="532"/>
        <v>17.05</v>
      </c>
      <c r="AF1413" s="10">
        <f t="shared" si="533"/>
        <v>17.525000000000002</v>
      </c>
      <c r="AG1413" s="36">
        <f t="shared" si="543"/>
        <v>-0.683168316831683</v>
      </c>
      <c r="AH1413" s="36">
        <f t="shared" si="544"/>
        <v>-0.36351531291611089</v>
      </c>
      <c r="AI1413" s="36">
        <f t="shared" si="545"/>
        <v>-0.32446351931330536</v>
      </c>
      <c r="AJ1413" s="36">
        <f t="shared" si="546"/>
        <v>-0.2618998129287049</v>
      </c>
      <c r="AK1413" s="36">
        <f t="shared" si="547"/>
        <v>-0.20396600566572157</v>
      </c>
    </row>
    <row r="1414" spans="1:37" x14ac:dyDescent="0.2">
      <c r="A1414" s="5">
        <v>42150</v>
      </c>
      <c r="B1414" s="1">
        <v>6</v>
      </c>
      <c r="C1414" s="7">
        <v>14.925000000000001</v>
      </c>
      <c r="D1414" s="7">
        <v>15.975</v>
      </c>
      <c r="E1414" s="7">
        <v>16.524999999999999</v>
      </c>
      <c r="F1414" s="7">
        <v>17.074999999999999</v>
      </c>
      <c r="G1414" s="7">
        <v>17.574999999999999</v>
      </c>
      <c r="H1414" s="7">
        <v>17.925000000000001</v>
      </c>
      <c r="I1414" s="7">
        <v>18.074999999999999</v>
      </c>
      <c r="J1414" s="7">
        <v>18.649999999999999</v>
      </c>
      <c r="K1414" s="7">
        <v>18.899999999999999</v>
      </c>
      <c r="L1414" s="3">
        <v>7.0400000000000004E-2</v>
      </c>
      <c r="M1414" s="3">
        <v>5.8599999999999999E-2</v>
      </c>
      <c r="N1414" s="3">
        <v>1.95E-2</v>
      </c>
      <c r="O1414" s="18">
        <f t="shared" si="526"/>
        <v>0</v>
      </c>
      <c r="P1414" s="19">
        <f t="shared" si="534"/>
        <v>42172</v>
      </c>
      <c r="Q1414" s="19">
        <f t="shared" si="535"/>
        <v>42207</v>
      </c>
      <c r="R1414" s="19">
        <f t="shared" si="536"/>
        <v>42235</v>
      </c>
      <c r="S1414" s="19">
        <f t="shared" si="537"/>
        <v>42263</v>
      </c>
      <c r="T1414" s="19">
        <f t="shared" si="538"/>
        <v>42298</v>
      </c>
      <c r="U1414" s="19">
        <f t="shared" si="539"/>
        <v>42326</v>
      </c>
      <c r="V1414" s="19">
        <f t="shared" si="540"/>
        <v>42354</v>
      </c>
      <c r="W1414" s="19">
        <f t="shared" si="541"/>
        <v>42389</v>
      </c>
      <c r="X1414" s="19">
        <f t="shared" si="542"/>
        <v>42417</v>
      </c>
      <c r="Y1414" s="18">
        <f t="shared" si="527"/>
        <v>28</v>
      </c>
      <c r="Z1414" s="10">
        <f t="shared" si="528"/>
        <v>0.7857142857142857</v>
      </c>
      <c r="AA1414" s="10">
        <f>VLOOKUP(A1414, VIX!$A$2:$E$3205, 5, FALSE)</f>
        <v>14.06</v>
      </c>
      <c r="AB1414" s="10">
        <f t="shared" si="529"/>
        <v>15.15</v>
      </c>
      <c r="AC1414" s="10">
        <f t="shared" si="530"/>
        <v>16.092857142857142</v>
      </c>
      <c r="AD1414" s="10">
        <f t="shared" si="531"/>
        <v>16.642857142857142</v>
      </c>
      <c r="AE1414" s="10">
        <f t="shared" si="532"/>
        <v>17.182142857142857</v>
      </c>
      <c r="AF1414" s="10">
        <f t="shared" si="533"/>
        <v>17.649999999999999</v>
      </c>
      <c r="AG1414" s="36">
        <f t="shared" si="543"/>
        <v>-2.6036900369003675</v>
      </c>
      <c r="AH1414" s="36">
        <f t="shared" si="544"/>
        <v>-1.2554347826086938</v>
      </c>
      <c r="AI1414" s="36">
        <f t="shared" si="545"/>
        <v>-1.2060039155971303</v>
      </c>
      <c r="AJ1414" s="36">
        <f t="shared" si="546"/>
        <v>-1.0579345088161212</v>
      </c>
      <c r="AK1414" s="36">
        <f t="shared" si="547"/>
        <v>-0.71794871794872106</v>
      </c>
    </row>
    <row r="1415" spans="1:37" x14ac:dyDescent="0.2">
      <c r="A1415" s="5">
        <v>42146</v>
      </c>
      <c r="B1415" s="1">
        <v>6</v>
      </c>
      <c r="C1415" s="7">
        <v>14.425000000000001</v>
      </c>
      <c r="D1415" s="7">
        <v>15.725</v>
      </c>
      <c r="E1415" s="7">
        <v>16.375</v>
      </c>
      <c r="F1415" s="7">
        <v>16.975000000000001</v>
      </c>
      <c r="G1415" s="7">
        <v>17.524999999999999</v>
      </c>
      <c r="H1415" s="7">
        <v>17.875</v>
      </c>
      <c r="I1415" s="7">
        <v>18.074999999999999</v>
      </c>
      <c r="J1415" s="7">
        <v>18.625</v>
      </c>
      <c r="K1415" s="7" t="s">
        <v>14</v>
      </c>
      <c r="L1415" s="3">
        <v>9.01E-2</v>
      </c>
      <c r="M1415" s="3">
        <v>6.4799999999999996E-2</v>
      </c>
      <c r="N1415" s="3">
        <v>2.1600000000000001E-2</v>
      </c>
      <c r="O1415" s="18">
        <f t="shared" si="526"/>
        <v>0</v>
      </c>
      <c r="P1415" s="19">
        <f t="shared" si="534"/>
        <v>42172</v>
      </c>
      <c r="Q1415" s="19">
        <f t="shared" si="535"/>
        <v>42207</v>
      </c>
      <c r="R1415" s="19">
        <f t="shared" si="536"/>
        <v>42235</v>
      </c>
      <c r="S1415" s="19">
        <f t="shared" si="537"/>
        <v>42263</v>
      </c>
      <c r="T1415" s="19">
        <f t="shared" si="538"/>
        <v>42298</v>
      </c>
      <c r="U1415" s="19">
        <f t="shared" si="539"/>
        <v>42326</v>
      </c>
      <c r="V1415" s="19">
        <f t="shared" si="540"/>
        <v>42354</v>
      </c>
      <c r="W1415" s="19">
        <f t="shared" si="541"/>
        <v>42389</v>
      </c>
      <c r="X1415" s="19">
        <f t="shared" si="542"/>
        <v>42417</v>
      </c>
      <c r="Y1415" s="18">
        <f t="shared" si="527"/>
        <v>28</v>
      </c>
      <c r="Z1415" s="10">
        <f t="shared" si="528"/>
        <v>0.9285714285714286</v>
      </c>
      <c r="AA1415" s="10">
        <f>VLOOKUP(A1415, VIX!$A$2:$E$3205, 5, FALSE)</f>
        <v>12.13</v>
      </c>
      <c r="AB1415" s="10">
        <f t="shared" si="529"/>
        <v>14.517857142857144</v>
      </c>
      <c r="AC1415" s="10">
        <f t="shared" si="530"/>
        <v>15.77142857142857</v>
      </c>
      <c r="AD1415" s="10">
        <f t="shared" si="531"/>
        <v>16.417857142857144</v>
      </c>
      <c r="AE1415" s="10">
        <f t="shared" si="532"/>
        <v>17.014285714285716</v>
      </c>
      <c r="AF1415" s="10">
        <f t="shared" si="533"/>
        <v>17.55</v>
      </c>
      <c r="AG1415" s="36">
        <f t="shared" si="543"/>
        <v>-0.81431767337807504</v>
      </c>
      <c r="AH1415" s="36">
        <f t="shared" si="544"/>
        <v>-0.37624899506144482</v>
      </c>
      <c r="AI1415" s="36">
        <f t="shared" si="545"/>
        <v>-0.33338845708615905</v>
      </c>
      <c r="AJ1415" s="36">
        <f t="shared" si="546"/>
        <v>-0.29431438127090137</v>
      </c>
      <c r="AK1415" s="36">
        <f t="shared" si="547"/>
        <v>-0.18168709444845055</v>
      </c>
    </row>
    <row r="1416" spans="1:37" x14ac:dyDescent="0.2">
      <c r="A1416" s="5">
        <v>42145</v>
      </c>
      <c r="B1416" s="1">
        <v>6</v>
      </c>
      <c r="C1416" s="7">
        <v>14.324999999999999</v>
      </c>
      <c r="D1416" s="7">
        <v>15.525</v>
      </c>
      <c r="E1416" s="7">
        <v>16.175000000000001</v>
      </c>
      <c r="F1416" s="7">
        <v>16.8</v>
      </c>
      <c r="G1416" s="7">
        <v>17.324999999999999</v>
      </c>
      <c r="H1416" s="7">
        <v>17.675000000000001</v>
      </c>
      <c r="I1416" s="7">
        <v>17.875</v>
      </c>
      <c r="J1416" s="7">
        <v>18.475000000000001</v>
      </c>
      <c r="K1416" s="7" t="s">
        <v>14</v>
      </c>
      <c r="L1416" s="3">
        <v>8.3799999999999999E-2</v>
      </c>
      <c r="M1416" s="3">
        <v>6.4000000000000001E-2</v>
      </c>
      <c r="N1416" s="3">
        <v>2.1299999999999999E-2</v>
      </c>
      <c r="O1416" s="18">
        <f t="shared" si="526"/>
        <v>1</v>
      </c>
      <c r="P1416" s="19">
        <f t="shared" si="534"/>
        <v>42172</v>
      </c>
      <c r="Q1416" s="19">
        <f t="shared" si="535"/>
        <v>42207</v>
      </c>
      <c r="R1416" s="19">
        <f t="shared" si="536"/>
        <v>42235</v>
      </c>
      <c r="S1416" s="19">
        <f t="shared" si="537"/>
        <v>42263</v>
      </c>
      <c r="T1416" s="19">
        <f t="shared" si="538"/>
        <v>42298</v>
      </c>
      <c r="U1416" s="19">
        <f t="shared" si="539"/>
        <v>42326</v>
      </c>
      <c r="V1416" s="19">
        <f t="shared" si="540"/>
        <v>42354</v>
      </c>
      <c r="W1416" s="19">
        <f t="shared" si="541"/>
        <v>42389</v>
      </c>
      <c r="X1416" s="19">
        <f t="shared" si="542"/>
        <v>42417</v>
      </c>
      <c r="Y1416" s="18">
        <f t="shared" si="527"/>
        <v>28</v>
      </c>
      <c r="Z1416" s="10">
        <f t="shared" si="528"/>
        <v>0.9642857142857143</v>
      </c>
      <c r="AA1416" s="10">
        <f>VLOOKUP(A1416, VIX!$A$2:$E$3205, 5, FALSE)</f>
        <v>12.11</v>
      </c>
      <c r="AB1416" s="10">
        <f t="shared" si="529"/>
        <v>14.367857142857142</v>
      </c>
      <c r="AC1416" s="10">
        <f t="shared" si="530"/>
        <v>15.548214285714286</v>
      </c>
      <c r="AD1416" s="10">
        <f t="shared" si="531"/>
        <v>16.197321428571431</v>
      </c>
      <c r="AE1416" s="10">
        <f t="shared" si="532"/>
        <v>16.818749999999998</v>
      </c>
      <c r="AF1416" s="10">
        <f t="shared" si="533"/>
        <v>17.337500000000002</v>
      </c>
      <c r="AG1416" s="36">
        <f t="shared" si="543"/>
        <v>-0.67605633802816933</v>
      </c>
      <c r="AH1416" s="36">
        <f t="shared" si="544"/>
        <v>-0.35347432024169184</v>
      </c>
      <c r="AI1416" s="36">
        <f t="shared" si="545"/>
        <v>-0.32846715328467141</v>
      </c>
      <c r="AJ1416" s="36">
        <f t="shared" si="546"/>
        <v>-0.26808510638297783</v>
      </c>
      <c r="AK1416" s="36">
        <f t="shared" si="547"/>
        <v>-0.17524339360222593</v>
      </c>
    </row>
    <row r="1417" spans="1:37" x14ac:dyDescent="0.2">
      <c r="A1417" s="5">
        <v>42144</v>
      </c>
      <c r="B1417" s="1">
        <v>6</v>
      </c>
      <c r="C1417" s="7">
        <v>14.875</v>
      </c>
      <c r="D1417" s="7">
        <v>15.975</v>
      </c>
      <c r="E1417" s="7">
        <v>16.55</v>
      </c>
      <c r="F1417" s="7">
        <v>17.125</v>
      </c>
      <c r="G1417" s="7">
        <v>17.625</v>
      </c>
      <c r="H1417" s="7">
        <v>17.975000000000001</v>
      </c>
      <c r="I1417" s="7">
        <v>18.125</v>
      </c>
      <c r="J1417" s="7">
        <v>18.649999999999999</v>
      </c>
      <c r="K1417" s="7" t="s">
        <v>14</v>
      </c>
      <c r="L1417" s="3">
        <v>7.3899999999999993E-2</v>
      </c>
      <c r="M1417" s="3">
        <v>5.8400000000000001E-2</v>
      </c>
      <c r="N1417" s="3">
        <v>1.95E-2</v>
      </c>
      <c r="O1417" s="18">
        <f t="shared" ref="O1417:O1480" si="548">IF(B1419-B1418=0,0,1)</f>
        <v>0</v>
      </c>
      <c r="P1417" s="19">
        <f t="shared" si="534"/>
        <v>42144</v>
      </c>
      <c r="Q1417" s="19">
        <f t="shared" si="535"/>
        <v>42172</v>
      </c>
      <c r="R1417" s="19">
        <f t="shared" si="536"/>
        <v>42207</v>
      </c>
      <c r="S1417" s="19">
        <f t="shared" si="537"/>
        <v>42235</v>
      </c>
      <c r="T1417" s="19">
        <f t="shared" si="538"/>
        <v>42263</v>
      </c>
      <c r="U1417" s="19">
        <f t="shared" si="539"/>
        <v>42298</v>
      </c>
      <c r="V1417" s="19">
        <f t="shared" si="540"/>
        <v>42326</v>
      </c>
      <c r="W1417" s="19">
        <f t="shared" si="541"/>
        <v>42354</v>
      </c>
      <c r="X1417" s="19">
        <f t="shared" si="542"/>
        <v>42389</v>
      </c>
      <c r="Y1417" s="18">
        <f t="shared" ref="Y1417:Y1480" si="549">IF(O1417=1,DATEDIF(P1418,P1417,"d"),Y1418)</f>
        <v>35</v>
      </c>
      <c r="Z1417" s="10">
        <f t="shared" si="528"/>
        <v>0</v>
      </c>
      <c r="AA1417" s="10">
        <f>VLOOKUP(A1417, VIX!$A$2:$E$3205, 5, FALSE)</f>
        <v>12.88</v>
      </c>
      <c r="AB1417" s="10">
        <f t="shared" si="529"/>
        <v>15.975</v>
      </c>
      <c r="AC1417" s="10">
        <f t="shared" si="530"/>
        <v>16.55</v>
      </c>
      <c r="AD1417" s="10">
        <f t="shared" si="531"/>
        <v>17.125</v>
      </c>
      <c r="AE1417" s="10">
        <f t="shared" si="532"/>
        <v>17.625</v>
      </c>
      <c r="AF1417" s="10">
        <f t="shared" si="533"/>
        <v>17.975000000000001</v>
      </c>
      <c r="AG1417" s="36">
        <f t="shared" si="543"/>
        <v>-0.5342327150084315</v>
      </c>
      <c r="AH1417" s="36">
        <f t="shared" si="544"/>
        <v>-0.26125760649087271</v>
      </c>
      <c r="AI1417" s="36">
        <f t="shared" si="545"/>
        <v>-0.25155158196258809</v>
      </c>
      <c r="AJ1417" s="36">
        <f t="shared" si="546"/>
        <v>-0.21104643859134881</v>
      </c>
      <c r="AK1417" s="36">
        <f t="shared" si="547"/>
        <v>-0.14350213544844478</v>
      </c>
    </row>
    <row r="1418" spans="1:37" x14ac:dyDescent="0.2">
      <c r="A1418" s="5">
        <v>42143</v>
      </c>
      <c r="B1418" s="1">
        <v>5</v>
      </c>
      <c r="C1418" s="7">
        <v>13.125</v>
      </c>
      <c r="D1418" s="7">
        <v>14.875</v>
      </c>
      <c r="E1418" s="7">
        <v>15.875</v>
      </c>
      <c r="F1418" s="7">
        <v>16.475000000000001</v>
      </c>
      <c r="G1418" s="7">
        <v>17.074999999999999</v>
      </c>
      <c r="H1418" s="7">
        <v>17.574999999999999</v>
      </c>
      <c r="I1418" s="7">
        <v>17.925000000000001</v>
      </c>
      <c r="J1418" s="7">
        <v>18.05</v>
      </c>
      <c r="K1418" s="7">
        <v>18.600000000000001</v>
      </c>
      <c r="L1418" s="3">
        <v>0.1333</v>
      </c>
      <c r="M1418" s="3">
        <v>8.7999999999999995E-2</v>
      </c>
      <c r="N1418" s="3">
        <v>2.93E-2</v>
      </c>
      <c r="O1418" s="18">
        <f t="shared" si="548"/>
        <v>0</v>
      </c>
      <c r="P1418" s="19">
        <f t="shared" si="534"/>
        <v>42144</v>
      </c>
      <c r="Q1418" s="19">
        <f t="shared" si="535"/>
        <v>42172</v>
      </c>
      <c r="R1418" s="19">
        <f t="shared" si="536"/>
        <v>42207</v>
      </c>
      <c r="S1418" s="19">
        <f t="shared" si="537"/>
        <v>42235</v>
      </c>
      <c r="T1418" s="19">
        <f t="shared" si="538"/>
        <v>42263</v>
      </c>
      <c r="U1418" s="19">
        <f t="shared" si="539"/>
        <v>42298</v>
      </c>
      <c r="V1418" s="19">
        <f t="shared" si="540"/>
        <v>42326</v>
      </c>
      <c r="W1418" s="19">
        <f t="shared" si="541"/>
        <v>42354</v>
      </c>
      <c r="X1418" s="19">
        <f t="shared" si="542"/>
        <v>42389</v>
      </c>
      <c r="Y1418" s="18">
        <f t="shared" si="549"/>
        <v>35</v>
      </c>
      <c r="Z1418" s="10">
        <f t="shared" ref="Z1418:Z1481" si="550">DATEDIF(A1418,P1418,"d")/Y1418</f>
        <v>2.8571428571428571E-2</v>
      </c>
      <c r="AA1418" s="10">
        <f>VLOOKUP(A1418, VIX!$A$2:$E$3205, 5, FALSE)</f>
        <v>12.85</v>
      </c>
      <c r="AB1418" s="10">
        <f t="shared" ref="AB1418:AB1481" si="551">Z1418*C1418 + (1-Z1418)*D1418</f>
        <v>14.824999999999999</v>
      </c>
      <c r="AC1418" s="10">
        <f t="shared" ref="AC1418:AC1481" si="552">Z1418*D1418 + (1-Z1418)*E1418</f>
        <v>15.846428571428572</v>
      </c>
      <c r="AD1418" s="10">
        <f t="shared" ref="AD1418:AD1481" si="553">Z1418*E1418 + (1-Z1418)*F1418</f>
        <v>16.457857142857144</v>
      </c>
      <c r="AE1418" s="10">
        <f t="shared" ref="AE1418:AE1481" si="554">Z1418*F1418 + (1-Z1418)*G1418</f>
        <v>17.057857142857141</v>
      </c>
      <c r="AF1418" s="10">
        <f t="shared" ref="AF1418:AF1481" si="555">Z1418*G1418 + (1-Z1418)*H1418</f>
        <v>17.560714285714283</v>
      </c>
      <c r="AG1418" s="36">
        <f t="shared" si="543"/>
        <v>-0.84689615440011523</v>
      </c>
      <c r="AH1418" s="36">
        <f t="shared" si="544"/>
        <v>-0.45098653304102732</v>
      </c>
      <c r="AI1418" s="36">
        <f t="shared" si="545"/>
        <v>-0.2603866190209676</v>
      </c>
      <c r="AJ1418" s="36">
        <f t="shared" si="546"/>
        <v>-0.25129845847010335</v>
      </c>
      <c r="AK1418" s="36">
        <f t="shared" si="547"/>
        <v>-0.20397426039095068</v>
      </c>
    </row>
    <row r="1419" spans="1:37" x14ac:dyDescent="0.2">
      <c r="A1419" s="5">
        <v>42142</v>
      </c>
      <c r="B1419" s="1">
        <v>5</v>
      </c>
      <c r="C1419" s="7">
        <v>13.275</v>
      </c>
      <c r="D1419" s="7">
        <v>14.975</v>
      </c>
      <c r="E1419" s="7">
        <v>16.024999999999999</v>
      </c>
      <c r="F1419" s="7">
        <v>16.625</v>
      </c>
      <c r="G1419" s="7">
        <v>17.225000000000001</v>
      </c>
      <c r="H1419" s="7">
        <v>17.675000000000001</v>
      </c>
      <c r="I1419" s="7">
        <v>18.024999999999999</v>
      </c>
      <c r="J1419" s="7">
        <v>18.149999999999999</v>
      </c>
      <c r="K1419" s="7">
        <v>18.649999999999999</v>
      </c>
      <c r="L1419" s="3">
        <v>0.12809999999999999</v>
      </c>
      <c r="M1419" s="3">
        <v>8.4199999999999997E-2</v>
      </c>
      <c r="N1419" s="3">
        <v>2.81E-2</v>
      </c>
      <c r="O1419" s="18">
        <f t="shared" si="548"/>
        <v>0</v>
      </c>
      <c r="P1419" s="19">
        <f t="shared" ref="P1419:P1482" si="556">IF(O1418=1,A1419,P1418)</f>
        <v>42144</v>
      </c>
      <c r="Q1419" s="19">
        <f t="shared" ref="Q1419:Q1482" si="557">IF(O1418=1,P1418,Q1418)</f>
        <v>42172</v>
      </c>
      <c r="R1419" s="19">
        <f t="shared" ref="R1419:R1482" si="558">IF(O1418=1,Q1418,R1418)</f>
        <v>42207</v>
      </c>
      <c r="S1419" s="19">
        <f t="shared" ref="S1419:S1482" si="559">IF(O1418=1,R1418,S1418)</f>
        <v>42235</v>
      </c>
      <c r="T1419" s="19">
        <f t="shared" ref="T1419:T1482" si="560">IF(O1418=1,S1418,T1418)</f>
        <v>42263</v>
      </c>
      <c r="U1419" s="19">
        <f t="shared" ref="U1419:U1482" si="561">IF(O1418=1,T1418,U1418)</f>
        <v>42298</v>
      </c>
      <c r="V1419" s="19">
        <f t="shared" ref="V1419:V1482" si="562">IF(O1418=1,U1418,V1418)</f>
        <v>42326</v>
      </c>
      <c r="W1419" s="19">
        <f t="shared" ref="W1419:W1482" si="563">IF(O1418=1,V1418,W1418)</f>
        <v>42354</v>
      </c>
      <c r="X1419" s="19">
        <f t="shared" ref="X1419:X1482" si="564">IF(O1418=1,W1418,X1418)</f>
        <v>42389</v>
      </c>
      <c r="Y1419" s="18">
        <f t="shared" si="549"/>
        <v>35</v>
      </c>
      <c r="Z1419" s="10">
        <f t="shared" si="550"/>
        <v>5.7142857142857141E-2</v>
      </c>
      <c r="AA1419" s="10">
        <f>VLOOKUP(A1419, VIX!$A$2:$E$3205, 5, FALSE)</f>
        <v>12.73</v>
      </c>
      <c r="AB1419" s="10">
        <f t="shared" si="551"/>
        <v>14.877857142857142</v>
      </c>
      <c r="AC1419" s="10">
        <f t="shared" si="552"/>
        <v>15.964999999999998</v>
      </c>
      <c r="AD1419" s="10">
        <f t="shared" si="553"/>
        <v>16.590714285714284</v>
      </c>
      <c r="AE1419" s="10">
        <f t="shared" si="554"/>
        <v>17.190714285714286</v>
      </c>
      <c r="AF1419" s="10">
        <f t="shared" si="555"/>
        <v>17.649285714285714</v>
      </c>
      <c r="AG1419" s="36">
        <f t="shared" si="543"/>
        <v>-2.4061783290428256</v>
      </c>
      <c r="AH1419" s="36">
        <f t="shared" si="544"/>
        <v>-1.3917159763313594</v>
      </c>
      <c r="AI1419" s="36">
        <f t="shared" si="545"/>
        <v>-0.76508538899430911</v>
      </c>
      <c r="AJ1419" s="36">
        <f t="shared" si="546"/>
        <v>-0.74072259644825644</v>
      </c>
      <c r="AK1419" s="36">
        <f t="shared" si="547"/>
        <v>-0.53989287839714251</v>
      </c>
    </row>
    <row r="1420" spans="1:37" x14ac:dyDescent="0.2">
      <c r="A1420" s="5">
        <v>42139</v>
      </c>
      <c r="B1420" s="1">
        <v>5</v>
      </c>
      <c r="C1420" s="7">
        <v>13.675000000000001</v>
      </c>
      <c r="D1420" s="7">
        <v>15.525</v>
      </c>
      <c r="E1420" s="7">
        <v>16.425000000000001</v>
      </c>
      <c r="F1420" s="7">
        <v>17.024999999999999</v>
      </c>
      <c r="G1420" s="7">
        <v>17.574999999999999</v>
      </c>
      <c r="H1420" s="7">
        <v>18.074999999999999</v>
      </c>
      <c r="I1420" s="7">
        <v>18.375</v>
      </c>
      <c r="J1420" s="7">
        <v>18.475000000000001</v>
      </c>
      <c r="K1420" s="7">
        <v>19</v>
      </c>
      <c r="L1420" s="3">
        <v>0.1353</v>
      </c>
      <c r="M1420" s="3">
        <v>7.9299999999999995E-2</v>
      </c>
      <c r="N1420" s="3">
        <v>2.64E-2</v>
      </c>
      <c r="O1420" s="18">
        <f t="shared" si="548"/>
        <v>0</v>
      </c>
      <c r="P1420" s="19">
        <f t="shared" si="556"/>
        <v>42144</v>
      </c>
      <c r="Q1420" s="19">
        <f t="shared" si="557"/>
        <v>42172</v>
      </c>
      <c r="R1420" s="19">
        <f t="shared" si="558"/>
        <v>42207</v>
      </c>
      <c r="S1420" s="19">
        <f t="shared" si="559"/>
        <v>42235</v>
      </c>
      <c r="T1420" s="19">
        <f t="shared" si="560"/>
        <v>42263</v>
      </c>
      <c r="U1420" s="19">
        <f t="shared" si="561"/>
        <v>42298</v>
      </c>
      <c r="V1420" s="19">
        <f t="shared" si="562"/>
        <v>42326</v>
      </c>
      <c r="W1420" s="19">
        <f t="shared" si="563"/>
        <v>42354</v>
      </c>
      <c r="X1420" s="19">
        <f t="shared" si="564"/>
        <v>42389</v>
      </c>
      <c r="Y1420" s="18">
        <f t="shared" si="549"/>
        <v>35</v>
      </c>
      <c r="Z1420" s="10">
        <f t="shared" si="550"/>
        <v>0.14285714285714285</v>
      </c>
      <c r="AA1420" s="10">
        <f>VLOOKUP(A1420, VIX!$A$2:$E$3205, 5, FALSE)</f>
        <v>12.38</v>
      </c>
      <c r="AB1420" s="10">
        <f t="shared" si="551"/>
        <v>15.260714285714288</v>
      </c>
      <c r="AC1420" s="10">
        <f t="shared" si="552"/>
        <v>16.296428571428574</v>
      </c>
      <c r="AD1420" s="10">
        <f t="shared" si="553"/>
        <v>16.939285714285717</v>
      </c>
      <c r="AE1420" s="10">
        <f t="shared" si="554"/>
        <v>17.496428571428574</v>
      </c>
      <c r="AF1420" s="10">
        <f t="shared" si="555"/>
        <v>18.00357142857143</v>
      </c>
      <c r="AG1420" s="36">
        <f t="shared" si="543"/>
        <v>-0.87062888090013557</v>
      </c>
      <c r="AH1420" s="36">
        <f t="shared" si="544"/>
        <v>-0.39482961222091695</v>
      </c>
      <c r="AI1420" s="36">
        <f t="shared" si="545"/>
        <v>-0.2536593549469438</v>
      </c>
      <c r="AJ1420" s="36">
        <f t="shared" si="546"/>
        <v>-0.22471727939686306</v>
      </c>
      <c r="AK1420" s="36">
        <f t="shared" si="547"/>
        <v>-0.19891857757429851</v>
      </c>
    </row>
    <row r="1421" spans="1:37" x14ac:dyDescent="0.2">
      <c r="A1421" s="5">
        <v>42138</v>
      </c>
      <c r="B1421" s="1">
        <v>5</v>
      </c>
      <c r="C1421" s="7">
        <v>13.725</v>
      </c>
      <c r="D1421" s="7">
        <v>15.625</v>
      </c>
      <c r="E1421" s="7">
        <v>16.574999999999999</v>
      </c>
      <c r="F1421" s="7">
        <v>17.125</v>
      </c>
      <c r="G1421" s="7">
        <v>17.725000000000001</v>
      </c>
      <c r="H1421" s="7">
        <v>18.175000000000001</v>
      </c>
      <c r="I1421" s="7">
        <v>18.524999999999999</v>
      </c>
      <c r="J1421" s="7">
        <v>18.574999999999999</v>
      </c>
      <c r="K1421" s="7">
        <v>19.100000000000001</v>
      </c>
      <c r="L1421" s="3">
        <v>0.1384</v>
      </c>
      <c r="M1421" s="3">
        <v>8.1799999999999998E-2</v>
      </c>
      <c r="N1421" s="3">
        <v>2.7300000000000001E-2</v>
      </c>
      <c r="O1421" s="18">
        <f t="shared" si="548"/>
        <v>0</v>
      </c>
      <c r="P1421" s="19">
        <f t="shared" si="556"/>
        <v>42144</v>
      </c>
      <c r="Q1421" s="19">
        <f t="shared" si="557"/>
        <v>42172</v>
      </c>
      <c r="R1421" s="19">
        <f t="shared" si="558"/>
        <v>42207</v>
      </c>
      <c r="S1421" s="19">
        <f t="shared" si="559"/>
        <v>42235</v>
      </c>
      <c r="T1421" s="19">
        <f t="shared" si="560"/>
        <v>42263</v>
      </c>
      <c r="U1421" s="19">
        <f t="shared" si="561"/>
        <v>42298</v>
      </c>
      <c r="V1421" s="19">
        <f t="shared" si="562"/>
        <v>42326</v>
      </c>
      <c r="W1421" s="19">
        <f t="shared" si="563"/>
        <v>42354</v>
      </c>
      <c r="X1421" s="19">
        <f t="shared" si="564"/>
        <v>42389</v>
      </c>
      <c r="Y1421" s="18">
        <f t="shared" si="549"/>
        <v>35</v>
      </c>
      <c r="Z1421" s="10">
        <f t="shared" si="550"/>
        <v>0.17142857142857143</v>
      </c>
      <c r="AA1421" s="10">
        <f>VLOOKUP(A1421, VIX!$A$2:$E$3205, 5, FALSE)</f>
        <v>12.74</v>
      </c>
      <c r="AB1421" s="10">
        <f t="shared" si="551"/>
        <v>15.299285714285714</v>
      </c>
      <c r="AC1421" s="10">
        <f t="shared" si="552"/>
        <v>16.412142857142854</v>
      </c>
      <c r="AD1421" s="10">
        <f t="shared" si="553"/>
        <v>17.030714285714286</v>
      </c>
      <c r="AE1421" s="10">
        <f t="shared" si="554"/>
        <v>17.622142857142858</v>
      </c>
      <c r="AF1421" s="10">
        <f t="shared" si="555"/>
        <v>18.097857142857144</v>
      </c>
      <c r="AG1421" s="36">
        <f t="shared" si="543"/>
        <v>-0.87664210189042013</v>
      </c>
      <c r="AH1421" s="36">
        <f t="shared" si="544"/>
        <v>-0.41192411924119227</v>
      </c>
      <c r="AI1421" s="36">
        <f t="shared" si="545"/>
        <v>-0.23056768558952004</v>
      </c>
      <c r="AJ1421" s="36">
        <f t="shared" si="546"/>
        <v>-0.24386113463166872</v>
      </c>
      <c r="AK1421" s="36">
        <f t="shared" si="547"/>
        <v>-0.17856158721410834</v>
      </c>
    </row>
    <row r="1422" spans="1:37" x14ac:dyDescent="0.2">
      <c r="A1422" s="5">
        <v>42137</v>
      </c>
      <c r="B1422" s="1">
        <v>5</v>
      </c>
      <c r="C1422" s="7">
        <v>14.324999999999999</v>
      </c>
      <c r="D1422" s="7">
        <v>15.925000000000001</v>
      </c>
      <c r="E1422" s="7">
        <v>16.774999999999999</v>
      </c>
      <c r="F1422" s="7">
        <v>17.274999999999999</v>
      </c>
      <c r="G1422" s="7">
        <v>17.824999999999999</v>
      </c>
      <c r="H1422" s="7">
        <v>18.225000000000001</v>
      </c>
      <c r="I1422" s="7">
        <v>18.55</v>
      </c>
      <c r="J1422" s="7">
        <v>18.625</v>
      </c>
      <c r="K1422" s="7">
        <v>19.125</v>
      </c>
      <c r="L1422" s="3">
        <v>0.11169999999999999</v>
      </c>
      <c r="M1422" s="3">
        <v>7.3800000000000004E-2</v>
      </c>
      <c r="N1422" s="3">
        <v>2.46E-2</v>
      </c>
      <c r="O1422" s="18">
        <f t="shared" si="548"/>
        <v>0</v>
      </c>
      <c r="P1422" s="19">
        <f t="shared" si="556"/>
        <v>42144</v>
      </c>
      <c r="Q1422" s="19">
        <f t="shared" si="557"/>
        <v>42172</v>
      </c>
      <c r="R1422" s="19">
        <f t="shared" si="558"/>
        <v>42207</v>
      </c>
      <c r="S1422" s="19">
        <f t="shared" si="559"/>
        <v>42235</v>
      </c>
      <c r="T1422" s="19">
        <f t="shared" si="560"/>
        <v>42263</v>
      </c>
      <c r="U1422" s="19">
        <f t="shared" si="561"/>
        <v>42298</v>
      </c>
      <c r="V1422" s="19">
        <f t="shared" si="562"/>
        <v>42326</v>
      </c>
      <c r="W1422" s="19">
        <f t="shared" si="563"/>
        <v>42354</v>
      </c>
      <c r="X1422" s="19">
        <f t="shared" si="564"/>
        <v>42389</v>
      </c>
      <c r="Y1422" s="18">
        <f t="shared" si="549"/>
        <v>35</v>
      </c>
      <c r="Z1422" s="10">
        <f t="shared" si="550"/>
        <v>0.2</v>
      </c>
      <c r="AA1422" s="10">
        <f>VLOOKUP(A1422, VIX!$A$2:$E$3205, 5, FALSE)</f>
        <v>13.76</v>
      </c>
      <c r="AB1422" s="10">
        <f t="shared" si="551"/>
        <v>15.605000000000002</v>
      </c>
      <c r="AC1422" s="10">
        <f t="shared" si="552"/>
        <v>16.605</v>
      </c>
      <c r="AD1422" s="10">
        <f t="shared" si="553"/>
        <v>17.175000000000001</v>
      </c>
      <c r="AE1422" s="10">
        <f t="shared" si="554"/>
        <v>17.715</v>
      </c>
      <c r="AF1422" s="10">
        <f t="shared" si="555"/>
        <v>18.145000000000003</v>
      </c>
      <c r="AG1422" s="36">
        <f t="shared" si="543"/>
        <v>-0.72993890020366625</v>
      </c>
      <c r="AH1422" s="36">
        <f t="shared" si="544"/>
        <v>-0.36470438002809225</v>
      </c>
      <c r="AI1422" s="36">
        <f t="shared" si="545"/>
        <v>-0.20782648138221091</v>
      </c>
      <c r="AJ1422" s="36">
        <f t="shared" si="546"/>
        <v>-0.22185761735163487</v>
      </c>
      <c r="AK1422" s="36">
        <f t="shared" si="547"/>
        <v>-0.15718685431367271</v>
      </c>
    </row>
    <row r="1423" spans="1:37" x14ac:dyDescent="0.2">
      <c r="A1423" s="5">
        <v>42136</v>
      </c>
      <c r="B1423" s="1">
        <v>5</v>
      </c>
      <c r="C1423" s="7">
        <v>14.625</v>
      </c>
      <c r="D1423" s="7">
        <v>16.125</v>
      </c>
      <c r="E1423" s="7">
        <v>16.975000000000001</v>
      </c>
      <c r="F1423" s="7">
        <v>17.425000000000001</v>
      </c>
      <c r="G1423" s="7">
        <v>17.975000000000001</v>
      </c>
      <c r="H1423" s="7">
        <v>18.425000000000001</v>
      </c>
      <c r="I1423" s="7">
        <v>18.725000000000001</v>
      </c>
      <c r="J1423" s="7">
        <v>18.8</v>
      </c>
      <c r="K1423" s="7">
        <v>19.25</v>
      </c>
      <c r="L1423" s="3">
        <v>0.1026</v>
      </c>
      <c r="M1423" s="3">
        <v>7.46E-2</v>
      </c>
      <c r="N1423" s="3">
        <v>2.4899999999999999E-2</v>
      </c>
      <c r="O1423" s="18">
        <f t="shared" si="548"/>
        <v>0</v>
      </c>
      <c r="P1423" s="19">
        <f t="shared" si="556"/>
        <v>42144</v>
      </c>
      <c r="Q1423" s="19">
        <f t="shared" si="557"/>
        <v>42172</v>
      </c>
      <c r="R1423" s="19">
        <f t="shared" si="558"/>
        <v>42207</v>
      </c>
      <c r="S1423" s="19">
        <f t="shared" si="559"/>
        <v>42235</v>
      </c>
      <c r="T1423" s="19">
        <f t="shared" si="560"/>
        <v>42263</v>
      </c>
      <c r="U1423" s="19">
        <f t="shared" si="561"/>
        <v>42298</v>
      </c>
      <c r="V1423" s="19">
        <f t="shared" si="562"/>
        <v>42326</v>
      </c>
      <c r="W1423" s="19">
        <f t="shared" si="563"/>
        <v>42354</v>
      </c>
      <c r="X1423" s="19">
        <f t="shared" si="564"/>
        <v>42389</v>
      </c>
      <c r="Y1423" s="18">
        <f t="shared" si="549"/>
        <v>35</v>
      </c>
      <c r="Z1423" s="10">
        <f t="shared" si="550"/>
        <v>0.22857142857142856</v>
      </c>
      <c r="AA1423" s="10">
        <f>VLOOKUP(A1423, VIX!$A$2:$E$3205, 5, FALSE)</f>
        <v>13.86</v>
      </c>
      <c r="AB1423" s="10">
        <f t="shared" si="551"/>
        <v>15.782142857142858</v>
      </c>
      <c r="AC1423" s="10">
        <f t="shared" si="552"/>
        <v>16.780714285714289</v>
      </c>
      <c r="AD1423" s="10">
        <f t="shared" si="553"/>
        <v>17.322142857142858</v>
      </c>
      <c r="AE1423" s="10">
        <f t="shared" si="554"/>
        <v>17.849285714285717</v>
      </c>
      <c r="AF1423" s="10">
        <f t="shared" si="555"/>
        <v>18.322142857142858</v>
      </c>
      <c r="AG1423" s="36">
        <f t="shared" si="543"/>
        <v>-0.67490961032004604</v>
      </c>
      <c r="AH1423" s="36">
        <f t="shared" si="544"/>
        <v>-0.3614427336005066</v>
      </c>
      <c r="AI1423" s="36">
        <f t="shared" si="545"/>
        <v>-0.18557460213558033</v>
      </c>
      <c r="AJ1423" s="36">
        <f t="shared" si="546"/>
        <v>-0.22020097708225778</v>
      </c>
      <c r="AK1423" s="36">
        <f t="shared" si="547"/>
        <v>-0.17587530533907139</v>
      </c>
    </row>
    <row r="1424" spans="1:37" x14ac:dyDescent="0.2">
      <c r="A1424" s="5">
        <v>42135</v>
      </c>
      <c r="B1424" s="1">
        <v>5</v>
      </c>
      <c r="C1424" s="7">
        <v>14.925000000000001</v>
      </c>
      <c r="D1424" s="7">
        <v>16.375</v>
      </c>
      <c r="E1424" s="7">
        <v>17.125</v>
      </c>
      <c r="F1424" s="7">
        <v>17.574999999999999</v>
      </c>
      <c r="G1424" s="7">
        <v>18.125</v>
      </c>
      <c r="H1424" s="7">
        <v>18.524999999999999</v>
      </c>
      <c r="I1424" s="7">
        <v>18.824999999999999</v>
      </c>
      <c r="J1424" s="7">
        <v>18.925000000000001</v>
      </c>
      <c r="K1424" s="7">
        <v>19.375</v>
      </c>
      <c r="L1424" s="3">
        <v>9.7199999999999995E-2</v>
      </c>
      <c r="M1424" s="3">
        <v>7.1099999999999997E-2</v>
      </c>
      <c r="N1424" s="3">
        <v>2.3699999999999999E-2</v>
      </c>
      <c r="O1424" s="18">
        <f t="shared" si="548"/>
        <v>0</v>
      </c>
      <c r="P1424" s="19">
        <f t="shared" si="556"/>
        <v>42144</v>
      </c>
      <c r="Q1424" s="19">
        <f t="shared" si="557"/>
        <v>42172</v>
      </c>
      <c r="R1424" s="19">
        <f t="shared" si="558"/>
        <v>42207</v>
      </c>
      <c r="S1424" s="19">
        <f t="shared" si="559"/>
        <v>42235</v>
      </c>
      <c r="T1424" s="19">
        <f t="shared" si="560"/>
        <v>42263</v>
      </c>
      <c r="U1424" s="19">
        <f t="shared" si="561"/>
        <v>42298</v>
      </c>
      <c r="V1424" s="19">
        <f t="shared" si="562"/>
        <v>42326</v>
      </c>
      <c r="W1424" s="19">
        <f t="shared" si="563"/>
        <v>42354</v>
      </c>
      <c r="X1424" s="19">
        <f t="shared" si="564"/>
        <v>42389</v>
      </c>
      <c r="Y1424" s="18">
        <f t="shared" si="549"/>
        <v>35</v>
      </c>
      <c r="Z1424" s="10">
        <f t="shared" si="550"/>
        <v>0.25714285714285712</v>
      </c>
      <c r="AA1424" s="10">
        <f>VLOOKUP(A1424, VIX!$A$2:$E$3205, 5, FALSE)</f>
        <v>13.85</v>
      </c>
      <c r="AB1424" s="10">
        <f t="shared" si="551"/>
        <v>16.002142857142857</v>
      </c>
      <c r="AC1424" s="10">
        <f t="shared" si="552"/>
        <v>16.932142857142857</v>
      </c>
      <c r="AD1424" s="10">
        <f t="shared" si="553"/>
        <v>17.459285714285713</v>
      </c>
      <c r="AE1424" s="10">
        <f t="shared" si="554"/>
        <v>17.98357142857143</v>
      </c>
      <c r="AF1424" s="10">
        <f t="shared" si="555"/>
        <v>18.422142857142855</v>
      </c>
      <c r="AG1424" s="36">
        <f t="shared" si="543"/>
        <v>-2.0324464633354964</v>
      </c>
      <c r="AH1424" s="36">
        <f t="shared" si="544"/>
        <v>-0.98228593702628997</v>
      </c>
      <c r="AI1424" s="36">
        <f t="shared" si="545"/>
        <v>-0.56830235957402309</v>
      </c>
      <c r="AJ1424" s="36">
        <f t="shared" si="546"/>
        <v>-0.67360576728362676</v>
      </c>
      <c r="AK1424" s="36">
        <f t="shared" si="547"/>
        <v>-0.47723506667718629</v>
      </c>
    </row>
    <row r="1425" spans="1:37" x14ac:dyDescent="0.2">
      <c r="A1425" s="5">
        <v>42132</v>
      </c>
      <c r="B1425" s="1">
        <v>5</v>
      </c>
      <c r="C1425" s="7">
        <v>14.375</v>
      </c>
      <c r="D1425" s="7">
        <v>15.95</v>
      </c>
      <c r="E1425" s="7">
        <v>16.774999999999999</v>
      </c>
      <c r="F1425" s="7">
        <v>17.274999999999999</v>
      </c>
      <c r="G1425" s="7">
        <v>17.824999999999999</v>
      </c>
      <c r="H1425" s="7">
        <v>18.25</v>
      </c>
      <c r="I1425" s="7">
        <v>18.524999999999999</v>
      </c>
      <c r="J1425" s="7">
        <v>18.649999999999999</v>
      </c>
      <c r="K1425" s="7">
        <v>19.125</v>
      </c>
      <c r="L1425" s="3">
        <v>0.1096</v>
      </c>
      <c r="M1425" s="3">
        <v>7.2400000000000006E-2</v>
      </c>
      <c r="N1425" s="3">
        <v>2.41E-2</v>
      </c>
      <c r="O1425" s="18">
        <f t="shared" si="548"/>
        <v>0</v>
      </c>
      <c r="P1425" s="19">
        <f t="shared" si="556"/>
        <v>42144</v>
      </c>
      <c r="Q1425" s="19">
        <f t="shared" si="557"/>
        <v>42172</v>
      </c>
      <c r="R1425" s="19">
        <f t="shared" si="558"/>
        <v>42207</v>
      </c>
      <c r="S1425" s="19">
        <f t="shared" si="559"/>
        <v>42235</v>
      </c>
      <c r="T1425" s="19">
        <f t="shared" si="560"/>
        <v>42263</v>
      </c>
      <c r="U1425" s="19">
        <f t="shared" si="561"/>
        <v>42298</v>
      </c>
      <c r="V1425" s="19">
        <f t="shared" si="562"/>
        <v>42326</v>
      </c>
      <c r="W1425" s="19">
        <f t="shared" si="563"/>
        <v>42354</v>
      </c>
      <c r="X1425" s="19">
        <f t="shared" si="564"/>
        <v>42389</v>
      </c>
      <c r="Y1425" s="18">
        <f t="shared" si="549"/>
        <v>35</v>
      </c>
      <c r="Z1425" s="10">
        <f t="shared" si="550"/>
        <v>0.34285714285714286</v>
      </c>
      <c r="AA1425" s="10">
        <f>VLOOKUP(A1425, VIX!$A$2:$E$3205, 5, FALSE)</f>
        <v>12.86</v>
      </c>
      <c r="AB1425" s="10">
        <f t="shared" si="551"/>
        <v>15.41</v>
      </c>
      <c r="AC1425" s="10">
        <f t="shared" si="552"/>
        <v>16.492142857142856</v>
      </c>
      <c r="AD1425" s="10">
        <f t="shared" si="553"/>
        <v>17.103571428571428</v>
      </c>
      <c r="AE1425" s="10">
        <f t="shared" si="554"/>
        <v>17.636428571428571</v>
      </c>
      <c r="AF1425" s="10">
        <f t="shared" si="555"/>
        <v>18.104285714285712</v>
      </c>
      <c r="AG1425" s="36">
        <f t="shared" si="543"/>
        <v>-0.70500466272925066</v>
      </c>
      <c r="AH1425" s="36">
        <f t="shared" si="544"/>
        <v>-0.35182129711892357</v>
      </c>
      <c r="AI1425" s="36">
        <f t="shared" si="545"/>
        <v>-0.20680316769931484</v>
      </c>
      <c r="AJ1425" s="36">
        <f t="shared" si="546"/>
        <v>-0.22136154921141982</v>
      </c>
      <c r="AK1425" s="36">
        <f t="shared" si="547"/>
        <v>-0.16668612116260101</v>
      </c>
    </row>
    <row r="1426" spans="1:37" x14ac:dyDescent="0.2">
      <c r="A1426" s="5">
        <v>42131</v>
      </c>
      <c r="B1426" s="1">
        <v>5</v>
      </c>
      <c r="C1426" s="7">
        <v>15.425000000000001</v>
      </c>
      <c r="D1426" s="7">
        <v>16.475000000000001</v>
      </c>
      <c r="E1426" s="7">
        <v>17.125</v>
      </c>
      <c r="F1426" s="7">
        <v>17.574999999999999</v>
      </c>
      <c r="G1426" s="7">
        <v>18.074999999999999</v>
      </c>
      <c r="H1426" s="7">
        <v>18.524999999999999</v>
      </c>
      <c r="I1426" s="7">
        <v>18.774999999999999</v>
      </c>
      <c r="J1426" s="7">
        <v>18.875</v>
      </c>
      <c r="K1426" s="7">
        <v>19.3</v>
      </c>
      <c r="L1426" s="3">
        <v>6.8099999999999994E-2</v>
      </c>
      <c r="M1426" s="3">
        <v>6.83E-2</v>
      </c>
      <c r="N1426" s="3">
        <v>2.2800000000000001E-2</v>
      </c>
      <c r="O1426" s="18">
        <f t="shared" si="548"/>
        <v>0</v>
      </c>
      <c r="P1426" s="19">
        <f t="shared" si="556"/>
        <v>42144</v>
      </c>
      <c r="Q1426" s="19">
        <f t="shared" si="557"/>
        <v>42172</v>
      </c>
      <c r="R1426" s="19">
        <f t="shared" si="558"/>
        <v>42207</v>
      </c>
      <c r="S1426" s="19">
        <f t="shared" si="559"/>
        <v>42235</v>
      </c>
      <c r="T1426" s="19">
        <f t="shared" si="560"/>
        <v>42263</v>
      </c>
      <c r="U1426" s="19">
        <f t="shared" si="561"/>
        <v>42298</v>
      </c>
      <c r="V1426" s="19">
        <f t="shared" si="562"/>
        <v>42326</v>
      </c>
      <c r="W1426" s="19">
        <f t="shared" si="563"/>
        <v>42354</v>
      </c>
      <c r="X1426" s="19">
        <f t="shared" si="564"/>
        <v>42389</v>
      </c>
      <c r="Y1426" s="18">
        <f t="shared" si="549"/>
        <v>35</v>
      </c>
      <c r="Z1426" s="10">
        <f t="shared" si="550"/>
        <v>0.37142857142857144</v>
      </c>
      <c r="AA1426" s="10">
        <f>VLOOKUP(A1426, VIX!$A$2:$E$3205, 5, FALSE)</f>
        <v>15.13</v>
      </c>
      <c r="AB1426" s="10">
        <f t="shared" si="551"/>
        <v>16.085000000000001</v>
      </c>
      <c r="AC1426" s="10">
        <f t="shared" si="552"/>
        <v>16.883571428571429</v>
      </c>
      <c r="AD1426" s="10">
        <f t="shared" si="553"/>
        <v>17.407857142857143</v>
      </c>
      <c r="AE1426" s="10">
        <f t="shared" si="554"/>
        <v>17.889285714285712</v>
      </c>
      <c r="AF1426" s="10">
        <f t="shared" si="555"/>
        <v>18.357857142857142</v>
      </c>
      <c r="AG1426" s="36">
        <f t="shared" si="543"/>
        <v>-0.46451612903225847</v>
      </c>
      <c r="AH1426" s="36">
        <f t="shared" si="544"/>
        <v>-0.27424553179021338</v>
      </c>
      <c r="AI1426" s="36">
        <f t="shared" si="545"/>
        <v>-0.1844577284372329</v>
      </c>
      <c r="AJ1426" s="36">
        <f t="shared" si="546"/>
        <v>-0.19972260748959783</v>
      </c>
      <c r="AK1426" s="36">
        <f t="shared" si="547"/>
        <v>-0.17546709991876502</v>
      </c>
    </row>
    <row r="1427" spans="1:37" x14ac:dyDescent="0.2">
      <c r="A1427" s="5">
        <v>42130</v>
      </c>
      <c r="B1427" s="1">
        <v>5</v>
      </c>
      <c r="C1427" s="7">
        <v>15.675000000000001</v>
      </c>
      <c r="D1427" s="7">
        <v>16.675000000000001</v>
      </c>
      <c r="E1427" s="7">
        <v>17.324999999999999</v>
      </c>
      <c r="F1427" s="7">
        <v>17.725000000000001</v>
      </c>
      <c r="G1427" s="7">
        <v>18.225000000000001</v>
      </c>
      <c r="H1427" s="7">
        <v>18.625</v>
      </c>
      <c r="I1427" s="7">
        <v>18.875</v>
      </c>
      <c r="J1427" s="7">
        <v>18.925000000000001</v>
      </c>
      <c r="K1427" s="7">
        <v>19.324999999999999</v>
      </c>
      <c r="L1427" s="3">
        <v>6.3799999999999996E-2</v>
      </c>
      <c r="M1427" s="3">
        <v>6.4899999999999999E-2</v>
      </c>
      <c r="N1427" s="3">
        <v>2.1600000000000001E-2</v>
      </c>
      <c r="O1427" s="18">
        <f t="shared" si="548"/>
        <v>0</v>
      </c>
      <c r="P1427" s="19">
        <f t="shared" si="556"/>
        <v>42144</v>
      </c>
      <c r="Q1427" s="19">
        <f t="shared" si="557"/>
        <v>42172</v>
      </c>
      <c r="R1427" s="19">
        <f t="shared" si="558"/>
        <v>42207</v>
      </c>
      <c r="S1427" s="19">
        <f t="shared" si="559"/>
        <v>42235</v>
      </c>
      <c r="T1427" s="19">
        <f t="shared" si="560"/>
        <v>42263</v>
      </c>
      <c r="U1427" s="19">
        <f t="shared" si="561"/>
        <v>42298</v>
      </c>
      <c r="V1427" s="19">
        <f t="shared" si="562"/>
        <v>42326</v>
      </c>
      <c r="W1427" s="19">
        <f t="shared" si="563"/>
        <v>42354</v>
      </c>
      <c r="X1427" s="19">
        <f t="shared" si="564"/>
        <v>42389</v>
      </c>
      <c r="Y1427" s="18">
        <f t="shared" si="549"/>
        <v>35</v>
      </c>
      <c r="Z1427" s="10">
        <f t="shared" si="550"/>
        <v>0.4</v>
      </c>
      <c r="AA1427" s="10">
        <f>VLOOKUP(A1427, VIX!$A$2:$E$3205, 5, FALSE)</f>
        <v>15.15</v>
      </c>
      <c r="AB1427" s="10">
        <f t="shared" si="551"/>
        <v>16.275000000000002</v>
      </c>
      <c r="AC1427" s="10">
        <f t="shared" si="552"/>
        <v>17.065000000000001</v>
      </c>
      <c r="AD1427" s="10">
        <f t="shared" si="553"/>
        <v>17.564999999999998</v>
      </c>
      <c r="AE1427" s="10">
        <f t="shared" si="554"/>
        <v>18.025000000000002</v>
      </c>
      <c r="AF1427" s="10">
        <f t="shared" si="555"/>
        <v>18.465</v>
      </c>
      <c r="AG1427" s="36">
        <f t="shared" si="543"/>
        <v>-0.45090583762021852</v>
      </c>
      <c r="AH1427" s="36">
        <f t="shared" si="544"/>
        <v>-0.27651403249630613</v>
      </c>
      <c r="AI1427" s="36">
        <f t="shared" si="545"/>
        <v>-0.16500920810313138</v>
      </c>
      <c r="AJ1427" s="36">
        <f t="shared" si="546"/>
        <v>-0.20099700897308045</v>
      </c>
      <c r="AK1427" s="36">
        <f t="shared" si="547"/>
        <v>-0.15691768826619884</v>
      </c>
    </row>
    <row r="1428" spans="1:37" x14ac:dyDescent="0.2">
      <c r="A1428" s="5">
        <v>42129</v>
      </c>
      <c r="B1428" s="1">
        <v>5</v>
      </c>
      <c r="C1428" s="7">
        <v>15.225</v>
      </c>
      <c r="D1428" s="7">
        <v>16.524999999999999</v>
      </c>
      <c r="E1428" s="7">
        <v>17.225000000000001</v>
      </c>
      <c r="F1428" s="7">
        <v>17.625</v>
      </c>
      <c r="G1428" s="7">
        <v>18.125</v>
      </c>
      <c r="H1428" s="7">
        <v>18.524999999999999</v>
      </c>
      <c r="I1428" s="7">
        <v>18.774999999999999</v>
      </c>
      <c r="J1428" s="7">
        <v>18.899999999999999</v>
      </c>
      <c r="K1428" s="7">
        <v>19.274999999999999</v>
      </c>
      <c r="L1428" s="3">
        <v>8.5400000000000004E-2</v>
      </c>
      <c r="M1428" s="3">
        <v>6.5199999999999994E-2</v>
      </c>
      <c r="N1428" s="3">
        <v>2.1700000000000001E-2</v>
      </c>
      <c r="O1428" s="18">
        <f t="shared" si="548"/>
        <v>0</v>
      </c>
      <c r="P1428" s="19">
        <f t="shared" si="556"/>
        <v>42144</v>
      </c>
      <c r="Q1428" s="19">
        <f t="shared" si="557"/>
        <v>42172</v>
      </c>
      <c r="R1428" s="19">
        <f t="shared" si="558"/>
        <v>42207</v>
      </c>
      <c r="S1428" s="19">
        <f t="shared" si="559"/>
        <v>42235</v>
      </c>
      <c r="T1428" s="19">
        <f t="shared" si="560"/>
        <v>42263</v>
      </c>
      <c r="U1428" s="19">
        <f t="shared" si="561"/>
        <v>42298</v>
      </c>
      <c r="V1428" s="19">
        <f t="shared" si="562"/>
        <v>42326</v>
      </c>
      <c r="W1428" s="19">
        <f t="shared" si="563"/>
        <v>42354</v>
      </c>
      <c r="X1428" s="19">
        <f t="shared" si="564"/>
        <v>42389</v>
      </c>
      <c r="Y1428" s="18">
        <f t="shared" si="549"/>
        <v>35</v>
      </c>
      <c r="Z1428" s="10">
        <f t="shared" si="550"/>
        <v>0.42857142857142855</v>
      </c>
      <c r="AA1428" s="10">
        <f>VLOOKUP(A1428, VIX!$A$2:$E$3205, 5, FALSE)</f>
        <v>14.31</v>
      </c>
      <c r="AB1428" s="10">
        <f t="shared" si="551"/>
        <v>15.967857142857142</v>
      </c>
      <c r="AC1428" s="10">
        <f t="shared" si="552"/>
        <v>16.925000000000001</v>
      </c>
      <c r="AD1428" s="10">
        <f t="shared" si="553"/>
        <v>17.453571428571429</v>
      </c>
      <c r="AE1428" s="10">
        <f t="shared" si="554"/>
        <v>17.910714285714285</v>
      </c>
      <c r="AF1428" s="10">
        <f t="shared" si="555"/>
        <v>18.353571428571428</v>
      </c>
      <c r="AG1428" s="36">
        <f t="shared" si="543"/>
        <v>-0.61219341275402905</v>
      </c>
      <c r="AH1428" s="36">
        <f t="shared" si="544"/>
        <v>-0.30714316806686243</v>
      </c>
      <c r="AI1428" s="36">
        <f t="shared" si="545"/>
        <v>-0.16895034569453121</v>
      </c>
      <c r="AJ1428" s="36">
        <f t="shared" si="546"/>
        <v>-0.20485306669918313</v>
      </c>
      <c r="AK1428" s="36">
        <f t="shared" si="547"/>
        <v>-0.15914742451154476</v>
      </c>
    </row>
    <row r="1429" spans="1:37" x14ac:dyDescent="0.2">
      <c r="A1429" s="5">
        <v>42128</v>
      </c>
      <c r="B1429" s="1">
        <v>5</v>
      </c>
      <c r="C1429" s="7">
        <v>14.475</v>
      </c>
      <c r="D1429" s="7">
        <v>15.975</v>
      </c>
      <c r="E1429" s="7">
        <v>16.774999999999999</v>
      </c>
      <c r="F1429" s="7">
        <v>17.274999999999999</v>
      </c>
      <c r="G1429" s="7">
        <v>17.824999999999999</v>
      </c>
      <c r="H1429" s="7">
        <v>18.324999999999999</v>
      </c>
      <c r="I1429" s="7">
        <v>18.625</v>
      </c>
      <c r="J1429" s="7">
        <v>18.725000000000001</v>
      </c>
      <c r="K1429" s="7">
        <v>19.175000000000001</v>
      </c>
      <c r="L1429" s="3">
        <v>0.1036</v>
      </c>
      <c r="M1429" s="3">
        <v>7.8100000000000003E-2</v>
      </c>
      <c r="N1429" s="3">
        <v>2.5999999999999999E-2</v>
      </c>
      <c r="O1429" s="18">
        <f t="shared" si="548"/>
        <v>0</v>
      </c>
      <c r="P1429" s="19">
        <f t="shared" si="556"/>
        <v>42144</v>
      </c>
      <c r="Q1429" s="19">
        <f t="shared" si="557"/>
        <v>42172</v>
      </c>
      <c r="R1429" s="19">
        <f t="shared" si="558"/>
        <v>42207</v>
      </c>
      <c r="S1429" s="19">
        <f t="shared" si="559"/>
        <v>42235</v>
      </c>
      <c r="T1429" s="19">
        <f t="shared" si="560"/>
        <v>42263</v>
      </c>
      <c r="U1429" s="19">
        <f t="shared" si="561"/>
        <v>42298</v>
      </c>
      <c r="V1429" s="19">
        <f t="shared" si="562"/>
        <v>42326</v>
      </c>
      <c r="W1429" s="19">
        <f t="shared" si="563"/>
        <v>42354</v>
      </c>
      <c r="X1429" s="19">
        <f t="shared" si="564"/>
        <v>42389</v>
      </c>
      <c r="Y1429" s="18">
        <f t="shared" si="549"/>
        <v>35</v>
      </c>
      <c r="Z1429" s="10">
        <f t="shared" si="550"/>
        <v>0.45714285714285713</v>
      </c>
      <c r="AA1429" s="10">
        <f>VLOOKUP(A1429, VIX!$A$2:$E$3205, 5, FALSE)</f>
        <v>12.85</v>
      </c>
      <c r="AB1429" s="10">
        <f t="shared" si="551"/>
        <v>15.289285714285715</v>
      </c>
      <c r="AC1429" s="10">
        <f t="shared" si="552"/>
        <v>16.409285714285716</v>
      </c>
      <c r="AD1429" s="10">
        <f t="shared" si="553"/>
        <v>17.046428571428571</v>
      </c>
      <c r="AE1429" s="10">
        <f t="shared" si="554"/>
        <v>17.573571428571427</v>
      </c>
      <c r="AF1429" s="10">
        <f t="shared" si="555"/>
        <v>18.096428571428572</v>
      </c>
      <c r="AG1429" s="36">
        <f t="shared" si="543"/>
        <v>-2.1371024734982327</v>
      </c>
      <c r="AH1429" s="36">
        <f t="shared" si="544"/>
        <v>-1.0560041904928177</v>
      </c>
      <c r="AI1429" s="36">
        <f t="shared" si="545"/>
        <v>-0.63414838736736145</v>
      </c>
      <c r="AJ1429" s="36">
        <f t="shared" si="546"/>
        <v>-0.67695062884122326</v>
      </c>
      <c r="AK1429" s="36">
        <f t="shared" si="547"/>
        <v>-0.59732153438944391</v>
      </c>
    </row>
    <row r="1430" spans="1:37" x14ac:dyDescent="0.2">
      <c r="A1430" s="5">
        <v>42125</v>
      </c>
      <c r="B1430" s="1">
        <v>5</v>
      </c>
      <c r="C1430" s="7">
        <v>14.475</v>
      </c>
      <c r="D1430" s="7">
        <v>15.975</v>
      </c>
      <c r="E1430" s="7">
        <v>16.824999999999999</v>
      </c>
      <c r="F1430" s="7">
        <v>17.274999999999999</v>
      </c>
      <c r="G1430" s="7">
        <v>17.875</v>
      </c>
      <c r="H1430" s="7">
        <v>18.324999999999999</v>
      </c>
      <c r="I1430" s="7">
        <v>18.625</v>
      </c>
      <c r="J1430" s="7">
        <v>18.725000000000001</v>
      </c>
      <c r="K1430" s="7">
        <v>19.100000000000001</v>
      </c>
      <c r="L1430" s="3">
        <v>0.1036</v>
      </c>
      <c r="M1430" s="3">
        <v>7.8100000000000003E-2</v>
      </c>
      <c r="N1430" s="3">
        <v>2.5999999999999999E-2</v>
      </c>
      <c r="O1430" s="18">
        <f t="shared" si="548"/>
        <v>0</v>
      </c>
      <c r="P1430" s="19">
        <f t="shared" si="556"/>
        <v>42144</v>
      </c>
      <c r="Q1430" s="19">
        <f t="shared" si="557"/>
        <v>42172</v>
      </c>
      <c r="R1430" s="19">
        <f t="shared" si="558"/>
        <v>42207</v>
      </c>
      <c r="S1430" s="19">
        <f t="shared" si="559"/>
        <v>42235</v>
      </c>
      <c r="T1430" s="19">
        <f t="shared" si="560"/>
        <v>42263</v>
      </c>
      <c r="U1430" s="19">
        <f t="shared" si="561"/>
        <v>42298</v>
      </c>
      <c r="V1430" s="19">
        <f t="shared" si="562"/>
        <v>42326</v>
      </c>
      <c r="W1430" s="19">
        <f t="shared" si="563"/>
        <v>42354</v>
      </c>
      <c r="X1430" s="19">
        <f t="shared" si="564"/>
        <v>42389</v>
      </c>
      <c r="Y1430" s="18">
        <f t="shared" si="549"/>
        <v>35</v>
      </c>
      <c r="Z1430" s="10">
        <f t="shared" si="550"/>
        <v>0.54285714285714282</v>
      </c>
      <c r="AA1430" s="10">
        <f>VLOOKUP(A1430, VIX!$A$2:$E$3205, 5, FALSE)</f>
        <v>12.7</v>
      </c>
      <c r="AB1430" s="10">
        <f t="shared" si="551"/>
        <v>15.160714285714285</v>
      </c>
      <c r="AC1430" s="10">
        <f t="shared" si="552"/>
        <v>16.363571428571429</v>
      </c>
      <c r="AD1430" s="10">
        <f t="shared" si="553"/>
        <v>17.030714285714282</v>
      </c>
      <c r="AE1430" s="10">
        <f t="shared" si="554"/>
        <v>17.549285714285716</v>
      </c>
      <c r="AF1430" s="10">
        <f t="shared" si="555"/>
        <v>18.080714285714286</v>
      </c>
      <c r="AG1430" s="36">
        <f t="shared" si="543"/>
        <v>-0.67515070328198268</v>
      </c>
      <c r="AH1430" s="36">
        <f t="shared" si="544"/>
        <v>-0.36113804004214956</v>
      </c>
      <c r="AI1430" s="36">
        <f t="shared" si="545"/>
        <v>-0.18465296153063279</v>
      </c>
      <c r="AJ1430" s="36">
        <f t="shared" si="546"/>
        <v>-0.23985722784057173</v>
      </c>
      <c r="AK1430" s="36">
        <f t="shared" si="547"/>
        <v>-0.17537212449255729</v>
      </c>
    </row>
    <row r="1431" spans="1:37" x14ac:dyDescent="0.2">
      <c r="A1431" s="5">
        <v>42124</v>
      </c>
      <c r="B1431" s="1">
        <v>5</v>
      </c>
      <c r="C1431" s="7">
        <v>15.525</v>
      </c>
      <c r="D1431" s="7">
        <v>16.625</v>
      </c>
      <c r="E1431" s="7">
        <v>17.375</v>
      </c>
      <c r="F1431" s="7">
        <v>17.774999999999999</v>
      </c>
      <c r="G1431" s="7">
        <v>18.324999999999999</v>
      </c>
      <c r="H1431" s="7">
        <v>18.675000000000001</v>
      </c>
      <c r="I1431" s="7">
        <v>18.975000000000001</v>
      </c>
      <c r="J1431" s="7">
        <v>19.05</v>
      </c>
      <c r="K1431" s="7">
        <v>19.375</v>
      </c>
      <c r="L1431" s="3">
        <v>7.0900000000000005E-2</v>
      </c>
      <c r="M1431" s="3">
        <v>6.7500000000000004E-2</v>
      </c>
      <c r="N1431" s="3">
        <v>2.2499999999999999E-2</v>
      </c>
      <c r="O1431" s="18">
        <f t="shared" si="548"/>
        <v>0</v>
      </c>
      <c r="P1431" s="19">
        <f t="shared" si="556"/>
        <v>42144</v>
      </c>
      <c r="Q1431" s="19">
        <f t="shared" si="557"/>
        <v>42172</v>
      </c>
      <c r="R1431" s="19">
        <f t="shared" si="558"/>
        <v>42207</v>
      </c>
      <c r="S1431" s="19">
        <f t="shared" si="559"/>
        <v>42235</v>
      </c>
      <c r="T1431" s="19">
        <f t="shared" si="560"/>
        <v>42263</v>
      </c>
      <c r="U1431" s="19">
        <f t="shared" si="561"/>
        <v>42298</v>
      </c>
      <c r="V1431" s="19">
        <f t="shared" si="562"/>
        <v>42326</v>
      </c>
      <c r="W1431" s="19">
        <f t="shared" si="563"/>
        <v>42354</v>
      </c>
      <c r="X1431" s="19">
        <f t="shared" si="564"/>
        <v>42389</v>
      </c>
      <c r="Y1431" s="18">
        <f t="shared" si="549"/>
        <v>35</v>
      </c>
      <c r="Z1431" s="10">
        <f t="shared" si="550"/>
        <v>0.5714285714285714</v>
      </c>
      <c r="AA1431" s="10">
        <f>VLOOKUP(A1431, VIX!$A$2:$E$3205, 5, FALSE)</f>
        <v>14.55</v>
      </c>
      <c r="AB1431" s="10">
        <f t="shared" si="551"/>
        <v>15.996428571428574</v>
      </c>
      <c r="AC1431" s="10">
        <f t="shared" si="552"/>
        <v>16.946428571428573</v>
      </c>
      <c r="AD1431" s="10">
        <f t="shared" si="553"/>
        <v>17.546428571428571</v>
      </c>
      <c r="AE1431" s="10">
        <f t="shared" si="554"/>
        <v>18.010714285714286</v>
      </c>
      <c r="AF1431" s="10">
        <f t="shared" si="555"/>
        <v>18.475000000000001</v>
      </c>
      <c r="AG1431" s="36">
        <f t="shared" si="543"/>
        <v>-0.50655580428525748</v>
      </c>
      <c r="AH1431" s="36">
        <f t="shared" si="544"/>
        <v>-0.32152426317356364</v>
      </c>
      <c r="AI1431" s="36">
        <f t="shared" si="545"/>
        <v>-0.16518497275595015</v>
      </c>
      <c r="AJ1431" s="36">
        <f t="shared" si="546"/>
        <v>-0.22129086336965664</v>
      </c>
      <c r="AK1431" s="36">
        <f t="shared" si="547"/>
        <v>-0.13706826217024809</v>
      </c>
    </row>
    <row r="1432" spans="1:37" x14ac:dyDescent="0.2">
      <c r="A1432" s="5">
        <v>42123</v>
      </c>
      <c r="B1432" s="1">
        <v>5</v>
      </c>
      <c r="C1432" s="7">
        <v>15.074999999999999</v>
      </c>
      <c r="D1432" s="7">
        <v>16.475000000000001</v>
      </c>
      <c r="E1432" s="7">
        <v>17.274999999999999</v>
      </c>
      <c r="F1432" s="7">
        <v>17.675000000000001</v>
      </c>
      <c r="G1432" s="7">
        <v>18.225000000000001</v>
      </c>
      <c r="H1432" s="7">
        <v>18.625</v>
      </c>
      <c r="I1432" s="7">
        <v>18.925000000000001</v>
      </c>
      <c r="J1432" s="7">
        <v>18.975000000000001</v>
      </c>
      <c r="K1432" s="7">
        <v>19.175000000000001</v>
      </c>
      <c r="L1432" s="3">
        <v>9.2899999999999996E-2</v>
      </c>
      <c r="M1432" s="3">
        <v>7.0699999999999999E-2</v>
      </c>
      <c r="N1432" s="3">
        <v>2.3599999999999999E-2</v>
      </c>
      <c r="O1432" s="18">
        <f t="shared" si="548"/>
        <v>0</v>
      </c>
      <c r="P1432" s="19">
        <f t="shared" si="556"/>
        <v>42144</v>
      </c>
      <c r="Q1432" s="19">
        <f t="shared" si="557"/>
        <v>42172</v>
      </c>
      <c r="R1432" s="19">
        <f t="shared" si="558"/>
        <v>42207</v>
      </c>
      <c r="S1432" s="19">
        <f t="shared" si="559"/>
        <v>42235</v>
      </c>
      <c r="T1432" s="19">
        <f t="shared" si="560"/>
        <v>42263</v>
      </c>
      <c r="U1432" s="19">
        <f t="shared" si="561"/>
        <v>42298</v>
      </c>
      <c r="V1432" s="19">
        <f t="shared" si="562"/>
        <v>42326</v>
      </c>
      <c r="W1432" s="19">
        <f t="shared" si="563"/>
        <v>42354</v>
      </c>
      <c r="X1432" s="19">
        <f t="shared" si="564"/>
        <v>42389</v>
      </c>
      <c r="Y1432" s="18">
        <f t="shared" si="549"/>
        <v>35</v>
      </c>
      <c r="Z1432" s="10">
        <f t="shared" si="550"/>
        <v>0.6</v>
      </c>
      <c r="AA1432" s="10">
        <f>VLOOKUP(A1432, VIX!$A$2:$E$3205, 5, FALSE)</f>
        <v>13.39</v>
      </c>
      <c r="AB1432" s="10">
        <f t="shared" si="551"/>
        <v>15.635000000000002</v>
      </c>
      <c r="AC1432" s="10">
        <f t="shared" si="552"/>
        <v>16.795000000000002</v>
      </c>
      <c r="AD1432" s="10">
        <f t="shared" si="553"/>
        <v>17.434999999999999</v>
      </c>
      <c r="AE1432" s="10">
        <f t="shared" si="554"/>
        <v>17.895000000000003</v>
      </c>
      <c r="AF1432" s="10">
        <f t="shared" si="555"/>
        <v>18.385000000000002</v>
      </c>
      <c r="AG1432" s="36">
        <f t="shared" si="543"/>
        <v>-0.67056307911618085</v>
      </c>
      <c r="AH1432" s="36">
        <f t="shared" si="544"/>
        <v>-0.35357565659665774</v>
      </c>
      <c r="AI1432" s="36">
        <f t="shared" si="545"/>
        <v>-0.16930505983623861</v>
      </c>
      <c r="AJ1432" s="36">
        <f t="shared" si="546"/>
        <v>-0.22614725678156267</v>
      </c>
      <c r="AK1432" s="36">
        <f t="shared" si="547"/>
        <v>-0.16006987176942267</v>
      </c>
    </row>
    <row r="1433" spans="1:37" x14ac:dyDescent="0.2">
      <c r="A1433" s="5">
        <v>42122</v>
      </c>
      <c r="B1433" s="1">
        <v>5</v>
      </c>
      <c r="C1433" s="7">
        <v>14.475</v>
      </c>
      <c r="D1433" s="7">
        <v>15.975</v>
      </c>
      <c r="E1433" s="7">
        <v>16.824999999999999</v>
      </c>
      <c r="F1433" s="7">
        <v>17.324999999999999</v>
      </c>
      <c r="G1433" s="7">
        <v>17.824999999999999</v>
      </c>
      <c r="H1433" s="7">
        <v>18.274999999999999</v>
      </c>
      <c r="I1433" s="7">
        <v>18.524999999999999</v>
      </c>
      <c r="J1433" s="7">
        <v>18.625</v>
      </c>
      <c r="K1433" s="7">
        <v>19.125</v>
      </c>
      <c r="L1433" s="3">
        <v>0.1036</v>
      </c>
      <c r="M1433" s="3">
        <v>6.93E-2</v>
      </c>
      <c r="N1433" s="3">
        <v>2.3099999999999999E-2</v>
      </c>
      <c r="O1433" s="18">
        <f t="shared" si="548"/>
        <v>0</v>
      </c>
      <c r="P1433" s="19">
        <f t="shared" si="556"/>
        <v>42144</v>
      </c>
      <c r="Q1433" s="19">
        <f t="shared" si="557"/>
        <v>42172</v>
      </c>
      <c r="R1433" s="19">
        <f t="shared" si="558"/>
        <v>42207</v>
      </c>
      <c r="S1433" s="19">
        <f t="shared" si="559"/>
        <v>42235</v>
      </c>
      <c r="T1433" s="19">
        <f t="shared" si="560"/>
        <v>42263</v>
      </c>
      <c r="U1433" s="19">
        <f t="shared" si="561"/>
        <v>42298</v>
      </c>
      <c r="V1433" s="19">
        <f t="shared" si="562"/>
        <v>42326</v>
      </c>
      <c r="W1433" s="19">
        <f t="shared" si="563"/>
        <v>42354</v>
      </c>
      <c r="X1433" s="19">
        <f t="shared" si="564"/>
        <v>42389</v>
      </c>
      <c r="Y1433" s="18">
        <f t="shared" si="549"/>
        <v>35</v>
      </c>
      <c r="Z1433" s="10">
        <f t="shared" si="550"/>
        <v>0.62857142857142856</v>
      </c>
      <c r="AA1433" s="10">
        <f>VLOOKUP(A1433, VIX!$A$2:$E$3205, 5, FALSE)</f>
        <v>12.41</v>
      </c>
      <c r="AB1433" s="10">
        <f t="shared" si="551"/>
        <v>15.032142857142858</v>
      </c>
      <c r="AC1433" s="10">
        <f t="shared" si="552"/>
        <v>16.290714285714287</v>
      </c>
      <c r="AD1433" s="10">
        <f t="shared" si="553"/>
        <v>17.010714285714286</v>
      </c>
      <c r="AE1433" s="10">
        <f t="shared" si="554"/>
        <v>17.510714285714286</v>
      </c>
      <c r="AF1433" s="10">
        <f t="shared" si="555"/>
        <v>17.992142857142856</v>
      </c>
      <c r="AG1433" s="36">
        <f t="shared" si="543"/>
        <v>-0.69284699628831981</v>
      </c>
      <c r="AH1433" s="36">
        <f t="shared" si="544"/>
        <v>-0.36576307363927418</v>
      </c>
      <c r="AI1433" s="36">
        <f t="shared" si="545"/>
        <v>-0.20714315071308215</v>
      </c>
      <c r="AJ1433" s="36">
        <f t="shared" si="546"/>
        <v>-0.20152745011795761</v>
      </c>
      <c r="AK1433" s="36">
        <f t="shared" si="547"/>
        <v>-0.17644999416501322</v>
      </c>
    </row>
    <row r="1434" spans="1:37" x14ac:dyDescent="0.2">
      <c r="A1434" s="5">
        <v>42121</v>
      </c>
      <c r="B1434" s="1">
        <v>5</v>
      </c>
      <c r="C1434" s="7">
        <v>15.125</v>
      </c>
      <c r="D1434" s="7">
        <v>16.475000000000001</v>
      </c>
      <c r="E1434" s="7">
        <v>17.225000000000001</v>
      </c>
      <c r="F1434" s="7">
        <v>17.675000000000001</v>
      </c>
      <c r="G1434" s="7">
        <v>18.225000000000001</v>
      </c>
      <c r="H1434" s="7">
        <v>18.625</v>
      </c>
      <c r="I1434" s="7">
        <v>18.875</v>
      </c>
      <c r="J1434" s="7">
        <v>18.975000000000001</v>
      </c>
      <c r="K1434" s="7">
        <v>19.350000000000001</v>
      </c>
      <c r="L1434" s="3">
        <v>8.9300000000000004E-2</v>
      </c>
      <c r="M1434" s="3">
        <v>6.7900000000000002E-2</v>
      </c>
      <c r="N1434" s="3">
        <v>2.2599999999999999E-2</v>
      </c>
      <c r="O1434" s="18">
        <f t="shared" si="548"/>
        <v>0</v>
      </c>
      <c r="P1434" s="19">
        <f t="shared" si="556"/>
        <v>42144</v>
      </c>
      <c r="Q1434" s="19">
        <f t="shared" si="557"/>
        <v>42172</v>
      </c>
      <c r="R1434" s="19">
        <f t="shared" si="558"/>
        <v>42207</v>
      </c>
      <c r="S1434" s="19">
        <f t="shared" si="559"/>
        <v>42235</v>
      </c>
      <c r="T1434" s="19">
        <f t="shared" si="560"/>
        <v>42263</v>
      </c>
      <c r="U1434" s="19">
        <f t="shared" si="561"/>
        <v>42298</v>
      </c>
      <c r="V1434" s="19">
        <f t="shared" si="562"/>
        <v>42326</v>
      </c>
      <c r="W1434" s="19">
        <f t="shared" si="563"/>
        <v>42354</v>
      </c>
      <c r="X1434" s="19">
        <f t="shared" si="564"/>
        <v>42389</v>
      </c>
      <c r="Y1434" s="18">
        <f t="shared" si="549"/>
        <v>35</v>
      </c>
      <c r="Z1434" s="10">
        <f t="shared" si="550"/>
        <v>0.65714285714285714</v>
      </c>
      <c r="AA1434" s="10">
        <f>VLOOKUP(A1434, VIX!$A$2:$E$3205, 5, FALSE)</f>
        <v>13.12</v>
      </c>
      <c r="AB1434" s="10">
        <f t="shared" si="551"/>
        <v>15.587857142857144</v>
      </c>
      <c r="AC1434" s="10">
        <f t="shared" si="552"/>
        <v>16.732142857142858</v>
      </c>
      <c r="AD1434" s="10">
        <f t="shared" si="553"/>
        <v>17.379285714285714</v>
      </c>
      <c r="AE1434" s="10">
        <f t="shared" si="554"/>
        <v>17.863571428571429</v>
      </c>
      <c r="AF1434" s="10">
        <f t="shared" si="555"/>
        <v>18.362142857142857</v>
      </c>
      <c r="AG1434" s="36">
        <f t="shared" si="543"/>
        <v>-1.9409499358151505</v>
      </c>
      <c r="AH1434" s="36">
        <f t="shared" si="544"/>
        <v>-0.98819223563243475</v>
      </c>
      <c r="AI1434" s="36">
        <f t="shared" si="545"/>
        <v>-0.56707088386048188</v>
      </c>
      <c r="AJ1434" s="36">
        <f t="shared" si="546"/>
        <v>-0.67437051453594565</v>
      </c>
      <c r="AK1434" s="36">
        <f t="shared" si="547"/>
        <v>-0.47627672559751</v>
      </c>
    </row>
    <row r="1435" spans="1:37" x14ac:dyDescent="0.2">
      <c r="A1435" s="5">
        <v>42118</v>
      </c>
      <c r="B1435" s="1">
        <v>5</v>
      </c>
      <c r="C1435" s="7">
        <v>14.625</v>
      </c>
      <c r="D1435" s="7">
        <v>16.175000000000001</v>
      </c>
      <c r="E1435" s="7">
        <v>17.024999999999999</v>
      </c>
      <c r="F1435" s="7">
        <v>17.475000000000001</v>
      </c>
      <c r="G1435" s="7">
        <v>18.024999999999999</v>
      </c>
      <c r="H1435" s="7">
        <v>18.475000000000001</v>
      </c>
      <c r="I1435" s="7">
        <v>18.725000000000001</v>
      </c>
      <c r="J1435" s="7">
        <v>18.824999999999999</v>
      </c>
      <c r="K1435" s="7">
        <v>19.175000000000001</v>
      </c>
      <c r="L1435" s="3">
        <v>0.106</v>
      </c>
      <c r="M1435" s="3">
        <v>7.1499999999999994E-2</v>
      </c>
      <c r="N1435" s="3">
        <v>2.3800000000000002E-2</v>
      </c>
      <c r="O1435" s="18">
        <f t="shared" si="548"/>
        <v>0</v>
      </c>
      <c r="P1435" s="19">
        <f t="shared" si="556"/>
        <v>42144</v>
      </c>
      <c r="Q1435" s="19">
        <f t="shared" si="557"/>
        <v>42172</v>
      </c>
      <c r="R1435" s="19">
        <f t="shared" si="558"/>
        <v>42207</v>
      </c>
      <c r="S1435" s="19">
        <f t="shared" si="559"/>
        <v>42235</v>
      </c>
      <c r="T1435" s="19">
        <f t="shared" si="560"/>
        <v>42263</v>
      </c>
      <c r="U1435" s="19">
        <f t="shared" si="561"/>
        <v>42298</v>
      </c>
      <c r="V1435" s="19">
        <f t="shared" si="562"/>
        <v>42326</v>
      </c>
      <c r="W1435" s="19">
        <f t="shared" si="563"/>
        <v>42354</v>
      </c>
      <c r="X1435" s="19">
        <f t="shared" si="564"/>
        <v>42389</v>
      </c>
      <c r="Y1435" s="18">
        <f t="shared" si="549"/>
        <v>35</v>
      </c>
      <c r="Z1435" s="10">
        <f t="shared" si="550"/>
        <v>0.74285714285714288</v>
      </c>
      <c r="AA1435" s="10">
        <f>VLOOKUP(A1435, VIX!$A$2:$E$3205, 5, FALSE)</f>
        <v>12.29</v>
      </c>
      <c r="AB1435" s="10">
        <f t="shared" si="551"/>
        <v>15.023571428571428</v>
      </c>
      <c r="AC1435" s="10">
        <f t="shared" si="552"/>
        <v>16.393571428571427</v>
      </c>
      <c r="AD1435" s="10">
        <f t="shared" si="553"/>
        <v>17.140714285714285</v>
      </c>
      <c r="AE1435" s="10">
        <f t="shared" si="554"/>
        <v>17.616428571428571</v>
      </c>
      <c r="AF1435" s="10">
        <f t="shared" si="555"/>
        <v>18.140714285714285</v>
      </c>
      <c r="AG1435" s="36">
        <f t="shared" si="543"/>
        <v>-0.74121163243038157</v>
      </c>
      <c r="AH1435" s="36">
        <f t="shared" si="544"/>
        <v>-0.3738709255138099</v>
      </c>
      <c r="AI1435" s="36">
        <f t="shared" si="545"/>
        <v>-0.18916551982985239</v>
      </c>
      <c r="AJ1435" s="36">
        <f t="shared" si="546"/>
        <v>-0.2249908688770737</v>
      </c>
      <c r="AK1435" s="36">
        <f t="shared" si="547"/>
        <v>-0.17873044643209071</v>
      </c>
    </row>
    <row r="1436" spans="1:37" x14ac:dyDescent="0.2">
      <c r="A1436" s="5">
        <v>42117</v>
      </c>
      <c r="B1436" s="1">
        <v>5</v>
      </c>
      <c r="C1436" s="7">
        <v>14.725</v>
      </c>
      <c r="D1436" s="7">
        <v>16.175000000000001</v>
      </c>
      <c r="E1436" s="7">
        <v>17.024999999999999</v>
      </c>
      <c r="F1436" s="7">
        <v>17.475000000000001</v>
      </c>
      <c r="G1436" s="7">
        <v>18.024999999999999</v>
      </c>
      <c r="H1436" s="7">
        <v>18.475000000000001</v>
      </c>
      <c r="I1436" s="7">
        <v>18.725000000000001</v>
      </c>
      <c r="J1436" s="7">
        <v>18.824999999999999</v>
      </c>
      <c r="K1436" s="7">
        <v>19.175000000000001</v>
      </c>
      <c r="L1436" s="3">
        <v>9.8500000000000004E-2</v>
      </c>
      <c r="M1436" s="3">
        <v>7.1499999999999994E-2</v>
      </c>
      <c r="N1436" s="3">
        <v>2.3800000000000002E-2</v>
      </c>
      <c r="O1436" s="18">
        <f t="shared" si="548"/>
        <v>0</v>
      </c>
      <c r="P1436" s="19">
        <f t="shared" si="556"/>
        <v>42144</v>
      </c>
      <c r="Q1436" s="19">
        <f t="shared" si="557"/>
        <v>42172</v>
      </c>
      <c r="R1436" s="19">
        <f t="shared" si="558"/>
        <v>42207</v>
      </c>
      <c r="S1436" s="19">
        <f t="shared" si="559"/>
        <v>42235</v>
      </c>
      <c r="T1436" s="19">
        <f t="shared" si="560"/>
        <v>42263</v>
      </c>
      <c r="U1436" s="19">
        <f t="shared" si="561"/>
        <v>42298</v>
      </c>
      <c r="V1436" s="19">
        <f t="shared" si="562"/>
        <v>42326</v>
      </c>
      <c r="W1436" s="19">
        <f t="shared" si="563"/>
        <v>42354</v>
      </c>
      <c r="X1436" s="19">
        <f t="shared" si="564"/>
        <v>42389</v>
      </c>
      <c r="Y1436" s="18">
        <f t="shared" si="549"/>
        <v>35</v>
      </c>
      <c r="Z1436" s="10">
        <f t="shared" si="550"/>
        <v>0.77142857142857146</v>
      </c>
      <c r="AA1436" s="10">
        <f>VLOOKUP(A1436, VIX!$A$2:$E$3205, 5, FALSE)</f>
        <v>12.48</v>
      </c>
      <c r="AB1436" s="10">
        <f t="shared" si="551"/>
        <v>15.056428571428572</v>
      </c>
      <c r="AC1436" s="10">
        <f t="shared" si="552"/>
        <v>16.369285714285713</v>
      </c>
      <c r="AD1436" s="10">
        <f t="shared" si="553"/>
        <v>17.127857142857142</v>
      </c>
      <c r="AE1436" s="10">
        <f t="shared" si="554"/>
        <v>17.600714285714286</v>
      </c>
      <c r="AF1436" s="10">
        <f t="shared" si="555"/>
        <v>18.127857142857142</v>
      </c>
      <c r="AG1436" s="36">
        <f t="shared" si="543"/>
        <v>-0.68661624465636384</v>
      </c>
      <c r="AH1436" s="36">
        <f t="shared" si="544"/>
        <v>-0.37102152167323349</v>
      </c>
      <c r="AI1436" s="36">
        <f t="shared" si="545"/>
        <v>-0.18771726535341951</v>
      </c>
      <c r="AJ1436" s="36">
        <f t="shared" si="546"/>
        <v>-0.22366563117763233</v>
      </c>
      <c r="AK1436" s="36">
        <f t="shared" si="547"/>
        <v>-0.17787537743618015</v>
      </c>
    </row>
    <row r="1437" spans="1:37" x14ac:dyDescent="0.2">
      <c r="A1437" s="5">
        <v>42116</v>
      </c>
      <c r="B1437" s="1">
        <v>5</v>
      </c>
      <c r="C1437" s="7">
        <v>14.925000000000001</v>
      </c>
      <c r="D1437" s="7">
        <v>16.324999999999999</v>
      </c>
      <c r="E1437" s="7">
        <v>17.175000000000001</v>
      </c>
      <c r="F1437" s="7">
        <v>17.600000000000001</v>
      </c>
      <c r="G1437" s="7">
        <v>18.125</v>
      </c>
      <c r="H1437" s="7">
        <v>18.574999999999999</v>
      </c>
      <c r="I1437" s="7">
        <v>18.875</v>
      </c>
      <c r="J1437" s="7">
        <v>18.975000000000001</v>
      </c>
      <c r="K1437" s="7">
        <v>19.149999999999999</v>
      </c>
      <c r="L1437" s="3">
        <v>9.3799999999999994E-2</v>
      </c>
      <c r="M1437" s="3">
        <v>7.2400000000000006E-2</v>
      </c>
      <c r="N1437" s="3">
        <v>2.41E-2</v>
      </c>
      <c r="O1437" s="18">
        <f t="shared" si="548"/>
        <v>0</v>
      </c>
      <c r="P1437" s="19">
        <f t="shared" si="556"/>
        <v>42144</v>
      </c>
      <c r="Q1437" s="19">
        <f t="shared" si="557"/>
        <v>42172</v>
      </c>
      <c r="R1437" s="19">
        <f t="shared" si="558"/>
        <v>42207</v>
      </c>
      <c r="S1437" s="19">
        <f t="shared" si="559"/>
        <v>42235</v>
      </c>
      <c r="T1437" s="19">
        <f t="shared" si="560"/>
        <v>42263</v>
      </c>
      <c r="U1437" s="19">
        <f t="shared" si="561"/>
        <v>42298</v>
      </c>
      <c r="V1437" s="19">
        <f t="shared" si="562"/>
        <v>42326</v>
      </c>
      <c r="W1437" s="19">
        <f t="shared" si="563"/>
        <v>42354</v>
      </c>
      <c r="X1437" s="19">
        <f t="shared" si="564"/>
        <v>42389</v>
      </c>
      <c r="Y1437" s="18">
        <f t="shared" si="549"/>
        <v>35</v>
      </c>
      <c r="Z1437" s="10">
        <f t="shared" si="550"/>
        <v>0.8</v>
      </c>
      <c r="AA1437" s="10">
        <f>VLOOKUP(A1437, VIX!$A$2:$E$3205, 5, FALSE)</f>
        <v>12.71</v>
      </c>
      <c r="AB1437" s="10">
        <f t="shared" si="551"/>
        <v>15.205</v>
      </c>
      <c r="AC1437" s="10">
        <f t="shared" si="552"/>
        <v>16.495000000000001</v>
      </c>
      <c r="AD1437" s="10">
        <f t="shared" si="553"/>
        <v>17.260000000000002</v>
      </c>
      <c r="AE1437" s="10">
        <f t="shared" si="554"/>
        <v>17.705000000000002</v>
      </c>
      <c r="AF1437" s="10">
        <f t="shared" si="555"/>
        <v>18.215</v>
      </c>
      <c r="AG1437" s="36">
        <f t="shared" si="543"/>
        <v>-0.65603644646924786</v>
      </c>
      <c r="AH1437" s="36">
        <f t="shared" si="544"/>
        <v>-0.36729969563167225</v>
      </c>
      <c r="AI1437" s="36">
        <f t="shared" si="545"/>
        <v>-0.1759270666502406</v>
      </c>
      <c r="AJ1437" s="36">
        <f t="shared" si="546"/>
        <v>-0.21223180268698566</v>
      </c>
      <c r="AK1437" s="36">
        <f t="shared" si="547"/>
        <v>-0.17702845100105352</v>
      </c>
    </row>
    <row r="1438" spans="1:37" x14ac:dyDescent="0.2">
      <c r="A1438" s="5">
        <v>42115</v>
      </c>
      <c r="B1438" s="1">
        <v>5</v>
      </c>
      <c r="C1438" s="7">
        <v>15.125</v>
      </c>
      <c r="D1438" s="7">
        <v>16.524999999999999</v>
      </c>
      <c r="E1438" s="7">
        <v>17.324999999999999</v>
      </c>
      <c r="F1438" s="7">
        <v>17.725000000000001</v>
      </c>
      <c r="G1438" s="7">
        <v>18.225000000000001</v>
      </c>
      <c r="H1438" s="7">
        <v>18.675000000000001</v>
      </c>
      <c r="I1438" s="7">
        <v>18.925000000000001</v>
      </c>
      <c r="J1438" s="7">
        <v>19.024999999999999</v>
      </c>
      <c r="K1438" s="7">
        <v>19.350000000000001</v>
      </c>
      <c r="L1438" s="3">
        <v>9.2600000000000002E-2</v>
      </c>
      <c r="M1438" s="3">
        <v>6.7699999999999996E-2</v>
      </c>
      <c r="N1438" s="3">
        <v>2.2599999999999999E-2</v>
      </c>
      <c r="O1438" s="18">
        <f t="shared" si="548"/>
        <v>0</v>
      </c>
      <c r="P1438" s="19">
        <f t="shared" si="556"/>
        <v>42144</v>
      </c>
      <c r="Q1438" s="19">
        <f t="shared" si="557"/>
        <v>42172</v>
      </c>
      <c r="R1438" s="19">
        <f t="shared" si="558"/>
        <v>42207</v>
      </c>
      <c r="S1438" s="19">
        <f t="shared" si="559"/>
        <v>42235</v>
      </c>
      <c r="T1438" s="19">
        <f t="shared" si="560"/>
        <v>42263</v>
      </c>
      <c r="U1438" s="19">
        <f t="shared" si="561"/>
        <v>42298</v>
      </c>
      <c r="V1438" s="19">
        <f t="shared" si="562"/>
        <v>42326</v>
      </c>
      <c r="W1438" s="19">
        <f t="shared" si="563"/>
        <v>42354</v>
      </c>
      <c r="X1438" s="19">
        <f t="shared" si="564"/>
        <v>42389</v>
      </c>
      <c r="Y1438" s="18">
        <f t="shared" si="549"/>
        <v>35</v>
      </c>
      <c r="Z1438" s="10">
        <f t="shared" si="550"/>
        <v>0.82857142857142863</v>
      </c>
      <c r="AA1438" s="10">
        <f>VLOOKUP(A1438, VIX!$A$2:$E$3205, 5, FALSE)</f>
        <v>13.25</v>
      </c>
      <c r="AB1438" s="10">
        <f t="shared" si="551"/>
        <v>15.365</v>
      </c>
      <c r="AC1438" s="10">
        <f t="shared" si="552"/>
        <v>16.662142857142854</v>
      </c>
      <c r="AD1438" s="10">
        <f t="shared" si="553"/>
        <v>17.393571428571427</v>
      </c>
      <c r="AE1438" s="10">
        <f t="shared" si="554"/>
        <v>17.810714285714287</v>
      </c>
      <c r="AF1438" s="10">
        <f t="shared" si="555"/>
        <v>18.302142857142858</v>
      </c>
      <c r="AG1438" s="36">
        <f t="shared" si="543"/>
        <v>-0.65560975609755801</v>
      </c>
      <c r="AH1438" s="36">
        <f t="shared" si="544"/>
        <v>-0.3451316071046428</v>
      </c>
      <c r="AI1438" s="36">
        <f t="shared" si="545"/>
        <v>-0.1652120467117397</v>
      </c>
      <c r="AJ1438" s="36">
        <f t="shared" si="546"/>
        <v>-0.20172103261957103</v>
      </c>
      <c r="AK1438" s="36">
        <f t="shared" si="547"/>
        <v>-0.1767387492694322</v>
      </c>
    </row>
    <row r="1439" spans="1:37" x14ac:dyDescent="0.2">
      <c r="A1439" s="5">
        <v>42114</v>
      </c>
      <c r="B1439" s="1">
        <v>5</v>
      </c>
      <c r="C1439" s="7">
        <v>15.175000000000001</v>
      </c>
      <c r="D1439" s="7">
        <v>16.574999999999999</v>
      </c>
      <c r="E1439" s="7">
        <v>17.375</v>
      </c>
      <c r="F1439" s="7">
        <v>17.774999999999999</v>
      </c>
      <c r="G1439" s="7">
        <v>18.274999999999999</v>
      </c>
      <c r="H1439" s="7">
        <v>18.675000000000001</v>
      </c>
      <c r="I1439" s="7">
        <v>18.925000000000001</v>
      </c>
      <c r="J1439" s="7">
        <v>18.975000000000001</v>
      </c>
      <c r="K1439" s="7">
        <v>18.975000000000001</v>
      </c>
      <c r="L1439" s="3">
        <v>9.2299999999999993E-2</v>
      </c>
      <c r="M1439" s="3">
        <v>6.4699999999999994E-2</v>
      </c>
      <c r="N1439" s="3">
        <v>2.1600000000000001E-2</v>
      </c>
      <c r="O1439" s="18">
        <f t="shared" si="548"/>
        <v>0</v>
      </c>
      <c r="P1439" s="19">
        <f t="shared" si="556"/>
        <v>42144</v>
      </c>
      <c r="Q1439" s="19">
        <f t="shared" si="557"/>
        <v>42172</v>
      </c>
      <c r="R1439" s="19">
        <f t="shared" si="558"/>
        <v>42207</v>
      </c>
      <c r="S1439" s="19">
        <f t="shared" si="559"/>
        <v>42235</v>
      </c>
      <c r="T1439" s="19">
        <f t="shared" si="560"/>
        <v>42263</v>
      </c>
      <c r="U1439" s="19">
        <f t="shared" si="561"/>
        <v>42298</v>
      </c>
      <c r="V1439" s="19">
        <f t="shared" si="562"/>
        <v>42326</v>
      </c>
      <c r="W1439" s="19">
        <f t="shared" si="563"/>
        <v>42354</v>
      </c>
      <c r="X1439" s="19">
        <f t="shared" si="564"/>
        <v>42389</v>
      </c>
      <c r="Y1439" s="18">
        <f t="shared" si="549"/>
        <v>35</v>
      </c>
      <c r="Z1439" s="10">
        <f t="shared" si="550"/>
        <v>0.8571428571428571</v>
      </c>
      <c r="AA1439" s="10">
        <f>VLOOKUP(A1439, VIX!$A$2:$E$3205, 5, FALSE)</f>
        <v>13.3</v>
      </c>
      <c r="AB1439" s="10">
        <f t="shared" si="551"/>
        <v>15.375</v>
      </c>
      <c r="AC1439" s="10">
        <f t="shared" si="552"/>
        <v>16.689285714285713</v>
      </c>
      <c r="AD1439" s="10">
        <f t="shared" si="553"/>
        <v>17.432142857142857</v>
      </c>
      <c r="AE1439" s="10">
        <f t="shared" si="554"/>
        <v>17.846428571428572</v>
      </c>
      <c r="AF1439" s="10">
        <f t="shared" si="555"/>
        <v>18.332142857142856</v>
      </c>
      <c r="AG1439" s="36">
        <f t="shared" si="543"/>
        <v>-1.9207839934667197</v>
      </c>
      <c r="AH1439" s="36">
        <f t="shared" si="544"/>
        <v>-1.0214059531348969</v>
      </c>
      <c r="AI1439" s="36">
        <f t="shared" si="545"/>
        <v>-0.48957785243048368</v>
      </c>
      <c r="AJ1439" s="36">
        <f t="shared" si="546"/>
        <v>-0.59821958456973312</v>
      </c>
      <c r="AK1439" s="36">
        <f t="shared" si="547"/>
        <v>-0.46589377190617687</v>
      </c>
    </row>
    <row r="1440" spans="1:37" x14ac:dyDescent="0.2">
      <c r="A1440" s="5">
        <v>42111</v>
      </c>
      <c r="B1440" s="1">
        <v>5</v>
      </c>
      <c r="C1440" s="7">
        <v>15.675000000000001</v>
      </c>
      <c r="D1440" s="7">
        <v>16.875</v>
      </c>
      <c r="E1440" s="7">
        <v>17.625</v>
      </c>
      <c r="F1440" s="7">
        <v>18.024999999999999</v>
      </c>
      <c r="G1440" s="7">
        <v>18.524999999999999</v>
      </c>
      <c r="H1440" s="7">
        <v>18.875</v>
      </c>
      <c r="I1440" s="7">
        <v>19.125</v>
      </c>
      <c r="J1440" s="7">
        <v>19.2</v>
      </c>
      <c r="K1440" s="7" t="s">
        <v>14</v>
      </c>
      <c r="L1440" s="3">
        <v>7.6600000000000001E-2</v>
      </c>
      <c r="M1440" s="3">
        <v>6.0999999999999999E-2</v>
      </c>
      <c r="N1440" s="3">
        <v>2.0299999999999999E-2</v>
      </c>
      <c r="O1440" s="18">
        <f t="shared" si="548"/>
        <v>0</v>
      </c>
      <c r="P1440" s="19">
        <f t="shared" si="556"/>
        <v>42144</v>
      </c>
      <c r="Q1440" s="19">
        <f t="shared" si="557"/>
        <v>42172</v>
      </c>
      <c r="R1440" s="19">
        <f t="shared" si="558"/>
        <v>42207</v>
      </c>
      <c r="S1440" s="19">
        <f t="shared" si="559"/>
        <v>42235</v>
      </c>
      <c r="T1440" s="19">
        <f t="shared" si="560"/>
        <v>42263</v>
      </c>
      <c r="U1440" s="19">
        <f t="shared" si="561"/>
        <v>42298</v>
      </c>
      <c r="V1440" s="19">
        <f t="shared" si="562"/>
        <v>42326</v>
      </c>
      <c r="W1440" s="19">
        <f t="shared" si="563"/>
        <v>42354</v>
      </c>
      <c r="X1440" s="19">
        <f t="shared" si="564"/>
        <v>42389</v>
      </c>
      <c r="Y1440" s="18">
        <f t="shared" si="549"/>
        <v>35</v>
      </c>
      <c r="Z1440" s="10">
        <f t="shared" si="550"/>
        <v>0.94285714285714284</v>
      </c>
      <c r="AA1440" s="10">
        <f>VLOOKUP(A1440, VIX!$A$2:$E$3205, 5, FALSE)</f>
        <v>13.89</v>
      </c>
      <c r="AB1440" s="10">
        <f t="shared" si="551"/>
        <v>15.74357142857143</v>
      </c>
      <c r="AC1440" s="10">
        <f t="shared" si="552"/>
        <v>16.917857142857141</v>
      </c>
      <c r="AD1440" s="10">
        <f t="shared" si="553"/>
        <v>17.647857142857145</v>
      </c>
      <c r="AE1440" s="10">
        <f t="shared" si="554"/>
        <v>18.053571428571427</v>
      </c>
      <c r="AF1440" s="10">
        <f t="shared" si="555"/>
        <v>18.544999999999998</v>
      </c>
      <c r="AG1440" s="36">
        <f t="shared" si="543"/>
        <v>-0.56978661265250352</v>
      </c>
      <c r="AH1440" s="36">
        <f t="shared" si="544"/>
        <v>-0.32728689553660339</v>
      </c>
      <c r="AI1440" s="36">
        <f t="shared" si="545"/>
        <v>-0.16611049314052598</v>
      </c>
      <c r="AJ1440" s="36">
        <f t="shared" si="546"/>
        <v>-0.20238525478857977</v>
      </c>
      <c r="AK1440" s="36">
        <f t="shared" si="547"/>
        <v>-0.13818495162743391</v>
      </c>
    </row>
    <row r="1441" spans="1:37" x14ac:dyDescent="0.2">
      <c r="A1441" s="5">
        <v>42110</v>
      </c>
      <c r="B1441" s="1">
        <v>5</v>
      </c>
      <c r="C1441" s="7">
        <v>15.125</v>
      </c>
      <c r="D1441" s="7">
        <v>16.475000000000001</v>
      </c>
      <c r="E1441" s="7">
        <v>17.324999999999999</v>
      </c>
      <c r="F1441" s="7">
        <v>17.774999999999999</v>
      </c>
      <c r="G1441" s="7">
        <v>18.225000000000001</v>
      </c>
      <c r="H1441" s="7">
        <v>18.625</v>
      </c>
      <c r="I1441" s="7">
        <v>18.875</v>
      </c>
      <c r="J1441" s="7">
        <v>18.95</v>
      </c>
      <c r="K1441" s="7" t="s">
        <v>14</v>
      </c>
      <c r="L1441" s="3">
        <v>8.9300000000000004E-2</v>
      </c>
      <c r="M1441" s="3">
        <v>6.1899999999999997E-2</v>
      </c>
      <c r="N1441" s="3">
        <v>2.06E-2</v>
      </c>
      <c r="O1441" s="18">
        <f t="shared" si="548"/>
        <v>1</v>
      </c>
      <c r="P1441" s="19">
        <f t="shared" si="556"/>
        <v>42144</v>
      </c>
      <c r="Q1441" s="19">
        <f t="shared" si="557"/>
        <v>42172</v>
      </c>
      <c r="R1441" s="19">
        <f t="shared" si="558"/>
        <v>42207</v>
      </c>
      <c r="S1441" s="19">
        <f t="shared" si="559"/>
        <v>42235</v>
      </c>
      <c r="T1441" s="19">
        <f t="shared" si="560"/>
        <v>42263</v>
      </c>
      <c r="U1441" s="19">
        <f t="shared" si="561"/>
        <v>42298</v>
      </c>
      <c r="V1441" s="19">
        <f t="shared" si="562"/>
        <v>42326</v>
      </c>
      <c r="W1441" s="19">
        <f t="shared" si="563"/>
        <v>42354</v>
      </c>
      <c r="X1441" s="19">
        <f t="shared" si="564"/>
        <v>42389</v>
      </c>
      <c r="Y1441" s="18">
        <f t="shared" si="549"/>
        <v>35</v>
      </c>
      <c r="Z1441" s="10">
        <f t="shared" si="550"/>
        <v>0.97142857142857142</v>
      </c>
      <c r="AA1441" s="10">
        <f>VLOOKUP(A1441, VIX!$A$2:$E$3205, 5, FALSE)</f>
        <v>12.6</v>
      </c>
      <c r="AB1441" s="10">
        <f t="shared" si="551"/>
        <v>15.163571428571428</v>
      </c>
      <c r="AC1441" s="10">
        <f t="shared" si="552"/>
        <v>16.499285714285715</v>
      </c>
      <c r="AD1441" s="10">
        <f t="shared" si="553"/>
        <v>17.337857142857143</v>
      </c>
      <c r="AE1441" s="10">
        <f t="shared" si="554"/>
        <v>17.787857142857142</v>
      </c>
      <c r="AF1441" s="10">
        <f t="shared" si="555"/>
        <v>18.236428571428572</v>
      </c>
      <c r="AG1441" s="36">
        <f t="shared" si="543"/>
        <v>-0.58642533936651675</v>
      </c>
      <c r="AH1441" s="36">
        <f t="shared" si="544"/>
        <v>-0.35324675324675248</v>
      </c>
      <c r="AI1441" s="36">
        <f t="shared" si="545"/>
        <v>-0.18227848101265801</v>
      </c>
      <c r="AJ1441" s="36">
        <f t="shared" si="546"/>
        <v>-0.17729138166894784</v>
      </c>
      <c r="AK1441" s="36">
        <f t="shared" si="547"/>
        <v>-0.15380507343124114</v>
      </c>
    </row>
    <row r="1442" spans="1:37" x14ac:dyDescent="0.2">
      <c r="A1442" s="5">
        <v>42109</v>
      </c>
      <c r="B1442" s="1">
        <v>5</v>
      </c>
      <c r="C1442" s="7">
        <v>15.324999999999999</v>
      </c>
      <c r="D1442" s="7">
        <v>16.574999999999999</v>
      </c>
      <c r="E1442" s="7">
        <v>17.324999999999999</v>
      </c>
      <c r="F1442" s="7">
        <v>17.774999999999999</v>
      </c>
      <c r="G1442" s="7">
        <v>18.274999999999999</v>
      </c>
      <c r="H1442" s="7">
        <v>18.725000000000001</v>
      </c>
      <c r="I1442" s="7">
        <v>18.925000000000001</v>
      </c>
      <c r="J1442" s="7">
        <v>18.975000000000001</v>
      </c>
      <c r="K1442" s="7" t="s">
        <v>14</v>
      </c>
      <c r="L1442" s="3">
        <v>8.1600000000000006E-2</v>
      </c>
      <c r="M1442" s="3">
        <v>6.4699999999999994E-2</v>
      </c>
      <c r="N1442" s="3">
        <v>2.1600000000000001E-2</v>
      </c>
      <c r="O1442" s="18">
        <f t="shared" si="548"/>
        <v>0</v>
      </c>
      <c r="P1442" s="19">
        <f t="shared" si="556"/>
        <v>42109</v>
      </c>
      <c r="Q1442" s="19">
        <f t="shared" si="557"/>
        <v>42144</v>
      </c>
      <c r="R1442" s="19">
        <f t="shared" si="558"/>
        <v>42172</v>
      </c>
      <c r="S1442" s="19">
        <f t="shared" si="559"/>
        <v>42207</v>
      </c>
      <c r="T1442" s="19">
        <f t="shared" si="560"/>
        <v>42235</v>
      </c>
      <c r="U1442" s="19">
        <f t="shared" si="561"/>
        <v>42263</v>
      </c>
      <c r="V1442" s="19">
        <f t="shared" si="562"/>
        <v>42298</v>
      </c>
      <c r="W1442" s="19">
        <f t="shared" si="563"/>
        <v>42326</v>
      </c>
      <c r="X1442" s="19">
        <f t="shared" si="564"/>
        <v>42354</v>
      </c>
      <c r="Y1442" s="18">
        <f t="shared" si="549"/>
        <v>28</v>
      </c>
      <c r="Z1442" s="10">
        <f t="shared" si="550"/>
        <v>0</v>
      </c>
      <c r="AA1442" s="10">
        <f>VLOOKUP(A1442, VIX!$A$2:$E$3205, 5, FALSE)</f>
        <v>12.84</v>
      </c>
      <c r="AB1442" s="10">
        <f t="shared" si="551"/>
        <v>16.574999999999999</v>
      </c>
      <c r="AC1442" s="10">
        <f t="shared" si="552"/>
        <v>17.324999999999999</v>
      </c>
      <c r="AD1442" s="10">
        <f t="shared" si="553"/>
        <v>17.774999999999999</v>
      </c>
      <c r="AE1442" s="10">
        <f t="shared" si="554"/>
        <v>18.274999999999999</v>
      </c>
      <c r="AF1442" s="10">
        <f t="shared" si="555"/>
        <v>18.725000000000001</v>
      </c>
      <c r="AG1442" s="36">
        <f t="shared" si="543"/>
        <v>-0.72338959696865301</v>
      </c>
      <c r="AH1442" s="36">
        <f t="shared" si="544"/>
        <v>-0.40337210543165081</v>
      </c>
      <c r="AI1442" s="36">
        <f t="shared" si="545"/>
        <v>-0.2320916905444122</v>
      </c>
      <c r="AJ1442" s="36">
        <f t="shared" si="546"/>
        <v>-0.25127131319174389</v>
      </c>
      <c r="AK1442" s="36">
        <f t="shared" si="547"/>
        <v>-0.22031181698965607</v>
      </c>
    </row>
    <row r="1443" spans="1:37" x14ac:dyDescent="0.2">
      <c r="A1443" s="5">
        <v>42108</v>
      </c>
      <c r="B1443" s="1">
        <v>4</v>
      </c>
      <c r="C1443" s="7">
        <v>13.574999999999999</v>
      </c>
      <c r="D1443" s="7">
        <v>15.625</v>
      </c>
      <c r="E1443" s="7">
        <v>16.774999999999999</v>
      </c>
      <c r="F1443" s="7">
        <v>17.475000000000001</v>
      </c>
      <c r="G1443" s="7">
        <v>17.925000000000001</v>
      </c>
      <c r="H1443" s="7">
        <v>18.399999999999999</v>
      </c>
      <c r="I1443" s="7">
        <v>18.774999999999999</v>
      </c>
      <c r="J1443" s="7">
        <v>18.975000000000001</v>
      </c>
      <c r="K1443" s="7">
        <v>19.05</v>
      </c>
      <c r="L1443" s="3">
        <v>0.151</v>
      </c>
      <c r="M1443" s="3">
        <v>7.4399999999999994E-2</v>
      </c>
      <c r="N1443" s="3">
        <v>2.4799999999999999E-2</v>
      </c>
      <c r="O1443" s="18">
        <f t="shared" si="548"/>
        <v>0</v>
      </c>
      <c r="P1443" s="19">
        <f t="shared" si="556"/>
        <v>42109</v>
      </c>
      <c r="Q1443" s="19">
        <f t="shared" si="557"/>
        <v>42144</v>
      </c>
      <c r="R1443" s="19">
        <f t="shared" si="558"/>
        <v>42172</v>
      </c>
      <c r="S1443" s="19">
        <f t="shared" si="559"/>
        <v>42207</v>
      </c>
      <c r="T1443" s="19">
        <f t="shared" si="560"/>
        <v>42235</v>
      </c>
      <c r="U1443" s="19">
        <f t="shared" si="561"/>
        <v>42263</v>
      </c>
      <c r="V1443" s="19">
        <f t="shared" si="562"/>
        <v>42298</v>
      </c>
      <c r="W1443" s="19">
        <f t="shared" si="563"/>
        <v>42326</v>
      </c>
      <c r="X1443" s="19">
        <f t="shared" si="564"/>
        <v>42354</v>
      </c>
      <c r="Y1443" s="18">
        <f t="shared" si="549"/>
        <v>28</v>
      </c>
      <c r="Z1443" s="10">
        <f t="shared" si="550"/>
        <v>3.5714285714285712E-2</v>
      </c>
      <c r="AA1443" s="10">
        <f>VLOOKUP(A1443, VIX!$A$2:$E$3205, 5, FALSE)</f>
        <v>13.67</v>
      </c>
      <c r="AB1443" s="10">
        <f t="shared" si="551"/>
        <v>15.551785714285716</v>
      </c>
      <c r="AC1443" s="10">
        <f t="shared" si="552"/>
        <v>16.733928571428571</v>
      </c>
      <c r="AD1443" s="10">
        <f t="shared" si="553"/>
        <v>17.450000000000003</v>
      </c>
      <c r="AE1443" s="10">
        <f t="shared" si="554"/>
        <v>17.908928571428572</v>
      </c>
      <c r="AF1443" s="10">
        <f t="shared" si="555"/>
        <v>18.383035714285711</v>
      </c>
      <c r="AG1443" s="36">
        <f t="shared" si="543"/>
        <v>-1.1567398119122261</v>
      </c>
      <c r="AH1443" s="36">
        <f t="shared" si="544"/>
        <v>-0.6103622577927541</v>
      </c>
      <c r="AI1443" s="36">
        <f t="shared" si="545"/>
        <v>-0.35926680244399328</v>
      </c>
      <c r="AJ1443" s="36">
        <f t="shared" si="546"/>
        <v>-0.2256716417910444</v>
      </c>
      <c r="AK1443" s="36">
        <f t="shared" si="547"/>
        <v>-0.23301537862565594</v>
      </c>
    </row>
    <row r="1444" spans="1:37" x14ac:dyDescent="0.2">
      <c r="A1444" s="5">
        <v>42107</v>
      </c>
      <c r="B1444" s="1">
        <v>4</v>
      </c>
      <c r="C1444" s="7">
        <v>14.324999999999999</v>
      </c>
      <c r="D1444" s="7">
        <v>16.074999999999999</v>
      </c>
      <c r="E1444" s="7">
        <v>17.024999999999999</v>
      </c>
      <c r="F1444" s="7">
        <v>17.574999999999999</v>
      </c>
      <c r="G1444" s="7">
        <v>17.975000000000001</v>
      </c>
      <c r="H1444" s="7">
        <v>18.375</v>
      </c>
      <c r="I1444" s="7">
        <v>18.774999999999999</v>
      </c>
      <c r="J1444" s="7">
        <v>18.975000000000001</v>
      </c>
      <c r="K1444" s="7">
        <v>19.024999999999999</v>
      </c>
      <c r="L1444" s="3">
        <v>0.1222</v>
      </c>
      <c r="M1444" s="3">
        <v>6.83E-2</v>
      </c>
      <c r="N1444" s="3">
        <v>2.2800000000000001E-2</v>
      </c>
      <c r="O1444" s="18">
        <f t="shared" si="548"/>
        <v>0</v>
      </c>
      <c r="P1444" s="19">
        <f t="shared" si="556"/>
        <v>42109</v>
      </c>
      <c r="Q1444" s="19">
        <f t="shared" si="557"/>
        <v>42144</v>
      </c>
      <c r="R1444" s="19">
        <f t="shared" si="558"/>
        <v>42172</v>
      </c>
      <c r="S1444" s="19">
        <f t="shared" si="559"/>
        <v>42207</v>
      </c>
      <c r="T1444" s="19">
        <f t="shared" si="560"/>
        <v>42235</v>
      </c>
      <c r="U1444" s="19">
        <f t="shared" si="561"/>
        <v>42263</v>
      </c>
      <c r="V1444" s="19">
        <f t="shared" si="562"/>
        <v>42298</v>
      </c>
      <c r="W1444" s="19">
        <f t="shared" si="563"/>
        <v>42326</v>
      </c>
      <c r="X1444" s="19">
        <f t="shared" si="564"/>
        <v>42354</v>
      </c>
      <c r="Y1444" s="18">
        <f t="shared" si="549"/>
        <v>28</v>
      </c>
      <c r="Z1444" s="10">
        <f t="shared" si="550"/>
        <v>7.1428571428571425E-2</v>
      </c>
      <c r="AA1444" s="10">
        <f>VLOOKUP(A1444, VIX!$A$2:$E$3205, 5, FALSE)</f>
        <v>13.94</v>
      </c>
      <c r="AB1444" s="10">
        <f t="shared" si="551"/>
        <v>15.95</v>
      </c>
      <c r="AC1444" s="10">
        <f t="shared" si="552"/>
        <v>16.957142857142856</v>
      </c>
      <c r="AD1444" s="10">
        <f t="shared" si="553"/>
        <v>17.535714285714285</v>
      </c>
      <c r="AE1444" s="10">
        <f t="shared" si="554"/>
        <v>17.946428571428573</v>
      </c>
      <c r="AF1444" s="10">
        <f t="shared" si="555"/>
        <v>18.346428571428572</v>
      </c>
      <c r="AG1444" s="36">
        <f t="shared" si="543"/>
        <v>-3.1358141739748753</v>
      </c>
      <c r="AH1444" s="36">
        <f t="shared" si="544"/>
        <v>-1.5748273215656166</v>
      </c>
      <c r="AI1444" s="36">
        <f t="shared" si="545"/>
        <v>-0.87096774193548498</v>
      </c>
      <c r="AJ1444" s="36">
        <f t="shared" si="546"/>
        <v>-0.6162938808783851</v>
      </c>
      <c r="AK1444" s="36">
        <f t="shared" si="547"/>
        <v>-0.60032755968037899</v>
      </c>
    </row>
    <row r="1445" spans="1:37" x14ac:dyDescent="0.2">
      <c r="A1445" s="5">
        <v>42104</v>
      </c>
      <c r="B1445" s="1">
        <v>4</v>
      </c>
      <c r="C1445" s="7">
        <v>13.425000000000001</v>
      </c>
      <c r="D1445" s="7">
        <v>15.425000000000001</v>
      </c>
      <c r="E1445" s="7">
        <v>16.475000000000001</v>
      </c>
      <c r="F1445" s="7">
        <v>17.175000000000001</v>
      </c>
      <c r="G1445" s="7">
        <v>17.600000000000001</v>
      </c>
      <c r="H1445" s="7">
        <v>18.074999999999999</v>
      </c>
      <c r="I1445" s="7">
        <v>18.475000000000001</v>
      </c>
      <c r="J1445" s="7">
        <v>18.7</v>
      </c>
      <c r="K1445" s="7">
        <v>18.75</v>
      </c>
      <c r="L1445" s="3">
        <v>0.14899999999999999</v>
      </c>
      <c r="M1445" s="3">
        <v>7.5700000000000003E-2</v>
      </c>
      <c r="N1445" s="3">
        <v>2.52E-2</v>
      </c>
      <c r="O1445" s="18">
        <f t="shared" si="548"/>
        <v>0</v>
      </c>
      <c r="P1445" s="19">
        <f t="shared" si="556"/>
        <v>42109</v>
      </c>
      <c r="Q1445" s="19">
        <f t="shared" si="557"/>
        <v>42144</v>
      </c>
      <c r="R1445" s="19">
        <f t="shared" si="558"/>
        <v>42172</v>
      </c>
      <c r="S1445" s="19">
        <f t="shared" si="559"/>
        <v>42207</v>
      </c>
      <c r="T1445" s="19">
        <f t="shared" si="560"/>
        <v>42235</v>
      </c>
      <c r="U1445" s="19">
        <f t="shared" si="561"/>
        <v>42263</v>
      </c>
      <c r="V1445" s="19">
        <f t="shared" si="562"/>
        <v>42298</v>
      </c>
      <c r="W1445" s="19">
        <f t="shared" si="563"/>
        <v>42326</v>
      </c>
      <c r="X1445" s="19">
        <f t="shared" si="564"/>
        <v>42354</v>
      </c>
      <c r="Y1445" s="18">
        <f t="shared" si="549"/>
        <v>28</v>
      </c>
      <c r="Z1445" s="10">
        <f t="shared" si="550"/>
        <v>0.17857142857142858</v>
      </c>
      <c r="AA1445" s="10">
        <f>VLOOKUP(A1445, VIX!$A$2:$E$3205, 5, FALSE)</f>
        <v>12.58</v>
      </c>
      <c r="AB1445" s="10">
        <f t="shared" si="551"/>
        <v>15.067857142857143</v>
      </c>
      <c r="AC1445" s="10">
        <f t="shared" si="552"/>
        <v>16.287500000000001</v>
      </c>
      <c r="AD1445" s="10">
        <f t="shared" si="553"/>
        <v>17.05</v>
      </c>
      <c r="AE1445" s="10">
        <f t="shared" si="554"/>
        <v>17.524107142857144</v>
      </c>
      <c r="AF1445" s="10">
        <f t="shared" si="555"/>
        <v>17.990178571428572</v>
      </c>
      <c r="AG1445" s="36">
        <f t="shared" si="543"/>
        <v>-1.144674085850556</v>
      </c>
      <c r="AH1445" s="36">
        <f t="shared" si="544"/>
        <v>-0.55846348670325041</v>
      </c>
      <c r="AI1445" s="36">
        <f t="shared" si="545"/>
        <v>-0.35802719707732844</v>
      </c>
      <c r="AJ1445" s="36">
        <f t="shared" si="546"/>
        <v>-0.21203722035240571</v>
      </c>
      <c r="AK1445" s="36">
        <f t="shared" si="547"/>
        <v>-0.23134905295709202</v>
      </c>
    </row>
    <row r="1446" spans="1:37" x14ac:dyDescent="0.2">
      <c r="A1446" s="5">
        <v>42103</v>
      </c>
      <c r="B1446" s="1">
        <v>4</v>
      </c>
      <c r="C1446" s="7">
        <v>14.074999999999999</v>
      </c>
      <c r="D1446" s="7">
        <v>16.175000000000001</v>
      </c>
      <c r="E1446" s="7">
        <v>17.125</v>
      </c>
      <c r="F1446" s="7">
        <v>17.725000000000001</v>
      </c>
      <c r="G1446" s="7">
        <v>18.125</v>
      </c>
      <c r="H1446" s="7">
        <v>18.574999999999999</v>
      </c>
      <c r="I1446" s="7">
        <v>18.975000000000001</v>
      </c>
      <c r="J1446" s="7">
        <v>19.125</v>
      </c>
      <c r="K1446" s="7">
        <v>19.2</v>
      </c>
      <c r="L1446" s="3">
        <v>0.1492</v>
      </c>
      <c r="M1446" s="3">
        <v>7.0499999999999993E-2</v>
      </c>
      <c r="N1446" s="3">
        <v>2.35E-2</v>
      </c>
      <c r="O1446" s="18">
        <f t="shared" si="548"/>
        <v>0</v>
      </c>
      <c r="P1446" s="19">
        <f t="shared" si="556"/>
        <v>42109</v>
      </c>
      <c r="Q1446" s="19">
        <f t="shared" si="557"/>
        <v>42144</v>
      </c>
      <c r="R1446" s="19">
        <f t="shared" si="558"/>
        <v>42172</v>
      </c>
      <c r="S1446" s="19">
        <f t="shared" si="559"/>
        <v>42207</v>
      </c>
      <c r="T1446" s="19">
        <f t="shared" si="560"/>
        <v>42235</v>
      </c>
      <c r="U1446" s="19">
        <f t="shared" si="561"/>
        <v>42263</v>
      </c>
      <c r="V1446" s="19">
        <f t="shared" si="562"/>
        <v>42298</v>
      </c>
      <c r="W1446" s="19">
        <f t="shared" si="563"/>
        <v>42326</v>
      </c>
      <c r="X1446" s="19">
        <f t="shared" si="564"/>
        <v>42354</v>
      </c>
      <c r="Y1446" s="18">
        <f t="shared" si="549"/>
        <v>28</v>
      </c>
      <c r="Z1446" s="10">
        <f t="shared" si="550"/>
        <v>0.21428571428571427</v>
      </c>
      <c r="AA1446" s="10">
        <f>VLOOKUP(A1446, VIX!$A$2:$E$3205, 5, FALSE)</f>
        <v>13.09</v>
      </c>
      <c r="AB1446" s="10">
        <f t="shared" si="551"/>
        <v>15.725000000000001</v>
      </c>
      <c r="AC1446" s="10">
        <f t="shared" si="552"/>
        <v>16.921428571428571</v>
      </c>
      <c r="AD1446" s="10">
        <f t="shared" si="553"/>
        <v>17.596428571428572</v>
      </c>
      <c r="AE1446" s="10">
        <f t="shared" si="554"/>
        <v>18.039285714285715</v>
      </c>
      <c r="AF1446" s="10">
        <f t="shared" si="555"/>
        <v>18.478571428571428</v>
      </c>
      <c r="AG1446" s="36">
        <f t="shared" si="543"/>
        <v>-1.1630769230769242</v>
      </c>
      <c r="AH1446" s="36">
        <f t="shared" si="544"/>
        <v>-0.49244060475161977</v>
      </c>
      <c r="AI1446" s="36">
        <f t="shared" si="545"/>
        <v>-0.30020847810979928</v>
      </c>
      <c r="AJ1446" s="36">
        <f t="shared" si="546"/>
        <v>-0.19578518014955748</v>
      </c>
      <c r="AK1446" s="36">
        <f t="shared" si="547"/>
        <v>-0.21614409606404247</v>
      </c>
    </row>
    <row r="1447" spans="1:37" x14ac:dyDescent="0.2">
      <c r="A1447" s="5">
        <v>42102</v>
      </c>
      <c r="B1447" s="1">
        <v>4</v>
      </c>
      <c r="C1447" s="7">
        <v>14.824999999999999</v>
      </c>
      <c r="D1447" s="7">
        <v>16.725000000000001</v>
      </c>
      <c r="E1447" s="7">
        <v>17.574999999999999</v>
      </c>
      <c r="F1447" s="7">
        <v>18.125</v>
      </c>
      <c r="G1447" s="7">
        <v>18.475000000000001</v>
      </c>
      <c r="H1447" s="7">
        <v>18.824999999999999</v>
      </c>
      <c r="I1447" s="7">
        <v>19.175000000000001</v>
      </c>
      <c r="J1447" s="7">
        <v>19.324999999999999</v>
      </c>
      <c r="K1447" s="7">
        <v>19.350000000000001</v>
      </c>
      <c r="L1447" s="3">
        <v>0.12820000000000001</v>
      </c>
      <c r="M1447" s="3">
        <v>5.79E-2</v>
      </c>
      <c r="N1447" s="3">
        <v>1.9300000000000001E-2</v>
      </c>
      <c r="O1447" s="18">
        <f t="shared" si="548"/>
        <v>0</v>
      </c>
      <c r="P1447" s="19">
        <f t="shared" si="556"/>
        <v>42109</v>
      </c>
      <c r="Q1447" s="19">
        <f t="shared" si="557"/>
        <v>42144</v>
      </c>
      <c r="R1447" s="19">
        <f t="shared" si="558"/>
        <v>42172</v>
      </c>
      <c r="S1447" s="19">
        <f t="shared" si="559"/>
        <v>42207</v>
      </c>
      <c r="T1447" s="19">
        <f t="shared" si="560"/>
        <v>42235</v>
      </c>
      <c r="U1447" s="19">
        <f t="shared" si="561"/>
        <v>42263</v>
      </c>
      <c r="V1447" s="19">
        <f t="shared" si="562"/>
        <v>42298</v>
      </c>
      <c r="W1447" s="19">
        <f t="shared" si="563"/>
        <v>42326</v>
      </c>
      <c r="X1447" s="19">
        <f t="shared" si="564"/>
        <v>42354</v>
      </c>
      <c r="Y1447" s="18">
        <f t="shared" si="549"/>
        <v>28</v>
      </c>
      <c r="Z1447" s="10">
        <f t="shared" si="550"/>
        <v>0.25</v>
      </c>
      <c r="AA1447" s="10">
        <f>VLOOKUP(A1447, VIX!$A$2:$E$3205, 5, FALSE)</f>
        <v>13.98</v>
      </c>
      <c r="AB1447" s="10">
        <f t="shared" si="551"/>
        <v>16.25</v>
      </c>
      <c r="AC1447" s="10">
        <f t="shared" si="552"/>
        <v>17.362499999999997</v>
      </c>
      <c r="AD1447" s="10">
        <f t="shared" si="553"/>
        <v>17.987500000000001</v>
      </c>
      <c r="AE1447" s="10">
        <f t="shared" si="554"/>
        <v>18.387500000000003</v>
      </c>
      <c r="AF1447" s="10">
        <f t="shared" si="555"/>
        <v>18.737499999999997</v>
      </c>
      <c r="AG1447" s="36">
        <f t="shared" si="543"/>
        <v>-1.0325641578606868</v>
      </c>
      <c r="AH1447" s="36">
        <f t="shared" si="544"/>
        <v>-0.4352773826458024</v>
      </c>
      <c r="AI1447" s="36">
        <f t="shared" si="545"/>
        <v>-0.27353463587921867</v>
      </c>
      <c r="AJ1447" s="36">
        <f t="shared" si="546"/>
        <v>-0.17116242965263015</v>
      </c>
      <c r="AK1447" s="36">
        <f t="shared" si="547"/>
        <v>-0.16822429906541947</v>
      </c>
    </row>
    <row r="1448" spans="1:37" x14ac:dyDescent="0.2">
      <c r="A1448" s="5">
        <v>42101</v>
      </c>
      <c r="B1448" s="1">
        <v>4</v>
      </c>
      <c r="C1448" s="7">
        <v>15.275</v>
      </c>
      <c r="D1448" s="7">
        <v>17.074999999999999</v>
      </c>
      <c r="E1448" s="7">
        <v>17.774999999999999</v>
      </c>
      <c r="F1448" s="7">
        <v>18.225000000000001</v>
      </c>
      <c r="G1448" s="7">
        <v>18.475000000000001</v>
      </c>
      <c r="H1448" s="7">
        <v>18.824999999999999</v>
      </c>
      <c r="I1448" s="7">
        <v>19.175000000000001</v>
      </c>
      <c r="J1448" s="7">
        <v>19.324999999999999</v>
      </c>
      <c r="K1448" s="7">
        <v>19.375</v>
      </c>
      <c r="L1448" s="3">
        <v>0.1178</v>
      </c>
      <c r="M1448" s="3">
        <v>5.21E-2</v>
      </c>
      <c r="N1448" s="3">
        <v>1.7399999999999999E-2</v>
      </c>
      <c r="O1448" s="18">
        <f t="shared" si="548"/>
        <v>0</v>
      </c>
      <c r="P1448" s="19">
        <f t="shared" si="556"/>
        <v>42109</v>
      </c>
      <c r="Q1448" s="19">
        <f t="shared" si="557"/>
        <v>42144</v>
      </c>
      <c r="R1448" s="19">
        <f t="shared" si="558"/>
        <v>42172</v>
      </c>
      <c r="S1448" s="19">
        <f t="shared" si="559"/>
        <v>42207</v>
      </c>
      <c r="T1448" s="19">
        <f t="shared" si="560"/>
        <v>42235</v>
      </c>
      <c r="U1448" s="19">
        <f t="shared" si="561"/>
        <v>42263</v>
      </c>
      <c r="V1448" s="19">
        <f t="shared" si="562"/>
        <v>42298</v>
      </c>
      <c r="W1448" s="19">
        <f t="shared" si="563"/>
        <v>42326</v>
      </c>
      <c r="X1448" s="19">
        <f t="shared" si="564"/>
        <v>42354</v>
      </c>
      <c r="Y1448" s="18">
        <f t="shared" si="549"/>
        <v>28</v>
      </c>
      <c r="Z1448" s="10">
        <f t="shared" si="550"/>
        <v>0.2857142857142857</v>
      </c>
      <c r="AA1448" s="10">
        <f>VLOOKUP(A1448, VIX!$A$2:$E$3205, 5, FALSE)</f>
        <v>14.78</v>
      </c>
      <c r="AB1448" s="10">
        <f t="shared" si="551"/>
        <v>16.560714285714283</v>
      </c>
      <c r="AC1448" s="10">
        <f t="shared" si="552"/>
        <v>17.574999999999999</v>
      </c>
      <c r="AD1448" s="10">
        <f t="shared" si="553"/>
        <v>18.096428571428572</v>
      </c>
      <c r="AE1448" s="10">
        <f t="shared" si="554"/>
        <v>18.403571428571432</v>
      </c>
      <c r="AF1448" s="10">
        <f t="shared" si="555"/>
        <v>18.725000000000001</v>
      </c>
      <c r="AG1448" s="36">
        <f t="shared" si="543"/>
        <v>-0.98001512369018073</v>
      </c>
      <c r="AH1448" s="36">
        <f t="shared" si="544"/>
        <v>-0.35795454545454547</v>
      </c>
      <c r="AI1448" s="36">
        <f t="shared" si="545"/>
        <v>-0.22338225155126731</v>
      </c>
      <c r="AJ1448" s="36">
        <f t="shared" si="546"/>
        <v>-0.12198663955852469</v>
      </c>
      <c r="AK1448" s="36">
        <f t="shared" si="547"/>
        <v>-0.16758502755082572</v>
      </c>
    </row>
    <row r="1449" spans="1:37" x14ac:dyDescent="0.2">
      <c r="A1449" s="5">
        <v>42100</v>
      </c>
      <c r="B1449" s="1">
        <v>4</v>
      </c>
      <c r="C1449" s="7">
        <v>15.275</v>
      </c>
      <c r="D1449" s="7">
        <v>17.125</v>
      </c>
      <c r="E1449" s="7">
        <v>17.824999999999999</v>
      </c>
      <c r="F1449" s="7">
        <v>18.274999999999999</v>
      </c>
      <c r="G1449" s="7">
        <v>18.524999999999999</v>
      </c>
      <c r="H1449" s="7">
        <v>18.925000000000001</v>
      </c>
      <c r="I1449" s="7">
        <v>19.225000000000001</v>
      </c>
      <c r="J1449" s="7">
        <v>19.375</v>
      </c>
      <c r="K1449" s="7">
        <v>19.425000000000001</v>
      </c>
      <c r="L1449" s="3">
        <v>0.1211</v>
      </c>
      <c r="M1449" s="3">
        <v>5.1999999999999998E-2</v>
      </c>
      <c r="N1449" s="3">
        <v>1.7299999999999999E-2</v>
      </c>
      <c r="O1449" s="18">
        <f t="shared" si="548"/>
        <v>0</v>
      </c>
      <c r="P1449" s="19">
        <f t="shared" si="556"/>
        <v>42109</v>
      </c>
      <c r="Q1449" s="19">
        <f t="shared" si="557"/>
        <v>42144</v>
      </c>
      <c r="R1449" s="19">
        <f t="shared" si="558"/>
        <v>42172</v>
      </c>
      <c r="S1449" s="19">
        <f t="shared" si="559"/>
        <v>42207</v>
      </c>
      <c r="T1449" s="19">
        <f t="shared" si="560"/>
        <v>42235</v>
      </c>
      <c r="U1449" s="19">
        <f t="shared" si="561"/>
        <v>42263</v>
      </c>
      <c r="V1449" s="19">
        <f t="shared" si="562"/>
        <v>42298</v>
      </c>
      <c r="W1449" s="19">
        <f t="shared" si="563"/>
        <v>42326</v>
      </c>
      <c r="X1449" s="19">
        <f t="shared" si="564"/>
        <v>42354</v>
      </c>
      <c r="Y1449" s="18">
        <f t="shared" si="549"/>
        <v>28</v>
      </c>
      <c r="Z1449" s="10">
        <f t="shared" si="550"/>
        <v>0.32142857142857145</v>
      </c>
      <c r="AA1449" s="10">
        <f>VLOOKUP(A1449, VIX!$A$2:$E$3205, 5, FALSE)</f>
        <v>14.74</v>
      </c>
      <c r="AB1449" s="10">
        <f t="shared" si="551"/>
        <v>16.530357142857145</v>
      </c>
      <c r="AC1449" s="10">
        <f t="shared" si="552"/>
        <v>17.600000000000001</v>
      </c>
      <c r="AD1449" s="10">
        <f t="shared" si="553"/>
        <v>18.130357142857143</v>
      </c>
      <c r="AE1449" s="10">
        <f t="shared" si="554"/>
        <v>18.444642857142856</v>
      </c>
      <c r="AF1449" s="10">
        <f t="shared" si="555"/>
        <v>18.796428571428571</v>
      </c>
      <c r="AG1449" s="36">
        <f t="shared" si="543"/>
        <v>-4.0081676518001057</v>
      </c>
      <c r="AH1449" s="36">
        <f t="shared" si="544"/>
        <v>-1.413886384129845</v>
      </c>
      <c r="AI1449" s="36">
        <f t="shared" si="545"/>
        <v>-0.88077669902912481</v>
      </c>
      <c r="AJ1449" s="36">
        <f t="shared" si="546"/>
        <v>-0.47977153736316042</v>
      </c>
      <c r="AK1449" s="36">
        <f t="shared" si="547"/>
        <v>-0.75540983606557777</v>
      </c>
    </row>
    <row r="1450" spans="1:37" x14ac:dyDescent="0.2">
      <c r="A1450" s="5">
        <v>42096</v>
      </c>
      <c r="B1450" s="1">
        <v>4</v>
      </c>
      <c r="C1450" s="7">
        <v>15.625</v>
      </c>
      <c r="D1450" s="7">
        <v>17.475000000000001</v>
      </c>
      <c r="E1450" s="7">
        <v>18.125</v>
      </c>
      <c r="F1450" s="7">
        <v>18.625</v>
      </c>
      <c r="G1450" s="7">
        <v>18.875</v>
      </c>
      <c r="H1450" s="7">
        <v>19.225000000000001</v>
      </c>
      <c r="I1450" s="7">
        <v>19.524999999999999</v>
      </c>
      <c r="J1450" s="7">
        <v>19.600000000000001</v>
      </c>
      <c r="K1450" s="7">
        <v>19.649999999999999</v>
      </c>
      <c r="L1450" s="3">
        <v>0.11840000000000001</v>
      </c>
      <c r="M1450" s="3">
        <v>4.8300000000000003E-2</v>
      </c>
      <c r="N1450" s="3">
        <v>1.61E-2</v>
      </c>
      <c r="O1450" s="18">
        <f t="shared" si="548"/>
        <v>0</v>
      </c>
      <c r="P1450" s="19">
        <f t="shared" si="556"/>
        <v>42109</v>
      </c>
      <c r="Q1450" s="19">
        <f t="shared" si="557"/>
        <v>42144</v>
      </c>
      <c r="R1450" s="19">
        <f t="shared" si="558"/>
        <v>42172</v>
      </c>
      <c r="S1450" s="19">
        <f t="shared" si="559"/>
        <v>42207</v>
      </c>
      <c r="T1450" s="19">
        <f t="shared" si="560"/>
        <v>42235</v>
      </c>
      <c r="U1450" s="19">
        <f t="shared" si="561"/>
        <v>42263</v>
      </c>
      <c r="V1450" s="19">
        <f t="shared" si="562"/>
        <v>42298</v>
      </c>
      <c r="W1450" s="19">
        <f t="shared" si="563"/>
        <v>42326</v>
      </c>
      <c r="X1450" s="19">
        <f t="shared" si="564"/>
        <v>42354</v>
      </c>
      <c r="Y1450" s="18">
        <f t="shared" si="549"/>
        <v>28</v>
      </c>
      <c r="Z1450" s="10">
        <f t="shared" si="550"/>
        <v>0.4642857142857143</v>
      </c>
      <c r="AA1450" s="10">
        <f>VLOOKUP(A1450, VIX!$A$2:$E$3205, 5, FALSE)</f>
        <v>14.67</v>
      </c>
      <c r="AB1450" s="10">
        <f t="shared" si="551"/>
        <v>16.616071428571431</v>
      </c>
      <c r="AC1450" s="10">
        <f t="shared" si="552"/>
        <v>17.823214285714286</v>
      </c>
      <c r="AD1450" s="10">
        <f t="shared" si="553"/>
        <v>18.392857142857142</v>
      </c>
      <c r="AE1450" s="10">
        <f t="shared" si="554"/>
        <v>18.758928571428569</v>
      </c>
      <c r="AF1450" s="10">
        <f t="shared" si="555"/>
        <v>19.0625</v>
      </c>
      <c r="AG1450" s="36">
        <f t="shared" si="543"/>
        <v>-0.98813056379821984</v>
      </c>
      <c r="AH1450" s="36">
        <f t="shared" si="544"/>
        <v>-0.32545201668984614</v>
      </c>
      <c r="AI1450" s="36">
        <f t="shared" si="545"/>
        <v>-0.24357239512855197</v>
      </c>
      <c r="AJ1450" s="36">
        <f t="shared" si="546"/>
        <v>-0.11968085106382974</v>
      </c>
      <c r="AK1450" s="36">
        <f t="shared" si="547"/>
        <v>-0.16492146596858698</v>
      </c>
    </row>
    <row r="1451" spans="1:37" x14ac:dyDescent="0.2">
      <c r="A1451" s="5">
        <v>42095</v>
      </c>
      <c r="B1451" s="1">
        <v>4</v>
      </c>
      <c r="C1451" s="7">
        <v>16.024999999999999</v>
      </c>
      <c r="D1451" s="7">
        <v>17.675000000000001</v>
      </c>
      <c r="E1451" s="7">
        <v>18.274999999999999</v>
      </c>
      <c r="F1451" s="7">
        <v>18.675000000000001</v>
      </c>
      <c r="G1451" s="7">
        <v>18.925000000000001</v>
      </c>
      <c r="H1451" s="7">
        <v>19.274999999999999</v>
      </c>
      <c r="I1451" s="7">
        <v>19.475000000000001</v>
      </c>
      <c r="J1451" s="7">
        <v>19.600000000000001</v>
      </c>
      <c r="K1451" s="7">
        <v>19.625</v>
      </c>
      <c r="L1451" s="3">
        <v>0.10299999999999999</v>
      </c>
      <c r="M1451" s="3">
        <v>4.2799999999999998E-2</v>
      </c>
      <c r="N1451" s="3">
        <v>1.43E-2</v>
      </c>
      <c r="O1451" s="18">
        <f t="shared" si="548"/>
        <v>0</v>
      </c>
      <c r="P1451" s="19">
        <f t="shared" si="556"/>
        <v>42109</v>
      </c>
      <c r="Q1451" s="19">
        <f t="shared" si="557"/>
        <v>42144</v>
      </c>
      <c r="R1451" s="19">
        <f t="shared" si="558"/>
        <v>42172</v>
      </c>
      <c r="S1451" s="19">
        <f t="shared" si="559"/>
        <v>42207</v>
      </c>
      <c r="T1451" s="19">
        <f t="shared" si="560"/>
        <v>42235</v>
      </c>
      <c r="U1451" s="19">
        <f t="shared" si="561"/>
        <v>42263</v>
      </c>
      <c r="V1451" s="19">
        <f t="shared" si="562"/>
        <v>42298</v>
      </c>
      <c r="W1451" s="19">
        <f t="shared" si="563"/>
        <v>42326</v>
      </c>
      <c r="X1451" s="19">
        <f t="shared" si="564"/>
        <v>42354</v>
      </c>
      <c r="Y1451" s="18">
        <f t="shared" si="549"/>
        <v>28</v>
      </c>
      <c r="Z1451" s="10">
        <f t="shared" si="550"/>
        <v>0.5</v>
      </c>
      <c r="AA1451" s="10">
        <f>VLOOKUP(A1451, VIX!$A$2:$E$3205, 5, FALSE)</f>
        <v>15.11</v>
      </c>
      <c r="AB1451" s="10">
        <f t="shared" si="551"/>
        <v>16.850000000000001</v>
      </c>
      <c r="AC1451" s="10">
        <f t="shared" si="552"/>
        <v>17.975000000000001</v>
      </c>
      <c r="AD1451" s="10">
        <f t="shared" si="553"/>
        <v>18.475000000000001</v>
      </c>
      <c r="AE1451" s="10">
        <f t="shared" si="554"/>
        <v>18.8</v>
      </c>
      <c r="AF1451" s="10">
        <f t="shared" si="555"/>
        <v>19.100000000000001</v>
      </c>
      <c r="AG1451" s="36">
        <f t="shared" si="543"/>
        <v>-0.87380477041084448</v>
      </c>
      <c r="AH1451" s="36">
        <f t="shared" si="544"/>
        <v>-0.29905063291139122</v>
      </c>
      <c r="AI1451" s="36">
        <f t="shared" si="545"/>
        <v>-0.19472616632860137</v>
      </c>
      <c r="AJ1451" s="36">
        <f t="shared" si="546"/>
        <v>-0.11988582302568974</v>
      </c>
      <c r="AK1451" s="36">
        <f t="shared" si="547"/>
        <v>-0.16566491359879684</v>
      </c>
    </row>
    <row r="1452" spans="1:37" x14ac:dyDescent="0.2">
      <c r="A1452" s="5">
        <v>42094</v>
      </c>
      <c r="B1452" s="1">
        <v>4</v>
      </c>
      <c r="C1452" s="7">
        <v>16.274999999999999</v>
      </c>
      <c r="D1452" s="7">
        <v>17.824999999999999</v>
      </c>
      <c r="E1452" s="7">
        <v>18.324999999999999</v>
      </c>
      <c r="F1452" s="7">
        <v>18.675000000000001</v>
      </c>
      <c r="G1452" s="7">
        <v>18.875</v>
      </c>
      <c r="H1452" s="7">
        <v>19.175000000000001</v>
      </c>
      <c r="I1452" s="7">
        <v>19.475000000000001</v>
      </c>
      <c r="J1452" s="7">
        <v>19.524999999999999</v>
      </c>
      <c r="K1452" s="7">
        <v>19.600000000000001</v>
      </c>
      <c r="L1452" s="3">
        <v>9.5200000000000007E-2</v>
      </c>
      <c r="M1452" s="3">
        <v>4.2799999999999998E-2</v>
      </c>
      <c r="N1452" s="3">
        <v>1.43E-2</v>
      </c>
      <c r="O1452" s="18">
        <f t="shared" si="548"/>
        <v>0</v>
      </c>
      <c r="P1452" s="19">
        <f t="shared" si="556"/>
        <v>42109</v>
      </c>
      <c r="Q1452" s="19">
        <f t="shared" si="557"/>
        <v>42144</v>
      </c>
      <c r="R1452" s="19">
        <f t="shared" si="558"/>
        <v>42172</v>
      </c>
      <c r="S1452" s="19">
        <f t="shared" si="559"/>
        <v>42207</v>
      </c>
      <c r="T1452" s="19">
        <f t="shared" si="560"/>
        <v>42235</v>
      </c>
      <c r="U1452" s="19">
        <f t="shared" si="561"/>
        <v>42263</v>
      </c>
      <c r="V1452" s="19">
        <f t="shared" si="562"/>
        <v>42298</v>
      </c>
      <c r="W1452" s="19">
        <f t="shared" si="563"/>
        <v>42326</v>
      </c>
      <c r="X1452" s="19">
        <f t="shared" si="564"/>
        <v>42354</v>
      </c>
      <c r="Y1452" s="18">
        <f t="shared" si="549"/>
        <v>28</v>
      </c>
      <c r="Z1452" s="10">
        <f t="shared" si="550"/>
        <v>0.5357142857142857</v>
      </c>
      <c r="AA1452" s="10">
        <f>VLOOKUP(A1452, VIX!$A$2:$E$3205, 5, FALSE)</f>
        <v>15.29</v>
      </c>
      <c r="AB1452" s="10">
        <f t="shared" si="551"/>
        <v>16.994642857142857</v>
      </c>
      <c r="AC1452" s="10">
        <f t="shared" si="552"/>
        <v>18.057142857142857</v>
      </c>
      <c r="AD1452" s="10">
        <f t="shared" si="553"/>
        <v>18.487499999999997</v>
      </c>
      <c r="AE1452" s="10">
        <f t="shared" si="554"/>
        <v>18.767857142857146</v>
      </c>
      <c r="AF1452" s="10">
        <f t="shared" si="555"/>
        <v>19.014285714285712</v>
      </c>
      <c r="AG1452" s="36">
        <f t="shared" si="543"/>
        <v>-0.8474723367324799</v>
      </c>
      <c r="AH1452" s="36">
        <f t="shared" si="544"/>
        <v>-0.25552626242141541</v>
      </c>
      <c r="AI1452" s="36">
        <f t="shared" si="545"/>
        <v>-0.1736562315416427</v>
      </c>
      <c r="AJ1452" s="36">
        <f t="shared" si="546"/>
        <v>-9.7128541144728839E-2</v>
      </c>
      <c r="AK1452" s="36">
        <f t="shared" si="547"/>
        <v>-0.14358974358974386</v>
      </c>
    </row>
    <row r="1453" spans="1:37" x14ac:dyDescent="0.2">
      <c r="A1453" s="5">
        <v>42093</v>
      </c>
      <c r="B1453" s="1">
        <v>4</v>
      </c>
      <c r="C1453" s="7">
        <v>15.775</v>
      </c>
      <c r="D1453" s="7">
        <v>17.375</v>
      </c>
      <c r="E1453" s="7">
        <v>17.925000000000001</v>
      </c>
      <c r="F1453" s="7">
        <v>18.425000000000001</v>
      </c>
      <c r="G1453" s="7">
        <v>18.675000000000001</v>
      </c>
      <c r="H1453" s="7">
        <v>18.975000000000001</v>
      </c>
      <c r="I1453" s="7">
        <v>19.274999999999999</v>
      </c>
      <c r="J1453" s="7">
        <v>19.324999999999999</v>
      </c>
      <c r="K1453" s="7">
        <v>19.399999999999999</v>
      </c>
      <c r="L1453" s="3">
        <v>0.1014</v>
      </c>
      <c r="M1453" s="3">
        <v>4.6100000000000002E-2</v>
      </c>
      <c r="N1453" s="3">
        <v>1.54E-2</v>
      </c>
      <c r="O1453" s="18">
        <f t="shared" si="548"/>
        <v>0</v>
      </c>
      <c r="P1453" s="19">
        <f t="shared" si="556"/>
        <v>42109</v>
      </c>
      <c r="Q1453" s="19">
        <f t="shared" si="557"/>
        <v>42144</v>
      </c>
      <c r="R1453" s="19">
        <f t="shared" si="558"/>
        <v>42172</v>
      </c>
      <c r="S1453" s="19">
        <f t="shared" si="559"/>
        <v>42207</v>
      </c>
      <c r="T1453" s="19">
        <f t="shared" si="560"/>
        <v>42235</v>
      </c>
      <c r="U1453" s="19">
        <f t="shared" si="561"/>
        <v>42263</v>
      </c>
      <c r="V1453" s="19">
        <f t="shared" si="562"/>
        <v>42298</v>
      </c>
      <c r="W1453" s="19">
        <f t="shared" si="563"/>
        <v>42326</v>
      </c>
      <c r="X1453" s="19">
        <f t="shared" si="564"/>
        <v>42354</v>
      </c>
      <c r="Y1453" s="18">
        <f t="shared" si="549"/>
        <v>28</v>
      </c>
      <c r="Z1453" s="10">
        <f t="shared" si="550"/>
        <v>0.5714285714285714</v>
      </c>
      <c r="AA1453" s="10">
        <f>VLOOKUP(A1453, VIX!$A$2:$E$3205, 5, FALSE)</f>
        <v>14.51</v>
      </c>
      <c r="AB1453" s="10">
        <f t="shared" si="551"/>
        <v>16.460714285714285</v>
      </c>
      <c r="AC1453" s="10">
        <f t="shared" si="552"/>
        <v>17.610714285714288</v>
      </c>
      <c r="AD1453" s="10">
        <f t="shared" si="553"/>
        <v>18.139285714285712</v>
      </c>
      <c r="AE1453" s="10">
        <f t="shared" si="554"/>
        <v>18.532142857142858</v>
      </c>
      <c r="AF1453" s="10">
        <f t="shared" si="555"/>
        <v>18.803571428571431</v>
      </c>
      <c r="AG1453" s="36">
        <f t="shared" si="543"/>
        <v>-2.5857203933304835</v>
      </c>
      <c r="AH1453" s="36">
        <f t="shared" si="544"/>
        <v>-0.83101828719896231</v>
      </c>
      <c r="AI1453" s="36">
        <f t="shared" si="545"/>
        <v>-0.7382091592617912</v>
      </c>
      <c r="AJ1453" s="36">
        <f t="shared" si="546"/>
        <v>-0.36279873308378952</v>
      </c>
      <c r="AK1453" s="36">
        <f t="shared" si="547"/>
        <v>-0.42885506287227126</v>
      </c>
    </row>
    <row r="1454" spans="1:37" x14ac:dyDescent="0.2">
      <c r="A1454" s="5">
        <v>42090</v>
      </c>
      <c r="B1454" s="1">
        <v>4</v>
      </c>
      <c r="C1454" s="7">
        <v>16.225000000000001</v>
      </c>
      <c r="D1454" s="7">
        <v>17.725000000000001</v>
      </c>
      <c r="E1454" s="7">
        <v>18.175000000000001</v>
      </c>
      <c r="F1454" s="7">
        <v>18.524999999999999</v>
      </c>
      <c r="G1454" s="7">
        <v>18.774999999999999</v>
      </c>
      <c r="H1454" s="7">
        <v>19.125</v>
      </c>
      <c r="I1454" s="7">
        <v>19.324999999999999</v>
      </c>
      <c r="J1454" s="7">
        <v>19.399999999999999</v>
      </c>
      <c r="K1454" s="7">
        <v>19.425000000000001</v>
      </c>
      <c r="L1454" s="3">
        <v>9.2399999999999996E-2</v>
      </c>
      <c r="M1454" s="3">
        <v>4.3200000000000002E-2</v>
      </c>
      <c r="N1454" s="3">
        <v>1.44E-2</v>
      </c>
      <c r="O1454" s="18">
        <f t="shared" si="548"/>
        <v>0</v>
      </c>
      <c r="P1454" s="19">
        <f t="shared" si="556"/>
        <v>42109</v>
      </c>
      <c r="Q1454" s="19">
        <f t="shared" si="557"/>
        <v>42144</v>
      </c>
      <c r="R1454" s="19">
        <f t="shared" si="558"/>
        <v>42172</v>
      </c>
      <c r="S1454" s="19">
        <f t="shared" si="559"/>
        <v>42207</v>
      </c>
      <c r="T1454" s="19">
        <f t="shared" si="560"/>
        <v>42235</v>
      </c>
      <c r="U1454" s="19">
        <f t="shared" si="561"/>
        <v>42263</v>
      </c>
      <c r="V1454" s="19">
        <f t="shared" si="562"/>
        <v>42298</v>
      </c>
      <c r="W1454" s="19">
        <f t="shared" si="563"/>
        <v>42326</v>
      </c>
      <c r="X1454" s="19">
        <f t="shared" si="564"/>
        <v>42354</v>
      </c>
      <c r="Y1454" s="18">
        <f t="shared" si="549"/>
        <v>28</v>
      </c>
      <c r="Z1454" s="10">
        <f t="shared" si="550"/>
        <v>0.6785714285714286</v>
      </c>
      <c r="AA1454" s="10">
        <f>VLOOKUP(A1454, VIX!$A$2:$E$3205, 5, FALSE)</f>
        <v>15.07</v>
      </c>
      <c r="AB1454" s="10">
        <f t="shared" si="551"/>
        <v>16.707142857142859</v>
      </c>
      <c r="AC1454" s="10">
        <f t="shared" si="552"/>
        <v>17.869642857142857</v>
      </c>
      <c r="AD1454" s="10">
        <f t="shared" si="553"/>
        <v>18.287500000000001</v>
      </c>
      <c r="AE1454" s="10">
        <f t="shared" si="554"/>
        <v>18.605357142857141</v>
      </c>
      <c r="AF1454" s="10">
        <f t="shared" si="555"/>
        <v>18.887499999999999</v>
      </c>
      <c r="AG1454" s="36">
        <f t="shared" si="543"/>
        <v>-0.80067782249523356</v>
      </c>
      <c r="AH1454" s="36">
        <f t="shared" si="544"/>
        <v>-0.22558185796697786</v>
      </c>
      <c r="AI1454" s="36">
        <f t="shared" si="545"/>
        <v>-0.17142857142857032</v>
      </c>
      <c r="AJ1454" s="36">
        <f t="shared" si="546"/>
        <v>-0.12052802754926338</v>
      </c>
      <c r="AK1454" s="36">
        <f t="shared" si="547"/>
        <v>-0.16701382313955754</v>
      </c>
    </row>
    <row r="1455" spans="1:37" x14ac:dyDescent="0.2">
      <c r="A1455" s="5">
        <v>42089</v>
      </c>
      <c r="B1455" s="1">
        <v>4</v>
      </c>
      <c r="C1455" s="7">
        <v>16.475000000000001</v>
      </c>
      <c r="D1455" s="7">
        <v>17.824999999999999</v>
      </c>
      <c r="E1455" s="7">
        <v>18.274999999999999</v>
      </c>
      <c r="F1455" s="7">
        <v>18.625</v>
      </c>
      <c r="G1455" s="7">
        <v>18.774999999999999</v>
      </c>
      <c r="H1455" s="7">
        <v>19.074999999999999</v>
      </c>
      <c r="I1455" s="7">
        <v>19.274999999999999</v>
      </c>
      <c r="J1455" s="7">
        <v>19.375</v>
      </c>
      <c r="K1455" s="7">
        <v>19.45</v>
      </c>
      <c r="L1455" s="3">
        <v>8.1900000000000001E-2</v>
      </c>
      <c r="M1455" s="3">
        <v>3.49E-2</v>
      </c>
      <c r="N1455" s="3">
        <v>1.1599999999999999E-2</v>
      </c>
      <c r="O1455" s="18">
        <f t="shared" si="548"/>
        <v>0</v>
      </c>
      <c r="P1455" s="19">
        <f t="shared" si="556"/>
        <v>42109</v>
      </c>
      <c r="Q1455" s="19">
        <f t="shared" si="557"/>
        <v>42144</v>
      </c>
      <c r="R1455" s="19">
        <f t="shared" si="558"/>
        <v>42172</v>
      </c>
      <c r="S1455" s="19">
        <f t="shared" si="559"/>
        <v>42207</v>
      </c>
      <c r="T1455" s="19">
        <f t="shared" si="560"/>
        <v>42235</v>
      </c>
      <c r="U1455" s="19">
        <f t="shared" si="561"/>
        <v>42263</v>
      </c>
      <c r="V1455" s="19">
        <f t="shared" si="562"/>
        <v>42298</v>
      </c>
      <c r="W1455" s="19">
        <f t="shared" si="563"/>
        <v>42326</v>
      </c>
      <c r="X1455" s="19">
        <f t="shared" si="564"/>
        <v>42354</v>
      </c>
      <c r="Y1455" s="18">
        <f t="shared" si="549"/>
        <v>28</v>
      </c>
      <c r="Z1455" s="10">
        <f t="shared" si="550"/>
        <v>0.7142857142857143</v>
      </c>
      <c r="AA1455" s="10">
        <f>VLOOKUP(A1455, VIX!$A$2:$E$3205, 5, FALSE)</f>
        <v>15.8</v>
      </c>
      <c r="AB1455" s="10">
        <f t="shared" si="551"/>
        <v>16.860714285714288</v>
      </c>
      <c r="AC1455" s="10">
        <f t="shared" si="552"/>
        <v>17.953571428571429</v>
      </c>
      <c r="AD1455" s="10">
        <f t="shared" si="553"/>
        <v>18.375</v>
      </c>
      <c r="AE1455" s="10">
        <f t="shared" si="554"/>
        <v>18.667857142857144</v>
      </c>
      <c r="AF1455" s="10">
        <f t="shared" si="555"/>
        <v>18.860714285714284</v>
      </c>
      <c r="AG1455" s="36">
        <f t="shared" si="543"/>
        <v>-0.71681415929203396</v>
      </c>
      <c r="AH1455" s="36">
        <f t="shared" si="544"/>
        <v>-0.22283356258596931</v>
      </c>
      <c r="AI1455" s="36">
        <f t="shared" si="545"/>
        <v>-0.16981132075471758</v>
      </c>
      <c r="AJ1455" s="36">
        <f t="shared" si="546"/>
        <v>-7.1760797342191984E-2</v>
      </c>
      <c r="AK1455" s="36">
        <f t="shared" si="547"/>
        <v>-0.14219881500987519</v>
      </c>
    </row>
    <row r="1456" spans="1:37" x14ac:dyDescent="0.2">
      <c r="A1456" s="5">
        <v>42088</v>
      </c>
      <c r="B1456" s="1">
        <v>4</v>
      </c>
      <c r="C1456" s="7">
        <v>16.574999999999999</v>
      </c>
      <c r="D1456" s="7">
        <v>18.074999999999999</v>
      </c>
      <c r="E1456" s="7">
        <v>18.475000000000001</v>
      </c>
      <c r="F1456" s="7">
        <v>18.774999999999999</v>
      </c>
      <c r="G1456" s="7">
        <v>18.925000000000001</v>
      </c>
      <c r="H1456" s="7">
        <v>19.175000000000001</v>
      </c>
      <c r="I1456" s="7">
        <v>19.425000000000001</v>
      </c>
      <c r="J1456" s="7">
        <v>19.475000000000001</v>
      </c>
      <c r="K1456" s="7">
        <v>19.55</v>
      </c>
      <c r="L1456" s="3">
        <v>9.0499999999999997E-2</v>
      </c>
      <c r="M1456" s="3">
        <v>3.4599999999999999E-2</v>
      </c>
      <c r="N1456" s="3">
        <v>1.15E-2</v>
      </c>
      <c r="O1456" s="18">
        <f t="shared" si="548"/>
        <v>0</v>
      </c>
      <c r="P1456" s="19">
        <f t="shared" si="556"/>
        <v>42109</v>
      </c>
      <c r="Q1456" s="19">
        <f t="shared" si="557"/>
        <v>42144</v>
      </c>
      <c r="R1456" s="19">
        <f t="shared" si="558"/>
        <v>42172</v>
      </c>
      <c r="S1456" s="19">
        <f t="shared" si="559"/>
        <v>42207</v>
      </c>
      <c r="T1456" s="19">
        <f t="shared" si="560"/>
        <v>42235</v>
      </c>
      <c r="U1456" s="19">
        <f t="shared" si="561"/>
        <v>42263</v>
      </c>
      <c r="V1456" s="19">
        <f t="shared" si="562"/>
        <v>42298</v>
      </c>
      <c r="W1456" s="19">
        <f t="shared" si="563"/>
        <v>42326</v>
      </c>
      <c r="X1456" s="19">
        <f t="shared" si="564"/>
        <v>42354</v>
      </c>
      <c r="Y1456" s="18">
        <f t="shared" si="549"/>
        <v>28</v>
      </c>
      <c r="Z1456" s="10">
        <f t="shared" si="550"/>
        <v>0.75</v>
      </c>
      <c r="AA1456" s="10">
        <f>VLOOKUP(A1456, VIX!$A$2:$E$3205, 5, FALSE)</f>
        <v>15.44</v>
      </c>
      <c r="AB1456" s="10">
        <f t="shared" si="551"/>
        <v>16.95</v>
      </c>
      <c r="AC1456" s="10">
        <f t="shared" si="552"/>
        <v>18.174999999999997</v>
      </c>
      <c r="AD1456" s="10">
        <f t="shared" si="553"/>
        <v>18.55</v>
      </c>
      <c r="AE1456" s="10">
        <f t="shared" si="554"/>
        <v>18.8125</v>
      </c>
      <c r="AF1456" s="10">
        <f t="shared" si="555"/>
        <v>18.987500000000001</v>
      </c>
      <c r="AG1456" s="36">
        <f t="shared" si="543"/>
        <v>-0.83131735210028557</v>
      </c>
      <c r="AH1456" s="36">
        <f t="shared" si="544"/>
        <v>-0.20371867421180376</v>
      </c>
      <c r="AI1456" s="36">
        <f t="shared" si="545"/>
        <v>-0.14917127071823058</v>
      </c>
      <c r="AJ1456" s="36">
        <f t="shared" si="546"/>
        <v>-7.3298429319372735E-2</v>
      </c>
      <c r="AK1456" s="36">
        <f t="shared" si="547"/>
        <v>-0.12071278022609691</v>
      </c>
    </row>
    <row r="1457" spans="1:37" x14ac:dyDescent="0.2">
      <c r="A1457" s="5">
        <v>42087</v>
      </c>
      <c r="B1457" s="1">
        <v>4</v>
      </c>
      <c r="C1457" s="7">
        <v>15.875</v>
      </c>
      <c r="D1457" s="7">
        <v>17.574999999999999</v>
      </c>
      <c r="E1457" s="7">
        <v>18.024999999999999</v>
      </c>
      <c r="F1457" s="7">
        <v>18.375</v>
      </c>
      <c r="G1457" s="7">
        <v>18.574999999999999</v>
      </c>
      <c r="H1457" s="7">
        <v>18.875</v>
      </c>
      <c r="I1457" s="7">
        <v>19.125</v>
      </c>
      <c r="J1457" s="7">
        <v>19.2</v>
      </c>
      <c r="K1457" s="7">
        <v>19.25</v>
      </c>
      <c r="L1457" s="3">
        <v>0.1071</v>
      </c>
      <c r="M1457" s="3">
        <v>4.0800000000000003E-2</v>
      </c>
      <c r="N1457" s="3">
        <v>1.3599999999999999E-2</v>
      </c>
      <c r="O1457" s="18">
        <f t="shared" si="548"/>
        <v>0</v>
      </c>
      <c r="P1457" s="19">
        <f t="shared" si="556"/>
        <v>42109</v>
      </c>
      <c r="Q1457" s="19">
        <f t="shared" si="557"/>
        <v>42144</v>
      </c>
      <c r="R1457" s="19">
        <f t="shared" si="558"/>
        <v>42172</v>
      </c>
      <c r="S1457" s="19">
        <f t="shared" si="559"/>
        <v>42207</v>
      </c>
      <c r="T1457" s="19">
        <f t="shared" si="560"/>
        <v>42235</v>
      </c>
      <c r="U1457" s="19">
        <f t="shared" si="561"/>
        <v>42263</v>
      </c>
      <c r="V1457" s="19">
        <f t="shared" si="562"/>
        <v>42298</v>
      </c>
      <c r="W1457" s="19">
        <f t="shared" si="563"/>
        <v>42326</v>
      </c>
      <c r="X1457" s="19">
        <f t="shared" si="564"/>
        <v>42354</v>
      </c>
      <c r="Y1457" s="18">
        <f t="shared" si="549"/>
        <v>28</v>
      </c>
      <c r="Z1457" s="10">
        <f t="shared" si="550"/>
        <v>0.7857142857142857</v>
      </c>
      <c r="AA1457" s="10">
        <f>VLOOKUP(A1457, VIX!$A$2:$E$3205, 5, FALSE)</f>
        <v>13.62</v>
      </c>
      <c r="AB1457" s="10">
        <f t="shared" si="551"/>
        <v>16.239285714285714</v>
      </c>
      <c r="AC1457" s="10">
        <f t="shared" si="552"/>
        <v>17.671428571428571</v>
      </c>
      <c r="AD1457" s="10">
        <f t="shared" si="553"/>
        <v>18.099999999999998</v>
      </c>
      <c r="AE1457" s="10">
        <f t="shared" si="554"/>
        <v>18.417857142857144</v>
      </c>
      <c r="AF1457" s="10">
        <f t="shared" si="555"/>
        <v>18.639285714285712</v>
      </c>
      <c r="AG1457" s="36">
        <f t="shared" si="543"/>
        <v>-0.9356776236758757</v>
      </c>
      <c r="AH1457" s="36">
        <f t="shared" si="544"/>
        <v>-0.22885973763874826</v>
      </c>
      <c r="AI1457" s="36">
        <f t="shared" si="545"/>
        <v>-0.17406749555950329</v>
      </c>
      <c r="AJ1457" s="36">
        <f t="shared" si="546"/>
        <v>-9.7551533920448671E-2</v>
      </c>
      <c r="AK1457" s="36">
        <f t="shared" si="547"/>
        <v>-0.14493865030674877</v>
      </c>
    </row>
    <row r="1458" spans="1:37" x14ac:dyDescent="0.2">
      <c r="A1458" s="5">
        <v>42086</v>
      </c>
      <c r="B1458" s="1">
        <v>4</v>
      </c>
      <c r="C1458" s="7">
        <v>16.074999999999999</v>
      </c>
      <c r="D1458" s="7">
        <v>17.625</v>
      </c>
      <c r="E1458" s="7">
        <v>18.024999999999999</v>
      </c>
      <c r="F1458" s="7">
        <v>18.425000000000001</v>
      </c>
      <c r="G1458" s="7">
        <v>18.574999999999999</v>
      </c>
      <c r="H1458" s="7">
        <v>18.875</v>
      </c>
      <c r="I1458" s="7">
        <v>19.125</v>
      </c>
      <c r="J1458" s="7">
        <v>19.175000000000001</v>
      </c>
      <c r="K1458" s="7">
        <v>19.175000000000001</v>
      </c>
      <c r="L1458" s="3">
        <v>9.64E-2</v>
      </c>
      <c r="M1458" s="3">
        <v>3.7999999999999999E-2</v>
      </c>
      <c r="N1458" s="3">
        <v>1.2699999999999999E-2</v>
      </c>
      <c r="O1458" s="18">
        <f t="shared" si="548"/>
        <v>0</v>
      </c>
      <c r="P1458" s="19">
        <f t="shared" si="556"/>
        <v>42109</v>
      </c>
      <c r="Q1458" s="19">
        <f t="shared" si="557"/>
        <v>42144</v>
      </c>
      <c r="R1458" s="19">
        <f t="shared" si="558"/>
        <v>42172</v>
      </c>
      <c r="S1458" s="19">
        <f t="shared" si="559"/>
        <v>42207</v>
      </c>
      <c r="T1458" s="19">
        <f t="shared" si="560"/>
        <v>42235</v>
      </c>
      <c r="U1458" s="19">
        <f t="shared" si="561"/>
        <v>42263</v>
      </c>
      <c r="V1458" s="19">
        <f t="shared" si="562"/>
        <v>42298</v>
      </c>
      <c r="W1458" s="19">
        <f t="shared" si="563"/>
        <v>42326</v>
      </c>
      <c r="X1458" s="19">
        <f t="shared" si="564"/>
        <v>42354</v>
      </c>
      <c r="Y1458" s="18">
        <f t="shared" si="549"/>
        <v>28</v>
      </c>
      <c r="Z1458" s="10">
        <f t="shared" si="550"/>
        <v>0.8214285714285714</v>
      </c>
      <c r="AA1458" s="10">
        <f>VLOOKUP(A1458, VIX!$A$2:$E$3205, 5, FALSE)</f>
        <v>13.41</v>
      </c>
      <c r="AB1458" s="10">
        <f t="shared" si="551"/>
        <v>16.351785714285715</v>
      </c>
      <c r="AC1458" s="10">
        <f t="shared" si="552"/>
        <v>17.696428571428573</v>
      </c>
      <c r="AD1458" s="10">
        <f t="shared" si="553"/>
        <v>18.096428571428572</v>
      </c>
      <c r="AE1458" s="10">
        <f t="shared" si="554"/>
        <v>18.451785714285712</v>
      </c>
      <c r="AF1458" s="10">
        <f t="shared" si="555"/>
        <v>18.628571428571426</v>
      </c>
      <c r="AG1458" s="36">
        <f t="shared" si="543"/>
        <v>-2.5708644142167643</v>
      </c>
      <c r="AH1458" s="36">
        <f t="shared" si="544"/>
        <v>-0.61177422617843236</v>
      </c>
      <c r="AI1458" s="36">
        <f t="shared" si="545"/>
        <v>-0.59821958456973645</v>
      </c>
      <c r="AJ1458" s="36">
        <f t="shared" si="546"/>
        <v>-0.21968229368461639</v>
      </c>
      <c r="AK1458" s="36">
        <f t="shared" si="547"/>
        <v>-0.43548387096774316</v>
      </c>
    </row>
    <row r="1459" spans="1:37" x14ac:dyDescent="0.2">
      <c r="A1459" s="5">
        <v>42083</v>
      </c>
      <c r="B1459" s="1">
        <v>4</v>
      </c>
      <c r="C1459" s="7">
        <v>16.175000000000001</v>
      </c>
      <c r="D1459" s="7">
        <v>17.625</v>
      </c>
      <c r="E1459" s="7">
        <v>18.024999999999999</v>
      </c>
      <c r="F1459" s="7">
        <v>18.425000000000001</v>
      </c>
      <c r="G1459" s="7">
        <v>18.574999999999999</v>
      </c>
      <c r="H1459" s="7">
        <v>18.925000000000001</v>
      </c>
      <c r="I1459" s="7">
        <v>19.149999999999999</v>
      </c>
      <c r="J1459" s="7">
        <v>19.225000000000001</v>
      </c>
      <c r="K1459" s="7" t="s">
        <v>14</v>
      </c>
      <c r="L1459" s="3">
        <v>8.9599999999999999E-2</v>
      </c>
      <c r="M1459" s="3">
        <v>3.9300000000000002E-2</v>
      </c>
      <c r="N1459" s="3">
        <v>1.3100000000000001E-2</v>
      </c>
      <c r="O1459" s="18">
        <f t="shared" si="548"/>
        <v>0</v>
      </c>
      <c r="P1459" s="19">
        <f t="shared" si="556"/>
        <v>42109</v>
      </c>
      <c r="Q1459" s="19">
        <f t="shared" si="557"/>
        <v>42144</v>
      </c>
      <c r="R1459" s="19">
        <f t="shared" si="558"/>
        <v>42172</v>
      </c>
      <c r="S1459" s="19">
        <f t="shared" si="559"/>
        <v>42207</v>
      </c>
      <c r="T1459" s="19">
        <f t="shared" si="560"/>
        <v>42235</v>
      </c>
      <c r="U1459" s="19">
        <f t="shared" si="561"/>
        <v>42263</v>
      </c>
      <c r="V1459" s="19">
        <f t="shared" si="562"/>
        <v>42298</v>
      </c>
      <c r="W1459" s="19">
        <f t="shared" si="563"/>
        <v>42326</v>
      </c>
      <c r="X1459" s="19">
        <f t="shared" si="564"/>
        <v>42354</v>
      </c>
      <c r="Y1459" s="18">
        <f t="shared" si="549"/>
        <v>28</v>
      </c>
      <c r="Z1459" s="10">
        <f t="shared" si="550"/>
        <v>0.9285714285714286</v>
      </c>
      <c r="AA1459" s="10">
        <f>VLOOKUP(A1459, VIX!$A$2:$E$3205, 5, FALSE)</f>
        <v>13.02</v>
      </c>
      <c r="AB1459" s="10">
        <f t="shared" si="551"/>
        <v>16.278571428571428</v>
      </c>
      <c r="AC1459" s="10">
        <f t="shared" si="552"/>
        <v>17.653571428571428</v>
      </c>
      <c r="AD1459" s="10">
        <f t="shared" si="553"/>
        <v>18.053571428571431</v>
      </c>
      <c r="AE1459" s="10">
        <f t="shared" si="554"/>
        <v>18.435714285714287</v>
      </c>
      <c r="AF1459" s="10">
        <f t="shared" si="555"/>
        <v>18.600000000000001</v>
      </c>
      <c r="AG1459" s="36">
        <f t="shared" si="543"/>
        <v>-0.78775466206747813</v>
      </c>
      <c r="AH1459" s="36">
        <f t="shared" si="544"/>
        <v>-0.20353356890459282</v>
      </c>
      <c r="AI1459" s="36">
        <f t="shared" si="545"/>
        <v>-0.19956444268461793</v>
      </c>
      <c r="AJ1459" s="36">
        <f t="shared" si="546"/>
        <v>-7.3241619841115352E-2</v>
      </c>
      <c r="AK1459" s="36">
        <f t="shared" si="547"/>
        <v>-0.16903027980069052</v>
      </c>
    </row>
    <row r="1460" spans="1:37" x14ac:dyDescent="0.2">
      <c r="A1460" s="5">
        <v>42082</v>
      </c>
      <c r="B1460" s="1">
        <v>4</v>
      </c>
      <c r="C1460" s="7">
        <v>16.524999999999999</v>
      </c>
      <c r="D1460" s="7">
        <v>17.675000000000001</v>
      </c>
      <c r="E1460" s="7">
        <v>18.024999999999999</v>
      </c>
      <c r="F1460" s="7">
        <v>18.425000000000001</v>
      </c>
      <c r="G1460" s="7">
        <v>18.625</v>
      </c>
      <c r="H1460" s="7">
        <v>18.925000000000001</v>
      </c>
      <c r="I1460" s="7">
        <v>19.125</v>
      </c>
      <c r="J1460" s="7">
        <v>19.175000000000001</v>
      </c>
      <c r="K1460" s="7" t="s">
        <v>14</v>
      </c>
      <c r="L1460" s="3">
        <v>6.9599999999999995E-2</v>
      </c>
      <c r="M1460" s="3">
        <v>3.7999999999999999E-2</v>
      </c>
      <c r="N1460" s="3">
        <v>1.2699999999999999E-2</v>
      </c>
      <c r="O1460" s="18">
        <f t="shared" si="548"/>
        <v>1</v>
      </c>
      <c r="P1460" s="19">
        <f t="shared" si="556"/>
        <v>42109</v>
      </c>
      <c r="Q1460" s="19">
        <f t="shared" si="557"/>
        <v>42144</v>
      </c>
      <c r="R1460" s="19">
        <f t="shared" si="558"/>
        <v>42172</v>
      </c>
      <c r="S1460" s="19">
        <f t="shared" si="559"/>
        <v>42207</v>
      </c>
      <c r="T1460" s="19">
        <f t="shared" si="560"/>
        <v>42235</v>
      </c>
      <c r="U1460" s="19">
        <f t="shared" si="561"/>
        <v>42263</v>
      </c>
      <c r="V1460" s="19">
        <f t="shared" si="562"/>
        <v>42298</v>
      </c>
      <c r="W1460" s="19">
        <f t="shared" si="563"/>
        <v>42326</v>
      </c>
      <c r="X1460" s="19">
        <f t="shared" si="564"/>
        <v>42354</v>
      </c>
      <c r="Y1460" s="18">
        <f t="shared" si="549"/>
        <v>28</v>
      </c>
      <c r="Z1460" s="10">
        <f t="shared" si="550"/>
        <v>0.9642857142857143</v>
      </c>
      <c r="AA1460" s="10">
        <f>VLOOKUP(A1460, VIX!$A$2:$E$3205, 5, FALSE)</f>
        <v>14.07</v>
      </c>
      <c r="AB1460" s="10">
        <f t="shared" si="551"/>
        <v>16.566071428571426</v>
      </c>
      <c r="AC1460" s="10">
        <f t="shared" si="552"/>
        <v>17.6875</v>
      </c>
      <c r="AD1460" s="10">
        <f t="shared" si="553"/>
        <v>18.039285714285711</v>
      </c>
      <c r="AE1460" s="10">
        <f t="shared" si="554"/>
        <v>18.432142857142857</v>
      </c>
      <c r="AF1460" s="10">
        <f t="shared" si="555"/>
        <v>18.635714285714286</v>
      </c>
      <c r="AG1460" s="36">
        <f t="shared" si="543"/>
        <v>-0.59227467811158874</v>
      </c>
      <c r="AH1460" s="36">
        <f t="shared" si="544"/>
        <v>-0.17721518987341658</v>
      </c>
      <c r="AI1460" s="36">
        <f t="shared" si="545"/>
        <v>-0.19807427785419626</v>
      </c>
      <c r="AJ1460" s="36">
        <f t="shared" si="546"/>
        <v>-9.7693351424694305E-2</v>
      </c>
      <c r="AK1460" s="36">
        <f t="shared" si="547"/>
        <v>-0.14419225634178934</v>
      </c>
    </row>
    <row r="1461" spans="1:37" x14ac:dyDescent="0.2">
      <c r="A1461" s="5">
        <v>42081</v>
      </c>
      <c r="B1461" s="1">
        <v>4</v>
      </c>
      <c r="C1461" s="7">
        <v>16.524999999999999</v>
      </c>
      <c r="D1461" s="7">
        <v>17.475000000000001</v>
      </c>
      <c r="E1461" s="7">
        <v>17.774999999999999</v>
      </c>
      <c r="F1461" s="7">
        <v>18.175000000000001</v>
      </c>
      <c r="G1461" s="7">
        <v>18.425000000000001</v>
      </c>
      <c r="H1461" s="7">
        <v>18.725000000000001</v>
      </c>
      <c r="I1461" s="7">
        <v>18.975000000000001</v>
      </c>
      <c r="J1461" s="7">
        <v>19.05</v>
      </c>
      <c r="K1461" s="7" t="s">
        <v>14</v>
      </c>
      <c r="L1461" s="3">
        <v>5.7500000000000002E-2</v>
      </c>
      <c r="M1461" s="3">
        <v>4.3999999999999997E-2</v>
      </c>
      <c r="N1461" s="3">
        <v>1.47E-2</v>
      </c>
      <c r="O1461" s="18">
        <f t="shared" si="548"/>
        <v>0</v>
      </c>
      <c r="P1461" s="19">
        <f t="shared" si="556"/>
        <v>42081</v>
      </c>
      <c r="Q1461" s="19">
        <f t="shared" si="557"/>
        <v>42109</v>
      </c>
      <c r="R1461" s="19">
        <f t="shared" si="558"/>
        <v>42144</v>
      </c>
      <c r="S1461" s="19">
        <f t="shared" si="559"/>
        <v>42172</v>
      </c>
      <c r="T1461" s="19">
        <f t="shared" si="560"/>
        <v>42207</v>
      </c>
      <c r="U1461" s="19">
        <f t="shared" si="561"/>
        <v>42235</v>
      </c>
      <c r="V1461" s="19">
        <f t="shared" si="562"/>
        <v>42263</v>
      </c>
      <c r="W1461" s="19">
        <f t="shared" si="563"/>
        <v>42298</v>
      </c>
      <c r="X1461" s="19">
        <f t="shared" si="564"/>
        <v>42326</v>
      </c>
      <c r="Y1461" s="18">
        <f t="shared" si="549"/>
        <v>28</v>
      </c>
      <c r="Z1461" s="10">
        <f t="shared" si="550"/>
        <v>0</v>
      </c>
      <c r="AA1461" s="10">
        <f>VLOOKUP(A1461, VIX!$A$2:$E$3205, 5, FALSE)</f>
        <v>13.97</v>
      </c>
      <c r="AB1461" s="10">
        <f t="shared" si="551"/>
        <v>17.475000000000001</v>
      </c>
      <c r="AC1461" s="10">
        <f t="shared" si="552"/>
        <v>17.774999999999999</v>
      </c>
      <c r="AD1461" s="10">
        <f t="shared" si="553"/>
        <v>18.175000000000001</v>
      </c>
      <c r="AE1461" s="10">
        <f t="shared" si="554"/>
        <v>18.425000000000001</v>
      </c>
      <c r="AF1461" s="10">
        <f t="shared" si="555"/>
        <v>18.725000000000001</v>
      </c>
      <c r="AG1461" s="36">
        <f t="shared" si="543"/>
        <v>-0.493862815884478</v>
      </c>
      <c r="AH1461" s="36">
        <f t="shared" si="544"/>
        <v>-0.15079285927994268</v>
      </c>
      <c r="AI1461" s="36">
        <f t="shared" si="545"/>
        <v>-0.19764705882353045</v>
      </c>
      <c r="AJ1461" s="36">
        <f t="shared" si="546"/>
        <v>-0.12152777777777779</v>
      </c>
      <c r="AK1461" s="36">
        <f t="shared" si="547"/>
        <v>-0.1446197991391682</v>
      </c>
    </row>
    <row r="1462" spans="1:37" x14ac:dyDescent="0.2">
      <c r="A1462" s="5">
        <v>42080</v>
      </c>
      <c r="B1462" s="1">
        <v>3</v>
      </c>
      <c r="C1462" s="7">
        <v>15.625</v>
      </c>
      <c r="D1462" s="7">
        <v>17.375</v>
      </c>
      <c r="E1462" s="7">
        <v>17.925000000000001</v>
      </c>
      <c r="F1462" s="7">
        <v>18.225000000000001</v>
      </c>
      <c r="G1462" s="7">
        <v>18.524999999999999</v>
      </c>
      <c r="H1462" s="7">
        <v>18.675000000000001</v>
      </c>
      <c r="I1462" s="7">
        <v>19.024999999999999</v>
      </c>
      <c r="J1462" s="7">
        <v>19.175000000000001</v>
      </c>
      <c r="K1462" s="7">
        <v>19.274999999999999</v>
      </c>
      <c r="L1462" s="3">
        <v>0.112</v>
      </c>
      <c r="M1462" s="3">
        <v>4.3900000000000002E-2</v>
      </c>
      <c r="N1462" s="3">
        <v>1.46E-2</v>
      </c>
      <c r="O1462" s="18">
        <f t="shared" si="548"/>
        <v>0</v>
      </c>
      <c r="P1462" s="19">
        <f t="shared" si="556"/>
        <v>42081</v>
      </c>
      <c r="Q1462" s="19">
        <f t="shared" si="557"/>
        <v>42109</v>
      </c>
      <c r="R1462" s="19">
        <f t="shared" si="558"/>
        <v>42144</v>
      </c>
      <c r="S1462" s="19">
        <f t="shared" si="559"/>
        <v>42172</v>
      </c>
      <c r="T1462" s="19">
        <f t="shared" si="560"/>
        <v>42207</v>
      </c>
      <c r="U1462" s="19">
        <f t="shared" si="561"/>
        <v>42235</v>
      </c>
      <c r="V1462" s="19">
        <f t="shared" si="562"/>
        <v>42263</v>
      </c>
      <c r="W1462" s="19">
        <f t="shared" si="563"/>
        <v>42298</v>
      </c>
      <c r="X1462" s="19">
        <f t="shared" si="564"/>
        <v>42326</v>
      </c>
      <c r="Y1462" s="18">
        <f t="shared" si="549"/>
        <v>28</v>
      </c>
      <c r="Z1462" s="10">
        <f t="shared" si="550"/>
        <v>3.5714285714285712E-2</v>
      </c>
      <c r="AA1462" s="10">
        <f>VLOOKUP(A1462, VIX!$A$2:$E$3205, 5, FALSE)</f>
        <v>15.66</v>
      </c>
      <c r="AB1462" s="10">
        <f t="shared" si="551"/>
        <v>17.3125</v>
      </c>
      <c r="AC1462" s="10">
        <f t="shared" si="552"/>
        <v>17.905357142857145</v>
      </c>
      <c r="AD1462" s="10">
        <f t="shared" si="553"/>
        <v>18.214285714285715</v>
      </c>
      <c r="AE1462" s="10">
        <f t="shared" si="554"/>
        <v>18.514285714285712</v>
      </c>
      <c r="AF1462" s="10">
        <f t="shared" si="555"/>
        <v>18.669642857142858</v>
      </c>
      <c r="AG1462" s="36">
        <f t="shared" si="543"/>
        <v>-0.90628853267570897</v>
      </c>
      <c r="AH1462" s="36">
        <f t="shared" si="544"/>
        <v>-0.27521842732327273</v>
      </c>
      <c r="AI1462" s="36">
        <f t="shared" si="545"/>
        <v>-0.14826436556187519</v>
      </c>
      <c r="AJ1462" s="36">
        <f t="shared" si="546"/>
        <v>-0.14591777649102353</v>
      </c>
      <c r="AK1462" s="36">
        <f t="shared" si="547"/>
        <v>-7.2151173888147596E-2</v>
      </c>
    </row>
    <row r="1463" spans="1:37" x14ac:dyDescent="0.2">
      <c r="A1463" s="5">
        <v>42079</v>
      </c>
      <c r="B1463" s="1">
        <v>3</v>
      </c>
      <c r="C1463" s="7">
        <v>16.125</v>
      </c>
      <c r="D1463" s="7">
        <v>17.475000000000001</v>
      </c>
      <c r="E1463" s="7">
        <v>18.024999999999999</v>
      </c>
      <c r="F1463" s="7">
        <v>18.225000000000001</v>
      </c>
      <c r="G1463" s="7">
        <v>18.524999999999999</v>
      </c>
      <c r="H1463" s="7">
        <v>18.725000000000001</v>
      </c>
      <c r="I1463" s="7">
        <v>19.024999999999999</v>
      </c>
      <c r="J1463" s="7">
        <v>19.175000000000001</v>
      </c>
      <c r="K1463" s="7">
        <v>19.25</v>
      </c>
      <c r="L1463" s="3">
        <v>8.3699999999999997E-2</v>
      </c>
      <c r="M1463" s="3">
        <v>4.3900000000000002E-2</v>
      </c>
      <c r="N1463" s="3">
        <v>1.46E-2</v>
      </c>
      <c r="O1463" s="18">
        <f t="shared" si="548"/>
        <v>0</v>
      </c>
      <c r="P1463" s="19">
        <f t="shared" si="556"/>
        <v>42081</v>
      </c>
      <c r="Q1463" s="19">
        <f t="shared" si="557"/>
        <v>42109</v>
      </c>
      <c r="R1463" s="19">
        <f t="shared" si="558"/>
        <v>42144</v>
      </c>
      <c r="S1463" s="19">
        <f t="shared" si="559"/>
        <v>42172</v>
      </c>
      <c r="T1463" s="19">
        <f t="shared" si="560"/>
        <v>42207</v>
      </c>
      <c r="U1463" s="19">
        <f t="shared" si="561"/>
        <v>42235</v>
      </c>
      <c r="V1463" s="19">
        <f t="shared" si="562"/>
        <v>42263</v>
      </c>
      <c r="W1463" s="19">
        <f t="shared" si="563"/>
        <v>42298</v>
      </c>
      <c r="X1463" s="19">
        <f t="shared" si="564"/>
        <v>42326</v>
      </c>
      <c r="Y1463" s="18">
        <f t="shared" si="549"/>
        <v>28</v>
      </c>
      <c r="Z1463" s="10">
        <f t="shared" si="550"/>
        <v>7.1428571428571425E-2</v>
      </c>
      <c r="AA1463" s="10">
        <f>VLOOKUP(A1463, VIX!$A$2:$E$3205, 5, FALSE)</f>
        <v>15.61</v>
      </c>
      <c r="AB1463" s="10">
        <f t="shared" si="551"/>
        <v>17.37857142857143</v>
      </c>
      <c r="AC1463" s="10">
        <f t="shared" si="552"/>
        <v>17.985714285714288</v>
      </c>
      <c r="AD1463" s="10">
        <f t="shared" si="553"/>
        <v>18.210714285714289</v>
      </c>
      <c r="AE1463" s="10">
        <f t="shared" si="554"/>
        <v>18.503571428571426</v>
      </c>
      <c r="AF1463" s="10">
        <f t="shared" si="555"/>
        <v>18.710714285714289</v>
      </c>
      <c r="AG1463" s="36">
        <f t="shared" si="543"/>
        <v>-2.0691332995438443</v>
      </c>
      <c r="AH1463" s="36">
        <f t="shared" si="544"/>
        <v>-0.81577398469687656</v>
      </c>
      <c r="AI1463" s="36">
        <f t="shared" si="545"/>
        <v>-0.2928529924462564</v>
      </c>
      <c r="AJ1463" s="36">
        <f t="shared" si="546"/>
        <v>-0.43265929034719164</v>
      </c>
      <c r="AK1463" s="36">
        <f t="shared" si="547"/>
        <v>-0.28512162926645696</v>
      </c>
    </row>
    <row r="1464" spans="1:37" x14ac:dyDescent="0.2">
      <c r="A1464" s="5">
        <v>42076</v>
      </c>
      <c r="B1464" s="1">
        <v>3</v>
      </c>
      <c r="C1464" s="7">
        <v>16.425000000000001</v>
      </c>
      <c r="D1464" s="7">
        <v>17.875</v>
      </c>
      <c r="E1464" s="7">
        <v>18.274999999999999</v>
      </c>
      <c r="F1464" s="7">
        <v>18.475000000000001</v>
      </c>
      <c r="G1464" s="7">
        <v>18.774999999999999</v>
      </c>
      <c r="H1464" s="7">
        <v>18.975000000000001</v>
      </c>
      <c r="I1464" s="7">
        <v>19.274999999999999</v>
      </c>
      <c r="J1464" s="7">
        <v>19.45</v>
      </c>
      <c r="K1464" s="7">
        <v>19.7</v>
      </c>
      <c r="L1464" s="3">
        <v>8.8300000000000003E-2</v>
      </c>
      <c r="M1464" s="3">
        <v>4.3299999999999998E-2</v>
      </c>
      <c r="N1464" s="3">
        <v>1.44E-2</v>
      </c>
      <c r="O1464" s="18">
        <f t="shared" si="548"/>
        <v>0</v>
      </c>
      <c r="P1464" s="19">
        <f t="shared" si="556"/>
        <v>42081</v>
      </c>
      <c r="Q1464" s="19">
        <f t="shared" si="557"/>
        <v>42109</v>
      </c>
      <c r="R1464" s="19">
        <f t="shared" si="558"/>
        <v>42144</v>
      </c>
      <c r="S1464" s="19">
        <f t="shared" si="559"/>
        <v>42172</v>
      </c>
      <c r="T1464" s="19">
        <f t="shared" si="560"/>
        <v>42207</v>
      </c>
      <c r="U1464" s="19">
        <f t="shared" si="561"/>
        <v>42235</v>
      </c>
      <c r="V1464" s="19">
        <f t="shared" si="562"/>
        <v>42263</v>
      </c>
      <c r="W1464" s="19">
        <f t="shared" si="563"/>
        <v>42298</v>
      </c>
      <c r="X1464" s="19">
        <f t="shared" si="564"/>
        <v>42326</v>
      </c>
      <c r="Y1464" s="18">
        <f t="shared" si="549"/>
        <v>28</v>
      </c>
      <c r="Z1464" s="10">
        <f t="shared" si="550"/>
        <v>0.17857142857142858</v>
      </c>
      <c r="AA1464" s="10">
        <f>VLOOKUP(A1464, VIX!$A$2:$E$3205, 5, FALSE)</f>
        <v>16</v>
      </c>
      <c r="AB1464" s="10">
        <f t="shared" si="551"/>
        <v>17.616071428571427</v>
      </c>
      <c r="AC1464" s="10">
        <f t="shared" si="552"/>
        <v>18.203571428571426</v>
      </c>
      <c r="AD1464" s="10">
        <f t="shared" si="553"/>
        <v>18.439285714285713</v>
      </c>
      <c r="AE1464" s="10">
        <f t="shared" si="554"/>
        <v>18.721428571428572</v>
      </c>
      <c r="AF1464" s="10">
        <f t="shared" si="555"/>
        <v>18.939285714285717</v>
      </c>
      <c r="AG1464" s="36">
        <f t="shared" si="543"/>
        <v>-0.76347680735478418</v>
      </c>
      <c r="AH1464" s="36">
        <f t="shared" si="544"/>
        <v>-0.20204449789536899</v>
      </c>
      <c r="AI1464" s="36">
        <f t="shared" si="545"/>
        <v>-9.9115044247788983E-2</v>
      </c>
      <c r="AJ1464" s="36">
        <f t="shared" si="546"/>
        <v>-0.14625652930934271</v>
      </c>
      <c r="AK1464" s="36">
        <f t="shared" si="547"/>
        <v>-9.634869049894991E-2</v>
      </c>
    </row>
    <row r="1465" spans="1:37" x14ac:dyDescent="0.2">
      <c r="A1465" s="5">
        <v>42075</v>
      </c>
      <c r="B1465" s="1">
        <v>3</v>
      </c>
      <c r="C1465" s="7">
        <v>15.875</v>
      </c>
      <c r="D1465" s="7">
        <v>17.425000000000001</v>
      </c>
      <c r="E1465" s="7">
        <v>17.925000000000001</v>
      </c>
      <c r="F1465" s="7">
        <v>18.225000000000001</v>
      </c>
      <c r="G1465" s="7">
        <v>18.524999999999999</v>
      </c>
      <c r="H1465" s="7">
        <v>18.725000000000001</v>
      </c>
      <c r="I1465" s="7">
        <v>19.024999999999999</v>
      </c>
      <c r="J1465" s="7">
        <v>19.175000000000001</v>
      </c>
      <c r="K1465" s="7">
        <v>19.25</v>
      </c>
      <c r="L1465" s="3">
        <v>9.7600000000000006E-2</v>
      </c>
      <c r="M1465" s="3">
        <v>4.3900000000000002E-2</v>
      </c>
      <c r="N1465" s="3">
        <v>1.46E-2</v>
      </c>
      <c r="O1465" s="18">
        <f t="shared" si="548"/>
        <v>0</v>
      </c>
      <c r="P1465" s="19">
        <f t="shared" si="556"/>
        <v>42081</v>
      </c>
      <c r="Q1465" s="19">
        <f t="shared" si="557"/>
        <v>42109</v>
      </c>
      <c r="R1465" s="19">
        <f t="shared" si="558"/>
        <v>42144</v>
      </c>
      <c r="S1465" s="19">
        <f t="shared" si="559"/>
        <v>42172</v>
      </c>
      <c r="T1465" s="19">
        <f t="shared" si="560"/>
        <v>42207</v>
      </c>
      <c r="U1465" s="19">
        <f t="shared" si="561"/>
        <v>42235</v>
      </c>
      <c r="V1465" s="19">
        <f t="shared" si="562"/>
        <v>42263</v>
      </c>
      <c r="W1465" s="19">
        <f t="shared" si="563"/>
        <v>42298</v>
      </c>
      <c r="X1465" s="19">
        <f t="shared" si="564"/>
        <v>42326</v>
      </c>
      <c r="Y1465" s="18">
        <f t="shared" si="549"/>
        <v>28</v>
      </c>
      <c r="Z1465" s="10">
        <f t="shared" si="550"/>
        <v>0.21428571428571427</v>
      </c>
      <c r="AA1465" s="10">
        <f>VLOOKUP(A1465, VIX!$A$2:$E$3205, 5, FALSE)</f>
        <v>15.42</v>
      </c>
      <c r="AB1465" s="10">
        <f t="shared" si="551"/>
        <v>17.092857142857142</v>
      </c>
      <c r="AC1465" s="10">
        <f t="shared" si="552"/>
        <v>17.817857142857143</v>
      </c>
      <c r="AD1465" s="10">
        <f t="shared" si="553"/>
        <v>18.160714285714285</v>
      </c>
      <c r="AE1465" s="10">
        <f t="shared" si="554"/>
        <v>18.460714285714285</v>
      </c>
      <c r="AF1465" s="10">
        <f t="shared" si="555"/>
        <v>18.682142857142857</v>
      </c>
      <c r="AG1465" s="36">
        <f t="shared" si="543"/>
        <v>-0.76648351648351709</v>
      </c>
      <c r="AH1465" s="36">
        <f t="shared" si="544"/>
        <v>-0.2404809619238478</v>
      </c>
      <c r="AI1465" s="36">
        <f t="shared" si="545"/>
        <v>-0.14295168762409038</v>
      </c>
      <c r="AJ1465" s="36">
        <f t="shared" si="546"/>
        <v>-0.14126880313930543</v>
      </c>
      <c r="AK1465" s="36">
        <f t="shared" si="547"/>
        <v>-9.3324692158134881E-2</v>
      </c>
    </row>
    <row r="1466" spans="1:37" x14ac:dyDescent="0.2">
      <c r="A1466" s="5">
        <v>42074</v>
      </c>
      <c r="B1466" s="1">
        <v>3</v>
      </c>
      <c r="C1466" s="7">
        <v>17.225000000000001</v>
      </c>
      <c r="D1466" s="7">
        <v>18.524999999999999</v>
      </c>
      <c r="E1466" s="7">
        <v>18.774999999999999</v>
      </c>
      <c r="F1466" s="7">
        <v>18.925000000000001</v>
      </c>
      <c r="G1466" s="7">
        <v>19.175000000000001</v>
      </c>
      <c r="H1466" s="7">
        <v>19.324999999999999</v>
      </c>
      <c r="I1466" s="7">
        <v>19.574999999999999</v>
      </c>
      <c r="J1466" s="7">
        <v>19.7</v>
      </c>
      <c r="K1466" s="7">
        <v>19.725000000000001</v>
      </c>
      <c r="L1466" s="3">
        <v>7.5499999999999998E-2</v>
      </c>
      <c r="M1466" s="3">
        <v>3.4299999999999997E-2</v>
      </c>
      <c r="N1466" s="3">
        <v>1.14E-2</v>
      </c>
      <c r="O1466" s="18">
        <f t="shared" si="548"/>
        <v>0</v>
      </c>
      <c r="P1466" s="19">
        <f t="shared" si="556"/>
        <v>42081</v>
      </c>
      <c r="Q1466" s="19">
        <f t="shared" si="557"/>
        <v>42109</v>
      </c>
      <c r="R1466" s="19">
        <f t="shared" si="558"/>
        <v>42144</v>
      </c>
      <c r="S1466" s="19">
        <f t="shared" si="559"/>
        <v>42172</v>
      </c>
      <c r="T1466" s="19">
        <f t="shared" si="560"/>
        <v>42207</v>
      </c>
      <c r="U1466" s="19">
        <f t="shared" si="561"/>
        <v>42235</v>
      </c>
      <c r="V1466" s="19">
        <f t="shared" si="562"/>
        <v>42263</v>
      </c>
      <c r="W1466" s="19">
        <f t="shared" si="563"/>
        <v>42298</v>
      </c>
      <c r="X1466" s="19">
        <f t="shared" si="564"/>
        <v>42326</v>
      </c>
      <c r="Y1466" s="18">
        <f t="shared" si="549"/>
        <v>28</v>
      </c>
      <c r="Z1466" s="10">
        <f t="shared" si="550"/>
        <v>0.25</v>
      </c>
      <c r="AA1466" s="10">
        <f>VLOOKUP(A1466, VIX!$A$2:$E$3205, 5, FALSE)</f>
        <v>16.87</v>
      </c>
      <c r="AB1466" s="10">
        <f t="shared" si="551"/>
        <v>18.2</v>
      </c>
      <c r="AC1466" s="10">
        <f t="shared" si="552"/>
        <v>18.712499999999999</v>
      </c>
      <c r="AD1466" s="10">
        <f t="shared" si="553"/>
        <v>18.887500000000003</v>
      </c>
      <c r="AE1466" s="10">
        <f t="shared" si="554"/>
        <v>19.112500000000001</v>
      </c>
      <c r="AF1466" s="10">
        <f t="shared" si="555"/>
        <v>19.287499999999998</v>
      </c>
      <c r="AG1466" s="36">
        <f t="shared" si="543"/>
        <v>-0.65142175382779699</v>
      </c>
      <c r="AH1466" s="36">
        <f t="shared" si="544"/>
        <v>-0.12162162162162157</v>
      </c>
      <c r="AI1466" s="36">
        <f t="shared" si="545"/>
        <v>-7.2427668135659165E-2</v>
      </c>
      <c r="AJ1466" s="36">
        <f t="shared" si="546"/>
        <v>-0.11922785768357301</v>
      </c>
      <c r="AK1466" s="36">
        <f t="shared" si="547"/>
        <v>-7.090602138435495E-2</v>
      </c>
    </row>
    <row r="1467" spans="1:37" x14ac:dyDescent="0.2">
      <c r="A1467" s="5">
        <v>42073</v>
      </c>
      <c r="B1467" s="1">
        <v>3</v>
      </c>
      <c r="C1467" s="7">
        <v>16.925000000000001</v>
      </c>
      <c r="D1467" s="7">
        <v>18.375</v>
      </c>
      <c r="E1467" s="7">
        <v>18.55</v>
      </c>
      <c r="F1467" s="7">
        <v>18.675000000000001</v>
      </c>
      <c r="G1467" s="7">
        <v>18.95</v>
      </c>
      <c r="H1467" s="7">
        <v>19.074999999999999</v>
      </c>
      <c r="I1467" s="7">
        <v>19.375</v>
      </c>
      <c r="J1467" s="7">
        <v>19.5</v>
      </c>
      <c r="K1467" s="7">
        <v>19.55</v>
      </c>
      <c r="L1467" s="3">
        <v>8.5699999999999998E-2</v>
      </c>
      <c r="M1467" s="3">
        <v>3.7499999999999999E-2</v>
      </c>
      <c r="N1467" s="3">
        <v>1.2500000000000001E-2</v>
      </c>
      <c r="O1467" s="18">
        <f t="shared" si="548"/>
        <v>0</v>
      </c>
      <c r="P1467" s="19">
        <f t="shared" si="556"/>
        <v>42081</v>
      </c>
      <c r="Q1467" s="19">
        <f t="shared" si="557"/>
        <v>42109</v>
      </c>
      <c r="R1467" s="19">
        <f t="shared" si="558"/>
        <v>42144</v>
      </c>
      <c r="S1467" s="19">
        <f t="shared" si="559"/>
        <v>42172</v>
      </c>
      <c r="T1467" s="19">
        <f t="shared" si="560"/>
        <v>42207</v>
      </c>
      <c r="U1467" s="19">
        <f t="shared" si="561"/>
        <v>42235</v>
      </c>
      <c r="V1467" s="19">
        <f t="shared" si="562"/>
        <v>42263</v>
      </c>
      <c r="W1467" s="19">
        <f t="shared" si="563"/>
        <v>42298</v>
      </c>
      <c r="X1467" s="19">
        <f t="shared" si="564"/>
        <v>42326</v>
      </c>
      <c r="Y1467" s="18">
        <f t="shared" si="549"/>
        <v>28</v>
      </c>
      <c r="Z1467" s="10">
        <f t="shared" si="550"/>
        <v>0.2857142857142857</v>
      </c>
      <c r="AA1467" s="10">
        <f>VLOOKUP(A1467, VIX!$A$2:$E$3205, 5, FALSE)</f>
        <v>16.690000000000001</v>
      </c>
      <c r="AB1467" s="10">
        <f t="shared" si="551"/>
        <v>17.960714285714285</v>
      </c>
      <c r="AC1467" s="10">
        <f t="shared" si="552"/>
        <v>18.5</v>
      </c>
      <c r="AD1467" s="10">
        <f t="shared" si="553"/>
        <v>18.639285714285716</v>
      </c>
      <c r="AE1467" s="10">
        <f t="shared" si="554"/>
        <v>18.87142857142857</v>
      </c>
      <c r="AF1467" s="10">
        <f t="shared" si="555"/>
        <v>19.039285714285715</v>
      </c>
      <c r="AG1467" s="36">
        <f t="shared" si="543"/>
        <v>-0.76708302718589327</v>
      </c>
      <c r="AH1467" s="36">
        <f t="shared" si="544"/>
        <v>-8.8589795098433566E-2</v>
      </c>
      <c r="AI1467" s="36">
        <f t="shared" si="545"/>
        <v>-6.2462819750148793E-2</v>
      </c>
      <c r="AJ1467" s="36">
        <f t="shared" si="546"/>
        <v>-0.13540445486518116</v>
      </c>
      <c r="AK1467" s="36">
        <f t="shared" si="547"/>
        <v>-6.0775612579587177E-2</v>
      </c>
    </row>
    <row r="1468" spans="1:37" x14ac:dyDescent="0.2">
      <c r="A1468" s="5">
        <v>42072</v>
      </c>
      <c r="B1468" s="1">
        <v>3</v>
      </c>
      <c r="C1468" s="7">
        <v>15.824999999999999</v>
      </c>
      <c r="D1468" s="7">
        <v>17.574999999999999</v>
      </c>
      <c r="E1468" s="7">
        <v>17.875</v>
      </c>
      <c r="F1468" s="7">
        <v>18.074999999999999</v>
      </c>
      <c r="G1468" s="7">
        <v>18.375</v>
      </c>
      <c r="H1468" s="7">
        <v>18.574999999999999</v>
      </c>
      <c r="I1468" s="7">
        <v>18.875</v>
      </c>
      <c r="J1468" s="7">
        <v>18.975000000000001</v>
      </c>
      <c r="K1468" s="7">
        <v>19.05</v>
      </c>
      <c r="L1468" s="3">
        <v>0.1106</v>
      </c>
      <c r="M1468" s="3">
        <v>4.4299999999999999E-2</v>
      </c>
      <c r="N1468" s="3">
        <v>1.4800000000000001E-2</v>
      </c>
      <c r="O1468" s="18">
        <f t="shared" si="548"/>
        <v>0</v>
      </c>
      <c r="P1468" s="19">
        <f t="shared" si="556"/>
        <v>42081</v>
      </c>
      <c r="Q1468" s="19">
        <f t="shared" si="557"/>
        <v>42109</v>
      </c>
      <c r="R1468" s="19">
        <f t="shared" si="558"/>
        <v>42144</v>
      </c>
      <c r="S1468" s="19">
        <f t="shared" si="559"/>
        <v>42172</v>
      </c>
      <c r="T1468" s="19">
        <f t="shared" si="560"/>
        <v>42207</v>
      </c>
      <c r="U1468" s="19">
        <f t="shared" si="561"/>
        <v>42235</v>
      </c>
      <c r="V1468" s="19">
        <f t="shared" si="562"/>
        <v>42263</v>
      </c>
      <c r="W1468" s="19">
        <f t="shared" si="563"/>
        <v>42298</v>
      </c>
      <c r="X1468" s="19">
        <f t="shared" si="564"/>
        <v>42326</v>
      </c>
      <c r="Y1468" s="18">
        <f t="shared" si="549"/>
        <v>28</v>
      </c>
      <c r="Z1468" s="10">
        <f t="shared" si="550"/>
        <v>0.32142857142857145</v>
      </c>
      <c r="AA1468" s="10">
        <f>VLOOKUP(A1468, VIX!$A$2:$E$3205, 5, FALSE)</f>
        <v>15.06</v>
      </c>
      <c r="AB1468" s="10">
        <f t="shared" si="551"/>
        <v>17.012499999999999</v>
      </c>
      <c r="AC1468" s="10">
        <f t="shared" si="552"/>
        <v>17.778571428571428</v>
      </c>
      <c r="AD1468" s="10">
        <f t="shared" si="553"/>
        <v>18.010714285714286</v>
      </c>
      <c r="AE1468" s="10">
        <f t="shared" si="554"/>
        <v>18.278571428571428</v>
      </c>
      <c r="AF1468" s="10">
        <f t="shared" si="555"/>
        <v>18.510714285714286</v>
      </c>
      <c r="AG1468" s="36">
        <f t="shared" si="543"/>
        <v>-2.7614276768941748</v>
      </c>
      <c r="AH1468" s="36">
        <f t="shared" si="544"/>
        <v>-0.45206298584811727</v>
      </c>
      <c r="AI1468" s="36">
        <f t="shared" si="545"/>
        <v>-0.29816604220074822</v>
      </c>
      <c r="AJ1468" s="36">
        <f t="shared" si="546"/>
        <v>-0.44219146032365064</v>
      </c>
      <c r="AK1468" s="36">
        <f t="shared" si="547"/>
        <v>-0.2917229403820169</v>
      </c>
    </row>
    <row r="1469" spans="1:37" x14ac:dyDescent="0.2">
      <c r="A1469" s="5">
        <v>42069</v>
      </c>
      <c r="B1469" s="1">
        <v>3</v>
      </c>
      <c r="C1469" s="7">
        <v>16.225000000000001</v>
      </c>
      <c r="D1469" s="7">
        <v>17.774999999999999</v>
      </c>
      <c r="E1469" s="7">
        <v>18.024999999999999</v>
      </c>
      <c r="F1469" s="7">
        <v>18.175000000000001</v>
      </c>
      <c r="G1469" s="7">
        <v>18.425000000000001</v>
      </c>
      <c r="H1469" s="7">
        <v>18.574999999999999</v>
      </c>
      <c r="I1469" s="7">
        <v>18.850000000000001</v>
      </c>
      <c r="J1469" s="7">
        <v>19</v>
      </c>
      <c r="K1469" s="7">
        <v>19.074999999999999</v>
      </c>
      <c r="L1469" s="3">
        <v>9.5500000000000002E-2</v>
      </c>
      <c r="M1469" s="3">
        <v>3.7100000000000001E-2</v>
      </c>
      <c r="N1469" s="3">
        <v>1.24E-2</v>
      </c>
      <c r="O1469" s="18">
        <f t="shared" si="548"/>
        <v>0</v>
      </c>
      <c r="P1469" s="19">
        <f t="shared" si="556"/>
        <v>42081</v>
      </c>
      <c r="Q1469" s="19">
        <f t="shared" si="557"/>
        <v>42109</v>
      </c>
      <c r="R1469" s="19">
        <f t="shared" si="558"/>
        <v>42144</v>
      </c>
      <c r="S1469" s="19">
        <f t="shared" si="559"/>
        <v>42172</v>
      </c>
      <c r="T1469" s="19">
        <f t="shared" si="560"/>
        <v>42207</v>
      </c>
      <c r="U1469" s="19">
        <f t="shared" si="561"/>
        <v>42235</v>
      </c>
      <c r="V1469" s="19">
        <f t="shared" si="562"/>
        <v>42263</v>
      </c>
      <c r="W1469" s="19">
        <f t="shared" si="563"/>
        <v>42298</v>
      </c>
      <c r="X1469" s="19">
        <f t="shared" si="564"/>
        <v>42326</v>
      </c>
      <c r="Y1469" s="18">
        <f t="shared" si="549"/>
        <v>28</v>
      </c>
      <c r="Z1469" s="10">
        <f t="shared" si="550"/>
        <v>0.42857142857142855</v>
      </c>
      <c r="AA1469" s="10">
        <f>VLOOKUP(A1469, VIX!$A$2:$E$3205, 5, FALSE)</f>
        <v>15.2</v>
      </c>
      <c r="AB1469" s="10">
        <f t="shared" si="551"/>
        <v>17.110714285714288</v>
      </c>
      <c r="AC1469" s="10">
        <f t="shared" si="552"/>
        <v>17.917857142857141</v>
      </c>
      <c r="AD1469" s="10">
        <f t="shared" si="553"/>
        <v>18.110714285714284</v>
      </c>
      <c r="AE1469" s="10">
        <f t="shared" si="554"/>
        <v>18.317857142857143</v>
      </c>
      <c r="AF1469" s="10">
        <f t="shared" si="555"/>
        <v>18.510714285714286</v>
      </c>
      <c r="AG1469" s="36">
        <f t="shared" si="543"/>
        <v>-0.85780169100691728</v>
      </c>
      <c r="AH1469" s="36">
        <f t="shared" si="544"/>
        <v>-0.13013840115678593</v>
      </c>
      <c r="AI1469" s="36">
        <f t="shared" si="545"/>
        <v>-7.6665652570734377E-2</v>
      </c>
      <c r="AJ1469" s="36">
        <f t="shared" si="546"/>
        <v>-0.12551676047218224</v>
      </c>
      <c r="AK1469" s="36">
        <f t="shared" si="547"/>
        <v>-7.4092223256725001E-2</v>
      </c>
    </row>
    <row r="1470" spans="1:37" x14ac:dyDescent="0.2">
      <c r="A1470" s="5">
        <v>42068</v>
      </c>
      <c r="B1470" s="1">
        <v>3</v>
      </c>
      <c r="C1470" s="7">
        <v>15.324999999999999</v>
      </c>
      <c r="D1470" s="7">
        <v>17.074999999999999</v>
      </c>
      <c r="E1470" s="7">
        <v>17.475000000000001</v>
      </c>
      <c r="F1470" s="7">
        <v>17.725000000000001</v>
      </c>
      <c r="G1470" s="7">
        <v>18.100000000000001</v>
      </c>
      <c r="H1470" s="7">
        <v>18.324999999999999</v>
      </c>
      <c r="I1470" s="7">
        <v>18.574999999999999</v>
      </c>
      <c r="J1470" s="7">
        <v>18.725000000000001</v>
      </c>
      <c r="K1470" s="7">
        <v>18.8</v>
      </c>
      <c r="L1470" s="3">
        <v>0.1142</v>
      </c>
      <c r="M1470" s="3">
        <v>4.8000000000000001E-2</v>
      </c>
      <c r="N1470" s="3">
        <v>1.6E-2</v>
      </c>
      <c r="O1470" s="18">
        <f t="shared" si="548"/>
        <v>0</v>
      </c>
      <c r="P1470" s="19">
        <f t="shared" si="556"/>
        <v>42081</v>
      </c>
      <c r="Q1470" s="19">
        <f t="shared" si="557"/>
        <v>42109</v>
      </c>
      <c r="R1470" s="19">
        <f t="shared" si="558"/>
        <v>42144</v>
      </c>
      <c r="S1470" s="19">
        <f t="shared" si="559"/>
        <v>42172</v>
      </c>
      <c r="T1470" s="19">
        <f t="shared" si="560"/>
        <v>42207</v>
      </c>
      <c r="U1470" s="19">
        <f t="shared" si="561"/>
        <v>42235</v>
      </c>
      <c r="V1470" s="19">
        <f t="shared" si="562"/>
        <v>42263</v>
      </c>
      <c r="W1470" s="19">
        <f t="shared" si="563"/>
        <v>42298</v>
      </c>
      <c r="X1470" s="19">
        <f t="shared" si="564"/>
        <v>42326</v>
      </c>
      <c r="Y1470" s="18">
        <f t="shared" si="549"/>
        <v>28</v>
      </c>
      <c r="Z1470" s="10">
        <f t="shared" si="550"/>
        <v>0.4642857142857143</v>
      </c>
      <c r="AA1470" s="10">
        <f>VLOOKUP(A1470, VIX!$A$2:$E$3205, 5, FALSE)</f>
        <v>14.04</v>
      </c>
      <c r="AB1470" s="10">
        <f t="shared" si="551"/>
        <v>16.262499999999999</v>
      </c>
      <c r="AC1470" s="10">
        <f t="shared" si="552"/>
        <v>17.289285714285715</v>
      </c>
      <c r="AD1470" s="10">
        <f t="shared" si="553"/>
        <v>17.608928571428571</v>
      </c>
      <c r="AE1470" s="10">
        <f t="shared" si="554"/>
        <v>17.925892857142856</v>
      </c>
      <c r="AF1470" s="10">
        <f t="shared" si="555"/>
        <v>18.220535714285717</v>
      </c>
      <c r="AG1470" s="36">
        <f t="shared" si="543"/>
        <v>-0.95310136157337333</v>
      </c>
      <c r="AH1470" s="36">
        <f t="shared" si="544"/>
        <v>-0.20571428571428671</v>
      </c>
      <c r="AI1470" s="36">
        <f t="shared" si="545"/>
        <v>-0.12640449438202239</v>
      </c>
      <c r="AJ1470" s="36">
        <f t="shared" si="546"/>
        <v>-0.18633540372670798</v>
      </c>
      <c r="AK1470" s="36">
        <f t="shared" si="547"/>
        <v>-0.11012916383412534</v>
      </c>
    </row>
    <row r="1471" spans="1:37" x14ac:dyDescent="0.2">
      <c r="A1471" s="5">
        <v>42067</v>
      </c>
      <c r="B1471" s="1">
        <v>3</v>
      </c>
      <c r="C1471" s="7">
        <v>15.725</v>
      </c>
      <c r="D1471" s="7">
        <v>17.324999999999999</v>
      </c>
      <c r="E1471" s="7">
        <v>17.675000000000001</v>
      </c>
      <c r="F1471" s="7">
        <v>17.925000000000001</v>
      </c>
      <c r="G1471" s="7">
        <v>18.3</v>
      </c>
      <c r="H1471" s="7">
        <v>18.475000000000001</v>
      </c>
      <c r="I1471" s="7">
        <v>18.725000000000001</v>
      </c>
      <c r="J1471" s="7">
        <v>18.875</v>
      </c>
      <c r="K1471" s="7">
        <v>18.975000000000001</v>
      </c>
      <c r="L1471" s="3">
        <v>0.1017</v>
      </c>
      <c r="M1471" s="3">
        <v>4.4600000000000001E-2</v>
      </c>
      <c r="N1471" s="3">
        <v>1.49E-2</v>
      </c>
      <c r="O1471" s="18">
        <f t="shared" si="548"/>
        <v>0</v>
      </c>
      <c r="P1471" s="19">
        <f t="shared" si="556"/>
        <v>42081</v>
      </c>
      <c r="Q1471" s="19">
        <f t="shared" si="557"/>
        <v>42109</v>
      </c>
      <c r="R1471" s="19">
        <f t="shared" si="558"/>
        <v>42144</v>
      </c>
      <c r="S1471" s="19">
        <f t="shared" si="559"/>
        <v>42172</v>
      </c>
      <c r="T1471" s="19">
        <f t="shared" si="560"/>
        <v>42207</v>
      </c>
      <c r="U1471" s="19">
        <f t="shared" si="561"/>
        <v>42235</v>
      </c>
      <c r="V1471" s="19">
        <f t="shared" si="562"/>
        <v>42263</v>
      </c>
      <c r="W1471" s="19">
        <f t="shared" si="563"/>
        <v>42298</v>
      </c>
      <c r="X1471" s="19">
        <f t="shared" si="564"/>
        <v>42326</v>
      </c>
      <c r="Y1471" s="18">
        <f t="shared" si="549"/>
        <v>28</v>
      </c>
      <c r="Z1471" s="10">
        <f t="shared" si="550"/>
        <v>0.5</v>
      </c>
      <c r="AA1471" s="10">
        <f>VLOOKUP(A1471, VIX!$A$2:$E$3205, 5, FALSE)</f>
        <v>14.23</v>
      </c>
      <c r="AB1471" s="10">
        <f t="shared" si="551"/>
        <v>16.524999999999999</v>
      </c>
      <c r="AC1471" s="10">
        <f t="shared" si="552"/>
        <v>17.5</v>
      </c>
      <c r="AD1471" s="10">
        <f t="shared" si="553"/>
        <v>17.8</v>
      </c>
      <c r="AE1471" s="10">
        <f t="shared" si="554"/>
        <v>18.112500000000001</v>
      </c>
      <c r="AF1471" s="10">
        <f t="shared" si="555"/>
        <v>18.387500000000003</v>
      </c>
      <c r="AG1471" s="36">
        <f t="shared" si="543"/>
        <v>-0.87301071776550765</v>
      </c>
      <c r="AH1471" s="36">
        <f t="shared" si="544"/>
        <v>-0.17988986334897067</v>
      </c>
      <c r="AI1471" s="36">
        <f t="shared" si="545"/>
        <v>-0.12611350215193667</v>
      </c>
      <c r="AJ1471" s="36">
        <f t="shared" si="546"/>
        <v>-0.1858407079646017</v>
      </c>
      <c r="AK1471" s="36">
        <f t="shared" si="547"/>
        <v>-8.5390647690967492E-2</v>
      </c>
    </row>
    <row r="1472" spans="1:37" x14ac:dyDescent="0.2">
      <c r="A1472" s="5">
        <v>42066</v>
      </c>
      <c r="B1472" s="1">
        <v>3</v>
      </c>
      <c r="C1472" s="7">
        <v>15.775</v>
      </c>
      <c r="D1472" s="7">
        <v>17.324999999999999</v>
      </c>
      <c r="E1472" s="7">
        <v>17.725000000000001</v>
      </c>
      <c r="F1472" s="7">
        <v>17.975000000000001</v>
      </c>
      <c r="G1472" s="7">
        <v>18.375</v>
      </c>
      <c r="H1472" s="7">
        <v>18.524999999999999</v>
      </c>
      <c r="I1472" s="7">
        <v>18.824999999999999</v>
      </c>
      <c r="J1472" s="7">
        <v>18.975000000000001</v>
      </c>
      <c r="K1472" s="7">
        <v>19.05</v>
      </c>
      <c r="L1472" s="3">
        <v>9.8299999999999998E-2</v>
      </c>
      <c r="M1472" s="3">
        <v>4.7300000000000002E-2</v>
      </c>
      <c r="N1472" s="3">
        <v>1.5800000000000002E-2</v>
      </c>
      <c r="O1472" s="18">
        <f t="shared" si="548"/>
        <v>0</v>
      </c>
      <c r="P1472" s="19">
        <f t="shared" si="556"/>
        <v>42081</v>
      </c>
      <c r="Q1472" s="19">
        <f t="shared" si="557"/>
        <v>42109</v>
      </c>
      <c r="R1472" s="19">
        <f t="shared" si="558"/>
        <v>42144</v>
      </c>
      <c r="S1472" s="19">
        <f t="shared" si="559"/>
        <v>42172</v>
      </c>
      <c r="T1472" s="19">
        <f t="shared" si="560"/>
        <v>42207</v>
      </c>
      <c r="U1472" s="19">
        <f t="shared" si="561"/>
        <v>42235</v>
      </c>
      <c r="V1472" s="19">
        <f t="shared" si="562"/>
        <v>42263</v>
      </c>
      <c r="W1472" s="19">
        <f t="shared" si="563"/>
        <v>42298</v>
      </c>
      <c r="X1472" s="19">
        <f t="shared" si="564"/>
        <v>42326</v>
      </c>
      <c r="Y1472" s="18">
        <f t="shared" si="549"/>
        <v>28</v>
      </c>
      <c r="Z1472" s="10">
        <f t="shared" si="550"/>
        <v>0.5357142857142857</v>
      </c>
      <c r="AA1472" s="10">
        <f>VLOOKUP(A1472, VIX!$A$2:$E$3205, 5, FALSE)</f>
        <v>13.86</v>
      </c>
      <c r="AB1472" s="10">
        <f t="shared" si="551"/>
        <v>16.494642857142857</v>
      </c>
      <c r="AC1472" s="10">
        <f t="shared" si="552"/>
        <v>17.510714285714286</v>
      </c>
      <c r="AD1472" s="10">
        <f t="shared" si="553"/>
        <v>17.841071428571432</v>
      </c>
      <c r="AE1472" s="10">
        <f t="shared" si="554"/>
        <v>18.160714285714285</v>
      </c>
      <c r="AF1472" s="10">
        <f t="shared" si="555"/>
        <v>18.444642857142856</v>
      </c>
      <c r="AG1472" s="36">
        <f t="shared" si="543"/>
        <v>-0.87012697705502229</v>
      </c>
      <c r="AH1472" s="36">
        <f t="shared" si="544"/>
        <v>-0.20969419596421984</v>
      </c>
      <c r="AI1472" s="36">
        <f t="shared" si="545"/>
        <v>-0.12802275960170692</v>
      </c>
      <c r="AJ1472" s="36">
        <f t="shared" si="546"/>
        <v>-0.2005970149253723</v>
      </c>
      <c r="AK1472" s="36">
        <f t="shared" si="547"/>
        <v>-7.3929200078231228E-2</v>
      </c>
    </row>
    <row r="1473" spans="1:37" x14ac:dyDescent="0.2">
      <c r="A1473" s="5">
        <v>42065</v>
      </c>
      <c r="B1473" s="1">
        <v>3</v>
      </c>
      <c r="C1473" s="7">
        <v>15.324999999999999</v>
      </c>
      <c r="D1473" s="7">
        <v>16.975000000000001</v>
      </c>
      <c r="E1473" s="7">
        <v>17.425000000000001</v>
      </c>
      <c r="F1473" s="7">
        <v>17.774999999999999</v>
      </c>
      <c r="G1473" s="7">
        <v>18.175000000000001</v>
      </c>
      <c r="H1473" s="7">
        <v>18.375</v>
      </c>
      <c r="I1473" s="7">
        <v>18.7</v>
      </c>
      <c r="J1473" s="7">
        <v>18.850000000000001</v>
      </c>
      <c r="K1473" s="7">
        <v>18.925000000000001</v>
      </c>
      <c r="L1473" s="3">
        <v>0.1077</v>
      </c>
      <c r="M1473" s="3">
        <v>5.1999999999999998E-2</v>
      </c>
      <c r="N1473" s="3">
        <v>1.7299999999999999E-2</v>
      </c>
      <c r="O1473" s="18">
        <f t="shared" si="548"/>
        <v>0</v>
      </c>
      <c r="P1473" s="19">
        <f t="shared" si="556"/>
        <v>42081</v>
      </c>
      <c r="Q1473" s="19">
        <f t="shared" si="557"/>
        <v>42109</v>
      </c>
      <c r="R1473" s="19">
        <f t="shared" si="558"/>
        <v>42144</v>
      </c>
      <c r="S1473" s="19">
        <f t="shared" si="559"/>
        <v>42172</v>
      </c>
      <c r="T1473" s="19">
        <f t="shared" si="560"/>
        <v>42207</v>
      </c>
      <c r="U1473" s="19">
        <f t="shared" si="561"/>
        <v>42235</v>
      </c>
      <c r="V1473" s="19">
        <f t="shared" si="562"/>
        <v>42263</v>
      </c>
      <c r="W1473" s="19">
        <f t="shared" si="563"/>
        <v>42298</v>
      </c>
      <c r="X1473" s="19">
        <f t="shared" si="564"/>
        <v>42326</v>
      </c>
      <c r="Y1473" s="18">
        <f t="shared" si="549"/>
        <v>28</v>
      </c>
      <c r="Z1473" s="10">
        <f t="shared" si="550"/>
        <v>0.5714285714285714</v>
      </c>
      <c r="AA1473" s="10">
        <f>VLOOKUP(A1473, VIX!$A$2:$E$3205, 5, FALSE)</f>
        <v>13.04</v>
      </c>
      <c r="AB1473" s="10">
        <f t="shared" si="551"/>
        <v>16.032142857142858</v>
      </c>
      <c r="AC1473" s="10">
        <f t="shared" si="552"/>
        <v>17.167857142857144</v>
      </c>
      <c r="AD1473" s="10">
        <f t="shared" si="553"/>
        <v>17.574999999999999</v>
      </c>
      <c r="AE1473" s="10">
        <f t="shared" si="554"/>
        <v>17.946428571428573</v>
      </c>
      <c r="AF1473" s="10">
        <f t="shared" si="555"/>
        <v>18.260714285714286</v>
      </c>
      <c r="AG1473" s="36">
        <f t="shared" si="543"/>
        <v>-2.7292418772563227</v>
      </c>
      <c r="AH1473" s="36">
        <f t="shared" si="544"/>
        <v>-0.69350728773825232</v>
      </c>
      <c r="AI1473" s="36">
        <f t="shared" si="545"/>
        <v>-0.52682926829267995</v>
      </c>
      <c r="AJ1473" s="36">
        <f t="shared" si="546"/>
        <v>-0.59056732740943618</v>
      </c>
      <c r="AK1473" s="36">
        <f t="shared" si="547"/>
        <v>-0.29048991354466774</v>
      </c>
    </row>
    <row r="1474" spans="1:37" x14ac:dyDescent="0.2">
      <c r="A1474" s="5">
        <v>42062</v>
      </c>
      <c r="B1474" s="1">
        <v>3</v>
      </c>
      <c r="C1474" s="7">
        <v>15.824999999999999</v>
      </c>
      <c r="D1474" s="7">
        <v>17.375</v>
      </c>
      <c r="E1474" s="7">
        <v>17.824999999999999</v>
      </c>
      <c r="F1474" s="7">
        <v>18.175000000000001</v>
      </c>
      <c r="G1474" s="7">
        <v>18.524999999999999</v>
      </c>
      <c r="H1474" s="7">
        <v>18.725000000000001</v>
      </c>
      <c r="I1474" s="7">
        <v>19.024999999999999</v>
      </c>
      <c r="J1474" s="7">
        <v>19.175000000000001</v>
      </c>
      <c r="K1474" s="7">
        <v>19.3</v>
      </c>
      <c r="L1474" s="3">
        <v>9.7900000000000001E-2</v>
      </c>
      <c r="M1474" s="3">
        <v>4.6800000000000001E-2</v>
      </c>
      <c r="N1474" s="3">
        <v>1.5599999999999999E-2</v>
      </c>
      <c r="O1474" s="18">
        <f t="shared" si="548"/>
        <v>0</v>
      </c>
      <c r="P1474" s="19">
        <f t="shared" si="556"/>
        <v>42081</v>
      </c>
      <c r="Q1474" s="19">
        <f t="shared" si="557"/>
        <v>42109</v>
      </c>
      <c r="R1474" s="19">
        <f t="shared" si="558"/>
        <v>42144</v>
      </c>
      <c r="S1474" s="19">
        <f t="shared" si="559"/>
        <v>42172</v>
      </c>
      <c r="T1474" s="19">
        <f t="shared" si="560"/>
        <v>42207</v>
      </c>
      <c r="U1474" s="19">
        <f t="shared" si="561"/>
        <v>42235</v>
      </c>
      <c r="V1474" s="19">
        <f t="shared" si="562"/>
        <v>42263</v>
      </c>
      <c r="W1474" s="19">
        <f t="shared" si="563"/>
        <v>42298</v>
      </c>
      <c r="X1474" s="19">
        <f t="shared" si="564"/>
        <v>42326</v>
      </c>
      <c r="Y1474" s="18">
        <f t="shared" si="549"/>
        <v>28</v>
      </c>
      <c r="Z1474" s="10">
        <f t="shared" si="550"/>
        <v>0.6785714285714286</v>
      </c>
      <c r="AA1474" s="10">
        <f>VLOOKUP(A1474, VIX!$A$2:$E$3205, 5, FALSE)</f>
        <v>13.34</v>
      </c>
      <c r="AB1474" s="10">
        <f t="shared" si="551"/>
        <v>16.323214285714286</v>
      </c>
      <c r="AC1474" s="10">
        <f t="shared" si="552"/>
        <v>17.519642857142856</v>
      </c>
      <c r="AD1474" s="10">
        <f t="shared" si="553"/>
        <v>17.9375</v>
      </c>
      <c r="AE1474" s="10">
        <f t="shared" si="554"/>
        <v>18.287500000000001</v>
      </c>
      <c r="AF1474" s="10">
        <f t="shared" si="555"/>
        <v>18.589285714285715</v>
      </c>
      <c r="AG1474" s="36">
        <f t="shared" si="543"/>
        <v>-0.84857701499022387</v>
      </c>
      <c r="AH1474" s="36">
        <f t="shared" si="544"/>
        <v>-0.23006695069993868</v>
      </c>
      <c r="AI1474" s="36">
        <f t="shared" si="545"/>
        <v>-0.17475728155339873</v>
      </c>
      <c r="AJ1474" s="36">
        <f t="shared" si="546"/>
        <v>-0.17142857142857032</v>
      </c>
      <c r="AK1474" s="36">
        <f t="shared" si="547"/>
        <v>-9.634869049894991E-2</v>
      </c>
    </row>
    <row r="1475" spans="1:37" x14ac:dyDescent="0.2">
      <c r="A1475" s="5">
        <v>42061</v>
      </c>
      <c r="B1475" s="1">
        <v>3</v>
      </c>
      <c r="C1475" s="7">
        <v>16.024999999999999</v>
      </c>
      <c r="D1475" s="7">
        <v>17.475000000000001</v>
      </c>
      <c r="E1475" s="7">
        <v>17.925000000000001</v>
      </c>
      <c r="F1475" s="7">
        <v>18.274999999999999</v>
      </c>
      <c r="G1475" s="7">
        <v>18.625</v>
      </c>
      <c r="H1475" s="7">
        <v>18.824999999999999</v>
      </c>
      <c r="I1475" s="7">
        <v>19.125</v>
      </c>
      <c r="J1475" s="7">
        <v>19.3</v>
      </c>
      <c r="K1475" s="7">
        <v>19.375</v>
      </c>
      <c r="L1475" s="3">
        <v>9.0499999999999997E-2</v>
      </c>
      <c r="M1475" s="3">
        <v>4.65E-2</v>
      </c>
      <c r="N1475" s="3">
        <v>1.55E-2</v>
      </c>
      <c r="O1475" s="18">
        <f t="shared" si="548"/>
        <v>0</v>
      </c>
      <c r="P1475" s="19">
        <f t="shared" si="556"/>
        <v>42081</v>
      </c>
      <c r="Q1475" s="19">
        <f t="shared" si="557"/>
        <v>42109</v>
      </c>
      <c r="R1475" s="19">
        <f t="shared" si="558"/>
        <v>42144</v>
      </c>
      <c r="S1475" s="19">
        <f t="shared" si="559"/>
        <v>42172</v>
      </c>
      <c r="T1475" s="19">
        <f t="shared" si="560"/>
        <v>42207</v>
      </c>
      <c r="U1475" s="19">
        <f t="shared" si="561"/>
        <v>42235</v>
      </c>
      <c r="V1475" s="19">
        <f t="shared" si="562"/>
        <v>42263</v>
      </c>
      <c r="W1475" s="19">
        <f t="shared" si="563"/>
        <v>42298</v>
      </c>
      <c r="X1475" s="19">
        <f t="shared" si="564"/>
        <v>42326</v>
      </c>
      <c r="Y1475" s="18">
        <f t="shared" si="549"/>
        <v>28</v>
      </c>
      <c r="Z1475" s="10">
        <f t="shared" si="550"/>
        <v>0.7142857142857143</v>
      </c>
      <c r="AA1475" s="10">
        <f>VLOOKUP(A1475, VIX!$A$2:$E$3205, 5, FALSE)</f>
        <v>13.91</v>
      </c>
      <c r="AB1475" s="10">
        <f t="shared" si="551"/>
        <v>16.439285714285713</v>
      </c>
      <c r="AC1475" s="10">
        <f t="shared" si="552"/>
        <v>17.603571428571428</v>
      </c>
      <c r="AD1475" s="10">
        <f t="shared" si="553"/>
        <v>18.024999999999999</v>
      </c>
      <c r="AE1475" s="10">
        <f t="shared" si="554"/>
        <v>18.375</v>
      </c>
      <c r="AF1475" s="10">
        <f t="shared" si="555"/>
        <v>18.682142857142857</v>
      </c>
      <c r="AG1475" s="36">
        <f t="shared" ref="AG1475:AG1538" si="565">252*IF(Z1475-Z1476&lt;0,(Z1475-Z1476)*(D1475-C1475)/AB1476,(Z1475-1)*(D1475-C1475)/AB1476)</f>
        <v>-0.7796863330843925</v>
      </c>
      <c r="AH1475" s="36">
        <f t="shared" ref="AH1475:AH1538" si="566">252*IF(Z1475-Z1476&lt;0,(Z1475-Z1476)*(E1475-D1475)/AC1476,(Z1475-1)*(E1475-D1475)/AC1476)</f>
        <v>-0.227687983134223</v>
      </c>
      <c r="AI1475" s="36">
        <f t="shared" ref="AI1475:AI1538" si="567">252*IF(Z1475-Z1476&lt;0,(Z1475-Z1476)*(F1475-E1475)/AD1476,(Z1475-1)*(F1475-E1475)/AD1476)</f>
        <v>-0.17295813315030775</v>
      </c>
      <c r="AJ1475" s="36">
        <f t="shared" ref="AJ1475:AJ1538" si="568">252*IF(Z1475-Z1476&lt;0,(Z1475-Z1476)*(G1475-F1475)/AE1476,(Z1475-1)*(G1475-F1475)/AE1476)</f>
        <v>-0.16958277254374218</v>
      </c>
      <c r="AK1475" s="36">
        <f t="shared" ref="AK1475:AK1538" si="569">252*IF(Z1475-Z1476&lt;0,(Z1475-Z1476)*(H1475-G1475)/AF1476,(Z1475-1)*(H1475-G1475)/AF1476)</f>
        <v>-9.5175148711169472E-2</v>
      </c>
    </row>
    <row r="1476" spans="1:37" x14ac:dyDescent="0.2">
      <c r="A1476" s="5">
        <v>42060</v>
      </c>
      <c r="B1476" s="1">
        <v>3</v>
      </c>
      <c r="C1476" s="7">
        <v>16.425000000000001</v>
      </c>
      <c r="D1476" s="7">
        <v>17.675000000000001</v>
      </c>
      <c r="E1476" s="7">
        <v>18.125</v>
      </c>
      <c r="F1476" s="7">
        <v>18.475000000000001</v>
      </c>
      <c r="G1476" s="7">
        <v>18.875</v>
      </c>
      <c r="H1476" s="7">
        <v>19.024999999999999</v>
      </c>
      <c r="I1476" s="7">
        <v>19.324999999999999</v>
      </c>
      <c r="J1476" s="7">
        <v>19.45</v>
      </c>
      <c r="K1476" s="7">
        <v>19.574999999999999</v>
      </c>
      <c r="L1476" s="3">
        <v>7.6100000000000001E-2</v>
      </c>
      <c r="M1476" s="3">
        <v>4.5999999999999999E-2</v>
      </c>
      <c r="N1476" s="3">
        <v>1.5299999999999999E-2</v>
      </c>
      <c r="O1476" s="18">
        <f t="shared" si="548"/>
        <v>0</v>
      </c>
      <c r="P1476" s="19">
        <f t="shared" si="556"/>
        <v>42081</v>
      </c>
      <c r="Q1476" s="19">
        <f t="shared" si="557"/>
        <v>42109</v>
      </c>
      <c r="R1476" s="19">
        <f t="shared" si="558"/>
        <v>42144</v>
      </c>
      <c r="S1476" s="19">
        <f t="shared" si="559"/>
        <v>42172</v>
      </c>
      <c r="T1476" s="19">
        <f t="shared" si="560"/>
        <v>42207</v>
      </c>
      <c r="U1476" s="19">
        <f t="shared" si="561"/>
        <v>42235</v>
      </c>
      <c r="V1476" s="19">
        <f t="shared" si="562"/>
        <v>42263</v>
      </c>
      <c r="W1476" s="19">
        <f t="shared" si="563"/>
        <v>42298</v>
      </c>
      <c r="X1476" s="19">
        <f t="shared" si="564"/>
        <v>42326</v>
      </c>
      <c r="Y1476" s="18">
        <f t="shared" si="549"/>
        <v>28</v>
      </c>
      <c r="Z1476" s="10">
        <f t="shared" si="550"/>
        <v>0.75</v>
      </c>
      <c r="AA1476" s="10">
        <f>VLOOKUP(A1476, VIX!$A$2:$E$3205, 5, FALSE)</f>
        <v>13.84</v>
      </c>
      <c r="AB1476" s="10">
        <f t="shared" si="551"/>
        <v>16.737500000000001</v>
      </c>
      <c r="AC1476" s="10">
        <f t="shared" si="552"/>
        <v>17.787500000000001</v>
      </c>
      <c r="AD1476" s="10">
        <f t="shared" si="553"/>
        <v>18.212499999999999</v>
      </c>
      <c r="AE1476" s="10">
        <f t="shared" si="554"/>
        <v>18.575000000000003</v>
      </c>
      <c r="AF1476" s="10">
        <f t="shared" si="555"/>
        <v>18.912500000000001</v>
      </c>
      <c r="AG1476" s="36">
        <f t="shared" si="565"/>
        <v>-0.68672334859385187</v>
      </c>
      <c r="AH1476" s="36">
        <f t="shared" si="566"/>
        <v>-0.23218673218673169</v>
      </c>
      <c r="AI1476" s="36">
        <f t="shared" si="567"/>
        <v>-0.17538277987671569</v>
      </c>
      <c r="AJ1476" s="36">
        <f t="shared" si="568"/>
        <v>-0.1960708033456518</v>
      </c>
      <c r="AK1476" s="36">
        <f t="shared" si="569"/>
        <v>-7.212364052661635E-2</v>
      </c>
    </row>
    <row r="1477" spans="1:37" x14ac:dyDescent="0.2">
      <c r="A1477" s="5">
        <v>42059</v>
      </c>
      <c r="B1477" s="1">
        <v>3</v>
      </c>
      <c r="C1477" s="7">
        <v>16.125</v>
      </c>
      <c r="D1477" s="7">
        <v>17.324999999999999</v>
      </c>
      <c r="E1477" s="7">
        <v>17.875</v>
      </c>
      <c r="F1477" s="7">
        <v>18.274999999999999</v>
      </c>
      <c r="G1477" s="7">
        <v>18.675000000000001</v>
      </c>
      <c r="H1477" s="7">
        <v>18.875</v>
      </c>
      <c r="I1477" s="7">
        <v>19.175000000000001</v>
      </c>
      <c r="J1477" s="7">
        <v>19.350000000000001</v>
      </c>
      <c r="K1477" s="7">
        <v>19.725000000000001</v>
      </c>
      <c r="L1477" s="3">
        <v>7.4399999999999994E-2</v>
      </c>
      <c r="M1477" s="3">
        <v>4.9200000000000001E-2</v>
      </c>
      <c r="N1477" s="3">
        <v>1.6400000000000001E-2</v>
      </c>
      <c r="O1477" s="18">
        <f t="shared" si="548"/>
        <v>0</v>
      </c>
      <c r="P1477" s="19">
        <f t="shared" si="556"/>
        <v>42081</v>
      </c>
      <c r="Q1477" s="19">
        <f t="shared" si="557"/>
        <v>42109</v>
      </c>
      <c r="R1477" s="19">
        <f t="shared" si="558"/>
        <v>42144</v>
      </c>
      <c r="S1477" s="19">
        <f t="shared" si="559"/>
        <v>42172</v>
      </c>
      <c r="T1477" s="19">
        <f t="shared" si="560"/>
        <v>42207</v>
      </c>
      <c r="U1477" s="19">
        <f t="shared" si="561"/>
        <v>42235</v>
      </c>
      <c r="V1477" s="19">
        <f t="shared" si="562"/>
        <v>42263</v>
      </c>
      <c r="W1477" s="19">
        <f t="shared" si="563"/>
        <v>42298</v>
      </c>
      <c r="X1477" s="19">
        <f t="shared" si="564"/>
        <v>42326</v>
      </c>
      <c r="Y1477" s="18">
        <f t="shared" si="549"/>
        <v>28</v>
      </c>
      <c r="Z1477" s="10">
        <f t="shared" si="550"/>
        <v>0.7857142857142857</v>
      </c>
      <c r="AA1477" s="10">
        <f>VLOOKUP(A1477, VIX!$A$2:$E$3205, 5, FALSE)</f>
        <v>13.69</v>
      </c>
      <c r="AB1477" s="10">
        <f t="shared" si="551"/>
        <v>16.382142857142856</v>
      </c>
      <c r="AC1477" s="10">
        <f t="shared" si="552"/>
        <v>17.442857142857143</v>
      </c>
      <c r="AD1477" s="10">
        <f t="shared" si="553"/>
        <v>17.960714285714285</v>
      </c>
      <c r="AE1477" s="10">
        <f t="shared" si="554"/>
        <v>18.360714285714288</v>
      </c>
      <c r="AF1477" s="10">
        <f t="shared" si="555"/>
        <v>18.717857142857142</v>
      </c>
      <c r="AG1477" s="36">
        <f t="shared" si="565"/>
        <v>-0.62810260670889961</v>
      </c>
      <c r="AH1477" s="36">
        <f t="shared" si="566"/>
        <v>-0.27388597964628025</v>
      </c>
      <c r="AI1477" s="36">
        <f t="shared" si="567"/>
        <v>-0.19367854741089363</v>
      </c>
      <c r="AJ1477" s="36">
        <f t="shared" si="568"/>
        <v>-0.19000942507068896</v>
      </c>
      <c r="AK1477" s="36">
        <f t="shared" si="569"/>
        <v>-9.3255620316402624E-2</v>
      </c>
    </row>
    <row r="1478" spans="1:37" x14ac:dyDescent="0.2">
      <c r="A1478" s="5">
        <v>42058</v>
      </c>
      <c r="B1478" s="1">
        <v>3</v>
      </c>
      <c r="C1478" s="7">
        <v>17.024999999999999</v>
      </c>
      <c r="D1478" s="7">
        <v>17.975000000000001</v>
      </c>
      <c r="E1478" s="7">
        <v>18.524999999999999</v>
      </c>
      <c r="F1478" s="7">
        <v>18.875</v>
      </c>
      <c r="G1478" s="7">
        <v>19.274999999999999</v>
      </c>
      <c r="H1478" s="7">
        <v>19.425000000000001</v>
      </c>
      <c r="I1478" s="7">
        <v>19.7</v>
      </c>
      <c r="J1478" s="7">
        <v>19.875</v>
      </c>
      <c r="K1478" s="7">
        <v>20.149999999999999</v>
      </c>
      <c r="L1478" s="3">
        <v>5.5800000000000002E-2</v>
      </c>
      <c r="M1478" s="3">
        <v>4.3700000000000003E-2</v>
      </c>
      <c r="N1478" s="3">
        <v>1.46E-2</v>
      </c>
      <c r="O1478" s="18">
        <f t="shared" si="548"/>
        <v>0</v>
      </c>
      <c r="P1478" s="19">
        <f t="shared" si="556"/>
        <v>42081</v>
      </c>
      <c r="Q1478" s="19">
        <f t="shared" si="557"/>
        <v>42109</v>
      </c>
      <c r="R1478" s="19">
        <f t="shared" si="558"/>
        <v>42144</v>
      </c>
      <c r="S1478" s="19">
        <f t="shared" si="559"/>
        <v>42172</v>
      </c>
      <c r="T1478" s="19">
        <f t="shared" si="560"/>
        <v>42207</v>
      </c>
      <c r="U1478" s="19">
        <f t="shared" si="561"/>
        <v>42235</v>
      </c>
      <c r="V1478" s="19">
        <f t="shared" si="562"/>
        <v>42263</v>
      </c>
      <c r="W1478" s="19">
        <f t="shared" si="563"/>
        <v>42298</v>
      </c>
      <c r="X1478" s="19">
        <f t="shared" si="564"/>
        <v>42326</v>
      </c>
      <c r="Y1478" s="18">
        <f t="shared" si="549"/>
        <v>28</v>
      </c>
      <c r="Z1478" s="10">
        <f t="shared" si="550"/>
        <v>0.8214285714285714</v>
      </c>
      <c r="AA1478" s="10">
        <f>VLOOKUP(A1478, VIX!$A$2:$E$3205, 5, FALSE)</f>
        <v>14.56</v>
      </c>
      <c r="AB1478" s="10">
        <f t="shared" si="551"/>
        <v>17.194642857142856</v>
      </c>
      <c r="AC1478" s="10">
        <f t="shared" si="552"/>
        <v>18.073214285714286</v>
      </c>
      <c r="AD1478" s="10">
        <f t="shared" si="553"/>
        <v>18.587499999999999</v>
      </c>
      <c r="AE1478" s="10">
        <f t="shared" si="554"/>
        <v>18.946428571428569</v>
      </c>
      <c r="AF1478" s="10">
        <f t="shared" si="555"/>
        <v>19.301785714285714</v>
      </c>
      <c r="AG1478" s="36">
        <f t="shared" si="565"/>
        <v>-1.5096163951655333</v>
      </c>
      <c r="AH1478" s="36">
        <f t="shared" si="566"/>
        <v>-0.83002295638286872</v>
      </c>
      <c r="AI1478" s="36">
        <f t="shared" si="567"/>
        <v>-0.51209599380685344</v>
      </c>
      <c r="AJ1478" s="36">
        <f t="shared" si="568"/>
        <v>-0.57283576434930683</v>
      </c>
      <c r="AK1478" s="36">
        <f t="shared" si="569"/>
        <v>-0.2105458596360967</v>
      </c>
    </row>
    <row r="1479" spans="1:37" x14ac:dyDescent="0.2">
      <c r="A1479" s="5">
        <v>42055</v>
      </c>
      <c r="B1479" s="1">
        <v>3</v>
      </c>
      <c r="C1479" s="7">
        <v>16.925000000000001</v>
      </c>
      <c r="D1479" s="7">
        <v>17.850000000000001</v>
      </c>
      <c r="E1479" s="7">
        <v>18.425000000000001</v>
      </c>
      <c r="F1479" s="7">
        <v>18.824999999999999</v>
      </c>
      <c r="G1479" s="7">
        <v>19.225000000000001</v>
      </c>
      <c r="H1479" s="7">
        <v>19.375</v>
      </c>
      <c r="I1479" s="7">
        <v>19.625</v>
      </c>
      <c r="J1479" s="7">
        <v>19.875</v>
      </c>
      <c r="K1479" s="7" t="s">
        <v>14</v>
      </c>
      <c r="L1479" s="3">
        <v>5.4699999999999999E-2</v>
      </c>
      <c r="M1479" s="3">
        <v>4.2500000000000003E-2</v>
      </c>
      <c r="N1479" s="3">
        <v>1.4200000000000001E-2</v>
      </c>
      <c r="O1479" s="18">
        <f t="shared" si="548"/>
        <v>0</v>
      </c>
      <c r="P1479" s="19">
        <f t="shared" si="556"/>
        <v>42081</v>
      </c>
      <c r="Q1479" s="19">
        <f t="shared" si="557"/>
        <v>42109</v>
      </c>
      <c r="R1479" s="19">
        <f t="shared" si="558"/>
        <v>42144</v>
      </c>
      <c r="S1479" s="19">
        <f t="shared" si="559"/>
        <v>42172</v>
      </c>
      <c r="T1479" s="19">
        <f t="shared" si="560"/>
        <v>42207</v>
      </c>
      <c r="U1479" s="19">
        <f t="shared" si="561"/>
        <v>42235</v>
      </c>
      <c r="V1479" s="19">
        <f t="shared" si="562"/>
        <v>42263</v>
      </c>
      <c r="W1479" s="19">
        <f t="shared" si="563"/>
        <v>42298</v>
      </c>
      <c r="X1479" s="19">
        <f t="shared" si="564"/>
        <v>42326</v>
      </c>
      <c r="Y1479" s="18">
        <f t="shared" si="549"/>
        <v>28</v>
      </c>
      <c r="Z1479" s="10">
        <f t="shared" si="550"/>
        <v>0.9285714285714286</v>
      </c>
      <c r="AA1479" s="10">
        <f>VLOOKUP(A1479, VIX!$A$2:$E$3205, 5, FALSE)</f>
        <v>14.3</v>
      </c>
      <c r="AB1479" s="10">
        <f t="shared" si="551"/>
        <v>16.991071428571431</v>
      </c>
      <c r="AC1479" s="10">
        <f t="shared" si="552"/>
        <v>17.891071428571429</v>
      </c>
      <c r="AD1479" s="10">
        <f t="shared" si="553"/>
        <v>18.453571428571429</v>
      </c>
      <c r="AE1479" s="10">
        <f t="shared" si="554"/>
        <v>18.853571428571431</v>
      </c>
      <c r="AF1479" s="10">
        <f t="shared" si="555"/>
        <v>19.235714285714284</v>
      </c>
      <c r="AG1479" s="36">
        <f t="shared" si="565"/>
        <v>-0.47148058252427194</v>
      </c>
      <c r="AH1479" s="36">
        <f t="shared" si="566"/>
        <v>-0.27913696782893427</v>
      </c>
      <c r="AI1479" s="36">
        <f t="shared" si="567"/>
        <v>-0.1900990099009893</v>
      </c>
      <c r="AJ1479" s="36">
        <f t="shared" si="568"/>
        <v>-0.18664938431626793</v>
      </c>
      <c r="AK1479" s="36">
        <f t="shared" si="569"/>
        <v>-6.8771036113889975E-2</v>
      </c>
    </row>
    <row r="1480" spans="1:37" x14ac:dyDescent="0.2">
      <c r="A1480" s="5">
        <v>42054</v>
      </c>
      <c r="B1480" s="1">
        <v>3</v>
      </c>
      <c r="C1480" s="7">
        <v>17.625</v>
      </c>
      <c r="D1480" s="7">
        <v>18.524999999999999</v>
      </c>
      <c r="E1480" s="7">
        <v>18.925000000000001</v>
      </c>
      <c r="F1480" s="7">
        <v>19.274999999999999</v>
      </c>
      <c r="G1480" s="7">
        <v>19.625</v>
      </c>
      <c r="H1480" s="7">
        <v>19.774999999999999</v>
      </c>
      <c r="I1480" s="7">
        <v>19.975000000000001</v>
      </c>
      <c r="J1480" s="7">
        <v>20.125</v>
      </c>
      <c r="K1480" s="7" t="s">
        <v>14</v>
      </c>
      <c r="L1480" s="3">
        <v>5.11E-2</v>
      </c>
      <c r="M1480" s="3">
        <v>3.6299999999999999E-2</v>
      </c>
      <c r="N1480" s="3">
        <v>1.21E-2</v>
      </c>
      <c r="O1480" s="18">
        <f t="shared" si="548"/>
        <v>1</v>
      </c>
      <c r="P1480" s="19">
        <f t="shared" si="556"/>
        <v>42081</v>
      </c>
      <c r="Q1480" s="19">
        <f t="shared" si="557"/>
        <v>42109</v>
      </c>
      <c r="R1480" s="19">
        <f t="shared" si="558"/>
        <v>42144</v>
      </c>
      <c r="S1480" s="19">
        <f t="shared" si="559"/>
        <v>42172</v>
      </c>
      <c r="T1480" s="19">
        <f t="shared" si="560"/>
        <v>42207</v>
      </c>
      <c r="U1480" s="19">
        <f t="shared" si="561"/>
        <v>42235</v>
      </c>
      <c r="V1480" s="19">
        <f t="shared" si="562"/>
        <v>42263</v>
      </c>
      <c r="W1480" s="19">
        <f t="shared" si="563"/>
        <v>42298</v>
      </c>
      <c r="X1480" s="19">
        <f t="shared" si="564"/>
        <v>42326</v>
      </c>
      <c r="Y1480" s="18">
        <f t="shared" si="549"/>
        <v>28</v>
      </c>
      <c r="Z1480" s="10">
        <f t="shared" si="550"/>
        <v>0.9642857142857143</v>
      </c>
      <c r="AA1480" s="10">
        <f>VLOOKUP(A1480, VIX!$A$2:$E$3205, 5, FALSE)</f>
        <v>15.29</v>
      </c>
      <c r="AB1480" s="10">
        <f t="shared" si="551"/>
        <v>17.657142857142858</v>
      </c>
      <c r="AC1480" s="10">
        <f t="shared" si="552"/>
        <v>18.539285714285711</v>
      </c>
      <c r="AD1480" s="10">
        <f t="shared" si="553"/>
        <v>18.937500000000004</v>
      </c>
      <c r="AE1480" s="10">
        <f t="shared" si="554"/>
        <v>19.287499999999998</v>
      </c>
      <c r="AF1480" s="10">
        <f t="shared" si="555"/>
        <v>19.630357142857143</v>
      </c>
      <c r="AG1480" s="36">
        <f t="shared" si="565"/>
        <v>-0.43548387096774105</v>
      </c>
      <c r="AH1480" s="36">
        <f t="shared" si="566"/>
        <v>-0.18972332015810367</v>
      </c>
      <c r="AI1480" s="36">
        <f t="shared" si="567"/>
        <v>-0.16384915474642286</v>
      </c>
      <c r="AJ1480" s="36">
        <f t="shared" si="568"/>
        <v>-0.16091954022988564</v>
      </c>
      <c r="AK1480" s="36">
        <f t="shared" si="569"/>
        <v>-6.8441064638782592E-2</v>
      </c>
    </row>
    <row r="1481" spans="1:37" x14ac:dyDescent="0.2">
      <c r="A1481" s="5">
        <v>42053</v>
      </c>
      <c r="B1481" s="1">
        <v>3</v>
      </c>
      <c r="C1481" s="7">
        <v>17.875</v>
      </c>
      <c r="D1481" s="7">
        <v>18.600000000000001</v>
      </c>
      <c r="E1481" s="7">
        <v>18.975000000000001</v>
      </c>
      <c r="F1481" s="7">
        <v>19.225000000000001</v>
      </c>
      <c r="G1481" s="7">
        <v>19.574999999999999</v>
      </c>
      <c r="H1481" s="7">
        <v>19.725000000000001</v>
      </c>
      <c r="I1481" s="7">
        <v>19.975000000000001</v>
      </c>
      <c r="J1481" s="7">
        <v>20.125</v>
      </c>
      <c r="K1481" s="7" t="s">
        <v>14</v>
      </c>
      <c r="L1481" s="3">
        <v>4.0599999999999997E-2</v>
      </c>
      <c r="M1481" s="3">
        <v>3.9E-2</v>
      </c>
      <c r="N1481" s="3">
        <v>1.2999999999999999E-2</v>
      </c>
      <c r="O1481" s="18">
        <f t="shared" ref="O1481:O1544" si="570">IF(B1483-B1482=0,0,1)</f>
        <v>0</v>
      </c>
      <c r="P1481" s="19">
        <f t="shared" si="556"/>
        <v>42053</v>
      </c>
      <c r="Q1481" s="19">
        <f t="shared" si="557"/>
        <v>42081</v>
      </c>
      <c r="R1481" s="19">
        <f t="shared" si="558"/>
        <v>42109</v>
      </c>
      <c r="S1481" s="19">
        <f t="shared" si="559"/>
        <v>42144</v>
      </c>
      <c r="T1481" s="19">
        <f t="shared" si="560"/>
        <v>42172</v>
      </c>
      <c r="U1481" s="19">
        <f t="shared" si="561"/>
        <v>42207</v>
      </c>
      <c r="V1481" s="19">
        <f t="shared" si="562"/>
        <v>42235</v>
      </c>
      <c r="W1481" s="19">
        <f t="shared" si="563"/>
        <v>42263</v>
      </c>
      <c r="X1481" s="19">
        <f t="shared" si="564"/>
        <v>42298</v>
      </c>
      <c r="Y1481" s="18">
        <f t="shared" ref="Y1481:Y1544" si="571">IF(O1481=1,DATEDIF(P1482,P1481,"d"),Y1482)</f>
        <v>28</v>
      </c>
      <c r="Z1481" s="10">
        <f t="shared" si="550"/>
        <v>0</v>
      </c>
      <c r="AA1481" s="10">
        <f>VLOOKUP(A1481, VIX!$A$2:$E$3205, 5, FALSE)</f>
        <v>15.45</v>
      </c>
      <c r="AB1481" s="10">
        <f t="shared" si="551"/>
        <v>18.600000000000001</v>
      </c>
      <c r="AC1481" s="10">
        <f t="shared" si="552"/>
        <v>18.975000000000001</v>
      </c>
      <c r="AD1481" s="10">
        <f t="shared" si="553"/>
        <v>19.225000000000001</v>
      </c>
      <c r="AE1481" s="10">
        <f t="shared" si="554"/>
        <v>19.574999999999999</v>
      </c>
      <c r="AF1481" s="10">
        <f t="shared" si="555"/>
        <v>19.725000000000001</v>
      </c>
      <c r="AG1481" s="36">
        <f t="shared" si="565"/>
        <v>-0.3589743589743597</v>
      </c>
      <c r="AH1481" s="36">
        <f t="shared" si="566"/>
        <v>-0.18040376079797638</v>
      </c>
      <c r="AI1481" s="36">
        <f t="shared" si="567"/>
        <v>-0.11803278688524591</v>
      </c>
      <c r="AJ1481" s="36">
        <f t="shared" si="568"/>
        <v>-0.16267060125414876</v>
      </c>
      <c r="AK1481" s="36">
        <f t="shared" si="569"/>
        <v>-6.8821119708694645E-2</v>
      </c>
    </row>
    <row r="1482" spans="1:37" x14ac:dyDescent="0.2">
      <c r="A1482" s="5">
        <v>42052</v>
      </c>
      <c r="B1482" s="1">
        <v>2</v>
      </c>
      <c r="C1482" s="7">
        <v>16.2</v>
      </c>
      <c r="D1482" s="7">
        <v>18.25</v>
      </c>
      <c r="E1482" s="7">
        <v>18.725000000000001</v>
      </c>
      <c r="F1482" s="7">
        <v>19.074999999999999</v>
      </c>
      <c r="G1482" s="7">
        <v>19.375</v>
      </c>
      <c r="H1482" s="7">
        <v>19.625</v>
      </c>
      <c r="I1482" s="7">
        <v>19.774999999999999</v>
      </c>
      <c r="J1482" s="7">
        <v>19.975000000000001</v>
      </c>
      <c r="K1482" s="7">
        <v>20.149999999999999</v>
      </c>
      <c r="L1482" s="3">
        <v>0.1265</v>
      </c>
      <c r="M1482" s="3">
        <v>3.6700000000000003E-2</v>
      </c>
      <c r="N1482" s="3">
        <v>1.2200000000000001E-2</v>
      </c>
      <c r="O1482" s="18">
        <f t="shared" si="570"/>
        <v>0</v>
      </c>
      <c r="P1482" s="19">
        <f t="shared" si="556"/>
        <v>42053</v>
      </c>
      <c r="Q1482" s="19">
        <f t="shared" si="557"/>
        <v>42081</v>
      </c>
      <c r="R1482" s="19">
        <f t="shared" si="558"/>
        <v>42109</v>
      </c>
      <c r="S1482" s="19">
        <f t="shared" si="559"/>
        <v>42144</v>
      </c>
      <c r="T1482" s="19">
        <f t="shared" si="560"/>
        <v>42172</v>
      </c>
      <c r="U1482" s="19">
        <f t="shared" si="561"/>
        <v>42207</v>
      </c>
      <c r="V1482" s="19">
        <f t="shared" si="562"/>
        <v>42235</v>
      </c>
      <c r="W1482" s="19">
        <f t="shared" si="563"/>
        <v>42263</v>
      </c>
      <c r="X1482" s="19">
        <f t="shared" si="564"/>
        <v>42298</v>
      </c>
      <c r="Y1482" s="18">
        <f t="shared" si="571"/>
        <v>28</v>
      </c>
      <c r="Z1482" s="10">
        <f t="shared" ref="Z1482:Z1545" si="572">DATEDIF(A1482,P1482,"d")/Y1482</f>
        <v>3.5714285714285712E-2</v>
      </c>
      <c r="AA1482" s="10">
        <f>VLOOKUP(A1482, VIX!$A$2:$E$3205, 5, FALSE)</f>
        <v>15.8</v>
      </c>
      <c r="AB1482" s="10">
        <f t="shared" ref="AB1482:AB1545" si="573">Z1482*C1482 + (1-Z1482)*D1482</f>
        <v>18.176785714285714</v>
      </c>
      <c r="AC1482" s="10">
        <f t="shared" ref="AC1482:AC1545" si="574">Z1482*D1482 + (1-Z1482)*E1482</f>
        <v>18.708035714285717</v>
      </c>
      <c r="AD1482" s="10">
        <f t="shared" ref="AD1482:AD1545" si="575">Z1482*E1482 + (1-Z1482)*F1482</f>
        <v>19.0625</v>
      </c>
      <c r="AE1482" s="10">
        <f t="shared" ref="AE1482:AE1545" si="576">Z1482*F1482 + (1-Z1482)*G1482</f>
        <v>19.364285714285714</v>
      </c>
      <c r="AF1482" s="10">
        <f t="shared" ref="AF1482:AF1545" si="577">Z1482*G1482 + (1-Z1482)*H1482</f>
        <v>19.616071428571427</v>
      </c>
      <c r="AG1482" s="36">
        <f t="shared" si="565"/>
        <v>-4.1332133213321347</v>
      </c>
      <c r="AH1482" s="36">
        <f t="shared" si="566"/>
        <v>-0.92642577274706439</v>
      </c>
      <c r="AI1482" s="36">
        <f t="shared" si="567"/>
        <v>-0.669767441860461</v>
      </c>
      <c r="AJ1482" s="36">
        <f t="shared" si="568"/>
        <v>-0.5660271408516625</v>
      </c>
      <c r="AK1482" s="36">
        <f t="shared" si="569"/>
        <v>-0.46410976564298539</v>
      </c>
    </row>
    <row r="1483" spans="1:37" x14ac:dyDescent="0.2">
      <c r="A1483" s="5">
        <v>42048</v>
      </c>
      <c r="B1483" s="1">
        <v>2</v>
      </c>
      <c r="C1483" s="7">
        <v>16.5</v>
      </c>
      <c r="D1483" s="7">
        <v>18.149999999999999</v>
      </c>
      <c r="E1483" s="7">
        <v>18.524999999999999</v>
      </c>
      <c r="F1483" s="7">
        <v>18.875</v>
      </c>
      <c r="G1483" s="7">
        <v>19.125</v>
      </c>
      <c r="H1483" s="7">
        <v>19.45</v>
      </c>
      <c r="I1483" s="7">
        <v>19.625</v>
      </c>
      <c r="J1483" s="7">
        <v>19.774999999999999</v>
      </c>
      <c r="K1483" s="7">
        <v>19.774999999999999</v>
      </c>
      <c r="L1483" s="3">
        <v>0.1</v>
      </c>
      <c r="M1483" s="3">
        <v>3.9699999999999999E-2</v>
      </c>
      <c r="N1483" s="3">
        <v>1.32E-2</v>
      </c>
      <c r="O1483" s="18">
        <f t="shared" si="570"/>
        <v>0</v>
      </c>
      <c r="P1483" s="19">
        <f t="shared" ref="P1483:P1546" si="578">IF(O1482=1,A1483,P1482)</f>
        <v>42053</v>
      </c>
      <c r="Q1483" s="19">
        <f t="shared" ref="Q1483:Q1546" si="579">IF(O1482=1,P1482,Q1482)</f>
        <v>42081</v>
      </c>
      <c r="R1483" s="19">
        <f t="shared" ref="R1483:R1546" si="580">IF(O1482=1,Q1482,R1482)</f>
        <v>42109</v>
      </c>
      <c r="S1483" s="19">
        <f t="shared" ref="S1483:S1546" si="581">IF(O1482=1,R1482,S1482)</f>
        <v>42144</v>
      </c>
      <c r="T1483" s="19">
        <f t="shared" ref="T1483:T1546" si="582">IF(O1482=1,S1482,T1482)</f>
        <v>42172</v>
      </c>
      <c r="U1483" s="19">
        <f t="shared" ref="U1483:U1546" si="583">IF(O1482=1,T1482,U1482)</f>
        <v>42207</v>
      </c>
      <c r="V1483" s="19">
        <f t="shared" ref="V1483:V1546" si="584">IF(O1482=1,U1482,V1482)</f>
        <v>42235</v>
      </c>
      <c r="W1483" s="19">
        <f t="shared" ref="W1483:W1546" si="585">IF(O1482=1,V1482,W1482)</f>
        <v>42263</v>
      </c>
      <c r="X1483" s="19">
        <f t="shared" ref="X1483:X1546" si="586">IF(O1482=1,W1482,X1482)</f>
        <v>42298</v>
      </c>
      <c r="Y1483" s="18">
        <f t="shared" si="571"/>
        <v>28</v>
      </c>
      <c r="Z1483" s="10">
        <f t="shared" si="572"/>
        <v>0.17857142857142858</v>
      </c>
      <c r="AA1483" s="10">
        <f>VLOOKUP(A1483, VIX!$A$2:$E$3205, 5, FALSE)</f>
        <v>14.69</v>
      </c>
      <c r="AB1483" s="10">
        <f t="shared" si="573"/>
        <v>17.855357142857141</v>
      </c>
      <c r="AC1483" s="10">
        <f t="shared" si="574"/>
        <v>18.45803571428571</v>
      </c>
      <c r="AD1483" s="10">
        <f t="shared" si="575"/>
        <v>18.8125</v>
      </c>
      <c r="AE1483" s="10">
        <f t="shared" si="576"/>
        <v>19.080357142857142</v>
      </c>
      <c r="AF1483" s="10">
        <f t="shared" si="577"/>
        <v>19.391964285714284</v>
      </c>
      <c r="AG1483" s="36">
        <f t="shared" si="565"/>
        <v>-0.82795698924731065</v>
      </c>
      <c r="AH1483" s="36">
        <f t="shared" si="566"/>
        <v>-0.1812775752925378</v>
      </c>
      <c r="AI1483" s="36">
        <f t="shared" si="567"/>
        <v>-0.1656182518073426</v>
      </c>
      <c r="AJ1483" s="36">
        <f t="shared" si="568"/>
        <v>-0.11648331330313393</v>
      </c>
      <c r="AK1483" s="36">
        <f t="shared" si="569"/>
        <v>-0.14900391158009602</v>
      </c>
    </row>
    <row r="1484" spans="1:37" x14ac:dyDescent="0.2">
      <c r="A1484" s="5">
        <v>42047</v>
      </c>
      <c r="B1484" s="1">
        <v>2</v>
      </c>
      <c r="C1484" s="7">
        <v>16.875</v>
      </c>
      <c r="D1484" s="7">
        <v>18.225000000000001</v>
      </c>
      <c r="E1484" s="7">
        <v>18.725000000000001</v>
      </c>
      <c r="F1484" s="7">
        <v>19.100000000000001</v>
      </c>
      <c r="G1484" s="7">
        <v>19.375</v>
      </c>
      <c r="H1484" s="7">
        <v>19.7</v>
      </c>
      <c r="I1484" s="7">
        <v>19.824999999999999</v>
      </c>
      <c r="J1484" s="7">
        <v>19.975000000000001</v>
      </c>
      <c r="K1484" s="7">
        <v>20.2</v>
      </c>
      <c r="L1484" s="3">
        <v>0.08</v>
      </c>
      <c r="M1484" s="3">
        <v>3.7999999999999999E-2</v>
      </c>
      <c r="N1484" s="3">
        <v>1.2699999999999999E-2</v>
      </c>
      <c r="O1484" s="18">
        <f t="shared" si="570"/>
        <v>0</v>
      </c>
      <c r="P1484" s="19">
        <f t="shared" si="578"/>
        <v>42053</v>
      </c>
      <c r="Q1484" s="19">
        <f t="shared" si="579"/>
        <v>42081</v>
      </c>
      <c r="R1484" s="19">
        <f t="shared" si="580"/>
        <v>42109</v>
      </c>
      <c r="S1484" s="19">
        <f t="shared" si="581"/>
        <v>42144</v>
      </c>
      <c r="T1484" s="19">
        <f t="shared" si="582"/>
        <v>42172</v>
      </c>
      <c r="U1484" s="19">
        <f t="shared" si="583"/>
        <v>42207</v>
      </c>
      <c r="V1484" s="19">
        <f t="shared" si="584"/>
        <v>42235</v>
      </c>
      <c r="W1484" s="19">
        <f t="shared" si="585"/>
        <v>42263</v>
      </c>
      <c r="X1484" s="19">
        <f t="shared" si="586"/>
        <v>42298</v>
      </c>
      <c r="Y1484" s="18">
        <f t="shared" si="571"/>
        <v>28</v>
      </c>
      <c r="Z1484" s="10">
        <f t="shared" si="572"/>
        <v>0.21428571428571427</v>
      </c>
      <c r="AA1484" s="10">
        <f>VLOOKUP(A1484, VIX!$A$2:$E$3205, 5, FALSE)</f>
        <v>15.34</v>
      </c>
      <c r="AB1484" s="10">
        <f t="shared" si="573"/>
        <v>17.935714285714287</v>
      </c>
      <c r="AC1484" s="10">
        <f t="shared" si="574"/>
        <v>18.617857142857144</v>
      </c>
      <c r="AD1484" s="10">
        <f t="shared" si="575"/>
        <v>19.019642857142859</v>
      </c>
      <c r="AE1484" s="10">
        <f t="shared" si="576"/>
        <v>19.316071428571426</v>
      </c>
      <c r="AF1484" s="10">
        <f t="shared" si="577"/>
        <v>19.630357142857143</v>
      </c>
      <c r="AG1484" s="36">
        <f t="shared" si="565"/>
        <v>-0.64243225380039748</v>
      </c>
      <c r="AH1484" s="36">
        <f t="shared" si="566"/>
        <v>-0.23225806451612913</v>
      </c>
      <c r="AI1484" s="36">
        <f t="shared" si="567"/>
        <v>-0.1719745222929937</v>
      </c>
      <c r="AJ1484" s="36">
        <f t="shared" si="568"/>
        <v>-0.12484237074400949</v>
      </c>
      <c r="AK1484" s="36">
        <f t="shared" si="569"/>
        <v>-0.14606741573033682</v>
      </c>
    </row>
    <row r="1485" spans="1:37" x14ac:dyDescent="0.2">
      <c r="A1485" s="5">
        <v>42046</v>
      </c>
      <c r="B1485" s="1">
        <v>2</v>
      </c>
      <c r="C1485" s="7">
        <v>18.425000000000001</v>
      </c>
      <c r="D1485" s="7">
        <v>19.074999999999999</v>
      </c>
      <c r="E1485" s="7">
        <v>19.475000000000001</v>
      </c>
      <c r="F1485" s="7">
        <v>19.675000000000001</v>
      </c>
      <c r="G1485" s="7">
        <v>19.875</v>
      </c>
      <c r="H1485" s="7">
        <v>20.074999999999999</v>
      </c>
      <c r="I1485" s="7">
        <v>20.175000000000001</v>
      </c>
      <c r="J1485" s="7">
        <v>20.3</v>
      </c>
      <c r="K1485" s="7">
        <v>20.425000000000001</v>
      </c>
      <c r="L1485" s="3">
        <v>3.5299999999999998E-2</v>
      </c>
      <c r="M1485" s="3">
        <v>2.5399999999999999E-2</v>
      </c>
      <c r="N1485" s="3">
        <v>8.5000000000000006E-3</v>
      </c>
      <c r="O1485" s="18">
        <f t="shared" si="570"/>
        <v>0</v>
      </c>
      <c r="P1485" s="19">
        <f t="shared" si="578"/>
        <v>42053</v>
      </c>
      <c r="Q1485" s="19">
        <f t="shared" si="579"/>
        <v>42081</v>
      </c>
      <c r="R1485" s="19">
        <f t="shared" si="580"/>
        <v>42109</v>
      </c>
      <c r="S1485" s="19">
        <f t="shared" si="581"/>
        <v>42144</v>
      </c>
      <c r="T1485" s="19">
        <f t="shared" si="582"/>
        <v>42172</v>
      </c>
      <c r="U1485" s="19">
        <f t="shared" si="583"/>
        <v>42207</v>
      </c>
      <c r="V1485" s="19">
        <f t="shared" si="584"/>
        <v>42235</v>
      </c>
      <c r="W1485" s="19">
        <f t="shared" si="585"/>
        <v>42263</v>
      </c>
      <c r="X1485" s="19">
        <f t="shared" si="586"/>
        <v>42298</v>
      </c>
      <c r="Y1485" s="18">
        <f t="shared" si="571"/>
        <v>28</v>
      </c>
      <c r="Z1485" s="10">
        <f t="shared" si="572"/>
        <v>0.25</v>
      </c>
      <c r="AA1485" s="10">
        <f>VLOOKUP(A1485, VIX!$A$2:$E$3205, 5, FALSE)</f>
        <v>16.96</v>
      </c>
      <c r="AB1485" s="10">
        <f t="shared" si="573"/>
        <v>18.912499999999998</v>
      </c>
      <c r="AC1485" s="10">
        <f t="shared" si="574"/>
        <v>19.375</v>
      </c>
      <c r="AD1485" s="10">
        <f t="shared" si="575"/>
        <v>19.625</v>
      </c>
      <c r="AE1485" s="10">
        <f t="shared" si="576"/>
        <v>19.824999999999999</v>
      </c>
      <c r="AF1485" s="10">
        <f t="shared" si="577"/>
        <v>20.024999999999999</v>
      </c>
      <c r="AG1485" s="36">
        <f t="shared" si="565"/>
        <v>-0.30812641083521364</v>
      </c>
      <c r="AH1485" s="36">
        <f t="shared" si="566"/>
        <v>-0.18522601984564588</v>
      </c>
      <c r="AI1485" s="36">
        <f t="shared" si="567"/>
        <v>-9.1320891465844892E-2</v>
      </c>
      <c r="AJ1485" s="36">
        <f t="shared" si="568"/>
        <v>-9.0452261306532292E-2</v>
      </c>
      <c r="AK1485" s="36">
        <f t="shared" si="569"/>
        <v>-8.966376089663726E-2</v>
      </c>
    </row>
    <row r="1486" spans="1:37" x14ac:dyDescent="0.2">
      <c r="A1486" s="5">
        <v>42045</v>
      </c>
      <c r="B1486" s="1">
        <v>2</v>
      </c>
      <c r="C1486" s="7">
        <v>18.574999999999999</v>
      </c>
      <c r="D1486" s="7">
        <v>19.149999999999999</v>
      </c>
      <c r="E1486" s="7">
        <v>19.55</v>
      </c>
      <c r="F1486" s="7">
        <v>19.774999999999999</v>
      </c>
      <c r="G1486" s="7">
        <v>19.95</v>
      </c>
      <c r="H1486" s="7">
        <v>20.125</v>
      </c>
      <c r="I1486" s="7">
        <v>20.225000000000001</v>
      </c>
      <c r="J1486" s="7">
        <v>20.350000000000001</v>
      </c>
      <c r="K1486" s="7">
        <v>20.5</v>
      </c>
      <c r="L1486" s="3">
        <v>3.1E-2</v>
      </c>
      <c r="M1486" s="3">
        <v>2.2800000000000001E-2</v>
      </c>
      <c r="N1486" s="3">
        <v>7.6E-3</v>
      </c>
      <c r="O1486" s="18">
        <f t="shared" si="570"/>
        <v>0</v>
      </c>
      <c r="P1486" s="19">
        <f t="shared" si="578"/>
        <v>42053</v>
      </c>
      <c r="Q1486" s="19">
        <f t="shared" si="579"/>
        <v>42081</v>
      </c>
      <c r="R1486" s="19">
        <f t="shared" si="580"/>
        <v>42109</v>
      </c>
      <c r="S1486" s="19">
        <f t="shared" si="581"/>
        <v>42144</v>
      </c>
      <c r="T1486" s="19">
        <f t="shared" si="582"/>
        <v>42172</v>
      </c>
      <c r="U1486" s="19">
        <f t="shared" si="583"/>
        <v>42207</v>
      </c>
      <c r="V1486" s="19">
        <f t="shared" si="584"/>
        <v>42235</v>
      </c>
      <c r="W1486" s="19">
        <f t="shared" si="585"/>
        <v>42263</v>
      </c>
      <c r="X1486" s="19">
        <f t="shared" si="586"/>
        <v>42298</v>
      </c>
      <c r="Y1486" s="18">
        <f t="shared" si="571"/>
        <v>28</v>
      </c>
      <c r="Z1486" s="10">
        <f t="shared" si="572"/>
        <v>0.2857142857142857</v>
      </c>
      <c r="AA1486" s="10">
        <f>VLOOKUP(A1486, VIX!$A$2:$E$3205, 5, FALSE)</f>
        <v>17.23</v>
      </c>
      <c r="AB1486" s="10">
        <f t="shared" si="573"/>
        <v>18.985714285714284</v>
      </c>
      <c r="AC1486" s="10">
        <f t="shared" si="574"/>
        <v>19.435714285714287</v>
      </c>
      <c r="AD1486" s="10">
        <f t="shared" si="575"/>
        <v>19.710714285714285</v>
      </c>
      <c r="AE1486" s="10">
        <f t="shared" si="576"/>
        <v>19.899999999999999</v>
      </c>
      <c r="AF1486" s="10">
        <f t="shared" si="577"/>
        <v>20.074999999999999</v>
      </c>
      <c r="AG1486" s="36">
        <f t="shared" si="565"/>
        <v>-0.26098703170028814</v>
      </c>
      <c r="AH1486" s="36">
        <f t="shared" si="566"/>
        <v>-0.17915222607304834</v>
      </c>
      <c r="AI1486" s="36">
        <f t="shared" si="567"/>
        <v>-0.10003528581510149</v>
      </c>
      <c r="AJ1486" s="36">
        <f t="shared" si="568"/>
        <v>-7.7293839277890145E-2</v>
      </c>
      <c r="AK1486" s="36">
        <f t="shared" si="569"/>
        <v>-7.672901261418047E-2</v>
      </c>
    </row>
    <row r="1487" spans="1:37" x14ac:dyDescent="0.2">
      <c r="A1487" s="5">
        <v>42044</v>
      </c>
      <c r="B1487" s="1">
        <v>2</v>
      </c>
      <c r="C1487" s="7">
        <v>19.625</v>
      </c>
      <c r="D1487" s="7">
        <v>19.925000000000001</v>
      </c>
      <c r="E1487" s="7">
        <v>20.175000000000001</v>
      </c>
      <c r="F1487" s="7">
        <v>20.274999999999999</v>
      </c>
      <c r="G1487" s="7">
        <v>20.425000000000001</v>
      </c>
      <c r="H1487" s="7">
        <v>20.574999999999999</v>
      </c>
      <c r="I1487" s="7">
        <v>20.625</v>
      </c>
      <c r="J1487" s="7">
        <v>20.75</v>
      </c>
      <c r="K1487" s="7">
        <v>20.875</v>
      </c>
      <c r="L1487" s="3">
        <v>1.5299999999999999E-2</v>
      </c>
      <c r="M1487" s="3">
        <v>1.7299999999999999E-2</v>
      </c>
      <c r="N1487" s="3">
        <v>5.7999999999999996E-3</v>
      </c>
      <c r="O1487" s="18">
        <f t="shared" si="570"/>
        <v>0</v>
      </c>
      <c r="P1487" s="19">
        <f t="shared" si="578"/>
        <v>42053</v>
      </c>
      <c r="Q1487" s="19">
        <f t="shared" si="579"/>
        <v>42081</v>
      </c>
      <c r="R1487" s="19">
        <f t="shared" si="580"/>
        <v>42109</v>
      </c>
      <c r="S1487" s="19">
        <f t="shared" si="581"/>
        <v>42144</v>
      </c>
      <c r="T1487" s="19">
        <f t="shared" si="582"/>
        <v>42172</v>
      </c>
      <c r="U1487" s="19">
        <f t="shared" si="583"/>
        <v>42207</v>
      </c>
      <c r="V1487" s="19">
        <f t="shared" si="584"/>
        <v>42235</v>
      </c>
      <c r="W1487" s="19">
        <f t="shared" si="585"/>
        <v>42263</v>
      </c>
      <c r="X1487" s="19">
        <f t="shared" si="586"/>
        <v>42298</v>
      </c>
      <c r="Y1487" s="18">
        <f t="shared" si="571"/>
        <v>28</v>
      </c>
      <c r="Z1487" s="10">
        <f t="shared" si="572"/>
        <v>0.32142857142857145</v>
      </c>
      <c r="AA1487" s="10">
        <f>VLOOKUP(A1487, VIX!$A$2:$E$3205, 5, FALSE)</f>
        <v>18.55</v>
      </c>
      <c r="AB1487" s="10">
        <f t="shared" si="573"/>
        <v>19.828571428571429</v>
      </c>
      <c r="AC1487" s="10">
        <f t="shared" si="574"/>
        <v>20.094642857142858</v>
      </c>
      <c r="AD1487" s="10">
        <f t="shared" si="575"/>
        <v>20.242857142857144</v>
      </c>
      <c r="AE1487" s="10">
        <f t="shared" si="576"/>
        <v>20.376785714285717</v>
      </c>
      <c r="AF1487" s="10">
        <f t="shared" si="577"/>
        <v>20.526785714285715</v>
      </c>
      <c r="AG1487" s="36">
        <f t="shared" si="565"/>
        <v>-0.4177564929084554</v>
      </c>
      <c r="AH1487" s="36">
        <f t="shared" si="566"/>
        <v>-0.34276387377584316</v>
      </c>
      <c r="AI1487" s="36">
        <f t="shared" si="567"/>
        <v>-0.1359712230215798</v>
      </c>
      <c r="AJ1487" s="36">
        <f t="shared" si="568"/>
        <v>-0.20250000000000282</v>
      </c>
      <c r="AK1487" s="36">
        <f t="shared" si="569"/>
        <v>-0.20088573959255782</v>
      </c>
    </row>
    <row r="1488" spans="1:37" x14ac:dyDescent="0.2">
      <c r="A1488" s="5">
        <v>42041</v>
      </c>
      <c r="B1488" s="1">
        <v>2</v>
      </c>
      <c r="C1488" s="7">
        <v>19.175000000000001</v>
      </c>
      <c r="D1488" s="7">
        <v>19.55</v>
      </c>
      <c r="E1488" s="7">
        <v>19.8</v>
      </c>
      <c r="F1488" s="7">
        <v>19.899999999999999</v>
      </c>
      <c r="G1488" s="7">
        <v>20.074999999999999</v>
      </c>
      <c r="H1488" s="7">
        <v>20.225000000000001</v>
      </c>
      <c r="I1488" s="7">
        <v>20.324999999999999</v>
      </c>
      <c r="J1488" s="7">
        <v>20.45</v>
      </c>
      <c r="K1488" s="7">
        <v>20.75</v>
      </c>
      <c r="L1488" s="3">
        <v>1.9599999999999999E-2</v>
      </c>
      <c r="M1488" s="3">
        <v>2.1399999999999999E-2</v>
      </c>
      <c r="N1488" s="3">
        <v>7.1000000000000004E-3</v>
      </c>
      <c r="O1488" s="18">
        <f t="shared" si="570"/>
        <v>0</v>
      </c>
      <c r="P1488" s="19">
        <f t="shared" si="578"/>
        <v>42053</v>
      </c>
      <c r="Q1488" s="19">
        <f t="shared" si="579"/>
        <v>42081</v>
      </c>
      <c r="R1488" s="19">
        <f t="shared" si="580"/>
        <v>42109</v>
      </c>
      <c r="S1488" s="19">
        <f t="shared" si="581"/>
        <v>42144</v>
      </c>
      <c r="T1488" s="19">
        <f t="shared" si="582"/>
        <v>42172</v>
      </c>
      <c r="U1488" s="19">
        <f t="shared" si="583"/>
        <v>42207</v>
      </c>
      <c r="V1488" s="19">
        <f t="shared" si="584"/>
        <v>42235</v>
      </c>
      <c r="W1488" s="19">
        <f t="shared" si="585"/>
        <v>42263</v>
      </c>
      <c r="X1488" s="19">
        <f t="shared" si="586"/>
        <v>42298</v>
      </c>
      <c r="Y1488" s="18">
        <f t="shared" si="571"/>
        <v>28</v>
      </c>
      <c r="Z1488" s="10">
        <f t="shared" si="572"/>
        <v>0.42857142857142855</v>
      </c>
      <c r="AA1488" s="10">
        <f>VLOOKUP(A1488, VIX!$A$2:$E$3205, 5, FALSE)</f>
        <v>17.29</v>
      </c>
      <c r="AB1488" s="10">
        <f t="shared" si="573"/>
        <v>19.389285714285712</v>
      </c>
      <c r="AC1488" s="10">
        <f t="shared" si="574"/>
        <v>19.692857142857143</v>
      </c>
      <c r="AD1488" s="10">
        <f t="shared" si="575"/>
        <v>19.857142857142854</v>
      </c>
      <c r="AE1488" s="10">
        <f t="shared" si="576"/>
        <v>19.999999999999996</v>
      </c>
      <c r="AF1488" s="10">
        <f t="shared" si="577"/>
        <v>20.160714285714285</v>
      </c>
      <c r="AG1488" s="36">
        <f t="shared" si="565"/>
        <v>-0.17867271695972795</v>
      </c>
      <c r="AH1488" s="36">
        <f t="shared" si="566"/>
        <v>-0.11680726800778729</v>
      </c>
      <c r="AI1488" s="36">
        <f t="shared" si="567"/>
        <v>-4.6046320405645234E-2</v>
      </c>
      <c r="AJ1488" s="36">
        <f t="shared" si="568"/>
        <v>-7.9772079772080201E-2</v>
      </c>
      <c r="AK1488" s="36">
        <f t="shared" si="569"/>
        <v>-6.7638901315201894E-2</v>
      </c>
    </row>
    <row r="1489" spans="1:37" x14ac:dyDescent="0.2">
      <c r="A1489" s="5">
        <v>42040</v>
      </c>
      <c r="B1489" s="1">
        <v>2</v>
      </c>
      <c r="C1489" s="7">
        <v>18.675000000000001</v>
      </c>
      <c r="D1489" s="7">
        <v>19.074999999999999</v>
      </c>
      <c r="E1489" s="7">
        <v>19.425000000000001</v>
      </c>
      <c r="F1489" s="7">
        <v>19.649999999999999</v>
      </c>
      <c r="G1489" s="7">
        <v>19.824999999999999</v>
      </c>
      <c r="H1489" s="7">
        <v>20.074999999999999</v>
      </c>
      <c r="I1489" s="7">
        <v>20.125</v>
      </c>
      <c r="J1489" s="7">
        <v>20.274999999999999</v>
      </c>
      <c r="K1489" s="7">
        <v>20.274999999999999</v>
      </c>
      <c r="L1489" s="3">
        <v>2.1399999999999999E-2</v>
      </c>
      <c r="M1489" s="3">
        <v>2.4199999999999999E-2</v>
      </c>
      <c r="N1489" s="3">
        <v>8.0999999999999996E-3</v>
      </c>
      <c r="O1489" s="18">
        <f t="shared" si="570"/>
        <v>0</v>
      </c>
      <c r="P1489" s="19">
        <f t="shared" si="578"/>
        <v>42053</v>
      </c>
      <c r="Q1489" s="19">
        <f t="shared" si="579"/>
        <v>42081</v>
      </c>
      <c r="R1489" s="19">
        <f t="shared" si="580"/>
        <v>42109</v>
      </c>
      <c r="S1489" s="19">
        <f t="shared" si="581"/>
        <v>42144</v>
      </c>
      <c r="T1489" s="19">
        <f t="shared" si="582"/>
        <v>42172</v>
      </c>
      <c r="U1489" s="19">
        <f t="shared" si="583"/>
        <v>42207</v>
      </c>
      <c r="V1489" s="19">
        <f t="shared" si="584"/>
        <v>42235</v>
      </c>
      <c r="W1489" s="19">
        <f t="shared" si="585"/>
        <v>42263</v>
      </c>
      <c r="X1489" s="19">
        <f t="shared" si="586"/>
        <v>42298</v>
      </c>
      <c r="Y1489" s="18">
        <f t="shared" si="571"/>
        <v>28</v>
      </c>
      <c r="Z1489" s="10">
        <f t="shared" si="572"/>
        <v>0.4642857142857143</v>
      </c>
      <c r="AA1489" s="10">
        <f>VLOOKUP(A1489, VIX!$A$2:$E$3205, 5, FALSE)</f>
        <v>16.850000000000001</v>
      </c>
      <c r="AB1489" s="10">
        <f t="shared" si="573"/>
        <v>18.889285714285712</v>
      </c>
      <c r="AC1489" s="10">
        <f t="shared" si="574"/>
        <v>19.262499999999999</v>
      </c>
      <c r="AD1489" s="10">
        <f t="shared" si="575"/>
        <v>19.545535714285712</v>
      </c>
      <c r="AE1489" s="10">
        <f t="shared" si="576"/>
        <v>19.743749999999999</v>
      </c>
      <c r="AF1489" s="10">
        <f t="shared" si="577"/>
        <v>19.958928571428572</v>
      </c>
      <c r="AG1489" s="36">
        <f t="shared" si="565"/>
        <v>-0.1818181818181811</v>
      </c>
      <c r="AH1489" s="36">
        <f t="shared" si="566"/>
        <v>-0.15809284818067812</v>
      </c>
      <c r="AI1489" s="36">
        <f t="shared" si="567"/>
        <v>-0.10087173100871633</v>
      </c>
      <c r="AJ1489" s="36">
        <f t="shared" si="568"/>
        <v>-7.7970297029703262E-2</v>
      </c>
      <c r="AK1489" s="36">
        <f t="shared" si="569"/>
        <v>-0.11042944785276068</v>
      </c>
    </row>
    <row r="1490" spans="1:37" x14ac:dyDescent="0.2">
      <c r="A1490" s="5">
        <v>42039</v>
      </c>
      <c r="B1490" s="1">
        <v>2</v>
      </c>
      <c r="C1490" s="7">
        <v>19.774999999999999</v>
      </c>
      <c r="D1490" s="7">
        <v>19.824999999999999</v>
      </c>
      <c r="E1490" s="7">
        <v>20.024999999999999</v>
      </c>
      <c r="F1490" s="7">
        <v>20.125</v>
      </c>
      <c r="G1490" s="7">
        <v>20.274999999999999</v>
      </c>
      <c r="H1490" s="7">
        <v>20.475000000000001</v>
      </c>
      <c r="I1490" s="7">
        <v>20.574999999999999</v>
      </c>
      <c r="J1490" s="7">
        <v>20.675000000000001</v>
      </c>
      <c r="K1490" s="7">
        <v>20.7</v>
      </c>
      <c r="L1490" s="3">
        <v>2.5000000000000001E-3</v>
      </c>
      <c r="M1490" s="3">
        <v>2.24E-2</v>
      </c>
      <c r="N1490" s="3">
        <v>7.4999999999999997E-3</v>
      </c>
      <c r="O1490" s="18">
        <f t="shared" si="570"/>
        <v>0</v>
      </c>
      <c r="P1490" s="19">
        <f t="shared" si="578"/>
        <v>42053</v>
      </c>
      <c r="Q1490" s="19">
        <f t="shared" si="579"/>
        <v>42081</v>
      </c>
      <c r="R1490" s="19">
        <f t="shared" si="580"/>
        <v>42109</v>
      </c>
      <c r="S1490" s="19">
        <f t="shared" si="581"/>
        <v>42144</v>
      </c>
      <c r="T1490" s="19">
        <f t="shared" si="582"/>
        <v>42172</v>
      </c>
      <c r="U1490" s="19">
        <f t="shared" si="583"/>
        <v>42207</v>
      </c>
      <c r="V1490" s="19">
        <f t="shared" si="584"/>
        <v>42235</v>
      </c>
      <c r="W1490" s="19">
        <f t="shared" si="585"/>
        <v>42263</v>
      </c>
      <c r="X1490" s="19">
        <f t="shared" si="586"/>
        <v>42298</v>
      </c>
      <c r="Y1490" s="18">
        <f t="shared" si="571"/>
        <v>28</v>
      </c>
      <c r="Z1490" s="10">
        <f t="shared" si="572"/>
        <v>0.5</v>
      </c>
      <c r="AA1490" s="10">
        <f>VLOOKUP(A1490, VIX!$A$2:$E$3205, 5, FALSE)</f>
        <v>18.329999999999998</v>
      </c>
      <c r="AB1490" s="10">
        <f t="shared" si="573"/>
        <v>19.799999999999997</v>
      </c>
      <c r="AC1490" s="10">
        <f t="shared" si="574"/>
        <v>19.924999999999997</v>
      </c>
      <c r="AD1490" s="10">
        <f t="shared" si="575"/>
        <v>20.074999999999999</v>
      </c>
      <c r="AE1490" s="10">
        <f t="shared" si="576"/>
        <v>20.2</v>
      </c>
      <c r="AF1490" s="10">
        <f t="shared" si="577"/>
        <v>20.375</v>
      </c>
      <c r="AG1490" s="36">
        <f t="shared" si="565"/>
        <v>-2.3724345697609065E-2</v>
      </c>
      <c r="AH1490" s="36">
        <f t="shared" si="566"/>
        <v>-9.3680297397769133E-2</v>
      </c>
      <c r="AI1490" s="36">
        <f t="shared" si="567"/>
        <v>-4.6230049532196567E-2</v>
      </c>
      <c r="AJ1490" s="36">
        <f t="shared" si="568"/>
        <v>-6.8639912838205239E-2</v>
      </c>
      <c r="AK1490" s="36">
        <f t="shared" si="569"/>
        <v>-9.0492862914086911E-2</v>
      </c>
    </row>
    <row r="1491" spans="1:37" x14ac:dyDescent="0.2">
      <c r="A1491" s="5">
        <v>42038</v>
      </c>
      <c r="B1491" s="1">
        <v>2</v>
      </c>
      <c r="C1491" s="7">
        <v>18.875</v>
      </c>
      <c r="D1491" s="7">
        <v>19.074999999999999</v>
      </c>
      <c r="E1491" s="7">
        <v>19.375</v>
      </c>
      <c r="F1491" s="7">
        <v>19.574999999999999</v>
      </c>
      <c r="G1491" s="7">
        <v>19.774999999999999</v>
      </c>
      <c r="H1491" s="7">
        <v>20.024999999999999</v>
      </c>
      <c r="I1491" s="7">
        <v>20.074999999999999</v>
      </c>
      <c r="J1491" s="7">
        <v>20.274999999999999</v>
      </c>
      <c r="K1491" s="7">
        <v>20.975000000000001</v>
      </c>
      <c r="L1491" s="3">
        <v>1.06E-2</v>
      </c>
      <c r="M1491" s="3">
        <v>2.5499999999999998E-2</v>
      </c>
      <c r="N1491" s="3">
        <v>8.5000000000000006E-3</v>
      </c>
      <c r="O1491" s="18">
        <f t="shared" si="570"/>
        <v>0</v>
      </c>
      <c r="P1491" s="19">
        <f t="shared" si="578"/>
        <v>42053</v>
      </c>
      <c r="Q1491" s="19">
        <f t="shared" si="579"/>
        <v>42081</v>
      </c>
      <c r="R1491" s="19">
        <f t="shared" si="580"/>
        <v>42109</v>
      </c>
      <c r="S1491" s="19">
        <f t="shared" si="581"/>
        <v>42144</v>
      </c>
      <c r="T1491" s="19">
        <f t="shared" si="582"/>
        <v>42172</v>
      </c>
      <c r="U1491" s="19">
        <f t="shared" si="583"/>
        <v>42207</v>
      </c>
      <c r="V1491" s="19">
        <f t="shared" si="584"/>
        <v>42235</v>
      </c>
      <c r="W1491" s="19">
        <f t="shared" si="585"/>
        <v>42263</v>
      </c>
      <c r="X1491" s="19">
        <f t="shared" si="586"/>
        <v>42298</v>
      </c>
      <c r="Y1491" s="18">
        <f t="shared" si="571"/>
        <v>28</v>
      </c>
      <c r="Z1491" s="10">
        <f t="shared" si="572"/>
        <v>0.5357142857142857</v>
      </c>
      <c r="AA1491" s="10">
        <f>VLOOKUP(A1491, VIX!$A$2:$E$3205, 5, FALSE)</f>
        <v>17.329999999999998</v>
      </c>
      <c r="AB1491" s="10">
        <f t="shared" si="573"/>
        <v>18.967857142857142</v>
      </c>
      <c r="AC1491" s="10">
        <f t="shared" si="574"/>
        <v>19.214285714285715</v>
      </c>
      <c r="AD1491" s="10">
        <f t="shared" si="575"/>
        <v>19.467857142857142</v>
      </c>
      <c r="AE1491" s="10">
        <f t="shared" si="576"/>
        <v>19.667857142857144</v>
      </c>
      <c r="AF1491" s="10">
        <f t="shared" si="577"/>
        <v>19.891071428571426</v>
      </c>
      <c r="AG1491" s="36">
        <f t="shared" si="565"/>
        <v>-9.0794451450188773E-2</v>
      </c>
      <c r="AH1491" s="36">
        <f t="shared" si="566"/>
        <v>-0.1371304190096139</v>
      </c>
      <c r="AI1491" s="36">
        <f t="shared" si="567"/>
        <v>-9.0827176067759585E-2</v>
      </c>
      <c r="AJ1491" s="36">
        <f t="shared" si="568"/>
        <v>-9.0274046211713768E-2</v>
      </c>
      <c r="AK1491" s="36">
        <f t="shared" si="569"/>
        <v>-0.1118806606286627</v>
      </c>
    </row>
    <row r="1492" spans="1:37" x14ac:dyDescent="0.2">
      <c r="A1492" s="5">
        <v>42037</v>
      </c>
      <c r="B1492" s="1">
        <v>2</v>
      </c>
      <c r="C1492" s="7">
        <v>19.975000000000001</v>
      </c>
      <c r="D1492" s="7">
        <v>19.625</v>
      </c>
      <c r="E1492" s="7">
        <v>19.774999999999999</v>
      </c>
      <c r="F1492" s="7">
        <v>19.875</v>
      </c>
      <c r="G1492" s="7">
        <v>20.024999999999999</v>
      </c>
      <c r="H1492" s="7">
        <v>20.225000000000001</v>
      </c>
      <c r="I1492" s="7">
        <v>20.324999999999999</v>
      </c>
      <c r="J1492" s="7">
        <v>20.475000000000001</v>
      </c>
      <c r="K1492" s="7">
        <v>21.925000000000001</v>
      </c>
      <c r="L1492" s="3">
        <v>-1.7500000000000002E-2</v>
      </c>
      <c r="M1492" s="3">
        <v>2.2599999999999999E-2</v>
      </c>
      <c r="N1492" s="3">
        <v>7.4999999999999997E-3</v>
      </c>
      <c r="O1492" s="18">
        <f t="shared" si="570"/>
        <v>0</v>
      </c>
      <c r="P1492" s="19">
        <f t="shared" si="578"/>
        <v>42053</v>
      </c>
      <c r="Q1492" s="19">
        <f t="shared" si="579"/>
        <v>42081</v>
      </c>
      <c r="R1492" s="19">
        <f t="shared" si="580"/>
        <v>42109</v>
      </c>
      <c r="S1492" s="19">
        <f t="shared" si="581"/>
        <v>42144</v>
      </c>
      <c r="T1492" s="19">
        <f t="shared" si="582"/>
        <v>42172</v>
      </c>
      <c r="U1492" s="19">
        <f t="shared" si="583"/>
        <v>42207</v>
      </c>
      <c r="V1492" s="19">
        <f t="shared" si="584"/>
        <v>42235</v>
      </c>
      <c r="W1492" s="19">
        <f t="shared" si="585"/>
        <v>42263</v>
      </c>
      <c r="X1492" s="19">
        <f t="shared" si="586"/>
        <v>42298</v>
      </c>
      <c r="Y1492" s="18">
        <f t="shared" si="571"/>
        <v>28</v>
      </c>
      <c r="Z1492" s="10">
        <f t="shared" si="572"/>
        <v>0.5714285714285714</v>
      </c>
      <c r="AA1492" s="10">
        <f>VLOOKUP(A1492, VIX!$A$2:$E$3205, 5, FALSE)</f>
        <v>19.43</v>
      </c>
      <c r="AB1492" s="10">
        <f t="shared" si="573"/>
        <v>19.825000000000003</v>
      </c>
      <c r="AC1492" s="10">
        <f t="shared" si="574"/>
        <v>19.689285714285713</v>
      </c>
      <c r="AD1492" s="10">
        <f t="shared" si="575"/>
        <v>19.817857142857143</v>
      </c>
      <c r="AE1492" s="10">
        <f t="shared" si="576"/>
        <v>19.939285714285713</v>
      </c>
      <c r="AF1492" s="10">
        <f t="shared" si="577"/>
        <v>20.110714285714288</v>
      </c>
      <c r="AG1492" s="36">
        <f t="shared" si="565"/>
        <v>0.45485409772659113</v>
      </c>
      <c r="AH1492" s="36">
        <f t="shared" si="566"/>
        <v>-0.19984139571768259</v>
      </c>
      <c r="AI1492" s="36">
        <f t="shared" si="567"/>
        <v>-0.13295229720817958</v>
      </c>
      <c r="AJ1492" s="36">
        <f t="shared" si="568"/>
        <v>-0.19879042860899113</v>
      </c>
      <c r="AK1492" s="36">
        <f t="shared" si="569"/>
        <v>-0.26301369863014085</v>
      </c>
    </row>
    <row r="1493" spans="1:37" x14ac:dyDescent="0.2">
      <c r="A1493" s="5">
        <v>42034</v>
      </c>
      <c r="B1493" s="1">
        <v>2</v>
      </c>
      <c r="C1493" s="7">
        <v>21.024999999999999</v>
      </c>
      <c r="D1493" s="7">
        <v>20.25</v>
      </c>
      <c r="E1493" s="7">
        <v>20.3</v>
      </c>
      <c r="F1493" s="7">
        <v>20.324999999999999</v>
      </c>
      <c r="G1493" s="7">
        <v>20.475000000000001</v>
      </c>
      <c r="H1493" s="7">
        <v>20.65</v>
      </c>
      <c r="I1493" s="7">
        <v>20.725000000000001</v>
      </c>
      <c r="J1493" s="7">
        <v>20.824999999999999</v>
      </c>
      <c r="K1493" s="7">
        <v>21.05</v>
      </c>
      <c r="L1493" s="3">
        <v>-3.6900000000000002E-2</v>
      </c>
      <c r="M1493" s="3">
        <v>1.9699999999999999E-2</v>
      </c>
      <c r="N1493" s="3">
        <v>6.6E-3</v>
      </c>
      <c r="O1493" s="18">
        <f t="shared" si="570"/>
        <v>0</v>
      </c>
      <c r="P1493" s="19">
        <f t="shared" si="578"/>
        <v>42053</v>
      </c>
      <c r="Q1493" s="19">
        <f t="shared" si="579"/>
        <v>42081</v>
      </c>
      <c r="R1493" s="19">
        <f t="shared" si="580"/>
        <v>42109</v>
      </c>
      <c r="S1493" s="19">
        <f t="shared" si="581"/>
        <v>42144</v>
      </c>
      <c r="T1493" s="19">
        <f t="shared" si="582"/>
        <v>42172</v>
      </c>
      <c r="U1493" s="19">
        <f t="shared" si="583"/>
        <v>42207</v>
      </c>
      <c r="V1493" s="19">
        <f t="shared" si="584"/>
        <v>42235</v>
      </c>
      <c r="W1493" s="19">
        <f t="shared" si="585"/>
        <v>42263</v>
      </c>
      <c r="X1493" s="19">
        <f t="shared" si="586"/>
        <v>42298</v>
      </c>
      <c r="Y1493" s="18">
        <f t="shared" si="571"/>
        <v>28</v>
      </c>
      <c r="Z1493" s="10">
        <f t="shared" si="572"/>
        <v>0.6785714285714286</v>
      </c>
      <c r="AA1493" s="10">
        <f>VLOOKUP(A1493, VIX!$A$2:$E$3205, 5, FALSE)</f>
        <v>20.97</v>
      </c>
      <c r="AB1493" s="10">
        <f t="shared" si="573"/>
        <v>20.775892857142857</v>
      </c>
      <c r="AC1493" s="10">
        <f t="shared" si="574"/>
        <v>20.266071428571429</v>
      </c>
      <c r="AD1493" s="10">
        <f t="shared" si="575"/>
        <v>20.308035714285715</v>
      </c>
      <c r="AE1493" s="10">
        <f t="shared" si="576"/>
        <v>20.373214285714287</v>
      </c>
      <c r="AF1493" s="10">
        <f t="shared" si="577"/>
        <v>20.53125</v>
      </c>
      <c r="AG1493" s="36">
        <f t="shared" si="565"/>
        <v>0.3667605633802809</v>
      </c>
      <c r="AH1493" s="36">
        <f t="shared" si="566"/>
        <v>-2.3733283104163071E-2</v>
      </c>
      <c r="AI1493" s="36">
        <f t="shared" si="567"/>
        <v>-1.1699164345403228E-2</v>
      </c>
      <c r="AJ1493" s="36">
        <f t="shared" si="568"/>
        <v>-6.9421487603306742E-2</v>
      </c>
      <c r="AK1493" s="36">
        <f t="shared" si="569"/>
        <v>-7.9963735267451069E-2</v>
      </c>
    </row>
    <row r="1494" spans="1:37" x14ac:dyDescent="0.2">
      <c r="A1494" s="5">
        <v>42033</v>
      </c>
      <c r="B1494" s="1">
        <v>2</v>
      </c>
      <c r="C1494" s="7">
        <v>19.074999999999999</v>
      </c>
      <c r="D1494" s="7">
        <v>18.875</v>
      </c>
      <c r="E1494" s="7">
        <v>19.175000000000001</v>
      </c>
      <c r="F1494" s="7">
        <v>19.375</v>
      </c>
      <c r="G1494" s="7">
        <v>19.625</v>
      </c>
      <c r="H1494" s="7">
        <v>19.875</v>
      </c>
      <c r="I1494" s="7">
        <v>19.975000000000001</v>
      </c>
      <c r="J1494" s="7">
        <v>20.125</v>
      </c>
      <c r="K1494" s="7">
        <v>20.225000000000001</v>
      </c>
      <c r="L1494" s="3">
        <v>-1.0500000000000001E-2</v>
      </c>
      <c r="M1494" s="3">
        <v>3.1E-2</v>
      </c>
      <c r="N1494" s="3">
        <v>1.03E-2</v>
      </c>
      <c r="O1494" s="18">
        <f t="shared" si="570"/>
        <v>0</v>
      </c>
      <c r="P1494" s="19">
        <f t="shared" si="578"/>
        <v>42053</v>
      </c>
      <c r="Q1494" s="19">
        <f t="shared" si="579"/>
        <v>42081</v>
      </c>
      <c r="R1494" s="19">
        <f t="shared" si="580"/>
        <v>42109</v>
      </c>
      <c r="S1494" s="19">
        <f t="shared" si="581"/>
        <v>42144</v>
      </c>
      <c r="T1494" s="19">
        <f t="shared" si="582"/>
        <v>42172</v>
      </c>
      <c r="U1494" s="19">
        <f t="shared" si="583"/>
        <v>42207</v>
      </c>
      <c r="V1494" s="19">
        <f t="shared" si="584"/>
        <v>42235</v>
      </c>
      <c r="W1494" s="19">
        <f t="shared" si="585"/>
        <v>42263</v>
      </c>
      <c r="X1494" s="19">
        <f t="shared" si="586"/>
        <v>42298</v>
      </c>
      <c r="Y1494" s="18">
        <f t="shared" si="571"/>
        <v>28</v>
      </c>
      <c r="Z1494" s="10">
        <f t="shared" si="572"/>
        <v>0.7142857142857143</v>
      </c>
      <c r="AA1494" s="10">
        <f>VLOOKUP(A1494, VIX!$A$2:$E$3205, 5, FALSE)</f>
        <v>18.760000000000002</v>
      </c>
      <c r="AB1494" s="10">
        <f t="shared" si="573"/>
        <v>19.017857142857142</v>
      </c>
      <c r="AC1494" s="10">
        <f t="shared" si="574"/>
        <v>18.960714285714285</v>
      </c>
      <c r="AD1494" s="10">
        <f t="shared" si="575"/>
        <v>19.232142857142858</v>
      </c>
      <c r="AE1494" s="10">
        <f t="shared" si="576"/>
        <v>19.446428571428573</v>
      </c>
      <c r="AF1494" s="10">
        <f t="shared" si="577"/>
        <v>19.696428571428569</v>
      </c>
      <c r="AG1494" s="36">
        <f t="shared" si="565"/>
        <v>8.8289393010422684E-2</v>
      </c>
      <c r="AH1494" s="36">
        <f t="shared" si="566"/>
        <v>-0.13391196528208332</v>
      </c>
      <c r="AI1494" s="36">
        <f t="shared" si="567"/>
        <v>-8.8615384615384263E-2</v>
      </c>
      <c r="AJ1494" s="36">
        <f t="shared" si="568"/>
        <v>-0.10989010989010983</v>
      </c>
      <c r="AK1494" s="36">
        <f t="shared" si="569"/>
        <v>-0.10882708585247879</v>
      </c>
    </row>
    <row r="1495" spans="1:37" x14ac:dyDescent="0.2">
      <c r="A1495" s="5">
        <v>42032</v>
      </c>
      <c r="B1495" s="1">
        <v>2</v>
      </c>
      <c r="C1495" s="7">
        <v>20.475000000000001</v>
      </c>
      <c r="D1495" s="7">
        <v>20.125</v>
      </c>
      <c r="E1495" s="7">
        <v>20.274999999999999</v>
      </c>
      <c r="F1495" s="7">
        <v>20.425000000000001</v>
      </c>
      <c r="G1495" s="7">
        <v>20.625</v>
      </c>
      <c r="H1495" s="7">
        <v>20.824999999999999</v>
      </c>
      <c r="I1495" s="7">
        <v>20.925000000000001</v>
      </c>
      <c r="J1495" s="7">
        <v>21.074999999999999</v>
      </c>
      <c r="K1495" s="7">
        <v>21.425000000000001</v>
      </c>
      <c r="L1495" s="3">
        <v>-1.7100000000000001E-2</v>
      </c>
      <c r="M1495" s="3">
        <v>2.4500000000000001E-2</v>
      </c>
      <c r="N1495" s="3">
        <v>8.2000000000000007E-3</v>
      </c>
      <c r="O1495" s="18">
        <f t="shared" si="570"/>
        <v>0</v>
      </c>
      <c r="P1495" s="19">
        <f t="shared" si="578"/>
        <v>42053</v>
      </c>
      <c r="Q1495" s="19">
        <f t="shared" si="579"/>
        <v>42081</v>
      </c>
      <c r="R1495" s="19">
        <f t="shared" si="580"/>
        <v>42109</v>
      </c>
      <c r="S1495" s="19">
        <f t="shared" si="581"/>
        <v>42144</v>
      </c>
      <c r="T1495" s="19">
        <f t="shared" si="582"/>
        <v>42172</v>
      </c>
      <c r="U1495" s="19">
        <f t="shared" si="583"/>
        <v>42207</v>
      </c>
      <c r="V1495" s="19">
        <f t="shared" si="584"/>
        <v>42235</v>
      </c>
      <c r="W1495" s="19">
        <f t="shared" si="585"/>
        <v>42263</v>
      </c>
      <c r="X1495" s="19">
        <f t="shared" si="586"/>
        <v>42298</v>
      </c>
      <c r="Y1495" s="18">
        <f t="shared" si="571"/>
        <v>28</v>
      </c>
      <c r="Z1495" s="10">
        <f t="shared" si="572"/>
        <v>0.75</v>
      </c>
      <c r="AA1495" s="10">
        <f>VLOOKUP(A1495, VIX!$A$2:$E$3205, 5, FALSE)</f>
        <v>20.440000000000001</v>
      </c>
      <c r="AB1495" s="10">
        <f t="shared" si="573"/>
        <v>20.387500000000003</v>
      </c>
      <c r="AC1495" s="10">
        <f t="shared" si="574"/>
        <v>20.162500000000001</v>
      </c>
      <c r="AD1495" s="10">
        <f t="shared" si="575"/>
        <v>20.3125</v>
      </c>
      <c r="AE1495" s="10">
        <f t="shared" si="576"/>
        <v>20.475000000000001</v>
      </c>
      <c r="AF1495" s="10">
        <f t="shared" si="577"/>
        <v>20.675000000000001</v>
      </c>
      <c r="AG1495" s="36">
        <f t="shared" si="565"/>
        <v>0.17580227227426812</v>
      </c>
      <c r="AH1495" s="36">
        <f t="shared" si="566"/>
        <v>-7.4292452830187955E-2</v>
      </c>
      <c r="AI1495" s="36">
        <f t="shared" si="567"/>
        <v>-7.2622478386168143E-2</v>
      </c>
      <c r="AJ1495" s="36">
        <f t="shared" si="568"/>
        <v>-9.5292115711854419E-2</v>
      </c>
      <c r="AK1495" s="36">
        <f t="shared" si="569"/>
        <v>-9.3802345058626099E-2</v>
      </c>
    </row>
    <row r="1496" spans="1:37" x14ac:dyDescent="0.2">
      <c r="A1496" s="5">
        <v>42031</v>
      </c>
      <c r="B1496" s="1">
        <v>2</v>
      </c>
      <c r="C1496" s="7">
        <v>17.875</v>
      </c>
      <c r="D1496" s="7">
        <v>18.074999999999999</v>
      </c>
      <c r="E1496" s="7">
        <v>18.524999999999999</v>
      </c>
      <c r="F1496" s="7">
        <v>18.824999999999999</v>
      </c>
      <c r="G1496" s="7">
        <v>19.125</v>
      </c>
      <c r="H1496" s="7">
        <v>19.425000000000001</v>
      </c>
      <c r="I1496" s="7">
        <v>19.574999999999999</v>
      </c>
      <c r="J1496" s="7">
        <v>19.774999999999999</v>
      </c>
      <c r="K1496" s="7">
        <v>20.225000000000001</v>
      </c>
      <c r="L1496" s="3">
        <v>1.12E-2</v>
      </c>
      <c r="M1496" s="3">
        <v>3.9800000000000002E-2</v>
      </c>
      <c r="N1496" s="3">
        <v>1.3299999999999999E-2</v>
      </c>
      <c r="O1496" s="18">
        <f t="shared" si="570"/>
        <v>0</v>
      </c>
      <c r="P1496" s="19">
        <f t="shared" si="578"/>
        <v>42053</v>
      </c>
      <c r="Q1496" s="19">
        <f t="shared" si="579"/>
        <v>42081</v>
      </c>
      <c r="R1496" s="19">
        <f t="shared" si="580"/>
        <v>42109</v>
      </c>
      <c r="S1496" s="19">
        <f t="shared" si="581"/>
        <v>42144</v>
      </c>
      <c r="T1496" s="19">
        <f t="shared" si="582"/>
        <v>42172</v>
      </c>
      <c r="U1496" s="19">
        <f t="shared" si="583"/>
        <v>42207</v>
      </c>
      <c r="V1496" s="19">
        <f t="shared" si="584"/>
        <v>42235</v>
      </c>
      <c r="W1496" s="19">
        <f t="shared" si="585"/>
        <v>42263</v>
      </c>
      <c r="X1496" s="19">
        <f t="shared" si="586"/>
        <v>42298</v>
      </c>
      <c r="Y1496" s="18">
        <f t="shared" si="571"/>
        <v>28</v>
      </c>
      <c r="Z1496" s="10">
        <f t="shared" si="572"/>
        <v>0.7857142857142857</v>
      </c>
      <c r="AA1496" s="10">
        <f>VLOOKUP(A1496, VIX!$A$2:$E$3205, 5, FALSE)</f>
        <v>17.22</v>
      </c>
      <c r="AB1496" s="10">
        <f t="shared" si="573"/>
        <v>17.917857142857144</v>
      </c>
      <c r="AC1496" s="10">
        <f t="shared" si="574"/>
        <v>18.171428571428571</v>
      </c>
      <c r="AD1496" s="10">
        <f t="shared" si="575"/>
        <v>18.589285714285715</v>
      </c>
      <c r="AE1496" s="10">
        <f t="shared" si="576"/>
        <v>18.889285714285712</v>
      </c>
      <c r="AF1496" s="10">
        <f t="shared" si="577"/>
        <v>19.189285714285713</v>
      </c>
      <c r="AG1496" s="36">
        <f t="shared" si="565"/>
        <v>-0.10406772661573362</v>
      </c>
      <c r="AH1496" s="36">
        <f t="shared" si="566"/>
        <v>-0.22851385390428164</v>
      </c>
      <c r="AI1496" s="36">
        <f t="shared" si="567"/>
        <v>-0.14804660726525046</v>
      </c>
      <c r="AJ1496" s="36">
        <f t="shared" si="568"/>
        <v>-0.14525891055817108</v>
      </c>
      <c r="AK1496" s="36">
        <f t="shared" si="569"/>
        <v>-0.14264150943396253</v>
      </c>
    </row>
    <row r="1497" spans="1:37" x14ac:dyDescent="0.2">
      <c r="A1497" s="5">
        <v>42030</v>
      </c>
      <c r="B1497" s="1">
        <v>2</v>
      </c>
      <c r="C1497" s="7">
        <v>17.225000000000001</v>
      </c>
      <c r="D1497" s="7">
        <v>17.625</v>
      </c>
      <c r="E1497" s="7">
        <v>18.175000000000001</v>
      </c>
      <c r="F1497" s="7">
        <v>18.524999999999999</v>
      </c>
      <c r="G1497" s="7">
        <v>18.875</v>
      </c>
      <c r="H1497" s="7">
        <v>19.175000000000001</v>
      </c>
      <c r="I1497" s="7">
        <v>19.375</v>
      </c>
      <c r="J1497" s="7">
        <v>19.574999999999999</v>
      </c>
      <c r="K1497" s="7">
        <v>19.8</v>
      </c>
      <c r="L1497" s="3">
        <v>2.3199999999999998E-2</v>
      </c>
      <c r="M1497" s="3">
        <v>4.5900000000000003E-2</v>
      </c>
      <c r="N1497" s="3">
        <v>1.5299999999999999E-2</v>
      </c>
      <c r="O1497" s="18">
        <f t="shared" si="570"/>
        <v>0</v>
      </c>
      <c r="P1497" s="19">
        <f t="shared" si="578"/>
        <v>42053</v>
      </c>
      <c r="Q1497" s="19">
        <f t="shared" si="579"/>
        <v>42081</v>
      </c>
      <c r="R1497" s="19">
        <f t="shared" si="580"/>
        <v>42109</v>
      </c>
      <c r="S1497" s="19">
        <f t="shared" si="581"/>
        <v>42144</v>
      </c>
      <c r="T1497" s="19">
        <f t="shared" si="582"/>
        <v>42172</v>
      </c>
      <c r="U1497" s="19">
        <f t="shared" si="583"/>
        <v>42207</v>
      </c>
      <c r="V1497" s="19">
        <f t="shared" si="584"/>
        <v>42235</v>
      </c>
      <c r="W1497" s="19">
        <f t="shared" si="585"/>
        <v>42263</v>
      </c>
      <c r="X1497" s="19">
        <f t="shared" si="586"/>
        <v>42298</v>
      </c>
      <c r="Y1497" s="18">
        <f t="shared" si="571"/>
        <v>28</v>
      </c>
      <c r="Z1497" s="10">
        <f t="shared" si="572"/>
        <v>0.8214285714285714</v>
      </c>
      <c r="AA1497" s="10">
        <f>VLOOKUP(A1497, VIX!$A$2:$E$3205, 5, FALSE)</f>
        <v>15.52</v>
      </c>
      <c r="AB1497" s="10">
        <f t="shared" si="573"/>
        <v>17.296428571428574</v>
      </c>
      <c r="AC1497" s="10">
        <f t="shared" si="574"/>
        <v>17.723214285714285</v>
      </c>
      <c r="AD1497" s="10">
        <f t="shared" si="575"/>
        <v>18.237500000000001</v>
      </c>
      <c r="AE1497" s="10">
        <f t="shared" si="576"/>
        <v>18.587499999999999</v>
      </c>
      <c r="AF1497" s="10">
        <f t="shared" si="577"/>
        <v>18.928571428571427</v>
      </c>
      <c r="AG1497" s="36">
        <f t="shared" si="565"/>
        <v>-0.58741258741258562</v>
      </c>
      <c r="AH1497" s="36">
        <f t="shared" si="566"/>
        <v>-0.80053908355795311</v>
      </c>
      <c r="AI1497" s="36">
        <f t="shared" si="567"/>
        <v>-0.5001890359168214</v>
      </c>
      <c r="AJ1497" s="36">
        <f t="shared" si="568"/>
        <v>-0.4936567164179127</v>
      </c>
      <c r="AK1497" s="36">
        <f t="shared" si="569"/>
        <v>-0.41767955801105089</v>
      </c>
    </row>
    <row r="1498" spans="1:37" x14ac:dyDescent="0.2">
      <c r="A1498" s="5">
        <v>42027</v>
      </c>
      <c r="B1498" s="1">
        <v>2</v>
      </c>
      <c r="C1498" s="7">
        <v>18.375</v>
      </c>
      <c r="D1498" s="7">
        <v>18.524999999999999</v>
      </c>
      <c r="E1498" s="7">
        <v>18.875</v>
      </c>
      <c r="F1498" s="7">
        <v>19.125</v>
      </c>
      <c r="G1498" s="7">
        <v>19.375</v>
      </c>
      <c r="H1498" s="7">
        <v>19.625</v>
      </c>
      <c r="I1498" s="7">
        <v>19.774999999999999</v>
      </c>
      <c r="J1498" s="7">
        <v>19.95</v>
      </c>
      <c r="K1498" s="7" t="s">
        <v>14</v>
      </c>
      <c r="L1498" s="3">
        <v>8.2000000000000007E-3</v>
      </c>
      <c r="M1498" s="3">
        <v>3.4000000000000002E-2</v>
      </c>
      <c r="N1498" s="3">
        <v>1.1299999999999999E-2</v>
      </c>
      <c r="O1498" s="18">
        <f t="shared" si="570"/>
        <v>0</v>
      </c>
      <c r="P1498" s="19">
        <f t="shared" si="578"/>
        <v>42053</v>
      </c>
      <c r="Q1498" s="19">
        <f t="shared" si="579"/>
        <v>42081</v>
      </c>
      <c r="R1498" s="19">
        <f t="shared" si="580"/>
        <v>42109</v>
      </c>
      <c r="S1498" s="19">
        <f t="shared" si="581"/>
        <v>42144</v>
      </c>
      <c r="T1498" s="19">
        <f t="shared" si="582"/>
        <v>42172</v>
      </c>
      <c r="U1498" s="19">
        <f t="shared" si="583"/>
        <v>42207</v>
      </c>
      <c r="V1498" s="19">
        <f t="shared" si="584"/>
        <v>42235</v>
      </c>
      <c r="W1498" s="19">
        <f t="shared" si="585"/>
        <v>42263</v>
      </c>
      <c r="X1498" s="19">
        <f t="shared" si="586"/>
        <v>42298</v>
      </c>
      <c r="Y1498" s="18">
        <f t="shared" si="571"/>
        <v>28</v>
      </c>
      <c r="Z1498" s="10">
        <f t="shared" si="572"/>
        <v>0.9285714285714286</v>
      </c>
      <c r="AA1498" s="10">
        <f>VLOOKUP(A1498, VIX!$A$2:$E$3205, 5, FALSE)</f>
        <v>16.66</v>
      </c>
      <c r="AB1498" s="10">
        <f t="shared" si="573"/>
        <v>18.385714285714286</v>
      </c>
      <c r="AC1498" s="10">
        <f t="shared" si="574"/>
        <v>18.549999999999997</v>
      </c>
      <c r="AD1498" s="10">
        <f t="shared" si="575"/>
        <v>18.892857142857142</v>
      </c>
      <c r="AE1498" s="10">
        <f t="shared" si="576"/>
        <v>19.142857142857142</v>
      </c>
      <c r="AF1498" s="10">
        <f t="shared" si="577"/>
        <v>19.392857142857146</v>
      </c>
      <c r="AG1498" s="36">
        <f t="shared" si="565"/>
        <v>-7.5486769845231422E-2</v>
      </c>
      <c r="AH1498" s="36">
        <f t="shared" si="566"/>
        <v>-0.17363913771040521</v>
      </c>
      <c r="AI1498" s="36">
        <f t="shared" si="567"/>
        <v>-0.12107235514557504</v>
      </c>
      <c r="AJ1498" s="36">
        <f t="shared" si="568"/>
        <v>-0.11946525078221293</v>
      </c>
      <c r="AK1498" s="36">
        <f t="shared" si="569"/>
        <v>-0.11790025264339847</v>
      </c>
    </row>
    <row r="1499" spans="1:37" x14ac:dyDescent="0.2">
      <c r="A1499" s="5">
        <v>42026</v>
      </c>
      <c r="B1499" s="1">
        <v>2</v>
      </c>
      <c r="C1499" s="7">
        <v>17.875</v>
      </c>
      <c r="D1499" s="7">
        <v>18.125</v>
      </c>
      <c r="E1499" s="7">
        <v>18.574999999999999</v>
      </c>
      <c r="F1499" s="7">
        <v>18.824999999999999</v>
      </c>
      <c r="G1499" s="7">
        <v>19.074999999999999</v>
      </c>
      <c r="H1499" s="7">
        <v>19.324999999999999</v>
      </c>
      <c r="I1499" s="7">
        <v>19.425000000000001</v>
      </c>
      <c r="J1499" s="7">
        <v>19.625</v>
      </c>
      <c r="K1499" s="7" t="s">
        <v>14</v>
      </c>
      <c r="L1499" s="3">
        <v>1.4E-2</v>
      </c>
      <c r="M1499" s="3">
        <v>3.1899999999999998E-2</v>
      </c>
      <c r="N1499" s="3">
        <v>1.06E-2</v>
      </c>
      <c r="O1499" s="18">
        <f t="shared" si="570"/>
        <v>1</v>
      </c>
      <c r="P1499" s="19">
        <f t="shared" si="578"/>
        <v>42053</v>
      </c>
      <c r="Q1499" s="19">
        <f t="shared" si="579"/>
        <v>42081</v>
      </c>
      <c r="R1499" s="19">
        <f t="shared" si="580"/>
        <v>42109</v>
      </c>
      <c r="S1499" s="19">
        <f t="shared" si="581"/>
        <v>42144</v>
      </c>
      <c r="T1499" s="19">
        <f t="shared" si="582"/>
        <v>42172</v>
      </c>
      <c r="U1499" s="19">
        <f t="shared" si="583"/>
        <v>42207</v>
      </c>
      <c r="V1499" s="19">
        <f t="shared" si="584"/>
        <v>42235</v>
      </c>
      <c r="W1499" s="19">
        <f t="shared" si="585"/>
        <v>42263</v>
      </c>
      <c r="X1499" s="19">
        <f t="shared" si="586"/>
        <v>42298</v>
      </c>
      <c r="Y1499" s="18">
        <f t="shared" si="571"/>
        <v>28</v>
      </c>
      <c r="Z1499" s="10">
        <f t="shared" si="572"/>
        <v>0.9642857142857143</v>
      </c>
      <c r="AA1499" s="10">
        <f>VLOOKUP(A1499, VIX!$A$2:$E$3205, 5, FALSE)</f>
        <v>16.399999999999999</v>
      </c>
      <c r="AB1499" s="10">
        <f t="shared" si="573"/>
        <v>17.883928571428569</v>
      </c>
      <c r="AC1499" s="10">
        <f t="shared" si="574"/>
        <v>18.141071428571429</v>
      </c>
      <c r="AD1499" s="10">
        <f t="shared" si="575"/>
        <v>18.583928571428572</v>
      </c>
      <c r="AE1499" s="10">
        <f t="shared" si="576"/>
        <v>18.833928571428569</v>
      </c>
      <c r="AF1499" s="10">
        <f t="shared" si="577"/>
        <v>19.083928571428572</v>
      </c>
      <c r="AG1499" s="36">
        <f t="shared" si="565"/>
        <v>-0.11826544021024964</v>
      </c>
      <c r="AH1499" s="36">
        <f t="shared" si="566"/>
        <v>-0.20957309184993492</v>
      </c>
      <c r="AI1499" s="36">
        <f t="shared" si="567"/>
        <v>-0.11553273427471111</v>
      </c>
      <c r="AJ1499" s="36">
        <f t="shared" si="568"/>
        <v>-0.11494252873563214</v>
      </c>
      <c r="AK1499" s="36">
        <f t="shared" si="569"/>
        <v>-0.1134930643127364</v>
      </c>
    </row>
    <row r="1500" spans="1:37" x14ac:dyDescent="0.2">
      <c r="A1500" s="5">
        <v>42025</v>
      </c>
      <c r="B1500" s="1">
        <v>2</v>
      </c>
      <c r="C1500" s="7">
        <v>18.875</v>
      </c>
      <c r="D1500" s="7">
        <v>19.024999999999999</v>
      </c>
      <c r="E1500" s="7">
        <v>19.324999999999999</v>
      </c>
      <c r="F1500" s="7">
        <v>19.475000000000001</v>
      </c>
      <c r="G1500" s="7">
        <v>19.574999999999999</v>
      </c>
      <c r="H1500" s="7">
        <v>19.824999999999999</v>
      </c>
      <c r="I1500" s="7">
        <v>19.875</v>
      </c>
      <c r="J1500" s="7">
        <v>20.024999999999999</v>
      </c>
      <c r="K1500" s="7" t="s">
        <v>14</v>
      </c>
      <c r="L1500" s="3">
        <v>7.9000000000000008E-3</v>
      </c>
      <c r="M1500" s="3">
        <v>2.0500000000000001E-2</v>
      </c>
      <c r="N1500" s="3">
        <v>6.7999999999999996E-3</v>
      </c>
      <c r="O1500" s="18">
        <f t="shared" si="570"/>
        <v>0</v>
      </c>
      <c r="P1500" s="19">
        <f t="shared" si="578"/>
        <v>42025</v>
      </c>
      <c r="Q1500" s="19">
        <f t="shared" si="579"/>
        <v>42053</v>
      </c>
      <c r="R1500" s="19">
        <f t="shared" si="580"/>
        <v>42081</v>
      </c>
      <c r="S1500" s="19">
        <f t="shared" si="581"/>
        <v>42109</v>
      </c>
      <c r="T1500" s="19">
        <f t="shared" si="582"/>
        <v>42144</v>
      </c>
      <c r="U1500" s="19">
        <f t="shared" si="583"/>
        <v>42172</v>
      </c>
      <c r="V1500" s="19">
        <f t="shared" si="584"/>
        <v>42207</v>
      </c>
      <c r="W1500" s="19">
        <f t="shared" si="585"/>
        <v>42235</v>
      </c>
      <c r="X1500" s="19">
        <f t="shared" si="586"/>
        <v>42263</v>
      </c>
      <c r="Y1500" s="18">
        <f t="shared" si="571"/>
        <v>35</v>
      </c>
      <c r="Z1500" s="10">
        <f t="shared" si="572"/>
        <v>0</v>
      </c>
      <c r="AA1500" s="10">
        <f>VLOOKUP(A1500, VIX!$A$2:$E$3205, 5, FALSE)</f>
        <v>18.850000000000001</v>
      </c>
      <c r="AB1500" s="10">
        <f t="shared" si="573"/>
        <v>19.024999999999999</v>
      </c>
      <c r="AC1500" s="10">
        <f t="shared" si="574"/>
        <v>19.324999999999999</v>
      </c>
      <c r="AD1500" s="10">
        <f t="shared" si="575"/>
        <v>19.475000000000001</v>
      </c>
      <c r="AE1500" s="10">
        <f t="shared" si="576"/>
        <v>19.574999999999999</v>
      </c>
      <c r="AF1500" s="10">
        <f t="shared" si="577"/>
        <v>19.824999999999999</v>
      </c>
      <c r="AG1500" s="36">
        <f t="shared" si="565"/>
        <v>-5.3660787166837691E-2</v>
      </c>
      <c r="AH1500" s="36">
        <f t="shared" si="566"/>
        <v>-0.10784978066264872</v>
      </c>
      <c r="AI1500" s="36">
        <f t="shared" si="567"/>
        <v>-5.3672216108765089E-2</v>
      </c>
      <c r="AJ1500" s="36">
        <f t="shared" si="568"/>
        <v>-3.560453533961988E-2</v>
      </c>
      <c r="AK1500" s="36">
        <f t="shared" si="569"/>
        <v>-8.8785540640524255E-2</v>
      </c>
    </row>
    <row r="1501" spans="1:37" x14ac:dyDescent="0.2">
      <c r="A1501" s="5">
        <v>42024</v>
      </c>
      <c r="B1501" s="1">
        <v>1</v>
      </c>
      <c r="C1501" s="7">
        <v>20.175000000000001</v>
      </c>
      <c r="D1501" s="7">
        <v>20.125</v>
      </c>
      <c r="E1501" s="7">
        <v>20.024999999999999</v>
      </c>
      <c r="F1501" s="7">
        <v>20.125</v>
      </c>
      <c r="G1501" s="7">
        <v>20.225000000000001</v>
      </c>
      <c r="H1501" s="7">
        <v>20.274999999999999</v>
      </c>
      <c r="I1501" s="7">
        <v>20.475000000000001</v>
      </c>
      <c r="J1501" s="7">
        <v>20.45</v>
      </c>
      <c r="K1501" s="7">
        <v>20.65</v>
      </c>
      <c r="L1501" s="3">
        <v>-2.5000000000000001E-3</v>
      </c>
      <c r="M1501" s="3">
        <v>1.7399999999999999E-2</v>
      </c>
      <c r="N1501" s="3">
        <v>5.7999999999999996E-3</v>
      </c>
      <c r="O1501" s="18">
        <f t="shared" si="570"/>
        <v>0</v>
      </c>
      <c r="P1501" s="19">
        <f t="shared" si="578"/>
        <v>42025</v>
      </c>
      <c r="Q1501" s="19">
        <f t="shared" si="579"/>
        <v>42053</v>
      </c>
      <c r="R1501" s="19">
        <f t="shared" si="580"/>
        <v>42081</v>
      </c>
      <c r="S1501" s="19">
        <f t="shared" si="581"/>
        <v>42109</v>
      </c>
      <c r="T1501" s="19">
        <f t="shared" si="582"/>
        <v>42144</v>
      </c>
      <c r="U1501" s="19">
        <f t="shared" si="583"/>
        <v>42172</v>
      </c>
      <c r="V1501" s="19">
        <f t="shared" si="584"/>
        <v>42207</v>
      </c>
      <c r="W1501" s="19">
        <f t="shared" si="585"/>
        <v>42235</v>
      </c>
      <c r="X1501" s="19">
        <f t="shared" si="586"/>
        <v>42263</v>
      </c>
      <c r="Y1501" s="18">
        <f t="shared" si="571"/>
        <v>35</v>
      </c>
      <c r="Z1501" s="10">
        <f t="shared" si="572"/>
        <v>2.8571428571428571E-2</v>
      </c>
      <c r="AA1501" s="10">
        <f>VLOOKUP(A1501, VIX!$A$2:$E$3205, 5, FALSE)</f>
        <v>19.89</v>
      </c>
      <c r="AB1501" s="10">
        <f t="shared" si="573"/>
        <v>20.126428571428573</v>
      </c>
      <c r="AC1501" s="10">
        <f t="shared" si="574"/>
        <v>20.02785714285714</v>
      </c>
      <c r="AD1501" s="10">
        <f t="shared" si="575"/>
        <v>20.122142857142858</v>
      </c>
      <c r="AE1501" s="10">
        <f t="shared" si="576"/>
        <v>20.222142857142856</v>
      </c>
      <c r="AF1501" s="10">
        <f t="shared" si="577"/>
        <v>20.273571428571429</v>
      </c>
      <c r="AG1501" s="36">
        <f t="shared" si="565"/>
        <v>7.1299734748011628E-2</v>
      </c>
      <c r="AH1501" s="36">
        <f t="shared" si="566"/>
        <v>0.14371769738014817</v>
      </c>
      <c r="AI1501" s="36">
        <f t="shared" si="567"/>
        <v>-0.1435130806193293</v>
      </c>
      <c r="AJ1501" s="36">
        <f t="shared" si="568"/>
        <v>-0.14285208148804451</v>
      </c>
      <c r="AK1501" s="36">
        <f t="shared" si="569"/>
        <v>-7.1224165341808338E-2</v>
      </c>
    </row>
    <row r="1502" spans="1:37" x14ac:dyDescent="0.2">
      <c r="A1502" s="5">
        <v>42020</v>
      </c>
      <c r="B1502" s="1">
        <v>1</v>
      </c>
      <c r="C1502" s="7">
        <v>20.625</v>
      </c>
      <c r="D1502" s="7">
        <v>20.125</v>
      </c>
      <c r="E1502" s="7">
        <v>20.024999999999999</v>
      </c>
      <c r="F1502" s="7">
        <v>20.074999999999999</v>
      </c>
      <c r="G1502" s="7">
        <v>20.175000000000001</v>
      </c>
      <c r="H1502" s="7">
        <v>20.225000000000001</v>
      </c>
      <c r="I1502" s="7">
        <v>20.475000000000001</v>
      </c>
      <c r="J1502" s="7">
        <v>20.425000000000001</v>
      </c>
      <c r="K1502" s="7">
        <v>20.574999999999999</v>
      </c>
      <c r="L1502" s="3">
        <v>-2.4199999999999999E-2</v>
      </c>
      <c r="M1502" s="3">
        <v>1.9900000000000001E-2</v>
      </c>
      <c r="N1502" s="3">
        <v>6.6E-3</v>
      </c>
      <c r="O1502" s="18">
        <f t="shared" si="570"/>
        <v>0</v>
      </c>
      <c r="P1502" s="19">
        <f t="shared" si="578"/>
        <v>42025</v>
      </c>
      <c r="Q1502" s="19">
        <f t="shared" si="579"/>
        <v>42053</v>
      </c>
      <c r="R1502" s="19">
        <f t="shared" si="580"/>
        <v>42081</v>
      </c>
      <c r="S1502" s="19">
        <f t="shared" si="581"/>
        <v>42109</v>
      </c>
      <c r="T1502" s="19">
        <f t="shared" si="582"/>
        <v>42144</v>
      </c>
      <c r="U1502" s="19">
        <f t="shared" si="583"/>
        <v>42172</v>
      </c>
      <c r="V1502" s="19">
        <f t="shared" si="584"/>
        <v>42207</v>
      </c>
      <c r="W1502" s="19">
        <f t="shared" si="585"/>
        <v>42235</v>
      </c>
      <c r="X1502" s="19">
        <f t="shared" si="586"/>
        <v>42263</v>
      </c>
      <c r="Y1502" s="18">
        <f t="shared" si="571"/>
        <v>35</v>
      </c>
      <c r="Z1502" s="10">
        <f t="shared" si="572"/>
        <v>0.14285714285714285</v>
      </c>
      <c r="AA1502" s="10">
        <f>VLOOKUP(A1502, VIX!$A$2:$E$3205, 5, FALSE)</f>
        <v>20.95</v>
      </c>
      <c r="AB1502" s="10">
        <f t="shared" si="573"/>
        <v>20.196428571428569</v>
      </c>
      <c r="AC1502" s="10">
        <f t="shared" si="574"/>
        <v>20.039285714285715</v>
      </c>
      <c r="AD1502" s="10">
        <f t="shared" si="575"/>
        <v>20.067857142857143</v>
      </c>
      <c r="AE1502" s="10">
        <f t="shared" si="576"/>
        <v>20.160714285714288</v>
      </c>
      <c r="AF1502" s="10">
        <f t="shared" si="577"/>
        <v>20.217857142857145</v>
      </c>
      <c r="AG1502" s="36">
        <f t="shared" si="565"/>
        <v>0.17229002153625275</v>
      </c>
      <c r="AH1502" s="36">
        <f t="shared" si="566"/>
        <v>3.521889521679937E-2</v>
      </c>
      <c r="AI1502" s="36">
        <f t="shared" si="567"/>
        <v>-1.7704710717673353E-2</v>
      </c>
      <c r="AJ1502" s="36">
        <f t="shared" si="568"/>
        <v>-3.5424354243542955E-2</v>
      </c>
      <c r="AK1502" s="36">
        <f t="shared" si="569"/>
        <v>-1.7676147722091935E-2</v>
      </c>
    </row>
    <row r="1503" spans="1:37" x14ac:dyDescent="0.2">
      <c r="A1503" s="5">
        <v>42019</v>
      </c>
      <c r="B1503" s="1">
        <v>1</v>
      </c>
      <c r="C1503" s="7">
        <v>21.475000000000001</v>
      </c>
      <c r="D1503" s="7">
        <v>20.774999999999999</v>
      </c>
      <c r="E1503" s="7">
        <v>20.375</v>
      </c>
      <c r="F1503" s="7">
        <v>20.324999999999999</v>
      </c>
      <c r="G1503" s="7">
        <v>20.324999999999999</v>
      </c>
      <c r="H1503" s="7">
        <v>20.375</v>
      </c>
      <c r="I1503" s="7">
        <v>20.574999999999999</v>
      </c>
      <c r="J1503" s="7">
        <v>20.524999999999999</v>
      </c>
      <c r="K1503" s="7">
        <v>20.725000000000001</v>
      </c>
      <c r="L1503" s="3">
        <v>-3.2599999999999997E-2</v>
      </c>
      <c r="M1503" s="3">
        <v>1.23E-2</v>
      </c>
      <c r="N1503" s="3">
        <v>4.1000000000000003E-3</v>
      </c>
      <c r="O1503" s="18">
        <f t="shared" si="570"/>
        <v>0</v>
      </c>
      <c r="P1503" s="19">
        <f t="shared" si="578"/>
        <v>42025</v>
      </c>
      <c r="Q1503" s="19">
        <f t="shared" si="579"/>
        <v>42053</v>
      </c>
      <c r="R1503" s="19">
        <f t="shared" si="580"/>
        <v>42081</v>
      </c>
      <c r="S1503" s="19">
        <f t="shared" si="581"/>
        <v>42109</v>
      </c>
      <c r="T1503" s="19">
        <f t="shared" si="582"/>
        <v>42144</v>
      </c>
      <c r="U1503" s="19">
        <f t="shared" si="583"/>
        <v>42172</v>
      </c>
      <c r="V1503" s="19">
        <f t="shared" si="584"/>
        <v>42207</v>
      </c>
      <c r="W1503" s="19">
        <f t="shared" si="585"/>
        <v>42235</v>
      </c>
      <c r="X1503" s="19">
        <f t="shared" si="586"/>
        <v>42263</v>
      </c>
      <c r="Y1503" s="18">
        <f t="shared" si="571"/>
        <v>35</v>
      </c>
      <c r="Z1503" s="10">
        <f t="shared" si="572"/>
        <v>0.17142857142857143</v>
      </c>
      <c r="AA1503" s="10">
        <f>VLOOKUP(A1503, VIX!$A$2:$E$3205, 5, FALSE)</f>
        <v>22.39</v>
      </c>
      <c r="AB1503" s="10">
        <f t="shared" si="573"/>
        <v>20.895</v>
      </c>
      <c r="AC1503" s="10">
        <f t="shared" si="574"/>
        <v>20.443571428571428</v>
      </c>
      <c r="AD1503" s="10">
        <f t="shared" si="575"/>
        <v>20.333571428571428</v>
      </c>
      <c r="AE1503" s="10">
        <f t="shared" si="576"/>
        <v>20.324999999999999</v>
      </c>
      <c r="AF1503" s="10">
        <f t="shared" si="577"/>
        <v>20.366428571428571</v>
      </c>
      <c r="AG1503" s="36">
        <f t="shared" si="565"/>
        <v>0.25181114164376828</v>
      </c>
      <c r="AH1503" s="36">
        <f t="shared" si="566"/>
        <v>0.1463786531130872</v>
      </c>
      <c r="AI1503" s="36">
        <f t="shared" si="567"/>
        <v>1.8269474752601128E-2</v>
      </c>
      <c r="AJ1503" s="36">
        <f t="shared" si="568"/>
        <v>0</v>
      </c>
      <c r="AK1503" s="36">
        <f t="shared" si="569"/>
        <v>-1.8085908063300942E-2</v>
      </c>
    </row>
    <row r="1504" spans="1:37" x14ac:dyDescent="0.2">
      <c r="A1504" s="5">
        <v>42018</v>
      </c>
      <c r="B1504" s="1">
        <v>1</v>
      </c>
      <c r="C1504" s="7">
        <v>20.574999999999999</v>
      </c>
      <c r="D1504" s="7">
        <v>19.875</v>
      </c>
      <c r="E1504" s="7">
        <v>19.625</v>
      </c>
      <c r="F1504" s="7">
        <v>19.725000000000001</v>
      </c>
      <c r="G1504" s="7">
        <v>19.824999999999999</v>
      </c>
      <c r="H1504" s="7">
        <v>19.925000000000001</v>
      </c>
      <c r="I1504" s="7">
        <v>20.175000000000001</v>
      </c>
      <c r="J1504" s="7">
        <v>20.2</v>
      </c>
      <c r="K1504" s="7">
        <v>20.425000000000001</v>
      </c>
      <c r="L1504" s="3">
        <v>-3.4000000000000002E-2</v>
      </c>
      <c r="M1504" s="3">
        <v>2.2800000000000001E-2</v>
      </c>
      <c r="N1504" s="3">
        <v>7.6E-3</v>
      </c>
      <c r="O1504" s="18">
        <f t="shared" si="570"/>
        <v>0</v>
      </c>
      <c r="P1504" s="19">
        <f t="shared" si="578"/>
        <v>42025</v>
      </c>
      <c r="Q1504" s="19">
        <f t="shared" si="579"/>
        <v>42053</v>
      </c>
      <c r="R1504" s="19">
        <f t="shared" si="580"/>
        <v>42081</v>
      </c>
      <c r="S1504" s="19">
        <f t="shared" si="581"/>
        <v>42109</v>
      </c>
      <c r="T1504" s="19">
        <f t="shared" si="582"/>
        <v>42144</v>
      </c>
      <c r="U1504" s="19">
        <f t="shared" si="583"/>
        <v>42172</v>
      </c>
      <c r="V1504" s="19">
        <f t="shared" si="584"/>
        <v>42207</v>
      </c>
      <c r="W1504" s="19">
        <f t="shared" si="585"/>
        <v>42235</v>
      </c>
      <c r="X1504" s="19">
        <f t="shared" si="586"/>
        <v>42263</v>
      </c>
      <c r="Y1504" s="18">
        <f t="shared" si="571"/>
        <v>35</v>
      </c>
      <c r="Z1504" s="10">
        <f t="shared" si="572"/>
        <v>0.2</v>
      </c>
      <c r="AA1504" s="10">
        <f>VLOOKUP(A1504, VIX!$A$2:$E$3205, 5, FALSE)</f>
        <v>21.48</v>
      </c>
      <c r="AB1504" s="10">
        <f t="shared" si="573"/>
        <v>20.015000000000001</v>
      </c>
      <c r="AC1504" s="10">
        <f t="shared" si="574"/>
        <v>19.675000000000001</v>
      </c>
      <c r="AD1504" s="10">
        <f t="shared" si="575"/>
        <v>19.705000000000002</v>
      </c>
      <c r="AE1504" s="10">
        <f t="shared" si="576"/>
        <v>19.805</v>
      </c>
      <c r="AF1504" s="10">
        <f t="shared" si="577"/>
        <v>19.905000000000001</v>
      </c>
      <c r="AG1504" s="36">
        <f t="shared" si="565"/>
        <v>0.25418783097373782</v>
      </c>
      <c r="AH1504" s="36">
        <f t="shared" si="566"/>
        <v>9.1613043952448417E-2</v>
      </c>
      <c r="AI1504" s="36">
        <f t="shared" si="567"/>
        <v>-3.6544248268861747E-2</v>
      </c>
      <c r="AJ1504" s="36">
        <f t="shared" si="568"/>
        <v>-3.635970133102398E-2</v>
      </c>
      <c r="AK1504" s="36">
        <f t="shared" si="569"/>
        <v>-3.6177008936583051E-2</v>
      </c>
    </row>
    <row r="1505" spans="1:37" x14ac:dyDescent="0.2">
      <c r="A1505" s="5">
        <v>42017</v>
      </c>
      <c r="B1505" s="1">
        <v>1</v>
      </c>
      <c r="C1505" s="7">
        <v>20.175000000000001</v>
      </c>
      <c r="D1505" s="7">
        <v>19.725000000000001</v>
      </c>
      <c r="E1505" s="7">
        <v>19.625</v>
      </c>
      <c r="F1505" s="7">
        <v>19.725000000000001</v>
      </c>
      <c r="G1505" s="7">
        <v>19.824999999999999</v>
      </c>
      <c r="H1505" s="7">
        <v>19.925000000000001</v>
      </c>
      <c r="I1505" s="7">
        <v>20.175000000000001</v>
      </c>
      <c r="J1505" s="7">
        <v>20.25</v>
      </c>
      <c r="K1505" s="7">
        <v>20.45</v>
      </c>
      <c r="L1505" s="3">
        <v>-2.23E-2</v>
      </c>
      <c r="M1505" s="3">
        <v>2.2800000000000001E-2</v>
      </c>
      <c r="N1505" s="3">
        <v>7.6E-3</v>
      </c>
      <c r="O1505" s="18">
        <f t="shared" si="570"/>
        <v>0</v>
      </c>
      <c r="P1505" s="19">
        <f t="shared" si="578"/>
        <v>42025</v>
      </c>
      <c r="Q1505" s="19">
        <f t="shared" si="579"/>
        <v>42053</v>
      </c>
      <c r="R1505" s="19">
        <f t="shared" si="580"/>
        <v>42081</v>
      </c>
      <c r="S1505" s="19">
        <f t="shared" si="581"/>
        <v>42109</v>
      </c>
      <c r="T1505" s="19">
        <f t="shared" si="582"/>
        <v>42144</v>
      </c>
      <c r="U1505" s="19">
        <f t="shared" si="583"/>
        <v>42172</v>
      </c>
      <c r="V1505" s="19">
        <f t="shared" si="584"/>
        <v>42207</v>
      </c>
      <c r="W1505" s="19">
        <f t="shared" si="585"/>
        <v>42235</v>
      </c>
      <c r="X1505" s="19">
        <f t="shared" si="586"/>
        <v>42263</v>
      </c>
      <c r="Y1505" s="18">
        <f t="shared" si="571"/>
        <v>35</v>
      </c>
      <c r="Z1505" s="10">
        <f t="shared" si="572"/>
        <v>0.22857142857142856</v>
      </c>
      <c r="AA1505" s="10">
        <f>VLOOKUP(A1505, VIX!$A$2:$E$3205, 5, FALSE)</f>
        <v>20.56</v>
      </c>
      <c r="AB1505" s="10">
        <f t="shared" si="573"/>
        <v>19.827857142857145</v>
      </c>
      <c r="AC1505" s="10">
        <f t="shared" si="574"/>
        <v>19.647857142857141</v>
      </c>
      <c r="AD1505" s="10">
        <f t="shared" si="575"/>
        <v>19.70214285714286</v>
      </c>
      <c r="AE1505" s="10">
        <f t="shared" si="576"/>
        <v>19.802142857142858</v>
      </c>
      <c r="AF1505" s="10">
        <f t="shared" si="577"/>
        <v>19.902142857142859</v>
      </c>
      <c r="AG1505" s="36">
        <f t="shared" si="565"/>
        <v>0.16678310107732433</v>
      </c>
      <c r="AH1505" s="36">
        <f t="shared" si="566"/>
        <v>3.7304318863106978E-2</v>
      </c>
      <c r="AI1505" s="36">
        <f t="shared" si="567"/>
        <v>-3.7068363181701675E-2</v>
      </c>
      <c r="AJ1505" s="36">
        <f t="shared" si="568"/>
        <v>-3.6760147332335728E-2</v>
      </c>
      <c r="AK1505" s="36">
        <f t="shared" si="569"/>
        <v>-3.6515124071726635E-2</v>
      </c>
    </row>
    <row r="1506" spans="1:37" x14ac:dyDescent="0.2">
      <c r="A1506" s="5">
        <v>42016</v>
      </c>
      <c r="B1506" s="1">
        <v>1</v>
      </c>
      <c r="C1506" s="7">
        <v>19.574999999999999</v>
      </c>
      <c r="D1506" s="7">
        <v>19.375</v>
      </c>
      <c r="E1506" s="7">
        <v>19.274999999999999</v>
      </c>
      <c r="F1506" s="7">
        <v>19.475000000000001</v>
      </c>
      <c r="G1506" s="7">
        <v>19.625</v>
      </c>
      <c r="H1506" s="7">
        <v>19.75</v>
      </c>
      <c r="I1506" s="7">
        <v>20</v>
      </c>
      <c r="J1506" s="7">
        <v>20.074999999999999</v>
      </c>
      <c r="K1506" s="7">
        <v>20.324999999999999</v>
      </c>
      <c r="L1506" s="3">
        <v>-1.0200000000000001E-2</v>
      </c>
      <c r="M1506" s="3">
        <v>2.7E-2</v>
      </c>
      <c r="N1506" s="3">
        <v>8.9999999999999993E-3</v>
      </c>
      <c r="O1506" s="18">
        <f t="shared" si="570"/>
        <v>0</v>
      </c>
      <c r="P1506" s="19">
        <f t="shared" si="578"/>
        <v>42025</v>
      </c>
      <c r="Q1506" s="19">
        <f t="shared" si="579"/>
        <v>42053</v>
      </c>
      <c r="R1506" s="19">
        <f t="shared" si="580"/>
        <v>42081</v>
      </c>
      <c r="S1506" s="19">
        <f t="shared" si="581"/>
        <v>42109</v>
      </c>
      <c r="T1506" s="19">
        <f t="shared" si="582"/>
        <v>42144</v>
      </c>
      <c r="U1506" s="19">
        <f t="shared" si="583"/>
        <v>42172</v>
      </c>
      <c r="V1506" s="19">
        <f t="shared" si="584"/>
        <v>42207</v>
      </c>
      <c r="W1506" s="19">
        <f t="shared" si="585"/>
        <v>42235</v>
      </c>
      <c r="X1506" s="19">
        <f t="shared" si="586"/>
        <v>42263</v>
      </c>
      <c r="Y1506" s="18">
        <f t="shared" si="571"/>
        <v>35</v>
      </c>
      <c r="Z1506" s="10">
        <f t="shared" si="572"/>
        <v>0.25714285714285712</v>
      </c>
      <c r="AA1506" s="10">
        <f>VLOOKUP(A1506, VIX!$A$2:$E$3205, 5, FALSE)</f>
        <v>19.600000000000001</v>
      </c>
      <c r="AB1506" s="10">
        <f t="shared" si="573"/>
        <v>19.426428571428573</v>
      </c>
      <c r="AC1506" s="10">
        <f t="shared" si="574"/>
        <v>19.300714285714285</v>
      </c>
      <c r="AD1506" s="10">
        <f t="shared" si="575"/>
        <v>19.423571428571428</v>
      </c>
      <c r="AE1506" s="10">
        <f t="shared" si="576"/>
        <v>19.58642857142857</v>
      </c>
      <c r="AF1506" s="10">
        <f t="shared" si="577"/>
        <v>19.717857142857142</v>
      </c>
      <c r="AG1506" s="36">
        <f t="shared" si="565"/>
        <v>0.23153784311473455</v>
      </c>
      <c r="AH1506" s="36">
        <f t="shared" si="566"/>
        <v>0.11545950899164004</v>
      </c>
      <c r="AI1506" s="36">
        <f t="shared" si="567"/>
        <v>-0.22771084337349731</v>
      </c>
      <c r="AJ1506" s="36">
        <f t="shared" si="568"/>
        <v>-0.16861826697892116</v>
      </c>
      <c r="AK1506" s="36">
        <f t="shared" si="569"/>
        <v>-0.13936511447848693</v>
      </c>
    </row>
    <row r="1507" spans="1:37" x14ac:dyDescent="0.2">
      <c r="A1507" s="5">
        <v>42013</v>
      </c>
      <c r="B1507" s="1">
        <v>1</v>
      </c>
      <c r="C1507" s="7">
        <v>18.625</v>
      </c>
      <c r="D1507" s="7">
        <v>18.675000000000001</v>
      </c>
      <c r="E1507" s="7">
        <v>18.725000000000001</v>
      </c>
      <c r="F1507" s="7">
        <v>19.100000000000001</v>
      </c>
      <c r="G1507" s="7">
        <v>19.274999999999999</v>
      </c>
      <c r="H1507" s="7">
        <v>19.425000000000001</v>
      </c>
      <c r="I1507" s="7">
        <v>19.7</v>
      </c>
      <c r="J1507" s="7">
        <v>19.850000000000001</v>
      </c>
      <c r="K1507" s="7">
        <v>20.074999999999999</v>
      </c>
      <c r="L1507" s="3">
        <v>2.7000000000000001E-3</v>
      </c>
      <c r="M1507" s="3">
        <v>3.1399999999999997E-2</v>
      </c>
      <c r="N1507" s="3">
        <v>1.0500000000000001E-2</v>
      </c>
      <c r="O1507" s="18">
        <f t="shared" si="570"/>
        <v>0</v>
      </c>
      <c r="P1507" s="19">
        <f t="shared" si="578"/>
        <v>42025</v>
      </c>
      <c r="Q1507" s="19">
        <f t="shared" si="579"/>
        <v>42053</v>
      </c>
      <c r="R1507" s="19">
        <f t="shared" si="580"/>
        <v>42081</v>
      </c>
      <c r="S1507" s="19">
        <f t="shared" si="581"/>
        <v>42109</v>
      </c>
      <c r="T1507" s="19">
        <f t="shared" si="582"/>
        <v>42144</v>
      </c>
      <c r="U1507" s="19">
        <f t="shared" si="583"/>
        <v>42172</v>
      </c>
      <c r="V1507" s="19">
        <f t="shared" si="584"/>
        <v>42207</v>
      </c>
      <c r="W1507" s="19">
        <f t="shared" si="585"/>
        <v>42235</v>
      </c>
      <c r="X1507" s="19">
        <f t="shared" si="586"/>
        <v>42263</v>
      </c>
      <c r="Y1507" s="18">
        <f t="shared" si="571"/>
        <v>35</v>
      </c>
      <c r="Z1507" s="10">
        <f t="shared" si="572"/>
        <v>0.34285714285714286</v>
      </c>
      <c r="AA1507" s="10">
        <f>VLOOKUP(A1507, VIX!$A$2:$E$3205, 5, FALSE)</f>
        <v>17.55</v>
      </c>
      <c r="AB1507" s="10">
        <f t="shared" si="573"/>
        <v>18.657857142857143</v>
      </c>
      <c r="AC1507" s="10">
        <f t="shared" si="574"/>
        <v>18.707857142857144</v>
      </c>
      <c r="AD1507" s="10">
        <f t="shared" si="575"/>
        <v>18.971428571428572</v>
      </c>
      <c r="AE1507" s="10">
        <f t="shared" si="576"/>
        <v>19.215</v>
      </c>
      <c r="AF1507" s="10">
        <f t="shared" si="577"/>
        <v>19.373571428571431</v>
      </c>
      <c r="AG1507" s="36">
        <f t="shared" si="565"/>
        <v>-2.0295574437241067E-2</v>
      </c>
      <c r="AH1507" s="36">
        <f t="shared" si="566"/>
        <v>-2.0110929332429167E-2</v>
      </c>
      <c r="AI1507" s="36">
        <f t="shared" si="567"/>
        <v>-0.14864918006999886</v>
      </c>
      <c r="AJ1507" s="36">
        <f t="shared" si="568"/>
        <v>-6.8358845185040568E-2</v>
      </c>
      <c r="AK1507" s="36">
        <f t="shared" si="569"/>
        <v>-5.7809214299369992E-2</v>
      </c>
    </row>
    <row r="1508" spans="1:37" x14ac:dyDescent="0.2">
      <c r="A1508" s="5">
        <v>42012</v>
      </c>
      <c r="B1508" s="1">
        <v>1</v>
      </c>
      <c r="C1508" s="7">
        <v>17.675000000000001</v>
      </c>
      <c r="D1508" s="7">
        <v>17.774999999999999</v>
      </c>
      <c r="E1508" s="7">
        <v>17.975000000000001</v>
      </c>
      <c r="F1508" s="7">
        <v>18.274999999999999</v>
      </c>
      <c r="G1508" s="7">
        <v>18.524999999999999</v>
      </c>
      <c r="H1508" s="7">
        <v>18.774999999999999</v>
      </c>
      <c r="I1508" s="7">
        <v>19.100000000000001</v>
      </c>
      <c r="J1508" s="7">
        <v>19.3</v>
      </c>
      <c r="K1508" s="7">
        <v>19.55</v>
      </c>
      <c r="L1508" s="3">
        <v>5.7000000000000002E-3</v>
      </c>
      <c r="M1508" s="3">
        <v>4.5100000000000001E-2</v>
      </c>
      <c r="N1508" s="3">
        <v>1.4999999999999999E-2</v>
      </c>
      <c r="O1508" s="18">
        <f t="shared" si="570"/>
        <v>0</v>
      </c>
      <c r="P1508" s="19">
        <f t="shared" si="578"/>
        <v>42025</v>
      </c>
      <c r="Q1508" s="19">
        <f t="shared" si="579"/>
        <v>42053</v>
      </c>
      <c r="R1508" s="19">
        <f t="shared" si="580"/>
        <v>42081</v>
      </c>
      <c r="S1508" s="19">
        <f t="shared" si="581"/>
        <v>42109</v>
      </c>
      <c r="T1508" s="19">
        <f t="shared" si="582"/>
        <v>42144</v>
      </c>
      <c r="U1508" s="19">
        <f t="shared" si="583"/>
        <v>42172</v>
      </c>
      <c r="V1508" s="19">
        <f t="shared" si="584"/>
        <v>42207</v>
      </c>
      <c r="W1508" s="19">
        <f t="shared" si="585"/>
        <v>42235</v>
      </c>
      <c r="X1508" s="19">
        <f t="shared" si="586"/>
        <v>42263</v>
      </c>
      <c r="Y1508" s="18">
        <f t="shared" si="571"/>
        <v>35</v>
      </c>
      <c r="Z1508" s="10">
        <f t="shared" si="572"/>
        <v>0.37142857142857144</v>
      </c>
      <c r="AA1508" s="10">
        <f>VLOOKUP(A1508, VIX!$A$2:$E$3205, 5, FALSE)</f>
        <v>17.010000000000002</v>
      </c>
      <c r="AB1508" s="10">
        <f t="shared" si="573"/>
        <v>17.737857142857141</v>
      </c>
      <c r="AC1508" s="10">
        <f t="shared" si="574"/>
        <v>17.900714285714287</v>
      </c>
      <c r="AD1508" s="10">
        <f t="shared" si="575"/>
        <v>18.16357142857143</v>
      </c>
      <c r="AE1508" s="10">
        <f t="shared" si="576"/>
        <v>18.432142857142857</v>
      </c>
      <c r="AF1508" s="10">
        <f t="shared" si="577"/>
        <v>18.682142857142857</v>
      </c>
      <c r="AG1508" s="36">
        <f t="shared" si="565"/>
        <v>-3.8348868175764834E-2</v>
      </c>
      <c r="AH1508" s="36">
        <f t="shared" si="566"/>
        <v>-7.6656907106735214E-2</v>
      </c>
      <c r="AI1508" s="36">
        <f t="shared" si="567"/>
        <v>-0.11374407582938285</v>
      </c>
      <c r="AJ1508" s="36">
        <f t="shared" si="568"/>
        <v>-9.3579412529243594E-2</v>
      </c>
      <c r="AK1508" s="36">
        <f t="shared" si="569"/>
        <v>-9.2568783749035766E-2</v>
      </c>
    </row>
    <row r="1509" spans="1:37" x14ac:dyDescent="0.2">
      <c r="A1509" s="5">
        <v>42011</v>
      </c>
      <c r="B1509" s="1">
        <v>1</v>
      </c>
      <c r="C1509" s="7">
        <v>18.850000000000001</v>
      </c>
      <c r="D1509" s="7">
        <v>18.725000000000001</v>
      </c>
      <c r="E1509" s="7">
        <v>18.824999999999999</v>
      </c>
      <c r="F1509" s="7">
        <v>19.100000000000001</v>
      </c>
      <c r="G1509" s="7">
        <v>19.324999999999999</v>
      </c>
      <c r="H1509" s="7">
        <v>19.524999999999999</v>
      </c>
      <c r="I1509" s="7">
        <v>19.824999999999999</v>
      </c>
      <c r="J1509" s="7">
        <v>19.925000000000001</v>
      </c>
      <c r="K1509" s="7">
        <v>20.149999999999999</v>
      </c>
      <c r="L1509" s="3">
        <v>-6.6E-3</v>
      </c>
      <c r="M1509" s="3">
        <v>3.7999999999999999E-2</v>
      </c>
      <c r="N1509" s="3">
        <v>1.2699999999999999E-2</v>
      </c>
      <c r="O1509" s="18">
        <f t="shared" si="570"/>
        <v>0</v>
      </c>
      <c r="P1509" s="19">
        <f t="shared" si="578"/>
        <v>42025</v>
      </c>
      <c r="Q1509" s="19">
        <f t="shared" si="579"/>
        <v>42053</v>
      </c>
      <c r="R1509" s="19">
        <f t="shared" si="580"/>
        <v>42081</v>
      </c>
      <c r="S1509" s="19">
        <f t="shared" si="581"/>
        <v>42109</v>
      </c>
      <c r="T1509" s="19">
        <f t="shared" si="582"/>
        <v>42144</v>
      </c>
      <c r="U1509" s="19">
        <f t="shared" si="583"/>
        <v>42172</v>
      </c>
      <c r="V1509" s="19">
        <f t="shared" si="584"/>
        <v>42207</v>
      </c>
      <c r="W1509" s="19">
        <f t="shared" si="585"/>
        <v>42235</v>
      </c>
      <c r="X1509" s="19">
        <f t="shared" si="586"/>
        <v>42263</v>
      </c>
      <c r="Y1509" s="18">
        <f t="shared" si="571"/>
        <v>35</v>
      </c>
      <c r="Z1509" s="10">
        <f t="shared" si="572"/>
        <v>0.4</v>
      </c>
      <c r="AA1509" s="10">
        <f>VLOOKUP(A1509, VIX!$A$2:$E$3205, 5, FALSE)</f>
        <v>19.309999999999999</v>
      </c>
      <c r="AB1509" s="10">
        <f t="shared" si="573"/>
        <v>18.775000000000002</v>
      </c>
      <c r="AC1509" s="10">
        <f t="shared" si="574"/>
        <v>18.785</v>
      </c>
      <c r="AD1509" s="10">
        <f t="shared" si="575"/>
        <v>18.990000000000002</v>
      </c>
      <c r="AE1509" s="10">
        <f t="shared" si="576"/>
        <v>19.234999999999999</v>
      </c>
      <c r="AF1509" s="10">
        <f t="shared" si="577"/>
        <v>19.445</v>
      </c>
      <c r="AG1509" s="36">
        <f t="shared" si="565"/>
        <v>4.554491234411704E-2</v>
      </c>
      <c r="AH1509" s="36">
        <f t="shared" si="566"/>
        <v>-3.6647882203234936E-2</v>
      </c>
      <c r="AI1509" s="36">
        <f t="shared" si="567"/>
        <v>-0.10030758096616672</v>
      </c>
      <c r="AJ1509" s="36">
        <f t="shared" si="568"/>
        <v>-8.142164781906211E-2</v>
      </c>
      <c r="AK1509" s="36">
        <f t="shared" si="569"/>
        <v>-7.1820448877805129E-2</v>
      </c>
    </row>
    <row r="1510" spans="1:37" x14ac:dyDescent="0.2">
      <c r="A1510" s="5">
        <v>42010</v>
      </c>
      <c r="B1510" s="1">
        <v>1</v>
      </c>
      <c r="C1510" s="7">
        <v>19.875</v>
      </c>
      <c r="D1510" s="7">
        <v>19.675000000000001</v>
      </c>
      <c r="E1510" s="7">
        <v>19.625</v>
      </c>
      <c r="F1510" s="7">
        <v>19.824999999999999</v>
      </c>
      <c r="G1510" s="7">
        <v>19.95</v>
      </c>
      <c r="H1510" s="7">
        <v>20.125</v>
      </c>
      <c r="I1510" s="7">
        <v>20.399999999999999</v>
      </c>
      <c r="J1510" s="7">
        <v>20.5</v>
      </c>
      <c r="K1510" s="7">
        <v>20.75</v>
      </c>
      <c r="L1510" s="3">
        <v>-1.01E-2</v>
      </c>
      <c r="M1510" s="3">
        <v>2.9000000000000001E-2</v>
      </c>
      <c r="N1510" s="3">
        <v>9.7000000000000003E-3</v>
      </c>
      <c r="O1510" s="18">
        <f t="shared" si="570"/>
        <v>0</v>
      </c>
      <c r="P1510" s="19">
        <f t="shared" si="578"/>
        <v>42025</v>
      </c>
      <c r="Q1510" s="19">
        <f t="shared" si="579"/>
        <v>42053</v>
      </c>
      <c r="R1510" s="19">
        <f t="shared" si="580"/>
        <v>42081</v>
      </c>
      <c r="S1510" s="19">
        <f t="shared" si="581"/>
        <v>42109</v>
      </c>
      <c r="T1510" s="19">
        <f t="shared" si="582"/>
        <v>42144</v>
      </c>
      <c r="U1510" s="19">
        <f t="shared" si="583"/>
        <v>42172</v>
      </c>
      <c r="V1510" s="19">
        <f t="shared" si="584"/>
        <v>42207</v>
      </c>
      <c r="W1510" s="19">
        <f t="shared" si="585"/>
        <v>42235</v>
      </c>
      <c r="X1510" s="19">
        <f t="shared" si="586"/>
        <v>42263</v>
      </c>
      <c r="Y1510" s="18">
        <f t="shared" si="571"/>
        <v>35</v>
      </c>
      <c r="Z1510" s="10">
        <f t="shared" si="572"/>
        <v>0.42857142857142855</v>
      </c>
      <c r="AA1510" s="10">
        <f>VLOOKUP(A1510, VIX!$A$2:$E$3205, 5, FALSE)</f>
        <v>21.12</v>
      </c>
      <c r="AB1510" s="10">
        <f t="shared" si="573"/>
        <v>19.760714285714286</v>
      </c>
      <c r="AC1510" s="10">
        <f t="shared" si="574"/>
        <v>19.646428571428572</v>
      </c>
      <c r="AD1510" s="10">
        <f t="shared" si="575"/>
        <v>19.739285714285714</v>
      </c>
      <c r="AE1510" s="10">
        <f t="shared" si="576"/>
        <v>19.896428571428569</v>
      </c>
      <c r="AF1510" s="10">
        <f t="shared" si="577"/>
        <v>20.049999999999997</v>
      </c>
      <c r="AG1510" s="36">
        <f t="shared" si="565"/>
        <v>7.5134168157423728E-2</v>
      </c>
      <c r="AH1510" s="36">
        <f t="shared" si="566"/>
        <v>1.8683966635774138E-2</v>
      </c>
      <c r="AI1510" s="36">
        <f t="shared" si="567"/>
        <v>-7.3995228482290079E-2</v>
      </c>
      <c r="AJ1510" s="36">
        <f t="shared" si="568"/>
        <v>-4.5723409659977517E-2</v>
      </c>
      <c r="AK1510" s="36">
        <f t="shared" si="569"/>
        <v>-6.3455519982733466E-2</v>
      </c>
    </row>
    <row r="1511" spans="1:37" x14ac:dyDescent="0.2">
      <c r="A1511" s="5">
        <v>42009</v>
      </c>
      <c r="B1511" s="1">
        <v>1</v>
      </c>
      <c r="C1511" s="7">
        <v>19.125</v>
      </c>
      <c r="D1511" s="7">
        <v>19.2</v>
      </c>
      <c r="E1511" s="7">
        <v>19.324999999999999</v>
      </c>
      <c r="F1511" s="7">
        <v>19.574999999999999</v>
      </c>
      <c r="G1511" s="7">
        <v>19.774999999999999</v>
      </c>
      <c r="H1511" s="7">
        <v>19.925000000000001</v>
      </c>
      <c r="I1511" s="7">
        <v>20.225000000000001</v>
      </c>
      <c r="J1511" s="7">
        <v>20.324999999999999</v>
      </c>
      <c r="K1511" s="7">
        <v>20.675000000000001</v>
      </c>
      <c r="L1511" s="3">
        <v>3.8999999999999998E-3</v>
      </c>
      <c r="M1511" s="3">
        <v>3.32E-2</v>
      </c>
      <c r="N1511" s="3">
        <v>1.11E-2</v>
      </c>
      <c r="O1511" s="18">
        <f t="shared" si="570"/>
        <v>0</v>
      </c>
      <c r="P1511" s="19">
        <f t="shared" si="578"/>
        <v>42025</v>
      </c>
      <c r="Q1511" s="19">
        <f t="shared" si="579"/>
        <v>42053</v>
      </c>
      <c r="R1511" s="19">
        <f t="shared" si="580"/>
        <v>42081</v>
      </c>
      <c r="S1511" s="19">
        <f t="shared" si="581"/>
        <v>42109</v>
      </c>
      <c r="T1511" s="19">
        <f t="shared" si="582"/>
        <v>42144</v>
      </c>
      <c r="U1511" s="19">
        <f t="shared" si="583"/>
        <v>42172</v>
      </c>
      <c r="V1511" s="19">
        <f t="shared" si="584"/>
        <v>42207</v>
      </c>
      <c r="W1511" s="19">
        <f t="shared" si="585"/>
        <v>42235</v>
      </c>
      <c r="X1511" s="19">
        <f t="shared" si="586"/>
        <v>42263</v>
      </c>
      <c r="Y1511" s="18">
        <f t="shared" si="571"/>
        <v>35</v>
      </c>
      <c r="Z1511" s="10">
        <f t="shared" si="572"/>
        <v>0.45714285714285713</v>
      </c>
      <c r="AA1511" s="10">
        <f>VLOOKUP(A1511, VIX!$A$2:$E$3205, 5, FALSE)</f>
        <v>19.920000000000002</v>
      </c>
      <c r="AB1511" s="10">
        <f t="shared" si="573"/>
        <v>19.165714285714287</v>
      </c>
      <c r="AC1511" s="10">
        <f t="shared" si="574"/>
        <v>19.267857142857142</v>
      </c>
      <c r="AD1511" s="10">
        <f t="shared" si="575"/>
        <v>19.460714285714289</v>
      </c>
      <c r="AE1511" s="10">
        <f t="shared" si="576"/>
        <v>19.68357142857143</v>
      </c>
      <c r="AF1511" s="10">
        <f t="shared" si="577"/>
        <v>19.856428571428573</v>
      </c>
      <c r="AG1511" s="36">
        <f t="shared" si="565"/>
        <v>-8.9960731426757298E-2</v>
      </c>
      <c r="AH1511" s="36">
        <f t="shared" si="566"/>
        <v>-0.14722492697176234</v>
      </c>
      <c r="AI1511" s="36">
        <f t="shared" si="567"/>
        <v>-0.29013316958974544</v>
      </c>
      <c r="AJ1511" s="36">
        <f t="shared" si="568"/>
        <v>-0.22842467046870787</v>
      </c>
      <c r="AK1511" s="36">
        <f t="shared" si="569"/>
        <v>-0.16884422110552999</v>
      </c>
    </row>
    <row r="1512" spans="1:37" x14ac:dyDescent="0.2">
      <c r="A1512" s="5">
        <v>42006</v>
      </c>
      <c r="B1512" s="1">
        <v>1</v>
      </c>
      <c r="C1512" s="7">
        <v>17.824999999999999</v>
      </c>
      <c r="D1512" s="7">
        <v>18.225000000000001</v>
      </c>
      <c r="E1512" s="7">
        <v>18.475000000000001</v>
      </c>
      <c r="F1512" s="7">
        <v>18.774999999999999</v>
      </c>
      <c r="G1512" s="7">
        <v>19.074999999999999</v>
      </c>
      <c r="H1512" s="7">
        <v>19.324999999999999</v>
      </c>
      <c r="I1512" s="7">
        <v>19.600000000000001</v>
      </c>
      <c r="J1512" s="7">
        <v>19.774999999999999</v>
      </c>
      <c r="K1512" s="7">
        <v>20.100000000000001</v>
      </c>
      <c r="L1512" s="3">
        <v>2.24E-2</v>
      </c>
      <c r="M1512" s="3">
        <v>4.3900000000000002E-2</v>
      </c>
      <c r="N1512" s="3">
        <v>1.46E-2</v>
      </c>
      <c r="O1512" s="18">
        <f t="shared" si="570"/>
        <v>0</v>
      </c>
      <c r="P1512" s="19">
        <f t="shared" si="578"/>
        <v>42025</v>
      </c>
      <c r="Q1512" s="19">
        <f t="shared" si="579"/>
        <v>42053</v>
      </c>
      <c r="R1512" s="19">
        <f t="shared" si="580"/>
        <v>42081</v>
      </c>
      <c r="S1512" s="19">
        <f t="shared" si="581"/>
        <v>42109</v>
      </c>
      <c r="T1512" s="19">
        <f t="shared" si="582"/>
        <v>42144</v>
      </c>
      <c r="U1512" s="19">
        <f t="shared" si="583"/>
        <v>42172</v>
      </c>
      <c r="V1512" s="19">
        <f t="shared" si="584"/>
        <v>42207</v>
      </c>
      <c r="W1512" s="19">
        <f t="shared" si="585"/>
        <v>42235</v>
      </c>
      <c r="X1512" s="19">
        <f t="shared" si="586"/>
        <v>42263</v>
      </c>
      <c r="Y1512" s="18">
        <f t="shared" si="571"/>
        <v>35</v>
      </c>
      <c r="Z1512" s="10">
        <f t="shared" si="572"/>
        <v>0.54285714285714282</v>
      </c>
      <c r="AA1512" s="10">
        <f>VLOOKUP(A1512, VIX!$A$2:$E$3205, 5, FALSE)</f>
        <v>17.79</v>
      </c>
      <c r="AB1512" s="10">
        <f t="shared" si="573"/>
        <v>18.007857142857141</v>
      </c>
      <c r="AC1512" s="10">
        <f t="shared" si="574"/>
        <v>18.339285714285715</v>
      </c>
      <c r="AD1512" s="10">
        <f t="shared" si="575"/>
        <v>18.612142857142857</v>
      </c>
      <c r="AE1512" s="10">
        <f t="shared" si="576"/>
        <v>18.912142857142854</v>
      </c>
      <c r="AF1512" s="10">
        <f t="shared" si="577"/>
        <v>19.189285714285713</v>
      </c>
      <c r="AG1512" s="36">
        <f t="shared" si="565"/>
        <v>-0.31814415907208132</v>
      </c>
      <c r="AH1512" s="36">
        <f t="shared" si="566"/>
        <v>-0.1968826907301067</v>
      </c>
      <c r="AI1512" s="36">
        <f t="shared" si="567"/>
        <v>-0.23382949932340788</v>
      </c>
      <c r="AJ1512" s="36">
        <f t="shared" si="568"/>
        <v>-0.23070761014686308</v>
      </c>
      <c r="AK1512" s="36">
        <f t="shared" si="569"/>
        <v>-0.18972332015810281</v>
      </c>
    </row>
    <row r="1513" spans="1:37" x14ac:dyDescent="0.2">
      <c r="A1513" s="5">
        <v>42004</v>
      </c>
      <c r="B1513" s="1">
        <v>1</v>
      </c>
      <c r="C1513" s="7">
        <v>18.024999999999999</v>
      </c>
      <c r="D1513" s="7">
        <v>18.225000000000001</v>
      </c>
      <c r="E1513" s="7">
        <v>18.375</v>
      </c>
      <c r="F1513" s="7">
        <v>18.625</v>
      </c>
      <c r="G1513" s="7">
        <v>18.875</v>
      </c>
      <c r="H1513" s="7">
        <v>19.125</v>
      </c>
      <c r="I1513" s="7">
        <v>19.475000000000001</v>
      </c>
      <c r="J1513" s="7">
        <v>19.625</v>
      </c>
      <c r="K1513" s="7">
        <v>19.925000000000001</v>
      </c>
      <c r="L1513" s="3">
        <v>1.11E-2</v>
      </c>
      <c r="M1513" s="3">
        <v>4.5600000000000002E-2</v>
      </c>
      <c r="N1513" s="3">
        <v>1.52E-2</v>
      </c>
      <c r="O1513" s="18">
        <f t="shared" si="570"/>
        <v>0</v>
      </c>
      <c r="P1513" s="19">
        <f t="shared" si="578"/>
        <v>42025</v>
      </c>
      <c r="Q1513" s="19">
        <f t="shared" si="579"/>
        <v>42053</v>
      </c>
      <c r="R1513" s="19">
        <f t="shared" si="580"/>
        <v>42081</v>
      </c>
      <c r="S1513" s="19">
        <f t="shared" si="581"/>
        <v>42109</v>
      </c>
      <c r="T1513" s="19">
        <f t="shared" si="582"/>
        <v>42144</v>
      </c>
      <c r="U1513" s="19">
        <f t="shared" si="583"/>
        <v>42172</v>
      </c>
      <c r="V1513" s="19">
        <f t="shared" si="584"/>
        <v>42207</v>
      </c>
      <c r="W1513" s="19">
        <f t="shared" si="585"/>
        <v>42235</v>
      </c>
      <c r="X1513" s="19">
        <f t="shared" si="586"/>
        <v>42263</v>
      </c>
      <c r="Y1513" s="18">
        <f t="shared" si="571"/>
        <v>35</v>
      </c>
      <c r="Z1513" s="10">
        <f t="shared" si="572"/>
        <v>0.6</v>
      </c>
      <c r="AA1513" s="10">
        <f>VLOOKUP(A1513, VIX!$A$2:$E$3205, 5, FALSE)</f>
        <v>19.2</v>
      </c>
      <c r="AB1513" s="10">
        <f t="shared" si="573"/>
        <v>18.105</v>
      </c>
      <c r="AC1513" s="10">
        <f t="shared" si="574"/>
        <v>18.285</v>
      </c>
      <c r="AD1513" s="10">
        <f t="shared" si="575"/>
        <v>18.475000000000001</v>
      </c>
      <c r="AE1513" s="10">
        <f t="shared" si="576"/>
        <v>18.725000000000001</v>
      </c>
      <c r="AF1513" s="10">
        <f t="shared" si="577"/>
        <v>18.975000000000001</v>
      </c>
      <c r="AG1513" s="36">
        <f t="shared" si="565"/>
        <v>-8.6497618741151999E-2</v>
      </c>
      <c r="AH1513" s="36">
        <f t="shared" si="566"/>
        <v>-6.2955406587000287E-2</v>
      </c>
      <c r="AI1513" s="36">
        <f t="shared" si="567"/>
        <v>-0.10261004112545304</v>
      </c>
      <c r="AJ1513" s="36">
        <f t="shared" si="568"/>
        <v>-0.10025062656641608</v>
      </c>
      <c r="AK1513" s="36">
        <f t="shared" si="569"/>
        <v>-9.8433654935354123E-2</v>
      </c>
    </row>
    <row r="1514" spans="1:37" x14ac:dyDescent="0.2">
      <c r="A1514" s="5">
        <v>42003</v>
      </c>
      <c r="B1514" s="1">
        <v>1</v>
      </c>
      <c r="C1514" s="7">
        <v>16.425000000000001</v>
      </c>
      <c r="D1514" s="7">
        <v>17.024999999999999</v>
      </c>
      <c r="E1514" s="7">
        <v>17.375</v>
      </c>
      <c r="F1514" s="7">
        <v>17.824999999999999</v>
      </c>
      <c r="G1514" s="7">
        <v>18.175000000000001</v>
      </c>
      <c r="H1514" s="7">
        <v>18.475000000000001</v>
      </c>
      <c r="I1514" s="7">
        <v>18.875</v>
      </c>
      <c r="J1514" s="7">
        <v>19.024999999999999</v>
      </c>
      <c r="K1514" s="7">
        <v>19.324999999999999</v>
      </c>
      <c r="L1514" s="3">
        <v>3.6499999999999998E-2</v>
      </c>
      <c r="M1514" s="3">
        <v>5.8900000000000001E-2</v>
      </c>
      <c r="N1514" s="3">
        <v>1.9599999999999999E-2</v>
      </c>
      <c r="O1514" s="18">
        <f t="shared" si="570"/>
        <v>0</v>
      </c>
      <c r="P1514" s="19">
        <f t="shared" si="578"/>
        <v>42025</v>
      </c>
      <c r="Q1514" s="19">
        <f t="shared" si="579"/>
        <v>42053</v>
      </c>
      <c r="R1514" s="19">
        <f t="shared" si="580"/>
        <v>42081</v>
      </c>
      <c r="S1514" s="19">
        <f t="shared" si="581"/>
        <v>42109</v>
      </c>
      <c r="T1514" s="19">
        <f t="shared" si="582"/>
        <v>42144</v>
      </c>
      <c r="U1514" s="19">
        <f t="shared" si="583"/>
        <v>42172</v>
      </c>
      <c r="V1514" s="19">
        <f t="shared" si="584"/>
        <v>42207</v>
      </c>
      <c r="W1514" s="19">
        <f t="shared" si="585"/>
        <v>42235</v>
      </c>
      <c r="X1514" s="19">
        <f t="shared" si="586"/>
        <v>42263</v>
      </c>
      <c r="Y1514" s="18">
        <f t="shared" si="571"/>
        <v>35</v>
      </c>
      <c r="Z1514" s="10">
        <f t="shared" si="572"/>
        <v>0.62857142857142856</v>
      </c>
      <c r="AA1514" s="10">
        <f>VLOOKUP(A1514, VIX!$A$2:$E$3205, 5, FALSE)</f>
        <v>15.92</v>
      </c>
      <c r="AB1514" s="10">
        <f t="shared" si="573"/>
        <v>16.647857142857141</v>
      </c>
      <c r="AC1514" s="10">
        <f t="shared" si="574"/>
        <v>17.155000000000001</v>
      </c>
      <c r="AD1514" s="10">
        <f t="shared" si="575"/>
        <v>17.542142857142856</v>
      </c>
      <c r="AE1514" s="10">
        <f t="shared" si="576"/>
        <v>17.954999999999998</v>
      </c>
      <c r="AF1514" s="10">
        <f t="shared" si="577"/>
        <v>18.286428571428573</v>
      </c>
      <c r="AG1514" s="36">
        <f t="shared" si="565"/>
        <v>-0.2650655213218206</v>
      </c>
      <c r="AH1514" s="36">
        <f t="shared" si="566"/>
        <v>-0.14944719786504068</v>
      </c>
      <c r="AI1514" s="36">
        <f t="shared" si="567"/>
        <v>-0.18732190790832107</v>
      </c>
      <c r="AJ1514" s="36">
        <f t="shared" si="568"/>
        <v>-0.14187477379659852</v>
      </c>
      <c r="AK1514" s="36">
        <f t="shared" si="569"/>
        <v>-0.11915363095472667</v>
      </c>
    </row>
    <row r="1515" spans="1:37" x14ac:dyDescent="0.2">
      <c r="A1515" s="5">
        <v>42002</v>
      </c>
      <c r="B1515" s="1">
        <v>1</v>
      </c>
      <c r="C1515" s="7">
        <v>16.074999999999999</v>
      </c>
      <c r="D1515" s="7">
        <v>16.725000000000001</v>
      </c>
      <c r="E1515" s="7">
        <v>17.125</v>
      </c>
      <c r="F1515" s="7">
        <v>17.625</v>
      </c>
      <c r="G1515" s="7">
        <v>18.024999999999999</v>
      </c>
      <c r="H1515" s="7">
        <v>18.324999999999999</v>
      </c>
      <c r="I1515" s="7">
        <v>18.675000000000001</v>
      </c>
      <c r="J1515" s="7">
        <v>18.875</v>
      </c>
      <c r="K1515" s="7">
        <v>19.175000000000001</v>
      </c>
      <c r="L1515" s="3">
        <v>4.0399999999999998E-2</v>
      </c>
      <c r="M1515" s="3">
        <v>5.96E-2</v>
      </c>
      <c r="N1515" s="3">
        <v>1.9900000000000001E-2</v>
      </c>
      <c r="O1515" s="18">
        <f t="shared" si="570"/>
        <v>0</v>
      </c>
      <c r="P1515" s="19">
        <f t="shared" si="578"/>
        <v>42025</v>
      </c>
      <c r="Q1515" s="19">
        <f t="shared" si="579"/>
        <v>42053</v>
      </c>
      <c r="R1515" s="19">
        <f t="shared" si="580"/>
        <v>42081</v>
      </c>
      <c r="S1515" s="19">
        <f t="shared" si="581"/>
        <v>42109</v>
      </c>
      <c r="T1515" s="19">
        <f t="shared" si="582"/>
        <v>42144</v>
      </c>
      <c r="U1515" s="19">
        <f t="shared" si="583"/>
        <v>42172</v>
      </c>
      <c r="V1515" s="19">
        <f t="shared" si="584"/>
        <v>42207</v>
      </c>
      <c r="W1515" s="19">
        <f t="shared" si="585"/>
        <v>42235</v>
      </c>
      <c r="X1515" s="19">
        <f t="shared" si="586"/>
        <v>42263</v>
      </c>
      <c r="Y1515" s="18">
        <f t="shared" si="571"/>
        <v>35</v>
      </c>
      <c r="Z1515" s="10">
        <f t="shared" si="572"/>
        <v>0.65714285714285714</v>
      </c>
      <c r="AA1515" s="10">
        <f>VLOOKUP(A1515, VIX!$A$2:$E$3205, 5, FALSE)</f>
        <v>15.06</v>
      </c>
      <c r="AB1515" s="10">
        <f t="shared" si="573"/>
        <v>16.297857142857143</v>
      </c>
      <c r="AC1515" s="10">
        <f t="shared" si="574"/>
        <v>16.862142857142857</v>
      </c>
      <c r="AD1515" s="10">
        <f t="shared" si="575"/>
        <v>17.296428571428571</v>
      </c>
      <c r="AE1515" s="10">
        <f t="shared" si="576"/>
        <v>17.762142857142855</v>
      </c>
      <c r="AF1515" s="10">
        <f t="shared" si="577"/>
        <v>18.127857142857142</v>
      </c>
      <c r="AG1515" s="36">
        <f t="shared" si="565"/>
        <v>-0.87722586691659177</v>
      </c>
      <c r="AH1515" s="36">
        <f t="shared" si="566"/>
        <v>-0.51860744297718919</v>
      </c>
      <c r="AI1515" s="36">
        <f t="shared" si="567"/>
        <v>-0.62845504800698293</v>
      </c>
      <c r="AJ1515" s="36">
        <f t="shared" si="568"/>
        <v>-0.48874702008161791</v>
      </c>
      <c r="AK1515" s="36">
        <f t="shared" si="569"/>
        <v>-0.3589601551062408</v>
      </c>
    </row>
    <row r="1516" spans="1:37" x14ac:dyDescent="0.2">
      <c r="A1516" s="5">
        <v>41999</v>
      </c>
      <c r="B1516" s="1">
        <v>1</v>
      </c>
      <c r="C1516" s="7">
        <v>15.824999999999999</v>
      </c>
      <c r="D1516" s="7">
        <v>16.524999999999999</v>
      </c>
      <c r="E1516" s="7">
        <v>17.05</v>
      </c>
      <c r="F1516" s="7">
        <v>17.574999999999999</v>
      </c>
      <c r="G1516" s="7">
        <v>17.975000000000001</v>
      </c>
      <c r="H1516" s="7">
        <v>18.274999999999999</v>
      </c>
      <c r="I1516" s="7">
        <v>18.675000000000001</v>
      </c>
      <c r="J1516" s="7">
        <v>18.850000000000001</v>
      </c>
      <c r="K1516" s="7">
        <v>19.5</v>
      </c>
      <c r="L1516" s="3">
        <v>4.4200000000000003E-2</v>
      </c>
      <c r="M1516" s="3">
        <v>6.2600000000000003E-2</v>
      </c>
      <c r="N1516" s="3">
        <v>2.0899999999999998E-2</v>
      </c>
      <c r="O1516" s="18">
        <f t="shared" si="570"/>
        <v>0</v>
      </c>
      <c r="P1516" s="19">
        <f t="shared" si="578"/>
        <v>42025</v>
      </c>
      <c r="Q1516" s="19">
        <f t="shared" si="579"/>
        <v>42053</v>
      </c>
      <c r="R1516" s="19">
        <f t="shared" si="580"/>
        <v>42081</v>
      </c>
      <c r="S1516" s="19">
        <f t="shared" si="581"/>
        <v>42109</v>
      </c>
      <c r="T1516" s="19">
        <f t="shared" si="582"/>
        <v>42144</v>
      </c>
      <c r="U1516" s="19">
        <f t="shared" si="583"/>
        <v>42172</v>
      </c>
      <c r="V1516" s="19">
        <f t="shared" si="584"/>
        <v>42207</v>
      </c>
      <c r="W1516" s="19">
        <f t="shared" si="585"/>
        <v>42235</v>
      </c>
      <c r="X1516" s="19">
        <f t="shared" si="586"/>
        <v>42263</v>
      </c>
      <c r="Y1516" s="18">
        <f t="shared" si="571"/>
        <v>35</v>
      </c>
      <c r="Z1516" s="10">
        <f t="shared" si="572"/>
        <v>0.74285714285714288</v>
      </c>
      <c r="AA1516" s="10">
        <f>VLOOKUP(A1516, VIX!$A$2:$E$3205, 5, FALSE)</f>
        <v>14.5</v>
      </c>
      <c r="AB1516" s="10">
        <f t="shared" si="573"/>
        <v>16.004999999999999</v>
      </c>
      <c r="AC1516" s="10">
        <f t="shared" si="574"/>
        <v>16.66</v>
      </c>
      <c r="AD1516" s="10">
        <f t="shared" si="575"/>
        <v>17.185000000000002</v>
      </c>
      <c r="AE1516" s="10">
        <f t="shared" si="576"/>
        <v>17.677857142857142</v>
      </c>
      <c r="AF1516" s="10">
        <f t="shared" si="577"/>
        <v>18.052142857142858</v>
      </c>
      <c r="AG1516" s="36">
        <f t="shared" si="565"/>
        <v>-0.61594867094408756</v>
      </c>
      <c r="AH1516" s="36">
        <f t="shared" si="566"/>
        <v>-0.44431384072877061</v>
      </c>
      <c r="AI1516" s="36">
        <f t="shared" si="567"/>
        <v>-0.43286573146292484</v>
      </c>
      <c r="AJ1516" s="36">
        <f t="shared" si="568"/>
        <v>-0.32169784976263788</v>
      </c>
      <c r="AK1516" s="36">
        <f t="shared" si="569"/>
        <v>-0.23632385120349894</v>
      </c>
    </row>
    <row r="1517" spans="1:37" x14ac:dyDescent="0.2">
      <c r="A1517" s="5">
        <v>41997</v>
      </c>
      <c r="B1517" s="1">
        <v>1</v>
      </c>
      <c r="C1517" s="7">
        <v>16.225000000000001</v>
      </c>
      <c r="D1517" s="7">
        <v>16.925000000000001</v>
      </c>
      <c r="E1517" s="7">
        <v>17.375</v>
      </c>
      <c r="F1517" s="7">
        <v>17.824999999999999</v>
      </c>
      <c r="G1517" s="7">
        <v>18.225000000000001</v>
      </c>
      <c r="H1517" s="7">
        <v>18.5</v>
      </c>
      <c r="I1517" s="7">
        <v>18.875</v>
      </c>
      <c r="J1517" s="7">
        <v>19.05</v>
      </c>
      <c r="K1517" s="7">
        <v>19.225000000000001</v>
      </c>
      <c r="L1517" s="3">
        <v>4.3099999999999999E-2</v>
      </c>
      <c r="M1517" s="3">
        <v>5.8900000000000001E-2</v>
      </c>
      <c r="N1517" s="3">
        <v>1.9599999999999999E-2</v>
      </c>
      <c r="O1517" s="18">
        <f t="shared" si="570"/>
        <v>0</v>
      </c>
      <c r="P1517" s="19">
        <f t="shared" si="578"/>
        <v>42025</v>
      </c>
      <c r="Q1517" s="19">
        <f t="shared" si="579"/>
        <v>42053</v>
      </c>
      <c r="R1517" s="19">
        <f t="shared" si="580"/>
        <v>42081</v>
      </c>
      <c r="S1517" s="19">
        <f t="shared" si="581"/>
        <v>42109</v>
      </c>
      <c r="T1517" s="19">
        <f t="shared" si="582"/>
        <v>42144</v>
      </c>
      <c r="U1517" s="19">
        <f t="shared" si="583"/>
        <v>42172</v>
      </c>
      <c r="V1517" s="19">
        <f t="shared" si="584"/>
        <v>42207</v>
      </c>
      <c r="W1517" s="19">
        <f t="shared" si="585"/>
        <v>42235</v>
      </c>
      <c r="X1517" s="19">
        <f t="shared" si="586"/>
        <v>42263</v>
      </c>
      <c r="Y1517" s="18">
        <f t="shared" si="571"/>
        <v>35</v>
      </c>
      <c r="Z1517" s="10">
        <f t="shared" si="572"/>
        <v>0.8</v>
      </c>
      <c r="AA1517" s="10">
        <f>VLOOKUP(A1517, VIX!$A$2:$E$3205, 5, FALSE)</f>
        <v>14.37</v>
      </c>
      <c r="AB1517" s="10">
        <f t="shared" si="573"/>
        <v>16.365000000000002</v>
      </c>
      <c r="AC1517" s="10">
        <f t="shared" si="574"/>
        <v>17.015000000000001</v>
      </c>
      <c r="AD1517" s="10">
        <f t="shared" si="575"/>
        <v>17.465</v>
      </c>
      <c r="AE1517" s="10">
        <f t="shared" si="576"/>
        <v>17.905000000000001</v>
      </c>
      <c r="AF1517" s="10">
        <f t="shared" si="577"/>
        <v>18.28</v>
      </c>
      <c r="AG1517" s="36">
        <f t="shared" si="565"/>
        <v>-0.31378129585982989</v>
      </c>
      <c r="AH1517" s="36">
        <f t="shared" si="566"/>
        <v>-0.19263600458657129</v>
      </c>
      <c r="AI1517" s="36">
        <f t="shared" si="567"/>
        <v>-0.18672045445189953</v>
      </c>
      <c r="AJ1517" s="36">
        <f t="shared" si="568"/>
        <v>-0.16193421422547183</v>
      </c>
      <c r="AK1517" s="36">
        <f t="shared" si="569"/>
        <v>-0.10923276983094875</v>
      </c>
    </row>
    <row r="1518" spans="1:37" x14ac:dyDescent="0.2">
      <c r="A1518" s="5">
        <v>41996</v>
      </c>
      <c r="B1518" s="1">
        <v>1</v>
      </c>
      <c r="C1518" s="7">
        <v>15.925000000000001</v>
      </c>
      <c r="D1518" s="7">
        <v>16.725000000000001</v>
      </c>
      <c r="E1518" s="7">
        <v>17.274999999999999</v>
      </c>
      <c r="F1518" s="7">
        <v>17.725000000000001</v>
      </c>
      <c r="G1518" s="7">
        <v>18.074999999999999</v>
      </c>
      <c r="H1518" s="7">
        <v>18.375</v>
      </c>
      <c r="I1518" s="7">
        <v>18.725000000000001</v>
      </c>
      <c r="J1518" s="7">
        <v>18.899999999999999</v>
      </c>
      <c r="K1518" s="7">
        <v>19.149999999999999</v>
      </c>
      <c r="L1518" s="3">
        <v>5.0200000000000002E-2</v>
      </c>
      <c r="M1518" s="3">
        <v>5.6399999999999999E-2</v>
      </c>
      <c r="N1518" s="3">
        <v>1.8800000000000001E-2</v>
      </c>
      <c r="O1518" s="18">
        <f t="shared" si="570"/>
        <v>0</v>
      </c>
      <c r="P1518" s="19">
        <f t="shared" si="578"/>
        <v>42025</v>
      </c>
      <c r="Q1518" s="19">
        <f t="shared" si="579"/>
        <v>42053</v>
      </c>
      <c r="R1518" s="19">
        <f t="shared" si="580"/>
        <v>42081</v>
      </c>
      <c r="S1518" s="19">
        <f t="shared" si="581"/>
        <v>42109</v>
      </c>
      <c r="T1518" s="19">
        <f t="shared" si="582"/>
        <v>42144</v>
      </c>
      <c r="U1518" s="19">
        <f t="shared" si="583"/>
        <v>42172</v>
      </c>
      <c r="V1518" s="19">
        <f t="shared" si="584"/>
        <v>42207</v>
      </c>
      <c r="W1518" s="19">
        <f t="shared" si="585"/>
        <v>42235</v>
      </c>
      <c r="X1518" s="19">
        <f t="shared" si="586"/>
        <v>42263</v>
      </c>
      <c r="Y1518" s="18">
        <f t="shared" si="571"/>
        <v>35</v>
      </c>
      <c r="Z1518" s="10">
        <f t="shared" si="572"/>
        <v>0.82857142857142863</v>
      </c>
      <c r="AA1518" s="10">
        <f>VLOOKUP(A1518, VIX!$A$2:$E$3205, 5, FALSE)</f>
        <v>14.8</v>
      </c>
      <c r="AB1518" s="10">
        <f t="shared" si="573"/>
        <v>16.062142857142859</v>
      </c>
      <c r="AC1518" s="10">
        <f t="shared" si="574"/>
        <v>16.819285714285716</v>
      </c>
      <c r="AD1518" s="10">
        <f t="shared" si="575"/>
        <v>17.352142857142855</v>
      </c>
      <c r="AE1518" s="10">
        <f t="shared" si="576"/>
        <v>17.785</v>
      </c>
      <c r="AF1518" s="10">
        <f t="shared" si="577"/>
        <v>18.126428571428573</v>
      </c>
      <c r="AG1518" s="36">
        <f t="shared" si="565"/>
        <v>-0.34886437378325669</v>
      </c>
      <c r="AH1518" s="36">
        <f t="shared" si="566"/>
        <v>-0.23191800878477103</v>
      </c>
      <c r="AI1518" s="36">
        <f t="shared" si="567"/>
        <v>-0.18586355255070736</v>
      </c>
      <c r="AJ1518" s="36">
        <f t="shared" si="568"/>
        <v>-0.14148786845798941</v>
      </c>
      <c r="AK1518" s="36">
        <f t="shared" si="569"/>
        <v>-0.11957295373665468</v>
      </c>
    </row>
    <row r="1519" spans="1:37" x14ac:dyDescent="0.2">
      <c r="A1519" s="5">
        <v>41995</v>
      </c>
      <c r="B1519" s="1">
        <v>1</v>
      </c>
      <c r="C1519" s="7">
        <v>16.425000000000001</v>
      </c>
      <c r="D1519" s="7">
        <v>17.024999999999999</v>
      </c>
      <c r="E1519" s="7">
        <v>17.375</v>
      </c>
      <c r="F1519" s="7">
        <v>17.774999999999999</v>
      </c>
      <c r="G1519" s="7">
        <v>18.024999999999999</v>
      </c>
      <c r="H1519" s="7">
        <v>18.3</v>
      </c>
      <c r="I1519" s="7">
        <v>18.625</v>
      </c>
      <c r="J1519" s="7">
        <v>18.8</v>
      </c>
      <c r="K1519" s="7">
        <v>19.3</v>
      </c>
      <c r="L1519" s="3">
        <v>3.6499999999999998E-2</v>
      </c>
      <c r="M1519" s="3">
        <v>4.7800000000000002E-2</v>
      </c>
      <c r="N1519" s="3">
        <v>1.5900000000000001E-2</v>
      </c>
      <c r="O1519" s="18">
        <f t="shared" si="570"/>
        <v>0</v>
      </c>
      <c r="P1519" s="19">
        <f t="shared" si="578"/>
        <v>42025</v>
      </c>
      <c r="Q1519" s="19">
        <f t="shared" si="579"/>
        <v>42053</v>
      </c>
      <c r="R1519" s="19">
        <f t="shared" si="580"/>
        <v>42081</v>
      </c>
      <c r="S1519" s="19">
        <f t="shared" si="581"/>
        <v>42109</v>
      </c>
      <c r="T1519" s="19">
        <f t="shared" si="582"/>
        <v>42144</v>
      </c>
      <c r="U1519" s="19">
        <f t="shared" si="583"/>
        <v>42172</v>
      </c>
      <c r="V1519" s="19">
        <f t="shared" si="584"/>
        <v>42207</v>
      </c>
      <c r="W1519" s="19">
        <f t="shared" si="585"/>
        <v>42235</v>
      </c>
      <c r="X1519" s="19">
        <f t="shared" si="586"/>
        <v>42263</v>
      </c>
      <c r="Y1519" s="18">
        <f t="shared" si="571"/>
        <v>35</v>
      </c>
      <c r="Z1519" s="10">
        <f t="shared" si="572"/>
        <v>0.8571428571428571</v>
      </c>
      <c r="AA1519" s="10">
        <f>VLOOKUP(A1519, VIX!$A$2:$E$3205, 5, FALSE)</f>
        <v>15.25</v>
      </c>
      <c r="AB1519" s="10">
        <f t="shared" si="573"/>
        <v>16.510714285714286</v>
      </c>
      <c r="AC1519" s="10">
        <f t="shared" si="574"/>
        <v>17.074999999999999</v>
      </c>
      <c r="AD1519" s="10">
        <f t="shared" si="575"/>
        <v>17.432142857142857</v>
      </c>
      <c r="AE1519" s="10">
        <f t="shared" si="576"/>
        <v>17.810714285714283</v>
      </c>
      <c r="AF1519" s="10">
        <f t="shared" si="577"/>
        <v>18.064285714285713</v>
      </c>
      <c r="AG1519" s="36">
        <f t="shared" si="565"/>
        <v>-0.78146265828236461</v>
      </c>
      <c r="AH1519" s="36">
        <f t="shared" si="566"/>
        <v>-0.44022959820314644</v>
      </c>
      <c r="AI1519" s="36">
        <f t="shared" si="567"/>
        <v>-0.49174729652817145</v>
      </c>
      <c r="AJ1519" s="36">
        <f t="shared" si="568"/>
        <v>-0.30143540669856467</v>
      </c>
      <c r="AK1519" s="36">
        <f t="shared" si="569"/>
        <v>-0.32701533621706913</v>
      </c>
    </row>
    <row r="1520" spans="1:37" x14ac:dyDescent="0.2">
      <c r="A1520" s="5">
        <v>41992</v>
      </c>
      <c r="B1520" s="1">
        <v>1</v>
      </c>
      <c r="C1520" s="7">
        <v>16.55</v>
      </c>
      <c r="D1520" s="7">
        <v>17.149999999999999</v>
      </c>
      <c r="E1520" s="7">
        <v>17.55</v>
      </c>
      <c r="F1520" s="7">
        <v>17.899999999999999</v>
      </c>
      <c r="G1520" s="7">
        <v>18.149999999999999</v>
      </c>
      <c r="H1520" s="7">
        <v>18.399999999999999</v>
      </c>
      <c r="I1520" s="7">
        <v>18.649999999999999</v>
      </c>
      <c r="J1520" s="7">
        <v>18.850000000000001</v>
      </c>
      <c r="K1520" s="7" t="s">
        <v>14</v>
      </c>
      <c r="L1520" s="3">
        <v>3.6299999999999999E-2</v>
      </c>
      <c r="M1520" s="3">
        <v>4.19E-2</v>
      </c>
      <c r="N1520" s="3">
        <v>1.4E-2</v>
      </c>
      <c r="O1520" s="18">
        <f t="shared" si="570"/>
        <v>0</v>
      </c>
      <c r="P1520" s="19">
        <f t="shared" si="578"/>
        <v>42025</v>
      </c>
      <c r="Q1520" s="19">
        <f t="shared" si="579"/>
        <v>42053</v>
      </c>
      <c r="R1520" s="19">
        <f t="shared" si="580"/>
        <v>42081</v>
      </c>
      <c r="S1520" s="19">
        <f t="shared" si="581"/>
        <v>42109</v>
      </c>
      <c r="T1520" s="19">
        <f t="shared" si="582"/>
        <v>42144</v>
      </c>
      <c r="U1520" s="19">
        <f t="shared" si="583"/>
        <v>42172</v>
      </c>
      <c r="V1520" s="19">
        <f t="shared" si="584"/>
        <v>42207</v>
      </c>
      <c r="W1520" s="19">
        <f t="shared" si="585"/>
        <v>42235</v>
      </c>
      <c r="X1520" s="19">
        <f t="shared" si="586"/>
        <v>42263</v>
      </c>
      <c r="Y1520" s="18">
        <f t="shared" si="571"/>
        <v>35</v>
      </c>
      <c r="Z1520" s="10">
        <f t="shared" si="572"/>
        <v>0.94285714285714284</v>
      </c>
      <c r="AA1520" s="10">
        <f>VLOOKUP(A1520, VIX!$A$2:$E$3205, 5, FALSE)</f>
        <v>16.489999999999998</v>
      </c>
      <c r="AB1520" s="10">
        <f t="shared" si="573"/>
        <v>16.584285714285713</v>
      </c>
      <c r="AC1520" s="10">
        <f t="shared" si="574"/>
        <v>17.17285714285714</v>
      </c>
      <c r="AD1520" s="10">
        <f t="shared" si="575"/>
        <v>17.57</v>
      </c>
      <c r="AE1520" s="10">
        <f t="shared" si="576"/>
        <v>17.914285714285715</v>
      </c>
      <c r="AF1520" s="10">
        <f t="shared" si="577"/>
        <v>18.164285714285711</v>
      </c>
      <c r="AG1520" s="36">
        <f t="shared" si="565"/>
        <v>-0.2509960159362542</v>
      </c>
      <c r="AH1520" s="36">
        <f t="shared" si="566"/>
        <v>-0.16358325219084802</v>
      </c>
      <c r="AI1520" s="36">
        <f t="shared" si="567"/>
        <v>-0.14149354295339614</v>
      </c>
      <c r="AJ1520" s="36">
        <f t="shared" si="568"/>
        <v>-9.9134539732494142E-2</v>
      </c>
      <c r="AK1520" s="36">
        <f t="shared" si="569"/>
        <v>-9.7788125727590269E-2</v>
      </c>
    </row>
    <row r="1521" spans="1:37" x14ac:dyDescent="0.2">
      <c r="A1521" s="5">
        <v>41991</v>
      </c>
      <c r="B1521" s="1">
        <v>1</v>
      </c>
      <c r="C1521" s="7">
        <v>17.2</v>
      </c>
      <c r="D1521" s="7">
        <v>17.600000000000001</v>
      </c>
      <c r="E1521" s="7">
        <v>17.8</v>
      </c>
      <c r="F1521" s="7">
        <v>18.149999999999999</v>
      </c>
      <c r="G1521" s="7">
        <v>18.399999999999999</v>
      </c>
      <c r="H1521" s="7">
        <v>18.649999999999999</v>
      </c>
      <c r="I1521" s="7">
        <v>19</v>
      </c>
      <c r="J1521" s="7">
        <v>19.149999999999999</v>
      </c>
      <c r="K1521" s="7" t="s">
        <v>14</v>
      </c>
      <c r="L1521" s="3">
        <v>2.3300000000000001E-2</v>
      </c>
      <c r="M1521" s="3">
        <v>4.6800000000000001E-2</v>
      </c>
      <c r="N1521" s="3">
        <v>1.5599999999999999E-2</v>
      </c>
      <c r="O1521" s="18">
        <f t="shared" si="570"/>
        <v>1</v>
      </c>
      <c r="P1521" s="19">
        <f t="shared" si="578"/>
        <v>42025</v>
      </c>
      <c r="Q1521" s="19">
        <f t="shared" si="579"/>
        <v>42053</v>
      </c>
      <c r="R1521" s="19">
        <f t="shared" si="580"/>
        <v>42081</v>
      </c>
      <c r="S1521" s="19">
        <f t="shared" si="581"/>
        <v>42109</v>
      </c>
      <c r="T1521" s="19">
        <f t="shared" si="582"/>
        <v>42144</v>
      </c>
      <c r="U1521" s="19">
        <f t="shared" si="583"/>
        <v>42172</v>
      </c>
      <c r="V1521" s="19">
        <f t="shared" si="584"/>
        <v>42207</v>
      </c>
      <c r="W1521" s="19">
        <f t="shared" si="585"/>
        <v>42235</v>
      </c>
      <c r="X1521" s="19">
        <f t="shared" si="586"/>
        <v>42263</v>
      </c>
      <c r="Y1521" s="18">
        <f t="shared" si="571"/>
        <v>35</v>
      </c>
      <c r="Z1521" s="10">
        <f t="shared" si="572"/>
        <v>0.97142857142857142</v>
      </c>
      <c r="AA1521" s="10">
        <f>VLOOKUP(A1521, VIX!$A$2:$E$3205, 5, FALSE)</f>
        <v>16.809999999999999</v>
      </c>
      <c r="AB1521" s="10">
        <f t="shared" si="573"/>
        <v>17.21142857142857</v>
      </c>
      <c r="AC1521" s="10">
        <f t="shared" si="574"/>
        <v>17.605714285714289</v>
      </c>
      <c r="AD1521" s="10">
        <f t="shared" si="575"/>
        <v>17.810000000000002</v>
      </c>
      <c r="AE1521" s="10">
        <f t="shared" si="576"/>
        <v>18.157142857142855</v>
      </c>
      <c r="AF1521" s="10">
        <f t="shared" si="577"/>
        <v>18.407142857142855</v>
      </c>
      <c r="AG1521" s="36">
        <f t="shared" si="565"/>
        <v>-0.15867768595041412</v>
      </c>
      <c r="AH1521" s="36">
        <f t="shared" si="566"/>
        <v>-7.8688524590163678E-2</v>
      </c>
      <c r="AI1521" s="36">
        <f t="shared" si="567"/>
        <v>-0.13475935828876928</v>
      </c>
      <c r="AJ1521" s="36">
        <f t="shared" si="568"/>
        <v>-9.4736842105263189E-2</v>
      </c>
      <c r="AK1521" s="36">
        <f t="shared" si="569"/>
        <v>-9.3506493506493538E-2</v>
      </c>
    </row>
    <row r="1522" spans="1:37" x14ac:dyDescent="0.2">
      <c r="A1522" s="5">
        <v>41990</v>
      </c>
      <c r="B1522" s="1">
        <v>1</v>
      </c>
      <c r="C1522" s="7">
        <v>17.649999999999999</v>
      </c>
      <c r="D1522" s="7">
        <v>18.149999999999999</v>
      </c>
      <c r="E1522" s="7">
        <v>18.3</v>
      </c>
      <c r="F1522" s="7">
        <v>18.7</v>
      </c>
      <c r="G1522" s="7">
        <v>19</v>
      </c>
      <c r="H1522" s="7">
        <v>19.25</v>
      </c>
      <c r="I1522" s="7">
        <v>19.55</v>
      </c>
      <c r="J1522" s="7">
        <v>19.649999999999999</v>
      </c>
      <c r="K1522" s="7" t="s">
        <v>14</v>
      </c>
      <c r="L1522" s="3">
        <v>2.8299999999999999E-2</v>
      </c>
      <c r="M1522" s="3">
        <v>4.5499999999999999E-2</v>
      </c>
      <c r="N1522" s="3">
        <v>1.52E-2</v>
      </c>
      <c r="O1522" s="18">
        <f t="shared" si="570"/>
        <v>0</v>
      </c>
      <c r="P1522" s="19">
        <f t="shared" si="578"/>
        <v>41990</v>
      </c>
      <c r="Q1522" s="19">
        <f t="shared" si="579"/>
        <v>42025</v>
      </c>
      <c r="R1522" s="19">
        <f t="shared" si="580"/>
        <v>42053</v>
      </c>
      <c r="S1522" s="19">
        <f t="shared" si="581"/>
        <v>42081</v>
      </c>
      <c r="T1522" s="19">
        <f t="shared" si="582"/>
        <v>42109</v>
      </c>
      <c r="U1522" s="19">
        <f t="shared" si="583"/>
        <v>42144</v>
      </c>
      <c r="V1522" s="19">
        <f t="shared" si="584"/>
        <v>42172</v>
      </c>
      <c r="W1522" s="19">
        <f t="shared" si="585"/>
        <v>42207</v>
      </c>
      <c r="X1522" s="19">
        <f t="shared" si="586"/>
        <v>42235</v>
      </c>
      <c r="Y1522" s="18">
        <f t="shared" si="571"/>
        <v>28</v>
      </c>
      <c r="Z1522" s="10">
        <f t="shared" si="572"/>
        <v>0</v>
      </c>
      <c r="AA1522" s="10">
        <f>VLOOKUP(A1522, VIX!$A$2:$E$3205, 5, FALSE)</f>
        <v>19.440000000000001</v>
      </c>
      <c r="AB1522" s="10">
        <f t="shared" si="573"/>
        <v>18.149999999999999</v>
      </c>
      <c r="AC1522" s="10">
        <f t="shared" si="574"/>
        <v>18.3</v>
      </c>
      <c r="AD1522" s="10">
        <f t="shared" si="575"/>
        <v>18.7</v>
      </c>
      <c r="AE1522" s="10">
        <f t="shared" si="576"/>
        <v>19</v>
      </c>
      <c r="AF1522" s="10">
        <f t="shared" si="577"/>
        <v>19.25</v>
      </c>
      <c r="AG1522" s="36">
        <f t="shared" si="565"/>
        <v>-0.2226935312831389</v>
      </c>
      <c r="AH1522" s="36">
        <f t="shared" si="566"/>
        <v>-6.7164179104478555E-2</v>
      </c>
      <c r="AI1522" s="36">
        <f t="shared" si="567"/>
        <v>-0.17953513224686016</v>
      </c>
      <c r="AJ1522" s="36">
        <f t="shared" si="568"/>
        <v>-0.13338038108680342</v>
      </c>
      <c r="AK1522" s="36">
        <f t="shared" si="569"/>
        <v>-0.11032308904649329</v>
      </c>
    </row>
    <row r="1523" spans="1:37" x14ac:dyDescent="0.2">
      <c r="A1523" s="5">
        <v>41989</v>
      </c>
      <c r="B1523" s="1">
        <v>12</v>
      </c>
      <c r="C1523" s="7">
        <v>23.1</v>
      </c>
      <c r="D1523" s="7">
        <v>20.100000000000001</v>
      </c>
      <c r="E1523" s="7">
        <v>20.100000000000001</v>
      </c>
      <c r="F1523" s="7">
        <v>20.05</v>
      </c>
      <c r="G1523" s="7">
        <v>20.25</v>
      </c>
      <c r="H1523" s="7">
        <v>20.399999999999999</v>
      </c>
      <c r="I1523" s="7">
        <v>20.6</v>
      </c>
      <c r="J1523" s="7">
        <v>20.85</v>
      </c>
      <c r="K1523" s="7">
        <v>20.95</v>
      </c>
      <c r="L1523" s="3">
        <v>-0.12989999999999999</v>
      </c>
      <c r="M1523" s="3">
        <v>2.7400000000000001E-2</v>
      </c>
      <c r="N1523" s="3">
        <v>9.1000000000000004E-3</v>
      </c>
      <c r="O1523" s="18">
        <f t="shared" si="570"/>
        <v>0</v>
      </c>
      <c r="P1523" s="19">
        <f t="shared" si="578"/>
        <v>41990</v>
      </c>
      <c r="Q1523" s="19">
        <f t="shared" si="579"/>
        <v>42025</v>
      </c>
      <c r="R1523" s="19">
        <f t="shared" si="580"/>
        <v>42053</v>
      </c>
      <c r="S1523" s="19">
        <f t="shared" si="581"/>
        <v>42081</v>
      </c>
      <c r="T1523" s="19">
        <f t="shared" si="582"/>
        <v>42109</v>
      </c>
      <c r="U1523" s="19">
        <f t="shared" si="583"/>
        <v>42144</v>
      </c>
      <c r="V1523" s="19">
        <f t="shared" si="584"/>
        <v>42172</v>
      </c>
      <c r="W1523" s="19">
        <f t="shared" si="585"/>
        <v>42207</v>
      </c>
      <c r="X1523" s="19">
        <f t="shared" si="586"/>
        <v>42235</v>
      </c>
      <c r="Y1523" s="18">
        <f t="shared" si="571"/>
        <v>28</v>
      </c>
      <c r="Z1523" s="10">
        <f t="shared" si="572"/>
        <v>3.5714285714285712E-2</v>
      </c>
      <c r="AA1523" s="10">
        <f>VLOOKUP(A1523, VIX!$A$2:$E$3205, 5, FALSE)</f>
        <v>23.57</v>
      </c>
      <c r="AB1523" s="10">
        <f t="shared" si="573"/>
        <v>20.207142857142859</v>
      </c>
      <c r="AC1523" s="10">
        <f t="shared" si="574"/>
        <v>20.100000000000001</v>
      </c>
      <c r="AD1523" s="10">
        <f t="shared" si="575"/>
        <v>20.051785714285714</v>
      </c>
      <c r="AE1523" s="10">
        <f t="shared" si="576"/>
        <v>20.242857142857144</v>
      </c>
      <c r="AF1523" s="10">
        <f t="shared" si="577"/>
        <v>20.394642857142856</v>
      </c>
      <c r="AG1523" s="36">
        <f t="shared" si="565"/>
        <v>1.4353521928991837</v>
      </c>
      <c r="AH1523" s="36">
        <f t="shared" si="566"/>
        <v>0</v>
      </c>
      <c r="AI1523" s="36">
        <f t="shared" si="567"/>
        <v>2.3329013145714082E-2</v>
      </c>
      <c r="AJ1523" s="36">
        <f t="shared" si="568"/>
        <v>-9.150326797385587E-2</v>
      </c>
      <c r="AK1523" s="36">
        <f t="shared" si="569"/>
        <v>-6.788793103448211E-2</v>
      </c>
    </row>
    <row r="1524" spans="1:37" x14ac:dyDescent="0.2">
      <c r="A1524" s="5">
        <v>41988</v>
      </c>
      <c r="B1524" s="1">
        <v>12</v>
      </c>
      <c r="C1524" s="7">
        <v>19.600000000000001</v>
      </c>
      <c r="D1524" s="7">
        <v>18.75</v>
      </c>
      <c r="E1524" s="7">
        <v>19.149999999999999</v>
      </c>
      <c r="F1524" s="7">
        <v>19.3</v>
      </c>
      <c r="G1524" s="7">
        <v>19.7</v>
      </c>
      <c r="H1524" s="7">
        <v>19.899999999999999</v>
      </c>
      <c r="I1524" s="7">
        <v>20.149999999999999</v>
      </c>
      <c r="J1524" s="7">
        <v>20.350000000000001</v>
      </c>
      <c r="K1524" s="7">
        <v>20.45</v>
      </c>
      <c r="L1524" s="3">
        <v>-4.3400000000000001E-2</v>
      </c>
      <c r="M1524" s="3">
        <v>4.3999999999999997E-2</v>
      </c>
      <c r="N1524" s="3">
        <v>1.47E-2</v>
      </c>
      <c r="O1524" s="18">
        <f t="shared" si="570"/>
        <v>0</v>
      </c>
      <c r="P1524" s="19">
        <f t="shared" si="578"/>
        <v>41990</v>
      </c>
      <c r="Q1524" s="19">
        <f t="shared" si="579"/>
        <v>42025</v>
      </c>
      <c r="R1524" s="19">
        <f t="shared" si="580"/>
        <v>42053</v>
      </c>
      <c r="S1524" s="19">
        <f t="shared" si="581"/>
        <v>42081</v>
      </c>
      <c r="T1524" s="19">
        <f t="shared" si="582"/>
        <v>42109</v>
      </c>
      <c r="U1524" s="19">
        <f t="shared" si="583"/>
        <v>42144</v>
      </c>
      <c r="V1524" s="19">
        <f t="shared" si="584"/>
        <v>42172</v>
      </c>
      <c r="W1524" s="19">
        <f t="shared" si="585"/>
        <v>42207</v>
      </c>
      <c r="X1524" s="19">
        <f t="shared" si="586"/>
        <v>42235</v>
      </c>
      <c r="Y1524" s="18">
        <f t="shared" si="571"/>
        <v>28</v>
      </c>
      <c r="Z1524" s="10">
        <f t="shared" si="572"/>
        <v>7.1428571428571425E-2</v>
      </c>
      <c r="AA1524" s="10">
        <f>VLOOKUP(A1524, VIX!$A$2:$E$3205, 5, FALSE)</f>
        <v>20.420000000000002</v>
      </c>
      <c r="AB1524" s="10">
        <f t="shared" si="573"/>
        <v>18.810714285714283</v>
      </c>
      <c r="AC1524" s="10">
        <f t="shared" si="574"/>
        <v>19.12142857142857</v>
      </c>
      <c r="AD1524" s="10">
        <f t="shared" si="575"/>
        <v>19.289285714285718</v>
      </c>
      <c r="AE1524" s="10">
        <f t="shared" si="576"/>
        <v>19.671428571428574</v>
      </c>
      <c r="AF1524" s="10">
        <f t="shared" si="577"/>
        <v>19.885714285714286</v>
      </c>
      <c r="AG1524" s="36">
        <f t="shared" si="565"/>
        <v>1.1934255734051467</v>
      </c>
      <c r="AH1524" s="36">
        <f t="shared" si="566"/>
        <v>-0.55680353526053949</v>
      </c>
      <c r="AI1524" s="36">
        <f t="shared" si="567"/>
        <v>-0.20735052111903757</v>
      </c>
      <c r="AJ1524" s="36">
        <f t="shared" si="568"/>
        <v>-0.54555294966624379</v>
      </c>
      <c r="AK1524" s="36">
        <f t="shared" si="569"/>
        <v>-0.27036209208761641</v>
      </c>
    </row>
    <row r="1525" spans="1:37" x14ac:dyDescent="0.2">
      <c r="A1525" s="5">
        <v>41985</v>
      </c>
      <c r="B1525" s="1">
        <v>12</v>
      </c>
      <c r="C1525" s="7">
        <v>19.600000000000001</v>
      </c>
      <c r="D1525" s="7">
        <v>19.149999999999999</v>
      </c>
      <c r="E1525" s="7">
        <v>19.45</v>
      </c>
      <c r="F1525" s="7">
        <v>19.55</v>
      </c>
      <c r="G1525" s="7">
        <v>19.850000000000001</v>
      </c>
      <c r="H1525" s="7">
        <v>20</v>
      </c>
      <c r="I1525" s="7">
        <v>20.2</v>
      </c>
      <c r="J1525" s="7">
        <v>20.399999999999999</v>
      </c>
      <c r="K1525" s="7">
        <v>20.5</v>
      </c>
      <c r="L1525" s="3">
        <v>-2.3E-2</v>
      </c>
      <c r="M1525" s="3">
        <v>3.32E-2</v>
      </c>
      <c r="N1525" s="3">
        <v>1.11E-2</v>
      </c>
      <c r="O1525" s="18">
        <f t="shared" si="570"/>
        <v>0</v>
      </c>
      <c r="P1525" s="19">
        <f t="shared" si="578"/>
        <v>41990</v>
      </c>
      <c r="Q1525" s="19">
        <f t="shared" si="579"/>
        <v>42025</v>
      </c>
      <c r="R1525" s="19">
        <f t="shared" si="580"/>
        <v>42053</v>
      </c>
      <c r="S1525" s="19">
        <f t="shared" si="581"/>
        <v>42081</v>
      </c>
      <c r="T1525" s="19">
        <f t="shared" si="582"/>
        <v>42109</v>
      </c>
      <c r="U1525" s="19">
        <f t="shared" si="583"/>
        <v>42144</v>
      </c>
      <c r="V1525" s="19">
        <f t="shared" si="584"/>
        <v>42172</v>
      </c>
      <c r="W1525" s="19">
        <f t="shared" si="585"/>
        <v>42207</v>
      </c>
      <c r="X1525" s="19">
        <f t="shared" si="586"/>
        <v>42235</v>
      </c>
      <c r="Y1525" s="18">
        <f t="shared" si="571"/>
        <v>28</v>
      </c>
      <c r="Z1525" s="10">
        <f t="shared" si="572"/>
        <v>0.17857142857142858</v>
      </c>
      <c r="AA1525" s="10">
        <f>VLOOKUP(A1525, VIX!$A$2:$E$3205, 5, FALSE)</f>
        <v>21.08</v>
      </c>
      <c r="AB1525" s="10">
        <f t="shared" si="573"/>
        <v>19.230357142857141</v>
      </c>
      <c r="AC1525" s="10">
        <f t="shared" si="574"/>
        <v>19.396428571428569</v>
      </c>
      <c r="AD1525" s="10">
        <f t="shared" si="575"/>
        <v>19.532142857142855</v>
      </c>
      <c r="AE1525" s="10">
        <f t="shared" si="576"/>
        <v>19.796428571428571</v>
      </c>
      <c r="AF1525" s="10">
        <f t="shared" si="577"/>
        <v>19.973214285714285</v>
      </c>
      <c r="AG1525" s="36">
        <f t="shared" si="565"/>
        <v>0.2116066430304174</v>
      </c>
      <c r="AH1525" s="36">
        <f t="shared" si="566"/>
        <v>-0.14041604754829154</v>
      </c>
      <c r="AI1525" s="36">
        <f t="shared" si="567"/>
        <v>-4.6563192904656964E-2</v>
      </c>
      <c r="AJ1525" s="36">
        <f t="shared" si="568"/>
        <v>-0.13785557986870925</v>
      </c>
      <c r="AK1525" s="36">
        <f t="shared" si="569"/>
        <v>-6.8157230436349844E-2</v>
      </c>
    </row>
    <row r="1526" spans="1:37" x14ac:dyDescent="0.2">
      <c r="A1526" s="5">
        <v>41984</v>
      </c>
      <c r="B1526" s="1">
        <v>12</v>
      </c>
      <c r="C1526" s="7">
        <v>19.100000000000001</v>
      </c>
      <c r="D1526" s="7">
        <v>19.149999999999999</v>
      </c>
      <c r="E1526" s="7">
        <v>19.25</v>
      </c>
      <c r="F1526" s="7">
        <v>19.350000000000001</v>
      </c>
      <c r="G1526" s="7">
        <v>19.649999999999999</v>
      </c>
      <c r="H1526" s="7">
        <v>19.850000000000001</v>
      </c>
      <c r="I1526" s="7">
        <v>20.100000000000001</v>
      </c>
      <c r="J1526" s="7">
        <v>20.3</v>
      </c>
      <c r="K1526" s="7">
        <v>20.45</v>
      </c>
      <c r="L1526" s="3">
        <v>2.5999999999999999E-3</v>
      </c>
      <c r="M1526" s="3">
        <v>3.8800000000000001E-2</v>
      </c>
      <c r="N1526" s="3">
        <v>1.29E-2</v>
      </c>
      <c r="O1526" s="18">
        <f t="shared" si="570"/>
        <v>0</v>
      </c>
      <c r="P1526" s="19">
        <f t="shared" si="578"/>
        <v>41990</v>
      </c>
      <c r="Q1526" s="19">
        <f t="shared" si="579"/>
        <v>42025</v>
      </c>
      <c r="R1526" s="19">
        <f t="shared" si="580"/>
        <v>42053</v>
      </c>
      <c r="S1526" s="19">
        <f t="shared" si="581"/>
        <v>42081</v>
      </c>
      <c r="T1526" s="19">
        <f t="shared" si="582"/>
        <v>42109</v>
      </c>
      <c r="U1526" s="19">
        <f t="shared" si="583"/>
        <v>42144</v>
      </c>
      <c r="V1526" s="19">
        <f t="shared" si="584"/>
        <v>42172</v>
      </c>
      <c r="W1526" s="19">
        <f t="shared" si="585"/>
        <v>42207</v>
      </c>
      <c r="X1526" s="19">
        <f t="shared" si="586"/>
        <v>42235</v>
      </c>
      <c r="Y1526" s="18">
        <f t="shared" si="571"/>
        <v>28</v>
      </c>
      <c r="Z1526" s="10">
        <f t="shared" si="572"/>
        <v>0.21428571428571427</v>
      </c>
      <c r="AA1526" s="10">
        <f>VLOOKUP(A1526, VIX!$A$2:$E$3205, 5, FALSE)</f>
        <v>20.079999999999998</v>
      </c>
      <c r="AB1526" s="10">
        <f t="shared" si="573"/>
        <v>19.139285714285712</v>
      </c>
      <c r="AC1526" s="10">
        <f t="shared" si="574"/>
        <v>19.228571428571428</v>
      </c>
      <c r="AD1526" s="10">
        <f t="shared" si="575"/>
        <v>19.328571428571429</v>
      </c>
      <c r="AE1526" s="10">
        <f t="shared" si="576"/>
        <v>19.585714285714285</v>
      </c>
      <c r="AF1526" s="10">
        <f t="shared" si="577"/>
        <v>19.807142857142857</v>
      </c>
      <c r="AG1526" s="36">
        <f t="shared" si="565"/>
        <v>-2.5477707006367985E-2</v>
      </c>
      <c r="AH1526" s="36">
        <f t="shared" si="566"/>
        <v>-4.996530187369954E-2</v>
      </c>
      <c r="AI1526" s="36">
        <f t="shared" si="567"/>
        <v>-4.9213943950786772E-2</v>
      </c>
      <c r="AJ1526" s="36">
        <f t="shared" si="568"/>
        <v>-0.14477211796246517</v>
      </c>
      <c r="AK1526" s="36">
        <f t="shared" si="569"/>
        <v>-9.5049504950496438E-2</v>
      </c>
    </row>
    <row r="1527" spans="1:37" x14ac:dyDescent="0.2">
      <c r="A1527" s="5">
        <v>41983</v>
      </c>
      <c r="B1527" s="1">
        <v>12</v>
      </c>
      <c r="C1527" s="7">
        <v>17.399999999999999</v>
      </c>
      <c r="D1527" s="7">
        <v>17.75</v>
      </c>
      <c r="E1527" s="7">
        <v>18.100000000000001</v>
      </c>
      <c r="F1527" s="7">
        <v>18.350000000000001</v>
      </c>
      <c r="G1527" s="7">
        <v>18.75</v>
      </c>
      <c r="H1527" s="7">
        <v>19</v>
      </c>
      <c r="I1527" s="7">
        <v>19.25</v>
      </c>
      <c r="J1527" s="7">
        <v>19.55</v>
      </c>
      <c r="K1527" s="7">
        <v>19.75</v>
      </c>
      <c r="L1527" s="3">
        <v>2.01E-2</v>
      </c>
      <c r="M1527" s="3">
        <v>4.9000000000000002E-2</v>
      </c>
      <c r="N1527" s="3">
        <v>1.6299999999999999E-2</v>
      </c>
      <c r="O1527" s="18">
        <f t="shared" si="570"/>
        <v>0</v>
      </c>
      <c r="P1527" s="19">
        <f t="shared" si="578"/>
        <v>41990</v>
      </c>
      <c r="Q1527" s="19">
        <f t="shared" si="579"/>
        <v>42025</v>
      </c>
      <c r="R1527" s="19">
        <f t="shared" si="580"/>
        <v>42053</v>
      </c>
      <c r="S1527" s="19">
        <f t="shared" si="581"/>
        <v>42081</v>
      </c>
      <c r="T1527" s="19">
        <f t="shared" si="582"/>
        <v>42109</v>
      </c>
      <c r="U1527" s="19">
        <f t="shared" si="583"/>
        <v>42144</v>
      </c>
      <c r="V1527" s="19">
        <f t="shared" si="584"/>
        <v>42172</v>
      </c>
      <c r="W1527" s="19">
        <f t="shared" si="585"/>
        <v>42207</v>
      </c>
      <c r="X1527" s="19">
        <f t="shared" si="586"/>
        <v>42235</v>
      </c>
      <c r="Y1527" s="18">
        <f t="shared" si="571"/>
        <v>28</v>
      </c>
      <c r="Z1527" s="10">
        <f t="shared" si="572"/>
        <v>0.25</v>
      </c>
      <c r="AA1527" s="10">
        <f>VLOOKUP(A1527, VIX!$A$2:$E$3205, 5, FALSE)</f>
        <v>18.53</v>
      </c>
      <c r="AB1527" s="10">
        <f t="shared" si="573"/>
        <v>17.662500000000001</v>
      </c>
      <c r="AC1527" s="10">
        <f t="shared" si="574"/>
        <v>18.012500000000003</v>
      </c>
      <c r="AD1527" s="10">
        <f t="shared" si="575"/>
        <v>18.287500000000001</v>
      </c>
      <c r="AE1527" s="10">
        <f t="shared" si="576"/>
        <v>18.649999999999999</v>
      </c>
      <c r="AF1527" s="10">
        <f t="shared" si="577"/>
        <v>18.9375</v>
      </c>
      <c r="AG1527" s="36">
        <f t="shared" si="565"/>
        <v>-0.19945725915875245</v>
      </c>
      <c r="AH1527" s="36">
        <f t="shared" si="566"/>
        <v>-0.18918918918918989</v>
      </c>
      <c r="AI1527" s="36">
        <f t="shared" si="567"/>
        <v>-0.13130471029595661</v>
      </c>
      <c r="AJ1527" s="36">
        <f t="shared" si="568"/>
        <v>-0.20404858299595058</v>
      </c>
      <c r="AK1527" s="36">
        <f t="shared" si="569"/>
        <v>-0.12465373961218834</v>
      </c>
    </row>
    <row r="1528" spans="1:37" x14ac:dyDescent="0.2">
      <c r="A1528" s="5">
        <v>41982</v>
      </c>
      <c r="B1528" s="1">
        <v>12</v>
      </c>
      <c r="C1528" s="7">
        <v>14.9</v>
      </c>
      <c r="D1528" s="7">
        <v>16.149999999999999</v>
      </c>
      <c r="E1528" s="7">
        <v>16.850000000000001</v>
      </c>
      <c r="F1528" s="7">
        <v>17.25</v>
      </c>
      <c r="G1528" s="7">
        <v>17.8</v>
      </c>
      <c r="H1528" s="7">
        <v>18.149999999999999</v>
      </c>
      <c r="I1528" s="7">
        <v>18.45</v>
      </c>
      <c r="J1528" s="7">
        <v>18.75</v>
      </c>
      <c r="K1528" s="7">
        <v>18.95</v>
      </c>
      <c r="L1528" s="3">
        <v>8.3900000000000002E-2</v>
      </c>
      <c r="M1528" s="3">
        <v>6.9599999999999995E-2</v>
      </c>
      <c r="N1528" s="3">
        <v>2.3199999999999998E-2</v>
      </c>
      <c r="O1528" s="18">
        <f t="shared" si="570"/>
        <v>0</v>
      </c>
      <c r="P1528" s="19">
        <f t="shared" si="578"/>
        <v>41990</v>
      </c>
      <c r="Q1528" s="19">
        <f t="shared" si="579"/>
        <v>42025</v>
      </c>
      <c r="R1528" s="19">
        <f t="shared" si="580"/>
        <v>42053</v>
      </c>
      <c r="S1528" s="19">
        <f t="shared" si="581"/>
        <v>42081</v>
      </c>
      <c r="T1528" s="19">
        <f t="shared" si="582"/>
        <v>42109</v>
      </c>
      <c r="U1528" s="19">
        <f t="shared" si="583"/>
        <v>42144</v>
      </c>
      <c r="V1528" s="19">
        <f t="shared" si="584"/>
        <v>42172</v>
      </c>
      <c r="W1528" s="19">
        <f t="shared" si="585"/>
        <v>42207</v>
      </c>
      <c r="X1528" s="19">
        <f t="shared" si="586"/>
        <v>42235</v>
      </c>
      <c r="Y1528" s="18">
        <f t="shared" si="571"/>
        <v>28</v>
      </c>
      <c r="Z1528" s="10">
        <f t="shared" si="572"/>
        <v>0.2857142857142857</v>
      </c>
      <c r="AA1528" s="10">
        <f>VLOOKUP(A1528, VIX!$A$2:$E$3205, 5, FALSE)</f>
        <v>14.89</v>
      </c>
      <c r="AB1528" s="10">
        <f t="shared" si="573"/>
        <v>15.792857142857141</v>
      </c>
      <c r="AC1528" s="10">
        <f t="shared" si="574"/>
        <v>16.649999999999999</v>
      </c>
      <c r="AD1528" s="10">
        <f t="shared" si="575"/>
        <v>17.135714285714286</v>
      </c>
      <c r="AE1528" s="10">
        <f t="shared" si="576"/>
        <v>17.642857142857142</v>
      </c>
      <c r="AF1528" s="10">
        <f t="shared" si="577"/>
        <v>18.049999999999997</v>
      </c>
      <c r="AG1528" s="36">
        <f t="shared" si="565"/>
        <v>-0.7172947739952179</v>
      </c>
      <c r="AH1528" s="36">
        <f t="shared" si="566"/>
        <v>-0.37817558151999348</v>
      </c>
      <c r="AI1528" s="36">
        <f t="shared" si="567"/>
        <v>-0.2092371562013487</v>
      </c>
      <c r="AJ1528" s="36">
        <f t="shared" si="568"/>
        <v>-0.2798304058146584</v>
      </c>
      <c r="AK1528" s="36">
        <f t="shared" si="569"/>
        <v>-0.17415342087076624</v>
      </c>
    </row>
    <row r="1529" spans="1:37" x14ac:dyDescent="0.2">
      <c r="A1529" s="5">
        <v>41981</v>
      </c>
      <c r="B1529" s="1">
        <v>12</v>
      </c>
      <c r="C1529" s="7">
        <v>14.7</v>
      </c>
      <c r="D1529" s="7">
        <v>16.149999999999999</v>
      </c>
      <c r="E1529" s="7">
        <v>16.899999999999999</v>
      </c>
      <c r="F1529" s="7">
        <v>17.350000000000001</v>
      </c>
      <c r="G1529" s="7">
        <v>17.850000000000001</v>
      </c>
      <c r="H1529" s="7">
        <v>18.2</v>
      </c>
      <c r="I1529" s="7">
        <v>18.5</v>
      </c>
      <c r="J1529" s="7">
        <v>18.8</v>
      </c>
      <c r="K1529" s="7">
        <v>19</v>
      </c>
      <c r="L1529" s="3">
        <v>9.8599999999999993E-2</v>
      </c>
      <c r="M1529" s="3">
        <v>6.6299999999999998E-2</v>
      </c>
      <c r="N1529" s="3">
        <v>2.2100000000000002E-2</v>
      </c>
      <c r="O1529" s="18">
        <f t="shared" si="570"/>
        <v>0</v>
      </c>
      <c r="P1529" s="19">
        <f t="shared" si="578"/>
        <v>41990</v>
      </c>
      <c r="Q1529" s="19">
        <f t="shared" si="579"/>
        <v>42025</v>
      </c>
      <c r="R1529" s="19">
        <f t="shared" si="580"/>
        <v>42053</v>
      </c>
      <c r="S1529" s="19">
        <f t="shared" si="581"/>
        <v>42081</v>
      </c>
      <c r="T1529" s="19">
        <f t="shared" si="582"/>
        <v>42109</v>
      </c>
      <c r="U1529" s="19">
        <f t="shared" si="583"/>
        <v>42144</v>
      </c>
      <c r="V1529" s="19">
        <f t="shared" si="584"/>
        <v>42172</v>
      </c>
      <c r="W1529" s="19">
        <f t="shared" si="585"/>
        <v>42207</v>
      </c>
      <c r="X1529" s="19">
        <f t="shared" si="586"/>
        <v>42235</v>
      </c>
      <c r="Y1529" s="18">
        <f t="shared" si="571"/>
        <v>28</v>
      </c>
      <c r="Z1529" s="10">
        <f t="shared" si="572"/>
        <v>0.32142857142857145</v>
      </c>
      <c r="AA1529" s="10">
        <f>VLOOKUP(A1529, VIX!$A$2:$E$3205, 5, FALSE)</f>
        <v>14.21</v>
      </c>
      <c r="AB1529" s="10">
        <f t="shared" si="573"/>
        <v>15.68392857142857</v>
      </c>
      <c r="AC1529" s="10">
        <f t="shared" si="574"/>
        <v>16.658928571428568</v>
      </c>
      <c r="AD1529" s="10">
        <f t="shared" si="575"/>
        <v>17.205357142857146</v>
      </c>
      <c r="AE1529" s="10">
        <f t="shared" si="576"/>
        <v>17.689285714285717</v>
      </c>
      <c r="AF1529" s="10">
        <f t="shared" si="577"/>
        <v>18.087499999999999</v>
      </c>
      <c r="AG1529" s="36">
        <f t="shared" si="565"/>
        <v>-2.6815068493150664</v>
      </c>
      <c r="AH1529" s="36">
        <f t="shared" si="566"/>
        <v>-1.274157303370786</v>
      </c>
      <c r="AI1529" s="36">
        <f t="shared" si="567"/>
        <v>-0.73129836629407141</v>
      </c>
      <c r="AJ1529" s="36">
        <f t="shared" si="568"/>
        <v>-0.78651685393258408</v>
      </c>
      <c r="AK1529" s="36">
        <f t="shared" si="569"/>
        <v>-0.53693181818181479</v>
      </c>
    </row>
    <row r="1530" spans="1:37" x14ac:dyDescent="0.2">
      <c r="A1530" s="5">
        <v>41978</v>
      </c>
      <c r="B1530" s="1">
        <v>12</v>
      </c>
      <c r="C1530" s="7">
        <v>13.6</v>
      </c>
      <c r="D1530" s="7">
        <v>15.35</v>
      </c>
      <c r="E1530" s="7">
        <v>16.3</v>
      </c>
      <c r="F1530" s="7">
        <v>16.850000000000001</v>
      </c>
      <c r="G1530" s="7">
        <v>17.399999999999999</v>
      </c>
      <c r="H1530" s="7">
        <v>17.75</v>
      </c>
      <c r="I1530" s="7">
        <v>18.05</v>
      </c>
      <c r="J1530" s="7">
        <v>18.350000000000001</v>
      </c>
      <c r="K1530" s="7">
        <v>18.55</v>
      </c>
      <c r="L1530" s="3">
        <v>0.12870000000000001</v>
      </c>
      <c r="M1530" s="3">
        <v>7.1199999999999999E-2</v>
      </c>
      <c r="N1530" s="3">
        <v>2.3699999999999999E-2</v>
      </c>
      <c r="O1530" s="18">
        <f t="shared" si="570"/>
        <v>0</v>
      </c>
      <c r="P1530" s="19">
        <f t="shared" si="578"/>
        <v>41990</v>
      </c>
      <c r="Q1530" s="19">
        <f t="shared" si="579"/>
        <v>42025</v>
      </c>
      <c r="R1530" s="19">
        <f t="shared" si="580"/>
        <v>42053</v>
      </c>
      <c r="S1530" s="19">
        <f t="shared" si="581"/>
        <v>42081</v>
      </c>
      <c r="T1530" s="19">
        <f t="shared" si="582"/>
        <v>42109</v>
      </c>
      <c r="U1530" s="19">
        <f t="shared" si="583"/>
        <v>42144</v>
      </c>
      <c r="V1530" s="19">
        <f t="shared" si="584"/>
        <v>42172</v>
      </c>
      <c r="W1530" s="19">
        <f t="shared" si="585"/>
        <v>42207</v>
      </c>
      <c r="X1530" s="19">
        <f t="shared" si="586"/>
        <v>42235</v>
      </c>
      <c r="Y1530" s="18">
        <f t="shared" si="571"/>
        <v>28</v>
      </c>
      <c r="Z1530" s="10">
        <f t="shared" si="572"/>
        <v>0.42857142857142855</v>
      </c>
      <c r="AA1530" s="10">
        <f>VLOOKUP(A1530, VIX!$A$2:$E$3205, 5, FALSE)</f>
        <v>11.82</v>
      </c>
      <c r="AB1530" s="10">
        <f t="shared" si="573"/>
        <v>14.599999999999998</v>
      </c>
      <c r="AC1530" s="10">
        <f t="shared" si="574"/>
        <v>15.892857142857142</v>
      </c>
      <c r="AD1530" s="10">
        <f t="shared" si="575"/>
        <v>16.614285714285714</v>
      </c>
      <c r="AE1530" s="10">
        <f t="shared" si="576"/>
        <v>17.164285714285711</v>
      </c>
      <c r="AF1530" s="10">
        <f t="shared" si="577"/>
        <v>17.599999999999998</v>
      </c>
      <c r="AG1530" s="36">
        <f t="shared" si="565"/>
        <v>-1.067538126361657</v>
      </c>
      <c r="AH1530" s="36">
        <f t="shared" si="566"/>
        <v>-0.53665097511768778</v>
      </c>
      <c r="AI1530" s="36">
        <f t="shared" si="567"/>
        <v>-0.29787234042553262</v>
      </c>
      <c r="AJ1530" s="36">
        <f t="shared" si="568"/>
        <v>-0.28917170874191411</v>
      </c>
      <c r="AK1530" s="36">
        <f t="shared" si="569"/>
        <v>-0.17934119560797163</v>
      </c>
    </row>
    <row r="1531" spans="1:37" x14ac:dyDescent="0.2">
      <c r="A1531" s="5">
        <v>41977</v>
      </c>
      <c r="B1531" s="1">
        <v>12</v>
      </c>
      <c r="C1531" s="7">
        <v>13.95</v>
      </c>
      <c r="D1531" s="7">
        <v>15.45</v>
      </c>
      <c r="E1531" s="7">
        <v>16.350000000000001</v>
      </c>
      <c r="F1531" s="7">
        <v>16.850000000000001</v>
      </c>
      <c r="G1531" s="7">
        <v>17.350000000000001</v>
      </c>
      <c r="H1531" s="7">
        <v>17.75</v>
      </c>
      <c r="I1531" s="7">
        <v>18.05</v>
      </c>
      <c r="J1531" s="7">
        <v>18.350000000000001</v>
      </c>
      <c r="K1531" s="7">
        <v>18.55</v>
      </c>
      <c r="L1531" s="3">
        <v>0.1075</v>
      </c>
      <c r="M1531" s="3">
        <v>7.1199999999999999E-2</v>
      </c>
      <c r="N1531" s="3">
        <v>2.3699999999999999E-2</v>
      </c>
      <c r="O1531" s="18">
        <f t="shared" si="570"/>
        <v>0</v>
      </c>
      <c r="P1531" s="19">
        <f t="shared" si="578"/>
        <v>41990</v>
      </c>
      <c r="Q1531" s="19">
        <f t="shared" si="579"/>
        <v>42025</v>
      </c>
      <c r="R1531" s="19">
        <f t="shared" si="580"/>
        <v>42053</v>
      </c>
      <c r="S1531" s="19">
        <f t="shared" si="581"/>
        <v>42081</v>
      </c>
      <c r="T1531" s="19">
        <f t="shared" si="582"/>
        <v>42109</v>
      </c>
      <c r="U1531" s="19">
        <f t="shared" si="583"/>
        <v>42144</v>
      </c>
      <c r="V1531" s="19">
        <f t="shared" si="584"/>
        <v>42172</v>
      </c>
      <c r="W1531" s="19">
        <f t="shared" si="585"/>
        <v>42207</v>
      </c>
      <c r="X1531" s="19">
        <f t="shared" si="586"/>
        <v>42235</v>
      </c>
      <c r="Y1531" s="18">
        <f t="shared" si="571"/>
        <v>28</v>
      </c>
      <c r="Z1531" s="10">
        <f t="shared" si="572"/>
        <v>0.4642857142857143</v>
      </c>
      <c r="AA1531" s="10">
        <f>VLOOKUP(A1531, VIX!$A$2:$E$3205, 5, FALSE)</f>
        <v>12.38</v>
      </c>
      <c r="AB1531" s="10">
        <f t="shared" si="573"/>
        <v>14.753571428571428</v>
      </c>
      <c r="AC1531" s="10">
        <f t="shared" si="574"/>
        <v>15.932142857142857</v>
      </c>
      <c r="AD1531" s="10">
        <f t="shared" si="575"/>
        <v>16.617857142857144</v>
      </c>
      <c r="AE1531" s="10">
        <f t="shared" si="576"/>
        <v>17.117857142857144</v>
      </c>
      <c r="AF1531" s="10">
        <f t="shared" si="577"/>
        <v>17.564285714285717</v>
      </c>
      <c r="AG1531" s="36">
        <f t="shared" si="565"/>
        <v>-0.90301003344481579</v>
      </c>
      <c r="AH1531" s="36">
        <f t="shared" si="566"/>
        <v>-0.50388802488336026</v>
      </c>
      <c r="AI1531" s="36">
        <f t="shared" si="567"/>
        <v>-0.26905829596412539</v>
      </c>
      <c r="AJ1531" s="36">
        <f t="shared" si="568"/>
        <v>-0.26124818577648751</v>
      </c>
      <c r="AK1531" s="36">
        <f t="shared" si="569"/>
        <v>-0.20338983050847378</v>
      </c>
    </row>
    <row r="1532" spans="1:37" x14ac:dyDescent="0.2">
      <c r="A1532" s="5">
        <v>41976</v>
      </c>
      <c r="B1532" s="1">
        <v>12</v>
      </c>
      <c r="C1532" s="7">
        <v>14.25</v>
      </c>
      <c r="D1532" s="7">
        <v>15.65</v>
      </c>
      <c r="E1532" s="7">
        <v>16.5</v>
      </c>
      <c r="F1532" s="7">
        <v>16.95</v>
      </c>
      <c r="G1532" s="7">
        <v>17.5</v>
      </c>
      <c r="H1532" s="7">
        <v>17.899999999999999</v>
      </c>
      <c r="I1532" s="7">
        <v>18.2</v>
      </c>
      <c r="J1532" s="7">
        <v>18.5</v>
      </c>
      <c r="K1532" s="7">
        <v>18.7</v>
      </c>
      <c r="L1532" s="3">
        <v>9.8199999999999996E-2</v>
      </c>
      <c r="M1532" s="3">
        <v>7.3700000000000002E-2</v>
      </c>
      <c r="N1532" s="3">
        <v>2.46E-2</v>
      </c>
      <c r="O1532" s="18">
        <f t="shared" si="570"/>
        <v>0</v>
      </c>
      <c r="P1532" s="19">
        <f t="shared" si="578"/>
        <v>41990</v>
      </c>
      <c r="Q1532" s="19">
        <f t="shared" si="579"/>
        <v>42025</v>
      </c>
      <c r="R1532" s="19">
        <f t="shared" si="580"/>
        <v>42053</v>
      </c>
      <c r="S1532" s="19">
        <f t="shared" si="581"/>
        <v>42081</v>
      </c>
      <c r="T1532" s="19">
        <f t="shared" si="582"/>
        <v>42109</v>
      </c>
      <c r="U1532" s="19">
        <f t="shared" si="583"/>
        <v>42144</v>
      </c>
      <c r="V1532" s="19">
        <f t="shared" si="584"/>
        <v>42172</v>
      </c>
      <c r="W1532" s="19">
        <f t="shared" si="585"/>
        <v>42207</v>
      </c>
      <c r="X1532" s="19">
        <f t="shared" si="586"/>
        <v>42235</v>
      </c>
      <c r="Y1532" s="18">
        <f t="shared" si="571"/>
        <v>28</v>
      </c>
      <c r="Z1532" s="10">
        <f t="shared" si="572"/>
        <v>0.5</v>
      </c>
      <c r="AA1532" s="10">
        <f>VLOOKUP(A1532, VIX!$A$2:$E$3205, 5, FALSE)</f>
        <v>12.47</v>
      </c>
      <c r="AB1532" s="10">
        <f t="shared" si="573"/>
        <v>14.95</v>
      </c>
      <c r="AC1532" s="10">
        <f t="shared" si="574"/>
        <v>16.074999999999999</v>
      </c>
      <c r="AD1532" s="10">
        <f t="shared" si="575"/>
        <v>16.725000000000001</v>
      </c>
      <c r="AE1532" s="10">
        <f t="shared" si="576"/>
        <v>17.225000000000001</v>
      </c>
      <c r="AF1532" s="10">
        <f t="shared" si="577"/>
        <v>17.7</v>
      </c>
      <c r="AG1532" s="36">
        <f t="shared" si="565"/>
        <v>-0.84828083673960075</v>
      </c>
      <c r="AH1532" s="36">
        <f t="shared" si="566"/>
        <v>-0.47908745247148254</v>
      </c>
      <c r="AI1532" s="36">
        <f t="shared" si="567"/>
        <v>-0.24277456647398796</v>
      </c>
      <c r="AJ1532" s="36">
        <f t="shared" si="568"/>
        <v>-0.28808979422157582</v>
      </c>
      <c r="AK1532" s="36">
        <f t="shared" si="569"/>
        <v>-0.20413122721749613</v>
      </c>
    </row>
    <row r="1533" spans="1:37" x14ac:dyDescent="0.2">
      <c r="A1533" s="5">
        <v>41975</v>
      </c>
      <c r="B1533" s="1">
        <v>12</v>
      </c>
      <c r="C1533" s="7">
        <v>14.25</v>
      </c>
      <c r="D1533" s="7">
        <v>15.55</v>
      </c>
      <c r="E1533" s="7">
        <v>16.45</v>
      </c>
      <c r="F1533" s="7">
        <v>16.95</v>
      </c>
      <c r="G1533" s="7">
        <v>17.45</v>
      </c>
      <c r="H1533" s="7">
        <v>17.850000000000001</v>
      </c>
      <c r="I1533" s="7">
        <v>18.100000000000001</v>
      </c>
      <c r="J1533" s="7">
        <v>18.399999999999999</v>
      </c>
      <c r="K1533" s="7">
        <v>18.600000000000001</v>
      </c>
      <c r="L1533" s="3">
        <v>9.1200000000000003E-2</v>
      </c>
      <c r="M1533" s="3">
        <v>6.7799999999999999E-2</v>
      </c>
      <c r="N1533" s="3">
        <v>2.2599999999999999E-2</v>
      </c>
      <c r="O1533" s="18">
        <f t="shared" si="570"/>
        <v>0</v>
      </c>
      <c r="P1533" s="19">
        <f t="shared" si="578"/>
        <v>41990</v>
      </c>
      <c r="Q1533" s="19">
        <f t="shared" si="579"/>
        <v>42025</v>
      </c>
      <c r="R1533" s="19">
        <f t="shared" si="580"/>
        <v>42053</v>
      </c>
      <c r="S1533" s="19">
        <f t="shared" si="581"/>
        <v>42081</v>
      </c>
      <c r="T1533" s="19">
        <f t="shared" si="582"/>
        <v>42109</v>
      </c>
      <c r="U1533" s="19">
        <f t="shared" si="583"/>
        <v>42144</v>
      </c>
      <c r="V1533" s="19">
        <f t="shared" si="584"/>
        <v>42172</v>
      </c>
      <c r="W1533" s="19">
        <f t="shared" si="585"/>
        <v>42207</v>
      </c>
      <c r="X1533" s="19">
        <f t="shared" si="586"/>
        <v>42235</v>
      </c>
      <c r="Y1533" s="18">
        <f t="shared" si="571"/>
        <v>28</v>
      </c>
      <c r="Z1533" s="10">
        <f t="shared" si="572"/>
        <v>0.5357142857142857</v>
      </c>
      <c r="AA1533" s="10">
        <f>VLOOKUP(A1533, VIX!$A$2:$E$3205, 5, FALSE)</f>
        <v>12.85</v>
      </c>
      <c r="AB1533" s="10">
        <f t="shared" si="573"/>
        <v>14.853571428571428</v>
      </c>
      <c r="AC1533" s="10">
        <f t="shared" si="574"/>
        <v>15.967857142857142</v>
      </c>
      <c r="AD1533" s="10">
        <f t="shared" si="575"/>
        <v>16.682142857142857</v>
      </c>
      <c r="AE1533" s="10">
        <f t="shared" si="576"/>
        <v>17.182142857142857</v>
      </c>
      <c r="AF1533" s="10">
        <f t="shared" si="577"/>
        <v>17.635714285714286</v>
      </c>
      <c r="AG1533" s="36">
        <f t="shared" si="565"/>
        <v>-0.72897196261682262</v>
      </c>
      <c r="AH1533" s="36">
        <f t="shared" si="566"/>
        <v>-0.47787610619468934</v>
      </c>
      <c r="AI1533" s="36">
        <f t="shared" si="567"/>
        <v>-0.25682837342030157</v>
      </c>
      <c r="AJ1533" s="36">
        <f t="shared" si="568"/>
        <v>-0.250497017892644</v>
      </c>
      <c r="AK1533" s="36">
        <f t="shared" si="569"/>
        <v>-0.1958802953750495</v>
      </c>
    </row>
    <row r="1534" spans="1:37" x14ac:dyDescent="0.2">
      <c r="A1534" s="5">
        <v>41974</v>
      </c>
      <c r="B1534" s="1">
        <v>12</v>
      </c>
      <c r="C1534" s="7">
        <v>15.6</v>
      </c>
      <c r="D1534" s="7">
        <v>16.649999999999999</v>
      </c>
      <c r="E1534" s="7">
        <v>17.350000000000001</v>
      </c>
      <c r="F1534" s="7">
        <v>17.75</v>
      </c>
      <c r="G1534" s="7">
        <v>18.25</v>
      </c>
      <c r="H1534" s="7">
        <v>18.55</v>
      </c>
      <c r="I1534" s="7">
        <v>18.8</v>
      </c>
      <c r="J1534" s="7">
        <v>19.05</v>
      </c>
      <c r="K1534" s="7">
        <v>19.3</v>
      </c>
      <c r="L1534" s="3">
        <v>6.7299999999999999E-2</v>
      </c>
      <c r="M1534" s="3">
        <v>5.9200000000000003E-2</v>
      </c>
      <c r="N1534" s="3">
        <v>1.9699999999999999E-2</v>
      </c>
      <c r="O1534" s="18">
        <f t="shared" si="570"/>
        <v>0</v>
      </c>
      <c r="P1534" s="19">
        <f t="shared" si="578"/>
        <v>41990</v>
      </c>
      <c r="Q1534" s="19">
        <f t="shared" si="579"/>
        <v>42025</v>
      </c>
      <c r="R1534" s="19">
        <f t="shared" si="580"/>
        <v>42053</v>
      </c>
      <c r="S1534" s="19">
        <f t="shared" si="581"/>
        <v>42081</v>
      </c>
      <c r="T1534" s="19">
        <f t="shared" si="582"/>
        <v>42109</v>
      </c>
      <c r="U1534" s="19">
        <f t="shared" si="583"/>
        <v>42144</v>
      </c>
      <c r="V1534" s="19">
        <f t="shared" si="584"/>
        <v>42172</v>
      </c>
      <c r="W1534" s="19">
        <f t="shared" si="585"/>
        <v>42207</v>
      </c>
      <c r="X1534" s="19">
        <f t="shared" si="586"/>
        <v>42235</v>
      </c>
      <c r="Y1534" s="18">
        <f t="shared" si="571"/>
        <v>28</v>
      </c>
      <c r="Z1534" s="10">
        <f t="shared" si="572"/>
        <v>0.5714285714285714</v>
      </c>
      <c r="AA1534" s="10">
        <f>VLOOKUP(A1534, VIX!$A$2:$E$3205, 5, FALSE)</f>
        <v>14.29</v>
      </c>
      <c r="AB1534" s="10">
        <f t="shared" si="573"/>
        <v>16.049999999999997</v>
      </c>
      <c r="AC1534" s="10">
        <f t="shared" si="574"/>
        <v>16.95</v>
      </c>
      <c r="AD1534" s="10">
        <f t="shared" si="575"/>
        <v>17.521428571428572</v>
      </c>
      <c r="AE1534" s="10">
        <f t="shared" si="576"/>
        <v>17.964285714285715</v>
      </c>
      <c r="AF1534" s="10">
        <f t="shared" si="577"/>
        <v>18.37857142857143</v>
      </c>
      <c r="AG1534" s="36">
        <f t="shared" si="565"/>
        <v>-1.8646934460887943</v>
      </c>
      <c r="AH1534" s="36">
        <f t="shared" si="566"/>
        <v>-1.1661524900837428</v>
      </c>
      <c r="AI1534" s="36">
        <f t="shared" si="567"/>
        <v>-0.63925589261177285</v>
      </c>
      <c r="AJ1534" s="36">
        <f t="shared" si="568"/>
        <v>-0.77689857157537823</v>
      </c>
      <c r="AK1534" s="36">
        <f t="shared" si="569"/>
        <v>-0.45346396081175783</v>
      </c>
    </row>
    <row r="1535" spans="1:37" x14ac:dyDescent="0.2">
      <c r="A1535" s="5">
        <v>41971</v>
      </c>
      <c r="B1535" s="1">
        <v>12</v>
      </c>
      <c r="C1535" s="7">
        <v>14.85</v>
      </c>
      <c r="D1535" s="7">
        <v>15.95</v>
      </c>
      <c r="E1535" s="7">
        <v>16.75</v>
      </c>
      <c r="F1535" s="7">
        <v>17.2</v>
      </c>
      <c r="G1535" s="7">
        <v>17.75</v>
      </c>
      <c r="H1535" s="7">
        <v>18.100000000000001</v>
      </c>
      <c r="I1535" s="7">
        <v>18.399999999999999</v>
      </c>
      <c r="J1535" s="7">
        <v>18.7</v>
      </c>
      <c r="K1535" s="7">
        <v>18.600000000000001</v>
      </c>
      <c r="L1535" s="3">
        <v>7.4099999999999999E-2</v>
      </c>
      <c r="M1535" s="3">
        <v>6.9800000000000001E-2</v>
      </c>
      <c r="N1535" s="3">
        <v>2.3300000000000001E-2</v>
      </c>
      <c r="O1535" s="18">
        <f t="shared" si="570"/>
        <v>0</v>
      </c>
      <c r="P1535" s="19">
        <f t="shared" si="578"/>
        <v>41990</v>
      </c>
      <c r="Q1535" s="19">
        <f t="shared" si="579"/>
        <v>42025</v>
      </c>
      <c r="R1535" s="19">
        <f t="shared" si="580"/>
        <v>42053</v>
      </c>
      <c r="S1535" s="19">
        <f t="shared" si="581"/>
        <v>42081</v>
      </c>
      <c r="T1535" s="19">
        <f t="shared" si="582"/>
        <v>42109</v>
      </c>
      <c r="U1535" s="19">
        <f t="shared" si="583"/>
        <v>42144</v>
      </c>
      <c r="V1535" s="19">
        <f t="shared" si="584"/>
        <v>42172</v>
      </c>
      <c r="W1535" s="19">
        <f t="shared" si="585"/>
        <v>42207</v>
      </c>
      <c r="X1535" s="19">
        <f t="shared" si="586"/>
        <v>42235</v>
      </c>
      <c r="Y1535" s="18">
        <f t="shared" si="571"/>
        <v>28</v>
      </c>
      <c r="Z1535" s="10">
        <f t="shared" si="572"/>
        <v>0.6785714285714286</v>
      </c>
      <c r="AA1535" s="10">
        <f>VLOOKUP(A1535, VIX!$A$2:$E$3205, 5, FALSE)</f>
        <v>13.33</v>
      </c>
      <c r="AB1535" s="10">
        <f t="shared" si="573"/>
        <v>15.203571428571427</v>
      </c>
      <c r="AC1535" s="10">
        <f t="shared" si="574"/>
        <v>16.207142857142856</v>
      </c>
      <c r="AD1535" s="10">
        <f t="shared" si="575"/>
        <v>16.894642857142856</v>
      </c>
      <c r="AE1535" s="10">
        <f t="shared" si="576"/>
        <v>17.376785714285713</v>
      </c>
      <c r="AF1535" s="10">
        <f t="shared" si="577"/>
        <v>17.862500000000001</v>
      </c>
      <c r="AG1535" s="36">
        <f t="shared" si="565"/>
        <v>-1.3596566523605143</v>
      </c>
      <c r="AH1535" s="36">
        <f t="shared" si="566"/>
        <v>-0.90708661417322878</v>
      </c>
      <c r="AI1535" s="36">
        <f t="shared" si="567"/>
        <v>-0.48539325842696529</v>
      </c>
      <c r="AJ1535" s="36">
        <f t="shared" si="568"/>
        <v>-0.57432922407541753</v>
      </c>
      <c r="AK1535" s="36">
        <f t="shared" si="569"/>
        <v>-0.35492957746479004</v>
      </c>
    </row>
    <row r="1536" spans="1:37" x14ac:dyDescent="0.2">
      <c r="A1536" s="5">
        <v>41969</v>
      </c>
      <c r="B1536" s="1">
        <v>12</v>
      </c>
      <c r="C1536" s="7">
        <v>14.2</v>
      </c>
      <c r="D1536" s="7">
        <v>15.65</v>
      </c>
      <c r="E1536" s="7">
        <v>16.55</v>
      </c>
      <c r="F1536" s="7">
        <v>17.100000000000001</v>
      </c>
      <c r="G1536" s="7">
        <v>17.649999999999999</v>
      </c>
      <c r="H1536" s="7">
        <v>18.05</v>
      </c>
      <c r="I1536" s="7">
        <v>18.350000000000001</v>
      </c>
      <c r="J1536" s="7">
        <v>18.600000000000001</v>
      </c>
      <c r="K1536" s="7">
        <v>18.899999999999999</v>
      </c>
      <c r="L1536" s="3">
        <v>0.1021</v>
      </c>
      <c r="M1536" s="3">
        <v>7.3099999999999998E-2</v>
      </c>
      <c r="N1536" s="3">
        <v>2.4400000000000002E-2</v>
      </c>
      <c r="O1536" s="18">
        <f t="shared" si="570"/>
        <v>0</v>
      </c>
      <c r="P1536" s="19">
        <f t="shared" si="578"/>
        <v>41990</v>
      </c>
      <c r="Q1536" s="19">
        <f t="shared" si="579"/>
        <v>42025</v>
      </c>
      <c r="R1536" s="19">
        <f t="shared" si="580"/>
        <v>42053</v>
      </c>
      <c r="S1536" s="19">
        <f t="shared" si="581"/>
        <v>42081</v>
      </c>
      <c r="T1536" s="19">
        <f t="shared" si="582"/>
        <v>42109</v>
      </c>
      <c r="U1536" s="19">
        <f t="shared" si="583"/>
        <v>42144</v>
      </c>
      <c r="V1536" s="19">
        <f t="shared" si="584"/>
        <v>42172</v>
      </c>
      <c r="W1536" s="19">
        <f t="shared" si="585"/>
        <v>42207</v>
      </c>
      <c r="X1536" s="19">
        <f t="shared" si="586"/>
        <v>42235</v>
      </c>
      <c r="Y1536" s="18">
        <f t="shared" si="571"/>
        <v>28</v>
      </c>
      <c r="Z1536" s="10">
        <f t="shared" si="572"/>
        <v>0.75</v>
      </c>
      <c r="AA1536" s="10">
        <f>VLOOKUP(A1536, VIX!$A$2:$E$3205, 5, FALSE)</f>
        <v>12.07</v>
      </c>
      <c r="AB1536" s="10">
        <f t="shared" si="573"/>
        <v>14.562499999999998</v>
      </c>
      <c r="AC1536" s="10">
        <f t="shared" si="574"/>
        <v>15.875</v>
      </c>
      <c r="AD1536" s="10">
        <f t="shared" si="575"/>
        <v>16.6875</v>
      </c>
      <c r="AE1536" s="10">
        <f t="shared" si="576"/>
        <v>17.237500000000001</v>
      </c>
      <c r="AF1536" s="10">
        <f t="shared" si="577"/>
        <v>17.75</v>
      </c>
      <c r="AG1536" s="36">
        <f t="shared" si="565"/>
        <v>-0.88538890235037593</v>
      </c>
      <c r="AH1536" s="36">
        <f t="shared" si="566"/>
        <v>-0.5064761054041983</v>
      </c>
      <c r="AI1536" s="36">
        <f t="shared" si="567"/>
        <v>-0.2945176370590738</v>
      </c>
      <c r="AJ1536" s="36">
        <f t="shared" si="568"/>
        <v>-0.28583213033615018</v>
      </c>
      <c r="AK1536" s="36">
        <f t="shared" si="569"/>
        <v>-0.20184221065278432</v>
      </c>
    </row>
    <row r="1537" spans="1:37" x14ac:dyDescent="0.2">
      <c r="A1537" s="5">
        <v>41968</v>
      </c>
      <c r="B1537" s="1">
        <v>12</v>
      </c>
      <c r="C1537" s="7">
        <v>14.45</v>
      </c>
      <c r="D1537" s="7">
        <v>15.8</v>
      </c>
      <c r="E1537" s="7">
        <v>16.7</v>
      </c>
      <c r="F1537" s="7">
        <v>17.2</v>
      </c>
      <c r="G1537" s="7">
        <v>17.75</v>
      </c>
      <c r="H1537" s="7">
        <v>18.149999999999999</v>
      </c>
      <c r="I1537" s="7">
        <v>18.399999999999999</v>
      </c>
      <c r="J1537" s="7">
        <v>18.7</v>
      </c>
      <c r="K1537" s="7">
        <v>18.95</v>
      </c>
      <c r="L1537" s="3">
        <v>9.3399999999999997E-2</v>
      </c>
      <c r="M1537" s="3">
        <v>6.9800000000000001E-2</v>
      </c>
      <c r="N1537" s="3">
        <v>2.3300000000000001E-2</v>
      </c>
      <c r="O1537" s="18">
        <f t="shared" si="570"/>
        <v>0</v>
      </c>
      <c r="P1537" s="19">
        <f t="shared" si="578"/>
        <v>41990</v>
      </c>
      <c r="Q1537" s="19">
        <f t="shared" si="579"/>
        <v>42025</v>
      </c>
      <c r="R1537" s="19">
        <f t="shared" si="580"/>
        <v>42053</v>
      </c>
      <c r="S1537" s="19">
        <f t="shared" si="581"/>
        <v>42081</v>
      </c>
      <c r="T1537" s="19">
        <f t="shared" si="582"/>
        <v>42109</v>
      </c>
      <c r="U1537" s="19">
        <f t="shared" si="583"/>
        <v>42144</v>
      </c>
      <c r="V1537" s="19">
        <f t="shared" si="584"/>
        <v>42172</v>
      </c>
      <c r="W1537" s="19">
        <f t="shared" si="585"/>
        <v>42207</v>
      </c>
      <c r="X1537" s="19">
        <f t="shared" si="586"/>
        <v>42235</v>
      </c>
      <c r="Y1537" s="18">
        <f t="shared" si="571"/>
        <v>28</v>
      </c>
      <c r="Z1537" s="10">
        <f t="shared" si="572"/>
        <v>0.7857142857142857</v>
      </c>
      <c r="AA1537" s="10">
        <f>VLOOKUP(A1537, VIX!$A$2:$E$3205, 5, FALSE)</f>
        <v>12.25</v>
      </c>
      <c r="AB1537" s="10">
        <f t="shared" si="573"/>
        <v>14.739285714285714</v>
      </c>
      <c r="AC1537" s="10">
        <f t="shared" si="574"/>
        <v>15.992857142857144</v>
      </c>
      <c r="AD1537" s="10">
        <f t="shared" si="575"/>
        <v>16.807142857142857</v>
      </c>
      <c r="AE1537" s="10">
        <f t="shared" si="576"/>
        <v>17.317857142857143</v>
      </c>
      <c r="AF1537" s="10">
        <f t="shared" si="577"/>
        <v>17.835714285714285</v>
      </c>
      <c r="AG1537" s="36">
        <f t="shared" si="565"/>
        <v>-0.82193766610292385</v>
      </c>
      <c r="AH1537" s="36">
        <f t="shared" si="566"/>
        <v>-0.50619350518915196</v>
      </c>
      <c r="AI1537" s="36">
        <f t="shared" si="567"/>
        <v>-0.26817069277428957</v>
      </c>
      <c r="AJ1537" s="36">
        <f t="shared" si="568"/>
        <v>-0.28698623045863991</v>
      </c>
      <c r="AK1537" s="36">
        <f t="shared" si="569"/>
        <v>-0.20267417311752206</v>
      </c>
    </row>
    <row r="1538" spans="1:37" x14ac:dyDescent="0.2">
      <c r="A1538" s="5">
        <v>41967</v>
      </c>
      <c r="B1538" s="1">
        <v>12</v>
      </c>
      <c r="C1538" s="7">
        <v>14.55</v>
      </c>
      <c r="D1538" s="7">
        <v>15.85</v>
      </c>
      <c r="E1538" s="7">
        <v>16.7</v>
      </c>
      <c r="F1538" s="7">
        <v>17.149999999999999</v>
      </c>
      <c r="G1538" s="7">
        <v>17.7</v>
      </c>
      <c r="H1538" s="7">
        <v>18.05</v>
      </c>
      <c r="I1538" s="7">
        <v>18.350000000000001</v>
      </c>
      <c r="J1538" s="7">
        <v>18.600000000000001</v>
      </c>
      <c r="K1538" s="7">
        <v>18.95</v>
      </c>
      <c r="L1538" s="3">
        <v>8.9300000000000004E-2</v>
      </c>
      <c r="M1538" s="3">
        <v>7.0000000000000007E-2</v>
      </c>
      <c r="N1538" s="3">
        <v>2.3300000000000001E-2</v>
      </c>
      <c r="O1538" s="18">
        <f t="shared" si="570"/>
        <v>0</v>
      </c>
      <c r="P1538" s="19">
        <f t="shared" si="578"/>
        <v>41990</v>
      </c>
      <c r="Q1538" s="19">
        <f t="shared" si="579"/>
        <v>42025</v>
      </c>
      <c r="R1538" s="19">
        <f t="shared" si="580"/>
        <v>42053</v>
      </c>
      <c r="S1538" s="19">
        <f t="shared" si="581"/>
        <v>42081</v>
      </c>
      <c r="T1538" s="19">
        <f t="shared" si="582"/>
        <v>42109</v>
      </c>
      <c r="U1538" s="19">
        <f t="shared" si="583"/>
        <v>42144</v>
      </c>
      <c r="V1538" s="19">
        <f t="shared" si="584"/>
        <v>42172</v>
      </c>
      <c r="W1538" s="19">
        <f t="shared" si="585"/>
        <v>42207</v>
      </c>
      <c r="X1538" s="19">
        <f t="shared" si="586"/>
        <v>42235</v>
      </c>
      <c r="Y1538" s="18">
        <f t="shared" si="571"/>
        <v>28</v>
      </c>
      <c r="Z1538" s="10">
        <f t="shared" si="572"/>
        <v>0.8214285714285714</v>
      </c>
      <c r="AA1538" s="10">
        <f>VLOOKUP(A1538, VIX!$A$2:$E$3205, 5, FALSE)</f>
        <v>12.62</v>
      </c>
      <c r="AB1538" s="10">
        <f t="shared" si="573"/>
        <v>14.782142857142858</v>
      </c>
      <c r="AC1538" s="10">
        <f t="shared" si="574"/>
        <v>16.001785714285713</v>
      </c>
      <c r="AD1538" s="10">
        <f t="shared" si="575"/>
        <v>16.780357142857142</v>
      </c>
      <c r="AE1538" s="10">
        <f t="shared" si="576"/>
        <v>17.248214285714283</v>
      </c>
      <c r="AF1538" s="10">
        <f t="shared" si="577"/>
        <v>17.762499999999999</v>
      </c>
      <c r="AG1538" s="36">
        <f t="shared" si="565"/>
        <v>-2.335551330798479</v>
      </c>
      <c r="AH1538" s="36">
        <f t="shared" si="566"/>
        <v>-1.4251497005988023</v>
      </c>
      <c r="AI1538" s="36">
        <f t="shared" si="567"/>
        <v>-0.72198641765704508</v>
      </c>
      <c r="AJ1538" s="36">
        <f t="shared" si="568"/>
        <v>-0.86158309158723756</v>
      </c>
      <c r="AK1538" s="36">
        <f t="shared" si="569"/>
        <v>-0.53314527503526343</v>
      </c>
    </row>
    <row r="1539" spans="1:37" x14ac:dyDescent="0.2">
      <c r="A1539" s="5">
        <v>41964</v>
      </c>
      <c r="B1539" s="1">
        <v>12</v>
      </c>
      <c r="C1539" s="7">
        <v>14.95</v>
      </c>
      <c r="D1539" s="7">
        <v>16.05</v>
      </c>
      <c r="E1539" s="7">
        <v>16.8</v>
      </c>
      <c r="F1539" s="7">
        <v>17.2</v>
      </c>
      <c r="G1539" s="7">
        <v>17.7</v>
      </c>
      <c r="H1539" s="7">
        <v>18.05</v>
      </c>
      <c r="I1539" s="7">
        <v>18.350000000000001</v>
      </c>
      <c r="J1539" s="7">
        <v>18.600000000000001</v>
      </c>
      <c r="K1539" s="7" t="s">
        <v>14</v>
      </c>
      <c r="L1539" s="3">
        <v>7.3599999999999999E-2</v>
      </c>
      <c r="M1539" s="3">
        <v>6.6900000000000001E-2</v>
      </c>
      <c r="N1539" s="3">
        <v>2.23E-2</v>
      </c>
      <c r="O1539" s="18">
        <f t="shared" si="570"/>
        <v>0</v>
      </c>
      <c r="P1539" s="19">
        <f t="shared" si="578"/>
        <v>41990</v>
      </c>
      <c r="Q1539" s="19">
        <f t="shared" si="579"/>
        <v>42025</v>
      </c>
      <c r="R1539" s="19">
        <f t="shared" si="580"/>
        <v>42053</v>
      </c>
      <c r="S1539" s="19">
        <f t="shared" si="581"/>
        <v>42081</v>
      </c>
      <c r="T1539" s="19">
        <f t="shared" si="582"/>
        <v>42109</v>
      </c>
      <c r="U1539" s="19">
        <f t="shared" si="583"/>
        <v>42144</v>
      </c>
      <c r="V1539" s="19">
        <f t="shared" si="584"/>
        <v>42172</v>
      </c>
      <c r="W1539" s="19">
        <f t="shared" si="585"/>
        <v>42207</v>
      </c>
      <c r="X1539" s="19">
        <f t="shared" si="586"/>
        <v>42235</v>
      </c>
      <c r="Y1539" s="18">
        <f t="shared" si="571"/>
        <v>28</v>
      </c>
      <c r="Z1539" s="10">
        <f t="shared" si="572"/>
        <v>0.9285714285714286</v>
      </c>
      <c r="AA1539" s="10">
        <f>VLOOKUP(A1539, VIX!$A$2:$E$3205, 5, FALSE)</f>
        <v>12.9</v>
      </c>
      <c r="AB1539" s="10">
        <f t="shared" si="573"/>
        <v>15.028571428571427</v>
      </c>
      <c r="AC1539" s="10">
        <f t="shared" si="574"/>
        <v>16.103571428571431</v>
      </c>
      <c r="AD1539" s="10">
        <f t="shared" si="575"/>
        <v>16.828571428571429</v>
      </c>
      <c r="AE1539" s="10">
        <f t="shared" si="576"/>
        <v>17.235714285714284</v>
      </c>
      <c r="AF1539" s="10">
        <f t="shared" si="577"/>
        <v>17.725000000000001</v>
      </c>
      <c r="AG1539" s="36">
        <f t="shared" ref="AG1539:AG1602" si="587">252*IF(Z1539-Z1540&lt;0,(Z1539-Z1540)*(D1539-C1539)/AB1540,(Z1539-1)*(D1539-C1539)/AB1540)</f>
        <v>-0.65208186309103788</v>
      </c>
      <c r="AH1539" s="36">
        <f t="shared" ref="AH1539:AH1602" si="588">252*IF(Z1539-Z1540&lt;0,(Z1539-Z1540)*(E1539-D1539)/AC1540,(Z1539-1)*(E1539-D1539)/AC1540)</f>
        <v>-0.41990668740279918</v>
      </c>
      <c r="AI1539" s="36">
        <f t="shared" ref="AI1539:AI1602" si="589">252*IF(Z1539-Z1540&lt;0,(Z1539-Z1540)*(F1539-E1539)/AD1540,(Z1539-1)*(F1539-E1539)/AD1540)</f>
        <v>-0.21471935243369814</v>
      </c>
      <c r="AJ1539" s="36">
        <f t="shared" ref="AJ1539:AJ1602" si="590">252*IF(Z1539-Z1540&lt;0,(Z1539-Z1540)*(G1539-F1539)/AE1540,(Z1539-1)*(G1539-F1539)/AE1540)</f>
        <v>-0.26135656502800236</v>
      </c>
      <c r="AK1539" s="36">
        <f t="shared" ref="AK1539:AK1602" si="591">252*IF(Z1539-Z1540&lt;0,(Z1539-Z1540)*(H1539-G1539)/AF1540,(Z1539-1)*(H1539-G1539)/AF1540)</f>
        <v>-0.17784050811573815</v>
      </c>
    </row>
    <row r="1540" spans="1:37" x14ac:dyDescent="0.2">
      <c r="A1540" s="5">
        <v>41963</v>
      </c>
      <c r="B1540" s="1">
        <v>12</v>
      </c>
      <c r="C1540" s="7">
        <v>15.15</v>
      </c>
      <c r="D1540" s="7">
        <v>16.05</v>
      </c>
      <c r="E1540" s="7">
        <v>16.75</v>
      </c>
      <c r="F1540" s="7">
        <v>17.2</v>
      </c>
      <c r="G1540" s="7">
        <v>17.7</v>
      </c>
      <c r="H1540" s="7">
        <v>18.05</v>
      </c>
      <c r="I1540" s="7">
        <v>18.350000000000001</v>
      </c>
      <c r="J1540" s="7">
        <v>18.649999999999999</v>
      </c>
      <c r="K1540" s="7" t="s">
        <v>14</v>
      </c>
      <c r="L1540" s="3">
        <v>5.9400000000000001E-2</v>
      </c>
      <c r="M1540" s="3">
        <v>6.6900000000000001E-2</v>
      </c>
      <c r="N1540" s="3">
        <v>2.23E-2</v>
      </c>
      <c r="O1540" s="18">
        <f t="shared" si="570"/>
        <v>1</v>
      </c>
      <c r="P1540" s="19">
        <f t="shared" si="578"/>
        <v>41990</v>
      </c>
      <c r="Q1540" s="19">
        <f t="shared" si="579"/>
        <v>42025</v>
      </c>
      <c r="R1540" s="19">
        <f t="shared" si="580"/>
        <v>42053</v>
      </c>
      <c r="S1540" s="19">
        <f t="shared" si="581"/>
        <v>42081</v>
      </c>
      <c r="T1540" s="19">
        <f t="shared" si="582"/>
        <v>42109</v>
      </c>
      <c r="U1540" s="19">
        <f t="shared" si="583"/>
        <v>42144</v>
      </c>
      <c r="V1540" s="19">
        <f t="shared" si="584"/>
        <v>42172</v>
      </c>
      <c r="W1540" s="19">
        <f t="shared" si="585"/>
        <v>42207</v>
      </c>
      <c r="X1540" s="19">
        <f t="shared" si="586"/>
        <v>42235</v>
      </c>
      <c r="Y1540" s="18">
        <f t="shared" si="571"/>
        <v>28</v>
      </c>
      <c r="Z1540" s="10">
        <f t="shared" si="572"/>
        <v>0.9642857142857143</v>
      </c>
      <c r="AA1540" s="10">
        <f>VLOOKUP(A1540, VIX!$A$2:$E$3205, 5, FALSE)</f>
        <v>13.58</v>
      </c>
      <c r="AB1540" s="10">
        <f t="shared" si="573"/>
        <v>15.182142857142859</v>
      </c>
      <c r="AC1540" s="10">
        <f t="shared" si="574"/>
        <v>16.074999999999999</v>
      </c>
      <c r="AD1540" s="10">
        <f t="shared" si="575"/>
        <v>16.766071428571429</v>
      </c>
      <c r="AE1540" s="10">
        <f t="shared" si="576"/>
        <v>17.217857142857142</v>
      </c>
      <c r="AF1540" s="10">
        <f t="shared" si="577"/>
        <v>17.712499999999999</v>
      </c>
      <c r="AG1540" s="36">
        <f t="shared" si="587"/>
        <v>-0.49846153846153846</v>
      </c>
      <c r="AH1540" s="36">
        <f t="shared" si="588"/>
        <v>-0.37278106508875691</v>
      </c>
      <c r="AI1540" s="36">
        <f t="shared" si="589"/>
        <v>-0.2334293948126796</v>
      </c>
      <c r="AJ1540" s="36">
        <f t="shared" si="590"/>
        <v>-0.25280898876404478</v>
      </c>
      <c r="AK1540" s="36">
        <f t="shared" si="591"/>
        <v>-0.17307692307692371</v>
      </c>
    </row>
    <row r="1541" spans="1:37" x14ac:dyDescent="0.2">
      <c r="A1541" s="5">
        <v>41962</v>
      </c>
      <c r="B1541" s="1">
        <v>12</v>
      </c>
      <c r="C1541" s="7">
        <v>15.5</v>
      </c>
      <c r="D1541" s="7">
        <v>16.25</v>
      </c>
      <c r="E1541" s="7">
        <v>16.899999999999999</v>
      </c>
      <c r="F1541" s="7">
        <v>17.350000000000001</v>
      </c>
      <c r="G1541" s="7">
        <v>17.8</v>
      </c>
      <c r="H1541" s="7">
        <v>18.2</v>
      </c>
      <c r="I1541" s="7">
        <v>18.45</v>
      </c>
      <c r="J1541" s="7">
        <v>18.75</v>
      </c>
      <c r="K1541" s="7" t="s">
        <v>14</v>
      </c>
      <c r="L1541" s="3">
        <v>4.8399999999999999E-2</v>
      </c>
      <c r="M1541" s="3">
        <v>6.3399999999999998E-2</v>
      </c>
      <c r="N1541" s="3">
        <v>2.1100000000000001E-2</v>
      </c>
      <c r="O1541" s="18">
        <f t="shared" si="570"/>
        <v>0</v>
      </c>
      <c r="P1541" s="19">
        <f t="shared" si="578"/>
        <v>41962</v>
      </c>
      <c r="Q1541" s="19">
        <f t="shared" si="579"/>
        <v>41990</v>
      </c>
      <c r="R1541" s="19">
        <f t="shared" si="580"/>
        <v>42025</v>
      </c>
      <c r="S1541" s="19">
        <f t="shared" si="581"/>
        <v>42053</v>
      </c>
      <c r="T1541" s="19">
        <f t="shared" si="582"/>
        <v>42081</v>
      </c>
      <c r="U1541" s="19">
        <f t="shared" si="583"/>
        <v>42109</v>
      </c>
      <c r="V1541" s="19">
        <f t="shared" si="584"/>
        <v>42144</v>
      </c>
      <c r="W1541" s="19">
        <f t="shared" si="585"/>
        <v>42172</v>
      </c>
      <c r="X1541" s="19">
        <f t="shared" si="586"/>
        <v>42207</v>
      </c>
      <c r="Y1541" s="18">
        <f t="shared" si="571"/>
        <v>28</v>
      </c>
      <c r="Z1541" s="10">
        <f t="shared" si="572"/>
        <v>0</v>
      </c>
      <c r="AA1541" s="10">
        <f>VLOOKUP(A1541, VIX!$A$2:$E$3205, 5, FALSE)</f>
        <v>13.96</v>
      </c>
      <c r="AB1541" s="10">
        <f t="shared" si="573"/>
        <v>16.25</v>
      </c>
      <c r="AC1541" s="10">
        <f t="shared" si="574"/>
        <v>16.899999999999999</v>
      </c>
      <c r="AD1541" s="10">
        <f t="shared" si="575"/>
        <v>17.350000000000001</v>
      </c>
      <c r="AE1541" s="10">
        <f t="shared" si="576"/>
        <v>17.8</v>
      </c>
      <c r="AF1541" s="10">
        <f t="shared" si="577"/>
        <v>18.2</v>
      </c>
      <c r="AG1541" s="36">
        <f t="shared" si="587"/>
        <v>-0.44251931631936309</v>
      </c>
      <c r="AH1541" s="36">
        <f t="shared" si="588"/>
        <v>-0.36619718309859073</v>
      </c>
      <c r="AI1541" s="36">
        <f t="shared" si="589"/>
        <v>-0.24287856071964167</v>
      </c>
      <c r="AJ1541" s="36">
        <f t="shared" si="590"/>
        <v>-0.23637311099530969</v>
      </c>
      <c r="AK1541" s="36">
        <f t="shared" si="591"/>
        <v>-0.20473240580887506</v>
      </c>
    </row>
    <row r="1542" spans="1:37" x14ac:dyDescent="0.2">
      <c r="A1542" s="5">
        <v>41961</v>
      </c>
      <c r="B1542" s="1">
        <v>11</v>
      </c>
      <c r="C1542" s="7">
        <v>14</v>
      </c>
      <c r="D1542" s="7">
        <v>15.3</v>
      </c>
      <c r="E1542" s="7">
        <v>16</v>
      </c>
      <c r="F1542" s="7">
        <v>16.7</v>
      </c>
      <c r="G1542" s="7">
        <v>17.149999999999999</v>
      </c>
      <c r="H1542" s="7">
        <v>17.600000000000001</v>
      </c>
      <c r="I1542" s="7">
        <v>18</v>
      </c>
      <c r="J1542" s="7">
        <v>18.25</v>
      </c>
      <c r="K1542" s="7">
        <v>18.600000000000001</v>
      </c>
      <c r="L1542" s="3">
        <v>9.2899999999999996E-2</v>
      </c>
      <c r="M1542" s="3">
        <v>7.7799999999999994E-2</v>
      </c>
      <c r="N1542" s="3">
        <v>2.5899999999999999E-2</v>
      </c>
      <c r="O1542" s="18">
        <f t="shared" si="570"/>
        <v>0</v>
      </c>
      <c r="P1542" s="19">
        <f t="shared" si="578"/>
        <v>41962</v>
      </c>
      <c r="Q1542" s="19">
        <f t="shared" si="579"/>
        <v>41990</v>
      </c>
      <c r="R1542" s="19">
        <f t="shared" si="580"/>
        <v>42025</v>
      </c>
      <c r="S1542" s="19">
        <f t="shared" si="581"/>
        <v>42053</v>
      </c>
      <c r="T1542" s="19">
        <f t="shared" si="582"/>
        <v>42081</v>
      </c>
      <c r="U1542" s="19">
        <f t="shared" si="583"/>
        <v>42109</v>
      </c>
      <c r="V1542" s="19">
        <f t="shared" si="584"/>
        <v>42144</v>
      </c>
      <c r="W1542" s="19">
        <f t="shared" si="585"/>
        <v>42172</v>
      </c>
      <c r="X1542" s="19">
        <f t="shared" si="586"/>
        <v>42207</v>
      </c>
      <c r="Y1542" s="18">
        <f t="shared" si="571"/>
        <v>28</v>
      </c>
      <c r="Z1542" s="10">
        <f t="shared" si="572"/>
        <v>3.5714285714285712E-2</v>
      </c>
      <c r="AA1542" s="10">
        <f>VLOOKUP(A1542, VIX!$A$2:$E$3205, 5, FALSE)</f>
        <v>13.86</v>
      </c>
      <c r="AB1542" s="10">
        <f t="shared" si="573"/>
        <v>15.25357142857143</v>
      </c>
      <c r="AC1542" s="10">
        <f t="shared" si="574"/>
        <v>15.975</v>
      </c>
      <c r="AD1542" s="10">
        <f t="shared" si="575"/>
        <v>16.675000000000001</v>
      </c>
      <c r="AE1542" s="10">
        <f t="shared" si="576"/>
        <v>17.133928571428569</v>
      </c>
      <c r="AF1542" s="10">
        <f t="shared" si="577"/>
        <v>17.583928571428572</v>
      </c>
      <c r="AG1542" s="36">
        <f t="shared" si="587"/>
        <v>-0.76577840112202</v>
      </c>
      <c r="AH1542" s="36">
        <f t="shared" si="588"/>
        <v>-0.39489590329079877</v>
      </c>
      <c r="AI1542" s="36">
        <f t="shared" si="589"/>
        <v>-0.3794364379436434</v>
      </c>
      <c r="AJ1542" s="36">
        <f t="shared" si="590"/>
        <v>-0.23728813559321996</v>
      </c>
      <c r="AK1542" s="36">
        <f t="shared" si="591"/>
        <v>-0.23119266055046009</v>
      </c>
    </row>
    <row r="1543" spans="1:37" x14ac:dyDescent="0.2">
      <c r="A1543" s="5">
        <v>41960</v>
      </c>
      <c r="B1543" s="1">
        <v>11</v>
      </c>
      <c r="C1543" s="7">
        <v>14.35</v>
      </c>
      <c r="D1543" s="7">
        <v>15.35</v>
      </c>
      <c r="E1543" s="7">
        <v>16</v>
      </c>
      <c r="F1543" s="7">
        <v>16.649999999999999</v>
      </c>
      <c r="G1543" s="7">
        <v>17.100000000000001</v>
      </c>
      <c r="H1543" s="7">
        <v>17.55</v>
      </c>
      <c r="I1543" s="7">
        <v>17.95</v>
      </c>
      <c r="J1543" s="7">
        <v>18.149999999999999</v>
      </c>
      <c r="K1543" s="7">
        <v>18.5</v>
      </c>
      <c r="L1543" s="3">
        <v>6.9699999999999998E-2</v>
      </c>
      <c r="M1543" s="3">
        <v>7.8100000000000003E-2</v>
      </c>
      <c r="N1543" s="3">
        <v>2.5999999999999999E-2</v>
      </c>
      <c r="O1543" s="18">
        <f t="shared" si="570"/>
        <v>0</v>
      </c>
      <c r="P1543" s="19">
        <f t="shared" si="578"/>
        <v>41962</v>
      </c>
      <c r="Q1543" s="19">
        <f t="shared" si="579"/>
        <v>41990</v>
      </c>
      <c r="R1543" s="19">
        <f t="shared" si="580"/>
        <v>42025</v>
      </c>
      <c r="S1543" s="19">
        <f t="shared" si="581"/>
        <v>42053</v>
      </c>
      <c r="T1543" s="19">
        <f t="shared" si="582"/>
        <v>42081</v>
      </c>
      <c r="U1543" s="19">
        <f t="shared" si="583"/>
        <v>42109</v>
      </c>
      <c r="V1543" s="19">
        <f t="shared" si="584"/>
        <v>42144</v>
      </c>
      <c r="W1543" s="19">
        <f t="shared" si="585"/>
        <v>42172</v>
      </c>
      <c r="X1543" s="19">
        <f t="shared" si="586"/>
        <v>42207</v>
      </c>
      <c r="Y1543" s="18">
        <f t="shared" si="571"/>
        <v>28</v>
      </c>
      <c r="Z1543" s="10">
        <f t="shared" si="572"/>
        <v>7.1428571428571425E-2</v>
      </c>
      <c r="AA1543" s="10">
        <f>VLOOKUP(A1543, VIX!$A$2:$E$3205, 5, FALSE)</f>
        <v>13.99</v>
      </c>
      <c r="AB1543" s="10">
        <f t="shared" si="573"/>
        <v>15.278571428571428</v>
      </c>
      <c r="AC1543" s="10">
        <f t="shared" si="574"/>
        <v>15.953571428571429</v>
      </c>
      <c r="AD1543" s="10">
        <f t="shared" si="575"/>
        <v>16.603571428571428</v>
      </c>
      <c r="AE1543" s="10">
        <f t="shared" si="576"/>
        <v>17.067857142857143</v>
      </c>
      <c r="AF1543" s="10">
        <f t="shared" si="577"/>
        <v>17.517857142857146</v>
      </c>
      <c r="AG1543" s="36">
        <f t="shared" si="587"/>
        <v>-1.7844919154962824</v>
      </c>
      <c r="AH1543" s="36">
        <f t="shared" si="588"/>
        <v>-1.1055118110236226</v>
      </c>
      <c r="AI1543" s="36">
        <f t="shared" si="589"/>
        <v>-1.0614537207041777</v>
      </c>
      <c r="AJ1543" s="36">
        <f t="shared" si="590"/>
        <v>-0.71388101983003283</v>
      </c>
      <c r="AK1543" s="36">
        <f t="shared" si="591"/>
        <v>-0.69549218031278637</v>
      </c>
    </row>
    <row r="1544" spans="1:37" x14ac:dyDescent="0.2">
      <c r="A1544" s="5">
        <v>41957</v>
      </c>
      <c r="B1544" s="1">
        <v>11</v>
      </c>
      <c r="C1544" s="7">
        <v>14.35</v>
      </c>
      <c r="D1544" s="7">
        <v>15.3</v>
      </c>
      <c r="E1544" s="7">
        <v>16</v>
      </c>
      <c r="F1544" s="7">
        <v>16.649999999999999</v>
      </c>
      <c r="G1544" s="7">
        <v>17.100000000000001</v>
      </c>
      <c r="H1544" s="7">
        <v>17.55</v>
      </c>
      <c r="I1544" s="7">
        <v>17.899999999999999</v>
      </c>
      <c r="J1544" s="7">
        <v>18.149999999999999</v>
      </c>
      <c r="K1544" s="7">
        <v>18.5</v>
      </c>
      <c r="L1544" s="3">
        <v>6.6199999999999995E-2</v>
      </c>
      <c r="M1544" s="3">
        <v>7.51E-2</v>
      </c>
      <c r="N1544" s="3">
        <v>2.5000000000000001E-2</v>
      </c>
      <c r="O1544" s="18">
        <f t="shared" si="570"/>
        <v>0</v>
      </c>
      <c r="P1544" s="19">
        <f t="shared" si="578"/>
        <v>41962</v>
      </c>
      <c r="Q1544" s="19">
        <f t="shared" si="579"/>
        <v>41990</v>
      </c>
      <c r="R1544" s="19">
        <f t="shared" si="580"/>
        <v>42025</v>
      </c>
      <c r="S1544" s="19">
        <f t="shared" si="581"/>
        <v>42053</v>
      </c>
      <c r="T1544" s="19">
        <f t="shared" si="582"/>
        <v>42081</v>
      </c>
      <c r="U1544" s="19">
        <f t="shared" si="583"/>
        <v>42109</v>
      </c>
      <c r="V1544" s="19">
        <f t="shared" si="584"/>
        <v>42144</v>
      </c>
      <c r="W1544" s="19">
        <f t="shared" si="585"/>
        <v>42172</v>
      </c>
      <c r="X1544" s="19">
        <f t="shared" si="586"/>
        <v>42207</v>
      </c>
      <c r="Y1544" s="18">
        <f t="shared" si="571"/>
        <v>28</v>
      </c>
      <c r="Z1544" s="10">
        <f t="shared" si="572"/>
        <v>0.17857142857142858</v>
      </c>
      <c r="AA1544" s="10">
        <f>VLOOKUP(A1544, VIX!$A$2:$E$3205, 5, FALSE)</f>
        <v>13.31</v>
      </c>
      <c r="AB1544" s="10">
        <f t="shared" si="573"/>
        <v>15.130357142857143</v>
      </c>
      <c r="AC1544" s="10">
        <f t="shared" si="574"/>
        <v>15.875</v>
      </c>
      <c r="AD1544" s="10">
        <f t="shared" si="575"/>
        <v>16.533928571428568</v>
      </c>
      <c r="AE1544" s="10">
        <f t="shared" si="576"/>
        <v>17.019642857142859</v>
      </c>
      <c r="AF1544" s="10">
        <f t="shared" si="577"/>
        <v>17.469642857142858</v>
      </c>
      <c r="AG1544" s="36">
        <f t="shared" si="587"/>
        <v>-0.55635603067627271</v>
      </c>
      <c r="AH1544" s="36">
        <f t="shared" si="588"/>
        <v>-0.39130434782608631</v>
      </c>
      <c r="AI1544" s="36">
        <f t="shared" si="589"/>
        <v>-0.34821428571428487</v>
      </c>
      <c r="AJ1544" s="36">
        <f t="shared" si="590"/>
        <v>-0.23458833264377463</v>
      </c>
      <c r="AK1544" s="36">
        <f t="shared" si="591"/>
        <v>-0.22826086956521691</v>
      </c>
    </row>
    <row r="1545" spans="1:37" x14ac:dyDescent="0.2">
      <c r="A1545" s="5">
        <v>41956</v>
      </c>
      <c r="B1545" s="1">
        <v>11</v>
      </c>
      <c r="C1545" s="7">
        <v>14.7</v>
      </c>
      <c r="D1545" s="7">
        <v>15.55</v>
      </c>
      <c r="E1545" s="7">
        <v>16.25</v>
      </c>
      <c r="F1545" s="7">
        <v>16.95</v>
      </c>
      <c r="G1545" s="7">
        <v>17.350000000000001</v>
      </c>
      <c r="H1545" s="7">
        <v>17.850000000000001</v>
      </c>
      <c r="I1545" s="7">
        <v>18.2</v>
      </c>
      <c r="J1545" s="7">
        <v>18.350000000000001</v>
      </c>
      <c r="K1545" s="7">
        <v>18.649999999999999</v>
      </c>
      <c r="L1545" s="3">
        <v>5.7799999999999997E-2</v>
      </c>
      <c r="M1545" s="3">
        <v>7.3700000000000002E-2</v>
      </c>
      <c r="N1545" s="3">
        <v>2.46E-2</v>
      </c>
      <c r="O1545" s="18">
        <f t="shared" ref="O1545:O1608" si="592">IF(B1547-B1546=0,0,1)</f>
        <v>0</v>
      </c>
      <c r="P1545" s="19">
        <f t="shared" si="578"/>
        <v>41962</v>
      </c>
      <c r="Q1545" s="19">
        <f t="shared" si="579"/>
        <v>41990</v>
      </c>
      <c r="R1545" s="19">
        <f t="shared" si="580"/>
        <v>42025</v>
      </c>
      <c r="S1545" s="19">
        <f t="shared" si="581"/>
        <v>42053</v>
      </c>
      <c r="T1545" s="19">
        <f t="shared" si="582"/>
        <v>42081</v>
      </c>
      <c r="U1545" s="19">
        <f t="shared" si="583"/>
        <v>42109</v>
      </c>
      <c r="V1545" s="19">
        <f t="shared" si="584"/>
        <v>42144</v>
      </c>
      <c r="W1545" s="19">
        <f t="shared" si="585"/>
        <v>42172</v>
      </c>
      <c r="X1545" s="19">
        <f t="shared" si="586"/>
        <v>42207</v>
      </c>
      <c r="Y1545" s="18">
        <f t="shared" ref="Y1545:Y1608" si="593">IF(O1545=1,DATEDIF(P1546,P1545,"d"),Y1546)</f>
        <v>28</v>
      </c>
      <c r="Z1545" s="10">
        <f t="shared" si="572"/>
        <v>0.21428571428571427</v>
      </c>
      <c r="AA1545" s="10">
        <f>VLOOKUP(A1545, VIX!$A$2:$E$3205, 5, FALSE)</f>
        <v>13.79</v>
      </c>
      <c r="AB1545" s="10">
        <f t="shared" si="573"/>
        <v>15.367857142857144</v>
      </c>
      <c r="AC1545" s="10">
        <f t="shared" si="574"/>
        <v>16.100000000000001</v>
      </c>
      <c r="AD1545" s="10">
        <f t="shared" si="575"/>
        <v>16.799999999999997</v>
      </c>
      <c r="AE1545" s="10">
        <f t="shared" si="576"/>
        <v>17.264285714285716</v>
      </c>
      <c r="AF1545" s="10">
        <f t="shared" si="577"/>
        <v>17.742857142857144</v>
      </c>
      <c r="AG1545" s="36">
        <f t="shared" si="587"/>
        <v>-0.51000000000000101</v>
      </c>
      <c r="AH1545" s="36">
        <f t="shared" si="588"/>
        <v>-0.39968279143536856</v>
      </c>
      <c r="AI1545" s="36">
        <f t="shared" si="589"/>
        <v>-0.38326996197718605</v>
      </c>
      <c r="AJ1545" s="36">
        <f t="shared" si="590"/>
        <v>-0.21301775147929117</v>
      </c>
      <c r="AK1545" s="36">
        <f t="shared" si="591"/>
        <v>-0.25899280575539574</v>
      </c>
    </row>
    <row r="1546" spans="1:37" x14ac:dyDescent="0.2">
      <c r="A1546" s="5">
        <v>41955</v>
      </c>
      <c r="B1546" s="1">
        <v>11</v>
      </c>
      <c r="C1546" s="7">
        <v>14.4</v>
      </c>
      <c r="D1546" s="7">
        <v>15.2</v>
      </c>
      <c r="E1546" s="7">
        <v>15.95</v>
      </c>
      <c r="F1546" s="7">
        <v>16.600000000000001</v>
      </c>
      <c r="G1546" s="7">
        <v>17</v>
      </c>
      <c r="H1546" s="7">
        <v>17.5</v>
      </c>
      <c r="I1546" s="7">
        <v>17.850000000000001</v>
      </c>
      <c r="J1546" s="7">
        <v>18.05</v>
      </c>
      <c r="K1546" s="7">
        <v>18.350000000000001</v>
      </c>
      <c r="L1546" s="3">
        <v>5.5599999999999997E-2</v>
      </c>
      <c r="M1546" s="3">
        <v>7.5300000000000006E-2</v>
      </c>
      <c r="N1546" s="3">
        <v>2.5100000000000001E-2</v>
      </c>
      <c r="O1546" s="18">
        <f t="shared" si="592"/>
        <v>0</v>
      </c>
      <c r="P1546" s="19">
        <f t="shared" si="578"/>
        <v>41962</v>
      </c>
      <c r="Q1546" s="19">
        <f t="shared" si="579"/>
        <v>41990</v>
      </c>
      <c r="R1546" s="19">
        <f t="shared" si="580"/>
        <v>42025</v>
      </c>
      <c r="S1546" s="19">
        <f t="shared" si="581"/>
        <v>42053</v>
      </c>
      <c r="T1546" s="19">
        <f t="shared" si="582"/>
        <v>42081</v>
      </c>
      <c r="U1546" s="19">
        <f t="shared" si="583"/>
        <v>42109</v>
      </c>
      <c r="V1546" s="19">
        <f t="shared" si="584"/>
        <v>42144</v>
      </c>
      <c r="W1546" s="19">
        <f t="shared" si="585"/>
        <v>42172</v>
      </c>
      <c r="X1546" s="19">
        <f t="shared" si="586"/>
        <v>42207</v>
      </c>
      <c r="Y1546" s="18">
        <f t="shared" si="593"/>
        <v>28</v>
      </c>
      <c r="Z1546" s="10">
        <f t="shared" ref="Z1546:Z1609" si="594">DATEDIF(A1546,P1546,"d")/Y1546</f>
        <v>0.25</v>
      </c>
      <c r="AA1546" s="10">
        <f>VLOOKUP(A1546, VIX!$A$2:$E$3205, 5, FALSE)</f>
        <v>13.02</v>
      </c>
      <c r="AB1546" s="10">
        <f t="shared" ref="AB1546:AB1609" si="595">Z1546*C1546 + (1-Z1546)*D1546</f>
        <v>14.999999999999998</v>
      </c>
      <c r="AC1546" s="10">
        <f t="shared" ref="AC1546:AC1609" si="596">Z1546*D1546 + (1-Z1546)*E1546</f>
        <v>15.762499999999999</v>
      </c>
      <c r="AD1546" s="10">
        <f t="shared" ref="AD1546:AD1609" si="597">Z1546*E1546 + (1-Z1546)*F1546</f>
        <v>16.4375</v>
      </c>
      <c r="AE1546" s="10">
        <f t="shared" ref="AE1546:AE1609" si="598">Z1546*F1546 + (1-Z1546)*G1546</f>
        <v>16.899999999999999</v>
      </c>
      <c r="AF1546" s="10">
        <f t="shared" ref="AF1546:AF1609" si="599">Z1546*G1546 + (1-Z1546)*H1546</f>
        <v>17.375</v>
      </c>
      <c r="AG1546" s="36">
        <f t="shared" si="587"/>
        <v>-0.49194729136163895</v>
      </c>
      <c r="AH1546" s="36">
        <f t="shared" si="588"/>
        <v>-0.43669131238447306</v>
      </c>
      <c r="AI1546" s="36">
        <f t="shared" si="589"/>
        <v>-0.36111111111111216</v>
      </c>
      <c r="AJ1546" s="36">
        <f t="shared" si="590"/>
        <v>-0.21575342465753342</v>
      </c>
      <c r="AK1546" s="36">
        <f t="shared" si="591"/>
        <v>-0.26228143213988331</v>
      </c>
    </row>
    <row r="1547" spans="1:37" x14ac:dyDescent="0.2">
      <c r="A1547" s="5">
        <v>41954</v>
      </c>
      <c r="B1547" s="1">
        <v>11</v>
      </c>
      <c r="C1547" s="7">
        <v>14.1</v>
      </c>
      <c r="D1547" s="7">
        <v>14.85</v>
      </c>
      <c r="E1547" s="7">
        <v>15.7</v>
      </c>
      <c r="F1547" s="7">
        <v>16.399999999999999</v>
      </c>
      <c r="G1547" s="7">
        <v>16.8</v>
      </c>
      <c r="H1547" s="7">
        <v>17.3</v>
      </c>
      <c r="I1547" s="7">
        <v>17.649999999999999</v>
      </c>
      <c r="J1547" s="7">
        <v>17.850000000000001</v>
      </c>
      <c r="K1547" s="7">
        <v>18.149999999999999</v>
      </c>
      <c r="L1547" s="3">
        <v>5.3199999999999997E-2</v>
      </c>
      <c r="M1547" s="3">
        <v>7.6200000000000004E-2</v>
      </c>
      <c r="N1547" s="3">
        <v>2.5399999999999999E-2</v>
      </c>
      <c r="O1547" s="18">
        <f t="shared" si="592"/>
        <v>0</v>
      </c>
      <c r="P1547" s="19">
        <f t="shared" ref="P1547:P1610" si="600">IF(O1546=1,A1547,P1546)</f>
        <v>41962</v>
      </c>
      <c r="Q1547" s="19">
        <f t="shared" ref="Q1547:Q1610" si="601">IF(O1546=1,P1546,Q1546)</f>
        <v>41990</v>
      </c>
      <c r="R1547" s="19">
        <f t="shared" ref="R1547:R1610" si="602">IF(O1546=1,Q1546,R1546)</f>
        <v>42025</v>
      </c>
      <c r="S1547" s="19">
        <f t="shared" ref="S1547:S1610" si="603">IF(O1546=1,R1546,S1546)</f>
        <v>42053</v>
      </c>
      <c r="T1547" s="19">
        <f t="shared" ref="T1547:T1610" si="604">IF(O1546=1,S1546,T1546)</f>
        <v>42081</v>
      </c>
      <c r="U1547" s="19">
        <f t="shared" ref="U1547:U1610" si="605">IF(O1546=1,T1546,U1546)</f>
        <v>42109</v>
      </c>
      <c r="V1547" s="19">
        <f t="shared" ref="V1547:V1610" si="606">IF(O1546=1,U1546,V1546)</f>
        <v>42144</v>
      </c>
      <c r="W1547" s="19">
        <f t="shared" ref="W1547:W1610" si="607">IF(O1546=1,V1546,W1546)</f>
        <v>42172</v>
      </c>
      <c r="X1547" s="19">
        <f t="shared" ref="X1547:X1610" si="608">IF(O1546=1,W1546,X1546)</f>
        <v>42207</v>
      </c>
      <c r="Y1547" s="18">
        <f t="shared" si="593"/>
        <v>28</v>
      </c>
      <c r="Z1547" s="10">
        <f t="shared" si="594"/>
        <v>0.2857142857142857</v>
      </c>
      <c r="AA1547" s="10">
        <f>VLOOKUP(A1547, VIX!$A$2:$E$3205, 5, FALSE)</f>
        <v>12.92</v>
      </c>
      <c r="AB1547" s="10">
        <f t="shared" si="595"/>
        <v>14.635714285714286</v>
      </c>
      <c r="AC1547" s="10">
        <f t="shared" si="596"/>
        <v>15.457142857142856</v>
      </c>
      <c r="AD1547" s="10">
        <f t="shared" si="597"/>
        <v>16.2</v>
      </c>
      <c r="AE1547" s="10">
        <f t="shared" si="598"/>
        <v>16.685714285714283</v>
      </c>
      <c r="AF1547" s="10">
        <f t="shared" si="599"/>
        <v>17.157142857142858</v>
      </c>
      <c r="AG1547" s="36">
        <f t="shared" si="587"/>
        <v>-0.46091940007316234</v>
      </c>
      <c r="AH1547" s="36">
        <f t="shared" si="588"/>
        <v>-0.49162267615331678</v>
      </c>
      <c r="AI1547" s="36">
        <f t="shared" si="589"/>
        <v>-0.38591117917304746</v>
      </c>
      <c r="AJ1547" s="36">
        <f t="shared" si="590"/>
        <v>-0.21401273885350452</v>
      </c>
      <c r="AK1547" s="36">
        <f t="shared" si="591"/>
        <v>-0.26078857497671559</v>
      </c>
    </row>
    <row r="1548" spans="1:37" x14ac:dyDescent="0.2">
      <c r="A1548" s="5">
        <v>41953</v>
      </c>
      <c r="B1548" s="1">
        <v>11</v>
      </c>
      <c r="C1548" s="7">
        <v>14</v>
      </c>
      <c r="D1548" s="7">
        <v>14.95</v>
      </c>
      <c r="E1548" s="7">
        <v>15.85</v>
      </c>
      <c r="F1548" s="7">
        <v>16.55</v>
      </c>
      <c r="G1548" s="7">
        <v>16.95</v>
      </c>
      <c r="H1548" s="7">
        <v>17.399999999999999</v>
      </c>
      <c r="I1548" s="7">
        <v>17.75</v>
      </c>
      <c r="J1548" s="7">
        <v>18</v>
      </c>
      <c r="K1548" s="7">
        <v>18.350000000000001</v>
      </c>
      <c r="L1548" s="3">
        <v>6.7900000000000002E-2</v>
      </c>
      <c r="M1548" s="3">
        <v>7.2499999999999995E-2</v>
      </c>
      <c r="N1548" s="3">
        <v>2.4199999999999999E-2</v>
      </c>
      <c r="O1548" s="18">
        <f t="shared" si="592"/>
        <v>0</v>
      </c>
      <c r="P1548" s="19">
        <f t="shared" si="600"/>
        <v>41962</v>
      </c>
      <c r="Q1548" s="19">
        <f t="shared" si="601"/>
        <v>41990</v>
      </c>
      <c r="R1548" s="19">
        <f t="shared" si="602"/>
        <v>42025</v>
      </c>
      <c r="S1548" s="19">
        <f t="shared" si="603"/>
        <v>42053</v>
      </c>
      <c r="T1548" s="19">
        <f t="shared" si="604"/>
        <v>42081</v>
      </c>
      <c r="U1548" s="19">
        <f t="shared" si="605"/>
        <v>42109</v>
      </c>
      <c r="V1548" s="19">
        <f t="shared" si="606"/>
        <v>42144</v>
      </c>
      <c r="W1548" s="19">
        <f t="shared" si="607"/>
        <v>42172</v>
      </c>
      <c r="X1548" s="19">
        <f t="shared" si="608"/>
        <v>42207</v>
      </c>
      <c r="Y1548" s="18">
        <f t="shared" si="593"/>
        <v>28</v>
      </c>
      <c r="Z1548" s="10">
        <f t="shared" si="594"/>
        <v>0.32142857142857145</v>
      </c>
      <c r="AA1548" s="10">
        <f>VLOOKUP(A1548, VIX!$A$2:$E$3205, 5, FALSE)</f>
        <v>12.67</v>
      </c>
      <c r="AB1548" s="10">
        <f t="shared" si="595"/>
        <v>14.644642857142857</v>
      </c>
      <c r="AC1548" s="10">
        <f t="shared" si="596"/>
        <v>15.560714285714287</v>
      </c>
      <c r="AD1548" s="10">
        <f t="shared" si="597"/>
        <v>16.325000000000003</v>
      </c>
      <c r="AE1548" s="10">
        <f t="shared" si="598"/>
        <v>16.821428571428573</v>
      </c>
      <c r="AF1548" s="10">
        <f t="shared" si="599"/>
        <v>17.255357142857143</v>
      </c>
      <c r="AG1548" s="36">
        <f t="shared" si="587"/>
        <v>-1.687499999999998</v>
      </c>
      <c r="AH1548" s="36">
        <f t="shared" si="588"/>
        <v>-1.5173951828724352</v>
      </c>
      <c r="AI1548" s="36">
        <f t="shared" si="589"/>
        <v>-1.1288395904436874</v>
      </c>
      <c r="AJ1548" s="36">
        <f t="shared" si="590"/>
        <v>-0.62686567164178852</v>
      </c>
      <c r="AK1548" s="36">
        <f t="shared" si="591"/>
        <v>-0.68922204213938287</v>
      </c>
    </row>
    <row r="1549" spans="1:37" x14ac:dyDescent="0.2">
      <c r="A1549" s="5">
        <v>41950</v>
      </c>
      <c r="B1549" s="1">
        <v>11</v>
      </c>
      <c r="C1549" s="7">
        <v>14.8</v>
      </c>
      <c r="D1549" s="7">
        <v>15.5</v>
      </c>
      <c r="E1549" s="7">
        <v>16.399999999999999</v>
      </c>
      <c r="F1549" s="7">
        <v>17</v>
      </c>
      <c r="G1549" s="7">
        <v>17.399999999999999</v>
      </c>
      <c r="H1549" s="7">
        <v>17.8</v>
      </c>
      <c r="I1549" s="7">
        <v>18.149999999999999</v>
      </c>
      <c r="J1549" s="7">
        <v>18.350000000000001</v>
      </c>
      <c r="K1549" s="7">
        <v>18.649999999999999</v>
      </c>
      <c r="L1549" s="3">
        <v>4.7300000000000002E-2</v>
      </c>
      <c r="M1549" s="3">
        <v>6.7599999999999993E-2</v>
      </c>
      <c r="N1549" s="3">
        <v>2.2499999999999999E-2</v>
      </c>
      <c r="O1549" s="18">
        <f t="shared" si="592"/>
        <v>0</v>
      </c>
      <c r="P1549" s="19">
        <f t="shared" si="600"/>
        <v>41962</v>
      </c>
      <c r="Q1549" s="19">
        <f t="shared" si="601"/>
        <v>41990</v>
      </c>
      <c r="R1549" s="19">
        <f t="shared" si="602"/>
        <v>42025</v>
      </c>
      <c r="S1549" s="19">
        <f t="shared" si="603"/>
        <v>42053</v>
      </c>
      <c r="T1549" s="19">
        <f t="shared" si="604"/>
        <v>42081</v>
      </c>
      <c r="U1549" s="19">
        <f t="shared" si="605"/>
        <v>42109</v>
      </c>
      <c r="V1549" s="19">
        <f t="shared" si="606"/>
        <v>42144</v>
      </c>
      <c r="W1549" s="19">
        <f t="shared" si="607"/>
        <v>42172</v>
      </c>
      <c r="X1549" s="19">
        <f t="shared" si="608"/>
        <v>42207</v>
      </c>
      <c r="Y1549" s="18">
        <f t="shared" si="593"/>
        <v>28</v>
      </c>
      <c r="Z1549" s="10">
        <f t="shared" si="594"/>
        <v>0.42857142857142855</v>
      </c>
      <c r="AA1549" s="10">
        <f>VLOOKUP(A1549, VIX!$A$2:$E$3205, 5, FALSE)</f>
        <v>13.12</v>
      </c>
      <c r="AB1549" s="10">
        <f t="shared" si="595"/>
        <v>15.2</v>
      </c>
      <c r="AC1549" s="10">
        <f t="shared" si="596"/>
        <v>16.014285714285712</v>
      </c>
      <c r="AD1549" s="10">
        <f t="shared" si="597"/>
        <v>16.74285714285714</v>
      </c>
      <c r="AE1549" s="10">
        <f t="shared" si="598"/>
        <v>17.228571428571428</v>
      </c>
      <c r="AF1549" s="10">
        <f t="shared" si="599"/>
        <v>17.628571428571426</v>
      </c>
      <c r="AG1549" s="36">
        <f t="shared" si="587"/>
        <v>-0.41461981431425554</v>
      </c>
      <c r="AH1549" s="36">
        <f t="shared" si="588"/>
        <v>-0.50840618695359752</v>
      </c>
      <c r="AI1549" s="36">
        <f t="shared" si="589"/>
        <v>-0.32338787295476529</v>
      </c>
      <c r="AJ1549" s="36">
        <f t="shared" si="590"/>
        <v>-0.20945454545454495</v>
      </c>
      <c r="AK1549" s="36">
        <f t="shared" si="591"/>
        <v>-0.20464927418536316</v>
      </c>
    </row>
    <row r="1550" spans="1:37" x14ac:dyDescent="0.2">
      <c r="A1550" s="5">
        <v>41949</v>
      </c>
      <c r="B1550" s="1">
        <v>11</v>
      </c>
      <c r="C1550" s="7">
        <v>14.9</v>
      </c>
      <c r="D1550" s="7">
        <v>15.45</v>
      </c>
      <c r="E1550" s="7">
        <v>16.350000000000001</v>
      </c>
      <c r="F1550" s="7">
        <v>17</v>
      </c>
      <c r="G1550" s="7">
        <v>17.350000000000001</v>
      </c>
      <c r="H1550" s="7">
        <v>17.8</v>
      </c>
      <c r="I1550" s="7">
        <v>18.100000000000001</v>
      </c>
      <c r="J1550" s="7">
        <v>18.350000000000001</v>
      </c>
      <c r="K1550" s="7">
        <v>18.600000000000001</v>
      </c>
      <c r="L1550" s="3">
        <v>3.6900000000000002E-2</v>
      </c>
      <c r="M1550" s="3">
        <v>6.4699999999999994E-2</v>
      </c>
      <c r="N1550" s="3">
        <v>2.1600000000000001E-2</v>
      </c>
      <c r="O1550" s="18">
        <f t="shared" si="592"/>
        <v>0</v>
      </c>
      <c r="P1550" s="19">
        <f t="shared" si="600"/>
        <v>41962</v>
      </c>
      <c r="Q1550" s="19">
        <f t="shared" si="601"/>
        <v>41990</v>
      </c>
      <c r="R1550" s="19">
        <f t="shared" si="602"/>
        <v>42025</v>
      </c>
      <c r="S1550" s="19">
        <f t="shared" si="603"/>
        <v>42053</v>
      </c>
      <c r="T1550" s="19">
        <f t="shared" si="604"/>
        <v>42081</v>
      </c>
      <c r="U1550" s="19">
        <f t="shared" si="605"/>
        <v>42109</v>
      </c>
      <c r="V1550" s="19">
        <f t="shared" si="606"/>
        <v>42144</v>
      </c>
      <c r="W1550" s="19">
        <f t="shared" si="607"/>
        <v>42172</v>
      </c>
      <c r="X1550" s="19">
        <f t="shared" si="608"/>
        <v>42207</v>
      </c>
      <c r="Y1550" s="18">
        <f t="shared" si="593"/>
        <v>28</v>
      </c>
      <c r="Z1550" s="10">
        <f t="shared" si="594"/>
        <v>0.4642857142857143</v>
      </c>
      <c r="AA1550" s="10">
        <f>VLOOKUP(A1550, VIX!$A$2:$E$3205, 5, FALSE)</f>
        <v>13.67</v>
      </c>
      <c r="AB1550" s="10">
        <f t="shared" si="595"/>
        <v>15.194642857142856</v>
      </c>
      <c r="AC1550" s="10">
        <f t="shared" si="596"/>
        <v>15.932142857142857</v>
      </c>
      <c r="AD1550" s="10">
        <f t="shared" si="597"/>
        <v>16.698214285714286</v>
      </c>
      <c r="AE1550" s="10">
        <f t="shared" si="598"/>
        <v>17.1875</v>
      </c>
      <c r="AF1550" s="10">
        <f t="shared" si="599"/>
        <v>17.591071428571432</v>
      </c>
      <c r="AG1550" s="36">
        <f t="shared" si="587"/>
        <v>-0.31730769230769157</v>
      </c>
      <c r="AH1550" s="36">
        <f t="shared" si="588"/>
        <v>-0.49617151607963339</v>
      </c>
      <c r="AI1550" s="36">
        <f t="shared" si="589"/>
        <v>-0.34260614934114114</v>
      </c>
      <c r="AJ1550" s="36">
        <f t="shared" si="590"/>
        <v>-0.17923186344239042</v>
      </c>
      <c r="AK1550" s="36">
        <f t="shared" si="591"/>
        <v>-0.22594142259414177</v>
      </c>
    </row>
    <row r="1551" spans="1:37" x14ac:dyDescent="0.2">
      <c r="A1551" s="5">
        <v>41948</v>
      </c>
      <c r="B1551" s="1">
        <v>11</v>
      </c>
      <c r="C1551" s="7">
        <v>15.3</v>
      </c>
      <c r="D1551" s="7">
        <v>15.9</v>
      </c>
      <c r="E1551" s="7">
        <v>16.75</v>
      </c>
      <c r="F1551" s="7">
        <v>17.399999999999999</v>
      </c>
      <c r="G1551" s="7">
        <v>17.75</v>
      </c>
      <c r="H1551" s="7">
        <v>18.100000000000001</v>
      </c>
      <c r="I1551" s="7">
        <v>18.399999999999999</v>
      </c>
      <c r="J1551" s="7">
        <v>18.600000000000001</v>
      </c>
      <c r="K1551" s="7">
        <v>18.850000000000001</v>
      </c>
      <c r="L1551" s="3">
        <v>3.9199999999999999E-2</v>
      </c>
      <c r="M1551" s="3">
        <v>5.7500000000000002E-2</v>
      </c>
      <c r="N1551" s="3">
        <v>1.9199999999999998E-2</v>
      </c>
      <c r="O1551" s="18">
        <f t="shared" si="592"/>
        <v>0</v>
      </c>
      <c r="P1551" s="19">
        <f t="shared" si="600"/>
        <v>41962</v>
      </c>
      <c r="Q1551" s="19">
        <f t="shared" si="601"/>
        <v>41990</v>
      </c>
      <c r="R1551" s="19">
        <f t="shared" si="602"/>
        <v>42025</v>
      </c>
      <c r="S1551" s="19">
        <f t="shared" si="603"/>
        <v>42053</v>
      </c>
      <c r="T1551" s="19">
        <f t="shared" si="604"/>
        <v>42081</v>
      </c>
      <c r="U1551" s="19">
        <f t="shared" si="605"/>
        <v>42109</v>
      </c>
      <c r="V1551" s="19">
        <f t="shared" si="606"/>
        <v>42144</v>
      </c>
      <c r="W1551" s="19">
        <f t="shared" si="607"/>
        <v>42172</v>
      </c>
      <c r="X1551" s="19">
        <f t="shared" si="608"/>
        <v>42207</v>
      </c>
      <c r="Y1551" s="18">
        <f t="shared" si="593"/>
        <v>28</v>
      </c>
      <c r="Z1551" s="10">
        <f t="shared" si="594"/>
        <v>0.5</v>
      </c>
      <c r="AA1551" s="10">
        <f>VLOOKUP(A1551, VIX!$A$2:$E$3205, 5, FALSE)</f>
        <v>14.17</v>
      </c>
      <c r="AB1551" s="10">
        <f t="shared" si="595"/>
        <v>15.600000000000001</v>
      </c>
      <c r="AC1551" s="10">
        <f t="shared" si="596"/>
        <v>16.324999999999999</v>
      </c>
      <c r="AD1551" s="10">
        <f t="shared" si="597"/>
        <v>17.074999999999999</v>
      </c>
      <c r="AE1551" s="10">
        <f t="shared" si="598"/>
        <v>17.574999999999999</v>
      </c>
      <c r="AF1551" s="10">
        <f t="shared" si="599"/>
        <v>17.925000000000001</v>
      </c>
      <c r="AG1551" s="36">
        <f t="shared" si="587"/>
        <v>-0.33674832962138057</v>
      </c>
      <c r="AH1551" s="36">
        <f t="shared" si="588"/>
        <v>-0.46024924795874478</v>
      </c>
      <c r="AI1551" s="36">
        <f t="shared" si="589"/>
        <v>-0.3375927452596858</v>
      </c>
      <c r="AJ1551" s="36">
        <f t="shared" si="590"/>
        <v>-0.17707287693234353</v>
      </c>
      <c r="AK1551" s="36">
        <f t="shared" si="591"/>
        <v>-0.17391304347826153</v>
      </c>
    </row>
    <row r="1552" spans="1:37" x14ac:dyDescent="0.2">
      <c r="A1552" s="5">
        <v>41947</v>
      </c>
      <c r="B1552" s="1">
        <v>11</v>
      </c>
      <c r="C1552" s="7">
        <v>15.85</v>
      </c>
      <c r="D1552" s="7">
        <v>16.25</v>
      </c>
      <c r="E1552" s="7">
        <v>17.05</v>
      </c>
      <c r="F1552" s="7">
        <v>17.649999999999999</v>
      </c>
      <c r="G1552" s="7">
        <v>17.95</v>
      </c>
      <c r="H1552" s="7">
        <v>18.3</v>
      </c>
      <c r="I1552" s="7">
        <v>18.600000000000001</v>
      </c>
      <c r="J1552" s="7">
        <v>18.75</v>
      </c>
      <c r="K1552" s="7">
        <v>19.05</v>
      </c>
      <c r="L1552" s="3">
        <v>2.52E-2</v>
      </c>
      <c r="M1552" s="3">
        <v>5.3800000000000001E-2</v>
      </c>
      <c r="N1552" s="3">
        <v>1.7899999999999999E-2</v>
      </c>
      <c r="O1552" s="18">
        <f t="shared" si="592"/>
        <v>0</v>
      </c>
      <c r="P1552" s="19">
        <f t="shared" si="600"/>
        <v>41962</v>
      </c>
      <c r="Q1552" s="19">
        <f t="shared" si="601"/>
        <v>41990</v>
      </c>
      <c r="R1552" s="19">
        <f t="shared" si="602"/>
        <v>42025</v>
      </c>
      <c r="S1552" s="19">
        <f t="shared" si="603"/>
        <v>42053</v>
      </c>
      <c r="T1552" s="19">
        <f t="shared" si="604"/>
        <v>42081</v>
      </c>
      <c r="U1552" s="19">
        <f t="shared" si="605"/>
        <v>42109</v>
      </c>
      <c r="V1552" s="19">
        <f t="shared" si="606"/>
        <v>42144</v>
      </c>
      <c r="W1552" s="19">
        <f t="shared" si="607"/>
        <v>42172</v>
      </c>
      <c r="X1552" s="19">
        <f t="shared" si="608"/>
        <v>42207</v>
      </c>
      <c r="Y1552" s="18">
        <f t="shared" si="593"/>
        <v>28</v>
      </c>
      <c r="Z1552" s="10">
        <f t="shared" si="594"/>
        <v>0.5357142857142857</v>
      </c>
      <c r="AA1552" s="10">
        <f>VLOOKUP(A1552, VIX!$A$2:$E$3205, 5, FALSE)</f>
        <v>14.89</v>
      </c>
      <c r="AB1552" s="10">
        <f t="shared" si="595"/>
        <v>16.035714285714285</v>
      </c>
      <c r="AC1552" s="10">
        <f t="shared" si="596"/>
        <v>16.621428571428574</v>
      </c>
      <c r="AD1552" s="10">
        <f t="shared" si="597"/>
        <v>17.328571428571429</v>
      </c>
      <c r="AE1552" s="10">
        <f t="shared" si="598"/>
        <v>17.789285714285715</v>
      </c>
      <c r="AF1552" s="10">
        <f t="shared" si="599"/>
        <v>18.112499999999997</v>
      </c>
      <c r="AG1552" s="36">
        <f t="shared" si="587"/>
        <v>-0.22390048867170156</v>
      </c>
      <c r="AH1552" s="36">
        <f t="shared" si="588"/>
        <v>-0.43448275862068991</v>
      </c>
      <c r="AI1552" s="36">
        <f t="shared" si="589"/>
        <v>-0.31291390728476698</v>
      </c>
      <c r="AJ1552" s="36">
        <f t="shared" si="590"/>
        <v>-0.15229653505237742</v>
      </c>
      <c r="AK1552" s="36">
        <f t="shared" si="591"/>
        <v>-0.17451523545706435</v>
      </c>
    </row>
    <row r="1553" spans="1:37" x14ac:dyDescent="0.2">
      <c r="A1553" s="5">
        <v>41946</v>
      </c>
      <c r="B1553" s="1">
        <v>11</v>
      </c>
      <c r="C1553" s="7">
        <v>15.95</v>
      </c>
      <c r="D1553" s="7">
        <v>16.25</v>
      </c>
      <c r="E1553" s="7">
        <v>17</v>
      </c>
      <c r="F1553" s="7">
        <v>17.600000000000001</v>
      </c>
      <c r="G1553" s="7">
        <v>17.899999999999999</v>
      </c>
      <c r="H1553" s="7">
        <v>18.25</v>
      </c>
      <c r="I1553" s="7">
        <v>18.55</v>
      </c>
      <c r="J1553" s="7">
        <v>18.7</v>
      </c>
      <c r="K1553" s="7">
        <v>18.95</v>
      </c>
      <c r="L1553" s="3">
        <v>1.8800000000000001E-2</v>
      </c>
      <c r="M1553" s="3">
        <v>5.3999999999999999E-2</v>
      </c>
      <c r="N1553" s="3">
        <v>1.7999999999999999E-2</v>
      </c>
      <c r="O1553" s="18">
        <f t="shared" si="592"/>
        <v>0</v>
      </c>
      <c r="P1553" s="19">
        <f t="shared" si="600"/>
        <v>41962</v>
      </c>
      <c r="Q1553" s="19">
        <f t="shared" si="601"/>
        <v>41990</v>
      </c>
      <c r="R1553" s="19">
        <f t="shared" si="602"/>
        <v>42025</v>
      </c>
      <c r="S1553" s="19">
        <f t="shared" si="603"/>
        <v>42053</v>
      </c>
      <c r="T1553" s="19">
        <f t="shared" si="604"/>
        <v>42081</v>
      </c>
      <c r="U1553" s="19">
        <f t="shared" si="605"/>
        <v>42109</v>
      </c>
      <c r="V1553" s="19">
        <f t="shared" si="606"/>
        <v>42144</v>
      </c>
      <c r="W1553" s="19">
        <f t="shared" si="607"/>
        <v>42172</v>
      </c>
      <c r="X1553" s="19">
        <f t="shared" si="608"/>
        <v>42207</v>
      </c>
      <c r="Y1553" s="18">
        <f t="shared" si="593"/>
        <v>28</v>
      </c>
      <c r="Z1553" s="10">
        <f t="shared" si="594"/>
        <v>0.5714285714285714</v>
      </c>
      <c r="AA1553" s="10">
        <f>VLOOKUP(A1553, VIX!$A$2:$E$3205, 5, FALSE)</f>
        <v>14.73</v>
      </c>
      <c r="AB1553" s="10">
        <f t="shared" si="595"/>
        <v>16.078571428571429</v>
      </c>
      <c r="AC1553" s="10">
        <f t="shared" si="596"/>
        <v>16.571428571428569</v>
      </c>
      <c r="AD1553" s="10">
        <f t="shared" si="597"/>
        <v>17.257142857142856</v>
      </c>
      <c r="AE1553" s="10">
        <f t="shared" si="598"/>
        <v>17.728571428571428</v>
      </c>
      <c r="AF1553" s="10">
        <f t="shared" si="599"/>
        <v>18.05</v>
      </c>
      <c r="AG1553" s="36">
        <f t="shared" si="587"/>
        <v>-0.51006409535589936</v>
      </c>
      <c r="AH1553" s="36">
        <f t="shared" si="588"/>
        <v>-1.2430121670503131</v>
      </c>
      <c r="AI1553" s="36">
        <f t="shared" si="589"/>
        <v>-0.95334174022698903</v>
      </c>
      <c r="AJ1553" s="36">
        <f t="shared" si="590"/>
        <v>-0.46252676659528497</v>
      </c>
      <c r="AK1553" s="36">
        <f t="shared" si="591"/>
        <v>-0.52856572113464095</v>
      </c>
    </row>
    <row r="1554" spans="1:37" x14ac:dyDescent="0.2">
      <c r="A1554" s="5">
        <v>41943</v>
      </c>
      <c r="B1554" s="1">
        <v>11</v>
      </c>
      <c r="C1554" s="7">
        <v>15.8</v>
      </c>
      <c r="D1554" s="7">
        <v>16.05</v>
      </c>
      <c r="E1554" s="7">
        <v>16.8</v>
      </c>
      <c r="F1554" s="7">
        <v>17.399999999999999</v>
      </c>
      <c r="G1554" s="7">
        <v>17.75</v>
      </c>
      <c r="H1554" s="7">
        <v>18.149999999999999</v>
      </c>
      <c r="I1554" s="7">
        <v>18.45</v>
      </c>
      <c r="J1554" s="7">
        <v>18.600000000000001</v>
      </c>
      <c r="K1554" s="7">
        <v>18.75</v>
      </c>
      <c r="L1554" s="3">
        <v>1.5800000000000002E-2</v>
      </c>
      <c r="M1554" s="3">
        <v>6.0299999999999999E-2</v>
      </c>
      <c r="N1554" s="3">
        <v>2.01E-2</v>
      </c>
      <c r="O1554" s="18">
        <f t="shared" si="592"/>
        <v>0</v>
      </c>
      <c r="P1554" s="19">
        <f t="shared" si="600"/>
        <v>41962</v>
      </c>
      <c r="Q1554" s="19">
        <f t="shared" si="601"/>
        <v>41990</v>
      </c>
      <c r="R1554" s="19">
        <f t="shared" si="602"/>
        <v>42025</v>
      </c>
      <c r="S1554" s="19">
        <f t="shared" si="603"/>
        <v>42053</v>
      </c>
      <c r="T1554" s="19">
        <f t="shared" si="604"/>
        <v>42081</v>
      </c>
      <c r="U1554" s="19">
        <f t="shared" si="605"/>
        <v>42109</v>
      </c>
      <c r="V1554" s="19">
        <f t="shared" si="606"/>
        <v>42144</v>
      </c>
      <c r="W1554" s="19">
        <f t="shared" si="607"/>
        <v>42172</v>
      </c>
      <c r="X1554" s="19">
        <f t="shared" si="608"/>
        <v>42207</v>
      </c>
      <c r="Y1554" s="18">
        <f t="shared" si="593"/>
        <v>28</v>
      </c>
      <c r="Z1554" s="10">
        <f t="shared" si="594"/>
        <v>0.6785714285714286</v>
      </c>
      <c r="AA1554" s="10">
        <f>VLOOKUP(A1554, VIX!$A$2:$E$3205, 5, FALSE)</f>
        <v>14.03</v>
      </c>
      <c r="AB1554" s="10">
        <f t="shared" si="595"/>
        <v>15.880357142857143</v>
      </c>
      <c r="AC1554" s="10">
        <f t="shared" si="596"/>
        <v>16.291071428571428</v>
      </c>
      <c r="AD1554" s="10">
        <f t="shared" si="597"/>
        <v>16.99285714285714</v>
      </c>
      <c r="AE1554" s="10">
        <f t="shared" si="598"/>
        <v>17.512499999999999</v>
      </c>
      <c r="AF1554" s="10">
        <f t="shared" si="599"/>
        <v>17.878571428571426</v>
      </c>
      <c r="AG1554" s="36">
        <f t="shared" si="587"/>
        <v>-0.13895015438906039</v>
      </c>
      <c r="AH1554" s="36">
        <f t="shared" si="588"/>
        <v>-0.40909090909090889</v>
      </c>
      <c r="AI1554" s="36">
        <f t="shared" si="589"/>
        <v>-0.31473771856785882</v>
      </c>
      <c r="AJ1554" s="36">
        <f t="shared" si="590"/>
        <v>-0.1787596270774226</v>
      </c>
      <c r="AK1554" s="36">
        <f t="shared" si="591"/>
        <v>-0.20095693779904225</v>
      </c>
    </row>
    <row r="1555" spans="1:37" x14ac:dyDescent="0.2">
      <c r="A1555" s="5">
        <v>41942</v>
      </c>
      <c r="B1555" s="1">
        <v>11</v>
      </c>
      <c r="C1555" s="7">
        <v>16.149999999999999</v>
      </c>
      <c r="D1555" s="7">
        <v>16.3</v>
      </c>
      <c r="E1555" s="7">
        <v>17</v>
      </c>
      <c r="F1555" s="7">
        <v>17.55</v>
      </c>
      <c r="G1555" s="7">
        <v>17.8</v>
      </c>
      <c r="H1555" s="7">
        <v>18.2</v>
      </c>
      <c r="I1555" s="7">
        <v>18.45</v>
      </c>
      <c r="J1555" s="7">
        <v>18.600000000000001</v>
      </c>
      <c r="K1555" s="7">
        <v>18.649999999999999</v>
      </c>
      <c r="L1555" s="3">
        <v>9.2999999999999992E-3</v>
      </c>
      <c r="M1555" s="3">
        <v>5.1299999999999998E-2</v>
      </c>
      <c r="N1555" s="3">
        <v>1.7100000000000001E-2</v>
      </c>
      <c r="O1555" s="18">
        <f t="shared" si="592"/>
        <v>0</v>
      </c>
      <c r="P1555" s="19">
        <f t="shared" si="600"/>
        <v>41962</v>
      </c>
      <c r="Q1555" s="19">
        <f t="shared" si="601"/>
        <v>41990</v>
      </c>
      <c r="R1555" s="19">
        <f t="shared" si="602"/>
        <v>42025</v>
      </c>
      <c r="S1555" s="19">
        <f t="shared" si="603"/>
        <v>42053</v>
      </c>
      <c r="T1555" s="19">
        <f t="shared" si="604"/>
        <v>42081</v>
      </c>
      <c r="U1555" s="19">
        <f t="shared" si="605"/>
        <v>42109</v>
      </c>
      <c r="V1555" s="19">
        <f t="shared" si="606"/>
        <v>42144</v>
      </c>
      <c r="W1555" s="19">
        <f t="shared" si="607"/>
        <v>42172</v>
      </c>
      <c r="X1555" s="19">
        <f t="shared" si="608"/>
        <v>42207</v>
      </c>
      <c r="Y1555" s="18">
        <f t="shared" si="593"/>
        <v>28</v>
      </c>
      <c r="Z1555" s="10">
        <f t="shared" si="594"/>
        <v>0.7142857142857143</v>
      </c>
      <c r="AA1555" s="10">
        <f>VLOOKUP(A1555, VIX!$A$2:$E$3205, 5, FALSE)</f>
        <v>14.52</v>
      </c>
      <c r="AB1555" s="10">
        <f t="shared" si="595"/>
        <v>16.192857142857143</v>
      </c>
      <c r="AC1555" s="10">
        <f t="shared" si="596"/>
        <v>16.5</v>
      </c>
      <c r="AD1555" s="10">
        <f t="shared" si="597"/>
        <v>17.157142857142858</v>
      </c>
      <c r="AE1555" s="10">
        <f t="shared" si="598"/>
        <v>17.621428571428574</v>
      </c>
      <c r="AF1555" s="10">
        <f t="shared" si="599"/>
        <v>17.914285714285715</v>
      </c>
      <c r="AG1555" s="36">
        <f t="shared" si="587"/>
        <v>-8.2822085889571684E-2</v>
      </c>
      <c r="AH1555" s="36">
        <f t="shared" si="588"/>
        <v>-0.38239757207890684</v>
      </c>
      <c r="AI1555" s="36">
        <f t="shared" si="589"/>
        <v>-0.2892622352081814</v>
      </c>
      <c r="AJ1555" s="36">
        <f t="shared" si="590"/>
        <v>-0.12847965738758024</v>
      </c>
      <c r="AK1555" s="36">
        <f t="shared" si="591"/>
        <v>-0.20224719101123517</v>
      </c>
    </row>
    <row r="1556" spans="1:37" x14ac:dyDescent="0.2">
      <c r="A1556" s="5">
        <v>41941</v>
      </c>
      <c r="B1556" s="1">
        <v>11</v>
      </c>
      <c r="C1556" s="7">
        <v>16.3</v>
      </c>
      <c r="D1556" s="7">
        <v>16.3</v>
      </c>
      <c r="E1556" s="7">
        <v>17</v>
      </c>
      <c r="F1556" s="7">
        <v>17.45</v>
      </c>
      <c r="G1556" s="7">
        <v>17.7</v>
      </c>
      <c r="H1556" s="7">
        <v>18.100000000000001</v>
      </c>
      <c r="I1556" s="7">
        <v>18.350000000000001</v>
      </c>
      <c r="J1556" s="7">
        <v>18.5</v>
      </c>
      <c r="K1556" s="7">
        <v>18.649999999999999</v>
      </c>
      <c r="L1556" s="3">
        <v>0</v>
      </c>
      <c r="M1556" s="3">
        <v>5.16E-2</v>
      </c>
      <c r="N1556" s="3">
        <v>1.72E-2</v>
      </c>
      <c r="O1556" s="18">
        <f t="shared" si="592"/>
        <v>0</v>
      </c>
      <c r="P1556" s="19">
        <f t="shared" si="600"/>
        <v>41962</v>
      </c>
      <c r="Q1556" s="19">
        <f t="shared" si="601"/>
        <v>41990</v>
      </c>
      <c r="R1556" s="19">
        <f t="shared" si="602"/>
        <v>42025</v>
      </c>
      <c r="S1556" s="19">
        <f t="shared" si="603"/>
        <v>42053</v>
      </c>
      <c r="T1556" s="19">
        <f t="shared" si="604"/>
        <v>42081</v>
      </c>
      <c r="U1556" s="19">
        <f t="shared" si="605"/>
        <v>42109</v>
      </c>
      <c r="V1556" s="19">
        <f t="shared" si="606"/>
        <v>42144</v>
      </c>
      <c r="W1556" s="19">
        <f t="shared" si="607"/>
        <v>42172</v>
      </c>
      <c r="X1556" s="19">
        <f t="shared" si="608"/>
        <v>42207</v>
      </c>
      <c r="Y1556" s="18">
        <f t="shared" si="593"/>
        <v>28</v>
      </c>
      <c r="Z1556" s="10">
        <f t="shared" si="594"/>
        <v>0.75</v>
      </c>
      <c r="AA1556" s="10">
        <f>VLOOKUP(A1556, VIX!$A$2:$E$3205, 5, FALSE)</f>
        <v>15.15</v>
      </c>
      <c r="AB1556" s="10">
        <f t="shared" si="595"/>
        <v>16.3</v>
      </c>
      <c r="AC1556" s="10">
        <f t="shared" si="596"/>
        <v>16.475000000000001</v>
      </c>
      <c r="AD1556" s="10">
        <f t="shared" si="597"/>
        <v>17.112500000000001</v>
      </c>
      <c r="AE1556" s="10">
        <f t="shared" si="598"/>
        <v>17.512499999999999</v>
      </c>
      <c r="AF1556" s="10">
        <f t="shared" si="599"/>
        <v>17.799999999999997</v>
      </c>
      <c r="AG1556" s="36">
        <f t="shared" si="587"/>
        <v>0</v>
      </c>
      <c r="AH1556" s="36">
        <f t="shared" si="588"/>
        <v>-0.39226150767178058</v>
      </c>
      <c r="AI1556" s="36">
        <f t="shared" si="589"/>
        <v>-0.24153354632587812</v>
      </c>
      <c r="AJ1556" s="36">
        <f t="shared" si="590"/>
        <v>-0.13032685146876288</v>
      </c>
      <c r="AK1556" s="36">
        <f t="shared" si="591"/>
        <v>-0.20483641536273214</v>
      </c>
    </row>
    <row r="1557" spans="1:37" x14ac:dyDescent="0.2">
      <c r="A1557" s="5">
        <v>41940</v>
      </c>
      <c r="B1557" s="1">
        <v>11</v>
      </c>
      <c r="C1557" s="7">
        <v>15.7</v>
      </c>
      <c r="D1557" s="7">
        <v>15.9</v>
      </c>
      <c r="E1557" s="7">
        <v>16.649999999999999</v>
      </c>
      <c r="F1557" s="7">
        <v>17.2</v>
      </c>
      <c r="G1557" s="7">
        <v>17.5</v>
      </c>
      <c r="H1557" s="7">
        <v>17.850000000000001</v>
      </c>
      <c r="I1557" s="7">
        <v>18.100000000000001</v>
      </c>
      <c r="J1557" s="7">
        <v>18.3</v>
      </c>
      <c r="K1557" s="7">
        <v>18.55</v>
      </c>
      <c r="L1557" s="3">
        <v>1.2699999999999999E-2</v>
      </c>
      <c r="M1557" s="3">
        <v>5.2299999999999999E-2</v>
      </c>
      <c r="N1557" s="3">
        <v>1.7399999999999999E-2</v>
      </c>
      <c r="O1557" s="18">
        <f t="shared" si="592"/>
        <v>0</v>
      </c>
      <c r="P1557" s="19">
        <f t="shared" si="600"/>
        <v>41962</v>
      </c>
      <c r="Q1557" s="19">
        <f t="shared" si="601"/>
        <v>41990</v>
      </c>
      <c r="R1557" s="19">
        <f t="shared" si="602"/>
        <v>42025</v>
      </c>
      <c r="S1557" s="19">
        <f t="shared" si="603"/>
        <v>42053</v>
      </c>
      <c r="T1557" s="19">
        <f t="shared" si="604"/>
        <v>42081</v>
      </c>
      <c r="U1557" s="19">
        <f t="shared" si="605"/>
        <v>42109</v>
      </c>
      <c r="V1557" s="19">
        <f t="shared" si="606"/>
        <v>42144</v>
      </c>
      <c r="W1557" s="19">
        <f t="shared" si="607"/>
        <v>42172</v>
      </c>
      <c r="X1557" s="19">
        <f t="shared" si="608"/>
        <v>42207</v>
      </c>
      <c r="Y1557" s="18">
        <f t="shared" si="593"/>
        <v>28</v>
      </c>
      <c r="Z1557" s="10">
        <f t="shared" si="594"/>
        <v>0.7857142857142857</v>
      </c>
      <c r="AA1557" s="10">
        <f>VLOOKUP(A1557, VIX!$A$2:$E$3205, 5, FALSE)</f>
        <v>14.39</v>
      </c>
      <c r="AB1557" s="10">
        <f t="shared" si="595"/>
        <v>15.742857142857144</v>
      </c>
      <c r="AC1557" s="10">
        <f t="shared" si="596"/>
        <v>16.060714285714287</v>
      </c>
      <c r="AD1557" s="10">
        <f t="shared" si="597"/>
        <v>16.767857142857142</v>
      </c>
      <c r="AE1557" s="10">
        <f t="shared" si="598"/>
        <v>17.264285714285716</v>
      </c>
      <c r="AF1557" s="10">
        <f t="shared" si="599"/>
        <v>17.574999999999999</v>
      </c>
      <c r="AG1557" s="36">
        <f t="shared" si="587"/>
        <v>-0.10630668635309058</v>
      </c>
      <c r="AH1557" s="36">
        <f t="shared" si="588"/>
        <v>-0.3978528575939364</v>
      </c>
      <c r="AI1557" s="36">
        <f t="shared" si="589"/>
        <v>-0.28156424581005612</v>
      </c>
      <c r="AJ1557" s="36">
        <f t="shared" si="590"/>
        <v>-0.15011914217633074</v>
      </c>
      <c r="AK1557" s="36">
        <f t="shared" si="591"/>
        <v>-0.1729581331503095</v>
      </c>
    </row>
    <row r="1558" spans="1:37" x14ac:dyDescent="0.2">
      <c r="A1558" s="5">
        <v>41939</v>
      </c>
      <c r="B1558" s="1">
        <v>11</v>
      </c>
      <c r="C1558" s="7">
        <v>16.95</v>
      </c>
      <c r="D1558" s="7">
        <v>16.850000000000001</v>
      </c>
      <c r="E1558" s="7">
        <v>17.5</v>
      </c>
      <c r="F1558" s="7">
        <v>17.95</v>
      </c>
      <c r="G1558" s="7">
        <v>18.149999999999999</v>
      </c>
      <c r="H1558" s="7">
        <v>18.5</v>
      </c>
      <c r="I1558" s="7">
        <v>18.7</v>
      </c>
      <c r="J1558" s="7">
        <v>18.8</v>
      </c>
      <c r="K1558" s="7">
        <v>18.8</v>
      </c>
      <c r="L1558" s="3">
        <v>-5.8999999999999999E-3</v>
      </c>
      <c r="M1558" s="3">
        <v>4.1799999999999997E-2</v>
      </c>
      <c r="N1558" s="3">
        <v>1.3899999999999999E-2</v>
      </c>
      <c r="O1558" s="18">
        <f t="shared" si="592"/>
        <v>0</v>
      </c>
      <c r="P1558" s="19">
        <f t="shared" si="600"/>
        <v>41962</v>
      </c>
      <c r="Q1558" s="19">
        <f t="shared" si="601"/>
        <v>41990</v>
      </c>
      <c r="R1558" s="19">
        <f t="shared" si="602"/>
        <v>42025</v>
      </c>
      <c r="S1558" s="19">
        <f t="shared" si="603"/>
        <v>42053</v>
      </c>
      <c r="T1558" s="19">
        <f t="shared" si="604"/>
        <v>42081</v>
      </c>
      <c r="U1558" s="19">
        <f t="shared" si="605"/>
        <v>42109</v>
      </c>
      <c r="V1558" s="19">
        <f t="shared" si="606"/>
        <v>42144</v>
      </c>
      <c r="W1558" s="19">
        <f t="shared" si="607"/>
        <v>42172</v>
      </c>
      <c r="X1558" s="19">
        <f t="shared" si="608"/>
        <v>42207</v>
      </c>
      <c r="Y1558" s="18">
        <f t="shared" si="593"/>
        <v>28</v>
      </c>
      <c r="Z1558" s="10">
        <f t="shared" si="594"/>
        <v>0.8214285714285714</v>
      </c>
      <c r="AA1558" s="10">
        <f>VLOOKUP(A1558, VIX!$A$2:$E$3205, 5, FALSE)</f>
        <v>16.04</v>
      </c>
      <c r="AB1558" s="10">
        <f t="shared" si="595"/>
        <v>16.932142857142857</v>
      </c>
      <c r="AC1558" s="10">
        <f t="shared" si="596"/>
        <v>16.966071428571428</v>
      </c>
      <c r="AD1558" s="10">
        <f t="shared" si="597"/>
        <v>17.580357142857142</v>
      </c>
      <c r="AE1558" s="10">
        <f t="shared" si="598"/>
        <v>17.985714285714284</v>
      </c>
      <c r="AF1558" s="10">
        <f t="shared" si="599"/>
        <v>18.212499999999999</v>
      </c>
      <c r="AG1558" s="36">
        <f t="shared" si="587"/>
        <v>0.15922493681549799</v>
      </c>
      <c r="AH1558" s="36">
        <f t="shared" si="588"/>
        <v>-1.0263157894736825</v>
      </c>
      <c r="AI1558" s="36">
        <f t="shared" si="589"/>
        <v>-0.68340699075934053</v>
      </c>
      <c r="AJ1558" s="36">
        <f t="shared" si="590"/>
        <v>-0.29728666928824138</v>
      </c>
      <c r="AK1558" s="36">
        <f t="shared" si="591"/>
        <v>-0.51428571428571668</v>
      </c>
    </row>
    <row r="1559" spans="1:37" x14ac:dyDescent="0.2">
      <c r="A1559" s="5">
        <v>41936</v>
      </c>
      <c r="B1559" s="1">
        <v>11</v>
      </c>
      <c r="C1559" s="7">
        <v>16.95</v>
      </c>
      <c r="D1559" s="7">
        <v>17.05</v>
      </c>
      <c r="E1559" s="7">
        <v>17.75</v>
      </c>
      <c r="F1559" s="7">
        <v>18.149999999999999</v>
      </c>
      <c r="G1559" s="7">
        <v>18.350000000000001</v>
      </c>
      <c r="H1559" s="7">
        <v>18.7</v>
      </c>
      <c r="I1559" s="7">
        <v>18.899999999999999</v>
      </c>
      <c r="J1559" s="7">
        <v>19</v>
      </c>
      <c r="K1559" s="7" t="s">
        <v>14</v>
      </c>
      <c r="L1559" s="3">
        <v>5.8999999999999999E-3</v>
      </c>
      <c r="M1559" s="3">
        <v>4.1300000000000003E-2</v>
      </c>
      <c r="N1559" s="3">
        <v>1.38E-2</v>
      </c>
      <c r="O1559" s="18">
        <f t="shared" si="592"/>
        <v>0</v>
      </c>
      <c r="P1559" s="19">
        <f t="shared" si="600"/>
        <v>41962</v>
      </c>
      <c r="Q1559" s="19">
        <f t="shared" si="601"/>
        <v>41990</v>
      </c>
      <c r="R1559" s="19">
        <f t="shared" si="602"/>
        <v>42025</v>
      </c>
      <c r="S1559" s="19">
        <f t="shared" si="603"/>
        <v>42053</v>
      </c>
      <c r="T1559" s="19">
        <f t="shared" si="604"/>
        <v>42081</v>
      </c>
      <c r="U1559" s="19">
        <f t="shared" si="605"/>
        <v>42109</v>
      </c>
      <c r="V1559" s="19">
        <f t="shared" si="606"/>
        <v>42144</v>
      </c>
      <c r="W1559" s="19">
        <f t="shared" si="607"/>
        <v>42172</v>
      </c>
      <c r="X1559" s="19">
        <f t="shared" si="608"/>
        <v>42207</v>
      </c>
      <c r="Y1559" s="18">
        <f t="shared" si="593"/>
        <v>28</v>
      </c>
      <c r="Z1559" s="10">
        <f t="shared" si="594"/>
        <v>0.9285714285714286</v>
      </c>
      <c r="AA1559" s="10">
        <f>VLOOKUP(A1559, VIX!$A$2:$E$3205, 5, FALSE)</f>
        <v>16.11</v>
      </c>
      <c r="AB1559" s="10">
        <f t="shared" si="595"/>
        <v>16.957142857142856</v>
      </c>
      <c r="AC1559" s="10">
        <f t="shared" si="596"/>
        <v>17.100000000000001</v>
      </c>
      <c r="AD1559" s="10">
        <f t="shared" si="597"/>
        <v>17.778571428571428</v>
      </c>
      <c r="AE1559" s="10">
        <f t="shared" si="598"/>
        <v>18.164285714285715</v>
      </c>
      <c r="AF1559" s="10">
        <f t="shared" si="599"/>
        <v>18.375</v>
      </c>
      <c r="AG1559" s="36">
        <f t="shared" si="587"/>
        <v>-5.2023121387283953E-2</v>
      </c>
      <c r="AH1559" s="36">
        <f t="shared" si="588"/>
        <v>-0.36367384805690084</v>
      </c>
      <c r="AI1559" s="36">
        <f t="shared" si="589"/>
        <v>-0.20037769605406935</v>
      </c>
      <c r="AJ1559" s="36">
        <f t="shared" si="590"/>
        <v>-9.7797613272534584E-2</v>
      </c>
      <c r="AK1559" s="36">
        <f t="shared" si="591"/>
        <v>-0.16969696969696862</v>
      </c>
    </row>
    <row r="1560" spans="1:37" x14ac:dyDescent="0.2">
      <c r="A1560" s="5">
        <v>41935</v>
      </c>
      <c r="B1560" s="1">
        <v>11</v>
      </c>
      <c r="C1560" s="7">
        <v>17.3</v>
      </c>
      <c r="D1560" s="7">
        <v>17.3</v>
      </c>
      <c r="E1560" s="7">
        <v>17.95</v>
      </c>
      <c r="F1560" s="7">
        <v>18.399999999999999</v>
      </c>
      <c r="G1560" s="7">
        <v>18.55</v>
      </c>
      <c r="H1560" s="7">
        <v>18.899999999999999</v>
      </c>
      <c r="I1560" s="7">
        <v>19.05</v>
      </c>
      <c r="J1560" s="7">
        <v>19.2</v>
      </c>
      <c r="K1560" s="7" t="s">
        <v>14</v>
      </c>
      <c r="L1560" s="3">
        <v>0</v>
      </c>
      <c r="M1560" s="3">
        <v>3.5299999999999998E-2</v>
      </c>
      <c r="N1560" s="3">
        <v>1.18E-2</v>
      </c>
      <c r="O1560" s="18">
        <f t="shared" si="592"/>
        <v>1</v>
      </c>
      <c r="P1560" s="19">
        <f t="shared" si="600"/>
        <v>41962</v>
      </c>
      <c r="Q1560" s="19">
        <f t="shared" si="601"/>
        <v>41990</v>
      </c>
      <c r="R1560" s="19">
        <f t="shared" si="602"/>
        <v>42025</v>
      </c>
      <c r="S1560" s="19">
        <f t="shared" si="603"/>
        <v>42053</v>
      </c>
      <c r="T1560" s="19">
        <f t="shared" si="604"/>
        <v>42081</v>
      </c>
      <c r="U1560" s="19">
        <f t="shared" si="605"/>
        <v>42109</v>
      </c>
      <c r="V1560" s="19">
        <f t="shared" si="606"/>
        <v>42144</v>
      </c>
      <c r="W1560" s="19">
        <f t="shared" si="607"/>
        <v>42172</v>
      </c>
      <c r="X1560" s="19">
        <f t="shared" si="608"/>
        <v>42207</v>
      </c>
      <c r="Y1560" s="18">
        <f t="shared" si="593"/>
        <v>28</v>
      </c>
      <c r="Z1560" s="10">
        <f t="shared" si="594"/>
        <v>0.9642857142857143</v>
      </c>
      <c r="AA1560" s="10">
        <f>VLOOKUP(A1560, VIX!$A$2:$E$3205, 5, FALSE)</f>
        <v>16.53</v>
      </c>
      <c r="AB1560" s="10">
        <f t="shared" si="595"/>
        <v>17.3</v>
      </c>
      <c r="AC1560" s="10">
        <f t="shared" si="596"/>
        <v>17.323214285714286</v>
      </c>
      <c r="AD1560" s="10">
        <f t="shared" si="597"/>
        <v>17.966071428571428</v>
      </c>
      <c r="AE1560" s="10">
        <f t="shared" si="598"/>
        <v>18.405357142857142</v>
      </c>
      <c r="AF1560" s="10">
        <f t="shared" si="599"/>
        <v>18.5625</v>
      </c>
      <c r="AG1560" s="36">
        <f t="shared" si="587"/>
        <v>0</v>
      </c>
      <c r="AH1560" s="36">
        <f t="shared" si="588"/>
        <v>-0.31451612903225723</v>
      </c>
      <c r="AI1560" s="36">
        <f t="shared" si="589"/>
        <v>-0.21428571428571386</v>
      </c>
      <c r="AJ1560" s="36">
        <f t="shared" si="590"/>
        <v>-7.0866141732284435E-2</v>
      </c>
      <c r="AK1560" s="36">
        <f t="shared" si="591"/>
        <v>-0.16279069767441753</v>
      </c>
    </row>
    <row r="1561" spans="1:37" x14ac:dyDescent="0.2">
      <c r="A1561" s="5">
        <v>41934</v>
      </c>
      <c r="B1561" s="1">
        <v>11</v>
      </c>
      <c r="C1561" s="7">
        <v>18.100000000000001</v>
      </c>
      <c r="D1561" s="7">
        <v>18.05</v>
      </c>
      <c r="E1561" s="7">
        <v>18.600000000000001</v>
      </c>
      <c r="F1561" s="7">
        <v>18.899999999999999</v>
      </c>
      <c r="G1561" s="7">
        <v>19.05</v>
      </c>
      <c r="H1561" s="7">
        <v>19.350000000000001</v>
      </c>
      <c r="I1561" s="7">
        <v>19.5</v>
      </c>
      <c r="J1561" s="7">
        <v>19.55</v>
      </c>
      <c r="K1561" s="7" t="s">
        <v>14</v>
      </c>
      <c r="L1561" s="3">
        <v>-2.8E-3</v>
      </c>
      <c r="M1561" s="3">
        <v>3.1699999999999999E-2</v>
      </c>
      <c r="N1561" s="3">
        <v>1.06E-2</v>
      </c>
      <c r="O1561" s="18">
        <f t="shared" si="592"/>
        <v>0</v>
      </c>
      <c r="P1561" s="19">
        <f t="shared" si="600"/>
        <v>41934</v>
      </c>
      <c r="Q1561" s="19">
        <f t="shared" si="601"/>
        <v>41962</v>
      </c>
      <c r="R1561" s="19">
        <f t="shared" si="602"/>
        <v>41990</v>
      </c>
      <c r="S1561" s="19">
        <f t="shared" si="603"/>
        <v>42025</v>
      </c>
      <c r="T1561" s="19">
        <f t="shared" si="604"/>
        <v>42053</v>
      </c>
      <c r="U1561" s="19">
        <f t="shared" si="605"/>
        <v>42081</v>
      </c>
      <c r="V1561" s="19">
        <f t="shared" si="606"/>
        <v>42109</v>
      </c>
      <c r="W1561" s="19">
        <f t="shared" si="607"/>
        <v>42144</v>
      </c>
      <c r="X1561" s="19">
        <f t="shared" si="608"/>
        <v>42172</v>
      </c>
      <c r="Y1561" s="18">
        <f t="shared" si="593"/>
        <v>35</v>
      </c>
      <c r="Z1561" s="10">
        <f t="shared" si="594"/>
        <v>0</v>
      </c>
      <c r="AA1561" s="10">
        <f>VLOOKUP(A1561, VIX!$A$2:$E$3205, 5, FALSE)</f>
        <v>17.87</v>
      </c>
      <c r="AB1561" s="10">
        <f t="shared" si="595"/>
        <v>18.05</v>
      </c>
      <c r="AC1561" s="10">
        <f t="shared" si="596"/>
        <v>18.600000000000001</v>
      </c>
      <c r="AD1561" s="10">
        <f t="shared" si="597"/>
        <v>18.899999999999999</v>
      </c>
      <c r="AE1561" s="10">
        <f t="shared" si="598"/>
        <v>19.05</v>
      </c>
      <c r="AF1561" s="10">
        <f t="shared" si="599"/>
        <v>19.350000000000001</v>
      </c>
      <c r="AG1561" s="36">
        <f t="shared" si="587"/>
        <v>2.1260440394837054E-2</v>
      </c>
      <c r="AH1561" s="36">
        <f t="shared" si="588"/>
        <v>-0.23032820938928153</v>
      </c>
      <c r="AI1561" s="36">
        <f t="shared" si="589"/>
        <v>-0.12080536912751563</v>
      </c>
      <c r="AJ1561" s="36">
        <f t="shared" si="590"/>
        <v>-5.8896852602057549E-2</v>
      </c>
      <c r="AK1561" s="36">
        <f t="shared" si="591"/>
        <v>-0.11647792928125748</v>
      </c>
    </row>
    <row r="1562" spans="1:37" x14ac:dyDescent="0.2">
      <c r="A1562" s="5">
        <v>41933</v>
      </c>
      <c r="B1562" s="1">
        <v>10</v>
      </c>
      <c r="C1562" s="7">
        <v>16.350000000000001</v>
      </c>
      <c r="D1562" s="7">
        <v>16.95</v>
      </c>
      <c r="E1562" s="7">
        <v>17.2</v>
      </c>
      <c r="F1562" s="7">
        <v>17.899999999999999</v>
      </c>
      <c r="G1562" s="7">
        <v>18.350000000000001</v>
      </c>
      <c r="H1562" s="7">
        <v>18.55</v>
      </c>
      <c r="I1562" s="7">
        <v>18.899999999999999</v>
      </c>
      <c r="J1562" s="7">
        <v>19.05</v>
      </c>
      <c r="K1562" s="7">
        <v>19.25</v>
      </c>
      <c r="L1562" s="3">
        <v>3.6700000000000003E-2</v>
      </c>
      <c r="M1562" s="3">
        <v>5.5899999999999998E-2</v>
      </c>
      <c r="N1562" s="3">
        <v>1.8599999999999998E-2</v>
      </c>
      <c r="O1562" s="18">
        <f t="shared" si="592"/>
        <v>0</v>
      </c>
      <c r="P1562" s="19">
        <f t="shared" si="600"/>
        <v>41934</v>
      </c>
      <c r="Q1562" s="19">
        <f t="shared" si="601"/>
        <v>41962</v>
      </c>
      <c r="R1562" s="19">
        <f t="shared" si="602"/>
        <v>41990</v>
      </c>
      <c r="S1562" s="19">
        <f t="shared" si="603"/>
        <v>42025</v>
      </c>
      <c r="T1562" s="19">
        <f t="shared" si="604"/>
        <v>42053</v>
      </c>
      <c r="U1562" s="19">
        <f t="shared" si="605"/>
        <v>42081</v>
      </c>
      <c r="V1562" s="19">
        <f t="shared" si="606"/>
        <v>42109</v>
      </c>
      <c r="W1562" s="19">
        <f t="shared" si="607"/>
        <v>42144</v>
      </c>
      <c r="X1562" s="19">
        <f t="shared" si="608"/>
        <v>42172</v>
      </c>
      <c r="Y1562" s="18">
        <f t="shared" si="593"/>
        <v>35</v>
      </c>
      <c r="Z1562" s="10">
        <f t="shared" si="594"/>
        <v>2.8571428571428571E-2</v>
      </c>
      <c r="AA1562" s="10">
        <f>VLOOKUP(A1562, VIX!$A$2:$E$3205, 5, FALSE)</f>
        <v>16.079999999999998</v>
      </c>
      <c r="AB1562" s="10">
        <f t="shared" si="595"/>
        <v>16.932857142857141</v>
      </c>
      <c r="AC1562" s="10">
        <f t="shared" si="596"/>
        <v>17.192857142857143</v>
      </c>
      <c r="AD1562" s="10">
        <f t="shared" si="597"/>
        <v>17.88</v>
      </c>
      <c r="AE1562" s="10">
        <f t="shared" si="598"/>
        <v>18.337142857142858</v>
      </c>
      <c r="AF1562" s="10">
        <f t="shared" si="599"/>
        <v>18.544285714285714</v>
      </c>
      <c r="AG1562" s="36">
        <f t="shared" si="587"/>
        <v>-0.23591823997503425</v>
      </c>
      <c r="AH1562" s="36">
        <f t="shared" si="588"/>
        <v>-9.8107918710581624E-2</v>
      </c>
      <c r="AI1562" s="36">
        <f t="shared" si="589"/>
        <v>-0.26912807994507565</v>
      </c>
      <c r="AJ1562" s="36">
        <f t="shared" si="590"/>
        <v>-0.16981132075471803</v>
      </c>
      <c r="AK1562" s="36">
        <f t="shared" si="591"/>
        <v>-7.465560657680316E-2</v>
      </c>
    </row>
    <row r="1563" spans="1:37" x14ac:dyDescent="0.2">
      <c r="A1563" s="5">
        <v>41932</v>
      </c>
      <c r="B1563" s="1">
        <v>10</v>
      </c>
      <c r="C1563" s="7">
        <v>18.5</v>
      </c>
      <c r="D1563" s="7">
        <v>18.3</v>
      </c>
      <c r="E1563" s="7">
        <v>18.350000000000001</v>
      </c>
      <c r="F1563" s="7">
        <v>18.75</v>
      </c>
      <c r="G1563" s="7">
        <v>19.100000000000001</v>
      </c>
      <c r="H1563" s="7">
        <v>19.3</v>
      </c>
      <c r="I1563" s="7">
        <v>19.649999999999999</v>
      </c>
      <c r="J1563" s="7">
        <v>19.7</v>
      </c>
      <c r="K1563" s="7">
        <v>19.8</v>
      </c>
      <c r="L1563" s="3">
        <v>-1.0800000000000001E-2</v>
      </c>
      <c r="M1563" s="3">
        <v>4.8000000000000001E-2</v>
      </c>
      <c r="N1563" s="3">
        <v>1.6E-2</v>
      </c>
      <c r="O1563" s="18">
        <f t="shared" si="592"/>
        <v>0</v>
      </c>
      <c r="P1563" s="19">
        <f t="shared" si="600"/>
        <v>41934</v>
      </c>
      <c r="Q1563" s="19">
        <f t="shared" si="601"/>
        <v>41962</v>
      </c>
      <c r="R1563" s="19">
        <f t="shared" si="602"/>
        <v>41990</v>
      </c>
      <c r="S1563" s="19">
        <f t="shared" si="603"/>
        <v>42025</v>
      </c>
      <c r="T1563" s="19">
        <f t="shared" si="604"/>
        <v>42053</v>
      </c>
      <c r="U1563" s="19">
        <f t="shared" si="605"/>
        <v>42081</v>
      </c>
      <c r="V1563" s="19">
        <f t="shared" si="606"/>
        <v>42109</v>
      </c>
      <c r="W1563" s="19">
        <f t="shared" si="607"/>
        <v>42144</v>
      </c>
      <c r="X1563" s="19">
        <f t="shared" si="608"/>
        <v>42172</v>
      </c>
      <c r="Y1563" s="18">
        <f t="shared" si="593"/>
        <v>35</v>
      </c>
      <c r="Z1563" s="10">
        <f t="shared" si="594"/>
        <v>5.7142857142857141E-2</v>
      </c>
      <c r="AA1563" s="10">
        <f>VLOOKUP(A1563, VIX!$A$2:$E$3205, 5, FALSE)</f>
        <v>18.57</v>
      </c>
      <c r="AB1563" s="10">
        <f t="shared" si="595"/>
        <v>18.311428571428571</v>
      </c>
      <c r="AC1563" s="10">
        <f t="shared" si="596"/>
        <v>18.34714285714286</v>
      </c>
      <c r="AD1563" s="10">
        <f t="shared" si="597"/>
        <v>18.727142857142855</v>
      </c>
      <c r="AE1563" s="10">
        <f t="shared" si="598"/>
        <v>19.080000000000002</v>
      </c>
      <c r="AF1563" s="10">
        <f t="shared" si="599"/>
        <v>19.28857142857143</v>
      </c>
      <c r="AG1563" s="36">
        <f t="shared" si="587"/>
        <v>0.21492537313432758</v>
      </c>
      <c r="AH1563" s="36">
        <f t="shared" si="588"/>
        <v>-5.5690607734807412E-2</v>
      </c>
      <c r="AI1563" s="36">
        <f t="shared" si="589"/>
        <v>-0.44568901989682969</v>
      </c>
      <c r="AJ1563" s="36">
        <f t="shared" si="590"/>
        <v>-0.38712509144111346</v>
      </c>
      <c r="AK1563" s="36">
        <f t="shared" si="591"/>
        <v>-0.21952813067150556</v>
      </c>
    </row>
    <row r="1564" spans="1:37" x14ac:dyDescent="0.2">
      <c r="A1564" s="5">
        <v>41929</v>
      </c>
      <c r="B1564" s="1">
        <v>10</v>
      </c>
      <c r="C1564" s="7">
        <v>21</v>
      </c>
      <c r="D1564" s="7">
        <v>19.95</v>
      </c>
      <c r="E1564" s="7">
        <v>19.3</v>
      </c>
      <c r="F1564" s="7">
        <v>19.399999999999999</v>
      </c>
      <c r="G1564" s="7">
        <v>19.55</v>
      </c>
      <c r="H1564" s="7">
        <v>19.7</v>
      </c>
      <c r="I1564" s="7">
        <v>19.95</v>
      </c>
      <c r="J1564" s="7">
        <v>20</v>
      </c>
      <c r="K1564" s="7">
        <v>20.100000000000001</v>
      </c>
      <c r="L1564" s="3">
        <v>-0.05</v>
      </c>
      <c r="M1564" s="3">
        <v>2.8400000000000002E-2</v>
      </c>
      <c r="N1564" s="3">
        <v>9.4999999999999998E-3</v>
      </c>
      <c r="O1564" s="18">
        <f t="shared" si="592"/>
        <v>0</v>
      </c>
      <c r="P1564" s="19">
        <f t="shared" si="600"/>
        <v>41934</v>
      </c>
      <c r="Q1564" s="19">
        <f t="shared" si="601"/>
        <v>41962</v>
      </c>
      <c r="R1564" s="19">
        <f t="shared" si="602"/>
        <v>41990</v>
      </c>
      <c r="S1564" s="19">
        <f t="shared" si="603"/>
        <v>42025</v>
      </c>
      <c r="T1564" s="19">
        <f t="shared" si="604"/>
        <v>42053</v>
      </c>
      <c r="U1564" s="19">
        <f t="shared" si="605"/>
        <v>42081</v>
      </c>
      <c r="V1564" s="19">
        <f t="shared" si="606"/>
        <v>42109</v>
      </c>
      <c r="W1564" s="19">
        <f t="shared" si="607"/>
        <v>42144</v>
      </c>
      <c r="X1564" s="19">
        <f t="shared" si="608"/>
        <v>42172</v>
      </c>
      <c r="Y1564" s="18">
        <f t="shared" si="593"/>
        <v>35</v>
      </c>
      <c r="Z1564" s="10">
        <f t="shared" si="594"/>
        <v>0.14285714285714285</v>
      </c>
      <c r="AA1564" s="10">
        <f>VLOOKUP(A1564, VIX!$A$2:$E$3205, 5, FALSE)</f>
        <v>21.99</v>
      </c>
      <c r="AB1564" s="10">
        <f t="shared" si="595"/>
        <v>20.100000000000001</v>
      </c>
      <c r="AC1564" s="10">
        <f t="shared" si="596"/>
        <v>19.392857142857146</v>
      </c>
      <c r="AD1564" s="10">
        <f t="shared" si="597"/>
        <v>19.385714285714286</v>
      </c>
      <c r="AE1564" s="10">
        <f t="shared" si="598"/>
        <v>19.528571428571432</v>
      </c>
      <c r="AF1564" s="10">
        <f t="shared" si="599"/>
        <v>19.678571428571431</v>
      </c>
      <c r="AG1564" s="36">
        <f t="shared" si="587"/>
        <v>0.35552569701041359</v>
      </c>
      <c r="AH1564" s="36">
        <f t="shared" si="588"/>
        <v>0.23049321044114501</v>
      </c>
      <c r="AI1564" s="36">
        <f t="shared" si="589"/>
        <v>-3.5658695344558469E-2</v>
      </c>
      <c r="AJ1564" s="36">
        <f t="shared" si="590"/>
        <v>-5.3138398819147468E-2</v>
      </c>
      <c r="AK1564" s="36">
        <f t="shared" si="591"/>
        <v>-5.2856044186533814E-2</v>
      </c>
    </row>
    <row r="1565" spans="1:37" x14ac:dyDescent="0.2">
      <c r="A1565" s="5">
        <v>41928</v>
      </c>
      <c r="B1565" s="1">
        <v>10</v>
      </c>
      <c r="C1565" s="7">
        <v>22.3</v>
      </c>
      <c r="D1565" s="7">
        <v>21.05</v>
      </c>
      <c r="E1565" s="7">
        <v>20.149999999999999</v>
      </c>
      <c r="F1565" s="7">
        <v>20.2</v>
      </c>
      <c r="G1565" s="7">
        <v>20.350000000000001</v>
      </c>
      <c r="H1565" s="7">
        <v>20.45</v>
      </c>
      <c r="I1565" s="7">
        <v>20.65</v>
      </c>
      <c r="J1565" s="7">
        <v>20.65</v>
      </c>
      <c r="K1565" s="7">
        <v>20.75</v>
      </c>
      <c r="L1565" s="3">
        <v>-5.6099999999999997E-2</v>
      </c>
      <c r="M1565" s="3">
        <v>2.23E-2</v>
      </c>
      <c r="N1565" s="3">
        <v>7.4000000000000003E-3</v>
      </c>
      <c r="O1565" s="18">
        <f t="shared" si="592"/>
        <v>0</v>
      </c>
      <c r="P1565" s="19">
        <f t="shared" si="600"/>
        <v>41934</v>
      </c>
      <c r="Q1565" s="19">
        <f t="shared" si="601"/>
        <v>41962</v>
      </c>
      <c r="R1565" s="19">
        <f t="shared" si="602"/>
        <v>41990</v>
      </c>
      <c r="S1565" s="19">
        <f t="shared" si="603"/>
        <v>42025</v>
      </c>
      <c r="T1565" s="19">
        <f t="shared" si="604"/>
        <v>42053</v>
      </c>
      <c r="U1565" s="19">
        <f t="shared" si="605"/>
        <v>42081</v>
      </c>
      <c r="V1565" s="19">
        <f t="shared" si="606"/>
        <v>42109</v>
      </c>
      <c r="W1565" s="19">
        <f t="shared" si="607"/>
        <v>42144</v>
      </c>
      <c r="X1565" s="19">
        <f t="shared" si="608"/>
        <v>42172</v>
      </c>
      <c r="Y1565" s="18">
        <f t="shared" si="593"/>
        <v>35</v>
      </c>
      <c r="Z1565" s="10">
        <f t="shared" si="594"/>
        <v>0.17142857142857143</v>
      </c>
      <c r="AA1565" s="10">
        <f>VLOOKUP(A1565, VIX!$A$2:$E$3205, 5, FALSE)</f>
        <v>25.2</v>
      </c>
      <c r="AB1565" s="10">
        <f t="shared" si="595"/>
        <v>21.264285714285712</v>
      </c>
      <c r="AC1565" s="10">
        <f t="shared" si="596"/>
        <v>20.304285714285712</v>
      </c>
      <c r="AD1565" s="10">
        <f t="shared" si="597"/>
        <v>20.19142857142857</v>
      </c>
      <c r="AE1565" s="10">
        <f t="shared" si="598"/>
        <v>20.324285714285715</v>
      </c>
      <c r="AF1565" s="10">
        <f t="shared" si="599"/>
        <v>20.432857142857141</v>
      </c>
      <c r="AG1565" s="36">
        <f t="shared" si="587"/>
        <v>0.40053404539385856</v>
      </c>
      <c r="AH1565" s="36">
        <f t="shared" si="588"/>
        <v>0.30479774223894718</v>
      </c>
      <c r="AI1565" s="36">
        <f t="shared" si="589"/>
        <v>-1.7200191113234842E-2</v>
      </c>
      <c r="AJ1565" s="36">
        <f t="shared" si="590"/>
        <v>-5.1674641148326123E-2</v>
      </c>
      <c r="AK1565" s="36">
        <f t="shared" si="591"/>
        <v>-3.4449760765549522E-2</v>
      </c>
    </row>
    <row r="1566" spans="1:37" x14ac:dyDescent="0.2">
      <c r="A1566" s="5">
        <v>41927</v>
      </c>
      <c r="B1566" s="1">
        <v>10</v>
      </c>
      <c r="C1566" s="7">
        <v>23.95</v>
      </c>
      <c r="D1566" s="7">
        <v>22.1</v>
      </c>
      <c r="E1566" s="7">
        <v>21.05</v>
      </c>
      <c r="F1566" s="7">
        <v>20.9</v>
      </c>
      <c r="G1566" s="7">
        <v>20.9</v>
      </c>
      <c r="H1566" s="7">
        <v>20.9</v>
      </c>
      <c r="I1566" s="7">
        <v>21.15</v>
      </c>
      <c r="J1566" s="7">
        <v>21.2</v>
      </c>
      <c r="K1566" s="7">
        <v>21.25</v>
      </c>
      <c r="L1566" s="3">
        <v>-7.7200000000000005E-2</v>
      </c>
      <c r="M1566" s="3">
        <v>1.2E-2</v>
      </c>
      <c r="N1566" s="3">
        <v>4.0000000000000001E-3</v>
      </c>
      <c r="O1566" s="18">
        <f t="shared" si="592"/>
        <v>0</v>
      </c>
      <c r="P1566" s="19">
        <f t="shared" si="600"/>
        <v>41934</v>
      </c>
      <c r="Q1566" s="19">
        <f t="shared" si="601"/>
        <v>41962</v>
      </c>
      <c r="R1566" s="19">
        <f t="shared" si="602"/>
        <v>41990</v>
      </c>
      <c r="S1566" s="19">
        <f t="shared" si="603"/>
        <v>42025</v>
      </c>
      <c r="T1566" s="19">
        <f t="shared" si="604"/>
        <v>42053</v>
      </c>
      <c r="U1566" s="19">
        <f t="shared" si="605"/>
        <v>42081</v>
      </c>
      <c r="V1566" s="19">
        <f t="shared" si="606"/>
        <v>42109</v>
      </c>
      <c r="W1566" s="19">
        <f t="shared" si="607"/>
        <v>42144</v>
      </c>
      <c r="X1566" s="19">
        <f t="shared" si="608"/>
        <v>42172</v>
      </c>
      <c r="Y1566" s="18">
        <f t="shared" si="593"/>
        <v>35</v>
      </c>
      <c r="Z1566" s="10">
        <f t="shared" si="594"/>
        <v>0.2</v>
      </c>
      <c r="AA1566" s="10">
        <f>VLOOKUP(A1566, VIX!$A$2:$E$3205, 5, FALSE)</f>
        <v>26.25</v>
      </c>
      <c r="AB1566" s="10">
        <f t="shared" si="595"/>
        <v>22.470000000000002</v>
      </c>
      <c r="AC1566" s="10">
        <f t="shared" si="596"/>
        <v>21.26</v>
      </c>
      <c r="AD1566" s="10">
        <f t="shared" si="597"/>
        <v>20.93</v>
      </c>
      <c r="AE1566" s="10">
        <f t="shared" si="598"/>
        <v>20.9</v>
      </c>
      <c r="AF1566" s="10">
        <f t="shared" si="599"/>
        <v>20.9</v>
      </c>
      <c r="AG1566" s="36">
        <f t="shared" si="587"/>
        <v>0.66557213220072686</v>
      </c>
      <c r="AH1566" s="36">
        <f t="shared" si="588"/>
        <v>0.39197096511369528</v>
      </c>
      <c r="AI1566" s="36">
        <f t="shared" si="589"/>
        <v>5.5946125952786967E-2</v>
      </c>
      <c r="AJ1566" s="36">
        <f t="shared" si="590"/>
        <v>0</v>
      </c>
      <c r="AK1566" s="36">
        <f t="shared" si="591"/>
        <v>0</v>
      </c>
    </row>
    <row r="1567" spans="1:37" x14ac:dyDescent="0.2">
      <c r="A1567" s="5">
        <v>41926</v>
      </c>
      <c r="B1567" s="1">
        <v>10</v>
      </c>
      <c r="C1567" s="7">
        <v>20.9</v>
      </c>
      <c r="D1567" s="7">
        <v>19.75</v>
      </c>
      <c r="E1567" s="7">
        <v>19.149999999999999</v>
      </c>
      <c r="F1567" s="7">
        <v>19.350000000000001</v>
      </c>
      <c r="G1567" s="7">
        <v>19.600000000000001</v>
      </c>
      <c r="H1567" s="7">
        <v>19.7</v>
      </c>
      <c r="I1567" s="7">
        <v>19.95</v>
      </c>
      <c r="J1567" s="7">
        <v>20.05</v>
      </c>
      <c r="K1567" s="7">
        <v>20.100000000000001</v>
      </c>
      <c r="L1567" s="3">
        <v>-5.5E-2</v>
      </c>
      <c r="M1567" s="3">
        <v>3.1E-2</v>
      </c>
      <c r="N1567" s="3">
        <v>1.03E-2</v>
      </c>
      <c r="O1567" s="18">
        <f t="shared" si="592"/>
        <v>0</v>
      </c>
      <c r="P1567" s="19">
        <f t="shared" si="600"/>
        <v>41934</v>
      </c>
      <c r="Q1567" s="19">
        <f t="shared" si="601"/>
        <v>41962</v>
      </c>
      <c r="R1567" s="19">
        <f t="shared" si="602"/>
        <v>41990</v>
      </c>
      <c r="S1567" s="19">
        <f t="shared" si="603"/>
        <v>42025</v>
      </c>
      <c r="T1567" s="19">
        <f t="shared" si="604"/>
        <v>42053</v>
      </c>
      <c r="U1567" s="19">
        <f t="shared" si="605"/>
        <v>42081</v>
      </c>
      <c r="V1567" s="19">
        <f t="shared" si="606"/>
        <v>42109</v>
      </c>
      <c r="W1567" s="19">
        <f t="shared" si="607"/>
        <v>42144</v>
      </c>
      <c r="X1567" s="19">
        <f t="shared" si="608"/>
        <v>42172</v>
      </c>
      <c r="Y1567" s="18">
        <f t="shared" si="593"/>
        <v>35</v>
      </c>
      <c r="Z1567" s="10">
        <f t="shared" si="594"/>
        <v>0.22857142857142856</v>
      </c>
      <c r="AA1567" s="10">
        <f>VLOOKUP(A1567, VIX!$A$2:$E$3205, 5, FALSE)</f>
        <v>22.79</v>
      </c>
      <c r="AB1567" s="10">
        <f t="shared" si="595"/>
        <v>20.012857142857143</v>
      </c>
      <c r="AC1567" s="10">
        <f t="shared" si="596"/>
        <v>19.287142857142857</v>
      </c>
      <c r="AD1567" s="10">
        <f t="shared" si="597"/>
        <v>19.304285714285715</v>
      </c>
      <c r="AE1567" s="10">
        <f t="shared" si="598"/>
        <v>19.542857142857144</v>
      </c>
      <c r="AF1567" s="10">
        <f t="shared" si="599"/>
        <v>19.677142857142858</v>
      </c>
      <c r="AG1567" s="36">
        <f t="shared" si="587"/>
        <v>0.38802972484434556</v>
      </c>
      <c r="AH1567" s="36">
        <f t="shared" si="588"/>
        <v>0.21366494736098388</v>
      </c>
      <c r="AI1567" s="36">
        <f t="shared" si="589"/>
        <v>-7.1733561058924977E-2</v>
      </c>
      <c r="AJ1567" s="36">
        <f t="shared" si="590"/>
        <v>-8.9058524173027939E-2</v>
      </c>
      <c r="AK1567" s="36">
        <f t="shared" si="591"/>
        <v>-3.5360976636496809E-2</v>
      </c>
    </row>
    <row r="1568" spans="1:37" x14ac:dyDescent="0.2">
      <c r="A1568" s="5">
        <v>41925</v>
      </c>
      <c r="B1568" s="1">
        <v>10</v>
      </c>
      <c r="C1568" s="7">
        <v>22.75</v>
      </c>
      <c r="D1568" s="7">
        <v>20.85</v>
      </c>
      <c r="E1568" s="7">
        <v>20</v>
      </c>
      <c r="F1568" s="7">
        <v>20.100000000000001</v>
      </c>
      <c r="G1568" s="7">
        <v>20.25</v>
      </c>
      <c r="H1568" s="7">
        <v>20.399999999999999</v>
      </c>
      <c r="I1568" s="7">
        <v>20.65</v>
      </c>
      <c r="J1568" s="7">
        <v>20.7</v>
      </c>
      <c r="K1568" s="7">
        <v>20.8</v>
      </c>
      <c r="L1568" s="3">
        <v>-8.3500000000000005E-2</v>
      </c>
      <c r="M1568" s="3">
        <v>2.7400000000000001E-2</v>
      </c>
      <c r="N1568" s="3">
        <v>9.1000000000000004E-3</v>
      </c>
      <c r="O1568" s="18">
        <f t="shared" si="592"/>
        <v>0</v>
      </c>
      <c r="P1568" s="19">
        <f t="shared" si="600"/>
        <v>41934</v>
      </c>
      <c r="Q1568" s="19">
        <f t="shared" si="601"/>
        <v>41962</v>
      </c>
      <c r="R1568" s="19">
        <f t="shared" si="602"/>
        <v>41990</v>
      </c>
      <c r="S1568" s="19">
        <f t="shared" si="603"/>
        <v>42025</v>
      </c>
      <c r="T1568" s="19">
        <f t="shared" si="604"/>
        <v>42053</v>
      </c>
      <c r="U1568" s="19">
        <f t="shared" si="605"/>
        <v>42081</v>
      </c>
      <c r="V1568" s="19">
        <f t="shared" si="606"/>
        <v>42109</v>
      </c>
      <c r="W1568" s="19">
        <f t="shared" si="607"/>
        <v>42144</v>
      </c>
      <c r="X1568" s="19">
        <f t="shared" si="608"/>
        <v>42172</v>
      </c>
      <c r="Y1568" s="18">
        <f t="shared" si="593"/>
        <v>35</v>
      </c>
      <c r="Z1568" s="10">
        <f t="shared" si="594"/>
        <v>0.25714285714285712</v>
      </c>
      <c r="AA1568" s="10">
        <f>VLOOKUP(A1568, VIX!$A$2:$E$3205, 5, FALSE)</f>
        <v>24.64</v>
      </c>
      <c r="AB1568" s="10">
        <f t="shared" si="595"/>
        <v>21.338571428571427</v>
      </c>
      <c r="AC1568" s="10">
        <f t="shared" si="596"/>
        <v>20.21857142857143</v>
      </c>
      <c r="AD1568" s="10">
        <f t="shared" si="597"/>
        <v>20.074285714285715</v>
      </c>
      <c r="AE1568" s="10">
        <f t="shared" si="598"/>
        <v>20.21142857142857</v>
      </c>
      <c r="AF1568" s="10">
        <f t="shared" si="599"/>
        <v>20.361428571428569</v>
      </c>
      <c r="AG1568" s="36">
        <f t="shared" si="587"/>
        <v>2.1549771209961732</v>
      </c>
      <c r="AH1568" s="36">
        <f t="shared" si="588"/>
        <v>0.9914371673223813</v>
      </c>
      <c r="AI1568" s="36">
        <f t="shared" si="589"/>
        <v>-0.11542865867623649</v>
      </c>
      <c r="AJ1568" s="36">
        <f t="shared" si="590"/>
        <v>-0.17010425260631359</v>
      </c>
      <c r="AK1568" s="36">
        <f t="shared" si="591"/>
        <v>-0.16746658790518934</v>
      </c>
    </row>
    <row r="1569" spans="1:37" x14ac:dyDescent="0.2">
      <c r="A1569" s="5">
        <v>41922</v>
      </c>
      <c r="B1569" s="1">
        <v>10</v>
      </c>
      <c r="C1569" s="7">
        <v>19.8</v>
      </c>
      <c r="D1569" s="7">
        <v>18.649999999999999</v>
      </c>
      <c r="E1569" s="7">
        <v>18.45</v>
      </c>
      <c r="F1569" s="7">
        <v>18.850000000000001</v>
      </c>
      <c r="G1569" s="7">
        <v>19.149999999999999</v>
      </c>
      <c r="H1569" s="7">
        <v>19.45</v>
      </c>
      <c r="I1569" s="7">
        <v>19.75</v>
      </c>
      <c r="J1569" s="7">
        <v>19.850000000000001</v>
      </c>
      <c r="K1569" s="7">
        <v>19.95</v>
      </c>
      <c r="L1569" s="3">
        <v>-5.8099999999999999E-2</v>
      </c>
      <c r="M1569" s="3">
        <v>4.7699999999999999E-2</v>
      </c>
      <c r="N1569" s="3">
        <v>1.5900000000000001E-2</v>
      </c>
      <c r="O1569" s="18">
        <f t="shared" si="592"/>
        <v>0</v>
      </c>
      <c r="P1569" s="19">
        <f t="shared" si="600"/>
        <v>41934</v>
      </c>
      <c r="Q1569" s="19">
        <f t="shared" si="601"/>
        <v>41962</v>
      </c>
      <c r="R1569" s="19">
        <f t="shared" si="602"/>
        <v>41990</v>
      </c>
      <c r="S1569" s="19">
        <f t="shared" si="603"/>
        <v>42025</v>
      </c>
      <c r="T1569" s="19">
        <f t="shared" si="604"/>
        <v>42053</v>
      </c>
      <c r="U1569" s="19">
        <f t="shared" si="605"/>
        <v>42081</v>
      </c>
      <c r="V1569" s="19">
        <f t="shared" si="606"/>
        <v>42109</v>
      </c>
      <c r="W1569" s="19">
        <f t="shared" si="607"/>
        <v>42144</v>
      </c>
      <c r="X1569" s="19">
        <f t="shared" si="608"/>
        <v>42172</v>
      </c>
      <c r="Y1569" s="18">
        <f t="shared" si="593"/>
        <v>35</v>
      </c>
      <c r="Z1569" s="10">
        <f t="shared" si="594"/>
        <v>0.34285714285714286</v>
      </c>
      <c r="AA1569" s="10">
        <f>VLOOKUP(A1569, VIX!$A$2:$E$3205, 5, FALSE)</f>
        <v>21.24</v>
      </c>
      <c r="AB1569" s="10">
        <f t="shared" si="595"/>
        <v>19.044285714285714</v>
      </c>
      <c r="AC1569" s="10">
        <f t="shared" si="596"/>
        <v>18.518571428571427</v>
      </c>
      <c r="AD1569" s="10">
        <f t="shared" si="597"/>
        <v>18.712857142857146</v>
      </c>
      <c r="AE1569" s="10">
        <f t="shared" si="598"/>
        <v>19.047142857142855</v>
      </c>
      <c r="AF1569" s="10">
        <f t="shared" si="599"/>
        <v>19.347142857142856</v>
      </c>
      <c r="AG1569" s="36">
        <f t="shared" si="587"/>
        <v>0.48493975903614567</v>
      </c>
      <c r="AH1569" s="36">
        <f t="shared" si="588"/>
        <v>8.4393837910247543E-2</v>
      </c>
      <c r="AI1569" s="36">
        <f t="shared" si="589"/>
        <v>-0.16538146021329048</v>
      </c>
      <c r="AJ1569" s="36">
        <f t="shared" si="590"/>
        <v>-0.12057416267942475</v>
      </c>
      <c r="AK1569" s="36">
        <f t="shared" si="591"/>
        <v>-0.11810654585221092</v>
      </c>
    </row>
    <row r="1570" spans="1:37" x14ac:dyDescent="0.2">
      <c r="A1570" s="5">
        <v>41921</v>
      </c>
      <c r="B1570" s="1">
        <v>10</v>
      </c>
      <c r="C1570" s="7">
        <v>17.2</v>
      </c>
      <c r="D1570" s="7">
        <v>17</v>
      </c>
      <c r="E1570" s="7">
        <v>17.100000000000001</v>
      </c>
      <c r="F1570" s="7">
        <v>17.600000000000001</v>
      </c>
      <c r="G1570" s="7">
        <v>18.100000000000001</v>
      </c>
      <c r="H1570" s="7">
        <v>18.399999999999999</v>
      </c>
      <c r="I1570" s="7">
        <v>18.75</v>
      </c>
      <c r="J1570" s="7">
        <v>18.95</v>
      </c>
      <c r="K1570" s="7">
        <v>19.2</v>
      </c>
      <c r="L1570" s="3">
        <v>-1.1599999999999999E-2</v>
      </c>
      <c r="M1570" s="3">
        <v>6.5299999999999997E-2</v>
      </c>
      <c r="N1570" s="3">
        <v>2.18E-2</v>
      </c>
      <c r="O1570" s="18">
        <f t="shared" si="592"/>
        <v>0</v>
      </c>
      <c r="P1570" s="19">
        <f t="shared" si="600"/>
        <v>41934</v>
      </c>
      <c r="Q1570" s="19">
        <f t="shared" si="601"/>
        <v>41962</v>
      </c>
      <c r="R1570" s="19">
        <f t="shared" si="602"/>
        <v>41990</v>
      </c>
      <c r="S1570" s="19">
        <f t="shared" si="603"/>
        <v>42025</v>
      </c>
      <c r="T1570" s="19">
        <f t="shared" si="604"/>
        <v>42053</v>
      </c>
      <c r="U1570" s="19">
        <f t="shared" si="605"/>
        <v>42081</v>
      </c>
      <c r="V1570" s="19">
        <f t="shared" si="606"/>
        <v>42109</v>
      </c>
      <c r="W1570" s="19">
        <f t="shared" si="607"/>
        <v>42144</v>
      </c>
      <c r="X1570" s="19">
        <f t="shared" si="608"/>
        <v>42172</v>
      </c>
      <c r="Y1570" s="18">
        <f t="shared" si="593"/>
        <v>35</v>
      </c>
      <c r="Z1570" s="10">
        <f t="shared" si="594"/>
        <v>0.37142857142857144</v>
      </c>
      <c r="AA1570" s="10">
        <f>VLOOKUP(A1570, VIX!$A$2:$E$3205, 5, FALSE)</f>
        <v>18.760000000000002</v>
      </c>
      <c r="AB1570" s="10">
        <f t="shared" si="595"/>
        <v>17.074285714285715</v>
      </c>
      <c r="AC1570" s="10">
        <f t="shared" si="596"/>
        <v>17.062857142857144</v>
      </c>
      <c r="AD1570" s="10">
        <f t="shared" si="597"/>
        <v>17.414285714285718</v>
      </c>
      <c r="AE1570" s="10">
        <f t="shared" si="598"/>
        <v>17.914285714285715</v>
      </c>
      <c r="AF1570" s="10">
        <f t="shared" si="599"/>
        <v>18.288571428571426</v>
      </c>
      <c r="AG1570" s="36">
        <f t="shared" si="587"/>
        <v>9.2783505154638887E-2</v>
      </c>
      <c r="AH1570" s="36">
        <f t="shared" si="588"/>
        <v>-4.5254556882464519E-2</v>
      </c>
      <c r="AI1570" s="36">
        <f t="shared" si="589"/>
        <v>-0.21818181818181825</v>
      </c>
      <c r="AJ1570" s="36">
        <f t="shared" si="590"/>
        <v>-0.21052631578947373</v>
      </c>
      <c r="AK1570" s="36">
        <f t="shared" si="591"/>
        <v>-0.12335808109651517</v>
      </c>
    </row>
    <row r="1571" spans="1:37" x14ac:dyDescent="0.2">
      <c r="A1571" s="5">
        <v>41920</v>
      </c>
      <c r="B1571" s="1">
        <v>10</v>
      </c>
      <c r="C1571" s="7">
        <v>15.25</v>
      </c>
      <c r="D1571" s="7">
        <v>15.7</v>
      </c>
      <c r="E1571" s="7">
        <v>16.05</v>
      </c>
      <c r="F1571" s="7">
        <v>16.8</v>
      </c>
      <c r="G1571" s="7">
        <v>17.3</v>
      </c>
      <c r="H1571" s="7">
        <v>17.649999999999999</v>
      </c>
      <c r="I1571" s="7">
        <v>18.05</v>
      </c>
      <c r="J1571" s="7">
        <v>18.25</v>
      </c>
      <c r="K1571" s="7">
        <v>18.5</v>
      </c>
      <c r="L1571" s="3">
        <v>2.9499999999999998E-2</v>
      </c>
      <c r="M1571" s="3">
        <v>7.4399999999999994E-2</v>
      </c>
      <c r="N1571" s="3">
        <v>2.4799999999999999E-2</v>
      </c>
      <c r="O1571" s="18">
        <f t="shared" si="592"/>
        <v>0</v>
      </c>
      <c r="P1571" s="19">
        <f t="shared" si="600"/>
        <v>41934</v>
      </c>
      <c r="Q1571" s="19">
        <f t="shared" si="601"/>
        <v>41962</v>
      </c>
      <c r="R1571" s="19">
        <f t="shared" si="602"/>
        <v>41990</v>
      </c>
      <c r="S1571" s="19">
        <f t="shared" si="603"/>
        <v>42025</v>
      </c>
      <c r="T1571" s="19">
        <f t="shared" si="604"/>
        <v>42053</v>
      </c>
      <c r="U1571" s="19">
        <f t="shared" si="605"/>
        <v>42081</v>
      </c>
      <c r="V1571" s="19">
        <f t="shared" si="606"/>
        <v>42109</v>
      </c>
      <c r="W1571" s="19">
        <f t="shared" si="607"/>
        <v>42144</v>
      </c>
      <c r="X1571" s="19">
        <f t="shared" si="608"/>
        <v>42172</v>
      </c>
      <c r="Y1571" s="18">
        <f t="shared" si="593"/>
        <v>35</v>
      </c>
      <c r="Z1571" s="10">
        <f t="shared" si="594"/>
        <v>0.4</v>
      </c>
      <c r="AA1571" s="10">
        <f>VLOOKUP(A1571, VIX!$A$2:$E$3205, 5, FALSE)</f>
        <v>15.11</v>
      </c>
      <c r="AB1571" s="10">
        <f t="shared" si="595"/>
        <v>15.52</v>
      </c>
      <c r="AC1571" s="10">
        <f t="shared" si="596"/>
        <v>15.91</v>
      </c>
      <c r="AD1571" s="10">
        <f t="shared" si="597"/>
        <v>16.5</v>
      </c>
      <c r="AE1571" s="10">
        <f t="shared" si="598"/>
        <v>17.100000000000001</v>
      </c>
      <c r="AF1571" s="10">
        <f t="shared" si="599"/>
        <v>17.509999999999998</v>
      </c>
      <c r="AG1571" s="36">
        <f t="shared" si="587"/>
        <v>-0.18884263114071545</v>
      </c>
      <c r="AH1571" s="36">
        <f t="shared" si="588"/>
        <v>-0.14578512396694251</v>
      </c>
      <c r="AI1571" s="36">
        <f t="shared" si="589"/>
        <v>-0.3057015770319445</v>
      </c>
      <c r="AJ1571" s="36">
        <f t="shared" si="590"/>
        <v>-0.19826907946498787</v>
      </c>
      <c r="AK1571" s="36">
        <f t="shared" si="591"/>
        <v>-0.13605861935981384</v>
      </c>
    </row>
    <row r="1572" spans="1:37" x14ac:dyDescent="0.2">
      <c r="A1572" s="5">
        <v>41919</v>
      </c>
      <c r="B1572" s="1">
        <v>10</v>
      </c>
      <c r="C1572" s="7">
        <v>17.100000000000001</v>
      </c>
      <c r="D1572" s="7">
        <v>17.2</v>
      </c>
      <c r="E1572" s="7">
        <v>17.350000000000001</v>
      </c>
      <c r="F1572" s="7">
        <v>17.899999999999999</v>
      </c>
      <c r="G1572" s="7">
        <v>18.350000000000001</v>
      </c>
      <c r="H1572" s="7">
        <v>18.649999999999999</v>
      </c>
      <c r="I1572" s="7">
        <v>19</v>
      </c>
      <c r="J1572" s="7">
        <v>19.2</v>
      </c>
      <c r="K1572" s="7">
        <v>19.350000000000001</v>
      </c>
      <c r="L1572" s="3">
        <v>5.7999999999999996E-3</v>
      </c>
      <c r="M1572" s="3">
        <v>6.1499999999999999E-2</v>
      </c>
      <c r="N1572" s="3">
        <v>2.0500000000000001E-2</v>
      </c>
      <c r="O1572" s="18">
        <f t="shared" si="592"/>
        <v>0</v>
      </c>
      <c r="P1572" s="19">
        <f t="shared" si="600"/>
        <v>41934</v>
      </c>
      <c r="Q1572" s="19">
        <f t="shared" si="601"/>
        <v>41962</v>
      </c>
      <c r="R1572" s="19">
        <f t="shared" si="602"/>
        <v>41990</v>
      </c>
      <c r="S1572" s="19">
        <f t="shared" si="603"/>
        <v>42025</v>
      </c>
      <c r="T1572" s="19">
        <f t="shared" si="604"/>
        <v>42053</v>
      </c>
      <c r="U1572" s="19">
        <f t="shared" si="605"/>
        <v>42081</v>
      </c>
      <c r="V1572" s="19">
        <f t="shared" si="606"/>
        <v>42109</v>
      </c>
      <c r="W1572" s="19">
        <f t="shared" si="607"/>
        <v>42144</v>
      </c>
      <c r="X1572" s="19">
        <f t="shared" si="608"/>
        <v>42172</v>
      </c>
      <c r="Y1572" s="18">
        <f t="shared" si="593"/>
        <v>35</v>
      </c>
      <c r="Z1572" s="10">
        <f t="shared" si="594"/>
        <v>0.42857142857142855</v>
      </c>
      <c r="AA1572" s="10">
        <f>VLOOKUP(A1572, VIX!$A$2:$E$3205, 5, FALSE)</f>
        <v>17.2</v>
      </c>
      <c r="AB1572" s="10">
        <f t="shared" si="595"/>
        <v>17.157142857142858</v>
      </c>
      <c r="AC1572" s="10">
        <f t="shared" si="596"/>
        <v>17.285714285714285</v>
      </c>
      <c r="AD1572" s="10">
        <f t="shared" si="597"/>
        <v>17.664285714285715</v>
      </c>
      <c r="AE1572" s="10">
        <f t="shared" si="598"/>
        <v>18.157142857142858</v>
      </c>
      <c r="AF1572" s="10">
        <f t="shared" si="599"/>
        <v>18.521428571428572</v>
      </c>
      <c r="AG1572" s="36">
        <f t="shared" si="587"/>
        <v>-4.5016077170417057E-2</v>
      </c>
      <c r="AH1572" s="36">
        <f t="shared" si="588"/>
        <v>-6.6003143006810802E-2</v>
      </c>
      <c r="AI1572" s="36">
        <f t="shared" si="589"/>
        <v>-0.23497499364245034</v>
      </c>
      <c r="AJ1572" s="36">
        <f t="shared" si="590"/>
        <v>-0.18597785977859901</v>
      </c>
      <c r="AK1572" s="36">
        <f t="shared" si="591"/>
        <v>-0.12107623318385541</v>
      </c>
    </row>
    <row r="1573" spans="1:37" x14ac:dyDescent="0.2">
      <c r="A1573" s="5">
        <v>41918</v>
      </c>
      <c r="B1573" s="1">
        <v>10</v>
      </c>
      <c r="C1573" s="7">
        <v>15.75</v>
      </c>
      <c r="D1573" s="7">
        <v>16.2</v>
      </c>
      <c r="E1573" s="7">
        <v>16.5</v>
      </c>
      <c r="F1573" s="7">
        <v>17.149999999999999</v>
      </c>
      <c r="G1573" s="7">
        <v>17.649999999999999</v>
      </c>
      <c r="H1573" s="7">
        <v>18</v>
      </c>
      <c r="I1573" s="7">
        <v>18.399999999999999</v>
      </c>
      <c r="J1573" s="7">
        <v>18.600000000000001</v>
      </c>
      <c r="K1573" s="7">
        <v>18.850000000000001</v>
      </c>
      <c r="L1573" s="3">
        <v>2.86E-2</v>
      </c>
      <c r="M1573" s="3">
        <v>7.2900000000000006E-2</v>
      </c>
      <c r="N1573" s="3">
        <v>2.4299999999999999E-2</v>
      </c>
      <c r="O1573" s="18">
        <f t="shared" si="592"/>
        <v>0</v>
      </c>
      <c r="P1573" s="19">
        <f t="shared" si="600"/>
        <v>41934</v>
      </c>
      <c r="Q1573" s="19">
        <f t="shared" si="601"/>
        <v>41962</v>
      </c>
      <c r="R1573" s="19">
        <f t="shared" si="602"/>
        <v>41990</v>
      </c>
      <c r="S1573" s="19">
        <f t="shared" si="603"/>
        <v>42025</v>
      </c>
      <c r="T1573" s="19">
        <f t="shared" si="604"/>
        <v>42053</v>
      </c>
      <c r="U1573" s="19">
        <f t="shared" si="605"/>
        <v>42081</v>
      </c>
      <c r="V1573" s="19">
        <f t="shared" si="606"/>
        <v>42109</v>
      </c>
      <c r="W1573" s="19">
        <f t="shared" si="607"/>
        <v>42144</v>
      </c>
      <c r="X1573" s="19">
        <f t="shared" si="608"/>
        <v>42172</v>
      </c>
      <c r="Y1573" s="18">
        <f t="shared" si="593"/>
        <v>35</v>
      </c>
      <c r="Z1573" s="10">
        <f t="shared" si="594"/>
        <v>0.45714285714285713</v>
      </c>
      <c r="AA1573" s="10">
        <f>VLOOKUP(A1573, VIX!$A$2:$E$3205, 5, FALSE)</f>
        <v>15.46</v>
      </c>
      <c r="AB1573" s="10">
        <f t="shared" si="595"/>
        <v>15.994285714285716</v>
      </c>
      <c r="AC1573" s="10">
        <f t="shared" si="596"/>
        <v>16.362857142857145</v>
      </c>
      <c r="AD1573" s="10">
        <f t="shared" si="597"/>
        <v>16.852857142857143</v>
      </c>
      <c r="AE1573" s="10">
        <f t="shared" si="598"/>
        <v>17.421428571428571</v>
      </c>
      <c r="AF1573" s="10">
        <f t="shared" si="599"/>
        <v>17.84</v>
      </c>
      <c r="AG1573" s="36">
        <f t="shared" si="587"/>
        <v>-0.62813884785819674</v>
      </c>
      <c r="AH1573" s="36">
        <f t="shared" si="588"/>
        <v>-0.40601503759398577</v>
      </c>
      <c r="AI1573" s="36">
        <f t="shared" si="589"/>
        <v>-0.85245901639344057</v>
      </c>
      <c r="AJ1573" s="36">
        <f t="shared" si="590"/>
        <v>-0.63237139272270992</v>
      </c>
      <c r="AK1573" s="36">
        <f t="shared" si="591"/>
        <v>-0.43175328383780859</v>
      </c>
    </row>
    <row r="1574" spans="1:37" x14ac:dyDescent="0.2">
      <c r="A1574" s="5">
        <v>41915</v>
      </c>
      <c r="B1574" s="1">
        <v>10</v>
      </c>
      <c r="C1574" s="7">
        <v>15.2</v>
      </c>
      <c r="D1574" s="7">
        <v>15.8</v>
      </c>
      <c r="E1574" s="7">
        <v>16.149999999999999</v>
      </c>
      <c r="F1574" s="7">
        <v>16.850000000000001</v>
      </c>
      <c r="G1574" s="7">
        <v>17.350000000000001</v>
      </c>
      <c r="H1574" s="7">
        <v>17.7</v>
      </c>
      <c r="I1574" s="7">
        <v>18.100000000000001</v>
      </c>
      <c r="J1574" s="7">
        <v>18.350000000000001</v>
      </c>
      <c r="K1574" s="7">
        <v>18.55</v>
      </c>
      <c r="L1574" s="3">
        <v>3.95E-2</v>
      </c>
      <c r="M1574" s="3">
        <v>7.4200000000000002E-2</v>
      </c>
      <c r="N1574" s="3">
        <v>2.47E-2</v>
      </c>
      <c r="O1574" s="18">
        <f t="shared" si="592"/>
        <v>0</v>
      </c>
      <c r="P1574" s="19">
        <f t="shared" si="600"/>
        <v>41934</v>
      </c>
      <c r="Q1574" s="19">
        <f t="shared" si="601"/>
        <v>41962</v>
      </c>
      <c r="R1574" s="19">
        <f t="shared" si="602"/>
        <v>41990</v>
      </c>
      <c r="S1574" s="19">
        <f t="shared" si="603"/>
        <v>42025</v>
      </c>
      <c r="T1574" s="19">
        <f t="shared" si="604"/>
        <v>42053</v>
      </c>
      <c r="U1574" s="19">
        <f t="shared" si="605"/>
        <v>42081</v>
      </c>
      <c r="V1574" s="19">
        <f t="shared" si="606"/>
        <v>42109</v>
      </c>
      <c r="W1574" s="19">
        <f t="shared" si="607"/>
        <v>42144</v>
      </c>
      <c r="X1574" s="19">
        <f t="shared" si="608"/>
        <v>42172</v>
      </c>
      <c r="Y1574" s="18">
        <f t="shared" si="593"/>
        <v>35</v>
      </c>
      <c r="Z1574" s="10">
        <f t="shared" si="594"/>
        <v>0.54285714285714282</v>
      </c>
      <c r="AA1574" s="10">
        <f>VLOOKUP(A1574, VIX!$A$2:$E$3205, 5, FALSE)</f>
        <v>14.55</v>
      </c>
      <c r="AB1574" s="10">
        <f t="shared" si="595"/>
        <v>15.474285714285715</v>
      </c>
      <c r="AC1574" s="10">
        <f t="shared" si="596"/>
        <v>15.959999999999999</v>
      </c>
      <c r="AD1574" s="10">
        <f t="shared" si="597"/>
        <v>16.47</v>
      </c>
      <c r="AE1574" s="10">
        <f t="shared" si="598"/>
        <v>17.078571428571429</v>
      </c>
      <c r="AF1574" s="10">
        <f t="shared" si="599"/>
        <v>17.510000000000002</v>
      </c>
      <c r="AG1574" s="36">
        <f t="shared" si="587"/>
        <v>-0.25934819897084116</v>
      </c>
      <c r="AH1574" s="36">
        <f t="shared" si="588"/>
        <v>-0.1490494296577938</v>
      </c>
      <c r="AI1574" s="36">
        <f t="shared" si="589"/>
        <v>-0.29120924473792947</v>
      </c>
      <c r="AJ1574" s="36">
        <f t="shared" si="590"/>
        <v>-0.20151939224310284</v>
      </c>
      <c r="AK1574" s="36">
        <f t="shared" si="591"/>
        <v>-0.13770491803278612</v>
      </c>
    </row>
    <row r="1575" spans="1:37" x14ac:dyDescent="0.2">
      <c r="A1575" s="5">
        <v>41914</v>
      </c>
      <c r="B1575" s="1">
        <v>10</v>
      </c>
      <c r="C1575" s="7">
        <v>16.55</v>
      </c>
      <c r="D1575" s="7">
        <v>16.8</v>
      </c>
      <c r="E1575" s="7">
        <v>17.05</v>
      </c>
      <c r="F1575" s="7">
        <v>17.649999999999999</v>
      </c>
      <c r="G1575" s="7">
        <v>18.149999999999999</v>
      </c>
      <c r="H1575" s="7">
        <v>18.5</v>
      </c>
      <c r="I1575" s="7">
        <v>18.850000000000001</v>
      </c>
      <c r="J1575" s="7">
        <v>19.05</v>
      </c>
      <c r="K1575" s="7">
        <v>19.25</v>
      </c>
      <c r="L1575" s="3">
        <v>1.5100000000000001E-2</v>
      </c>
      <c r="M1575" s="3">
        <v>6.8000000000000005E-2</v>
      </c>
      <c r="N1575" s="3">
        <v>2.2700000000000001E-2</v>
      </c>
      <c r="O1575" s="18">
        <f t="shared" si="592"/>
        <v>0</v>
      </c>
      <c r="P1575" s="19">
        <f t="shared" si="600"/>
        <v>41934</v>
      </c>
      <c r="Q1575" s="19">
        <f t="shared" si="601"/>
        <v>41962</v>
      </c>
      <c r="R1575" s="19">
        <f t="shared" si="602"/>
        <v>41990</v>
      </c>
      <c r="S1575" s="19">
        <f t="shared" si="603"/>
        <v>42025</v>
      </c>
      <c r="T1575" s="19">
        <f t="shared" si="604"/>
        <v>42053</v>
      </c>
      <c r="U1575" s="19">
        <f t="shared" si="605"/>
        <v>42081</v>
      </c>
      <c r="V1575" s="19">
        <f t="shared" si="606"/>
        <v>42109</v>
      </c>
      <c r="W1575" s="19">
        <f t="shared" si="607"/>
        <v>42144</v>
      </c>
      <c r="X1575" s="19">
        <f t="shared" si="608"/>
        <v>42172</v>
      </c>
      <c r="Y1575" s="18">
        <f t="shared" si="593"/>
        <v>35</v>
      </c>
      <c r="Z1575" s="10">
        <f t="shared" si="594"/>
        <v>0.5714285714285714</v>
      </c>
      <c r="AA1575" s="10">
        <f>VLOOKUP(A1575, VIX!$A$2:$E$3205, 5, FALSE)</f>
        <v>16.16</v>
      </c>
      <c r="AB1575" s="10">
        <f t="shared" si="595"/>
        <v>16.657142857142858</v>
      </c>
      <c r="AC1575" s="10">
        <f t="shared" si="596"/>
        <v>16.907142857142858</v>
      </c>
      <c r="AD1575" s="10">
        <f t="shared" si="597"/>
        <v>17.307142857142857</v>
      </c>
      <c r="AE1575" s="10">
        <f t="shared" si="598"/>
        <v>17.864285714285714</v>
      </c>
      <c r="AF1575" s="10">
        <f t="shared" si="599"/>
        <v>18.299999999999997</v>
      </c>
      <c r="AG1575" s="36">
        <f t="shared" si="587"/>
        <v>-0.10613207547169815</v>
      </c>
      <c r="AH1575" s="36">
        <f t="shared" si="588"/>
        <v>-0.10520163646990068</v>
      </c>
      <c r="AI1575" s="36">
        <f t="shared" si="589"/>
        <v>-0.24770642201834789</v>
      </c>
      <c r="AJ1575" s="36">
        <f t="shared" si="590"/>
        <v>-0.20000000000000007</v>
      </c>
      <c r="AK1575" s="36">
        <f t="shared" si="591"/>
        <v>-0.13665943600867736</v>
      </c>
    </row>
    <row r="1576" spans="1:37" x14ac:dyDescent="0.2">
      <c r="A1576" s="5">
        <v>41913</v>
      </c>
      <c r="B1576" s="1">
        <v>10</v>
      </c>
      <c r="C1576" s="7">
        <v>16.899999999999999</v>
      </c>
      <c r="D1576" s="7">
        <v>17.05</v>
      </c>
      <c r="E1576" s="7">
        <v>17.2</v>
      </c>
      <c r="F1576" s="7">
        <v>17.8</v>
      </c>
      <c r="G1576" s="7">
        <v>18.3</v>
      </c>
      <c r="H1576" s="7">
        <v>18.649999999999999</v>
      </c>
      <c r="I1576" s="7">
        <v>19</v>
      </c>
      <c r="J1576" s="7">
        <v>19.149999999999999</v>
      </c>
      <c r="K1576" s="7">
        <v>19.3</v>
      </c>
      <c r="L1576" s="3">
        <v>8.8999999999999999E-3</v>
      </c>
      <c r="M1576" s="3">
        <v>6.7400000000000002E-2</v>
      </c>
      <c r="N1576" s="3">
        <v>2.2499999999999999E-2</v>
      </c>
      <c r="O1576" s="18">
        <f t="shared" si="592"/>
        <v>0</v>
      </c>
      <c r="P1576" s="19">
        <f t="shared" si="600"/>
        <v>41934</v>
      </c>
      <c r="Q1576" s="19">
        <f t="shared" si="601"/>
        <v>41962</v>
      </c>
      <c r="R1576" s="19">
        <f t="shared" si="602"/>
        <v>41990</v>
      </c>
      <c r="S1576" s="19">
        <f t="shared" si="603"/>
        <v>42025</v>
      </c>
      <c r="T1576" s="19">
        <f t="shared" si="604"/>
        <v>42053</v>
      </c>
      <c r="U1576" s="19">
        <f t="shared" si="605"/>
        <v>42081</v>
      </c>
      <c r="V1576" s="19">
        <f t="shared" si="606"/>
        <v>42109</v>
      </c>
      <c r="W1576" s="19">
        <f t="shared" si="607"/>
        <v>42144</v>
      </c>
      <c r="X1576" s="19">
        <f t="shared" si="608"/>
        <v>42172</v>
      </c>
      <c r="Y1576" s="18">
        <f t="shared" si="593"/>
        <v>35</v>
      </c>
      <c r="Z1576" s="10">
        <f t="shared" si="594"/>
        <v>0.6</v>
      </c>
      <c r="AA1576" s="10">
        <f>VLOOKUP(A1576, VIX!$A$2:$E$3205, 5, FALSE)</f>
        <v>16.71</v>
      </c>
      <c r="AB1576" s="10">
        <f t="shared" si="595"/>
        <v>16.96</v>
      </c>
      <c r="AC1576" s="10">
        <f t="shared" si="596"/>
        <v>17.11</v>
      </c>
      <c r="AD1576" s="10">
        <f t="shared" si="597"/>
        <v>17.439999999999998</v>
      </c>
      <c r="AE1576" s="10">
        <f t="shared" si="598"/>
        <v>18</v>
      </c>
      <c r="AF1576" s="10">
        <f t="shared" si="599"/>
        <v>18.440000000000001</v>
      </c>
      <c r="AG1576" s="36">
        <f t="shared" si="587"/>
        <v>-6.5733414485697861E-2</v>
      </c>
      <c r="AH1576" s="36">
        <f t="shared" si="588"/>
        <v>-6.4648537711646414E-2</v>
      </c>
      <c r="AI1576" s="36">
        <f t="shared" si="589"/>
        <v>-0.25349987425601544</v>
      </c>
      <c r="AJ1576" s="36">
        <f t="shared" si="590"/>
        <v>-0.20434641582873833</v>
      </c>
      <c r="AK1576" s="36">
        <f t="shared" si="591"/>
        <v>-0.13976705490848504</v>
      </c>
    </row>
    <row r="1577" spans="1:37" x14ac:dyDescent="0.2">
      <c r="A1577" s="5">
        <v>41912</v>
      </c>
      <c r="B1577" s="1">
        <v>10</v>
      </c>
      <c r="C1577" s="7">
        <v>16.3</v>
      </c>
      <c r="D1577" s="7">
        <v>16.649999999999999</v>
      </c>
      <c r="E1577" s="7">
        <v>16.8</v>
      </c>
      <c r="F1577" s="7">
        <v>17.45</v>
      </c>
      <c r="G1577" s="7">
        <v>17.899999999999999</v>
      </c>
      <c r="H1577" s="7">
        <v>18.25</v>
      </c>
      <c r="I1577" s="7">
        <v>18.600000000000001</v>
      </c>
      <c r="J1577" s="7">
        <v>18.8</v>
      </c>
      <c r="K1577" s="7">
        <v>19.05</v>
      </c>
      <c r="L1577" s="3">
        <v>2.1499999999999998E-2</v>
      </c>
      <c r="M1577" s="3">
        <v>6.59E-2</v>
      </c>
      <c r="N1577" s="3">
        <v>2.1999999999999999E-2</v>
      </c>
      <c r="O1577" s="18">
        <f t="shared" si="592"/>
        <v>0</v>
      </c>
      <c r="P1577" s="19">
        <f t="shared" si="600"/>
        <v>41934</v>
      </c>
      <c r="Q1577" s="19">
        <f t="shared" si="601"/>
        <v>41962</v>
      </c>
      <c r="R1577" s="19">
        <f t="shared" si="602"/>
        <v>41990</v>
      </c>
      <c r="S1577" s="19">
        <f t="shared" si="603"/>
        <v>42025</v>
      </c>
      <c r="T1577" s="19">
        <f t="shared" si="604"/>
        <v>42053</v>
      </c>
      <c r="U1577" s="19">
        <f t="shared" si="605"/>
        <v>42081</v>
      </c>
      <c r="V1577" s="19">
        <f t="shared" si="606"/>
        <v>42109</v>
      </c>
      <c r="W1577" s="19">
        <f t="shared" si="607"/>
        <v>42144</v>
      </c>
      <c r="X1577" s="19">
        <f t="shared" si="608"/>
        <v>42172</v>
      </c>
      <c r="Y1577" s="18">
        <f t="shared" si="593"/>
        <v>35</v>
      </c>
      <c r="Z1577" s="10">
        <f t="shared" si="594"/>
        <v>0.62857142857142856</v>
      </c>
      <c r="AA1577" s="10">
        <f>VLOOKUP(A1577, VIX!$A$2:$E$3205, 5, FALSE)</f>
        <v>16.309999999999999</v>
      </c>
      <c r="AB1577" s="10">
        <f t="shared" si="595"/>
        <v>16.43</v>
      </c>
      <c r="AC1577" s="10">
        <f t="shared" si="596"/>
        <v>16.705714285714286</v>
      </c>
      <c r="AD1577" s="10">
        <f t="shared" si="597"/>
        <v>17.041428571428572</v>
      </c>
      <c r="AE1577" s="10">
        <f t="shared" si="598"/>
        <v>17.617142857142856</v>
      </c>
      <c r="AF1577" s="10">
        <f t="shared" si="599"/>
        <v>18.03</v>
      </c>
      <c r="AG1577" s="36">
        <f t="shared" si="587"/>
        <v>-0.15410151131300689</v>
      </c>
      <c r="AH1577" s="36">
        <f t="shared" si="588"/>
        <v>-6.4987535459469711E-2</v>
      </c>
      <c r="AI1577" s="36">
        <f t="shared" si="589"/>
        <v>-0.27601314348302253</v>
      </c>
      <c r="AJ1577" s="36">
        <f t="shared" si="590"/>
        <v>-0.1850975271362113</v>
      </c>
      <c r="AK1577" s="36">
        <f t="shared" si="591"/>
        <v>-0.14062500000000058</v>
      </c>
    </row>
    <row r="1578" spans="1:37" x14ac:dyDescent="0.2">
      <c r="A1578" s="5">
        <v>41911</v>
      </c>
      <c r="B1578" s="1">
        <v>10</v>
      </c>
      <c r="C1578" s="7">
        <v>16.25</v>
      </c>
      <c r="D1578" s="7">
        <v>16.55</v>
      </c>
      <c r="E1578" s="7">
        <v>16.75</v>
      </c>
      <c r="F1578" s="7">
        <v>17.350000000000001</v>
      </c>
      <c r="G1578" s="7">
        <v>17.8</v>
      </c>
      <c r="H1578" s="7">
        <v>18.149999999999999</v>
      </c>
      <c r="I1578" s="7">
        <v>18.5</v>
      </c>
      <c r="J1578" s="7">
        <v>18.7</v>
      </c>
      <c r="K1578" s="7">
        <v>18.95</v>
      </c>
      <c r="L1578" s="3">
        <v>1.8499999999999999E-2</v>
      </c>
      <c r="M1578" s="3">
        <v>6.6299999999999998E-2</v>
      </c>
      <c r="N1578" s="3">
        <v>2.2100000000000002E-2</v>
      </c>
      <c r="O1578" s="18">
        <f t="shared" si="592"/>
        <v>0</v>
      </c>
      <c r="P1578" s="19">
        <f t="shared" si="600"/>
        <v>41934</v>
      </c>
      <c r="Q1578" s="19">
        <f t="shared" si="601"/>
        <v>41962</v>
      </c>
      <c r="R1578" s="19">
        <f t="shared" si="602"/>
        <v>41990</v>
      </c>
      <c r="S1578" s="19">
        <f t="shared" si="603"/>
        <v>42025</v>
      </c>
      <c r="T1578" s="19">
        <f t="shared" si="604"/>
        <v>42053</v>
      </c>
      <c r="U1578" s="19">
        <f t="shared" si="605"/>
        <v>42081</v>
      </c>
      <c r="V1578" s="19">
        <f t="shared" si="606"/>
        <v>42109</v>
      </c>
      <c r="W1578" s="19">
        <f t="shared" si="607"/>
        <v>42144</v>
      </c>
      <c r="X1578" s="19">
        <f t="shared" si="608"/>
        <v>42172</v>
      </c>
      <c r="Y1578" s="18">
        <f t="shared" si="593"/>
        <v>35</v>
      </c>
      <c r="Z1578" s="10">
        <f t="shared" si="594"/>
        <v>0.65714285714285714</v>
      </c>
      <c r="AA1578" s="10">
        <f>VLOOKUP(A1578, VIX!$A$2:$E$3205, 5, FALSE)</f>
        <v>15.98</v>
      </c>
      <c r="AB1578" s="10">
        <f t="shared" si="595"/>
        <v>16.352857142857143</v>
      </c>
      <c r="AC1578" s="10">
        <f t="shared" si="596"/>
        <v>16.618571428571428</v>
      </c>
      <c r="AD1578" s="10">
        <f t="shared" si="597"/>
        <v>16.955714285714286</v>
      </c>
      <c r="AE1578" s="10">
        <f t="shared" si="598"/>
        <v>17.504285714285714</v>
      </c>
      <c r="AF1578" s="10">
        <f t="shared" si="599"/>
        <v>17.920000000000002</v>
      </c>
      <c r="AG1578" s="36">
        <f t="shared" si="587"/>
        <v>-0.41864328564836295</v>
      </c>
      <c r="AH1578" s="36">
        <f t="shared" si="588"/>
        <v>-0.27123508834872995</v>
      </c>
      <c r="AI1578" s="36">
        <f t="shared" si="589"/>
        <v>-0.79363135333741808</v>
      </c>
      <c r="AJ1578" s="36">
        <f t="shared" si="590"/>
        <v>-0.57248632730332283</v>
      </c>
      <c r="AK1578" s="36">
        <f t="shared" si="591"/>
        <v>-0.4334862385321076</v>
      </c>
    </row>
    <row r="1579" spans="1:37" x14ac:dyDescent="0.2">
      <c r="A1579" s="5">
        <v>41908</v>
      </c>
      <c r="B1579" s="1">
        <v>10</v>
      </c>
      <c r="C1579" s="7">
        <v>15.35</v>
      </c>
      <c r="D1579" s="7">
        <v>15.85</v>
      </c>
      <c r="E1579" s="7">
        <v>16.149999999999999</v>
      </c>
      <c r="F1579" s="7">
        <v>16.850000000000001</v>
      </c>
      <c r="G1579" s="7">
        <v>17.350000000000001</v>
      </c>
      <c r="H1579" s="7">
        <v>17.7</v>
      </c>
      <c r="I1579" s="7">
        <v>18.05</v>
      </c>
      <c r="J1579" s="7">
        <v>18.3</v>
      </c>
      <c r="K1579" s="7">
        <v>18.5</v>
      </c>
      <c r="L1579" s="3">
        <v>3.2599999999999997E-2</v>
      </c>
      <c r="M1579" s="3">
        <v>7.1199999999999999E-2</v>
      </c>
      <c r="N1579" s="3">
        <v>2.3699999999999999E-2</v>
      </c>
      <c r="O1579" s="18">
        <f t="shared" si="592"/>
        <v>0</v>
      </c>
      <c r="P1579" s="19">
        <f t="shared" si="600"/>
        <v>41934</v>
      </c>
      <c r="Q1579" s="19">
        <f t="shared" si="601"/>
        <v>41962</v>
      </c>
      <c r="R1579" s="19">
        <f t="shared" si="602"/>
        <v>41990</v>
      </c>
      <c r="S1579" s="19">
        <f t="shared" si="603"/>
        <v>42025</v>
      </c>
      <c r="T1579" s="19">
        <f t="shared" si="604"/>
        <v>42053</v>
      </c>
      <c r="U1579" s="19">
        <f t="shared" si="605"/>
        <v>42081</v>
      </c>
      <c r="V1579" s="19">
        <f t="shared" si="606"/>
        <v>42109</v>
      </c>
      <c r="W1579" s="19">
        <f t="shared" si="607"/>
        <v>42144</v>
      </c>
      <c r="X1579" s="19">
        <f t="shared" si="608"/>
        <v>42172</v>
      </c>
      <c r="Y1579" s="18">
        <f t="shared" si="593"/>
        <v>35</v>
      </c>
      <c r="Z1579" s="10">
        <f t="shared" si="594"/>
        <v>0.74285714285714288</v>
      </c>
      <c r="AA1579" s="10">
        <f>VLOOKUP(A1579, VIX!$A$2:$E$3205, 5, FALSE)</f>
        <v>14.85</v>
      </c>
      <c r="AB1579" s="10">
        <f t="shared" si="595"/>
        <v>15.478571428571428</v>
      </c>
      <c r="AC1579" s="10">
        <f t="shared" si="596"/>
        <v>15.927142857142856</v>
      </c>
      <c r="AD1579" s="10">
        <f t="shared" si="597"/>
        <v>16.329999999999998</v>
      </c>
      <c r="AE1579" s="10">
        <f t="shared" si="598"/>
        <v>16.978571428571428</v>
      </c>
      <c r="AF1579" s="10">
        <f t="shared" si="599"/>
        <v>17.440000000000001</v>
      </c>
      <c r="AG1579" s="36">
        <f t="shared" si="587"/>
        <v>-0.22686352178610017</v>
      </c>
      <c r="AH1579" s="36">
        <f t="shared" si="588"/>
        <v>-0.13368700265251945</v>
      </c>
      <c r="AI1579" s="36">
        <f t="shared" si="589"/>
        <v>-0.30569274759553028</v>
      </c>
      <c r="AJ1579" s="36">
        <f t="shared" si="590"/>
        <v>-0.21110831867303348</v>
      </c>
      <c r="AK1579" s="36">
        <f t="shared" si="591"/>
        <v>-0.14416475972539966</v>
      </c>
    </row>
    <row r="1580" spans="1:37" x14ac:dyDescent="0.2">
      <c r="A1580" s="5">
        <v>41907</v>
      </c>
      <c r="B1580" s="1">
        <v>10</v>
      </c>
      <c r="C1580" s="7">
        <v>15.8</v>
      </c>
      <c r="D1580" s="7">
        <v>16.100000000000001</v>
      </c>
      <c r="E1580" s="7">
        <v>16.350000000000001</v>
      </c>
      <c r="F1580" s="7">
        <v>16.95</v>
      </c>
      <c r="G1580" s="7">
        <v>17.399999999999999</v>
      </c>
      <c r="H1580" s="7">
        <v>17.75</v>
      </c>
      <c r="I1580" s="7">
        <v>18.100000000000001</v>
      </c>
      <c r="J1580" s="7">
        <v>18.350000000000001</v>
      </c>
      <c r="K1580" s="7">
        <v>18.55</v>
      </c>
      <c r="L1580" s="3">
        <v>1.9E-2</v>
      </c>
      <c r="M1580" s="3">
        <v>6.7799999999999999E-2</v>
      </c>
      <c r="N1580" s="3">
        <v>2.2599999999999999E-2</v>
      </c>
      <c r="O1580" s="18">
        <f t="shared" si="592"/>
        <v>0</v>
      </c>
      <c r="P1580" s="19">
        <f t="shared" si="600"/>
        <v>41934</v>
      </c>
      <c r="Q1580" s="19">
        <f t="shared" si="601"/>
        <v>41962</v>
      </c>
      <c r="R1580" s="19">
        <f t="shared" si="602"/>
        <v>41990</v>
      </c>
      <c r="S1580" s="19">
        <f t="shared" si="603"/>
        <v>42025</v>
      </c>
      <c r="T1580" s="19">
        <f t="shared" si="604"/>
        <v>42053</v>
      </c>
      <c r="U1580" s="19">
        <f t="shared" si="605"/>
        <v>42081</v>
      </c>
      <c r="V1580" s="19">
        <f t="shared" si="606"/>
        <v>42109</v>
      </c>
      <c r="W1580" s="19">
        <f t="shared" si="607"/>
        <v>42144</v>
      </c>
      <c r="X1580" s="19">
        <f t="shared" si="608"/>
        <v>42172</v>
      </c>
      <c r="Y1580" s="18">
        <f t="shared" si="593"/>
        <v>35</v>
      </c>
      <c r="Z1580" s="10">
        <f t="shared" si="594"/>
        <v>0.77142857142857146</v>
      </c>
      <c r="AA1580" s="10">
        <f>VLOOKUP(A1580, VIX!$A$2:$E$3205, 5, FALSE)</f>
        <v>15.64</v>
      </c>
      <c r="AB1580" s="10">
        <f t="shared" si="595"/>
        <v>15.86857142857143</v>
      </c>
      <c r="AC1580" s="10">
        <f t="shared" si="596"/>
        <v>16.157142857142858</v>
      </c>
      <c r="AD1580" s="10">
        <f t="shared" si="597"/>
        <v>16.487142857142857</v>
      </c>
      <c r="AE1580" s="10">
        <f t="shared" si="598"/>
        <v>17.052857142857142</v>
      </c>
      <c r="AF1580" s="10">
        <f t="shared" si="599"/>
        <v>17.479999999999997</v>
      </c>
      <c r="AG1580" s="36">
        <f t="shared" si="587"/>
        <v>-0.14604462474645069</v>
      </c>
      <c r="AH1580" s="36">
        <f t="shared" si="588"/>
        <v>-0.11658031088082906</v>
      </c>
      <c r="AI1580" s="36">
        <f t="shared" si="589"/>
        <v>-0.27084639498432517</v>
      </c>
      <c r="AJ1580" s="36">
        <f t="shared" si="590"/>
        <v>-0.19459459459459433</v>
      </c>
      <c r="AK1580" s="36">
        <f t="shared" si="591"/>
        <v>-0.14711033274956284</v>
      </c>
    </row>
    <row r="1581" spans="1:37" x14ac:dyDescent="0.2">
      <c r="A1581" s="5">
        <v>41906</v>
      </c>
      <c r="B1581" s="1">
        <v>10</v>
      </c>
      <c r="C1581" s="7">
        <v>14.65</v>
      </c>
      <c r="D1581" s="7">
        <v>15.35</v>
      </c>
      <c r="E1581" s="7">
        <v>15.8</v>
      </c>
      <c r="F1581" s="7">
        <v>16.55</v>
      </c>
      <c r="G1581" s="7">
        <v>17.05</v>
      </c>
      <c r="H1581" s="7">
        <v>17.45</v>
      </c>
      <c r="I1581" s="7">
        <v>17.8</v>
      </c>
      <c r="J1581" s="7">
        <v>18.100000000000001</v>
      </c>
      <c r="K1581" s="7">
        <v>18.350000000000001</v>
      </c>
      <c r="L1581" s="3">
        <v>4.7800000000000002E-2</v>
      </c>
      <c r="M1581" s="3">
        <v>7.5499999999999998E-2</v>
      </c>
      <c r="N1581" s="3">
        <v>2.52E-2</v>
      </c>
      <c r="O1581" s="18">
        <f t="shared" si="592"/>
        <v>0</v>
      </c>
      <c r="P1581" s="19">
        <f t="shared" si="600"/>
        <v>41934</v>
      </c>
      <c r="Q1581" s="19">
        <f t="shared" si="601"/>
        <v>41962</v>
      </c>
      <c r="R1581" s="19">
        <f t="shared" si="602"/>
        <v>41990</v>
      </c>
      <c r="S1581" s="19">
        <f t="shared" si="603"/>
        <v>42025</v>
      </c>
      <c r="T1581" s="19">
        <f t="shared" si="604"/>
        <v>42053</v>
      </c>
      <c r="U1581" s="19">
        <f t="shared" si="605"/>
        <v>42081</v>
      </c>
      <c r="V1581" s="19">
        <f t="shared" si="606"/>
        <v>42109</v>
      </c>
      <c r="W1581" s="19">
        <f t="shared" si="607"/>
        <v>42144</v>
      </c>
      <c r="X1581" s="19">
        <f t="shared" si="608"/>
        <v>42172</v>
      </c>
      <c r="Y1581" s="18">
        <f t="shared" si="593"/>
        <v>35</v>
      </c>
      <c r="Z1581" s="10">
        <f t="shared" si="594"/>
        <v>0.8</v>
      </c>
      <c r="AA1581" s="10">
        <f>VLOOKUP(A1581, VIX!$A$2:$E$3205, 5, FALSE)</f>
        <v>13.27</v>
      </c>
      <c r="AB1581" s="10">
        <f t="shared" si="595"/>
        <v>14.79</v>
      </c>
      <c r="AC1581" s="10">
        <f t="shared" si="596"/>
        <v>15.440000000000001</v>
      </c>
      <c r="AD1581" s="10">
        <f t="shared" si="597"/>
        <v>15.95</v>
      </c>
      <c r="AE1581" s="10">
        <f t="shared" si="598"/>
        <v>16.650000000000002</v>
      </c>
      <c r="AF1581" s="10">
        <f t="shared" si="599"/>
        <v>17.13</v>
      </c>
      <c r="AG1581" s="36">
        <f t="shared" si="587"/>
        <v>-0.32546125461254588</v>
      </c>
      <c r="AH1581" s="36">
        <f t="shared" si="588"/>
        <v>-0.20311660397635733</v>
      </c>
      <c r="AI1581" s="36">
        <f t="shared" si="589"/>
        <v>-0.33105622700998433</v>
      </c>
      <c r="AJ1581" s="36">
        <f t="shared" si="590"/>
        <v>-0.21256853648249688</v>
      </c>
      <c r="AK1581" s="36">
        <f t="shared" si="591"/>
        <v>-0.16550365323044033</v>
      </c>
    </row>
    <row r="1582" spans="1:37" x14ac:dyDescent="0.2">
      <c r="A1582" s="5">
        <v>41905</v>
      </c>
      <c r="B1582" s="1">
        <v>10</v>
      </c>
      <c r="C1582" s="7">
        <v>15.4</v>
      </c>
      <c r="D1582" s="7">
        <v>15.9</v>
      </c>
      <c r="E1582" s="7">
        <v>16.2</v>
      </c>
      <c r="F1582" s="7">
        <v>16.850000000000001</v>
      </c>
      <c r="G1582" s="7">
        <v>17.350000000000001</v>
      </c>
      <c r="H1582" s="7">
        <v>17.649999999999999</v>
      </c>
      <c r="I1582" s="7">
        <v>18</v>
      </c>
      <c r="J1582" s="7">
        <v>18.25</v>
      </c>
      <c r="K1582" s="7">
        <v>18.55</v>
      </c>
      <c r="L1582" s="3">
        <v>3.2500000000000001E-2</v>
      </c>
      <c r="M1582" s="3">
        <v>6.8199999999999997E-2</v>
      </c>
      <c r="N1582" s="3">
        <v>2.2700000000000001E-2</v>
      </c>
      <c r="O1582" s="18">
        <f t="shared" si="592"/>
        <v>0</v>
      </c>
      <c r="P1582" s="19">
        <f t="shared" si="600"/>
        <v>41934</v>
      </c>
      <c r="Q1582" s="19">
        <f t="shared" si="601"/>
        <v>41962</v>
      </c>
      <c r="R1582" s="19">
        <f t="shared" si="602"/>
        <v>41990</v>
      </c>
      <c r="S1582" s="19">
        <f t="shared" si="603"/>
        <v>42025</v>
      </c>
      <c r="T1582" s="19">
        <f t="shared" si="604"/>
        <v>42053</v>
      </c>
      <c r="U1582" s="19">
        <f t="shared" si="605"/>
        <v>42081</v>
      </c>
      <c r="V1582" s="19">
        <f t="shared" si="606"/>
        <v>42109</v>
      </c>
      <c r="W1582" s="19">
        <f t="shared" si="607"/>
        <v>42144</v>
      </c>
      <c r="X1582" s="19">
        <f t="shared" si="608"/>
        <v>42172</v>
      </c>
      <c r="Y1582" s="18">
        <f t="shared" si="593"/>
        <v>35</v>
      </c>
      <c r="Z1582" s="10">
        <f t="shared" si="594"/>
        <v>0.82857142857142863</v>
      </c>
      <c r="AA1582" s="10">
        <f>VLOOKUP(A1582, VIX!$A$2:$E$3205, 5, FALSE)</f>
        <v>14.93</v>
      </c>
      <c r="AB1582" s="10">
        <f t="shared" si="595"/>
        <v>15.485714285714288</v>
      </c>
      <c r="AC1582" s="10">
        <f t="shared" si="596"/>
        <v>15.951428571428572</v>
      </c>
      <c r="AD1582" s="10">
        <f t="shared" si="597"/>
        <v>16.311428571428571</v>
      </c>
      <c r="AE1582" s="10">
        <f t="shared" si="598"/>
        <v>16.935714285714287</v>
      </c>
      <c r="AF1582" s="10">
        <f t="shared" si="599"/>
        <v>17.401428571428571</v>
      </c>
      <c r="AG1582" s="36">
        <f t="shared" si="587"/>
        <v>-0.24034334763948415</v>
      </c>
      <c r="AH1582" s="36">
        <f t="shared" si="588"/>
        <v>-0.13941908713692847</v>
      </c>
      <c r="AI1582" s="36">
        <f t="shared" si="589"/>
        <v>-0.29526813880126168</v>
      </c>
      <c r="AJ1582" s="36">
        <f t="shared" si="590"/>
        <v>-0.21789883268482416</v>
      </c>
      <c r="AK1582" s="36">
        <f t="shared" si="591"/>
        <v>-0.12705882352941009</v>
      </c>
    </row>
    <row r="1583" spans="1:37" x14ac:dyDescent="0.2">
      <c r="A1583" s="5">
        <v>41904</v>
      </c>
      <c r="B1583" s="1">
        <v>10</v>
      </c>
      <c r="C1583" s="7">
        <v>14.9</v>
      </c>
      <c r="D1583" s="7">
        <v>15.45</v>
      </c>
      <c r="E1583" s="7">
        <v>15.75</v>
      </c>
      <c r="F1583" s="7">
        <v>16.45</v>
      </c>
      <c r="G1583" s="7">
        <v>16.95</v>
      </c>
      <c r="H1583" s="7">
        <v>17.3</v>
      </c>
      <c r="I1583" s="7">
        <v>17.7</v>
      </c>
      <c r="J1583" s="7">
        <v>17.95</v>
      </c>
      <c r="K1583" s="7">
        <v>18.2</v>
      </c>
      <c r="L1583" s="3">
        <v>3.6900000000000002E-2</v>
      </c>
      <c r="M1583" s="3">
        <v>7.5999999999999998E-2</v>
      </c>
      <c r="N1583" s="3">
        <v>2.53E-2</v>
      </c>
      <c r="O1583" s="18">
        <f t="shared" si="592"/>
        <v>0</v>
      </c>
      <c r="P1583" s="19">
        <f t="shared" si="600"/>
        <v>41934</v>
      </c>
      <c r="Q1583" s="19">
        <f t="shared" si="601"/>
        <v>41962</v>
      </c>
      <c r="R1583" s="19">
        <f t="shared" si="602"/>
        <v>41990</v>
      </c>
      <c r="S1583" s="19">
        <f t="shared" si="603"/>
        <v>42025</v>
      </c>
      <c r="T1583" s="19">
        <f t="shared" si="604"/>
        <v>42053</v>
      </c>
      <c r="U1583" s="19">
        <f t="shared" si="605"/>
        <v>42081</v>
      </c>
      <c r="V1583" s="19">
        <f t="shared" si="606"/>
        <v>42109</v>
      </c>
      <c r="W1583" s="19">
        <f t="shared" si="607"/>
        <v>42144</v>
      </c>
      <c r="X1583" s="19">
        <f t="shared" si="608"/>
        <v>42172</v>
      </c>
      <c r="Y1583" s="18">
        <f t="shared" si="593"/>
        <v>35</v>
      </c>
      <c r="Z1583" s="10">
        <f t="shared" si="594"/>
        <v>0.8571428571428571</v>
      </c>
      <c r="AA1583" s="10">
        <f>VLOOKUP(A1583, VIX!$A$2:$E$3205, 5, FALSE)</f>
        <v>13.69</v>
      </c>
      <c r="AB1583" s="10">
        <f t="shared" si="595"/>
        <v>14.978571428571428</v>
      </c>
      <c r="AC1583" s="10">
        <f t="shared" si="596"/>
        <v>15.492857142857144</v>
      </c>
      <c r="AD1583" s="10">
        <f t="shared" si="597"/>
        <v>15.850000000000001</v>
      </c>
      <c r="AE1583" s="10">
        <f t="shared" si="598"/>
        <v>16.521428571428569</v>
      </c>
      <c r="AF1583" s="10">
        <f t="shared" si="599"/>
        <v>17</v>
      </c>
      <c r="AG1583" s="36">
        <f t="shared" si="587"/>
        <v>-0.83687229546140562</v>
      </c>
      <c r="AH1583" s="36">
        <f t="shared" si="588"/>
        <v>-0.4327005628159889</v>
      </c>
      <c r="AI1583" s="36">
        <f t="shared" si="589"/>
        <v>-0.97909343200739984</v>
      </c>
      <c r="AJ1583" s="36">
        <f t="shared" si="590"/>
        <v>-0.66743180012359882</v>
      </c>
      <c r="AK1583" s="36">
        <f t="shared" si="591"/>
        <v>-0.45207585853408699</v>
      </c>
    </row>
    <row r="1584" spans="1:37" x14ac:dyDescent="0.2">
      <c r="A1584" s="5">
        <v>41901</v>
      </c>
      <c r="B1584" s="1">
        <v>10</v>
      </c>
      <c r="C1584" s="7">
        <v>14.15</v>
      </c>
      <c r="D1584" s="7">
        <v>14.95</v>
      </c>
      <c r="E1584" s="7">
        <v>15.4</v>
      </c>
      <c r="F1584" s="7">
        <v>16.149999999999999</v>
      </c>
      <c r="G1584" s="7">
        <v>16.7</v>
      </c>
      <c r="H1584" s="7">
        <v>17.100000000000001</v>
      </c>
      <c r="I1584" s="7">
        <v>17.55</v>
      </c>
      <c r="J1584" s="7">
        <v>17.8</v>
      </c>
      <c r="K1584" s="7" t="s">
        <v>14</v>
      </c>
      <c r="L1584" s="3">
        <v>5.6500000000000002E-2</v>
      </c>
      <c r="M1584" s="3">
        <v>8.6699999999999999E-2</v>
      </c>
      <c r="N1584" s="3">
        <v>2.8899999999999999E-2</v>
      </c>
      <c r="O1584" s="18">
        <f t="shared" si="592"/>
        <v>0</v>
      </c>
      <c r="P1584" s="19">
        <f t="shared" si="600"/>
        <v>41934</v>
      </c>
      <c r="Q1584" s="19">
        <f t="shared" si="601"/>
        <v>41962</v>
      </c>
      <c r="R1584" s="19">
        <f t="shared" si="602"/>
        <v>41990</v>
      </c>
      <c r="S1584" s="19">
        <f t="shared" si="603"/>
        <v>42025</v>
      </c>
      <c r="T1584" s="19">
        <f t="shared" si="604"/>
        <v>42053</v>
      </c>
      <c r="U1584" s="19">
        <f t="shared" si="605"/>
        <v>42081</v>
      </c>
      <c r="V1584" s="19">
        <f t="shared" si="606"/>
        <v>42109</v>
      </c>
      <c r="W1584" s="19">
        <f t="shared" si="607"/>
        <v>42144</v>
      </c>
      <c r="X1584" s="19">
        <f t="shared" si="608"/>
        <v>42172</v>
      </c>
      <c r="Y1584" s="18">
        <f t="shared" si="593"/>
        <v>35</v>
      </c>
      <c r="Z1584" s="10">
        <f t="shared" si="594"/>
        <v>0.94285714285714284</v>
      </c>
      <c r="AA1584" s="10">
        <f>VLOOKUP(A1584, VIX!$A$2:$E$3205, 5, FALSE)</f>
        <v>12.11</v>
      </c>
      <c r="AB1584" s="10">
        <f t="shared" si="595"/>
        <v>14.195714285714285</v>
      </c>
      <c r="AC1584" s="10">
        <f t="shared" si="596"/>
        <v>14.975714285714286</v>
      </c>
      <c r="AD1584" s="10">
        <f t="shared" si="597"/>
        <v>15.442857142857143</v>
      </c>
      <c r="AE1584" s="10">
        <f t="shared" si="598"/>
        <v>16.181428571428569</v>
      </c>
      <c r="AF1584" s="10">
        <f t="shared" si="599"/>
        <v>16.722857142857144</v>
      </c>
      <c r="AG1584" s="36">
        <f t="shared" si="587"/>
        <v>-0.40934010152284211</v>
      </c>
      <c r="AH1584" s="36">
        <f t="shared" si="588"/>
        <v>-0.21870781099325032</v>
      </c>
      <c r="AI1584" s="36">
        <f t="shared" si="589"/>
        <v>-0.35241469326869213</v>
      </c>
      <c r="AJ1584" s="36">
        <f t="shared" si="590"/>
        <v>-0.24572289690630303</v>
      </c>
      <c r="AK1584" s="36">
        <f t="shared" si="591"/>
        <v>-0.17286914765906458</v>
      </c>
    </row>
    <row r="1585" spans="1:37" x14ac:dyDescent="0.2">
      <c r="A1585" s="5">
        <v>41900</v>
      </c>
      <c r="B1585" s="1">
        <v>10</v>
      </c>
      <c r="C1585" s="7">
        <v>14.05</v>
      </c>
      <c r="D1585" s="7">
        <v>14.8</v>
      </c>
      <c r="E1585" s="7">
        <v>15.3</v>
      </c>
      <c r="F1585" s="7">
        <v>16.100000000000001</v>
      </c>
      <c r="G1585" s="7">
        <v>16.649999999999999</v>
      </c>
      <c r="H1585" s="7">
        <v>17</v>
      </c>
      <c r="I1585" s="7">
        <v>17.45</v>
      </c>
      <c r="J1585" s="7">
        <v>17.75</v>
      </c>
      <c r="K1585" s="7" t="s">
        <v>14</v>
      </c>
      <c r="L1585" s="3">
        <v>5.3400000000000003E-2</v>
      </c>
      <c r="M1585" s="3">
        <v>8.3900000000000002E-2</v>
      </c>
      <c r="N1585" s="3">
        <v>2.8000000000000001E-2</v>
      </c>
      <c r="O1585" s="18">
        <f t="shared" si="592"/>
        <v>1</v>
      </c>
      <c r="P1585" s="19">
        <f t="shared" si="600"/>
        <v>41934</v>
      </c>
      <c r="Q1585" s="19">
        <f t="shared" si="601"/>
        <v>41962</v>
      </c>
      <c r="R1585" s="19">
        <f t="shared" si="602"/>
        <v>41990</v>
      </c>
      <c r="S1585" s="19">
        <f t="shared" si="603"/>
        <v>42025</v>
      </c>
      <c r="T1585" s="19">
        <f t="shared" si="604"/>
        <v>42053</v>
      </c>
      <c r="U1585" s="19">
        <f t="shared" si="605"/>
        <v>42081</v>
      </c>
      <c r="V1585" s="19">
        <f t="shared" si="606"/>
        <v>42109</v>
      </c>
      <c r="W1585" s="19">
        <f t="shared" si="607"/>
        <v>42144</v>
      </c>
      <c r="X1585" s="19">
        <f t="shared" si="608"/>
        <v>42172</v>
      </c>
      <c r="Y1585" s="18">
        <f t="shared" si="593"/>
        <v>35</v>
      </c>
      <c r="Z1585" s="10">
        <f t="shared" si="594"/>
        <v>0.97142857142857142</v>
      </c>
      <c r="AA1585" s="10">
        <f>VLOOKUP(A1585, VIX!$A$2:$E$3205, 5, FALSE)</f>
        <v>12.03</v>
      </c>
      <c r="AB1585" s="10">
        <f t="shared" si="595"/>
        <v>14.071428571428573</v>
      </c>
      <c r="AC1585" s="10">
        <f t="shared" si="596"/>
        <v>14.814285714285715</v>
      </c>
      <c r="AD1585" s="10">
        <f t="shared" si="597"/>
        <v>15.322857142857144</v>
      </c>
      <c r="AE1585" s="10">
        <f t="shared" si="598"/>
        <v>16.115714285714287</v>
      </c>
      <c r="AF1585" s="10">
        <f t="shared" si="599"/>
        <v>16.66</v>
      </c>
      <c r="AG1585" s="36">
        <f t="shared" si="587"/>
        <v>-0.36120401337792651</v>
      </c>
      <c r="AH1585" s="36">
        <f t="shared" si="588"/>
        <v>-0.23376623376623384</v>
      </c>
      <c r="AI1585" s="36">
        <f t="shared" si="589"/>
        <v>-0.35665634674922647</v>
      </c>
      <c r="AJ1585" s="36">
        <f t="shared" si="590"/>
        <v>-0.23783783783783671</v>
      </c>
      <c r="AK1585" s="36">
        <f t="shared" si="591"/>
        <v>-0.1473684210526322</v>
      </c>
    </row>
    <row r="1586" spans="1:37" x14ac:dyDescent="0.2">
      <c r="A1586" s="5">
        <v>41899</v>
      </c>
      <c r="B1586" s="1">
        <v>10</v>
      </c>
      <c r="C1586" s="7">
        <v>14.25</v>
      </c>
      <c r="D1586" s="7">
        <v>14.95</v>
      </c>
      <c r="E1586" s="7">
        <v>15.4</v>
      </c>
      <c r="F1586" s="7">
        <v>16.149999999999999</v>
      </c>
      <c r="G1586" s="7">
        <v>16.649999999999999</v>
      </c>
      <c r="H1586" s="7">
        <v>17.100000000000001</v>
      </c>
      <c r="I1586" s="7">
        <v>17.45</v>
      </c>
      <c r="J1586" s="7">
        <v>17.75</v>
      </c>
      <c r="K1586" s="7" t="s">
        <v>14</v>
      </c>
      <c r="L1586" s="3">
        <v>4.9099999999999998E-2</v>
      </c>
      <c r="M1586" s="3">
        <v>8.0500000000000002E-2</v>
      </c>
      <c r="N1586" s="3">
        <v>2.6800000000000001E-2</v>
      </c>
      <c r="O1586" s="18">
        <f t="shared" si="592"/>
        <v>0</v>
      </c>
      <c r="P1586" s="19">
        <f t="shared" si="600"/>
        <v>41899</v>
      </c>
      <c r="Q1586" s="19">
        <f t="shared" si="601"/>
        <v>41934</v>
      </c>
      <c r="R1586" s="19">
        <f t="shared" si="602"/>
        <v>41962</v>
      </c>
      <c r="S1586" s="19">
        <f t="shared" si="603"/>
        <v>41990</v>
      </c>
      <c r="T1586" s="19">
        <f t="shared" si="604"/>
        <v>42025</v>
      </c>
      <c r="U1586" s="19">
        <f t="shared" si="605"/>
        <v>42053</v>
      </c>
      <c r="V1586" s="19">
        <f t="shared" si="606"/>
        <v>42081</v>
      </c>
      <c r="W1586" s="19">
        <f t="shared" si="607"/>
        <v>42109</v>
      </c>
      <c r="X1586" s="19">
        <f t="shared" si="608"/>
        <v>42144</v>
      </c>
      <c r="Y1586" s="18">
        <f t="shared" si="593"/>
        <v>28</v>
      </c>
      <c r="Z1586" s="10">
        <f t="shared" si="594"/>
        <v>0</v>
      </c>
      <c r="AA1586" s="10">
        <f>VLOOKUP(A1586, VIX!$A$2:$E$3205, 5, FALSE)</f>
        <v>12.65</v>
      </c>
      <c r="AB1586" s="10">
        <f t="shared" si="595"/>
        <v>14.95</v>
      </c>
      <c r="AC1586" s="10">
        <f t="shared" si="596"/>
        <v>15.4</v>
      </c>
      <c r="AD1586" s="10">
        <f t="shared" si="597"/>
        <v>16.149999999999999</v>
      </c>
      <c r="AE1586" s="10">
        <f t="shared" si="598"/>
        <v>16.649999999999999</v>
      </c>
      <c r="AF1586" s="10">
        <f t="shared" si="599"/>
        <v>17.100000000000001</v>
      </c>
      <c r="AG1586" s="36">
        <f t="shared" si="587"/>
        <v>-0.43896976483762551</v>
      </c>
      <c r="AH1586" s="36">
        <f t="shared" si="588"/>
        <v>-0.27125941872981763</v>
      </c>
      <c r="AI1586" s="36">
        <f t="shared" si="589"/>
        <v>-0.43876958792803139</v>
      </c>
      <c r="AJ1586" s="36">
        <f t="shared" si="590"/>
        <v>-0.27826855123674915</v>
      </c>
      <c r="AK1586" s="36">
        <f t="shared" si="591"/>
        <v>-0.24277456647398993</v>
      </c>
    </row>
    <row r="1587" spans="1:37" x14ac:dyDescent="0.2">
      <c r="A1587" s="5">
        <v>41898</v>
      </c>
      <c r="B1587" s="1">
        <v>9</v>
      </c>
      <c r="C1587" s="7">
        <v>13.05</v>
      </c>
      <c r="D1587" s="7">
        <v>14.4</v>
      </c>
      <c r="E1587" s="7">
        <v>14.95</v>
      </c>
      <c r="F1587" s="7">
        <v>15.4</v>
      </c>
      <c r="G1587" s="7">
        <v>16.2</v>
      </c>
      <c r="H1587" s="7">
        <v>16.7</v>
      </c>
      <c r="I1587" s="7">
        <v>17.100000000000001</v>
      </c>
      <c r="J1587" s="7">
        <v>17.45</v>
      </c>
      <c r="K1587" s="7">
        <v>17.7</v>
      </c>
      <c r="L1587" s="3">
        <v>0.10340000000000001</v>
      </c>
      <c r="M1587" s="3">
        <v>0.1104</v>
      </c>
      <c r="N1587" s="3">
        <v>3.6799999999999999E-2</v>
      </c>
      <c r="O1587" s="18">
        <f t="shared" si="592"/>
        <v>0</v>
      </c>
      <c r="P1587" s="19">
        <f t="shared" si="600"/>
        <v>41899</v>
      </c>
      <c r="Q1587" s="19">
        <f t="shared" si="601"/>
        <v>41934</v>
      </c>
      <c r="R1587" s="19">
        <f t="shared" si="602"/>
        <v>41962</v>
      </c>
      <c r="S1587" s="19">
        <f t="shared" si="603"/>
        <v>41990</v>
      </c>
      <c r="T1587" s="19">
        <f t="shared" si="604"/>
        <v>42025</v>
      </c>
      <c r="U1587" s="19">
        <f t="shared" si="605"/>
        <v>42053</v>
      </c>
      <c r="V1587" s="19">
        <f t="shared" si="606"/>
        <v>42081</v>
      </c>
      <c r="W1587" s="19">
        <f t="shared" si="607"/>
        <v>42109</v>
      </c>
      <c r="X1587" s="19">
        <f t="shared" si="608"/>
        <v>42144</v>
      </c>
      <c r="Y1587" s="18">
        <f t="shared" si="593"/>
        <v>28</v>
      </c>
      <c r="Z1587" s="10">
        <f t="shared" si="594"/>
        <v>3.5714285714285712E-2</v>
      </c>
      <c r="AA1587" s="10">
        <f>VLOOKUP(A1587, VIX!$A$2:$E$3205, 5, FALSE)</f>
        <v>12.73</v>
      </c>
      <c r="AB1587" s="10">
        <f t="shared" si="595"/>
        <v>14.351785714285715</v>
      </c>
      <c r="AC1587" s="10">
        <f t="shared" si="596"/>
        <v>14.930357142857142</v>
      </c>
      <c r="AD1587" s="10">
        <f t="shared" si="597"/>
        <v>15.383928571428573</v>
      </c>
      <c r="AE1587" s="10">
        <f t="shared" si="598"/>
        <v>16.171428571428571</v>
      </c>
      <c r="AF1587" s="10">
        <f t="shared" si="599"/>
        <v>16.682142857142857</v>
      </c>
      <c r="AG1587" s="36">
        <f t="shared" si="587"/>
        <v>-0.80235849056603747</v>
      </c>
      <c r="AH1587" s="36">
        <f t="shared" si="588"/>
        <v>-0.31788990825688007</v>
      </c>
      <c r="AI1587" s="36">
        <f t="shared" si="589"/>
        <v>-0.25431711145996921</v>
      </c>
      <c r="AJ1587" s="36">
        <f t="shared" si="590"/>
        <v>-0.43495145631067894</v>
      </c>
      <c r="AK1587" s="36">
        <f t="shared" si="591"/>
        <v>-0.26442812172088137</v>
      </c>
    </row>
    <row r="1588" spans="1:37" x14ac:dyDescent="0.2">
      <c r="A1588" s="5">
        <v>41897</v>
      </c>
      <c r="B1588" s="1">
        <v>9</v>
      </c>
      <c r="C1588" s="7">
        <v>14.4</v>
      </c>
      <c r="D1588" s="7">
        <v>15.2</v>
      </c>
      <c r="E1588" s="7">
        <v>15.6</v>
      </c>
      <c r="F1588" s="7">
        <v>15.95</v>
      </c>
      <c r="G1588" s="7">
        <v>16.600000000000001</v>
      </c>
      <c r="H1588" s="7">
        <v>17.05</v>
      </c>
      <c r="I1588" s="7">
        <v>17.45</v>
      </c>
      <c r="J1588" s="7">
        <v>17.8</v>
      </c>
      <c r="K1588" s="7">
        <v>18.100000000000001</v>
      </c>
      <c r="L1588" s="3">
        <v>5.5599999999999997E-2</v>
      </c>
      <c r="M1588" s="3">
        <v>9.4E-2</v>
      </c>
      <c r="N1588" s="3">
        <v>3.1300000000000001E-2</v>
      </c>
      <c r="O1588" s="18">
        <f t="shared" si="592"/>
        <v>0</v>
      </c>
      <c r="P1588" s="19">
        <f t="shared" si="600"/>
        <v>41899</v>
      </c>
      <c r="Q1588" s="19">
        <f t="shared" si="601"/>
        <v>41934</v>
      </c>
      <c r="R1588" s="19">
        <f t="shared" si="602"/>
        <v>41962</v>
      </c>
      <c r="S1588" s="19">
        <f t="shared" si="603"/>
        <v>41990</v>
      </c>
      <c r="T1588" s="19">
        <f t="shared" si="604"/>
        <v>42025</v>
      </c>
      <c r="U1588" s="19">
        <f t="shared" si="605"/>
        <v>42053</v>
      </c>
      <c r="V1588" s="19">
        <f t="shared" si="606"/>
        <v>42081</v>
      </c>
      <c r="W1588" s="19">
        <f t="shared" si="607"/>
        <v>42109</v>
      </c>
      <c r="X1588" s="19">
        <f t="shared" si="608"/>
        <v>42144</v>
      </c>
      <c r="Y1588" s="18">
        <f t="shared" si="593"/>
        <v>28</v>
      </c>
      <c r="Z1588" s="10">
        <f t="shared" si="594"/>
        <v>7.1428571428571425E-2</v>
      </c>
      <c r="AA1588" s="10">
        <f>VLOOKUP(A1588, VIX!$A$2:$E$3205, 5, FALSE)</f>
        <v>14.12</v>
      </c>
      <c r="AB1588" s="10">
        <f t="shared" si="595"/>
        <v>15.142857142857142</v>
      </c>
      <c r="AC1588" s="10">
        <f t="shared" si="596"/>
        <v>15.571428571428571</v>
      </c>
      <c r="AD1588" s="10">
        <f t="shared" si="597"/>
        <v>15.924999999999999</v>
      </c>
      <c r="AE1588" s="10">
        <f t="shared" si="598"/>
        <v>16.553571428571431</v>
      </c>
      <c r="AF1588" s="10">
        <f t="shared" si="599"/>
        <v>17.017857142857146</v>
      </c>
      <c r="AG1588" s="36">
        <f t="shared" si="587"/>
        <v>-1.4727870449287697</v>
      </c>
      <c r="AH1588" s="36">
        <f t="shared" si="588"/>
        <v>-0.71194820482636911</v>
      </c>
      <c r="AI1588" s="36">
        <f t="shared" si="589"/>
        <v>-0.6082059533386962</v>
      </c>
      <c r="AJ1588" s="36">
        <f t="shared" si="590"/>
        <v>-1.0850077279752741</v>
      </c>
      <c r="AK1588" s="36">
        <f t="shared" si="591"/>
        <v>-0.72707843556315344</v>
      </c>
    </row>
    <row r="1589" spans="1:37" x14ac:dyDescent="0.2">
      <c r="A1589" s="5">
        <v>41894</v>
      </c>
      <c r="B1589" s="1">
        <v>9</v>
      </c>
      <c r="C1589" s="7">
        <v>14.05</v>
      </c>
      <c r="D1589" s="7">
        <v>14.8</v>
      </c>
      <c r="E1589" s="7">
        <v>15.25</v>
      </c>
      <c r="F1589" s="7">
        <v>15.6</v>
      </c>
      <c r="G1589" s="7">
        <v>16.3</v>
      </c>
      <c r="H1589" s="7">
        <v>16.8</v>
      </c>
      <c r="I1589" s="7">
        <v>17.2</v>
      </c>
      <c r="J1589" s="7">
        <v>17.55</v>
      </c>
      <c r="K1589" s="7">
        <v>17.899999999999999</v>
      </c>
      <c r="L1589" s="3">
        <v>5.3400000000000003E-2</v>
      </c>
      <c r="M1589" s="3">
        <v>0.1026</v>
      </c>
      <c r="N1589" s="3">
        <v>3.4200000000000001E-2</v>
      </c>
      <c r="O1589" s="18">
        <f t="shared" si="592"/>
        <v>0</v>
      </c>
      <c r="P1589" s="19">
        <f t="shared" si="600"/>
        <v>41899</v>
      </c>
      <c r="Q1589" s="19">
        <f t="shared" si="601"/>
        <v>41934</v>
      </c>
      <c r="R1589" s="19">
        <f t="shared" si="602"/>
        <v>41962</v>
      </c>
      <c r="S1589" s="19">
        <f t="shared" si="603"/>
        <v>41990</v>
      </c>
      <c r="T1589" s="19">
        <f t="shared" si="604"/>
        <v>42025</v>
      </c>
      <c r="U1589" s="19">
        <f t="shared" si="605"/>
        <v>42053</v>
      </c>
      <c r="V1589" s="19">
        <f t="shared" si="606"/>
        <v>42081</v>
      </c>
      <c r="W1589" s="19">
        <f t="shared" si="607"/>
        <v>42109</v>
      </c>
      <c r="X1589" s="19">
        <f t="shared" si="608"/>
        <v>42144</v>
      </c>
      <c r="Y1589" s="18">
        <f t="shared" si="593"/>
        <v>28</v>
      </c>
      <c r="Z1589" s="10">
        <f t="shared" si="594"/>
        <v>0.17857142857142858</v>
      </c>
      <c r="AA1589" s="10">
        <f>VLOOKUP(A1589, VIX!$A$2:$E$3205, 5, FALSE)</f>
        <v>13.31</v>
      </c>
      <c r="AB1589" s="10">
        <f t="shared" si="595"/>
        <v>14.666071428571428</v>
      </c>
      <c r="AC1589" s="10">
        <f t="shared" si="596"/>
        <v>15.169642857142858</v>
      </c>
      <c r="AD1589" s="10">
        <f t="shared" si="597"/>
        <v>15.537499999999998</v>
      </c>
      <c r="AE1589" s="10">
        <f t="shared" si="598"/>
        <v>16.175000000000001</v>
      </c>
      <c r="AF1589" s="10">
        <f t="shared" si="599"/>
        <v>16.710714285714285</v>
      </c>
      <c r="AG1589" s="36">
        <f t="shared" si="587"/>
        <v>-0.47214589058206324</v>
      </c>
      <c r="AH1589" s="36">
        <f t="shared" si="588"/>
        <v>-0.27122697919158045</v>
      </c>
      <c r="AI1589" s="36">
        <f t="shared" si="589"/>
        <v>-0.20554649265905353</v>
      </c>
      <c r="AJ1589" s="36">
        <f t="shared" si="590"/>
        <v>-0.39401384855930355</v>
      </c>
      <c r="AK1589" s="36">
        <f t="shared" si="591"/>
        <v>-0.27202072538860095</v>
      </c>
    </row>
    <row r="1590" spans="1:37" x14ac:dyDescent="0.2">
      <c r="A1590" s="5">
        <v>41893</v>
      </c>
      <c r="B1590" s="1">
        <v>9</v>
      </c>
      <c r="C1590" s="7">
        <v>13.55</v>
      </c>
      <c r="D1590" s="7">
        <v>14.5</v>
      </c>
      <c r="E1590" s="7">
        <v>15.05</v>
      </c>
      <c r="F1590" s="7">
        <v>15.4</v>
      </c>
      <c r="G1590" s="7">
        <v>16.149999999999999</v>
      </c>
      <c r="H1590" s="7">
        <v>16.649999999999999</v>
      </c>
      <c r="I1590" s="7">
        <v>17.05</v>
      </c>
      <c r="J1590" s="7">
        <v>17.45</v>
      </c>
      <c r="K1590" s="7">
        <v>17.75</v>
      </c>
      <c r="L1590" s="3">
        <v>7.0099999999999996E-2</v>
      </c>
      <c r="M1590" s="3">
        <v>0.1071</v>
      </c>
      <c r="N1590" s="3">
        <v>3.5700000000000003E-2</v>
      </c>
      <c r="O1590" s="18">
        <f t="shared" si="592"/>
        <v>0</v>
      </c>
      <c r="P1590" s="19">
        <f t="shared" si="600"/>
        <v>41899</v>
      </c>
      <c r="Q1590" s="19">
        <f t="shared" si="601"/>
        <v>41934</v>
      </c>
      <c r="R1590" s="19">
        <f t="shared" si="602"/>
        <v>41962</v>
      </c>
      <c r="S1590" s="19">
        <f t="shared" si="603"/>
        <v>41990</v>
      </c>
      <c r="T1590" s="19">
        <f t="shared" si="604"/>
        <v>42025</v>
      </c>
      <c r="U1590" s="19">
        <f t="shared" si="605"/>
        <v>42053</v>
      </c>
      <c r="V1590" s="19">
        <f t="shared" si="606"/>
        <v>42081</v>
      </c>
      <c r="W1590" s="19">
        <f t="shared" si="607"/>
        <v>42109</v>
      </c>
      <c r="X1590" s="19">
        <f t="shared" si="608"/>
        <v>42144</v>
      </c>
      <c r="Y1590" s="18">
        <f t="shared" si="593"/>
        <v>28</v>
      </c>
      <c r="Z1590" s="10">
        <f t="shared" si="594"/>
        <v>0.21428571428571427</v>
      </c>
      <c r="AA1590" s="10">
        <f>VLOOKUP(A1590, VIX!$A$2:$E$3205, 5, FALSE)</f>
        <v>12.8</v>
      </c>
      <c r="AB1590" s="10">
        <f t="shared" si="595"/>
        <v>14.296428571428571</v>
      </c>
      <c r="AC1590" s="10">
        <f t="shared" si="596"/>
        <v>14.932142857142857</v>
      </c>
      <c r="AD1590" s="10">
        <f t="shared" si="597"/>
        <v>15.324999999999999</v>
      </c>
      <c r="AE1590" s="10">
        <f t="shared" si="598"/>
        <v>15.989285714285714</v>
      </c>
      <c r="AF1590" s="10">
        <f t="shared" si="599"/>
        <v>16.542857142857141</v>
      </c>
      <c r="AG1590" s="36">
        <f t="shared" si="587"/>
        <v>-0.59790209790209758</v>
      </c>
      <c r="AH1590" s="36">
        <f t="shared" si="588"/>
        <v>-0.33277310924369796</v>
      </c>
      <c r="AI1590" s="36">
        <f t="shared" si="589"/>
        <v>-0.20588235294117635</v>
      </c>
      <c r="AJ1590" s="36">
        <f t="shared" si="590"/>
        <v>-0.42386185243328012</v>
      </c>
      <c r="AK1590" s="36">
        <f t="shared" si="591"/>
        <v>-0.27252081756245278</v>
      </c>
    </row>
    <row r="1591" spans="1:37" x14ac:dyDescent="0.2">
      <c r="A1591" s="5">
        <v>41892</v>
      </c>
      <c r="B1591" s="1">
        <v>9</v>
      </c>
      <c r="C1591" s="7">
        <v>13.7</v>
      </c>
      <c r="D1591" s="7">
        <v>14.5</v>
      </c>
      <c r="E1591" s="7">
        <v>15</v>
      </c>
      <c r="F1591" s="7">
        <v>15.4</v>
      </c>
      <c r="G1591" s="7">
        <v>16.100000000000001</v>
      </c>
      <c r="H1591" s="7">
        <v>16.649999999999999</v>
      </c>
      <c r="I1591" s="7">
        <v>17.05</v>
      </c>
      <c r="J1591" s="7">
        <v>17.399999999999999</v>
      </c>
      <c r="K1591" s="7">
        <v>17.649999999999999</v>
      </c>
      <c r="L1591" s="3">
        <v>5.8400000000000001E-2</v>
      </c>
      <c r="M1591" s="3">
        <v>0.1071</v>
      </c>
      <c r="N1591" s="3">
        <v>3.5700000000000003E-2</v>
      </c>
      <c r="O1591" s="18">
        <f t="shared" si="592"/>
        <v>0</v>
      </c>
      <c r="P1591" s="19">
        <f t="shared" si="600"/>
        <v>41899</v>
      </c>
      <c r="Q1591" s="19">
        <f t="shared" si="601"/>
        <v>41934</v>
      </c>
      <c r="R1591" s="19">
        <f t="shared" si="602"/>
        <v>41962</v>
      </c>
      <c r="S1591" s="19">
        <f t="shared" si="603"/>
        <v>41990</v>
      </c>
      <c r="T1591" s="19">
        <f t="shared" si="604"/>
        <v>42025</v>
      </c>
      <c r="U1591" s="19">
        <f t="shared" si="605"/>
        <v>42053</v>
      </c>
      <c r="V1591" s="19">
        <f t="shared" si="606"/>
        <v>42081</v>
      </c>
      <c r="W1591" s="19">
        <f t="shared" si="607"/>
        <v>42109</v>
      </c>
      <c r="X1591" s="19">
        <f t="shared" si="608"/>
        <v>42144</v>
      </c>
      <c r="Y1591" s="18">
        <f t="shared" si="593"/>
        <v>28</v>
      </c>
      <c r="Z1591" s="10">
        <f t="shared" si="594"/>
        <v>0.25</v>
      </c>
      <c r="AA1591" s="10">
        <f>VLOOKUP(A1591, VIX!$A$2:$E$3205, 5, FALSE)</f>
        <v>12.88</v>
      </c>
      <c r="AB1591" s="10">
        <f t="shared" si="595"/>
        <v>14.3</v>
      </c>
      <c r="AC1591" s="10">
        <f t="shared" si="596"/>
        <v>14.875</v>
      </c>
      <c r="AD1591" s="10">
        <f t="shared" si="597"/>
        <v>15.3</v>
      </c>
      <c r="AE1591" s="10">
        <f t="shared" si="598"/>
        <v>15.925000000000001</v>
      </c>
      <c r="AF1591" s="10">
        <f t="shared" si="599"/>
        <v>16.512499999999999</v>
      </c>
      <c r="AG1591" s="36">
        <f t="shared" si="587"/>
        <v>-0.50174216027874585</v>
      </c>
      <c r="AH1591" s="36">
        <f t="shared" si="588"/>
        <v>-0.30186871106851926</v>
      </c>
      <c r="AI1591" s="36">
        <f t="shared" si="589"/>
        <v>-0.2352941176470589</v>
      </c>
      <c r="AJ1591" s="36">
        <f t="shared" si="590"/>
        <v>-0.39622641509433998</v>
      </c>
      <c r="AK1591" s="36">
        <f t="shared" si="591"/>
        <v>-0.30012992637505242</v>
      </c>
    </row>
    <row r="1592" spans="1:37" x14ac:dyDescent="0.2">
      <c r="A1592" s="5">
        <v>41891</v>
      </c>
      <c r="B1592" s="1">
        <v>9</v>
      </c>
      <c r="C1592" s="7">
        <v>13.85</v>
      </c>
      <c r="D1592" s="7">
        <v>14.55</v>
      </c>
      <c r="E1592" s="7">
        <v>15.05</v>
      </c>
      <c r="F1592" s="7">
        <v>15.4</v>
      </c>
      <c r="G1592" s="7">
        <v>16.100000000000001</v>
      </c>
      <c r="H1592" s="7">
        <v>16.649999999999999</v>
      </c>
      <c r="I1592" s="7">
        <v>17.05</v>
      </c>
      <c r="J1592" s="7">
        <v>17.399999999999999</v>
      </c>
      <c r="K1592" s="7">
        <v>17.7</v>
      </c>
      <c r="L1592" s="3">
        <v>5.0500000000000003E-2</v>
      </c>
      <c r="M1592" s="3">
        <v>0.1071</v>
      </c>
      <c r="N1592" s="3">
        <v>3.5700000000000003E-2</v>
      </c>
      <c r="O1592" s="18">
        <f t="shared" si="592"/>
        <v>0</v>
      </c>
      <c r="P1592" s="19">
        <f t="shared" si="600"/>
        <v>41899</v>
      </c>
      <c r="Q1592" s="19">
        <f t="shared" si="601"/>
        <v>41934</v>
      </c>
      <c r="R1592" s="19">
        <f t="shared" si="602"/>
        <v>41962</v>
      </c>
      <c r="S1592" s="19">
        <f t="shared" si="603"/>
        <v>41990</v>
      </c>
      <c r="T1592" s="19">
        <f t="shared" si="604"/>
        <v>42025</v>
      </c>
      <c r="U1592" s="19">
        <f t="shared" si="605"/>
        <v>42053</v>
      </c>
      <c r="V1592" s="19">
        <f t="shared" si="606"/>
        <v>42081</v>
      </c>
      <c r="W1592" s="19">
        <f t="shared" si="607"/>
        <v>42109</v>
      </c>
      <c r="X1592" s="19">
        <f t="shared" si="608"/>
        <v>42144</v>
      </c>
      <c r="Y1592" s="18">
        <f t="shared" si="593"/>
        <v>28</v>
      </c>
      <c r="Z1592" s="10">
        <f t="shared" si="594"/>
        <v>0.2857142857142857</v>
      </c>
      <c r="AA1592" s="10">
        <f>VLOOKUP(A1592, VIX!$A$2:$E$3205, 5, FALSE)</f>
        <v>13.5</v>
      </c>
      <c r="AB1592" s="10">
        <f t="shared" si="595"/>
        <v>14.350000000000001</v>
      </c>
      <c r="AC1592" s="10">
        <f t="shared" si="596"/>
        <v>14.907142857142858</v>
      </c>
      <c r="AD1592" s="10">
        <f t="shared" si="597"/>
        <v>15.3</v>
      </c>
      <c r="AE1592" s="10">
        <f t="shared" si="598"/>
        <v>15.900000000000002</v>
      </c>
      <c r="AF1592" s="10">
        <f t="shared" si="599"/>
        <v>16.492857142857144</v>
      </c>
      <c r="AG1592" s="36">
        <f t="shared" si="587"/>
        <v>-0.451266308518804</v>
      </c>
      <c r="AH1592" s="36">
        <f t="shared" si="588"/>
        <v>-0.30630849641424612</v>
      </c>
      <c r="AI1592" s="36">
        <f t="shared" si="589"/>
        <v>-0.20809248554913293</v>
      </c>
      <c r="AJ1592" s="36">
        <f t="shared" si="590"/>
        <v>-0.39977337110481692</v>
      </c>
      <c r="AK1592" s="36">
        <f t="shared" si="591"/>
        <v>-0.30295081967212989</v>
      </c>
    </row>
    <row r="1593" spans="1:37" x14ac:dyDescent="0.2">
      <c r="A1593" s="5">
        <v>41890</v>
      </c>
      <c r="B1593" s="1">
        <v>9</v>
      </c>
      <c r="C1593" s="7">
        <v>13.35</v>
      </c>
      <c r="D1593" s="7">
        <v>14.25</v>
      </c>
      <c r="E1593" s="7">
        <v>14.9</v>
      </c>
      <c r="F1593" s="7">
        <v>15.25</v>
      </c>
      <c r="G1593" s="7">
        <v>16</v>
      </c>
      <c r="H1593" s="7">
        <v>16.5</v>
      </c>
      <c r="I1593" s="7">
        <v>16.899999999999999</v>
      </c>
      <c r="J1593" s="7">
        <v>17.3</v>
      </c>
      <c r="K1593" s="7">
        <v>17.600000000000001</v>
      </c>
      <c r="L1593" s="3">
        <v>6.7400000000000002E-2</v>
      </c>
      <c r="M1593" s="3">
        <v>0.1082</v>
      </c>
      <c r="N1593" s="3">
        <v>3.61E-2</v>
      </c>
      <c r="O1593" s="18">
        <f t="shared" si="592"/>
        <v>0</v>
      </c>
      <c r="P1593" s="19">
        <f t="shared" si="600"/>
        <v>41899</v>
      </c>
      <c r="Q1593" s="19">
        <f t="shared" si="601"/>
        <v>41934</v>
      </c>
      <c r="R1593" s="19">
        <f t="shared" si="602"/>
        <v>41962</v>
      </c>
      <c r="S1593" s="19">
        <f t="shared" si="603"/>
        <v>41990</v>
      </c>
      <c r="T1593" s="19">
        <f t="shared" si="604"/>
        <v>42025</v>
      </c>
      <c r="U1593" s="19">
        <f t="shared" si="605"/>
        <v>42053</v>
      </c>
      <c r="V1593" s="19">
        <f t="shared" si="606"/>
        <v>42081</v>
      </c>
      <c r="W1593" s="19">
        <f t="shared" si="607"/>
        <v>42109</v>
      </c>
      <c r="X1593" s="19">
        <f t="shared" si="608"/>
        <v>42144</v>
      </c>
      <c r="Y1593" s="18">
        <f t="shared" si="593"/>
        <v>28</v>
      </c>
      <c r="Z1593" s="10">
        <f t="shared" si="594"/>
        <v>0.32142857142857145</v>
      </c>
      <c r="AA1593" s="10">
        <f>VLOOKUP(A1593, VIX!$A$2:$E$3205, 5, FALSE)</f>
        <v>12.66</v>
      </c>
      <c r="AB1593" s="10">
        <f t="shared" si="595"/>
        <v>13.960714285714285</v>
      </c>
      <c r="AC1593" s="10">
        <f t="shared" si="596"/>
        <v>14.69107142857143</v>
      </c>
      <c r="AD1593" s="10">
        <f t="shared" si="597"/>
        <v>15.137500000000001</v>
      </c>
      <c r="AE1593" s="10">
        <f t="shared" si="598"/>
        <v>15.758928571428573</v>
      </c>
      <c r="AF1593" s="10">
        <f t="shared" si="599"/>
        <v>16.339285714285715</v>
      </c>
      <c r="AG1593" s="36">
        <f t="shared" si="587"/>
        <v>-1.7645228215767634</v>
      </c>
      <c r="AH1593" s="36">
        <f t="shared" si="588"/>
        <v>-1.2020547945205482</v>
      </c>
      <c r="AI1593" s="36">
        <f t="shared" si="589"/>
        <v>-0.62582781456953562</v>
      </c>
      <c r="AJ1593" s="36">
        <f t="shared" si="590"/>
        <v>-1.2915717539863321</v>
      </c>
      <c r="AK1593" s="36">
        <f t="shared" si="591"/>
        <v>-0.82894736842105232</v>
      </c>
    </row>
    <row r="1594" spans="1:37" x14ac:dyDescent="0.2">
      <c r="A1594" s="5">
        <v>41887</v>
      </c>
      <c r="B1594" s="1">
        <v>9</v>
      </c>
      <c r="C1594" s="7">
        <v>13.2</v>
      </c>
      <c r="D1594" s="7">
        <v>14.2</v>
      </c>
      <c r="E1594" s="7">
        <v>14.9</v>
      </c>
      <c r="F1594" s="7">
        <v>15.25</v>
      </c>
      <c r="G1594" s="7">
        <v>16</v>
      </c>
      <c r="H1594" s="7">
        <v>16.5</v>
      </c>
      <c r="I1594" s="7">
        <v>16.899999999999999</v>
      </c>
      <c r="J1594" s="7">
        <v>17.25</v>
      </c>
      <c r="K1594" s="7">
        <v>17.55</v>
      </c>
      <c r="L1594" s="3">
        <v>7.5800000000000006E-2</v>
      </c>
      <c r="M1594" s="3">
        <v>0.1082</v>
      </c>
      <c r="N1594" s="3">
        <v>3.61E-2</v>
      </c>
      <c r="O1594" s="18">
        <f t="shared" si="592"/>
        <v>0</v>
      </c>
      <c r="P1594" s="19">
        <f t="shared" si="600"/>
        <v>41899</v>
      </c>
      <c r="Q1594" s="19">
        <f t="shared" si="601"/>
        <v>41934</v>
      </c>
      <c r="R1594" s="19">
        <f t="shared" si="602"/>
        <v>41962</v>
      </c>
      <c r="S1594" s="19">
        <f t="shared" si="603"/>
        <v>41990</v>
      </c>
      <c r="T1594" s="19">
        <f t="shared" si="604"/>
        <v>42025</v>
      </c>
      <c r="U1594" s="19">
        <f t="shared" si="605"/>
        <v>42053</v>
      </c>
      <c r="V1594" s="19">
        <f t="shared" si="606"/>
        <v>42081</v>
      </c>
      <c r="W1594" s="19">
        <f t="shared" si="607"/>
        <v>42109</v>
      </c>
      <c r="X1594" s="19">
        <f t="shared" si="608"/>
        <v>42144</v>
      </c>
      <c r="Y1594" s="18">
        <f t="shared" si="593"/>
        <v>28</v>
      </c>
      <c r="Z1594" s="10">
        <f t="shared" si="594"/>
        <v>0.42857142857142855</v>
      </c>
      <c r="AA1594" s="10">
        <f>VLOOKUP(A1594, VIX!$A$2:$E$3205, 5, FALSE)</f>
        <v>12.09</v>
      </c>
      <c r="AB1594" s="10">
        <f t="shared" si="595"/>
        <v>13.77142857142857</v>
      </c>
      <c r="AC1594" s="10">
        <f t="shared" si="596"/>
        <v>14.6</v>
      </c>
      <c r="AD1594" s="10">
        <f t="shared" si="597"/>
        <v>15.099999999999998</v>
      </c>
      <c r="AE1594" s="10">
        <f t="shared" si="598"/>
        <v>15.678571428571427</v>
      </c>
      <c r="AF1594" s="10">
        <f t="shared" si="599"/>
        <v>16.285714285714285</v>
      </c>
      <c r="AG1594" s="36">
        <f t="shared" si="587"/>
        <v>-0.64138457622804856</v>
      </c>
      <c r="AH1594" s="36">
        <f t="shared" si="588"/>
        <v>-0.42572704235549774</v>
      </c>
      <c r="AI1594" s="36">
        <f t="shared" si="589"/>
        <v>-0.20533116051681993</v>
      </c>
      <c r="AJ1594" s="36">
        <f t="shared" si="590"/>
        <v>-0.42386185243328145</v>
      </c>
      <c r="AK1594" s="36">
        <f t="shared" si="591"/>
        <v>-0.27243243243243276</v>
      </c>
    </row>
    <row r="1595" spans="1:37" x14ac:dyDescent="0.2">
      <c r="A1595" s="5">
        <v>41886</v>
      </c>
      <c r="B1595" s="1">
        <v>9</v>
      </c>
      <c r="C1595" s="7">
        <v>13.55</v>
      </c>
      <c r="D1595" s="7">
        <v>14.45</v>
      </c>
      <c r="E1595" s="7">
        <v>15.1</v>
      </c>
      <c r="F1595" s="7">
        <v>15.55</v>
      </c>
      <c r="G1595" s="7">
        <v>16.25</v>
      </c>
      <c r="H1595" s="7">
        <v>16.75</v>
      </c>
      <c r="I1595" s="7">
        <v>17.100000000000001</v>
      </c>
      <c r="J1595" s="7">
        <v>17.45</v>
      </c>
      <c r="K1595" s="7">
        <v>17.75</v>
      </c>
      <c r="L1595" s="3">
        <v>6.6400000000000001E-2</v>
      </c>
      <c r="M1595" s="3">
        <v>9.9699999999999997E-2</v>
      </c>
      <c r="N1595" s="3">
        <v>3.32E-2</v>
      </c>
      <c r="O1595" s="18">
        <f t="shared" si="592"/>
        <v>0</v>
      </c>
      <c r="P1595" s="19">
        <f t="shared" si="600"/>
        <v>41899</v>
      </c>
      <c r="Q1595" s="19">
        <f t="shared" si="601"/>
        <v>41934</v>
      </c>
      <c r="R1595" s="19">
        <f t="shared" si="602"/>
        <v>41962</v>
      </c>
      <c r="S1595" s="19">
        <f t="shared" si="603"/>
        <v>41990</v>
      </c>
      <c r="T1595" s="19">
        <f t="shared" si="604"/>
        <v>42025</v>
      </c>
      <c r="U1595" s="19">
        <f t="shared" si="605"/>
        <v>42053</v>
      </c>
      <c r="V1595" s="19">
        <f t="shared" si="606"/>
        <v>42081</v>
      </c>
      <c r="W1595" s="19">
        <f t="shared" si="607"/>
        <v>42109</v>
      </c>
      <c r="X1595" s="19">
        <f t="shared" si="608"/>
        <v>42144</v>
      </c>
      <c r="Y1595" s="18">
        <f t="shared" si="593"/>
        <v>28</v>
      </c>
      <c r="Z1595" s="10">
        <f t="shared" si="594"/>
        <v>0.4642857142857143</v>
      </c>
      <c r="AA1595" s="10">
        <f>VLOOKUP(A1595, VIX!$A$2:$E$3205, 5, FALSE)</f>
        <v>12.64</v>
      </c>
      <c r="AB1595" s="10">
        <f t="shared" si="595"/>
        <v>14.032142857142858</v>
      </c>
      <c r="AC1595" s="10">
        <f t="shared" si="596"/>
        <v>14.798214285714284</v>
      </c>
      <c r="AD1595" s="10">
        <f t="shared" si="597"/>
        <v>15.341071428571428</v>
      </c>
      <c r="AE1595" s="10">
        <f t="shared" si="598"/>
        <v>15.925000000000001</v>
      </c>
      <c r="AF1595" s="10">
        <f t="shared" si="599"/>
        <v>16.517857142857142</v>
      </c>
      <c r="AG1595" s="36">
        <f t="shared" si="587"/>
        <v>-0.5785714285714274</v>
      </c>
      <c r="AH1595" s="36">
        <f t="shared" si="588"/>
        <v>-0.3946037099494098</v>
      </c>
      <c r="AI1595" s="36">
        <f t="shared" si="589"/>
        <v>-0.26341463414634197</v>
      </c>
      <c r="AJ1595" s="36">
        <f t="shared" si="590"/>
        <v>-0.39498432601880823</v>
      </c>
      <c r="AK1595" s="36">
        <f t="shared" si="591"/>
        <v>-0.27149321266968313</v>
      </c>
    </row>
    <row r="1596" spans="1:37" x14ac:dyDescent="0.2">
      <c r="A1596" s="5">
        <v>41885</v>
      </c>
      <c r="B1596" s="1">
        <v>9</v>
      </c>
      <c r="C1596" s="7">
        <v>13.5</v>
      </c>
      <c r="D1596" s="7">
        <v>14.5</v>
      </c>
      <c r="E1596" s="7">
        <v>15.15</v>
      </c>
      <c r="F1596" s="7">
        <v>15.6</v>
      </c>
      <c r="G1596" s="7">
        <v>16.3</v>
      </c>
      <c r="H1596" s="7">
        <v>16.850000000000001</v>
      </c>
      <c r="I1596" s="7">
        <v>17.2</v>
      </c>
      <c r="J1596" s="7">
        <v>17.55</v>
      </c>
      <c r="K1596" s="7">
        <v>17.8</v>
      </c>
      <c r="L1596" s="3">
        <v>7.4099999999999999E-2</v>
      </c>
      <c r="M1596" s="3">
        <v>0.1026</v>
      </c>
      <c r="N1596" s="3">
        <v>3.4200000000000001E-2</v>
      </c>
      <c r="O1596" s="18">
        <f t="shared" si="592"/>
        <v>0</v>
      </c>
      <c r="P1596" s="19">
        <f t="shared" si="600"/>
        <v>41899</v>
      </c>
      <c r="Q1596" s="19">
        <f t="shared" si="601"/>
        <v>41934</v>
      </c>
      <c r="R1596" s="19">
        <f t="shared" si="602"/>
        <v>41962</v>
      </c>
      <c r="S1596" s="19">
        <f t="shared" si="603"/>
        <v>41990</v>
      </c>
      <c r="T1596" s="19">
        <f t="shared" si="604"/>
        <v>42025</v>
      </c>
      <c r="U1596" s="19">
        <f t="shared" si="605"/>
        <v>42053</v>
      </c>
      <c r="V1596" s="19">
        <f t="shared" si="606"/>
        <v>42081</v>
      </c>
      <c r="W1596" s="19">
        <f t="shared" si="607"/>
        <v>42109</v>
      </c>
      <c r="X1596" s="19">
        <f t="shared" si="608"/>
        <v>42144</v>
      </c>
      <c r="Y1596" s="18">
        <f t="shared" si="593"/>
        <v>28</v>
      </c>
      <c r="Z1596" s="10">
        <f t="shared" si="594"/>
        <v>0.5</v>
      </c>
      <c r="AA1596" s="10">
        <f>VLOOKUP(A1596, VIX!$A$2:$E$3205, 5, FALSE)</f>
        <v>12.36</v>
      </c>
      <c r="AB1596" s="10">
        <f t="shared" si="595"/>
        <v>14</v>
      </c>
      <c r="AC1596" s="10">
        <f t="shared" si="596"/>
        <v>14.824999999999999</v>
      </c>
      <c r="AD1596" s="10">
        <f t="shared" si="597"/>
        <v>15.375</v>
      </c>
      <c r="AE1596" s="10">
        <f t="shared" si="598"/>
        <v>15.95</v>
      </c>
      <c r="AF1596" s="10">
        <f t="shared" si="599"/>
        <v>16.575000000000003</v>
      </c>
      <c r="AG1596" s="36">
        <f t="shared" si="587"/>
        <v>-0.63524073607259868</v>
      </c>
      <c r="AH1596" s="36">
        <f t="shared" si="588"/>
        <v>-0.39125761375850948</v>
      </c>
      <c r="AI1596" s="36">
        <f t="shared" si="589"/>
        <v>-0.26153136531365262</v>
      </c>
      <c r="AJ1596" s="36">
        <f t="shared" si="590"/>
        <v>-0.39313572542901759</v>
      </c>
      <c r="AK1596" s="36">
        <f t="shared" si="591"/>
        <v>-0.2976164913034145</v>
      </c>
    </row>
    <row r="1597" spans="1:37" x14ac:dyDescent="0.2">
      <c r="A1597" s="5">
        <v>41884</v>
      </c>
      <c r="B1597" s="1">
        <v>9</v>
      </c>
      <c r="C1597" s="7">
        <v>13.75</v>
      </c>
      <c r="D1597" s="7">
        <v>14.65</v>
      </c>
      <c r="E1597" s="7">
        <v>15.3</v>
      </c>
      <c r="F1597" s="7">
        <v>15.7</v>
      </c>
      <c r="G1597" s="7">
        <v>16.399999999999999</v>
      </c>
      <c r="H1597" s="7">
        <v>16.899999999999999</v>
      </c>
      <c r="I1597" s="7">
        <v>17.25</v>
      </c>
      <c r="J1597" s="7">
        <v>17.600000000000001</v>
      </c>
      <c r="K1597" s="7">
        <v>17.850000000000001</v>
      </c>
      <c r="L1597" s="3">
        <v>6.5500000000000003E-2</v>
      </c>
      <c r="M1597" s="3">
        <v>9.8699999999999996E-2</v>
      </c>
      <c r="N1597" s="3">
        <v>3.2899999999999999E-2</v>
      </c>
      <c r="O1597" s="18">
        <f t="shared" si="592"/>
        <v>0</v>
      </c>
      <c r="P1597" s="19">
        <f t="shared" si="600"/>
        <v>41899</v>
      </c>
      <c r="Q1597" s="19">
        <f t="shared" si="601"/>
        <v>41934</v>
      </c>
      <c r="R1597" s="19">
        <f t="shared" si="602"/>
        <v>41962</v>
      </c>
      <c r="S1597" s="19">
        <f t="shared" si="603"/>
        <v>41990</v>
      </c>
      <c r="T1597" s="19">
        <f t="shared" si="604"/>
        <v>42025</v>
      </c>
      <c r="U1597" s="19">
        <f t="shared" si="605"/>
        <v>42053</v>
      </c>
      <c r="V1597" s="19">
        <f t="shared" si="606"/>
        <v>42081</v>
      </c>
      <c r="W1597" s="19">
        <f t="shared" si="607"/>
        <v>42109</v>
      </c>
      <c r="X1597" s="19">
        <f t="shared" si="608"/>
        <v>42144</v>
      </c>
      <c r="Y1597" s="18">
        <f t="shared" si="593"/>
        <v>28</v>
      </c>
      <c r="Z1597" s="10">
        <f t="shared" si="594"/>
        <v>0.5357142857142857</v>
      </c>
      <c r="AA1597" s="10">
        <f>VLOOKUP(A1597, VIX!$A$2:$E$3205, 5, FALSE)</f>
        <v>12.25</v>
      </c>
      <c r="AB1597" s="10">
        <f t="shared" si="595"/>
        <v>14.167857142857143</v>
      </c>
      <c r="AC1597" s="10">
        <f t="shared" si="596"/>
        <v>14.951785714285716</v>
      </c>
      <c r="AD1597" s="10">
        <f t="shared" si="597"/>
        <v>15.485714285714286</v>
      </c>
      <c r="AE1597" s="10">
        <f t="shared" si="598"/>
        <v>16.024999999999999</v>
      </c>
      <c r="AF1597" s="10">
        <f t="shared" si="599"/>
        <v>16.632142857142856</v>
      </c>
      <c r="AG1597" s="36">
        <f t="shared" si="587"/>
        <v>-2.3075162151850455</v>
      </c>
      <c r="AH1597" s="36">
        <f t="shared" si="588"/>
        <v>-1.5854809437386581</v>
      </c>
      <c r="AI1597" s="36">
        <f t="shared" si="589"/>
        <v>-0.94040816326530308</v>
      </c>
      <c r="AJ1597" s="36">
        <f t="shared" si="590"/>
        <v>-1.5958385163406072</v>
      </c>
      <c r="AK1597" s="36">
        <f t="shared" si="591"/>
        <v>-1.093512692558039</v>
      </c>
    </row>
    <row r="1598" spans="1:37" x14ac:dyDescent="0.2">
      <c r="A1598" s="5">
        <v>41880</v>
      </c>
      <c r="B1598" s="1">
        <v>9</v>
      </c>
      <c r="C1598" s="7">
        <v>13.8</v>
      </c>
      <c r="D1598" s="7">
        <v>14.55</v>
      </c>
      <c r="E1598" s="7">
        <v>15.2</v>
      </c>
      <c r="F1598" s="7">
        <v>15.55</v>
      </c>
      <c r="G1598" s="7">
        <v>16.3</v>
      </c>
      <c r="H1598" s="7">
        <v>16.8</v>
      </c>
      <c r="I1598" s="7">
        <v>17.2</v>
      </c>
      <c r="J1598" s="7">
        <v>17.5</v>
      </c>
      <c r="K1598" s="7">
        <v>17.55</v>
      </c>
      <c r="L1598" s="3">
        <v>5.4300000000000001E-2</v>
      </c>
      <c r="M1598" s="3">
        <v>0.1061</v>
      </c>
      <c r="N1598" s="3">
        <v>3.5400000000000001E-2</v>
      </c>
      <c r="O1598" s="18">
        <f t="shared" si="592"/>
        <v>0</v>
      </c>
      <c r="P1598" s="19">
        <f t="shared" si="600"/>
        <v>41899</v>
      </c>
      <c r="Q1598" s="19">
        <f t="shared" si="601"/>
        <v>41934</v>
      </c>
      <c r="R1598" s="19">
        <f t="shared" si="602"/>
        <v>41962</v>
      </c>
      <c r="S1598" s="19">
        <f t="shared" si="603"/>
        <v>41990</v>
      </c>
      <c r="T1598" s="19">
        <f t="shared" si="604"/>
        <v>42025</v>
      </c>
      <c r="U1598" s="19">
        <f t="shared" si="605"/>
        <v>42053</v>
      </c>
      <c r="V1598" s="19">
        <f t="shared" si="606"/>
        <v>42081</v>
      </c>
      <c r="W1598" s="19">
        <f t="shared" si="607"/>
        <v>42109</v>
      </c>
      <c r="X1598" s="19">
        <f t="shared" si="608"/>
        <v>42144</v>
      </c>
      <c r="Y1598" s="18">
        <f t="shared" si="593"/>
        <v>28</v>
      </c>
      <c r="Z1598" s="10">
        <f t="shared" si="594"/>
        <v>0.6785714285714286</v>
      </c>
      <c r="AA1598" s="10">
        <f>VLOOKUP(A1598, VIX!$A$2:$E$3205, 5, FALSE)</f>
        <v>11.98</v>
      </c>
      <c r="AB1598" s="10">
        <f t="shared" si="595"/>
        <v>14.04107142857143</v>
      </c>
      <c r="AC1598" s="10">
        <f t="shared" si="596"/>
        <v>14.758928571428573</v>
      </c>
      <c r="AD1598" s="10">
        <f t="shared" si="597"/>
        <v>15.3125</v>
      </c>
      <c r="AE1598" s="10">
        <f t="shared" si="598"/>
        <v>15.79107142857143</v>
      </c>
      <c r="AF1598" s="10">
        <f t="shared" si="599"/>
        <v>16.460714285714285</v>
      </c>
      <c r="AG1598" s="36">
        <f t="shared" si="587"/>
        <v>-0.48761609907120729</v>
      </c>
      <c r="AH1598" s="36">
        <f t="shared" si="588"/>
        <v>-0.39970717423133129</v>
      </c>
      <c r="AI1598" s="36">
        <f t="shared" si="589"/>
        <v>-0.20704225352112751</v>
      </c>
      <c r="AJ1598" s="36">
        <f t="shared" si="590"/>
        <v>-0.42915531335149848</v>
      </c>
      <c r="AK1598" s="36">
        <f t="shared" si="591"/>
        <v>-0.27367506516072965</v>
      </c>
    </row>
    <row r="1599" spans="1:37" x14ac:dyDescent="0.2">
      <c r="A1599" s="5">
        <v>41879</v>
      </c>
      <c r="B1599" s="1">
        <v>9</v>
      </c>
      <c r="C1599" s="7">
        <v>13.6</v>
      </c>
      <c r="D1599" s="7">
        <v>14.45</v>
      </c>
      <c r="E1599" s="7">
        <v>15.1</v>
      </c>
      <c r="F1599" s="7">
        <v>15.5</v>
      </c>
      <c r="G1599" s="7">
        <v>16.3</v>
      </c>
      <c r="H1599" s="7">
        <v>16.8</v>
      </c>
      <c r="I1599" s="7">
        <v>17.2</v>
      </c>
      <c r="J1599" s="7">
        <v>17.600000000000001</v>
      </c>
      <c r="K1599" s="7">
        <v>17.899999999999999</v>
      </c>
      <c r="L1599" s="3">
        <v>6.25E-2</v>
      </c>
      <c r="M1599" s="3">
        <v>0.10970000000000001</v>
      </c>
      <c r="N1599" s="3">
        <v>3.6600000000000001E-2</v>
      </c>
      <c r="O1599" s="18">
        <f t="shared" si="592"/>
        <v>0</v>
      </c>
      <c r="P1599" s="19">
        <f t="shared" si="600"/>
        <v>41899</v>
      </c>
      <c r="Q1599" s="19">
        <f t="shared" si="601"/>
        <v>41934</v>
      </c>
      <c r="R1599" s="19">
        <f t="shared" si="602"/>
        <v>41962</v>
      </c>
      <c r="S1599" s="19">
        <f t="shared" si="603"/>
        <v>41990</v>
      </c>
      <c r="T1599" s="19">
        <f t="shared" si="604"/>
        <v>42025</v>
      </c>
      <c r="U1599" s="19">
        <f t="shared" si="605"/>
        <v>42053</v>
      </c>
      <c r="V1599" s="19">
        <f t="shared" si="606"/>
        <v>42081</v>
      </c>
      <c r="W1599" s="19">
        <f t="shared" si="607"/>
        <v>42109</v>
      </c>
      <c r="X1599" s="19">
        <f t="shared" si="608"/>
        <v>42144</v>
      </c>
      <c r="Y1599" s="18">
        <f t="shared" si="593"/>
        <v>28</v>
      </c>
      <c r="Z1599" s="10">
        <f t="shared" si="594"/>
        <v>0.7142857142857143</v>
      </c>
      <c r="AA1599" s="10">
        <f>VLOOKUP(A1599, VIX!$A$2:$E$3205, 5, FALSE)</f>
        <v>12.05</v>
      </c>
      <c r="AB1599" s="10">
        <f t="shared" si="595"/>
        <v>13.842857142857142</v>
      </c>
      <c r="AC1599" s="10">
        <f t="shared" si="596"/>
        <v>14.635714285714286</v>
      </c>
      <c r="AD1599" s="10">
        <f t="shared" si="597"/>
        <v>15.214285714285715</v>
      </c>
      <c r="AE1599" s="10">
        <f t="shared" si="598"/>
        <v>15.728571428571428</v>
      </c>
      <c r="AF1599" s="10">
        <f t="shared" si="599"/>
        <v>16.442857142857143</v>
      </c>
      <c r="AG1599" s="36">
        <f t="shared" si="587"/>
        <v>-0.55535390199636969</v>
      </c>
      <c r="AH1599" s="36">
        <f t="shared" si="588"/>
        <v>-0.40068493150684942</v>
      </c>
      <c r="AI1599" s="36">
        <f t="shared" si="589"/>
        <v>-0.23742786479802153</v>
      </c>
      <c r="AJ1599" s="36">
        <f t="shared" si="590"/>
        <v>-0.45859872611464991</v>
      </c>
      <c r="AK1599" s="36">
        <f t="shared" si="591"/>
        <v>-0.27376425855513292</v>
      </c>
    </row>
    <row r="1600" spans="1:37" x14ac:dyDescent="0.2">
      <c r="A1600" s="5">
        <v>41878</v>
      </c>
      <c r="B1600" s="1">
        <v>9</v>
      </c>
      <c r="C1600" s="7">
        <v>13.55</v>
      </c>
      <c r="D1600" s="7">
        <v>14.45</v>
      </c>
      <c r="E1600" s="7">
        <v>15.05</v>
      </c>
      <c r="F1600" s="7">
        <v>15.5</v>
      </c>
      <c r="G1600" s="7">
        <v>16.3</v>
      </c>
      <c r="H1600" s="7">
        <v>16.850000000000001</v>
      </c>
      <c r="I1600" s="7">
        <v>17.25</v>
      </c>
      <c r="J1600" s="7">
        <v>17.600000000000001</v>
      </c>
      <c r="K1600" s="7">
        <v>17.899999999999999</v>
      </c>
      <c r="L1600" s="3">
        <v>6.6400000000000001E-2</v>
      </c>
      <c r="M1600" s="3">
        <v>0.1129</v>
      </c>
      <c r="N1600" s="3">
        <v>3.7600000000000001E-2</v>
      </c>
      <c r="O1600" s="18">
        <f t="shared" si="592"/>
        <v>0</v>
      </c>
      <c r="P1600" s="19">
        <f t="shared" si="600"/>
        <v>41899</v>
      </c>
      <c r="Q1600" s="19">
        <f t="shared" si="601"/>
        <v>41934</v>
      </c>
      <c r="R1600" s="19">
        <f t="shared" si="602"/>
        <v>41962</v>
      </c>
      <c r="S1600" s="19">
        <f t="shared" si="603"/>
        <v>41990</v>
      </c>
      <c r="T1600" s="19">
        <f t="shared" si="604"/>
        <v>42025</v>
      </c>
      <c r="U1600" s="19">
        <f t="shared" si="605"/>
        <v>42053</v>
      </c>
      <c r="V1600" s="19">
        <f t="shared" si="606"/>
        <v>42081</v>
      </c>
      <c r="W1600" s="19">
        <f t="shared" si="607"/>
        <v>42109</v>
      </c>
      <c r="X1600" s="19">
        <f t="shared" si="608"/>
        <v>42144</v>
      </c>
      <c r="Y1600" s="18">
        <f t="shared" si="593"/>
        <v>28</v>
      </c>
      <c r="Z1600" s="10">
        <f t="shared" si="594"/>
        <v>0.75</v>
      </c>
      <c r="AA1600" s="10">
        <f>VLOOKUP(A1600, VIX!$A$2:$E$3205, 5, FALSE)</f>
        <v>11.78</v>
      </c>
      <c r="AB1600" s="10">
        <f t="shared" si="595"/>
        <v>13.775000000000002</v>
      </c>
      <c r="AC1600" s="10">
        <f t="shared" si="596"/>
        <v>14.599999999999998</v>
      </c>
      <c r="AD1600" s="10">
        <f t="shared" si="597"/>
        <v>15.162500000000001</v>
      </c>
      <c r="AE1600" s="10">
        <f t="shared" si="598"/>
        <v>15.7</v>
      </c>
      <c r="AF1600" s="10">
        <f t="shared" si="599"/>
        <v>16.4375</v>
      </c>
      <c r="AG1600" s="36">
        <f t="shared" si="587"/>
        <v>-0.59371727748690983</v>
      </c>
      <c r="AH1600" s="36">
        <f t="shared" si="588"/>
        <v>-0.37296497286630559</v>
      </c>
      <c r="AI1600" s="36">
        <f t="shared" si="589"/>
        <v>-0.26916686446712501</v>
      </c>
      <c r="AJ1600" s="36">
        <f t="shared" si="590"/>
        <v>-0.46270369520312166</v>
      </c>
      <c r="AK1600" s="36">
        <f t="shared" si="591"/>
        <v>-0.30428100987925388</v>
      </c>
    </row>
    <row r="1601" spans="1:37" x14ac:dyDescent="0.2">
      <c r="A1601" s="5">
        <v>41877</v>
      </c>
      <c r="B1601" s="1">
        <v>9</v>
      </c>
      <c r="C1601" s="7">
        <v>13.45</v>
      </c>
      <c r="D1601" s="7">
        <v>14.35</v>
      </c>
      <c r="E1601" s="7">
        <v>14.95</v>
      </c>
      <c r="F1601" s="7">
        <v>15.4</v>
      </c>
      <c r="G1601" s="7">
        <v>16.149999999999999</v>
      </c>
      <c r="H1601" s="7">
        <v>16.7</v>
      </c>
      <c r="I1601" s="7">
        <v>17.100000000000001</v>
      </c>
      <c r="J1601" s="7">
        <v>17.45</v>
      </c>
      <c r="K1601" s="7">
        <v>17.75</v>
      </c>
      <c r="L1601" s="3">
        <v>6.6900000000000001E-2</v>
      </c>
      <c r="M1601" s="3">
        <v>0.1104</v>
      </c>
      <c r="N1601" s="3">
        <v>3.6799999999999999E-2</v>
      </c>
      <c r="O1601" s="18">
        <f t="shared" si="592"/>
        <v>0</v>
      </c>
      <c r="P1601" s="19">
        <f t="shared" si="600"/>
        <v>41899</v>
      </c>
      <c r="Q1601" s="19">
        <f t="shared" si="601"/>
        <v>41934</v>
      </c>
      <c r="R1601" s="19">
        <f t="shared" si="602"/>
        <v>41962</v>
      </c>
      <c r="S1601" s="19">
        <f t="shared" si="603"/>
        <v>41990</v>
      </c>
      <c r="T1601" s="19">
        <f t="shared" si="604"/>
        <v>42025</v>
      </c>
      <c r="U1601" s="19">
        <f t="shared" si="605"/>
        <v>42053</v>
      </c>
      <c r="V1601" s="19">
        <f t="shared" si="606"/>
        <v>42081</v>
      </c>
      <c r="W1601" s="19">
        <f t="shared" si="607"/>
        <v>42109</v>
      </c>
      <c r="X1601" s="19">
        <f t="shared" si="608"/>
        <v>42144</v>
      </c>
      <c r="Y1601" s="18">
        <f t="shared" si="593"/>
        <v>28</v>
      </c>
      <c r="Z1601" s="10">
        <f t="shared" si="594"/>
        <v>0.7857142857142857</v>
      </c>
      <c r="AA1601" s="10">
        <f>VLOOKUP(A1601, VIX!$A$2:$E$3205, 5, FALSE)</f>
        <v>11.63</v>
      </c>
      <c r="AB1601" s="10">
        <f t="shared" si="595"/>
        <v>13.642857142857142</v>
      </c>
      <c r="AC1601" s="10">
        <f t="shared" si="596"/>
        <v>14.47857142857143</v>
      </c>
      <c r="AD1601" s="10">
        <f t="shared" si="597"/>
        <v>15.046428571428571</v>
      </c>
      <c r="AE1601" s="10">
        <f t="shared" si="598"/>
        <v>15.560714285714285</v>
      </c>
      <c r="AF1601" s="10">
        <f t="shared" si="599"/>
        <v>16.267857142857142</v>
      </c>
      <c r="AG1601" s="36">
        <f t="shared" si="587"/>
        <v>-0.6003176283748014</v>
      </c>
      <c r="AH1601" s="36">
        <f t="shared" si="588"/>
        <v>-0.37852046564025499</v>
      </c>
      <c r="AI1601" s="36">
        <f t="shared" si="589"/>
        <v>-0.2723342939481273</v>
      </c>
      <c r="AJ1601" s="36">
        <f t="shared" si="590"/>
        <v>-0.44020030278327582</v>
      </c>
      <c r="AK1601" s="36">
        <f t="shared" si="591"/>
        <v>-0.3084455324357408</v>
      </c>
    </row>
    <row r="1602" spans="1:37" x14ac:dyDescent="0.2">
      <c r="A1602" s="5">
        <v>41876</v>
      </c>
      <c r="B1602" s="1">
        <v>9</v>
      </c>
      <c r="C1602" s="7">
        <v>13.35</v>
      </c>
      <c r="D1602" s="7">
        <v>14.15</v>
      </c>
      <c r="E1602" s="7">
        <v>14.8</v>
      </c>
      <c r="F1602" s="7">
        <v>15.2</v>
      </c>
      <c r="G1602" s="7">
        <v>15.95</v>
      </c>
      <c r="H1602" s="7">
        <v>16.5</v>
      </c>
      <c r="I1602" s="7">
        <v>16.899999999999999</v>
      </c>
      <c r="J1602" s="7">
        <v>17.25</v>
      </c>
      <c r="K1602" s="7">
        <v>18.25</v>
      </c>
      <c r="L1602" s="3">
        <v>5.9900000000000002E-2</v>
      </c>
      <c r="M1602" s="3">
        <v>0.1118</v>
      </c>
      <c r="N1602" s="3">
        <v>3.73E-2</v>
      </c>
      <c r="O1602" s="18">
        <f t="shared" si="592"/>
        <v>0</v>
      </c>
      <c r="P1602" s="19">
        <f t="shared" si="600"/>
        <v>41899</v>
      </c>
      <c r="Q1602" s="19">
        <f t="shared" si="601"/>
        <v>41934</v>
      </c>
      <c r="R1602" s="19">
        <f t="shared" si="602"/>
        <v>41962</v>
      </c>
      <c r="S1602" s="19">
        <f t="shared" si="603"/>
        <v>41990</v>
      </c>
      <c r="T1602" s="19">
        <f t="shared" si="604"/>
        <v>42025</v>
      </c>
      <c r="U1602" s="19">
        <f t="shared" si="605"/>
        <v>42053</v>
      </c>
      <c r="V1602" s="19">
        <f t="shared" si="606"/>
        <v>42081</v>
      </c>
      <c r="W1602" s="19">
        <f t="shared" si="607"/>
        <v>42109</v>
      </c>
      <c r="X1602" s="19">
        <f t="shared" si="608"/>
        <v>42144</v>
      </c>
      <c r="Y1602" s="18">
        <f t="shared" si="593"/>
        <v>28</v>
      </c>
      <c r="Z1602" s="10">
        <f t="shared" si="594"/>
        <v>0.8214285714285714</v>
      </c>
      <c r="AA1602" s="10">
        <f>VLOOKUP(A1602, VIX!$A$2:$E$3205, 5, FALSE)</f>
        <v>11.7</v>
      </c>
      <c r="AB1602" s="10">
        <f t="shared" si="595"/>
        <v>13.492857142857144</v>
      </c>
      <c r="AC1602" s="10">
        <f t="shared" si="596"/>
        <v>14.266071428571429</v>
      </c>
      <c r="AD1602" s="10">
        <f t="shared" si="597"/>
        <v>14.871428571428572</v>
      </c>
      <c r="AE1602" s="10">
        <f t="shared" si="598"/>
        <v>15.33392857142857</v>
      </c>
      <c r="AF1602" s="10">
        <f t="shared" si="599"/>
        <v>16.048214285714284</v>
      </c>
      <c r="AG1602" s="36">
        <f t="shared" si="587"/>
        <v>-1.5936758893280656</v>
      </c>
      <c r="AH1602" s="36">
        <f t="shared" si="588"/>
        <v>-1.2278860569715158</v>
      </c>
      <c r="AI1602" s="36">
        <f t="shared" si="589"/>
        <v>-0.72587614018242719</v>
      </c>
      <c r="AJ1602" s="36">
        <f t="shared" si="590"/>
        <v>-1.3232205367561267</v>
      </c>
      <c r="AK1602" s="36">
        <f t="shared" si="591"/>
        <v>-0.92585170340681533</v>
      </c>
    </row>
    <row r="1603" spans="1:37" x14ac:dyDescent="0.2">
      <c r="A1603" s="5">
        <v>41873</v>
      </c>
      <c r="B1603" s="1">
        <v>9</v>
      </c>
      <c r="C1603" s="7">
        <v>13.5</v>
      </c>
      <c r="D1603" s="7">
        <v>14.25</v>
      </c>
      <c r="E1603" s="7">
        <v>14.85</v>
      </c>
      <c r="F1603" s="7">
        <v>15.25</v>
      </c>
      <c r="G1603" s="7">
        <v>16</v>
      </c>
      <c r="H1603" s="7">
        <v>16.55</v>
      </c>
      <c r="I1603" s="7">
        <v>16.95</v>
      </c>
      <c r="J1603" s="7">
        <v>17.3</v>
      </c>
      <c r="K1603" s="7" t="s">
        <v>14</v>
      </c>
      <c r="L1603" s="3">
        <v>5.5599999999999997E-2</v>
      </c>
      <c r="M1603" s="3">
        <v>0.1115</v>
      </c>
      <c r="N1603" s="3">
        <v>3.7199999999999997E-2</v>
      </c>
      <c r="O1603" s="18">
        <f t="shared" si="592"/>
        <v>0</v>
      </c>
      <c r="P1603" s="19">
        <f t="shared" si="600"/>
        <v>41899</v>
      </c>
      <c r="Q1603" s="19">
        <f t="shared" si="601"/>
        <v>41934</v>
      </c>
      <c r="R1603" s="19">
        <f t="shared" si="602"/>
        <v>41962</v>
      </c>
      <c r="S1603" s="19">
        <f t="shared" si="603"/>
        <v>41990</v>
      </c>
      <c r="T1603" s="19">
        <f t="shared" si="604"/>
        <v>42025</v>
      </c>
      <c r="U1603" s="19">
        <f t="shared" si="605"/>
        <v>42053</v>
      </c>
      <c r="V1603" s="19">
        <f t="shared" si="606"/>
        <v>42081</v>
      </c>
      <c r="W1603" s="19">
        <f t="shared" si="607"/>
        <v>42109</v>
      </c>
      <c r="X1603" s="19">
        <f t="shared" si="608"/>
        <v>42144</v>
      </c>
      <c r="Y1603" s="18">
        <f t="shared" si="593"/>
        <v>28</v>
      </c>
      <c r="Z1603" s="10">
        <f t="shared" si="594"/>
        <v>0.9285714285714286</v>
      </c>
      <c r="AA1603" s="10">
        <f>VLOOKUP(A1603, VIX!$A$2:$E$3205, 5, FALSE)</f>
        <v>11.47</v>
      </c>
      <c r="AB1603" s="10">
        <f t="shared" si="595"/>
        <v>13.553571428571429</v>
      </c>
      <c r="AC1603" s="10">
        <f t="shared" si="596"/>
        <v>14.292857142857143</v>
      </c>
      <c r="AD1603" s="10">
        <f t="shared" si="597"/>
        <v>14.878571428571428</v>
      </c>
      <c r="AE1603" s="10">
        <f t="shared" si="598"/>
        <v>15.303571428571429</v>
      </c>
      <c r="AF1603" s="10">
        <f t="shared" si="599"/>
        <v>16.039285714285715</v>
      </c>
      <c r="AG1603" s="36">
        <f t="shared" ref="AG1603:AG1666" si="609">252*IF(Z1603-Z1604&lt;0,(Z1603-Z1604)*(D1603-C1603)/AB1604,(Z1603-1)*(D1603-C1603)/AB1604)</f>
        <v>-0.50272642638648724</v>
      </c>
      <c r="AH1603" s="36">
        <f t="shared" ref="AH1603:AH1666" si="610">252*IF(Z1603-Z1604&lt;0,(Z1603-Z1604)*(E1603-D1603)/AC1604,(Z1603-1)*(E1603-D1603)/AC1604)</f>
        <v>-0.38100037797656511</v>
      </c>
      <c r="AI1603" s="36">
        <f t="shared" ref="AI1603:AI1666" si="611">252*IF(Z1603-Z1604&lt;0,(Z1603-Z1604)*(F1603-E1603)/AD1604,(Z1603-1)*(F1603-E1603)/AD1604)</f>
        <v>-0.24300867888138872</v>
      </c>
      <c r="AJ1603" s="36">
        <f t="shared" ref="AJ1603:AJ1666" si="612">252*IF(Z1603-Z1604&lt;0,(Z1603-Z1604)*(G1603-F1603)/AE1604,(Z1603-1)*(G1603-F1603)/AE1604)</f>
        <v>-0.44324577861163211</v>
      </c>
      <c r="AK1603" s="36">
        <f t="shared" ref="AK1603:AK1666" si="613">252*IF(Z1603-Z1604&lt;0,(Z1603-Z1604)*(H1603-G1603)/AF1604,(Z1603-1)*(H1603-G1603)/AF1604)</f>
        <v>-0.30903010033444844</v>
      </c>
    </row>
    <row r="1604" spans="1:37" x14ac:dyDescent="0.2">
      <c r="A1604" s="5">
        <v>41872</v>
      </c>
      <c r="B1604" s="1">
        <v>9</v>
      </c>
      <c r="C1604" s="7">
        <v>13.4</v>
      </c>
      <c r="D1604" s="7">
        <v>14.15</v>
      </c>
      <c r="E1604" s="7">
        <v>14.8</v>
      </c>
      <c r="F1604" s="7">
        <v>15.2</v>
      </c>
      <c r="G1604" s="7">
        <v>16</v>
      </c>
      <c r="H1604" s="7">
        <v>16.5</v>
      </c>
      <c r="I1604" s="7">
        <v>16.899999999999999</v>
      </c>
      <c r="J1604" s="7">
        <v>17.25</v>
      </c>
      <c r="K1604" s="7" t="s">
        <v>14</v>
      </c>
      <c r="L1604" s="3">
        <v>5.6000000000000001E-2</v>
      </c>
      <c r="M1604" s="3">
        <v>0.1118</v>
      </c>
      <c r="N1604" s="3">
        <v>3.73E-2</v>
      </c>
      <c r="O1604" s="18">
        <f t="shared" si="592"/>
        <v>1</v>
      </c>
      <c r="P1604" s="19">
        <f t="shared" si="600"/>
        <v>41899</v>
      </c>
      <c r="Q1604" s="19">
        <f t="shared" si="601"/>
        <v>41934</v>
      </c>
      <c r="R1604" s="19">
        <f t="shared" si="602"/>
        <v>41962</v>
      </c>
      <c r="S1604" s="19">
        <f t="shared" si="603"/>
        <v>41990</v>
      </c>
      <c r="T1604" s="19">
        <f t="shared" si="604"/>
        <v>42025</v>
      </c>
      <c r="U1604" s="19">
        <f t="shared" si="605"/>
        <v>42053</v>
      </c>
      <c r="V1604" s="19">
        <f t="shared" si="606"/>
        <v>42081</v>
      </c>
      <c r="W1604" s="19">
        <f t="shared" si="607"/>
        <v>42109</v>
      </c>
      <c r="X1604" s="19">
        <f t="shared" si="608"/>
        <v>42144</v>
      </c>
      <c r="Y1604" s="18">
        <f t="shared" si="593"/>
        <v>28</v>
      </c>
      <c r="Z1604" s="10">
        <f t="shared" si="594"/>
        <v>0.9642857142857143</v>
      </c>
      <c r="AA1604" s="10">
        <f>VLOOKUP(A1604, VIX!$A$2:$E$3205, 5, FALSE)</f>
        <v>11.76</v>
      </c>
      <c r="AB1604" s="10">
        <f t="shared" si="595"/>
        <v>13.426785714285716</v>
      </c>
      <c r="AC1604" s="10">
        <f t="shared" si="596"/>
        <v>14.173214285714286</v>
      </c>
      <c r="AD1604" s="10">
        <f t="shared" si="597"/>
        <v>14.814285714285715</v>
      </c>
      <c r="AE1604" s="10">
        <f t="shared" si="598"/>
        <v>15.228571428571428</v>
      </c>
      <c r="AF1604" s="10">
        <f t="shared" si="599"/>
        <v>16.017857142857142</v>
      </c>
      <c r="AG1604" s="36">
        <f t="shared" si="609"/>
        <v>-0.47535211267605615</v>
      </c>
      <c r="AH1604" s="36">
        <f t="shared" si="610"/>
        <v>-0.39527027027027023</v>
      </c>
      <c r="AI1604" s="36">
        <f t="shared" si="611"/>
        <v>-0.23684210526315697</v>
      </c>
      <c r="AJ1604" s="36">
        <f t="shared" si="612"/>
        <v>-0.45283018867924546</v>
      </c>
      <c r="AK1604" s="36">
        <f t="shared" si="613"/>
        <v>-0.27355623100303944</v>
      </c>
    </row>
    <row r="1605" spans="1:37" x14ac:dyDescent="0.2">
      <c r="A1605" s="5">
        <v>41871</v>
      </c>
      <c r="B1605" s="1">
        <v>9</v>
      </c>
      <c r="C1605" s="7">
        <v>13.5</v>
      </c>
      <c r="D1605" s="7">
        <v>14.2</v>
      </c>
      <c r="E1605" s="7">
        <v>14.8</v>
      </c>
      <c r="F1605" s="7">
        <v>15.2</v>
      </c>
      <c r="G1605" s="7">
        <v>15.9</v>
      </c>
      <c r="H1605" s="7">
        <v>16.45</v>
      </c>
      <c r="I1605" s="7">
        <v>16.850000000000001</v>
      </c>
      <c r="J1605" s="7">
        <v>17.2</v>
      </c>
      <c r="K1605" s="7" t="s">
        <v>14</v>
      </c>
      <c r="L1605" s="3">
        <v>5.1900000000000002E-2</v>
      </c>
      <c r="M1605" s="3">
        <v>0.1086</v>
      </c>
      <c r="N1605" s="3">
        <v>3.6200000000000003E-2</v>
      </c>
      <c r="O1605" s="18">
        <f t="shared" si="592"/>
        <v>0</v>
      </c>
      <c r="P1605" s="19">
        <f t="shared" si="600"/>
        <v>41871</v>
      </c>
      <c r="Q1605" s="19">
        <f t="shared" si="601"/>
        <v>41899</v>
      </c>
      <c r="R1605" s="19">
        <f t="shared" si="602"/>
        <v>41934</v>
      </c>
      <c r="S1605" s="19">
        <f t="shared" si="603"/>
        <v>41962</v>
      </c>
      <c r="T1605" s="19">
        <f t="shared" si="604"/>
        <v>41990</v>
      </c>
      <c r="U1605" s="19">
        <f t="shared" si="605"/>
        <v>42025</v>
      </c>
      <c r="V1605" s="19">
        <f t="shared" si="606"/>
        <v>42053</v>
      </c>
      <c r="W1605" s="19">
        <f t="shared" si="607"/>
        <v>42081</v>
      </c>
      <c r="X1605" s="19">
        <f t="shared" si="608"/>
        <v>42109</v>
      </c>
      <c r="Y1605" s="18">
        <f t="shared" si="593"/>
        <v>35</v>
      </c>
      <c r="Z1605" s="10">
        <f t="shared" si="594"/>
        <v>0</v>
      </c>
      <c r="AA1605" s="10">
        <f>VLOOKUP(A1605, VIX!$A$2:$E$3205, 5, FALSE)</f>
        <v>11.78</v>
      </c>
      <c r="AB1605" s="10">
        <f t="shared" si="595"/>
        <v>14.2</v>
      </c>
      <c r="AC1605" s="10">
        <f t="shared" si="596"/>
        <v>14.8</v>
      </c>
      <c r="AD1605" s="10">
        <f t="shared" si="597"/>
        <v>15.2</v>
      </c>
      <c r="AE1605" s="10">
        <f t="shared" si="598"/>
        <v>15.9</v>
      </c>
      <c r="AF1605" s="10">
        <f t="shared" si="599"/>
        <v>16.45</v>
      </c>
      <c r="AG1605" s="36">
        <f t="shared" si="609"/>
        <v>-0.37436332767402336</v>
      </c>
      <c r="AH1605" s="36">
        <f t="shared" si="610"/>
        <v>-0.30675593426658615</v>
      </c>
      <c r="AI1605" s="36">
        <f t="shared" si="611"/>
        <v>-0.19614711033274884</v>
      </c>
      <c r="AJ1605" s="36">
        <f t="shared" si="612"/>
        <v>-0.3340276462791143</v>
      </c>
      <c r="AK1605" s="36">
        <f t="shared" si="613"/>
        <v>-0.24941515206046383</v>
      </c>
    </row>
    <row r="1606" spans="1:37" x14ac:dyDescent="0.2">
      <c r="A1606" s="5">
        <v>41870</v>
      </c>
      <c r="B1606" s="1">
        <v>8</v>
      </c>
      <c r="C1606" s="7">
        <v>12.2</v>
      </c>
      <c r="D1606" s="7">
        <v>13.5</v>
      </c>
      <c r="E1606" s="7">
        <v>14.1</v>
      </c>
      <c r="F1606" s="7">
        <v>14.7</v>
      </c>
      <c r="G1606" s="7">
        <v>15.1</v>
      </c>
      <c r="H1606" s="7">
        <v>15.9</v>
      </c>
      <c r="I1606" s="7">
        <v>16.45</v>
      </c>
      <c r="J1606" s="7">
        <v>16.850000000000001</v>
      </c>
      <c r="K1606" s="7">
        <v>17.2</v>
      </c>
      <c r="L1606" s="3">
        <v>0.1066</v>
      </c>
      <c r="M1606" s="3">
        <v>0.11899999999999999</v>
      </c>
      <c r="N1606" s="3">
        <v>3.9699999999999999E-2</v>
      </c>
      <c r="O1606" s="18">
        <f t="shared" si="592"/>
        <v>0</v>
      </c>
      <c r="P1606" s="19">
        <f t="shared" si="600"/>
        <v>41871</v>
      </c>
      <c r="Q1606" s="19">
        <f t="shared" si="601"/>
        <v>41899</v>
      </c>
      <c r="R1606" s="19">
        <f t="shared" si="602"/>
        <v>41934</v>
      </c>
      <c r="S1606" s="19">
        <f t="shared" si="603"/>
        <v>41962</v>
      </c>
      <c r="T1606" s="19">
        <f t="shared" si="604"/>
        <v>41990</v>
      </c>
      <c r="U1606" s="19">
        <f t="shared" si="605"/>
        <v>42025</v>
      </c>
      <c r="V1606" s="19">
        <f t="shared" si="606"/>
        <v>42053</v>
      </c>
      <c r="W1606" s="19">
        <f t="shared" si="607"/>
        <v>42081</v>
      </c>
      <c r="X1606" s="19">
        <f t="shared" si="608"/>
        <v>42109</v>
      </c>
      <c r="Y1606" s="18">
        <f t="shared" si="593"/>
        <v>35</v>
      </c>
      <c r="Z1606" s="10">
        <f t="shared" si="594"/>
        <v>2.8571428571428571E-2</v>
      </c>
      <c r="AA1606" s="10">
        <f>VLOOKUP(A1606, VIX!$A$2:$E$3205, 5, FALSE)</f>
        <v>12.21</v>
      </c>
      <c r="AB1606" s="10">
        <f t="shared" si="595"/>
        <v>13.462857142857143</v>
      </c>
      <c r="AC1606" s="10">
        <f t="shared" si="596"/>
        <v>14.082857142857144</v>
      </c>
      <c r="AD1606" s="10">
        <f t="shared" si="597"/>
        <v>14.682857142857141</v>
      </c>
      <c r="AE1606" s="10">
        <f t="shared" si="598"/>
        <v>15.088571428571427</v>
      </c>
      <c r="AF1606" s="10">
        <f t="shared" si="599"/>
        <v>15.877142857142857</v>
      </c>
      <c r="AG1606" s="36">
        <f t="shared" si="609"/>
        <v>-0.70104857693130795</v>
      </c>
      <c r="AH1606" s="36">
        <f t="shared" si="610"/>
        <v>-0.30622784810126569</v>
      </c>
      <c r="AI1606" s="36">
        <f t="shared" si="611"/>
        <v>-0.29262628217534331</v>
      </c>
      <c r="AJ1606" s="36">
        <f t="shared" si="612"/>
        <v>-0.18975903614457848</v>
      </c>
      <c r="AK1606" s="36">
        <f t="shared" si="613"/>
        <v>-0.36103151862464217</v>
      </c>
    </row>
    <row r="1607" spans="1:37" x14ac:dyDescent="0.2">
      <c r="A1607" s="5">
        <v>41869</v>
      </c>
      <c r="B1607" s="1">
        <v>8</v>
      </c>
      <c r="C1607" s="7">
        <v>12.55</v>
      </c>
      <c r="D1607" s="7">
        <v>13.4</v>
      </c>
      <c r="E1607" s="7">
        <v>14.15</v>
      </c>
      <c r="F1607" s="7">
        <v>14.8</v>
      </c>
      <c r="G1607" s="7">
        <v>15.2</v>
      </c>
      <c r="H1607" s="7">
        <v>16</v>
      </c>
      <c r="I1607" s="7">
        <v>16.55</v>
      </c>
      <c r="J1607" s="7">
        <v>16.899999999999999</v>
      </c>
      <c r="K1607" s="7">
        <v>17.3</v>
      </c>
      <c r="L1607" s="3">
        <v>6.7699999999999996E-2</v>
      </c>
      <c r="M1607" s="3">
        <v>0.1182</v>
      </c>
      <c r="N1607" s="3">
        <v>3.9399999999999998E-2</v>
      </c>
      <c r="O1607" s="18">
        <f t="shared" si="592"/>
        <v>0</v>
      </c>
      <c r="P1607" s="19">
        <f t="shared" si="600"/>
        <v>41871</v>
      </c>
      <c r="Q1607" s="19">
        <f t="shared" si="601"/>
        <v>41899</v>
      </c>
      <c r="R1607" s="19">
        <f t="shared" si="602"/>
        <v>41934</v>
      </c>
      <c r="S1607" s="19">
        <f t="shared" si="603"/>
        <v>41962</v>
      </c>
      <c r="T1607" s="19">
        <f t="shared" si="604"/>
        <v>41990</v>
      </c>
      <c r="U1607" s="19">
        <f t="shared" si="605"/>
        <v>42025</v>
      </c>
      <c r="V1607" s="19">
        <f t="shared" si="606"/>
        <v>42053</v>
      </c>
      <c r="W1607" s="19">
        <f t="shared" si="607"/>
        <v>42081</v>
      </c>
      <c r="X1607" s="19">
        <f t="shared" si="608"/>
        <v>42109</v>
      </c>
      <c r="Y1607" s="18">
        <f t="shared" si="593"/>
        <v>35</v>
      </c>
      <c r="Z1607" s="10">
        <f t="shared" si="594"/>
        <v>5.7142857142857141E-2</v>
      </c>
      <c r="AA1607" s="10">
        <f>VLOOKUP(A1607, VIX!$A$2:$E$3205, 5, FALSE)</f>
        <v>12.32</v>
      </c>
      <c r="AB1607" s="10">
        <f t="shared" si="595"/>
        <v>13.351428571428572</v>
      </c>
      <c r="AC1607" s="10">
        <f t="shared" si="596"/>
        <v>14.107142857142856</v>
      </c>
      <c r="AD1607" s="10">
        <f t="shared" si="597"/>
        <v>14.762857142857143</v>
      </c>
      <c r="AE1607" s="10">
        <f t="shared" si="598"/>
        <v>15.177142857142856</v>
      </c>
      <c r="AF1607" s="10">
        <f t="shared" si="599"/>
        <v>15.954285714285714</v>
      </c>
      <c r="AG1607" s="36">
        <f t="shared" si="609"/>
        <v>-1.3297465080186235</v>
      </c>
      <c r="AH1607" s="36">
        <f t="shared" si="610"/>
        <v>-1.1205533596837942</v>
      </c>
      <c r="AI1607" s="36">
        <f t="shared" si="611"/>
        <v>-0.92936170212766012</v>
      </c>
      <c r="AJ1607" s="36">
        <f t="shared" si="612"/>
        <v>-0.5558823529411745</v>
      </c>
      <c r="AK1607" s="36">
        <f t="shared" si="613"/>
        <v>-1.0638522427440642</v>
      </c>
    </row>
    <row r="1608" spans="1:37" x14ac:dyDescent="0.2">
      <c r="A1608" s="5">
        <v>41866</v>
      </c>
      <c r="B1608" s="1">
        <v>8</v>
      </c>
      <c r="C1608" s="7">
        <v>13.25</v>
      </c>
      <c r="D1608" s="7">
        <v>13.9</v>
      </c>
      <c r="E1608" s="7">
        <v>14.55</v>
      </c>
      <c r="F1608" s="7">
        <v>15.2</v>
      </c>
      <c r="G1608" s="7">
        <v>15.6</v>
      </c>
      <c r="H1608" s="7">
        <v>16.350000000000001</v>
      </c>
      <c r="I1608" s="7">
        <v>16.850000000000001</v>
      </c>
      <c r="J1608" s="7">
        <v>17.2</v>
      </c>
      <c r="K1608" s="7">
        <v>17.600000000000001</v>
      </c>
      <c r="L1608" s="3">
        <v>4.9099999999999998E-2</v>
      </c>
      <c r="M1608" s="3">
        <v>0.1086</v>
      </c>
      <c r="N1608" s="3">
        <v>3.6200000000000003E-2</v>
      </c>
      <c r="O1608" s="18">
        <f t="shared" si="592"/>
        <v>0</v>
      </c>
      <c r="P1608" s="19">
        <f t="shared" si="600"/>
        <v>41871</v>
      </c>
      <c r="Q1608" s="19">
        <f t="shared" si="601"/>
        <v>41899</v>
      </c>
      <c r="R1608" s="19">
        <f t="shared" si="602"/>
        <v>41934</v>
      </c>
      <c r="S1608" s="19">
        <f t="shared" si="603"/>
        <v>41962</v>
      </c>
      <c r="T1608" s="19">
        <f t="shared" si="604"/>
        <v>41990</v>
      </c>
      <c r="U1608" s="19">
        <f t="shared" si="605"/>
        <v>42025</v>
      </c>
      <c r="V1608" s="19">
        <f t="shared" si="606"/>
        <v>42053</v>
      </c>
      <c r="W1608" s="19">
        <f t="shared" si="607"/>
        <v>42081</v>
      </c>
      <c r="X1608" s="19">
        <f t="shared" si="608"/>
        <v>42109</v>
      </c>
      <c r="Y1608" s="18">
        <f t="shared" si="593"/>
        <v>35</v>
      </c>
      <c r="Z1608" s="10">
        <f t="shared" si="594"/>
        <v>0.14285714285714285</v>
      </c>
      <c r="AA1608" s="10">
        <f>VLOOKUP(A1608, VIX!$A$2:$E$3205, 5, FALSE)</f>
        <v>13.15</v>
      </c>
      <c r="AB1608" s="10">
        <f t="shared" si="595"/>
        <v>13.807142857142857</v>
      </c>
      <c r="AC1608" s="10">
        <f t="shared" si="596"/>
        <v>14.457142857142859</v>
      </c>
      <c r="AD1608" s="10">
        <f t="shared" si="597"/>
        <v>15.107142857142858</v>
      </c>
      <c r="AE1608" s="10">
        <f t="shared" si="598"/>
        <v>15.542857142857143</v>
      </c>
      <c r="AF1608" s="10">
        <f t="shared" si="599"/>
        <v>16.242857142857144</v>
      </c>
      <c r="AG1608" s="36">
        <f t="shared" si="609"/>
        <v>-0.34068219633943464</v>
      </c>
      <c r="AH1608" s="36">
        <f t="shared" si="610"/>
        <v>-0.3232044198895031</v>
      </c>
      <c r="AI1608" s="36">
        <f t="shared" si="611"/>
        <v>-0.30914409738605214</v>
      </c>
      <c r="AJ1608" s="36">
        <f t="shared" si="612"/>
        <v>-0.18483542679013498</v>
      </c>
      <c r="AK1608" s="36">
        <f t="shared" si="613"/>
        <v>-0.33271719038817099</v>
      </c>
    </row>
    <row r="1609" spans="1:37" x14ac:dyDescent="0.2">
      <c r="A1609" s="5">
        <v>41865</v>
      </c>
      <c r="B1609" s="1">
        <v>8</v>
      </c>
      <c r="C1609" s="7">
        <v>12.95</v>
      </c>
      <c r="D1609" s="7">
        <v>13.9</v>
      </c>
      <c r="E1609" s="7">
        <v>14.6</v>
      </c>
      <c r="F1609" s="7">
        <v>15.25</v>
      </c>
      <c r="G1609" s="7">
        <v>15.65</v>
      </c>
      <c r="H1609" s="7">
        <v>16.350000000000001</v>
      </c>
      <c r="I1609" s="7">
        <v>16.850000000000001</v>
      </c>
      <c r="J1609" s="7">
        <v>17.25</v>
      </c>
      <c r="K1609" s="7">
        <v>17.649999999999999</v>
      </c>
      <c r="L1609" s="3">
        <v>7.3400000000000007E-2</v>
      </c>
      <c r="M1609" s="3">
        <v>0.10489999999999999</v>
      </c>
      <c r="N1609" s="3">
        <v>3.5000000000000003E-2</v>
      </c>
      <c r="O1609" s="18">
        <f t="shared" ref="O1609:O1672" si="614">IF(B1611-B1610=0,0,1)</f>
        <v>0</v>
      </c>
      <c r="P1609" s="19">
        <f t="shared" si="600"/>
        <v>41871</v>
      </c>
      <c r="Q1609" s="19">
        <f t="shared" si="601"/>
        <v>41899</v>
      </c>
      <c r="R1609" s="19">
        <f t="shared" si="602"/>
        <v>41934</v>
      </c>
      <c r="S1609" s="19">
        <f t="shared" si="603"/>
        <v>41962</v>
      </c>
      <c r="T1609" s="19">
        <f t="shared" si="604"/>
        <v>41990</v>
      </c>
      <c r="U1609" s="19">
        <f t="shared" si="605"/>
        <v>42025</v>
      </c>
      <c r="V1609" s="19">
        <f t="shared" si="606"/>
        <v>42053</v>
      </c>
      <c r="W1609" s="19">
        <f t="shared" si="607"/>
        <v>42081</v>
      </c>
      <c r="X1609" s="19">
        <f t="shared" si="608"/>
        <v>42109</v>
      </c>
      <c r="Y1609" s="18">
        <f t="shared" ref="Y1609:Y1672" si="615">IF(O1609=1,DATEDIF(P1610,P1609,"d"),Y1610)</f>
        <v>35</v>
      </c>
      <c r="Z1609" s="10">
        <f t="shared" si="594"/>
        <v>0.17142857142857143</v>
      </c>
      <c r="AA1609" s="10">
        <f>VLOOKUP(A1609, VIX!$A$2:$E$3205, 5, FALSE)</f>
        <v>12.42</v>
      </c>
      <c r="AB1609" s="10">
        <f t="shared" si="595"/>
        <v>13.737142857142857</v>
      </c>
      <c r="AC1609" s="10">
        <f t="shared" si="596"/>
        <v>14.479999999999999</v>
      </c>
      <c r="AD1609" s="10">
        <f t="shared" si="597"/>
        <v>15.138571428571428</v>
      </c>
      <c r="AE1609" s="10">
        <f t="shared" si="598"/>
        <v>15.581428571428571</v>
      </c>
      <c r="AF1609" s="10">
        <f t="shared" si="599"/>
        <v>16.23</v>
      </c>
      <c r="AG1609" s="36">
        <f t="shared" si="609"/>
        <v>-0.48067463106113911</v>
      </c>
      <c r="AH1609" s="36">
        <f t="shared" si="610"/>
        <v>-0.3378016085790882</v>
      </c>
      <c r="AI1609" s="36">
        <f t="shared" si="611"/>
        <v>-0.30057803468208116</v>
      </c>
      <c r="AJ1609" s="36">
        <f t="shared" si="612"/>
        <v>-0.18067754077791739</v>
      </c>
      <c r="AK1609" s="36">
        <f t="shared" si="613"/>
        <v>-0.3043478260869571</v>
      </c>
    </row>
    <row r="1610" spans="1:37" x14ac:dyDescent="0.2">
      <c r="A1610" s="5">
        <v>41864</v>
      </c>
      <c r="B1610" s="1">
        <v>8</v>
      </c>
      <c r="C1610" s="7">
        <v>13.55</v>
      </c>
      <c r="D1610" s="7">
        <v>14.4</v>
      </c>
      <c r="E1610" s="7">
        <v>15.05</v>
      </c>
      <c r="F1610" s="7">
        <v>15.7</v>
      </c>
      <c r="G1610" s="7">
        <v>16</v>
      </c>
      <c r="H1610" s="7">
        <v>16.7</v>
      </c>
      <c r="I1610" s="7">
        <v>17.25</v>
      </c>
      <c r="J1610" s="7">
        <v>17.600000000000001</v>
      </c>
      <c r="K1610" s="7">
        <v>17.95</v>
      </c>
      <c r="L1610" s="3">
        <v>6.2700000000000006E-2</v>
      </c>
      <c r="M1610" s="3">
        <v>9.8699999999999996E-2</v>
      </c>
      <c r="N1610" s="3">
        <v>3.2899999999999999E-2</v>
      </c>
      <c r="O1610" s="18">
        <f t="shared" si="614"/>
        <v>0</v>
      </c>
      <c r="P1610" s="19">
        <f t="shared" si="600"/>
        <v>41871</v>
      </c>
      <c r="Q1610" s="19">
        <f t="shared" si="601"/>
        <v>41899</v>
      </c>
      <c r="R1610" s="19">
        <f t="shared" si="602"/>
        <v>41934</v>
      </c>
      <c r="S1610" s="19">
        <f t="shared" si="603"/>
        <v>41962</v>
      </c>
      <c r="T1610" s="19">
        <f t="shared" si="604"/>
        <v>41990</v>
      </c>
      <c r="U1610" s="19">
        <f t="shared" si="605"/>
        <v>42025</v>
      </c>
      <c r="V1610" s="19">
        <f t="shared" si="606"/>
        <v>42053</v>
      </c>
      <c r="W1610" s="19">
        <f t="shared" si="607"/>
        <v>42081</v>
      </c>
      <c r="X1610" s="19">
        <f t="shared" si="608"/>
        <v>42109</v>
      </c>
      <c r="Y1610" s="18">
        <f t="shared" si="615"/>
        <v>35</v>
      </c>
      <c r="Z1610" s="10">
        <f t="shared" ref="Z1610:Z1673" si="616">DATEDIF(A1610,P1610,"d")/Y1610</f>
        <v>0.2</v>
      </c>
      <c r="AA1610" s="10">
        <f>VLOOKUP(A1610, VIX!$A$2:$E$3205, 5, FALSE)</f>
        <v>12.9</v>
      </c>
      <c r="AB1610" s="10">
        <f t="shared" ref="AB1610:AB1673" si="617">Z1610*C1610 + (1-Z1610)*D1610</f>
        <v>14.230000000000002</v>
      </c>
      <c r="AC1610" s="10">
        <f t="shared" ref="AC1610:AC1673" si="618">Z1610*D1610 + (1-Z1610)*E1610</f>
        <v>14.920000000000002</v>
      </c>
      <c r="AD1610" s="10">
        <f t="shared" ref="AD1610:AD1673" si="619">Z1610*E1610 + (1-Z1610)*F1610</f>
        <v>15.57</v>
      </c>
      <c r="AE1610" s="10">
        <f t="shared" ref="AE1610:AE1673" si="620">Z1610*F1610 + (1-Z1610)*G1610</f>
        <v>15.940000000000001</v>
      </c>
      <c r="AF1610" s="10">
        <f t="shared" ref="AF1610:AF1673" si="621">Z1610*G1610 + (1-Z1610)*H1610</f>
        <v>16.559999999999999</v>
      </c>
      <c r="AG1610" s="36">
        <f t="shared" si="609"/>
        <v>-0.407030878859857</v>
      </c>
      <c r="AH1610" s="36">
        <f t="shared" si="610"/>
        <v>-0.30049532195927348</v>
      </c>
      <c r="AI1610" s="36">
        <f t="shared" si="611"/>
        <v>-0.29094138543516795</v>
      </c>
      <c r="AJ1610" s="36">
        <f t="shared" si="612"/>
        <v>-0.13176470588235317</v>
      </c>
      <c r="AK1610" s="36">
        <f t="shared" si="613"/>
        <v>-0.29664508534431966</v>
      </c>
    </row>
    <row r="1611" spans="1:37" x14ac:dyDescent="0.2">
      <c r="A1611" s="5">
        <v>41863</v>
      </c>
      <c r="B1611" s="1">
        <v>8</v>
      </c>
      <c r="C1611" s="7">
        <v>14.65</v>
      </c>
      <c r="D1611" s="7">
        <v>15.15</v>
      </c>
      <c r="E1611" s="7">
        <v>15.7</v>
      </c>
      <c r="F1611" s="7">
        <v>16.2</v>
      </c>
      <c r="G1611" s="7">
        <v>16.45</v>
      </c>
      <c r="H1611" s="7">
        <v>17.149999999999999</v>
      </c>
      <c r="I1611" s="7">
        <v>17.649999999999999</v>
      </c>
      <c r="J1611" s="7">
        <v>18</v>
      </c>
      <c r="K1611" s="7">
        <v>18.350000000000001</v>
      </c>
      <c r="L1611" s="3">
        <v>3.4099999999999998E-2</v>
      </c>
      <c r="M1611" s="3">
        <v>8.9499999999999996E-2</v>
      </c>
      <c r="N1611" s="3">
        <v>2.98E-2</v>
      </c>
      <c r="O1611" s="18">
        <f t="shared" si="614"/>
        <v>0</v>
      </c>
      <c r="P1611" s="19">
        <f t="shared" ref="P1611:P1674" si="622">IF(O1610=1,A1611,P1610)</f>
        <v>41871</v>
      </c>
      <c r="Q1611" s="19">
        <f t="shared" ref="Q1611:Q1674" si="623">IF(O1610=1,P1610,Q1610)</f>
        <v>41899</v>
      </c>
      <c r="R1611" s="19">
        <f t="shared" ref="R1611:R1674" si="624">IF(O1610=1,Q1610,R1610)</f>
        <v>41934</v>
      </c>
      <c r="S1611" s="19">
        <f t="shared" ref="S1611:S1674" si="625">IF(O1610=1,R1610,S1610)</f>
        <v>41962</v>
      </c>
      <c r="T1611" s="19">
        <f t="shared" ref="T1611:T1674" si="626">IF(O1610=1,S1610,T1610)</f>
        <v>41990</v>
      </c>
      <c r="U1611" s="19">
        <f t="shared" ref="U1611:U1674" si="627">IF(O1610=1,T1610,U1610)</f>
        <v>42025</v>
      </c>
      <c r="V1611" s="19">
        <f t="shared" ref="V1611:V1674" si="628">IF(O1610=1,U1610,V1610)</f>
        <v>42053</v>
      </c>
      <c r="W1611" s="19">
        <f t="shared" ref="W1611:W1674" si="629">IF(O1610=1,V1610,W1610)</f>
        <v>42081</v>
      </c>
      <c r="X1611" s="19">
        <f t="shared" ref="X1611:X1674" si="630">IF(O1610=1,W1610,X1610)</f>
        <v>42109</v>
      </c>
      <c r="Y1611" s="18">
        <f t="shared" si="615"/>
        <v>35</v>
      </c>
      <c r="Z1611" s="10">
        <f t="shared" si="616"/>
        <v>0.22857142857142856</v>
      </c>
      <c r="AA1611" s="10">
        <f>VLOOKUP(A1611, VIX!$A$2:$E$3205, 5, FALSE)</f>
        <v>14.13</v>
      </c>
      <c r="AB1611" s="10">
        <f t="shared" si="617"/>
        <v>15.035714285714286</v>
      </c>
      <c r="AC1611" s="10">
        <f t="shared" si="618"/>
        <v>15.574285714285715</v>
      </c>
      <c r="AD1611" s="10">
        <f t="shared" si="619"/>
        <v>16.085714285714285</v>
      </c>
      <c r="AE1611" s="10">
        <f t="shared" si="620"/>
        <v>16.392857142857142</v>
      </c>
      <c r="AF1611" s="10">
        <f t="shared" si="621"/>
        <v>16.989999999999998</v>
      </c>
      <c r="AG1611" s="36">
        <f t="shared" si="609"/>
        <v>-0.23728813559322018</v>
      </c>
      <c r="AH1611" s="36">
        <f t="shared" si="610"/>
        <v>-0.25268915223336308</v>
      </c>
      <c r="AI1611" s="36">
        <f t="shared" si="611"/>
        <v>-0.22261484098939915</v>
      </c>
      <c r="AJ1611" s="36">
        <f t="shared" si="612"/>
        <v>-0.10943199583116199</v>
      </c>
      <c r="AK1611" s="36">
        <f t="shared" si="613"/>
        <v>-0.29612220916568693</v>
      </c>
    </row>
    <row r="1612" spans="1:37" x14ac:dyDescent="0.2">
      <c r="A1612" s="5">
        <v>41862</v>
      </c>
      <c r="B1612" s="1">
        <v>8</v>
      </c>
      <c r="C1612" s="7">
        <v>14.8</v>
      </c>
      <c r="D1612" s="7">
        <v>15.3</v>
      </c>
      <c r="E1612" s="7">
        <v>15.8</v>
      </c>
      <c r="F1612" s="7">
        <v>16.3</v>
      </c>
      <c r="G1612" s="7">
        <v>16.5</v>
      </c>
      <c r="H1612" s="7">
        <v>17.2</v>
      </c>
      <c r="I1612" s="7">
        <v>17.7</v>
      </c>
      <c r="J1612" s="7">
        <v>18.05</v>
      </c>
      <c r="K1612" s="7">
        <v>18.399999999999999</v>
      </c>
      <c r="L1612" s="3">
        <v>3.3799999999999997E-2</v>
      </c>
      <c r="M1612" s="3">
        <v>8.5900000000000004E-2</v>
      </c>
      <c r="N1612" s="3">
        <v>2.86E-2</v>
      </c>
      <c r="O1612" s="18">
        <f t="shared" si="614"/>
        <v>0</v>
      </c>
      <c r="P1612" s="19">
        <f t="shared" si="622"/>
        <v>41871</v>
      </c>
      <c r="Q1612" s="19">
        <f t="shared" si="623"/>
        <v>41899</v>
      </c>
      <c r="R1612" s="19">
        <f t="shared" si="624"/>
        <v>41934</v>
      </c>
      <c r="S1612" s="19">
        <f t="shared" si="625"/>
        <v>41962</v>
      </c>
      <c r="T1612" s="19">
        <f t="shared" si="626"/>
        <v>41990</v>
      </c>
      <c r="U1612" s="19">
        <f t="shared" si="627"/>
        <v>42025</v>
      </c>
      <c r="V1612" s="19">
        <f t="shared" si="628"/>
        <v>42053</v>
      </c>
      <c r="W1612" s="19">
        <f t="shared" si="629"/>
        <v>42081</v>
      </c>
      <c r="X1612" s="19">
        <f t="shared" si="630"/>
        <v>42109</v>
      </c>
      <c r="Y1612" s="18">
        <f t="shared" si="615"/>
        <v>35</v>
      </c>
      <c r="Z1612" s="10">
        <f t="shared" si="616"/>
        <v>0.25714285714285712</v>
      </c>
      <c r="AA1612" s="10">
        <f>VLOOKUP(A1612, VIX!$A$2:$E$3205, 5, FALSE)</f>
        <v>14.23</v>
      </c>
      <c r="AB1612" s="10">
        <f t="shared" si="617"/>
        <v>15.171428571428573</v>
      </c>
      <c r="AC1612" s="10">
        <f t="shared" si="618"/>
        <v>15.671428571428573</v>
      </c>
      <c r="AD1612" s="10">
        <f t="shared" si="619"/>
        <v>16.171428571428571</v>
      </c>
      <c r="AE1612" s="10">
        <f t="shared" si="620"/>
        <v>16.44857142857143</v>
      </c>
      <c r="AF1612" s="10">
        <f t="shared" si="621"/>
        <v>17.02</v>
      </c>
      <c r="AG1612" s="36">
        <f t="shared" si="609"/>
        <v>-0.67086698021119928</v>
      </c>
      <c r="AH1612" s="36">
        <f t="shared" si="610"/>
        <v>-0.66066590928952229</v>
      </c>
      <c r="AI1612" s="36">
        <f t="shared" si="611"/>
        <v>-0.6449411363248595</v>
      </c>
      <c r="AJ1612" s="36">
        <f t="shared" si="612"/>
        <v>-0.25364871665827804</v>
      </c>
      <c r="AK1612" s="36">
        <f t="shared" si="613"/>
        <v>-0.86428221460068511</v>
      </c>
    </row>
    <row r="1613" spans="1:37" x14ac:dyDescent="0.2">
      <c r="A1613" s="5">
        <v>41859</v>
      </c>
      <c r="B1613" s="1">
        <v>8</v>
      </c>
      <c r="C1613" s="7">
        <v>16</v>
      </c>
      <c r="D1613" s="7">
        <v>16.149999999999999</v>
      </c>
      <c r="E1613" s="7">
        <v>16.45</v>
      </c>
      <c r="F1613" s="7">
        <v>16.899999999999999</v>
      </c>
      <c r="G1613" s="7">
        <v>17.100000000000001</v>
      </c>
      <c r="H1613" s="7">
        <v>17.7</v>
      </c>
      <c r="I1613" s="7">
        <v>18.2</v>
      </c>
      <c r="J1613" s="7">
        <v>18.5</v>
      </c>
      <c r="K1613" s="7">
        <v>18.8</v>
      </c>
      <c r="L1613" s="3">
        <v>9.4000000000000004E-3</v>
      </c>
      <c r="M1613" s="3">
        <v>7.6899999999999996E-2</v>
      </c>
      <c r="N1613" s="3">
        <v>2.5600000000000001E-2</v>
      </c>
      <c r="O1613" s="18">
        <f t="shared" si="614"/>
        <v>0</v>
      </c>
      <c r="P1613" s="19">
        <f t="shared" si="622"/>
        <v>41871</v>
      </c>
      <c r="Q1613" s="19">
        <f t="shared" si="623"/>
        <v>41899</v>
      </c>
      <c r="R1613" s="19">
        <f t="shared" si="624"/>
        <v>41934</v>
      </c>
      <c r="S1613" s="19">
        <f t="shared" si="625"/>
        <v>41962</v>
      </c>
      <c r="T1613" s="19">
        <f t="shared" si="626"/>
        <v>41990</v>
      </c>
      <c r="U1613" s="19">
        <f t="shared" si="627"/>
        <v>42025</v>
      </c>
      <c r="V1613" s="19">
        <f t="shared" si="628"/>
        <v>42053</v>
      </c>
      <c r="W1613" s="19">
        <f t="shared" si="629"/>
        <v>42081</v>
      </c>
      <c r="X1613" s="19">
        <f t="shared" si="630"/>
        <v>42109</v>
      </c>
      <c r="Y1613" s="18">
        <f t="shared" si="615"/>
        <v>35</v>
      </c>
      <c r="Z1613" s="10">
        <f t="shared" si="616"/>
        <v>0.34285714285714286</v>
      </c>
      <c r="AA1613" s="10">
        <f>VLOOKUP(A1613, VIX!$A$2:$E$3205, 5, FALSE)</f>
        <v>15.77</v>
      </c>
      <c r="AB1613" s="10">
        <f t="shared" si="617"/>
        <v>16.098571428571425</v>
      </c>
      <c r="AC1613" s="10">
        <f t="shared" si="618"/>
        <v>16.347142857142856</v>
      </c>
      <c r="AD1613" s="10">
        <f t="shared" si="619"/>
        <v>16.745714285714286</v>
      </c>
      <c r="AE1613" s="10">
        <f t="shared" si="620"/>
        <v>17.03142857142857</v>
      </c>
      <c r="AF1613" s="10">
        <f t="shared" si="621"/>
        <v>17.494285714285716</v>
      </c>
      <c r="AG1613" s="36">
        <f t="shared" si="609"/>
        <v>-6.4864864864864286E-2</v>
      </c>
      <c r="AH1613" s="36">
        <f t="shared" si="610"/>
        <v>-0.12827691524560994</v>
      </c>
      <c r="AI1613" s="36">
        <f t="shared" si="611"/>
        <v>-0.18870122306348261</v>
      </c>
      <c r="AJ1613" s="36">
        <f t="shared" si="612"/>
        <v>-8.2935659042291818E-2</v>
      </c>
      <c r="AK1613" s="36">
        <f t="shared" si="613"/>
        <v>-0.24300867888138786</v>
      </c>
    </row>
    <row r="1614" spans="1:37" x14ac:dyDescent="0.2">
      <c r="A1614" s="5">
        <v>41858</v>
      </c>
      <c r="B1614" s="1">
        <v>8</v>
      </c>
      <c r="C1614" s="7">
        <v>16.649999999999999</v>
      </c>
      <c r="D1614" s="7">
        <v>16.649999999999999</v>
      </c>
      <c r="E1614" s="7">
        <v>16.95</v>
      </c>
      <c r="F1614" s="7">
        <v>17.3</v>
      </c>
      <c r="G1614" s="7">
        <v>17.399999999999999</v>
      </c>
      <c r="H1614" s="7">
        <v>18</v>
      </c>
      <c r="I1614" s="7">
        <v>18.45</v>
      </c>
      <c r="J1614" s="7">
        <v>18.7</v>
      </c>
      <c r="K1614" s="7">
        <v>19.05</v>
      </c>
      <c r="L1614" s="3">
        <v>0</v>
      </c>
      <c r="M1614" s="3">
        <v>6.6500000000000004E-2</v>
      </c>
      <c r="N1614" s="3">
        <v>2.2200000000000001E-2</v>
      </c>
      <c r="O1614" s="18">
        <f t="shared" si="614"/>
        <v>0</v>
      </c>
      <c r="P1614" s="19">
        <f t="shared" si="622"/>
        <v>41871</v>
      </c>
      <c r="Q1614" s="19">
        <f t="shared" si="623"/>
        <v>41899</v>
      </c>
      <c r="R1614" s="19">
        <f t="shared" si="624"/>
        <v>41934</v>
      </c>
      <c r="S1614" s="19">
        <f t="shared" si="625"/>
        <v>41962</v>
      </c>
      <c r="T1614" s="19">
        <f t="shared" si="626"/>
        <v>41990</v>
      </c>
      <c r="U1614" s="19">
        <f t="shared" si="627"/>
        <v>42025</v>
      </c>
      <c r="V1614" s="19">
        <f t="shared" si="628"/>
        <v>42053</v>
      </c>
      <c r="W1614" s="19">
        <f t="shared" si="629"/>
        <v>42081</v>
      </c>
      <c r="X1614" s="19">
        <f t="shared" si="630"/>
        <v>42109</v>
      </c>
      <c r="Y1614" s="18">
        <f t="shared" si="615"/>
        <v>35</v>
      </c>
      <c r="Z1614" s="10">
        <f t="shared" si="616"/>
        <v>0.37142857142857144</v>
      </c>
      <c r="AA1614" s="10">
        <f>VLOOKUP(A1614, VIX!$A$2:$E$3205, 5, FALSE)</f>
        <v>16.66</v>
      </c>
      <c r="AB1614" s="10">
        <f t="shared" si="617"/>
        <v>16.649999999999999</v>
      </c>
      <c r="AC1614" s="10">
        <f t="shared" si="618"/>
        <v>16.838571428571427</v>
      </c>
      <c r="AD1614" s="10">
        <f t="shared" si="619"/>
        <v>17.169999999999998</v>
      </c>
      <c r="AE1614" s="10">
        <f t="shared" si="620"/>
        <v>17.362857142857141</v>
      </c>
      <c r="AF1614" s="10">
        <f t="shared" si="621"/>
        <v>17.777142857142856</v>
      </c>
      <c r="AG1614" s="36">
        <f t="shared" si="609"/>
        <v>0</v>
      </c>
      <c r="AH1614" s="36">
        <f t="shared" si="610"/>
        <v>-0.13130699088145931</v>
      </c>
      <c r="AI1614" s="36">
        <f t="shared" si="611"/>
        <v>-0.15035799522673096</v>
      </c>
      <c r="AJ1614" s="36">
        <f t="shared" si="612"/>
        <v>-4.2377869334901987E-2</v>
      </c>
      <c r="AK1614" s="36">
        <f t="shared" si="613"/>
        <v>-0.24813325674899556</v>
      </c>
    </row>
    <row r="1615" spans="1:37" x14ac:dyDescent="0.2">
      <c r="A1615" s="5">
        <v>41857</v>
      </c>
      <c r="B1615" s="1">
        <v>8</v>
      </c>
      <c r="C1615" s="7">
        <v>16.2</v>
      </c>
      <c r="D1615" s="7">
        <v>16.3</v>
      </c>
      <c r="E1615" s="7">
        <v>16.55</v>
      </c>
      <c r="F1615" s="7">
        <v>16.899999999999999</v>
      </c>
      <c r="G1615" s="7">
        <v>17.05</v>
      </c>
      <c r="H1615" s="7">
        <v>17.649999999999999</v>
      </c>
      <c r="I1615" s="7">
        <v>18.100000000000001</v>
      </c>
      <c r="J1615" s="7">
        <v>18.45</v>
      </c>
      <c r="K1615" s="7">
        <v>18.8</v>
      </c>
      <c r="L1615" s="3">
        <v>6.1999999999999998E-3</v>
      </c>
      <c r="M1615" s="3">
        <v>7.0999999999999994E-2</v>
      </c>
      <c r="N1615" s="3">
        <v>2.3699999999999999E-2</v>
      </c>
      <c r="O1615" s="18">
        <f t="shared" si="614"/>
        <v>0</v>
      </c>
      <c r="P1615" s="19">
        <f t="shared" si="622"/>
        <v>41871</v>
      </c>
      <c r="Q1615" s="19">
        <f t="shared" si="623"/>
        <v>41899</v>
      </c>
      <c r="R1615" s="19">
        <f t="shared" si="624"/>
        <v>41934</v>
      </c>
      <c r="S1615" s="19">
        <f t="shared" si="625"/>
        <v>41962</v>
      </c>
      <c r="T1615" s="19">
        <f t="shared" si="626"/>
        <v>41990</v>
      </c>
      <c r="U1615" s="19">
        <f t="shared" si="627"/>
        <v>42025</v>
      </c>
      <c r="V1615" s="19">
        <f t="shared" si="628"/>
        <v>42053</v>
      </c>
      <c r="W1615" s="19">
        <f t="shared" si="629"/>
        <v>42081</v>
      </c>
      <c r="X1615" s="19">
        <f t="shared" si="630"/>
        <v>42109</v>
      </c>
      <c r="Y1615" s="18">
        <f t="shared" si="615"/>
        <v>35</v>
      </c>
      <c r="Z1615" s="10">
        <f t="shared" si="616"/>
        <v>0.4</v>
      </c>
      <c r="AA1615" s="10">
        <f>VLOOKUP(A1615, VIX!$A$2:$E$3205, 5, FALSE)</f>
        <v>16.37</v>
      </c>
      <c r="AB1615" s="10">
        <f t="shared" si="617"/>
        <v>16.259999999999998</v>
      </c>
      <c r="AC1615" s="10">
        <f t="shared" si="618"/>
        <v>16.45</v>
      </c>
      <c r="AD1615" s="10">
        <f t="shared" si="619"/>
        <v>16.759999999999998</v>
      </c>
      <c r="AE1615" s="10">
        <f t="shared" si="620"/>
        <v>16.990000000000002</v>
      </c>
      <c r="AF1615" s="10">
        <f t="shared" si="621"/>
        <v>17.409999999999997</v>
      </c>
      <c r="AG1615" s="36">
        <f t="shared" si="609"/>
        <v>-4.4503311258278715E-2</v>
      </c>
      <c r="AH1615" s="36">
        <f t="shared" si="610"/>
        <v>-0.11013986013985998</v>
      </c>
      <c r="AI1615" s="36">
        <f t="shared" si="611"/>
        <v>-0.15135135135135019</v>
      </c>
      <c r="AJ1615" s="36">
        <f t="shared" si="612"/>
        <v>-6.4176570458404872E-2</v>
      </c>
      <c r="AK1615" s="36">
        <f t="shared" si="613"/>
        <v>-0.25126713751557828</v>
      </c>
    </row>
    <row r="1616" spans="1:37" x14ac:dyDescent="0.2">
      <c r="A1616" s="5">
        <v>41856</v>
      </c>
      <c r="B1616" s="1">
        <v>8</v>
      </c>
      <c r="C1616" s="7">
        <v>16.149999999999999</v>
      </c>
      <c r="D1616" s="7">
        <v>16.2</v>
      </c>
      <c r="E1616" s="7">
        <v>16.45</v>
      </c>
      <c r="F1616" s="7">
        <v>16.8</v>
      </c>
      <c r="G1616" s="7">
        <v>16.850000000000001</v>
      </c>
      <c r="H1616" s="7">
        <v>17.45</v>
      </c>
      <c r="I1616" s="7">
        <v>17.95</v>
      </c>
      <c r="J1616" s="7">
        <v>18.3</v>
      </c>
      <c r="K1616" s="7">
        <v>18.649999999999999</v>
      </c>
      <c r="L1616" s="3">
        <v>3.0999999999999999E-3</v>
      </c>
      <c r="M1616" s="3">
        <v>6.8500000000000005E-2</v>
      </c>
      <c r="N1616" s="3">
        <v>2.2800000000000001E-2</v>
      </c>
      <c r="O1616" s="18">
        <f t="shared" si="614"/>
        <v>0</v>
      </c>
      <c r="P1616" s="19">
        <f t="shared" si="622"/>
        <v>41871</v>
      </c>
      <c r="Q1616" s="19">
        <f t="shared" si="623"/>
        <v>41899</v>
      </c>
      <c r="R1616" s="19">
        <f t="shared" si="624"/>
        <v>41934</v>
      </c>
      <c r="S1616" s="19">
        <f t="shared" si="625"/>
        <v>41962</v>
      </c>
      <c r="T1616" s="19">
        <f t="shared" si="626"/>
        <v>41990</v>
      </c>
      <c r="U1616" s="19">
        <f t="shared" si="627"/>
        <v>42025</v>
      </c>
      <c r="V1616" s="19">
        <f t="shared" si="628"/>
        <v>42053</v>
      </c>
      <c r="W1616" s="19">
        <f t="shared" si="629"/>
        <v>42081</v>
      </c>
      <c r="X1616" s="19">
        <f t="shared" si="630"/>
        <v>42109</v>
      </c>
      <c r="Y1616" s="18">
        <f t="shared" si="615"/>
        <v>35</v>
      </c>
      <c r="Z1616" s="10">
        <f t="shared" si="616"/>
        <v>0.42857142857142855</v>
      </c>
      <c r="AA1616" s="10">
        <f>VLOOKUP(A1616, VIX!$A$2:$E$3205, 5, FALSE)</f>
        <v>16.87</v>
      </c>
      <c r="AB1616" s="10">
        <f t="shared" si="617"/>
        <v>16.178571428571427</v>
      </c>
      <c r="AC1616" s="10">
        <f t="shared" si="618"/>
        <v>16.342857142857142</v>
      </c>
      <c r="AD1616" s="10">
        <f t="shared" si="619"/>
        <v>16.649999999999999</v>
      </c>
      <c r="AE1616" s="10">
        <f t="shared" si="620"/>
        <v>16.828571428571429</v>
      </c>
      <c r="AF1616" s="10">
        <f t="shared" si="621"/>
        <v>17.192857142857143</v>
      </c>
      <c r="AG1616" s="36">
        <f t="shared" si="609"/>
        <v>-2.3735518508053471E-2</v>
      </c>
      <c r="AH1616" s="36">
        <f t="shared" si="610"/>
        <v>-0.11583011583011588</v>
      </c>
      <c r="AI1616" s="36">
        <f t="shared" si="611"/>
        <v>-0.15859030837004476</v>
      </c>
      <c r="AJ1616" s="36">
        <f t="shared" si="612"/>
        <v>-2.227919724162352E-2</v>
      </c>
      <c r="AK1616" s="36">
        <f t="shared" si="613"/>
        <v>-0.25977149729404614</v>
      </c>
    </row>
    <row r="1617" spans="1:37" x14ac:dyDescent="0.2">
      <c r="A1617" s="5">
        <v>41855</v>
      </c>
      <c r="B1617" s="1">
        <v>8</v>
      </c>
      <c r="C1617" s="7">
        <v>14.95</v>
      </c>
      <c r="D1617" s="7">
        <v>15.35</v>
      </c>
      <c r="E1617" s="7">
        <v>15.7</v>
      </c>
      <c r="F1617" s="7">
        <v>16.05</v>
      </c>
      <c r="G1617" s="7">
        <v>16.25</v>
      </c>
      <c r="H1617" s="7">
        <v>16.95</v>
      </c>
      <c r="I1617" s="7">
        <v>17.45</v>
      </c>
      <c r="J1617" s="7">
        <v>17.75</v>
      </c>
      <c r="K1617" s="7">
        <v>18.149999999999999</v>
      </c>
      <c r="L1617" s="3">
        <v>2.6800000000000001E-2</v>
      </c>
      <c r="M1617" s="3">
        <v>8.72E-2</v>
      </c>
      <c r="N1617" s="3">
        <v>2.9100000000000001E-2</v>
      </c>
      <c r="O1617" s="18">
        <f t="shared" si="614"/>
        <v>0</v>
      </c>
      <c r="P1617" s="19">
        <f t="shared" si="622"/>
        <v>41871</v>
      </c>
      <c r="Q1617" s="19">
        <f t="shared" si="623"/>
        <v>41899</v>
      </c>
      <c r="R1617" s="19">
        <f t="shared" si="624"/>
        <v>41934</v>
      </c>
      <c r="S1617" s="19">
        <f t="shared" si="625"/>
        <v>41962</v>
      </c>
      <c r="T1617" s="19">
        <f t="shared" si="626"/>
        <v>41990</v>
      </c>
      <c r="U1617" s="19">
        <f t="shared" si="627"/>
        <v>42025</v>
      </c>
      <c r="V1617" s="19">
        <f t="shared" si="628"/>
        <v>42053</v>
      </c>
      <c r="W1617" s="19">
        <f t="shared" si="629"/>
        <v>42081</v>
      </c>
      <c r="X1617" s="19">
        <f t="shared" si="630"/>
        <v>42109</v>
      </c>
      <c r="Y1617" s="18">
        <f t="shared" si="615"/>
        <v>35</v>
      </c>
      <c r="Z1617" s="10">
        <f t="shared" si="616"/>
        <v>0.45714285714285713</v>
      </c>
      <c r="AA1617" s="10">
        <f>VLOOKUP(A1617, VIX!$A$2:$E$3205, 5, FALSE)</f>
        <v>15.12</v>
      </c>
      <c r="AB1617" s="10">
        <f t="shared" si="617"/>
        <v>15.167142857142856</v>
      </c>
      <c r="AC1617" s="10">
        <f t="shared" si="618"/>
        <v>15.54</v>
      </c>
      <c r="AD1617" s="10">
        <f t="shared" si="619"/>
        <v>15.89</v>
      </c>
      <c r="AE1617" s="10">
        <f t="shared" si="620"/>
        <v>16.158571428571431</v>
      </c>
      <c r="AF1617" s="10">
        <f t="shared" si="621"/>
        <v>16.63</v>
      </c>
      <c r="AG1617" s="36">
        <f t="shared" si="609"/>
        <v>-0.53755221758065974</v>
      </c>
      <c r="AH1617" s="36">
        <f t="shared" si="610"/>
        <v>-0.46757377628556218</v>
      </c>
      <c r="AI1617" s="36">
        <f t="shared" si="611"/>
        <v>-0.46133728532822066</v>
      </c>
      <c r="AJ1617" s="36">
        <f t="shared" si="612"/>
        <v>-0.25995014183787402</v>
      </c>
      <c r="AK1617" s="36">
        <f t="shared" si="613"/>
        <v>-0.89075913145934915</v>
      </c>
    </row>
    <row r="1618" spans="1:37" x14ac:dyDescent="0.2">
      <c r="A1618" s="5">
        <v>41852</v>
      </c>
      <c r="B1618" s="1">
        <v>8</v>
      </c>
      <c r="C1618" s="7">
        <v>16.05</v>
      </c>
      <c r="D1618" s="7">
        <v>16.100000000000001</v>
      </c>
      <c r="E1618" s="7">
        <v>16.25</v>
      </c>
      <c r="F1618" s="7">
        <v>16.55</v>
      </c>
      <c r="G1618" s="7">
        <v>16.7</v>
      </c>
      <c r="H1618" s="7">
        <v>17.3</v>
      </c>
      <c r="I1618" s="7">
        <v>17.850000000000001</v>
      </c>
      <c r="J1618" s="7">
        <v>18.100000000000001</v>
      </c>
      <c r="K1618" s="7">
        <v>18.45</v>
      </c>
      <c r="L1618" s="3">
        <v>3.0999999999999999E-3</v>
      </c>
      <c r="M1618" s="3">
        <v>7.85E-2</v>
      </c>
      <c r="N1618" s="3">
        <v>2.6200000000000001E-2</v>
      </c>
      <c r="O1618" s="18">
        <f t="shared" si="614"/>
        <v>0</v>
      </c>
      <c r="P1618" s="19">
        <f t="shared" si="622"/>
        <v>41871</v>
      </c>
      <c r="Q1618" s="19">
        <f t="shared" si="623"/>
        <v>41899</v>
      </c>
      <c r="R1618" s="19">
        <f t="shared" si="624"/>
        <v>41934</v>
      </c>
      <c r="S1618" s="19">
        <f t="shared" si="625"/>
        <v>41962</v>
      </c>
      <c r="T1618" s="19">
        <f t="shared" si="626"/>
        <v>41990</v>
      </c>
      <c r="U1618" s="19">
        <f t="shared" si="627"/>
        <v>42025</v>
      </c>
      <c r="V1618" s="19">
        <f t="shared" si="628"/>
        <v>42053</v>
      </c>
      <c r="W1618" s="19">
        <f t="shared" si="629"/>
        <v>42081</v>
      </c>
      <c r="X1618" s="19">
        <f t="shared" si="630"/>
        <v>42109</v>
      </c>
      <c r="Y1618" s="18">
        <f t="shared" si="615"/>
        <v>35</v>
      </c>
      <c r="Z1618" s="10">
        <f t="shared" si="616"/>
        <v>0.54285714285714282</v>
      </c>
      <c r="AA1618" s="10">
        <f>VLOOKUP(A1618, VIX!$A$2:$E$3205, 5, FALSE)</f>
        <v>17.03</v>
      </c>
      <c r="AB1618" s="10">
        <f t="shared" si="617"/>
        <v>16.072857142857146</v>
      </c>
      <c r="AC1618" s="10">
        <f t="shared" si="618"/>
        <v>16.168571428571429</v>
      </c>
      <c r="AD1618" s="10">
        <f t="shared" si="619"/>
        <v>16.387142857142859</v>
      </c>
      <c r="AE1618" s="10">
        <f t="shared" si="620"/>
        <v>16.618571428571428</v>
      </c>
      <c r="AF1618" s="10">
        <f t="shared" si="621"/>
        <v>16.974285714285713</v>
      </c>
      <c r="AG1618" s="36">
        <f t="shared" si="609"/>
        <v>-2.3485554520037619E-2</v>
      </c>
      <c r="AH1618" s="36">
        <f t="shared" si="610"/>
        <v>-6.9199084668191593E-2</v>
      </c>
      <c r="AI1618" s="36">
        <f t="shared" si="611"/>
        <v>-0.13584905660377392</v>
      </c>
      <c r="AJ1618" s="36">
        <f t="shared" si="612"/>
        <v>-6.6902654867256009E-2</v>
      </c>
      <c r="AK1618" s="36">
        <f t="shared" si="613"/>
        <v>-0.26215864759427898</v>
      </c>
    </row>
    <row r="1619" spans="1:37" x14ac:dyDescent="0.2">
      <c r="A1619" s="5">
        <v>41851</v>
      </c>
      <c r="B1619" s="1">
        <v>8</v>
      </c>
      <c r="C1619" s="7">
        <v>15.2</v>
      </c>
      <c r="D1619" s="7">
        <v>15.5</v>
      </c>
      <c r="E1619" s="7">
        <v>15.75</v>
      </c>
      <c r="F1619" s="7">
        <v>16.100000000000001</v>
      </c>
      <c r="G1619" s="7">
        <v>16.2</v>
      </c>
      <c r="H1619" s="7">
        <v>16.850000000000001</v>
      </c>
      <c r="I1619" s="7">
        <v>17.350000000000001</v>
      </c>
      <c r="J1619" s="7">
        <v>17.649999999999999</v>
      </c>
      <c r="K1619" s="7">
        <v>18</v>
      </c>
      <c r="L1619" s="3">
        <v>1.9699999999999999E-2</v>
      </c>
      <c r="M1619" s="3">
        <v>7.7600000000000002E-2</v>
      </c>
      <c r="N1619" s="3">
        <v>2.5899999999999999E-2</v>
      </c>
      <c r="O1619" s="18">
        <f t="shared" si="614"/>
        <v>0</v>
      </c>
      <c r="P1619" s="19">
        <f t="shared" si="622"/>
        <v>41871</v>
      </c>
      <c r="Q1619" s="19">
        <f t="shared" si="623"/>
        <v>41899</v>
      </c>
      <c r="R1619" s="19">
        <f t="shared" si="624"/>
        <v>41934</v>
      </c>
      <c r="S1619" s="19">
        <f t="shared" si="625"/>
        <v>41962</v>
      </c>
      <c r="T1619" s="19">
        <f t="shared" si="626"/>
        <v>41990</v>
      </c>
      <c r="U1619" s="19">
        <f t="shared" si="627"/>
        <v>42025</v>
      </c>
      <c r="V1619" s="19">
        <f t="shared" si="628"/>
        <v>42053</v>
      </c>
      <c r="W1619" s="19">
        <f t="shared" si="629"/>
        <v>42081</v>
      </c>
      <c r="X1619" s="19">
        <f t="shared" si="630"/>
        <v>42109</v>
      </c>
      <c r="Y1619" s="18">
        <f t="shared" si="615"/>
        <v>35</v>
      </c>
      <c r="Z1619" s="10">
        <f t="shared" si="616"/>
        <v>0.5714285714285714</v>
      </c>
      <c r="AA1619" s="10">
        <f>VLOOKUP(A1619, VIX!$A$2:$E$3205, 5, FALSE)</f>
        <v>16.95</v>
      </c>
      <c r="AB1619" s="10">
        <f t="shared" si="617"/>
        <v>15.328571428571429</v>
      </c>
      <c r="AC1619" s="10">
        <f t="shared" si="618"/>
        <v>15.607142857142858</v>
      </c>
      <c r="AD1619" s="10">
        <f t="shared" si="619"/>
        <v>15.900000000000002</v>
      </c>
      <c r="AE1619" s="10">
        <f t="shared" si="620"/>
        <v>16.142857142857146</v>
      </c>
      <c r="AF1619" s="10">
        <f t="shared" si="621"/>
        <v>16.478571428571428</v>
      </c>
      <c r="AG1619" s="36">
        <f t="shared" si="609"/>
        <v>-0.1559566787003614</v>
      </c>
      <c r="AH1619" s="36">
        <f t="shared" si="610"/>
        <v>-0.1241379310344828</v>
      </c>
      <c r="AI1619" s="36">
        <f t="shared" si="611"/>
        <v>-0.1682242990654213</v>
      </c>
      <c r="AJ1619" s="36">
        <f t="shared" si="612"/>
        <v>-4.6905537459282401E-2</v>
      </c>
      <c r="AK1619" s="36">
        <f t="shared" si="613"/>
        <v>-0.29657794676806193</v>
      </c>
    </row>
    <row r="1620" spans="1:37" x14ac:dyDescent="0.2">
      <c r="A1620" s="5">
        <v>41850</v>
      </c>
      <c r="B1620" s="1">
        <v>8</v>
      </c>
      <c r="C1620" s="7">
        <v>13.55</v>
      </c>
      <c r="D1620" s="7">
        <v>14.3</v>
      </c>
      <c r="E1620" s="7">
        <v>14.8</v>
      </c>
      <c r="F1620" s="7">
        <v>15.25</v>
      </c>
      <c r="G1620" s="7">
        <v>15.5</v>
      </c>
      <c r="H1620" s="7">
        <v>16.2</v>
      </c>
      <c r="I1620" s="7">
        <v>16.75</v>
      </c>
      <c r="J1620" s="7">
        <v>17.05</v>
      </c>
      <c r="K1620" s="7">
        <v>17.45</v>
      </c>
      <c r="L1620" s="3">
        <v>5.5399999999999998E-2</v>
      </c>
      <c r="M1620" s="3">
        <v>9.8400000000000001E-2</v>
      </c>
      <c r="N1620" s="3">
        <v>3.2800000000000003E-2</v>
      </c>
      <c r="O1620" s="18">
        <f t="shared" si="614"/>
        <v>0</v>
      </c>
      <c r="P1620" s="19">
        <f t="shared" si="622"/>
        <v>41871</v>
      </c>
      <c r="Q1620" s="19">
        <f t="shared" si="623"/>
        <v>41899</v>
      </c>
      <c r="R1620" s="19">
        <f t="shared" si="624"/>
        <v>41934</v>
      </c>
      <c r="S1620" s="19">
        <f t="shared" si="625"/>
        <v>41962</v>
      </c>
      <c r="T1620" s="19">
        <f t="shared" si="626"/>
        <v>41990</v>
      </c>
      <c r="U1620" s="19">
        <f t="shared" si="627"/>
        <v>42025</v>
      </c>
      <c r="V1620" s="19">
        <f t="shared" si="628"/>
        <v>42053</v>
      </c>
      <c r="W1620" s="19">
        <f t="shared" si="629"/>
        <v>42081</v>
      </c>
      <c r="X1620" s="19">
        <f t="shared" si="630"/>
        <v>42109</v>
      </c>
      <c r="Y1620" s="18">
        <f t="shared" si="615"/>
        <v>35</v>
      </c>
      <c r="Z1620" s="10">
        <f t="shared" si="616"/>
        <v>0.6</v>
      </c>
      <c r="AA1620" s="10">
        <f>VLOOKUP(A1620, VIX!$A$2:$E$3205, 5, FALSE)</f>
        <v>13.33</v>
      </c>
      <c r="AB1620" s="10">
        <f t="shared" si="617"/>
        <v>13.850000000000001</v>
      </c>
      <c r="AC1620" s="10">
        <f t="shared" si="618"/>
        <v>14.5</v>
      </c>
      <c r="AD1620" s="10">
        <f t="shared" si="619"/>
        <v>14.98</v>
      </c>
      <c r="AE1620" s="10">
        <f t="shared" si="620"/>
        <v>15.350000000000001</v>
      </c>
      <c r="AF1620" s="10">
        <f t="shared" si="621"/>
        <v>15.78</v>
      </c>
      <c r="AG1620" s="36">
        <f t="shared" si="609"/>
        <v>-0.393340270551509</v>
      </c>
      <c r="AH1620" s="36">
        <f t="shared" si="610"/>
        <v>-0.25024826216484619</v>
      </c>
      <c r="AI1620" s="36">
        <f t="shared" si="611"/>
        <v>-0.21765834932821468</v>
      </c>
      <c r="AJ1620" s="36">
        <f t="shared" si="612"/>
        <v>-0.11770200840728637</v>
      </c>
      <c r="AK1620" s="36">
        <f t="shared" si="613"/>
        <v>-0.32081476766390821</v>
      </c>
    </row>
    <row r="1621" spans="1:37" x14ac:dyDescent="0.2">
      <c r="A1621" s="5">
        <v>41849</v>
      </c>
      <c r="B1621" s="1">
        <v>8</v>
      </c>
      <c r="C1621" s="7">
        <v>13.45</v>
      </c>
      <c r="D1621" s="7">
        <v>14.2</v>
      </c>
      <c r="E1621" s="7">
        <v>14.7</v>
      </c>
      <c r="F1621" s="7">
        <v>15.2</v>
      </c>
      <c r="G1621" s="7">
        <v>15.45</v>
      </c>
      <c r="H1621" s="7">
        <v>16.149999999999999</v>
      </c>
      <c r="I1621" s="7">
        <v>16.7</v>
      </c>
      <c r="J1621" s="7">
        <v>17</v>
      </c>
      <c r="K1621" s="7">
        <v>17.399999999999999</v>
      </c>
      <c r="L1621" s="3">
        <v>5.5800000000000002E-2</v>
      </c>
      <c r="M1621" s="3">
        <v>9.8699999999999996E-2</v>
      </c>
      <c r="N1621" s="3">
        <v>3.2899999999999999E-2</v>
      </c>
      <c r="O1621" s="18">
        <f t="shared" si="614"/>
        <v>0</v>
      </c>
      <c r="P1621" s="19">
        <f t="shared" si="622"/>
        <v>41871</v>
      </c>
      <c r="Q1621" s="19">
        <f t="shared" si="623"/>
        <v>41899</v>
      </c>
      <c r="R1621" s="19">
        <f t="shared" si="624"/>
        <v>41934</v>
      </c>
      <c r="S1621" s="19">
        <f t="shared" si="625"/>
        <v>41962</v>
      </c>
      <c r="T1621" s="19">
        <f t="shared" si="626"/>
        <v>41990</v>
      </c>
      <c r="U1621" s="19">
        <f t="shared" si="627"/>
        <v>42025</v>
      </c>
      <c r="V1621" s="19">
        <f t="shared" si="628"/>
        <v>42053</v>
      </c>
      <c r="W1621" s="19">
        <f t="shared" si="629"/>
        <v>42081</v>
      </c>
      <c r="X1621" s="19">
        <f t="shared" si="630"/>
        <v>42109</v>
      </c>
      <c r="Y1621" s="18">
        <f t="shared" si="615"/>
        <v>35</v>
      </c>
      <c r="Z1621" s="10">
        <f t="shared" si="616"/>
        <v>0.62857142857142856</v>
      </c>
      <c r="AA1621" s="10">
        <f>VLOOKUP(A1621, VIX!$A$2:$E$3205, 5, FALSE)</f>
        <v>13.28</v>
      </c>
      <c r="AB1621" s="10">
        <f t="shared" si="617"/>
        <v>13.728571428571428</v>
      </c>
      <c r="AC1621" s="10">
        <f t="shared" si="618"/>
        <v>14.385714285714286</v>
      </c>
      <c r="AD1621" s="10">
        <f t="shared" si="619"/>
        <v>14.885714285714286</v>
      </c>
      <c r="AE1621" s="10">
        <f t="shared" si="620"/>
        <v>15.292857142857141</v>
      </c>
      <c r="AF1621" s="10">
        <f t="shared" si="621"/>
        <v>15.709999999999997</v>
      </c>
      <c r="AG1621" s="36">
        <f t="shared" si="609"/>
        <v>-0.39635105379050023</v>
      </c>
      <c r="AH1621" s="36">
        <f t="shared" si="610"/>
        <v>-0.25077122101701671</v>
      </c>
      <c r="AI1621" s="36">
        <f t="shared" si="611"/>
        <v>-0.24126376256582105</v>
      </c>
      <c r="AJ1621" s="36">
        <f t="shared" si="612"/>
        <v>-0.11737307871448538</v>
      </c>
      <c r="AK1621" s="36">
        <f t="shared" si="613"/>
        <v>-0.32020330368487909</v>
      </c>
    </row>
    <row r="1622" spans="1:37" x14ac:dyDescent="0.2">
      <c r="A1622" s="5">
        <v>41848</v>
      </c>
      <c r="B1622" s="1">
        <v>8</v>
      </c>
      <c r="C1622" s="7">
        <v>13.35</v>
      </c>
      <c r="D1622" s="7">
        <v>14.15</v>
      </c>
      <c r="E1622" s="7">
        <v>14.75</v>
      </c>
      <c r="F1622" s="7">
        <v>15.25</v>
      </c>
      <c r="G1622" s="7">
        <v>15.5</v>
      </c>
      <c r="H1622" s="7">
        <v>16.2</v>
      </c>
      <c r="I1622" s="7">
        <v>16.75</v>
      </c>
      <c r="J1622" s="7">
        <v>17.05</v>
      </c>
      <c r="K1622" s="7">
        <v>17.399999999999999</v>
      </c>
      <c r="L1622" s="3">
        <v>5.9900000000000002E-2</v>
      </c>
      <c r="M1622" s="3">
        <v>9.8400000000000001E-2</v>
      </c>
      <c r="N1622" s="3">
        <v>3.2800000000000003E-2</v>
      </c>
      <c r="O1622" s="18">
        <f t="shared" si="614"/>
        <v>0</v>
      </c>
      <c r="P1622" s="19">
        <f t="shared" si="622"/>
        <v>41871</v>
      </c>
      <c r="Q1622" s="19">
        <f t="shared" si="623"/>
        <v>41899</v>
      </c>
      <c r="R1622" s="19">
        <f t="shared" si="624"/>
        <v>41934</v>
      </c>
      <c r="S1622" s="19">
        <f t="shared" si="625"/>
        <v>41962</v>
      </c>
      <c r="T1622" s="19">
        <f t="shared" si="626"/>
        <v>41990</v>
      </c>
      <c r="U1622" s="19">
        <f t="shared" si="627"/>
        <v>42025</v>
      </c>
      <c r="V1622" s="19">
        <f t="shared" si="628"/>
        <v>42053</v>
      </c>
      <c r="W1622" s="19">
        <f t="shared" si="629"/>
        <v>42081</v>
      </c>
      <c r="X1622" s="19">
        <f t="shared" si="630"/>
        <v>42109</v>
      </c>
      <c r="Y1622" s="18">
        <f t="shared" si="615"/>
        <v>35</v>
      </c>
      <c r="Z1622" s="10">
        <f t="shared" si="616"/>
        <v>0.65714285714285714</v>
      </c>
      <c r="AA1622" s="10">
        <f>VLOOKUP(A1622, VIX!$A$2:$E$3205, 5, FALSE)</f>
        <v>12.56</v>
      </c>
      <c r="AB1622" s="10">
        <f t="shared" si="617"/>
        <v>13.624285714285715</v>
      </c>
      <c r="AC1622" s="10">
        <f t="shared" si="618"/>
        <v>14.355714285714285</v>
      </c>
      <c r="AD1622" s="10">
        <f t="shared" si="619"/>
        <v>14.921428571428571</v>
      </c>
      <c r="AE1622" s="10">
        <f t="shared" si="620"/>
        <v>15.335714285714285</v>
      </c>
      <c r="AF1622" s="10">
        <f t="shared" si="621"/>
        <v>15.739999999999998</v>
      </c>
      <c r="AG1622" s="36">
        <f t="shared" si="609"/>
        <v>-1.2607879924953111</v>
      </c>
      <c r="AH1622" s="36">
        <f t="shared" si="610"/>
        <v>-0.89741814224948036</v>
      </c>
      <c r="AI1622" s="36">
        <f t="shared" si="611"/>
        <v>-0.72103004291845529</v>
      </c>
      <c r="AJ1622" s="36">
        <f t="shared" si="612"/>
        <v>-0.3500324104083713</v>
      </c>
      <c r="AK1622" s="36">
        <f t="shared" si="613"/>
        <v>-0.95592485549132866</v>
      </c>
    </row>
    <row r="1623" spans="1:37" x14ac:dyDescent="0.2">
      <c r="A1623" s="5">
        <v>41845</v>
      </c>
      <c r="B1623" s="1">
        <v>8</v>
      </c>
      <c r="C1623" s="7">
        <v>13.5</v>
      </c>
      <c r="D1623" s="7">
        <v>14.3</v>
      </c>
      <c r="E1623" s="7">
        <v>14.85</v>
      </c>
      <c r="F1623" s="7">
        <v>15.35</v>
      </c>
      <c r="G1623" s="7">
        <v>15.65</v>
      </c>
      <c r="H1623" s="7">
        <v>16.3</v>
      </c>
      <c r="I1623" s="7">
        <v>16.850000000000001</v>
      </c>
      <c r="J1623" s="7">
        <v>17.100000000000001</v>
      </c>
      <c r="K1623" s="7">
        <v>17.5</v>
      </c>
      <c r="L1623" s="3">
        <v>5.9299999999999999E-2</v>
      </c>
      <c r="M1623" s="3">
        <v>9.7699999999999995E-2</v>
      </c>
      <c r="N1623" s="3">
        <v>3.2599999999999997E-2</v>
      </c>
      <c r="O1623" s="18">
        <f t="shared" si="614"/>
        <v>0</v>
      </c>
      <c r="P1623" s="19">
        <f t="shared" si="622"/>
        <v>41871</v>
      </c>
      <c r="Q1623" s="19">
        <f t="shared" si="623"/>
        <v>41899</v>
      </c>
      <c r="R1623" s="19">
        <f t="shared" si="624"/>
        <v>41934</v>
      </c>
      <c r="S1623" s="19">
        <f t="shared" si="625"/>
        <v>41962</v>
      </c>
      <c r="T1623" s="19">
        <f t="shared" si="626"/>
        <v>41990</v>
      </c>
      <c r="U1623" s="19">
        <f t="shared" si="627"/>
        <v>42025</v>
      </c>
      <c r="V1623" s="19">
        <f t="shared" si="628"/>
        <v>42053</v>
      </c>
      <c r="W1623" s="19">
        <f t="shared" si="629"/>
        <v>42081</v>
      </c>
      <c r="X1623" s="19">
        <f t="shared" si="630"/>
        <v>42109</v>
      </c>
      <c r="Y1623" s="18">
        <f t="shared" si="615"/>
        <v>35</v>
      </c>
      <c r="Z1623" s="10">
        <f t="shared" si="616"/>
        <v>0.74285714285714288</v>
      </c>
      <c r="AA1623" s="10">
        <f>VLOOKUP(A1623, VIX!$A$2:$E$3205, 5, FALSE)</f>
        <v>12.69</v>
      </c>
      <c r="AB1623" s="10">
        <f t="shared" si="617"/>
        <v>13.705714285714286</v>
      </c>
      <c r="AC1623" s="10">
        <f t="shared" si="618"/>
        <v>14.441428571428572</v>
      </c>
      <c r="AD1623" s="10">
        <f t="shared" si="619"/>
        <v>14.978571428571428</v>
      </c>
      <c r="AE1623" s="10">
        <f t="shared" si="620"/>
        <v>15.427142857142856</v>
      </c>
      <c r="AF1623" s="10">
        <f t="shared" si="621"/>
        <v>15.817142857142859</v>
      </c>
      <c r="AG1623" s="36">
        <f t="shared" si="609"/>
        <v>-0.43003412969283328</v>
      </c>
      <c r="AH1623" s="36">
        <f t="shared" si="610"/>
        <v>-0.27912596918739252</v>
      </c>
      <c r="AI1623" s="36">
        <f t="shared" si="611"/>
        <v>-0.2436430436043702</v>
      </c>
      <c r="AJ1623" s="36">
        <f t="shared" si="612"/>
        <v>-0.14146706586826385</v>
      </c>
      <c r="AK1623" s="36">
        <f t="shared" si="613"/>
        <v>-0.29885057471264392</v>
      </c>
    </row>
    <row r="1624" spans="1:37" x14ac:dyDescent="0.2">
      <c r="A1624" s="5">
        <v>41844</v>
      </c>
      <c r="B1624" s="1">
        <v>8</v>
      </c>
      <c r="C1624" s="7">
        <v>13.2</v>
      </c>
      <c r="D1624" s="7">
        <v>14.05</v>
      </c>
      <c r="E1624" s="7">
        <v>14.65</v>
      </c>
      <c r="F1624" s="7">
        <v>15.2</v>
      </c>
      <c r="G1624" s="7">
        <v>15.5</v>
      </c>
      <c r="H1624" s="7">
        <v>16.2</v>
      </c>
      <c r="I1624" s="7">
        <v>16.75</v>
      </c>
      <c r="J1624" s="7">
        <v>17.100000000000001</v>
      </c>
      <c r="K1624" s="7">
        <v>17.45</v>
      </c>
      <c r="L1624" s="3">
        <v>6.4399999999999999E-2</v>
      </c>
      <c r="M1624" s="3">
        <v>0.10199999999999999</v>
      </c>
      <c r="N1624" s="3">
        <v>3.4000000000000002E-2</v>
      </c>
      <c r="O1624" s="18">
        <f t="shared" si="614"/>
        <v>0</v>
      </c>
      <c r="P1624" s="19">
        <f t="shared" si="622"/>
        <v>41871</v>
      </c>
      <c r="Q1624" s="19">
        <f t="shared" si="623"/>
        <v>41899</v>
      </c>
      <c r="R1624" s="19">
        <f t="shared" si="624"/>
        <v>41934</v>
      </c>
      <c r="S1624" s="19">
        <f t="shared" si="625"/>
        <v>41962</v>
      </c>
      <c r="T1624" s="19">
        <f t="shared" si="626"/>
        <v>41990</v>
      </c>
      <c r="U1624" s="19">
        <f t="shared" si="627"/>
        <v>42025</v>
      </c>
      <c r="V1624" s="19">
        <f t="shared" si="628"/>
        <v>42053</v>
      </c>
      <c r="W1624" s="19">
        <f t="shared" si="629"/>
        <v>42081</v>
      </c>
      <c r="X1624" s="19">
        <f t="shared" si="630"/>
        <v>42109</v>
      </c>
      <c r="Y1624" s="18">
        <f t="shared" si="615"/>
        <v>35</v>
      </c>
      <c r="Z1624" s="10">
        <f t="shared" si="616"/>
        <v>0.77142857142857146</v>
      </c>
      <c r="AA1624" s="10">
        <f>VLOOKUP(A1624, VIX!$A$2:$E$3205, 5, FALSE)</f>
        <v>11.84</v>
      </c>
      <c r="AB1624" s="10">
        <f t="shared" si="617"/>
        <v>13.394285714285715</v>
      </c>
      <c r="AC1624" s="10">
        <f t="shared" si="618"/>
        <v>14.187142857142858</v>
      </c>
      <c r="AD1624" s="10">
        <f t="shared" si="619"/>
        <v>14.775714285714285</v>
      </c>
      <c r="AE1624" s="10">
        <f t="shared" si="620"/>
        <v>15.268571428571429</v>
      </c>
      <c r="AF1624" s="10">
        <f t="shared" si="621"/>
        <v>15.66</v>
      </c>
      <c r="AG1624" s="36">
        <f t="shared" si="609"/>
        <v>-0.46328538985617046</v>
      </c>
      <c r="AH1624" s="36">
        <f t="shared" si="610"/>
        <v>-0.30901287553648055</v>
      </c>
      <c r="AI1624" s="36">
        <f t="shared" si="611"/>
        <v>-0.27086183310533468</v>
      </c>
      <c r="AJ1624" s="36">
        <f t="shared" si="612"/>
        <v>-0.14238628872775252</v>
      </c>
      <c r="AK1624" s="36">
        <f t="shared" si="613"/>
        <v>-0.32328415651058351</v>
      </c>
    </row>
    <row r="1625" spans="1:37" x14ac:dyDescent="0.2">
      <c r="A1625" s="5">
        <v>41843</v>
      </c>
      <c r="B1625" s="1">
        <v>8</v>
      </c>
      <c r="C1625" s="7">
        <v>13.05</v>
      </c>
      <c r="D1625" s="7">
        <v>13.85</v>
      </c>
      <c r="E1625" s="7">
        <v>14.5</v>
      </c>
      <c r="F1625" s="7">
        <v>15.1</v>
      </c>
      <c r="G1625" s="7">
        <v>15.45</v>
      </c>
      <c r="H1625" s="7">
        <v>16.149999999999999</v>
      </c>
      <c r="I1625" s="7">
        <v>16.7</v>
      </c>
      <c r="J1625" s="7">
        <v>17</v>
      </c>
      <c r="K1625" s="7">
        <v>17.350000000000001</v>
      </c>
      <c r="L1625" s="3">
        <v>6.13E-2</v>
      </c>
      <c r="M1625" s="3">
        <v>0.106</v>
      </c>
      <c r="N1625" s="3">
        <v>3.5299999999999998E-2</v>
      </c>
      <c r="O1625" s="18">
        <f t="shared" si="614"/>
        <v>0</v>
      </c>
      <c r="P1625" s="19">
        <f t="shared" si="622"/>
        <v>41871</v>
      </c>
      <c r="Q1625" s="19">
        <f t="shared" si="623"/>
        <v>41899</v>
      </c>
      <c r="R1625" s="19">
        <f t="shared" si="624"/>
        <v>41934</v>
      </c>
      <c r="S1625" s="19">
        <f t="shared" si="625"/>
        <v>41962</v>
      </c>
      <c r="T1625" s="19">
        <f t="shared" si="626"/>
        <v>41990</v>
      </c>
      <c r="U1625" s="19">
        <f t="shared" si="627"/>
        <v>42025</v>
      </c>
      <c r="V1625" s="19">
        <f t="shared" si="628"/>
        <v>42053</v>
      </c>
      <c r="W1625" s="19">
        <f t="shared" si="629"/>
        <v>42081</v>
      </c>
      <c r="X1625" s="19">
        <f t="shared" si="630"/>
        <v>42109</v>
      </c>
      <c r="Y1625" s="18">
        <f t="shared" si="615"/>
        <v>35</v>
      </c>
      <c r="Z1625" s="10">
        <f t="shared" si="616"/>
        <v>0.8</v>
      </c>
      <c r="AA1625" s="10">
        <f>VLOOKUP(A1625, VIX!$A$2:$E$3205, 5, FALSE)</f>
        <v>11.52</v>
      </c>
      <c r="AB1625" s="10">
        <f t="shared" si="617"/>
        <v>13.21</v>
      </c>
      <c r="AC1625" s="10">
        <f t="shared" si="618"/>
        <v>13.98</v>
      </c>
      <c r="AD1625" s="10">
        <f t="shared" si="619"/>
        <v>14.620000000000001</v>
      </c>
      <c r="AE1625" s="10">
        <f t="shared" si="620"/>
        <v>15.169999999999998</v>
      </c>
      <c r="AF1625" s="10">
        <f t="shared" si="621"/>
        <v>15.589999999999998</v>
      </c>
      <c r="AG1625" s="36">
        <f t="shared" si="609"/>
        <v>-0.43902439024390194</v>
      </c>
      <c r="AH1625" s="36">
        <f t="shared" si="610"/>
        <v>-0.33884981381878393</v>
      </c>
      <c r="AI1625" s="36">
        <f t="shared" si="611"/>
        <v>-0.29890283680933072</v>
      </c>
      <c r="AJ1625" s="36">
        <f t="shared" si="612"/>
        <v>-0.16788807461692196</v>
      </c>
      <c r="AK1625" s="36">
        <f t="shared" si="613"/>
        <v>-0.32684824902723714</v>
      </c>
    </row>
    <row r="1626" spans="1:37" x14ac:dyDescent="0.2">
      <c r="A1626" s="5">
        <v>41842</v>
      </c>
      <c r="B1626" s="1">
        <v>8</v>
      </c>
      <c r="C1626" s="7">
        <v>13</v>
      </c>
      <c r="D1626" s="7">
        <v>13.7</v>
      </c>
      <c r="E1626" s="7">
        <v>14.35</v>
      </c>
      <c r="F1626" s="7">
        <v>14.95</v>
      </c>
      <c r="G1626" s="7">
        <v>15.3</v>
      </c>
      <c r="H1626" s="7">
        <v>16</v>
      </c>
      <c r="I1626" s="7">
        <v>16.55</v>
      </c>
      <c r="J1626" s="7">
        <v>16.899999999999999</v>
      </c>
      <c r="K1626" s="7">
        <v>17.2</v>
      </c>
      <c r="L1626" s="3">
        <v>5.3800000000000001E-2</v>
      </c>
      <c r="M1626" s="3">
        <v>0.107</v>
      </c>
      <c r="N1626" s="3">
        <v>3.5700000000000003E-2</v>
      </c>
      <c r="O1626" s="18">
        <f t="shared" si="614"/>
        <v>0</v>
      </c>
      <c r="P1626" s="19">
        <f t="shared" si="622"/>
        <v>41871</v>
      </c>
      <c r="Q1626" s="19">
        <f t="shared" si="623"/>
        <v>41899</v>
      </c>
      <c r="R1626" s="19">
        <f t="shared" si="624"/>
        <v>41934</v>
      </c>
      <c r="S1626" s="19">
        <f t="shared" si="625"/>
        <v>41962</v>
      </c>
      <c r="T1626" s="19">
        <f t="shared" si="626"/>
        <v>41990</v>
      </c>
      <c r="U1626" s="19">
        <f t="shared" si="627"/>
        <v>42025</v>
      </c>
      <c r="V1626" s="19">
        <f t="shared" si="628"/>
        <v>42053</v>
      </c>
      <c r="W1626" s="19">
        <f t="shared" si="629"/>
        <v>42081</v>
      </c>
      <c r="X1626" s="19">
        <f t="shared" si="630"/>
        <v>42109</v>
      </c>
      <c r="Y1626" s="18">
        <f t="shared" si="615"/>
        <v>35</v>
      </c>
      <c r="Z1626" s="10">
        <f t="shared" si="616"/>
        <v>0.82857142857142863</v>
      </c>
      <c r="AA1626" s="10">
        <f>VLOOKUP(A1626, VIX!$A$2:$E$3205, 5, FALSE)</f>
        <v>12.24</v>
      </c>
      <c r="AB1626" s="10">
        <f t="shared" si="617"/>
        <v>13.120000000000001</v>
      </c>
      <c r="AC1626" s="10">
        <f t="shared" si="618"/>
        <v>13.811428571428571</v>
      </c>
      <c r="AD1626" s="10">
        <f t="shared" si="619"/>
        <v>14.452857142857143</v>
      </c>
      <c r="AE1626" s="10">
        <f t="shared" si="620"/>
        <v>15.01</v>
      </c>
      <c r="AF1626" s="10">
        <f t="shared" si="621"/>
        <v>15.42</v>
      </c>
      <c r="AG1626" s="36">
        <f t="shared" si="609"/>
        <v>-0.37392686804451342</v>
      </c>
      <c r="AH1626" s="36">
        <f t="shared" si="610"/>
        <v>-0.33360488798370574</v>
      </c>
      <c r="AI1626" s="36">
        <f t="shared" si="611"/>
        <v>-0.29632533072023398</v>
      </c>
      <c r="AJ1626" s="36">
        <f t="shared" si="612"/>
        <v>-0.16696639848556563</v>
      </c>
      <c r="AK1626" s="36">
        <f t="shared" si="613"/>
        <v>-0.32606284658040519</v>
      </c>
    </row>
    <row r="1627" spans="1:37" x14ac:dyDescent="0.2">
      <c r="A1627" s="5">
        <v>41841</v>
      </c>
      <c r="B1627" s="1">
        <v>8</v>
      </c>
      <c r="C1627" s="7">
        <v>13.4</v>
      </c>
      <c r="D1627" s="7">
        <v>13.95</v>
      </c>
      <c r="E1627" s="7">
        <v>14.5</v>
      </c>
      <c r="F1627" s="7">
        <v>15.05</v>
      </c>
      <c r="G1627" s="7">
        <v>15.35</v>
      </c>
      <c r="H1627" s="7">
        <v>16.100000000000001</v>
      </c>
      <c r="I1627" s="7">
        <v>16.600000000000001</v>
      </c>
      <c r="J1627" s="7">
        <v>16.899999999999999</v>
      </c>
      <c r="K1627" s="7">
        <v>16.899999999999999</v>
      </c>
      <c r="L1627" s="3">
        <v>4.1000000000000002E-2</v>
      </c>
      <c r="M1627" s="3">
        <v>0.10299999999999999</v>
      </c>
      <c r="N1627" s="3">
        <v>3.4299999999999997E-2</v>
      </c>
      <c r="O1627" s="18">
        <f t="shared" si="614"/>
        <v>0</v>
      </c>
      <c r="P1627" s="19">
        <f t="shared" si="622"/>
        <v>41871</v>
      </c>
      <c r="Q1627" s="19">
        <f t="shared" si="623"/>
        <v>41899</v>
      </c>
      <c r="R1627" s="19">
        <f t="shared" si="624"/>
        <v>41934</v>
      </c>
      <c r="S1627" s="19">
        <f t="shared" si="625"/>
        <v>41962</v>
      </c>
      <c r="T1627" s="19">
        <f t="shared" si="626"/>
        <v>41990</v>
      </c>
      <c r="U1627" s="19">
        <f t="shared" si="627"/>
        <v>42025</v>
      </c>
      <c r="V1627" s="19">
        <f t="shared" si="628"/>
        <v>42053</v>
      </c>
      <c r="W1627" s="19">
        <f t="shared" si="629"/>
        <v>42081</v>
      </c>
      <c r="X1627" s="19">
        <f t="shared" si="630"/>
        <v>42109</v>
      </c>
      <c r="Y1627" s="18">
        <f t="shared" si="615"/>
        <v>35</v>
      </c>
      <c r="Z1627" s="10">
        <f t="shared" si="616"/>
        <v>0.8571428571428571</v>
      </c>
      <c r="AA1627" s="10">
        <f>VLOOKUP(A1627, VIX!$A$2:$E$3205, 5, FALSE)</f>
        <v>12.81</v>
      </c>
      <c r="AB1627" s="10">
        <f t="shared" si="617"/>
        <v>13.47857142857143</v>
      </c>
      <c r="AC1627" s="10">
        <f t="shared" si="618"/>
        <v>14.028571428571428</v>
      </c>
      <c r="AD1627" s="10">
        <f t="shared" si="619"/>
        <v>14.578571428571427</v>
      </c>
      <c r="AE1627" s="10">
        <f t="shared" si="620"/>
        <v>15.092857142857143</v>
      </c>
      <c r="AF1627" s="10">
        <f t="shared" si="621"/>
        <v>15.457142857142857</v>
      </c>
      <c r="AG1627" s="36">
        <f t="shared" si="609"/>
        <v>-0.9110429447852747</v>
      </c>
      <c r="AH1627" s="36">
        <f t="shared" si="610"/>
        <v>-0.86462882096070004</v>
      </c>
      <c r="AI1627" s="36">
        <f t="shared" si="611"/>
        <v>-0.82320332607404612</v>
      </c>
      <c r="AJ1627" s="36">
        <f t="shared" si="612"/>
        <v>-0.43294836308103324</v>
      </c>
      <c r="AK1627" s="36">
        <f t="shared" si="613"/>
        <v>-1.0595160235448036</v>
      </c>
    </row>
    <row r="1628" spans="1:37" x14ac:dyDescent="0.2">
      <c r="A1628" s="5">
        <v>41838</v>
      </c>
      <c r="B1628" s="1">
        <v>8</v>
      </c>
      <c r="C1628" s="7">
        <v>13</v>
      </c>
      <c r="D1628" s="7">
        <v>13.7</v>
      </c>
      <c r="E1628" s="7">
        <v>14.4</v>
      </c>
      <c r="F1628" s="7">
        <v>14.95</v>
      </c>
      <c r="G1628" s="7">
        <v>15.25</v>
      </c>
      <c r="H1628" s="7">
        <v>15.95</v>
      </c>
      <c r="I1628" s="7">
        <v>16.5</v>
      </c>
      <c r="J1628" s="7">
        <v>16.850000000000001</v>
      </c>
      <c r="K1628" s="7" t="s">
        <v>14</v>
      </c>
      <c r="L1628" s="3">
        <v>5.3800000000000001E-2</v>
      </c>
      <c r="M1628" s="3">
        <v>0.1037</v>
      </c>
      <c r="N1628" s="3">
        <v>3.4599999999999999E-2</v>
      </c>
      <c r="O1628" s="18">
        <f t="shared" si="614"/>
        <v>0</v>
      </c>
      <c r="P1628" s="19">
        <f t="shared" si="622"/>
        <v>41871</v>
      </c>
      <c r="Q1628" s="19">
        <f t="shared" si="623"/>
        <v>41899</v>
      </c>
      <c r="R1628" s="19">
        <f t="shared" si="624"/>
        <v>41934</v>
      </c>
      <c r="S1628" s="19">
        <f t="shared" si="625"/>
        <v>41962</v>
      </c>
      <c r="T1628" s="19">
        <f t="shared" si="626"/>
        <v>41990</v>
      </c>
      <c r="U1628" s="19">
        <f t="shared" si="627"/>
        <v>42025</v>
      </c>
      <c r="V1628" s="19">
        <f t="shared" si="628"/>
        <v>42053</v>
      </c>
      <c r="W1628" s="19">
        <f t="shared" si="629"/>
        <v>42081</v>
      </c>
      <c r="X1628" s="19">
        <f t="shared" si="630"/>
        <v>42109</v>
      </c>
      <c r="Y1628" s="18">
        <f t="shared" si="615"/>
        <v>35</v>
      </c>
      <c r="Z1628" s="10">
        <f t="shared" si="616"/>
        <v>0.94285714285714284</v>
      </c>
      <c r="AA1628" s="10">
        <f>VLOOKUP(A1628, VIX!$A$2:$E$3205, 5, FALSE)</f>
        <v>12.06</v>
      </c>
      <c r="AB1628" s="10">
        <f t="shared" si="617"/>
        <v>13.04</v>
      </c>
      <c r="AC1628" s="10">
        <f t="shared" si="618"/>
        <v>13.74</v>
      </c>
      <c r="AD1628" s="10">
        <f t="shared" si="619"/>
        <v>14.431428571428571</v>
      </c>
      <c r="AE1628" s="10">
        <f t="shared" si="620"/>
        <v>14.967142857142857</v>
      </c>
      <c r="AF1628" s="10">
        <f t="shared" si="621"/>
        <v>15.29</v>
      </c>
      <c r="AG1628" s="36">
        <f t="shared" si="609"/>
        <v>-0.36746172273721467</v>
      </c>
      <c r="AH1628" s="36">
        <f t="shared" si="610"/>
        <v>-0.35329461245744109</v>
      </c>
      <c r="AI1628" s="36">
        <f t="shared" si="611"/>
        <v>-0.26730954676952701</v>
      </c>
      <c r="AJ1628" s="36">
        <f t="shared" si="612"/>
        <v>-0.14111059262715858</v>
      </c>
      <c r="AK1628" s="36">
        <f t="shared" si="613"/>
        <v>-0.3237291246100199</v>
      </c>
    </row>
    <row r="1629" spans="1:37" x14ac:dyDescent="0.2">
      <c r="A1629" s="5">
        <v>41837</v>
      </c>
      <c r="B1629" s="1">
        <v>8</v>
      </c>
      <c r="C1629" s="7">
        <v>13.7</v>
      </c>
      <c r="D1629" s="7">
        <v>14.25</v>
      </c>
      <c r="E1629" s="7">
        <v>14.8</v>
      </c>
      <c r="F1629" s="7">
        <v>15.3</v>
      </c>
      <c r="G1629" s="7">
        <v>15.55</v>
      </c>
      <c r="H1629" s="7">
        <v>16.2</v>
      </c>
      <c r="I1629" s="7">
        <v>16.7</v>
      </c>
      <c r="J1629" s="7">
        <v>17</v>
      </c>
      <c r="K1629" s="7" t="s">
        <v>14</v>
      </c>
      <c r="L1629" s="3">
        <v>4.0099999999999997E-2</v>
      </c>
      <c r="M1629" s="3">
        <v>9.1499999999999998E-2</v>
      </c>
      <c r="N1629" s="3">
        <v>3.0499999999999999E-2</v>
      </c>
      <c r="O1629" s="18">
        <f t="shared" si="614"/>
        <v>1</v>
      </c>
      <c r="P1629" s="19">
        <f t="shared" si="622"/>
        <v>41871</v>
      </c>
      <c r="Q1629" s="19">
        <f t="shared" si="623"/>
        <v>41899</v>
      </c>
      <c r="R1629" s="19">
        <f t="shared" si="624"/>
        <v>41934</v>
      </c>
      <c r="S1629" s="19">
        <f t="shared" si="625"/>
        <v>41962</v>
      </c>
      <c r="T1629" s="19">
        <f t="shared" si="626"/>
        <v>41990</v>
      </c>
      <c r="U1629" s="19">
        <f t="shared" si="627"/>
        <v>42025</v>
      </c>
      <c r="V1629" s="19">
        <f t="shared" si="628"/>
        <v>42053</v>
      </c>
      <c r="W1629" s="19">
        <f t="shared" si="629"/>
        <v>42081</v>
      </c>
      <c r="X1629" s="19">
        <f t="shared" si="630"/>
        <v>42109</v>
      </c>
      <c r="Y1629" s="18">
        <f t="shared" si="615"/>
        <v>35</v>
      </c>
      <c r="Z1629" s="10">
        <f t="shared" si="616"/>
        <v>0.97142857142857142</v>
      </c>
      <c r="AA1629" s="10">
        <f>VLOOKUP(A1629, VIX!$A$2:$E$3205, 5, FALSE)</f>
        <v>14.54</v>
      </c>
      <c r="AB1629" s="10">
        <f t="shared" si="617"/>
        <v>13.715714285714284</v>
      </c>
      <c r="AC1629" s="10">
        <f t="shared" si="618"/>
        <v>14.265714285714287</v>
      </c>
      <c r="AD1629" s="10">
        <f t="shared" si="619"/>
        <v>14.814285714285715</v>
      </c>
      <c r="AE1629" s="10">
        <f t="shared" si="620"/>
        <v>15.307142857142857</v>
      </c>
      <c r="AF1629" s="10">
        <f t="shared" si="621"/>
        <v>15.568571428571429</v>
      </c>
      <c r="AG1629" s="36">
        <f t="shared" si="609"/>
        <v>-0.29117647058823581</v>
      </c>
      <c r="AH1629" s="36">
        <f t="shared" si="610"/>
        <v>-0.27500000000000047</v>
      </c>
      <c r="AI1629" s="36">
        <f t="shared" si="611"/>
        <v>-0.24000000000000007</v>
      </c>
      <c r="AJ1629" s="36">
        <f t="shared" si="612"/>
        <v>-0.11764705882352944</v>
      </c>
      <c r="AK1629" s="36">
        <f t="shared" si="613"/>
        <v>-0.29158878504672842</v>
      </c>
    </row>
    <row r="1630" spans="1:37" x14ac:dyDescent="0.2">
      <c r="A1630" s="5">
        <v>41836</v>
      </c>
      <c r="B1630" s="1">
        <v>8</v>
      </c>
      <c r="C1630" s="7">
        <v>12.7</v>
      </c>
      <c r="D1630" s="7">
        <v>13.6</v>
      </c>
      <c r="E1630" s="7">
        <v>14.4</v>
      </c>
      <c r="F1630" s="7">
        <v>15</v>
      </c>
      <c r="G1630" s="7">
        <v>15.3</v>
      </c>
      <c r="H1630" s="7">
        <v>16.05</v>
      </c>
      <c r="I1630" s="7">
        <v>16.55</v>
      </c>
      <c r="J1630" s="7">
        <v>16.850000000000001</v>
      </c>
      <c r="K1630" s="7" t="s">
        <v>14</v>
      </c>
      <c r="L1630" s="3">
        <v>7.0900000000000005E-2</v>
      </c>
      <c r="M1630" s="3">
        <v>0.1033</v>
      </c>
      <c r="N1630" s="3">
        <v>3.44E-2</v>
      </c>
      <c r="O1630" s="18">
        <f t="shared" si="614"/>
        <v>0</v>
      </c>
      <c r="P1630" s="19">
        <f t="shared" si="622"/>
        <v>41836</v>
      </c>
      <c r="Q1630" s="19">
        <f t="shared" si="623"/>
        <v>41871</v>
      </c>
      <c r="R1630" s="19">
        <f t="shared" si="624"/>
        <v>41899</v>
      </c>
      <c r="S1630" s="19">
        <f t="shared" si="625"/>
        <v>41934</v>
      </c>
      <c r="T1630" s="19">
        <f t="shared" si="626"/>
        <v>41962</v>
      </c>
      <c r="U1630" s="19">
        <f t="shared" si="627"/>
        <v>41990</v>
      </c>
      <c r="V1630" s="19">
        <f t="shared" si="628"/>
        <v>42025</v>
      </c>
      <c r="W1630" s="19">
        <f t="shared" si="629"/>
        <v>42053</v>
      </c>
      <c r="X1630" s="19">
        <f t="shared" si="630"/>
        <v>42081</v>
      </c>
      <c r="Y1630" s="18">
        <f t="shared" si="615"/>
        <v>28</v>
      </c>
      <c r="Z1630" s="10">
        <f t="shared" si="616"/>
        <v>0</v>
      </c>
      <c r="AA1630" s="10">
        <f>VLOOKUP(A1630, VIX!$A$2:$E$3205, 5, FALSE)</f>
        <v>11</v>
      </c>
      <c r="AB1630" s="10">
        <f t="shared" si="617"/>
        <v>13.6</v>
      </c>
      <c r="AC1630" s="10">
        <f t="shared" si="618"/>
        <v>14.4</v>
      </c>
      <c r="AD1630" s="10">
        <f t="shared" si="619"/>
        <v>15</v>
      </c>
      <c r="AE1630" s="10">
        <f t="shared" si="620"/>
        <v>15.3</v>
      </c>
      <c r="AF1630" s="10">
        <f t="shared" si="621"/>
        <v>16.05</v>
      </c>
      <c r="AG1630" s="36">
        <f t="shared" si="609"/>
        <v>-0.62444933920704859</v>
      </c>
      <c r="AH1630" s="36">
        <f t="shared" si="610"/>
        <v>-0.52837111780893764</v>
      </c>
      <c r="AI1630" s="36">
        <f t="shared" si="611"/>
        <v>-0.37696335078534005</v>
      </c>
      <c r="AJ1630" s="36">
        <f t="shared" si="612"/>
        <v>-0.18144725789031604</v>
      </c>
      <c r="AK1630" s="36">
        <f t="shared" si="613"/>
        <v>-0.44298605414273995</v>
      </c>
    </row>
    <row r="1631" spans="1:37" x14ac:dyDescent="0.2">
      <c r="A1631" s="5">
        <v>41835</v>
      </c>
      <c r="B1631" s="1">
        <v>7</v>
      </c>
      <c r="C1631" s="7">
        <v>12.2</v>
      </c>
      <c r="D1631" s="7">
        <v>13</v>
      </c>
      <c r="E1631" s="7">
        <v>13.65</v>
      </c>
      <c r="F1631" s="7">
        <v>14.35</v>
      </c>
      <c r="G1631" s="7">
        <v>14.9</v>
      </c>
      <c r="H1631" s="7">
        <v>15.25</v>
      </c>
      <c r="I1631" s="7">
        <v>16</v>
      </c>
      <c r="J1631" s="7">
        <v>16.5</v>
      </c>
      <c r="K1631" s="7">
        <v>16.8</v>
      </c>
      <c r="L1631" s="3">
        <v>6.5600000000000006E-2</v>
      </c>
      <c r="M1631" s="3">
        <v>0.115</v>
      </c>
      <c r="N1631" s="3">
        <v>3.8300000000000001E-2</v>
      </c>
      <c r="O1631" s="18">
        <f t="shared" si="614"/>
        <v>0</v>
      </c>
      <c r="P1631" s="19">
        <f t="shared" si="622"/>
        <v>41836</v>
      </c>
      <c r="Q1631" s="19">
        <f t="shared" si="623"/>
        <v>41871</v>
      </c>
      <c r="R1631" s="19">
        <f t="shared" si="624"/>
        <v>41899</v>
      </c>
      <c r="S1631" s="19">
        <f t="shared" si="625"/>
        <v>41934</v>
      </c>
      <c r="T1631" s="19">
        <f t="shared" si="626"/>
        <v>41962</v>
      </c>
      <c r="U1631" s="19">
        <f t="shared" si="627"/>
        <v>41990</v>
      </c>
      <c r="V1631" s="19">
        <f t="shared" si="628"/>
        <v>42025</v>
      </c>
      <c r="W1631" s="19">
        <f t="shared" si="629"/>
        <v>42053</v>
      </c>
      <c r="X1631" s="19">
        <f t="shared" si="630"/>
        <v>42081</v>
      </c>
      <c r="Y1631" s="18">
        <f t="shared" si="615"/>
        <v>28</v>
      </c>
      <c r="Z1631" s="10">
        <f t="shared" si="616"/>
        <v>3.5714285714285712E-2</v>
      </c>
      <c r="AA1631" s="10">
        <f>VLOOKUP(A1631, VIX!$A$2:$E$3205, 5, FALSE)</f>
        <v>11.96</v>
      </c>
      <c r="AB1631" s="10">
        <f t="shared" si="617"/>
        <v>12.971428571428572</v>
      </c>
      <c r="AC1631" s="10">
        <f t="shared" si="618"/>
        <v>13.626785714285715</v>
      </c>
      <c r="AD1631" s="10">
        <f t="shared" si="619"/>
        <v>14.325000000000001</v>
      </c>
      <c r="AE1631" s="10">
        <f t="shared" si="620"/>
        <v>14.880357142857143</v>
      </c>
      <c r="AF1631" s="10">
        <f t="shared" si="621"/>
        <v>15.237499999999999</v>
      </c>
      <c r="AG1631" s="36">
        <f t="shared" si="609"/>
        <v>-0.56692913385826815</v>
      </c>
      <c r="AH1631" s="36">
        <f t="shared" si="610"/>
        <v>-0.43656716417910468</v>
      </c>
      <c r="AI1631" s="36">
        <f t="shared" si="611"/>
        <v>-0.44388525415198749</v>
      </c>
      <c r="AJ1631" s="36">
        <f t="shared" si="612"/>
        <v>-0.33429811866859666</v>
      </c>
      <c r="AK1631" s="36">
        <f t="shared" si="613"/>
        <v>-0.20757825370675431</v>
      </c>
    </row>
    <row r="1632" spans="1:37" x14ac:dyDescent="0.2">
      <c r="A1632" s="5">
        <v>41834</v>
      </c>
      <c r="B1632" s="1">
        <v>7</v>
      </c>
      <c r="C1632" s="7">
        <v>12.05</v>
      </c>
      <c r="D1632" s="7">
        <v>12.75</v>
      </c>
      <c r="E1632" s="7">
        <v>13.45</v>
      </c>
      <c r="F1632" s="7">
        <v>14.25</v>
      </c>
      <c r="G1632" s="7">
        <v>14.85</v>
      </c>
      <c r="H1632" s="7">
        <v>15.2</v>
      </c>
      <c r="I1632" s="7">
        <v>15.95</v>
      </c>
      <c r="J1632" s="7">
        <v>16.45</v>
      </c>
      <c r="K1632" s="7">
        <v>16.8</v>
      </c>
      <c r="L1632" s="3">
        <v>5.8099999999999999E-2</v>
      </c>
      <c r="M1632" s="3">
        <v>0.1193</v>
      </c>
      <c r="N1632" s="3">
        <v>3.9800000000000002E-2</v>
      </c>
      <c r="O1632" s="18">
        <f t="shared" si="614"/>
        <v>0</v>
      </c>
      <c r="P1632" s="19">
        <f t="shared" si="622"/>
        <v>41836</v>
      </c>
      <c r="Q1632" s="19">
        <f t="shared" si="623"/>
        <v>41871</v>
      </c>
      <c r="R1632" s="19">
        <f t="shared" si="624"/>
        <v>41899</v>
      </c>
      <c r="S1632" s="19">
        <f t="shared" si="625"/>
        <v>41934</v>
      </c>
      <c r="T1632" s="19">
        <f t="shared" si="626"/>
        <v>41962</v>
      </c>
      <c r="U1632" s="19">
        <f t="shared" si="627"/>
        <v>41990</v>
      </c>
      <c r="V1632" s="19">
        <f t="shared" si="628"/>
        <v>42025</v>
      </c>
      <c r="W1632" s="19">
        <f t="shared" si="629"/>
        <v>42053</v>
      </c>
      <c r="X1632" s="19">
        <f t="shared" si="630"/>
        <v>42081</v>
      </c>
      <c r="Y1632" s="18">
        <f t="shared" si="615"/>
        <v>28</v>
      </c>
      <c r="Z1632" s="10">
        <f t="shared" si="616"/>
        <v>7.1428571428571425E-2</v>
      </c>
      <c r="AA1632" s="10">
        <f>VLOOKUP(A1632, VIX!$A$2:$E$3205, 5, FALSE)</f>
        <v>11.82</v>
      </c>
      <c r="AB1632" s="10">
        <f t="shared" si="617"/>
        <v>12.700000000000001</v>
      </c>
      <c r="AC1632" s="10">
        <f t="shared" si="618"/>
        <v>13.4</v>
      </c>
      <c r="AD1632" s="10">
        <f t="shared" si="619"/>
        <v>14.192857142857143</v>
      </c>
      <c r="AE1632" s="10">
        <f t="shared" si="620"/>
        <v>14.807142857142857</v>
      </c>
      <c r="AF1632" s="10">
        <f t="shared" si="621"/>
        <v>15.174999999999999</v>
      </c>
      <c r="AG1632" s="36">
        <f t="shared" si="609"/>
        <v>-1.4425514515469526</v>
      </c>
      <c r="AH1632" s="36">
        <f t="shared" si="610"/>
        <v>-1.3720508166969134</v>
      </c>
      <c r="AI1632" s="36">
        <f t="shared" si="611"/>
        <v>-1.4880059047853378</v>
      </c>
      <c r="AJ1632" s="36">
        <f t="shared" si="612"/>
        <v>-1.0756461939767603</v>
      </c>
      <c r="AK1632" s="36">
        <f t="shared" si="613"/>
        <v>-0.61052145823719373</v>
      </c>
    </row>
    <row r="1633" spans="1:37" x14ac:dyDescent="0.2">
      <c r="A1633" s="5">
        <v>41831</v>
      </c>
      <c r="B1633" s="1">
        <v>7</v>
      </c>
      <c r="C1633" s="7">
        <v>12.65</v>
      </c>
      <c r="D1633" s="7">
        <v>13.2</v>
      </c>
      <c r="E1633" s="7">
        <v>13.9</v>
      </c>
      <c r="F1633" s="7">
        <v>14.65</v>
      </c>
      <c r="G1633" s="7">
        <v>15.15</v>
      </c>
      <c r="H1633" s="7">
        <v>15.55</v>
      </c>
      <c r="I1633" s="7">
        <v>16.25</v>
      </c>
      <c r="J1633" s="7">
        <v>16.75</v>
      </c>
      <c r="K1633" s="7">
        <v>17.05</v>
      </c>
      <c r="L1633" s="3">
        <v>4.3499999999999997E-2</v>
      </c>
      <c r="M1633" s="3">
        <v>0.10920000000000001</v>
      </c>
      <c r="N1633" s="3">
        <v>3.6400000000000002E-2</v>
      </c>
      <c r="O1633" s="18">
        <f t="shared" si="614"/>
        <v>0</v>
      </c>
      <c r="P1633" s="19">
        <f t="shared" si="622"/>
        <v>41836</v>
      </c>
      <c r="Q1633" s="19">
        <f t="shared" si="623"/>
        <v>41871</v>
      </c>
      <c r="R1633" s="19">
        <f t="shared" si="624"/>
        <v>41899</v>
      </c>
      <c r="S1633" s="19">
        <f t="shared" si="625"/>
        <v>41934</v>
      </c>
      <c r="T1633" s="19">
        <f t="shared" si="626"/>
        <v>41962</v>
      </c>
      <c r="U1633" s="19">
        <f t="shared" si="627"/>
        <v>41990</v>
      </c>
      <c r="V1633" s="19">
        <f t="shared" si="628"/>
        <v>42025</v>
      </c>
      <c r="W1633" s="19">
        <f t="shared" si="629"/>
        <v>42053</v>
      </c>
      <c r="X1633" s="19">
        <f t="shared" si="630"/>
        <v>42081</v>
      </c>
      <c r="Y1633" s="18">
        <f t="shared" si="615"/>
        <v>28</v>
      </c>
      <c r="Z1633" s="10">
        <f t="shared" si="616"/>
        <v>0.17857142857142858</v>
      </c>
      <c r="AA1633" s="10">
        <f>VLOOKUP(A1633, VIX!$A$2:$E$3205, 5, FALSE)</f>
        <v>12.08</v>
      </c>
      <c r="AB1633" s="10">
        <f t="shared" si="617"/>
        <v>13.101785714285713</v>
      </c>
      <c r="AC1633" s="10">
        <f t="shared" si="618"/>
        <v>13.775</v>
      </c>
      <c r="AD1633" s="10">
        <f t="shared" si="619"/>
        <v>14.516071428571429</v>
      </c>
      <c r="AE1633" s="10">
        <f t="shared" si="620"/>
        <v>15.060714285714285</v>
      </c>
      <c r="AF1633" s="10">
        <f t="shared" si="621"/>
        <v>15.478571428571428</v>
      </c>
      <c r="AG1633" s="36">
        <f t="shared" si="609"/>
        <v>-0.37288135593220256</v>
      </c>
      <c r="AH1633" s="36">
        <f t="shared" si="610"/>
        <v>-0.4532374100719429</v>
      </c>
      <c r="AI1633" s="36">
        <f t="shared" si="611"/>
        <v>-0.46232876712328747</v>
      </c>
      <c r="AJ1633" s="36">
        <f t="shared" si="612"/>
        <v>-0.29640084685956236</v>
      </c>
      <c r="AK1633" s="36">
        <f t="shared" si="613"/>
        <v>-0.23113964686998406</v>
      </c>
    </row>
    <row r="1634" spans="1:37" x14ac:dyDescent="0.2">
      <c r="A1634" s="5">
        <v>41830</v>
      </c>
      <c r="B1634" s="1">
        <v>7</v>
      </c>
      <c r="C1634" s="7">
        <v>13</v>
      </c>
      <c r="D1634" s="7">
        <v>13.35</v>
      </c>
      <c r="E1634" s="7">
        <v>14.05</v>
      </c>
      <c r="F1634" s="7">
        <v>14.75</v>
      </c>
      <c r="G1634" s="7">
        <v>15.3</v>
      </c>
      <c r="H1634" s="7">
        <v>15.65</v>
      </c>
      <c r="I1634" s="7">
        <v>16.350000000000001</v>
      </c>
      <c r="J1634" s="7">
        <v>16.850000000000001</v>
      </c>
      <c r="K1634" s="7">
        <v>17.149999999999999</v>
      </c>
      <c r="L1634" s="3">
        <v>2.69E-2</v>
      </c>
      <c r="M1634" s="3">
        <v>0.1085</v>
      </c>
      <c r="N1634" s="3">
        <v>3.6200000000000003E-2</v>
      </c>
      <c r="O1634" s="18">
        <f t="shared" si="614"/>
        <v>0</v>
      </c>
      <c r="P1634" s="19">
        <f t="shared" si="622"/>
        <v>41836</v>
      </c>
      <c r="Q1634" s="19">
        <f t="shared" si="623"/>
        <v>41871</v>
      </c>
      <c r="R1634" s="19">
        <f t="shared" si="624"/>
        <v>41899</v>
      </c>
      <c r="S1634" s="19">
        <f t="shared" si="625"/>
        <v>41934</v>
      </c>
      <c r="T1634" s="19">
        <f t="shared" si="626"/>
        <v>41962</v>
      </c>
      <c r="U1634" s="19">
        <f t="shared" si="627"/>
        <v>41990</v>
      </c>
      <c r="V1634" s="19">
        <f t="shared" si="628"/>
        <v>42025</v>
      </c>
      <c r="W1634" s="19">
        <f t="shared" si="629"/>
        <v>42053</v>
      </c>
      <c r="X1634" s="19">
        <f t="shared" si="630"/>
        <v>42081</v>
      </c>
      <c r="Y1634" s="18">
        <f t="shared" si="615"/>
        <v>28</v>
      </c>
      <c r="Z1634" s="10">
        <f t="shared" si="616"/>
        <v>0.21428571428571427</v>
      </c>
      <c r="AA1634" s="10">
        <f>VLOOKUP(A1634, VIX!$A$2:$E$3205, 5, FALSE)</f>
        <v>12.59</v>
      </c>
      <c r="AB1634" s="10">
        <f t="shared" si="617"/>
        <v>13.274999999999999</v>
      </c>
      <c r="AC1634" s="10">
        <f t="shared" si="618"/>
        <v>13.9</v>
      </c>
      <c r="AD1634" s="10">
        <f t="shared" si="619"/>
        <v>14.6</v>
      </c>
      <c r="AE1634" s="10">
        <f t="shared" si="620"/>
        <v>15.182142857142857</v>
      </c>
      <c r="AF1634" s="10">
        <f t="shared" si="621"/>
        <v>15.574999999999999</v>
      </c>
      <c r="AG1634" s="36">
        <f t="shared" si="609"/>
        <v>-0.24803149606299196</v>
      </c>
      <c r="AH1634" s="36">
        <f t="shared" si="610"/>
        <v>-0.46709916589434752</v>
      </c>
      <c r="AI1634" s="36">
        <f t="shared" si="611"/>
        <v>-0.43940714908456807</v>
      </c>
      <c r="AJ1634" s="36">
        <f t="shared" si="612"/>
        <v>-0.33000000000000052</v>
      </c>
      <c r="AK1634" s="36">
        <f t="shared" si="613"/>
        <v>-0.20388349514563092</v>
      </c>
    </row>
    <row r="1635" spans="1:37" x14ac:dyDescent="0.2">
      <c r="A1635" s="5">
        <v>41829</v>
      </c>
      <c r="B1635" s="1">
        <v>7</v>
      </c>
      <c r="C1635" s="7">
        <v>12.25</v>
      </c>
      <c r="D1635" s="7">
        <v>12.85</v>
      </c>
      <c r="E1635" s="7">
        <v>13.7</v>
      </c>
      <c r="F1635" s="7">
        <v>14.55</v>
      </c>
      <c r="G1635" s="7">
        <v>15.15</v>
      </c>
      <c r="H1635" s="7">
        <v>15.55</v>
      </c>
      <c r="I1635" s="7">
        <v>16.25</v>
      </c>
      <c r="J1635" s="7">
        <v>16.75</v>
      </c>
      <c r="K1635" s="7">
        <v>17.05</v>
      </c>
      <c r="L1635" s="3">
        <v>4.9000000000000002E-2</v>
      </c>
      <c r="M1635" s="3">
        <v>0.1168</v>
      </c>
      <c r="N1635" s="3">
        <v>3.8899999999999997E-2</v>
      </c>
      <c r="O1635" s="18">
        <f t="shared" si="614"/>
        <v>0</v>
      </c>
      <c r="P1635" s="19">
        <f t="shared" si="622"/>
        <v>41836</v>
      </c>
      <c r="Q1635" s="19">
        <f t="shared" si="623"/>
        <v>41871</v>
      </c>
      <c r="R1635" s="19">
        <f t="shared" si="624"/>
        <v>41899</v>
      </c>
      <c r="S1635" s="19">
        <f t="shared" si="625"/>
        <v>41934</v>
      </c>
      <c r="T1635" s="19">
        <f t="shared" si="626"/>
        <v>41962</v>
      </c>
      <c r="U1635" s="19">
        <f t="shared" si="627"/>
        <v>41990</v>
      </c>
      <c r="V1635" s="19">
        <f t="shared" si="628"/>
        <v>42025</v>
      </c>
      <c r="W1635" s="19">
        <f t="shared" si="629"/>
        <v>42053</v>
      </c>
      <c r="X1635" s="19">
        <f t="shared" si="630"/>
        <v>42081</v>
      </c>
      <c r="Y1635" s="18">
        <f t="shared" si="615"/>
        <v>28</v>
      </c>
      <c r="Z1635" s="10">
        <f t="shared" si="616"/>
        <v>0.25</v>
      </c>
      <c r="AA1635" s="10">
        <f>VLOOKUP(A1635, VIX!$A$2:$E$3205, 5, FALSE)</f>
        <v>11.65</v>
      </c>
      <c r="AB1635" s="10">
        <f t="shared" si="617"/>
        <v>12.7</v>
      </c>
      <c r="AC1635" s="10">
        <f t="shared" si="618"/>
        <v>13.487499999999999</v>
      </c>
      <c r="AD1635" s="10">
        <f t="shared" si="619"/>
        <v>14.337500000000002</v>
      </c>
      <c r="AE1635" s="10">
        <f t="shared" si="620"/>
        <v>15</v>
      </c>
      <c r="AF1635" s="10">
        <f t="shared" si="621"/>
        <v>15.450000000000001</v>
      </c>
      <c r="AG1635" s="36">
        <f t="shared" si="609"/>
        <v>-0.41860465116279028</v>
      </c>
      <c r="AH1635" s="36">
        <f t="shared" si="610"/>
        <v>-0.55810317873892612</v>
      </c>
      <c r="AI1635" s="36">
        <f t="shared" si="611"/>
        <v>-0.52680767338908074</v>
      </c>
      <c r="AJ1635" s="36">
        <f t="shared" si="612"/>
        <v>-0.3566037735849053</v>
      </c>
      <c r="AK1635" s="36">
        <f t="shared" si="613"/>
        <v>-0.23098075160403311</v>
      </c>
    </row>
    <row r="1636" spans="1:37" x14ac:dyDescent="0.2">
      <c r="A1636" s="5">
        <v>41828</v>
      </c>
      <c r="B1636" s="1">
        <v>7</v>
      </c>
      <c r="C1636" s="7">
        <v>12.4</v>
      </c>
      <c r="D1636" s="7">
        <v>13.1</v>
      </c>
      <c r="E1636" s="7">
        <v>13.95</v>
      </c>
      <c r="F1636" s="7">
        <v>14.75</v>
      </c>
      <c r="G1636" s="7">
        <v>15.3</v>
      </c>
      <c r="H1636" s="7">
        <v>15.7</v>
      </c>
      <c r="I1636" s="7">
        <v>16.45</v>
      </c>
      <c r="J1636" s="7">
        <v>16.899999999999999</v>
      </c>
      <c r="K1636" s="7">
        <v>17.2</v>
      </c>
      <c r="L1636" s="3">
        <v>5.6500000000000002E-2</v>
      </c>
      <c r="M1636" s="3">
        <v>0.1153</v>
      </c>
      <c r="N1636" s="3">
        <v>3.8399999999999997E-2</v>
      </c>
      <c r="O1636" s="18">
        <f t="shared" si="614"/>
        <v>0</v>
      </c>
      <c r="P1636" s="19">
        <f t="shared" si="622"/>
        <v>41836</v>
      </c>
      <c r="Q1636" s="19">
        <f t="shared" si="623"/>
        <v>41871</v>
      </c>
      <c r="R1636" s="19">
        <f t="shared" si="624"/>
        <v>41899</v>
      </c>
      <c r="S1636" s="19">
        <f t="shared" si="625"/>
        <v>41934</v>
      </c>
      <c r="T1636" s="19">
        <f t="shared" si="626"/>
        <v>41962</v>
      </c>
      <c r="U1636" s="19">
        <f t="shared" si="627"/>
        <v>41990</v>
      </c>
      <c r="V1636" s="19">
        <f t="shared" si="628"/>
        <v>42025</v>
      </c>
      <c r="W1636" s="19">
        <f t="shared" si="629"/>
        <v>42053</v>
      </c>
      <c r="X1636" s="19">
        <f t="shared" si="630"/>
        <v>42081</v>
      </c>
      <c r="Y1636" s="18">
        <f t="shared" si="615"/>
        <v>28</v>
      </c>
      <c r="Z1636" s="10">
        <f t="shared" si="616"/>
        <v>0.2857142857142857</v>
      </c>
      <c r="AA1636" s="10">
        <f>VLOOKUP(A1636, VIX!$A$2:$E$3205, 5, FALSE)</f>
        <v>11.98</v>
      </c>
      <c r="AB1636" s="10">
        <f t="shared" si="617"/>
        <v>12.9</v>
      </c>
      <c r="AC1636" s="10">
        <f t="shared" si="618"/>
        <v>13.707142857142856</v>
      </c>
      <c r="AD1636" s="10">
        <f t="shared" si="619"/>
        <v>14.521428571428572</v>
      </c>
      <c r="AE1636" s="10">
        <f t="shared" si="620"/>
        <v>15.142857142857142</v>
      </c>
      <c r="AF1636" s="10">
        <f t="shared" si="621"/>
        <v>15.585714285714285</v>
      </c>
      <c r="AG1636" s="36">
        <f t="shared" si="609"/>
        <v>-0.49370277078085639</v>
      </c>
      <c r="AH1636" s="36">
        <f t="shared" si="610"/>
        <v>-0.56139431267199613</v>
      </c>
      <c r="AI1636" s="36">
        <f t="shared" si="611"/>
        <v>-0.49734797088935595</v>
      </c>
      <c r="AJ1636" s="36">
        <f t="shared" si="612"/>
        <v>-0.32731137088204115</v>
      </c>
      <c r="AK1636" s="36">
        <f t="shared" si="613"/>
        <v>-0.23119266055045812</v>
      </c>
    </row>
    <row r="1637" spans="1:37" x14ac:dyDescent="0.2">
      <c r="A1637" s="5">
        <v>41827</v>
      </c>
      <c r="B1637" s="1">
        <v>7</v>
      </c>
      <c r="C1637" s="7">
        <v>12.15</v>
      </c>
      <c r="D1637" s="7">
        <v>13.05</v>
      </c>
      <c r="E1637" s="7">
        <v>13.9</v>
      </c>
      <c r="F1637" s="7">
        <v>14.75</v>
      </c>
      <c r="G1637" s="7">
        <v>15.3</v>
      </c>
      <c r="H1637" s="7">
        <v>15.7</v>
      </c>
      <c r="I1637" s="7">
        <v>16.45</v>
      </c>
      <c r="J1637" s="7">
        <v>16.850000000000001</v>
      </c>
      <c r="K1637" s="7">
        <v>17.149999999999999</v>
      </c>
      <c r="L1637" s="3">
        <v>7.4099999999999999E-2</v>
      </c>
      <c r="M1637" s="3">
        <v>0.1153</v>
      </c>
      <c r="N1637" s="3">
        <v>3.8399999999999997E-2</v>
      </c>
      <c r="O1637" s="18">
        <f t="shared" si="614"/>
        <v>0</v>
      </c>
      <c r="P1637" s="19">
        <f t="shared" si="622"/>
        <v>41836</v>
      </c>
      <c r="Q1637" s="19">
        <f t="shared" si="623"/>
        <v>41871</v>
      </c>
      <c r="R1637" s="19">
        <f t="shared" si="624"/>
        <v>41899</v>
      </c>
      <c r="S1637" s="19">
        <f t="shared" si="625"/>
        <v>41934</v>
      </c>
      <c r="T1637" s="19">
        <f t="shared" si="626"/>
        <v>41962</v>
      </c>
      <c r="U1637" s="19">
        <f t="shared" si="627"/>
        <v>41990</v>
      </c>
      <c r="V1637" s="19">
        <f t="shared" si="628"/>
        <v>42025</v>
      </c>
      <c r="W1637" s="19">
        <f t="shared" si="629"/>
        <v>42053</v>
      </c>
      <c r="X1637" s="19">
        <f t="shared" si="630"/>
        <v>42081</v>
      </c>
      <c r="Y1637" s="18">
        <f t="shared" si="615"/>
        <v>28</v>
      </c>
      <c r="Z1637" s="10">
        <f t="shared" si="616"/>
        <v>0.32142857142857145</v>
      </c>
      <c r="AA1637" s="10">
        <f>VLOOKUP(A1637, VIX!$A$2:$E$3205, 5, FALSE)</f>
        <v>11.33</v>
      </c>
      <c r="AB1637" s="10">
        <f t="shared" si="617"/>
        <v>12.760714285714288</v>
      </c>
      <c r="AC1637" s="10">
        <f t="shared" si="618"/>
        <v>13.626785714285715</v>
      </c>
      <c r="AD1637" s="10">
        <f t="shared" si="619"/>
        <v>14.476785714285715</v>
      </c>
      <c r="AE1637" s="10">
        <f t="shared" si="620"/>
        <v>15.123214285714287</v>
      </c>
      <c r="AF1637" s="10">
        <f t="shared" si="621"/>
        <v>15.571428571428573</v>
      </c>
      <c r="AG1637" s="36">
        <f t="shared" si="609"/>
        <v>-2.6265199768384493</v>
      </c>
      <c r="AH1637" s="36">
        <f t="shared" si="610"/>
        <v>-2.3038451196558203</v>
      </c>
      <c r="AI1637" s="36">
        <f t="shared" si="611"/>
        <v>-2.165824064711829</v>
      </c>
      <c r="AJ1637" s="36">
        <f t="shared" si="612"/>
        <v>-1.3383222691611361</v>
      </c>
      <c r="AK1637" s="36">
        <f t="shared" si="613"/>
        <v>-0.94337856808609866</v>
      </c>
    </row>
    <row r="1638" spans="1:37" x14ac:dyDescent="0.2">
      <c r="A1638" s="5">
        <v>41823</v>
      </c>
      <c r="B1638" s="1">
        <v>7</v>
      </c>
      <c r="C1638" s="7">
        <v>11.8</v>
      </c>
      <c r="D1638" s="7">
        <v>12.8</v>
      </c>
      <c r="E1638" s="7">
        <v>13.7</v>
      </c>
      <c r="F1638" s="7">
        <v>14.5</v>
      </c>
      <c r="G1638" s="7">
        <v>15.05</v>
      </c>
      <c r="H1638" s="7">
        <v>15.45</v>
      </c>
      <c r="I1638" s="7">
        <v>16.2</v>
      </c>
      <c r="J1638" s="7">
        <v>16.649999999999999</v>
      </c>
      <c r="K1638" s="7">
        <v>16.95</v>
      </c>
      <c r="L1638" s="3">
        <v>8.4699999999999998E-2</v>
      </c>
      <c r="M1638" s="3">
        <v>0.1172</v>
      </c>
      <c r="N1638" s="3">
        <v>3.9100000000000003E-2</v>
      </c>
      <c r="O1638" s="18">
        <f t="shared" si="614"/>
        <v>0</v>
      </c>
      <c r="P1638" s="19">
        <f t="shared" si="622"/>
        <v>41836</v>
      </c>
      <c r="Q1638" s="19">
        <f t="shared" si="623"/>
        <v>41871</v>
      </c>
      <c r="R1638" s="19">
        <f t="shared" si="624"/>
        <v>41899</v>
      </c>
      <c r="S1638" s="19">
        <f t="shared" si="625"/>
        <v>41934</v>
      </c>
      <c r="T1638" s="19">
        <f t="shared" si="626"/>
        <v>41962</v>
      </c>
      <c r="U1638" s="19">
        <f t="shared" si="627"/>
        <v>41990</v>
      </c>
      <c r="V1638" s="19">
        <f t="shared" si="628"/>
        <v>42025</v>
      </c>
      <c r="W1638" s="19">
        <f t="shared" si="629"/>
        <v>42053</v>
      </c>
      <c r="X1638" s="19">
        <f t="shared" si="630"/>
        <v>42081</v>
      </c>
      <c r="Y1638" s="18">
        <f t="shared" si="615"/>
        <v>28</v>
      </c>
      <c r="Z1638" s="10">
        <f t="shared" si="616"/>
        <v>0.4642857142857143</v>
      </c>
      <c r="AA1638" s="10">
        <f>VLOOKUP(A1638, VIX!$A$2:$E$3205, 5, FALSE)</f>
        <v>10.32</v>
      </c>
      <c r="AB1638" s="10">
        <f t="shared" si="617"/>
        <v>12.335714285714285</v>
      </c>
      <c r="AC1638" s="10">
        <f t="shared" si="618"/>
        <v>13.282142857142857</v>
      </c>
      <c r="AD1638" s="10">
        <f t="shared" si="619"/>
        <v>14.128571428571428</v>
      </c>
      <c r="AE1638" s="10">
        <f t="shared" si="620"/>
        <v>14.794642857142858</v>
      </c>
      <c r="AF1638" s="10">
        <f t="shared" si="621"/>
        <v>15.264285714285714</v>
      </c>
      <c r="AG1638" s="36">
        <f t="shared" si="609"/>
        <v>-0.72434607645875215</v>
      </c>
      <c r="AH1638" s="36">
        <f t="shared" si="610"/>
        <v>-0.60674157303370657</v>
      </c>
      <c r="AI1638" s="36">
        <f t="shared" si="611"/>
        <v>-0.50704225352112697</v>
      </c>
      <c r="AJ1638" s="36">
        <f t="shared" si="612"/>
        <v>-0.33221476510067144</v>
      </c>
      <c r="AK1638" s="36">
        <f t="shared" si="613"/>
        <v>-0.23376623376623284</v>
      </c>
    </row>
    <row r="1639" spans="1:37" x14ac:dyDescent="0.2">
      <c r="A1639" s="5">
        <v>41822</v>
      </c>
      <c r="B1639" s="1">
        <v>7</v>
      </c>
      <c r="C1639" s="7">
        <v>11.95</v>
      </c>
      <c r="D1639" s="7">
        <v>12.9</v>
      </c>
      <c r="E1639" s="7">
        <v>13.8</v>
      </c>
      <c r="F1639" s="7">
        <v>14.6</v>
      </c>
      <c r="G1639" s="7">
        <v>15.2</v>
      </c>
      <c r="H1639" s="7">
        <v>15.6</v>
      </c>
      <c r="I1639" s="7">
        <v>16.350000000000001</v>
      </c>
      <c r="J1639" s="7">
        <v>16.8</v>
      </c>
      <c r="K1639" s="7">
        <v>17.100000000000001</v>
      </c>
      <c r="L1639" s="3">
        <v>7.9500000000000001E-2</v>
      </c>
      <c r="M1639" s="3">
        <v>0.11990000000000001</v>
      </c>
      <c r="N1639" s="3">
        <v>0.04</v>
      </c>
      <c r="O1639" s="18">
        <f t="shared" si="614"/>
        <v>0</v>
      </c>
      <c r="P1639" s="19">
        <f t="shared" si="622"/>
        <v>41836</v>
      </c>
      <c r="Q1639" s="19">
        <f t="shared" si="623"/>
        <v>41871</v>
      </c>
      <c r="R1639" s="19">
        <f t="shared" si="624"/>
        <v>41899</v>
      </c>
      <c r="S1639" s="19">
        <f t="shared" si="625"/>
        <v>41934</v>
      </c>
      <c r="T1639" s="19">
        <f t="shared" si="626"/>
        <v>41962</v>
      </c>
      <c r="U1639" s="19">
        <f t="shared" si="627"/>
        <v>41990</v>
      </c>
      <c r="V1639" s="19">
        <f t="shared" si="628"/>
        <v>42025</v>
      </c>
      <c r="W1639" s="19">
        <f t="shared" si="629"/>
        <v>42053</v>
      </c>
      <c r="X1639" s="19">
        <f t="shared" si="630"/>
        <v>42081</v>
      </c>
      <c r="Y1639" s="18">
        <f t="shared" si="615"/>
        <v>28</v>
      </c>
      <c r="Z1639" s="10">
        <f t="shared" si="616"/>
        <v>0.5</v>
      </c>
      <c r="AA1639" s="10">
        <f>VLOOKUP(A1639, VIX!$A$2:$E$3205, 5, FALSE)</f>
        <v>10.82</v>
      </c>
      <c r="AB1639" s="10">
        <f t="shared" si="617"/>
        <v>12.425000000000001</v>
      </c>
      <c r="AC1639" s="10">
        <f t="shared" si="618"/>
        <v>13.350000000000001</v>
      </c>
      <c r="AD1639" s="10">
        <f t="shared" si="619"/>
        <v>14.2</v>
      </c>
      <c r="AE1639" s="10">
        <f t="shared" si="620"/>
        <v>14.899999999999999</v>
      </c>
      <c r="AF1639" s="10">
        <f t="shared" si="621"/>
        <v>15.399999999999999</v>
      </c>
      <c r="AG1639" s="36">
        <f t="shared" si="609"/>
        <v>-0.68175993165314031</v>
      </c>
      <c r="AH1639" s="36">
        <f t="shared" si="610"/>
        <v>-0.60143198090692118</v>
      </c>
      <c r="AI1639" s="36">
        <f t="shared" si="611"/>
        <v>-0.50192954064483919</v>
      </c>
      <c r="AJ1639" s="36">
        <f t="shared" si="612"/>
        <v>-0.35867631360455426</v>
      </c>
      <c r="AK1639" s="36">
        <f t="shared" si="613"/>
        <v>-0.23137840009181695</v>
      </c>
    </row>
    <row r="1640" spans="1:37" x14ac:dyDescent="0.2">
      <c r="A1640" s="5">
        <v>41821</v>
      </c>
      <c r="B1640" s="1">
        <v>7</v>
      </c>
      <c r="C1640" s="7">
        <v>12.1</v>
      </c>
      <c r="D1640" s="7">
        <v>13.05</v>
      </c>
      <c r="E1640" s="7">
        <v>13.95</v>
      </c>
      <c r="F1640" s="7">
        <v>14.8</v>
      </c>
      <c r="G1640" s="7">
        <v>15.35</v>
      </c>
      <c r="H1640" s="7">
        <v>15.8</v>
      </c>
      <c r="I1640" s="7">
        <v>16.5</v>
      </c>
      <c r="J1640" s="7">
        <v>17</v>
      </c>
      <c r="K1640" s="7">
        <v>17.3</v>
      </c>
      <c r="L1640" s="3">
        <v>7.85E-2</v>
      </c>
      <c r="M1640" s="3">
        <v>0.1149</v>
      </c>
      <c r="N1640" s="3">
        <v>3.8300000000000001E-2</v>
      </c>
      <c r="O1640" s="18">
        <f t="shared" si="614"/>
        <v>0</v>
      </c>
      <c r="P1640" s="19">
        <f t="shared" si="622"/>
        <v>41836</v>
      </c>
      <c r="Q1640" s="19">
        <f t="shared" si="623"/>
        <v>41871</v>
      </c>
      <c r="R1640" s="19">
        <f t="shared" si="624"/>
        <v>41899</v>
      </c>
      <c r="S1640" s="19">
        <f t="shared" si="625"/>
        <v>41934</v>
      </c>
      <c r="T1640" s="19">
        <f t="shared" si="626"/>
        <v>41962</v>
      </c>
      <c r="U1640" s="19">
        <f t="shared" si="627"/>
        <v>41990</v>
      </c>
      <c r="V1640" s="19">
        <f t="shared" si="628"/>
        <v>42025</v>
      </c>
      <c r="W1640" s="19">
        <f t="shared" si="629"/>
        <v>42053</v>
      </c>
      <c r="X1640" s="19">
        <f t="shared" si="630"/>
        <v>42081</v>
      </c>
      <c r="Y1640" s="18">
        <f t="shared" si="615"/>
        <v>28</v>
      </c>
      <c r="Z1640" s="10">
        <f t="shared" si="616"/>
        <v>0.5357142857142857</v>
      </c>
      <c r="AA1640" s="10">
        <f>VLOOKUP(A1640, VIX!$A$2:$E$3205, 5, FALSE)</f>
        <v>11.15</v>
      </c>
      <c r="AB1640" s="10">
        <f t="shared" si="617"/>
        <v>12.541071428571428</v>
      </c>
      <c r="AC1640" s="10">
        <f t="shared" si="618"/>
        <v>13.467857142857143</v>
      </c>
      <c r="AD1640" s="10">
        <f t="shared" si="619"/>
        <v>14.344642857142857</v>
      </c>
      <c r="AE1640" s="10">
        <f t="shared" si="620"/>
        <v>15.055357142857144</v>
      </c>
      <c r="AF1640" s="10">
        <f t="shared" si="621"/>
        <v>15.55892857142857</v>
      </c>
      <c r="AG1640" s="36">
        <f t="shared" si="609"/>
        <v>-0.66611018363939944</v>
      </c>
      <c r="AH1640" s="36">
        <f t="shared" si="610"/>
        <v>-0.59062499999999873</v>
      </c>
      <c r="AI1640" s="36">
        <f t="shared" si="611"/>
        <v>-0.52603143418467646</v>
      </c>
      <c r="AJ1640" s="36">
        <f t="shared" si="612"/>
        <v>-0.32443820224719028</v>
      </c>
      <c r="AK1640" s="36">
        <f t="shared" si="613"/>
        <v>-0.25679347826087007</v>
      </c>
    </row>
    <row r="1641" spans="1:37" x14ac:dyDescent="0.2">
      <c r="A1641" s="5">
        <v>41820</v>
      </c>
      <c r="B1641" s="1">
        <v>7</v>
      </c>
      <c r="C1641" s="7">
        <v>12.45</v>
      </c>
      <c r="D1641" s="7">
        <v>13.35</v>
      </c>
      <c r="E1641" s="7">
        <v>14.2</v>
      </c>
      <c r="F1641" s="7">
        <v>15</v>
      </c>
      <c r="G1641" s="7">
        <v>15.6</v>
      </c>
      <c r="H1641" s="7">
        <v>16</v>
      </c>
      <c r="I1641" s="7">
        <v>16.7</v>
      </c>
      <c r="J1641" s="7">
        <v>17.149999999999999</v>
      </c>
      <c r="K1641" s="7">
        <v>17.399999999999999</v>
      </c>
      <c r="L1641" s="3">
        <v>7.2300000000000003E-2</v>
      </c>
      <c r="M1641" s="3">
        <v>0.1133</v>
      </c>
      <c r="N1641" s="3">
        <v>3.78E-2</v>
      </c>
      <c r="O1641" s="18">
        <f t="shared" si="614"/>
        <v>0</v>
      </c>
      <c r="P1641" s="19">
        <f t="shared" si="622"/>
        <v>41836</v>
      </c>
      <c r="Q1641" s="19">
        <f t="shared" si="623"/>
        <v>41871</v>
      </c>
      <c r="R1641" s="19">
        <f t="shared" si="624"/>
        <v>41899</v>
      </c>
      <c r="S1641" s="19">
        <f t="shared" si="625"/>
        <v>41934</v>
      </c>
      <c r="T1641" s="19">
        <f t="shared" si="626"/>
        <v>41962</v>
      </c>
      <c r="U1641" s="19">
        <f t="shared" si="627"/>
        <v>41990</v>
      </c>
      <c r="V1641" s="19">
        <f t="shared" si="628"/>
        <v>42025</v>
      </c>
      <c r="W1641" s="19">
        <f t="shared" si="629"/>
        <v>42053</v>
      </c>
      <c r="X1641" s="19">
        <f t="shared" si="630"/>
        <v>42081</v>
      </c>
      <c r="Y1641" s="18">
        <f t="shared" si="615"/>
        <v>28</v>
      </c>
      <c r="Z1641" s="10">
        <f t="shared" si="616"/>
        <v>0.5714285714285714</v>
      </c>
      <c r="AA1641" s="10">
        <f>VLOOKUP(A1641, VIX!$A$2:$E$3205, 5, FALSE)</f>
        <v>11.57</v>
      </c>
      <c r="AB1641" s="10">
        <f t="shared" si="617"/>
        <v>12.835714285714285</v>
      </c>
      <c r="AC1641" s="10">
        <f t="shared" si="618"/>
        <v>13.714285714285715</v>
      </c>
      <c r="AD1641" s="10">
        <f t="shared" si="619"/>
        <v>14.542857142857143</v>
      </c>
      <c r="AE1641" s="10">
        <f t="shared" si="620"/>
        <v>15.257142857142856</v>
      </c>
      <c r="AF1641" s="10">
        <f t="shared" si="621"/>
        <v>15.77142857142857</v>
      </c>
      <c r="AG1641" s="36">
        <f t="shared" si="609"/>
        <v>-1.8803371562802287</v>
      </c>
      <c r="AH1641" s="36">
        <f t="shared" si="610"/>
        <v>-1.6643356643356644</v>
      </c>
      <c r="AI1641" s="36">
        <f t="shared" si="611"/>
        <v>-1.4720700985761248</v>
      </c>
      <c r="AJ1641" s="36">
        <f t="shared" si="612"/>
        <v>-1.0501215418451211</v>
      </c>
      <c r="AK1641" s="36">
        <f t="shared" si="613"/>
        <v>-0.67802690582959746</v>
      </c>
    </row>
    <row r="1642" spans="1:37" x14ac:dyDescent="0.2">
      <c r="A1642" s="5">
        <v>41817</v>
      </c>
      <c r="B1642" s="1">
        <v>7</v>
      </c>
      <c r="C1642" s="7">
        <v>12.65</v>
      </c>
      <c r="D1642" s="7">
        <v>13.5</v>
      </c>
      <c r="E1642" s="7">
        <v>14.4</v>
      </c>
      <c r="F1642" s="7">
        <v>15.25</v>
      </c>
      <c r="G1642" s="7">
        <v>15.8</v>
      </c>
      <c r="H1642" s="7">
        <v>16.2</v>
      </c>
      <c r="I1642" s="7">
        <v>16.899999999999999</v>
      </c>
      <c r="J1642" s="7">
        <v>17.3</v>
      </c>
      <c r="K1642" s="7">
        <v>17.55</v>
      </c>
      <c r="L1642" s="3">
        <v>6.7199999999999996E-2</v>
      </c>
      <c r="M1642" s="3">
        <v>0.1082</v>
      </c>
      <c r="N1642" s="3">
        <v>3.61E-2</v>
      </c>
      <c r="O1642" s="18">
        <f t="shared" si="614"/>
        <v>0</v>
      </c>
      <c r="P1642" s="19">
        <f t="shared" si="622"/>
        <v>41836</v>
      </c>
      <c r="Q1642" s="19">
        <f t="shared" si="623"/>
        <v>41871</v>
      </c>
      <c r="R1642" s="19">
        <f t="shared" si="624"/>
        <v>41899</v>
      </c>
      <c r="S1642" s="19">
        <f t="shared" si="625"/>
        <v>41934</v>
      </c>
      <c r="T1642" s="19">
        <f t="shared" si="626"/>
        <v>41962</v>
      </c>
      <c r="U1642" s="19">
        <f t="shared" si="627"/>
        <v>41990</v>
      </c>
      <c r="V1642" s="19">
        <f t="shared" si="628"/>
        <v>42025</v>
      </c>
      <c r="W1642" s="19">
        <f t="shared" si="629"/>
        <v>42053</v>
      </c>
      <c r="X1642" s="19">
        <f t="shared" si="630"/>
        <v>42081</v>
      </c>
      <c r="Y1642" s="18">
        <f t="shared" si="615"/>
        <v>28</v>
      </c>
      <c r="Z1642" s="10">
        <f t="shared" si="616"/>
        <v>0.6785714285714286</v>
      </c>
      <c r="AA1642" s="10">
        <f>VLOOKUP(A1642, VIX!$A$2:$E$3205, 5, FALSE)</f>
        <v>11.26</v>
      </c>
      <c r="AB1642" s="10">
        <f t="shared" si="617"/>
        <v>12.923214285714286</v>
      </c>
      <c r="AC1642" s="10">
        <f t="shared" si="618"/>
        <v>13.789285714285715</v>
      </c>
      <c r="AD1642" s="10">
        <f t="shared" si="619"/>
        <v>14.673214285714286</v>
      </c>
      <c r="AE1642" s="10">
        <f t="shared" si="620"/>
        <v>15.426785714285714</v>
      </c>
      <c r="AF1642" s="10">
        <f t="shared" si="621"/>
        <v>15.928571428571427</v>
      </c>
      <c r="AG1642" s="36">
        <f t="shared" si="609"/>
        <v>-0.58878504672897147</v>
      </c>
      <c r="AH1642" s="36">
        <f t="shared" si="610"/>
        <v>-0.5851393188854489</v>
      </c>
      <c r="AI1642" s="36">
        <f t="shared" si="611"/>
        <v>-0.52167559668777352</v>
      </c>
      <c r="AJ1642" s="36">
        <f t="shared" si="612"/>
        <v>-0.32232558139534906</v>
      </c>
      <c r="AK1642" s="36">
        <f t="shared" si="613"/>
        <v>-0.2269248086447537</v>
      </c>
    </row>
    <row r="1643" spans="1:37" x14ac:dyDescent="0.2">
      <c r="A1643" s="5">
        <v>41816</v>
      </c>
      <c r="B1643" s="1">
        <v>7</v>
      </c>
      <c r="C1643" s="7">
        <v>12.75</v>
      </c>
      <c r="D1643" s="7">
        <v>13.6</v>
      </c>
      <c r="E1643" s="7">
        <v>14.45</v>
      </c>
      <c r="F1643" s="7">
        <v>15.2</v>
      </c>
      <c r="G1643" s="7">
        <v>15.75</v>
      </c>
      <c r="H1643" s="7">
        <v>16.149999999999999</v>
      </c>
      <c r="I1643" s="7">
        <v>16.850000000000001</v>
      </c>
      <c r="J1643" s="7">
        <v>17.25</v>
      </c>
      <c r="K1643" s="7">
        <v>17.55</v>
      </c>
      <c r="L1643" s="3">
        <v>6.6699999999999995E-2</v>
      </c>
      <c r="M1643" s="3">
        <v>0.1086</v>
      </c>
      <c r="N1643" s="3">
        <v>3.6200000000000003E-2</v>
      </c>
      <c r="O1643" s="18">
        <f t="shared" si="614"/>
        <v>0</v>
      </c>
      <c r="P1643" s="19">
        <f t="shared" si="622"/>
        <v>41836</v>
      </c>
      <c r="Q1643" s="19">
        <f t="shared" si="623"/>
        <v>41871</v>
      </c>
      <c r="R1643" s="19">
        <f t="shared" si="624"/>
        <v>41899</v>
      </c>
      <c r="S1643" s="19">
        <f t="shared" si="625"/>
        <v>41934</v>
      </c>
      <c r="T1643" s="19">
        <f t="shared" si="626"/>
        <v>41962</v>
      </c>
      <c r="U1643" s="19">
        <f t="shared" si="627"/>
        <v>41990</v>
      </c>
      <c r="V1643" s="19">
        <f t="shared" si="628"/>
        <v>42025</v>
      </c>
      <c r="W1643" s="19">
        <f t="shared" si="629"/>
        <v>42053</v>
      </c>
      <c r="X1643" s="19">
        <f t="shared" si="630"/>
        <v>42081</v>
      </c>
      <c r="Y1643" s="18">
        <f t="shared" si="615"/>
        <v>28</v>
      </c>
      <c r="Z1643" s="10">
        <f t="shared" si="616"/>
        <v>0.7142857142857143</v>
      </c>
      <c r="AA1643" s="10">
        <f>VLOOKUP(A1643, VIX!$A$2:$E$3205, 5, FALSE)</f>
        <v>11.63</v>
      </c>
      <c r="AB1643" s="10">
        <f t="shared" si="617"/>
        <v>12.992857142857144</v>
      </c>
      <c r="AC1643" s="10">
        <f t="shared" si="618"/>
        <v>13.842857142857142</v>
      </c>
      <c r="AD1643" s="10">
        <f t="shared" si="619"/>
        <v>14.664285714285715</v>
      </c>
      <c r="AE1643" s="10">
        <f t="shared" si="620"/>
        <v>15.357142857142858</v>
      </c>
      <c r="AF1643" s="10">
        <f t="shared" si="621"/>
        <v>15.864285714285714</v>
      </c>
      <c r="AG1643" s="36">
        <f t="shared" si="609"/>
        <v>-0.59359844810863194</v>
      </c>
      <c r="AH1643" s="36">
        <f t="shared" si="610"/>
        <v>-0.55384615384615343</v>
      </c>
      <c r="AI1643" s="36">
        <f t="shared" si="611"/>
        <v>-0.46035805626598453</v>
      </c>
      <c r="AJ1643" s="36">
        <f t="shared" si="612"/>
        <v>-0.32038834951456341</v>
      </c>
      <c r="AK1643" s="36">
        <f t="shared" si="613"/>
        <v>-0.22499999999999909</v>
      </c>
    </row>
    <row r="1644" spans="1:37" x14ac:dyDescent="0.2">
      <c r="A1644" s="5">
        <v>41815</v>
      </c>
      <c r="B1644" s="1">
        <v>7</v>
      </c>
      <c r="C1644" s="7">
        <v>12.65</v>
      </c>
      <c r="D1644" s="7">
        <v>13.6</v>
      </c>
      <c r="E1644" s="7">
        <v>14.45</v>
      </c>
      <c r="F1644" s="7">
        <v>15.3</v>
      </c>
      <c r="G1644" s="7">
        <v>15.9</v>
      </c>
      <c r="H1644" s="7">
        <v>16.3</v>
      </c>
      <c r="I1644" s="7">
        <v>17</v>
      </c>
      <c r="J1644" s="7">
        <v>17.399999999999999</v>
      </c>
      <c r="K1644" s="7">
        <v>17.600000000000001</v>
      </c>
      <c r="L1644" s="3">
        <v>7.51E-2</v>
      </c>
      <c r="M1644" s="3">
        <v>0.1111</v>
      </c>
      <c r="N1644" s="3">
        <v>3.6999999999999998E-2</v>
      </c>
      <c r="O1644" s="18">
        <f t="shared" si="614"/>
        <v>0</v>
      </c>
      <c r="P1644" s="19">
        <f t="shared" si="622"/>
        <v>41836</v>
      </c>
      <c r="Q1644" s="19">
        <f t="shared" si="623"/>
        <v>41871</v>
      </c>
      <c r="R1644" s="19">
        <f t="shared" si="624"/>
        <v>41899</v>
      </c>
      <c r="S1644" s="19">
        <f t="shared" si="625"/>
        <v>41934</v>
      </c>
      <c r="T1644" s="19">
        <f t="shared" si="626"/>
        <v>41962</v>
      </c>
      <c r="U1644" s="19">
        <f t="shared" si="627"/>
        <v>41990</v>
      </c>
      <c r="V1644" s="19">
        <f t="shared" si="628"/>
        <v>42025</v>
      </c>
      <c r="W1644" s="19">
        <f t="shared" si="629"/>
        <v>42053</v>
      </c>
      <c r="X1644" s="19">
        <f t="shared" si="630"/>
        <v>42081</v>
      </c>
      <c r="Y1644" s="18">
        <f t="shared" si="615"/>
        <v>28</v>
      </c>
      <c r="Z1644" s="10">
        <f t="shared" si="616"/>
        <v>0.75</v>
      </c>
      <c r="AA1644" s="10">
        <f>VLOOKUP(A1644, VIX!$A$2:$E$3205, 5, FALSE)</f>
        <v>11.59</v>
      </c>
      <c r="AB1644" s="10">
        <f t="shared" si="617"/>
        <v>12.887500000000001</v>
      </c>
      <c r="AC1644" s="10">
        <f t="shared" si="618"/>
        <v>13.8125</v>
      </c>
      <c r="AD1644" s="10">
        <f t="shared" si="619"/>
        <v>14.662499999999998</v>
      </c>
      <c r="AE1644" s="10">
        <f t="shared" si="620"/>
        <v>15.450000000000001</v>
      </c>
      <c r="AF1644" s="10">
        <f t="shared" si="621"/>
        <v>16</v>
      </c>
      <c r="AG1644" s="36">
        <f t="shared" si="609"/>
        <v>-0.64372143049206698</v>
      </c>
      <c r="AH1644" s="36">
        <f t="shared" si="610"/>
        <v>-0.54131918119787681</v>
      </c>
      <c r="AI1644" s="36">
        <f t="shared" si="611"/>
        <v>-0.51097328244274876</v>
      </c>
      <c r="AJ1644" s="36">
        <f t="shared" si="612"/>
        <v>-0.34355828220858864</v>
      </c>
      <c r="AK1644" s="36">
        <f t="shared" si="613"/>
        <v>-0.2218798151001542</v>
      </c>
    </row>
    <row r="1645" spans="1:37" x14ac:dyDescent="0.2">
      <c r="A1645" s="5">
        <v>41814</v>
      </c>
      <c r="B1645" s="1">
        <v>7</v>
      </c>
      <c r="C1645" s="7">
        <v>13.1</v>
      </c>
      <c r="D1645" s="7">
        <v>13.95</v>
      </c>
      <c r="E1645" s="7">
        <v>14.8</v>
      </c>
      <c r="F1645" s="7">
        <v>15.6</v>
      </c>
      <c r="G1645" s="7">
        <v>16.149999999999999</v>
      </c>
      <c r="H1645" s="7">
        <v>16.5</v>
      </c>
      <c r="I1645" s="7">
        <v>17.149999999999999</v>
      </c>
      <c r="J1645" s="7">
        <v>17.55</v>
      </c>
      <c r="K1645" s="7">
        <v>17.8</v>
      </c>
      <c r="L1645" s="3">
        <v>6.4899999999999999E-2</v>
      </c>
      <c r="M1645" s="3">
        <v>9.9400000000000002E-2</v>
      </c>
      <c r="N1645" s="3">
        <v>3.3099999999999997E-2</v>
      </c>
      <c r="O1645" s="18">
        <f t="shared" si="614"/>
        <v>0</v>
      </c>
      <c r="P1645" s="19">
        <f t="shared" si="622"/>
        <v>41836</v>
      </c>
      <c r="Q1645" s="19">
        <f t="shared" si="623"/>
        <v>41871</v>
      </c>
      <c r="R1645" s="19">
        <f t="shared" si="624"/>
        <v>41899</v>
      </c>
      <c r="S1645" s="19">
        <f t="shared" si="625"/>
        <v>41934</v>
      </c>
      <c r="T1645" s="19">
        <f t="shared" si="626"/>
        <v>41962</v>
      </c>
      <c r="U1645" s="19">
        <f t="shared" si="627"/>
        <v>41990</v>
      </c>
      <c r="V1645" s="19">
        <f t="shared" si="628"/>
        <v>42025</v>
      </c>
      <c r="W1645" s="19">
        <f t="shared" si="629"/>
        <v>42053</v>
      </c>
      <c r="X1645" s="19">
        <f t="shared" si="630"/>
        <v>42081</v>
      </c>
      <c r="Y1645" s="18">
        <f t="shared" si="615"/>
        <v>28</v>
      </c>
      <c r="Z1645" s="10">
        <f t="shared" si="616"/>
        <v>0.7857142857142857</v>
      </c>
      <c r="AA1645" s="10">
        <f>VLOOKUP(A1645, VIX!$A$2:$E$3205, 5, FALSE)</f>
        <v>12.13</v>
      </c>
      <c r="AB1645" s="10">
        <f t="shared" si="617"/>
        <v>13.282142857142857</v>
      </c>
      <c r="AC1645" s="10">
        <f t="shared" si="618"/>
        <v>14.132142857142856</v>
      </c>
      <c r="AD1645" s="10">
        <f t="shared" si="619"/>
        <v>14.971428571428572</v>
      </c>
      <c r="AE1645" s="10">
        <f t="shared" si="620"/>
        <v>15.717857142857142</v>
      </c>
      <c r="AF1645" s="10">
        <f t="shared" si="621"/>
        <v>16.224999999999998</v>
      </c>
      <c r="AG1645" s="36">
        <f t="shared" si="609"/>
        <v>-0.59782305330728391</v>
      </c>
      <c r="AH1645" s="36">
        <f t="shared" si="610"/>
        <v>-0.55191960834836451</v>
      </c>
      <c r="AI1645" s="36">
        <f t="shared" si="611"/>
        <v>-0.48807650405519831</v>
      </c>
      <c r="AJ1645" s="36">
        <f t="shared" si="612"/>
        <v>-0.31836453428276024</v>
      </c>
      <c r="AK1645" s="36">
        <f t="shared" si="613"/>
        <v>-0.19600000000000076</v>
      </c>
    </row>
    <row r="1646" spans="1:37" x14ac:dyDescent="0.2">
      <c r="A1646" s="5">
        <v>41813</v>
      </c>
      <c r="B1646" s="1">
        <v>7</v>
      </c>
      <c r="C1646" s="7">
        <v>12.6</v>
      </c>
      <c r="D1646" s="7">
        <v>13.7</v>
      </c>
      <c r="E1646" s="7">
        <v>14.6</v>
      </c>
      <c r="F1646" s="7">
        <v>15.45</v>
      </c>
      <c r="G1646" s="7">
        <v>16</v>
      </c>
      <c r="H1646" s="7">
        <v>16.399999999999999</v>
      </c>
      <c r="I1646" s="7">
        <v>17.05</v>
      </c>
      <c r="J1646" s="7">
        <v>17.399999999999999</v>
      </c>
      <c r="K1646" s="7">
        <v>17.7</v>
      </c>
      <c r="L1646" s="3">
        <v>8.7300000000000003E-2</v>
      </c>
      <c r="M1646" s="3">
        <v>0.1036</v>
      </c>
      <c r="N1646" s="3">
        <v>3.4500000000000003E-2</v>
      </c>
      <c r="O1646" s="18">
        <f t="shared" si="614"/>
        <v>0</v>
      </c>
      <c r="P1646" s="19">
        <f t="shared" si="622"/>
        <v>41836</v>
      </c>
      <c r="Q1646" s="19">
        <f t="shared" si="623"/>
        <v>41871</v>
      </c>
      <c r="R1646" s="19">
        <f t="shared" si="624"/>
        <v>41899</v>
      </c>
      <c r="S1646" s="19">
        <f t="shared" si="625"/>
        <v>41934</v>
      </c>
      <c r="T1646" s="19">
        <f t="shared" si="626"/>
        <v>41962</v>
      </c>
      <c r="U1646" s="19">
        <f t="shared" si="627"/>
        <v>41990</v>
      </c>
      <c r="V1646" s="19">
        <f t="shared" si="628"/>
        <v>42025</v>
      </c>
      <c r="W1646" s="19">
        <f t="shared" si="629"/>
        <v>42053</v>
      </c>
      <c r="X1646" s="19">
        <f t="shared" si="630"/>
        <v>42081</v>
      </c>
      <c r="Y1646" s="18">
        <f t="shared" si="615"/>
        <v>28</v>
      </c>
      <c r="Z1646" s="10">
        <f t="shared" si="616"/>
        <v>0.8214285714285714</v>
      </c>
      <c r="AA1646" s="10">
        <f>VLOOKUP(A1646, VIX!$A$2:$E$3205, 5, FALSE)</f>
        <v>10.98</v>
      </c>
      <c r="AB1646" s="10">
        <f t="shared" si="617"/>
        <v>12.796428571428571</v>
      </c>
      <c r="AC1646" s="10">
        <f t="shared" si="618"/>
        <v>13.860714285714286</v>
      </c>
      <c r="AD1646" s="10">
        <f t="shared" si="619"/>
        <v>14.751785714285713</v>
      </c>
      <c r="AE1646" s="10">
        <f t="shared" si="620"/>
        <v>15.548214285714286</v>
      </c>
      <c r="AF1646" s="10">
        <f t="shared" si="621"/>
        <v>16.071428571428569</v>
      </c>
      <c r="AG1646" s="36">
        <f t="shared" si="609"/>
        <v>-2.2896475770925111</v>
      </c>
      <c r="AH1646" s="36">
        <f t="shared" si="610"/>
        <v>-1.7401534526854237</v>
      </c>
      <c r="AI1646" s="36">
        <f t="shared" si="611"/>
        <v>-1.5447115384615386</v>
      </c>
      <c r="AJ1646" s="36">
        <f t="shared" si="612"/>
        <v>-0.949531856588264</v>
      </c>
      <c r="AK1646" s="36">
        <f t="shared" si="613"/>
        <v>-0.66754966887417033</v>
      </c>
    </row>
    <row r="1647" spans="1:37" x14ac:dyDescent="0.2">
      <c r="A1647" s="5">
        <v>41810</v>
      </c>
      <c r="B1647" s="1">
        <v>7</v>
      </c>
      <c r="C1647" s="7">
        <v>12.9</v>
      </c>
      <c r="D1647" s="7">
        <v>13.9</v>
      </c>
      <c r="E1647" s="7">
        <v>14.8</v>
      </c>
      <c r="F1647" s="7">
        <v>15.6</v>
      </c>
      <c r="G1647" s="7">
        <v>16.149999999999999</v>
      </c>
      <c r="H1647" s="7">
        <v>16.55</v>
      </c>
      <c r="I1647" s="7">
        <v>17.149999999999999</v>
      </c>
      <c r="J1647" s="7">
        <v>17.5</v>
      </c>
      <c r="K1647" s="7" t="s">
        <v>14</v>
      </c>
      <c r="L1647" s="3">
        <v>7.7499999999999999E-2</v>
      </c>
      <c r="M1647" s="3">
        <v>9.9400000000000002E-2</v>
      </c>
      <c r="N1647" s="3">
        <v>3.3099999999999997E-2</v>
      </c>
      <c r="O1647" s="18">
        <f t="shared" si="614"/>
        <v>0</v>
      </c>
      <c r="P1647" s="19">
        <f t="shared" si="622"/>
        <v>41836</v>
      </c>
      <c r="Q1647" s="19">
        <f t="shared" si="623"/>
        <v>41871</v>
      </c>
      <c r="R1647" s="19">
        <f t="shared" si="624"/>
        <v>41899</v>
      </c>
      <c r="S1647" s="19">
        <f t="shared" si="625"/>
        <v>41934</v>
      </c>
      <c r="T1647" s="19">
        <f t="shared" si="626"/>
        <v>41962</v>
      </c>
      <c r="U1647" s="19">
        <f t="shared" si="627"/>
        <v>41990</v>
      </c>
      <c r="V1647" s="19">
        <f t="shared" si="628"/>
        <v>42025</v>
      </c>
      <c r="W1647" s="19">
        <f t="shared" si="629"/>
        <v>42053</v>
      </c>
      <c r="X1647" s="19">
        <f t="shared" si="630"/>
        <v>42081</v>
      </c>
      <c r="Y1647" s="18">
        <f t="shared" si="615"/>
        <v>28</v>
      </c>
      <c r="Z1647" s="10">
        <f t="shared" si="616"/>
        <v>0.9285714285714286</v>
      </c>
      <c r="AA1647" s="10">
        <f>VLOOKUP(A1647, VIX!$A$2:$E$3205, 5, FALSE)</f>
        <v>10.85</v>
      </c>
      <c r="AB1647" s="10">
        <f t="shared" si="617"/>
        <v>12.971428571428572</v>
      </c>
      <c r="AC1647" s="10">
        <f t="shared" si="618"/>
        <v>13.964285714285715</v>
      </c>
      <c r="AD1647" s="10">
        <f t="shared" si="619"/>
        <v>14.857142857142858</v>
      </c>
      <c r="AE1647" s="10">
        <f t="shared" si="620"/>
        <v>15.639285714285714</v>
      </c>
      <c r="AF1647" s="10">
        <f t="shared" si="621"/>
        <v>16.178571428571427</v>
      </c>
      <c r="AG1647" s="36">
        <f t="shared" si="609"/>
        <v>-0.70116861435726185</v>
      </c>
      <c r="AH1647" s="36">
        <f t="shared" si="610"/>
        <v>-0.58551697431263705</v>
      </c>
      <c r="AI1647" s="36">
        <f t="shared" si="611"/>
        <v>-0.48725075528700817</v>
      </c>
      <c r="AJ1647" s="36">
        <f t="shared" si="612"/>
        <v>-0.3189506385916458</v>
      </c>
      <c r="AK1647" s="36">
        <f t="shared" si="613"/>
        <v>-0.22409959982214425</v>
      </c>
    </row>
    <row r="1648" spans="1:37" x14ac:dyDescent="0.2">
      <c r="A1648" s="5">
        <v>41809</v>
      </c>
      <c r="B1648" s="1">
        <v>7</v>
      </c>
      <c r="C1648" s="7">
        <v>12.8</v>
      </c>
      <c r="D1648" s="7">
        <v>13.8</v>
      </c>
      <c r="E1648" s="7">
        <v>14.75</v>
      </c>
      <c r="F1648" s="7">
        <v>15.5</v>
      </c>
      <c r="G1648" s="7">
        <v>16.05</v>
      </c>
      <c r="H1648" s="7">
        <v>16.45</v>
      </c>
      <c r="I1648" s="7">
        <v>17.05</v>
      </c>
      <c r="J1648" s="7">
        <v>17.399999999999999</v>
      </c>
      <c r="K1648" s="7" t="s">
        <v>14</v>
      </c>
      <c r="L1648" s="3">
        <v>7.8100000000000003E-2</v>
      </c>
      <c r="M1648" s="3">
        <v>0.1</v>
      </c>
      <c r="N1648" s="3">
        <v>3.3300000000000003E-2</v>
      </c>
      <c r="O1648" s="18">
        <f t="shared" si="614"/>
        <v>1</v>
      </c>
      <c r="P1648" s="19">
        <f t="shared" si="622"/>
        <v>41836</v>
      </c>
      <c r="Q1648" s="19">
        <f t="shared" si="623"/>
        <v>41871</v>
      </c>
      <c r="R1648" s="19">
        <f t="shared" si="624"/>
        <v>41899</v>
      </c>
      <c r="S1648" s="19">
        <f t="shared" si="625"/>
        <v>41934</v>
      </c>
      <c r="T1648" s="19">
        <f t="shared" si="626"/>
        <v>41962</v>
      </c>
      <c r="U1648" s="19">
        <f t="shared" si="627"/>
        <v>41990</v>
      </c>
      <c r="V1648" s="19">
        <f t="shared" si="628"/>
        <v>42025</v>
      </c>
      <c r="W1648" s="19">
        <f t="shared" si="629"/>
        <v>42053</v>
      </c>
      <c r="X1648" s="19">
        <f t="shared" si="630"/>
        <v>42081</v>
      </c>
      <c r="Y1648" s="18">
        <f t="shared" si="615"/>
        <v>28</v>
      </c>
      <c r="Z1648" s="10">
        <f t="shared" si="616"/>
        <v>0.9642857142857143</v>
      </c>
      <c r="AA1648" s="10">
        <f>VLOOKUP(A1648, VIX!$A$2:$E$3205, 5, FALSE)</f>
        <v>10.62</v>
      </c>
      <c r="AB1648" s="10">
        <f t="shared" si="617"/>
        <v>12.835714285714285</v>
      </c>
      <c r="AC1648" s="10">
        <f t="shared" si="618"/>
        <v>13.833928571428572</v>
      </c>
      <c r="AD1648" s="10">
        <f t="shared" si="619"/>
        <v>14.776785714285715</v>
      </c>
      <c r="AE1648" s="10">
        <f t="shared" si="620"/>
        <v>15.519642857142857</v>
      </c>
      <c r="AF1648" s="10">
        <f t="shared" si="621"/>
        <v>16.064285714285713</v>
      </c>
      <c r="AG1648" s="36">
        <f t="shared" si="609"/>
        <v>-0.65693430656934282</v>
      </c>
      <c r="AH1648" s="36">
        <f t="shared" si="610"/>
        <v>-0.57966101694915184</v>
      </c>
      <c r="AI1648" s="36">
        <f t="shared" si="611"/>
        <v>-0.43548387096774177</v>
      </c>
      <c r="AJ1648" s="36">
        <f t="shared" si="612"/>
        <v>-0.30841121495327128</v>
      </c>
      <c r="AK1648" s="36">
        <f t="shared" si="613"/>
        <v>-0.22018348623853121</v>
      </c>
    </row>
    <row r="1649" spans="1:37" x14ac:dyDescent="0.2">
      <c r="A1649" s="5">
        <v>41808</v>
      </c>
      <c r="B1649" s="1">
        <v>7</v>
      </c>
      <c r="C1649" s="7">
        <v>12.7</v>
      </c>
      <c r="D1649" s="7">
        <v>13.7</v>
      </c>
      <c r="E1649" s="7">
        <v>14.75</v>
      </c>
      <c r="F1649" s="7">
        <v>15.5</v>
      </c>
      <c r="G1649" s="7">
        <v>16.05</v>
      </c>
      <c r="H1649" s="7">
        <v>16.350000000000001</v>
      </c>
      <c r="I1649" s="7">
        <v>17</v>
      </c>
      <c r="J1649" s="7">
        <v>17.3</v>
      </c>
      <c r="K1649" s="7" t="s">
        <v>14</v>
      </c>
      <c r="L1649" s="3">
        <v>7.8700000000000006E-2</v>
      </c>
      <c r="M1649" s="3">
        <v>9.6799999999999997E-2</v>
      </c>
      <c r="N1649" s="3">
        <v>3.2300000000000002E-2</v>
      </c>
      <c r="O1649" s="18">
        <f t="shared" si="614"/>
        <v>0</v>
      </c>
      <c r="P1649" s="19">
        <f t="shared" si="622"/>
        <v>41808</v>
      </c>
      <c r="Q1649" s="19">
        <f t="shared" si="623"/>
        <v>41836</v>
      </c>
      <c r="R1649" s="19">
        <f t="shared" si="624"/>
        <v>41871</v>
      </c>
      <c r="S1649" s="19">
        <f t="shared" si="625"/>
        <v>41899</v>
      </c>
      <c r="T1649" s="19">
        <f t="shared" si="626"/>
        <v>41934</v>
      </c>
      <c r="U1649" s="19">
        <f t="shared" si="627"/>
        <v>41962</v>
      </c>
      <c r="V1649" s="19">
        <f t="shared" si="628"/>
        <v>41990</v>
      </c>
      <c r="W1649" s="19">
        <f t="shared" si="629"/>
        <v>42025</v>
      </c>
      <c r="X1649" s="19">
        <f t="shared" si="630"/>
        <v>42053</v>
      </c>
      <c r="Y1649" s="18">
        <f t="shared" si="615"/>
        <v>28</v>
      </c>
      <c r="Z1649" s="10">
        <f t="shared" si="616"/>
        <v>0</v>
      </c>
      <c r="AA1649" s="10">
        <f>VLOOKUP(A1649, VIX!$A$2:$E$3205, 5, FALSE)</f>
        <v>10.61</v>
      </c>
      <c r="AB1649" s="10">
        <f t="shared" si="617"/>
        <v>13.7</v>
      </c>
      <c r="AC1649" s="10">
        <f t="shared" si="618"/>
        <v>14.75</v>
      </c>
      <c r="AD1649" s="10">
        <f t="shared" si="619"/>
        <v>15.5</v>
      </c>
      <c r="AE1649" s="10">
        <f t="shared" si="620"/>
        <v>16.05</v>
      </c>
      <c r="AF1649" s="10">
        <f t="shared" si="621"/>
        <v>16.350000000000001</v>
      </c>
      <c r="AG1649" s="36">
        <f t="shared" si="609"/>
        <v>-0.67110519307589889</v>
      </c>
      <c r="AH1649" s="36">
        <f t="shared" si="610"/>
        <v>-0.66224502565386101</v>
      </c>
      <c r="AI1649" s="36">
        <f t="shared" si="611"/>
        <v>-0.44502001412761949</v>
      </c>
      <c r="AJ1649" s="36">
        <f t="shared" si="612"/>
        <v>-0.31086688348099173</v>
      </c>
      <c r="AK1649" s="36">
        <f t="shared" si="613"/>
        <v>-0.16431210606389951</v>
      </c>
    </row>
    <row r="1650" spans="1:37" x14ac:dyDescent="0.2">
      <c r="A1650" s="5">
        <v>41807</v>
      </c>
      <c r="B1650" s="1">
        <v>6</v>
      </c>
      <c r="C1650" s="7">
        <v>12.35</v>
      </c>
      <c r="D1650" s="7">
        <v>13.45</v>
      </c>
      <c r="E1650" s="7">
        <v>14.3</v>
      </c>
      <c r="F1650" s="7">
        <v>15.2</v>
      </c>
      <c r="G1650" s="7">
        <v>15.95</v>
      </c>
      <c r="H1650" s="7">
        <v>16.45</v>
      </c>
      <c r="I1650" s="7">
        <v>16.8</v>
      </c>
      <c r="J1650" s="7">
        <v>17.350000000000001</v>
      </c>
      <c r="K1650" s="7">
        <v>17.649999999999999</v>
      </c>
      <c r="L1650" s="3">
        <v>8.9099999999999999E-2</v>
      </c>
      <c r="M1650" s="3">
        <v>0.1053</v>
      </c>
      <c r="N1650" s="3">
        <v>3.5099999999999999E-2</v>
      </c>
      <c r="O1650" s="18">
        <f t="shared" si="614"/>
        <v>0</v>
      </c>
      <c r="P1650" s="19">
        <f t="shared" si="622"/>
        <v>41808</v>
      </c>
      <c r="Q1650" s="19">
        <f t="shared" si="623"/>
        <v>41836</v>
      </c>
      <c r="R1650" s="19">
        <f t="shared" si="624"/>
        <v>41871</v>
      </c>
      <c r="S1650" s="19">
        <f t="shared" si="625"/>
        <v>41899</v>
      </c>
      <c r="T1650" s="19">
        <f t="shared" si="626"/>
        <v>41934</v>
      </c>
      <c r="U1650" s="19">
        <f t="shared" si="627"/>
        <v>41962</v>
      </c>
      <c r="V1650" s="19">
        <f t="shared" si="628"/>
        <v>41990</v>
      </c>
      <c r="W1650" s="19">
        <f t="shared" si="629"/>
        <v>42025</v>
      </c>
      <c r="X1650" s="19">
        <f t="shared" si="630"/>
        <v>42053</v>
      </c>
      <c r="Y1650" s="18">
        <f t="shared" si="615"/>
        <v>28</v>
      </c>
      <c r="Z1650" s="10">
        <f t="shared" si="616"/>
        <v>3.5714285714285712E-2</v>
      </c>
      <c r="AA1650" s="10">
        <f>VLOOKUP(A1650, VIX!$A$2:$E$3205, 5, FALSE)</f>
        <v>12.06</v>
      </c>
      <c r="AB1650" s="10">
        <f t="shared" si="617"/>
        <v>13.410714285714285</v>
      </c>
      <c r="AC1650" s="10">
        <f t="shared" si="618"/>
        <v>14.269642857142857</v>
      </c>
      <c r="AD1650" s="10">
        <f t="shared" si="619"/>
        <v>15.167857142857143</v>
      </c>
      <c r="AE1650" s="10">
        <f t="shared" si="620"/>
        <v>15.923214285714286</v>
      </c>
      <c r="AF1650" s="10">
        <f t="shared" si="621"/>
        <v>16.432142857142857</v>
      </c>
      <c r="AG1650" s="36">
        <f t="shared" si="609"/>
        <v>-0.72018706157443457</v>
      </c>
      <c r="AH1650" s="36">
        <f t="shared" si="610"/>
        <v>-0.52941176470588325</v>
      </c>
      <c r="AI1650" s="36">
        <f t="shared" si="611"/>
        <v>-0.52817885421518318</v>
      </c>
      <c r="AJ1650" s="36">
        <f t="shared" si="612"/>
        <v>-0.42056074766355134</v>
      </c>
      <c r="AK1650" s="36">
        <f t="shared" si="613"/>
        <v>-0.27243243243243243</v>
      </c>
    </row>
    <row r="1651" spans="1:37" x14ac:dyDescent="0.2">
      <c r="A1651" s="5">
        <v>41806</v>
      </c>
      <c r="B1651" s="1">
        <v>6</v>
      </c>
      <c r="C1651" s="7">
        <v>13.05</v>
      </c>
      <c r="D1651" s="7">
        <v>13.8</v>
      </c>
      <c r="E1651" s="7">
        <v>14.5</v>
      </c>
      <c r="F1651" s="7">
        <v>15.4</v>
      </c>
      <c r="G1651" s="7">
        <v>16.100000000000001</v>
      </c>
      <c r="H1651" s="7">
        <v>16.55</v>
      </c>
      <c r="I1651" s="7">
        <v>16.899999999999999</v>
      </c>
      <c r="J1651" s="7">
        <v>17.45</v>
      </c>
      <c r="K1651" s="7">
        <v>17.7</v>
      </c>
      <c r="L1651" s="3">
        <v>5.7500000000000002E-2</v>
      </c>
      <c r="M1651" s="3">
        <v>9.74E-2</v>
      </c>
      <c r="N1651" s="3">
        <v>3.2500000000000001E-2</v>
      </c>
      <c r="O1651" s="18">
        <f t="shared" si="614"/>
        <v>0</v>
      </c>
      <c r="P1651" s="19">
        <f t="shared" si="622"/>
        <v>41808</v>
      </c>
      <c r="Q1651" s="19">
        <f t="shared" si="623"/>
        <v>41836</v>
      </c>
      <c r="R1651" s="19">
        <f t="shared" si="624"/>
        <v>41871</v>
      </c>
      <c r="S1651" s="19">
        <f t="shared" si="625"/>
        <v>41899</v>
      </c>
      <c r="T1651" s="19">
        <f t="shared" si="626"/>
        <v>41934</v>
      </c>
      <c r="U1651" s="19">
        <f t="shared" si="627"/>
        <v>41962</v>
      </c>
      <c r="V1651" s="19">
        <f t="shared" si="628"/>
        <v>41990</v>
      </c>
      <c r="W1651" s="19">
        <f t="shared" si="629"/>
        <v>42025</v>
      </c>
      <c r="X1651" s="19">
        <f t="shared" si="630"/>
        <v>42053</v>
      </c>
      <c r="Y1651" s="18">
        <f t="shared" si="615"/>
        <v>28</v>
      </c>
      <c r="Z1651" s="10">
        <f t="shared" si="616"/>
        <v>7.1428571428571425E-2</v>
      </c>
      <c r="AA1651" s="10">
        <f>VLOOKUP(A1651, VIX!$A$2:$E$3205, 5, FALSE)</f>
        <v>12.65</v>
      </c>
      <c r="AB1651" s="10">
        <f t="shared" si="617"/>
        <v>13.746428571428572</v>
      </c>
      <c r="AC1651" s="10">
        <f t="shared" si="618"/>
        <v>14.450000000000001</v>
      </c>
      <c r="AD1651" s="10">
        <f t="shared" si="619"/>
        <v>15.335714285714285</v>
      </c>
      <c r="AE1651" s="10">
        <f t="shared" si="620"/>
        <v>16.05</v>
      </c>
      <c r="AF1651" s="10">
        <f t="shared" si="621"/>
        <v>16.517857142857142</v>
      </c>
      <c r="AG1651" s="36">
        <f t="shared" si="609"/>
        <v>-1.4837105848488814</v>
      </c>
      <c r="AH1651" s="36">
        <f t="shared" si="610"/>
        <v>-1.3073122529644257</v>
      </c>
      <c r="AI1651" s="36">
        <f t="shared" si="611"/>
        <v>-1.579937304075236</v>
      </c>
      <c r="AJ1651" s="36">
        <f t="shared" si="612"/>
        <v>-1.1750860441878561</v>
      </c>
      <c r="AK1651" s="36">
        <f t="shared" si="613"/>
        <v>-0.73326867119301542</v>
      </c>
    </row>
    <row r="1652" spans="1:37" x14ac:dyDescent="0.2">
      <c r="A1652" s="5">
        <v>41803</v>
      </c>
      <c r="B1652" s="1">
        <v>6</v>
      </c>
      <c r="C1652" s="7">
        <v>12.95</v>
      </c>
      <c r="D1652" s="7">
        <v>13.8</v>
      </c>
      <c r="E1652" s="7">
        <v>14.6</v>
      </c>
      <c r="F1652" s="7">
        <v>15.55</v>
      </c>
      <c r="G1652" s="7">
        <v>16.2</v>
      </c>
      <c r="H1652" s="7">
        <v>16.649999999999999</v>
      </c>
      <c r="I1652" s="7">
        <v>16.95</v>
      </c>
      <c r="J1652" s="7">
        <v>17.45</v>
      </c>
      <c r="K1652" s="7">
        <v>17.75</v>
      </c>
      <c r="L1652" s="3">
        <v>6.5600000000000006E-2</v>
      </c>
      <c r="M1652" s="3">
        <v>0.09</v>
      </c>
      <c r="N1652" s="3">
        <v>0.03</v>
      </c>
      <c r="O1652" s="18">
        <f t="shared" si="614"/>
        <v>0</v>
      </c>
      <c r="P1652" s="19">
        <f t="shared" si="622"/>
        <v>41808</v>
      </c>
      <c r="Q1652" s="19">
        <f t="shared" si="623"/>
        <v>41836</v>
      </c>
      <c r="R1652" s="19">
        <f t="shared" si="624"/>
        <v>41871</v>
      </c>
      <c r="S1652" s="19">
        <f t="shared" si="625"/>
        <v>41899</v>
      </c>
      <c r="T1652" s="19">
        <f t="shared" si="626"/>
        <v>41934</v>
      </c>
      <c r="U1652" s="19">
        <f t="shared" si="627"/>
        <v>41962</v>
      </c>
      <c r="V1652" s="19">
        <f t="shared" si="628"/>
        <v>41990</v>
      </c>
      <c r="W1652" s="19">
        <f t="shared" si="629"/>
        <v>42025</v>
      </c>
      <c r="X1652" s="19">
        <f t="shared" si="630"/>
        <v>42053</v>
      </c>
      <c r="Y1652" s="18">
        <f t="shared" si="615"/>
        <v>28</v>
      </c>
      <c r="Z1652" s="10">
        <f t="shared" si="616"/>
        <v>0.17857142857142858</v>
      </c>
      <c r="AA1652" s="10">
        <f>VLOOKUP(A1652, VIX!$A$2:$E$3205, 5, FALSE)</f>
        <v>12.18</v>
      </c>
      <c r="AB1652" s="10">
        <f t="shared" si="617"/>
        <v>13.648214285714285</v>
      </c>
      <c r="AC1652" s="10">
        <f t="shared" si="618"/>
        <v>14.457142857142856</v>
      </c>
      <c r="AD1652" s="10">
        <f t="shared" si="619"/>
        <v>15.380357142857143</v>
      </c>
      <c r="AE1652" s="10">
        <f t="shared" si="620"/>
        <v>16.083928571428569</v>
      </c>
      <c r="AF1652" s="10">
        <f t="shared" si="621"/>
        <v>16.569642857142856</v>
      </c>
      <c r="AG1652" s="36">
        <f t="shared" si="609"/>
        <v>-0.54852752880921951</v>
      </c>
      <c r="AH1652" s="36">
        <f t="shared" si="610"/>
        <v>-0.48849042888296501</v>
      </c>
      <c r="AI1652" s="36">
        <f t="shared" si="611"/>
        <v>-0.54920853406744707</v>
      </c>
      <c r="AJ1652" s="36">
        <f t="shared" si="612"/>
        <v>-0.35976279376235354</v>
      </c>
      <c r="AK1652" s="36">
        <f t="shared" si="613"/>
        <v>-0.24173950117245738</v>
      </c>
    </row>
    <row r="1653" spans="1:37" x14ac:dyDescent="0.2">
      <c r="A1653" s="5">
        <v>41802</v>
      </c>
      <c r="B1653" s="1">
        <v>6</v>
      </c>
      <c r="C1653" s="7">
        <v>13.2</v>
      </c>
      <c r="D1653" s="7">
        <v>14.15</v>
      </c>
      <c r="E1653" s="7">
        <v>14.9</v>
      </c>
      <c r="F1653" s="7">
        <v>15.75</v>
      </c>
      <c r="G1653" s="7">
        <v>16.399999999999999</v>
      </c>
      <c r="H1653" s="7">
        <v>16.850000000000001</v>
      </c>
      <c r="I1653" s="7">
        <v>17.149999999999999</v>
      </c>
      <c r="J1653" s="7">
        <v>17.649999999999999</v>
      </c>
      <c r="K1653" s="7">
        <v>17.95</v>
      </c>
      <c r="L1653" s="3">
        <v>7.1999999999999995E-2</v>
      </c>
      <c r="M1653" s="3">
        <v>8.8900000000000007E-2</v>
      </c>
      <c r="N1653" s="3">
        <v>2.9600000000000001E-2</v>
      </c>
      <c r="O1653" s="18">
        <f t="shared" si="614"/>
        <v>0</v>
      </c>
      <c r="P1653" s="19">
        <f t="shared" si="622"/>
        <v>41808</v>
      </c>
      <c r="Q1653" s="19">
        <f t="shared" si="623"/>
        <v>41836</v>
      </c>
      <c r="R1653" s="19">
        <f t="shared" si="624"/>
        <v>41871</v>
      </c>
      <c r="S1653" s="19">
        <f t="shared" si="625"/>
        <v>41899</v>
      </c>
      <c r="T1653" s="19">
        <f t="shared" si="626"/>
        <v>41934</v>
      </c>
      <c r="U1653" s="19">
        <f t="shared" si="627"/>
        <v>41962</v>
      </c>
      <c r="V1653" s="19">
        <f t="shared" si="628"/>
        <v>41990</v>
      </c>
      <c r="W1653" s="19">
        <f t="shared" si="629"/>
        <v>42025</v>
      </c>
      <c r="X1653" s="19">
        <f t="shared" si="630"/>
        <v>42053</v>
      </c>
      <c r="Y1653" s="18">
        <f t="shared" si="615"/>
        <v>28</v>
      </c>
      <c r="Z1653" s="10">
        <f t="shared" si="616"/>
        <v>0.21428571428571427</v>
      </c>
      <c r="AA1653" s="10">
        <f>VLOOKUP(A1653, VIX!$A$2:$E$3205, 5, FALSE)</f>
        <v>12.56</v>
      </c>
      <c r="AB1653" s="10">
        <f t="shared" si="617"/>
        <v>13.946428571428573</v>
      </c>
      <c r="AC1653" s="10">
        <f t="shared" si="618"/>
        <v>14.739285714285714</v>
      </c>
      <c r="AD1653" s="10">
        <f t="shared" si="619"/>
        <v>15.567857142857143</v>
      </c>
      <c r="AE1653" s="10">
        <f t="shared" si="620"/>
        <v>16.260714285714286</v>
      </c>
      <c r="AF1653" s="10">
        <f t="shared" si="621"/>
        <v>16.75357142857143</v>
      </c>
      <c r="AG1653" s="36">
        <f t="shared" si="609"/>
        <v>-0.64528301886792538</v>
      </c>
      <c r="AH1653" s="36">
        <f t="shared" si="610"/>
        <v>-0.47619047619047633</v>
      </c>
      <c r="AI1653" s="36">
        <f t="shared" si="611"/>
        <v>-0.50746268656716409</v>
      </c>
      <c r="AJ1653" s="36">
        <f t="shared" si="612"/>
        <v>-0.36879432624113401</v>
      </c>
      <c r="AK1653" s="36">
        <f t="shared" si="613"/>
        <v>-0.24713958810068815</v>
      </c>
    </row>
    <row r="1654" spans="1:37" x14ac:dyDescent="0.2">
      <c r="A1654" s="5">
        <v>41801</v>
      </c>
      <c r="B1654" s="1">
        <v>6</v>
      </c>
      <c r="C1654" s="7">
        <v>12.5</v>
      </c>
      <c r="D1654" s="7">
        <v>13.5</v>
      </c>
      <c r="E1654" s="7">
        <v>14.4</v>
      </c>
      <c r="F1654" s="7">
        <v>15.3</v>
      </c>
      <c r="G1654" s="7">
        <v>16.05</v>
      </c>
      <c r="H1654" s="7">
        <v>16.5</v>
      </c>
      <c r="I1654" s="7">
        <v>16.8</v>
      </c>
      <c r="J1654" s="7">
        <v>17.3</v>
      </c>
      <c r="K1654" s="7">
        <v>17.600000000000001</v>
      </c>
      <c r="L1654" s="3">
        <v>0.08</v>
      </c>
      <c r="M1654" s="3">
        <v>9.8000000000000004E-2</v>
      </c>
      <c r="N1654" s="3">
        <v>3.27E-2</v>
      </c>
      <c r="O1654" s="18">
        <f t="shared" si="614"/>
        <v>0</v>
      </c>
      <c r="P1654" s="19">
        <f t="shared" si="622"/>
        <v>41808</v>
      </c>
      <c r="Q1654" s="19">
        <f t="shared" si="623"/>
        <v>41836</v>
      </c>
      <c r="R1654" s="19">
        <f t="shared" si="624"/>
        <v>41871</v>
      </c>
      <c r="S1654" s="19">
        <f t="shared" si="625"/>
        <v>41899</v>
      </c>
      <c r="T1654" s="19">
        <f t="shared" si="626"/>
        <v>41934</v>
      </c>
      <c r="U1654" s="19">
        <f t="shared" si="627"/>
        <v>41962</v>
      </c>
      <c r="V1654" s="19">
        <f t="shared" si="628"/>
        <v>41990</v>
      </c>
      <c r="W1654" s="19">
        <f t="shared" si="629"/>
        <v>42025</v>
      </c>
      <c r="X1654" s="19">
        <f t="shared" si="630"/>
        <v>42053</v>
      </c>
      <c r="Y1654" s="18">
        <f t="shared" si="615"/>
        <v>28</v>
      </c>
      <c r="Z1654" s="10">
        <f t="shared" si="616"/>
        <v>0.25</v>
      </c>
      <c r="AA1654" s="10">
        <f>VLOOKUP(A1654, VIX!$A$2:$E$3205, 5, FALSE)</f>
        <v>11.6</v>
      </c>
      <c r="AB1654" s="10">
        <f t="shared" si="617"/>
        <v>13.25</v>
      </c>
      <c r="AC1654" s="10">
        <f t="shared" si="618"/>
        <v>14.175000000000001</v>
      </c>
      <c r="AD1654" s="10">
        <f t="shared" si="619"/>
        <v>15.075000000000001</v>
      </c>
      <c r="AE1654" s="10">
        <f t="shared" si="620"/>
        <v>15.862500000000001</v>
      </c>
      <c r="AF1654" s="10">
        <f t="shared" si="621"/>
        <v>16.387499999999999</v>
      </c>
      <c r="AG1654" s="36">
        <f t="shared" si="609"/>
        <v>-0.69728832318760336</v>
      </c>
      <c r="AH1654" s="36">
        <f t="shared" si="610"/>
        <v>-0.58005115089514059</v>
      </c>
      <c r="AI1654" s="36">
        <f t="shared" si="611"/>
        <v>-0.54258373205741628</v>
      </c>
      <c r="AJ1654" s="36">
        <f t="shared" si="612"/>
        <v>-0.42993630573248393</v>
      </c>
      <c r="AK1654" s="36">
        <f t="shared" si="613"/>
        <v>-0.24966974900924646</v>
      </c>
    </row>
    <row r="1655" spans="1:37" x14ac:dyDescent="0.2">
      <c r="A1655" s="5">
        <v>41800</v>
      </c>
      <c r="B1655" s="1">
        <v>6</v>
      </c>
      <c r="C1655" s="7">
        <v>12.05</v>
      </c>
      <c r="D1655" s="7">
        <v>13.25</v>
      </c>
      <c r="E1655" s="7">
        <v>14.25</v>
      </c>
      <c r="F1655" s="7">
        <v>15.2</v>
      </c>
      <c r="G1655" s="7">
        <v>15.9</v>
      </c>
      <c r="H1655" s="7">
        <v>16.350000000000001</v>
      </c>
      <c r="I1655" s="7">
        <v>16.649999999999999</v>
      </c>
      <c r="J1655" s="7">
        <v>17.149999999999999</v>
      </c>
      <c r="K1655" s="7">
        <v>17.45</v>
      </c>
      <c r="L1655" s="3">
        <v>9.9599999999999994E-2</v>
      </c>
      <c r="M1655" s="3">
        <v>9.5399999999999999E-2</v>
      </c>
      <c r="N1655" s="3">
        <v>3.1800000000000002E-2</v>
      </c>
      <c r="O1655" s="18">
        <f t="shared" si="614"/>
        <v>0</v>
      </c>
      <c r="P1655" s="19">
        <f t="shared" si="622"/>
        <v>41808</v>
      </c>
      <c r="Q1655" s="19">
        <f t="shared" si="623"/>
        <v>41836</v>
      </c>
      <c r="R1655" s="19">
        <f t="shared" si="624"/>
        <v>41871</v>
      </c>
      <c r="S1655" s="19">
        <f t="shared" si="625"/>
        <v>41899</v>
      </c>
      <c r="T1655" s="19">
        <f t="shared" si="626"/>
        <v>41934</v>
      </c>
      <c r="U1655" s="19">
        <f t="shared" si="627"/>
        <v>41962</v>
      </c>
      <c r="V1655" s="19">
        <f t="shared" si="628"/>
        <v>41990</v>
      </c>
      <c r="W1655" s="19">
        <f t="shared" si="629"/>
        <v>42025</v>
      </c>
      <c r="X1655" s="19">
        <f t="shared" si="630"/>
        <v>42053</v>
      </c>
      <c r="Y1655" s="18">
        <f t="shared" si="615"/>
        <v>28</v>
      </c>
      <c r="Z1655" s="10">
        <f t="shared" si="616"/>
        <v>0.2857142857142857</v>
      </c>
      <c r="AA1655" s="10">
        <f>VLOOKUP(A1655, VIX!$A$2:$E$3205, 5, FALSE)</f>
        <v>10.99</v>
      </c>
      <c r="AB1655" s="10">
        <f t="shared" si="617"/>
        <v>12.907142857142858</v>
      </c>
      <c r="AC1655" s="10">
        <f t="shared" si="618"/>
        <v>13.964285714285715</v>
      </c>
      <c r="AD1655" s="10">
        <f t="shared" si="619"/>
        <v>14.928571428571429</v>
      </c>
      <c r="AE1655" s="10">
        <f t="shared" si="620"/>
        <v>15.7</v>
      </c>
      <c r="AF1655" s="10">
        <f t="shared" si="621"/>
        <v>16.221428571428575</v>
      </c>
      <c r="AG1655" s="36">
        <f t="shared" si="609"/>
        <v>-0.82769946626522539</v>
      </c>
      <c r="AH1655" s="36">
        <f t="shared" si="610"/>
        <v>-0.63854047890535981</v>
      </c>
      <c r="AI1655" s="36">
        <f t="shared" si="611"/>
        <v>-0.56959314775160619</v>
      </c>
      <c r="AJ1655" s="36">
        <f t="shared" si="612"/>
        <v>-0.40022688598979117</v>
      </c>
      <c r="AK1655" s="36">
        <f t="shared" si="613"/>
        <v>-0.2491486323190166</v>
      </c>
    </row>
    <row r="1656" spans="1:37" x14ac:dyDescent="0.2">
      <c r="A1656" s="5">
        <v>41799</v>
      </c>
      <c r="B1656" s="1">
        <v>6</v>
      </c>
      <c r="C1656" s="7">
        <v>12.2</v>
      </c>
      <c r="D1656" s="7">
        <v>13.45</v>
      </c>
      <c r="E1656" s="7">
        <v>14.4</v>
      </c>
      <c r="F1656" s="7">
        <v>15.3</v>
      </c>
      <c r="G1656" s="7">
        <v>15.95</v>
      </c>
      <c r="H1656" s="7">
        <v>16.399999999999999</v>
      </c>
      <c r="I1656" s="7">
        <v>16.649999999999999</v>
      </c>
      <c r="J1656" s="7">
        <v>17.2</v>
      </c>
      <c r="K1656" s="7">
        <v>17.45</v>
      </c>
      <c r="L1656" s="3">
        <v>0.10249999999999999</v>
      </c>
      <c r="M1656" s="3">
        <v>8.8200000000000001E-2</v>
      </c>
      <c r="N1656" s="3">
        <v>2.9399999999999999E-2</v>
      </c>
      <c r="O1656" s="18">
        <f t="shared" si="614"/>
        <v>0</v>
      </c>
      <c r="P1656" s="19">
        <f t="shared" si="622"/>
        <v>41808</v>
      </c>
      <c r="Q1656" s="19">
        <f t="shared" si="623"/>
        <v>41836</v>
      </c>
      <c r="R1656" s="19">
        <f t="shared" si="624"/>
        <v>41871</v>
      </c>
      <c r="S1656" s="19">
        <f t="shared" si="625"/>
        <v>41899</v>
      </c>
      <c r="T1656" s="19">
        <f t="shared" si="626"/>
        <v>41934</v>
      </c>
      <c r="U1656" s="19">
        <f t="shared" si="627"/>
        <v>41962</v>
      </c>
      <c r="V1656" s="19">
        <f t="shared" si="628"/>
        <v>41990</v>
      </c>
      <c r="W1656" s="19">
        <f t="shared" si="629"/>
        <v>42025</v>
      </c>
      <c r="X1656" s="19">
        <f t="shared" si="630"/>
        <v>42053</v>
      </c>
      <c r="Y1656" s="18">
        <f t="shared" si="615"/>
        <v>28</v>
      </c>
      <c r="Z1656" s="10">
        <f t="shared" si="616"/>
        <v>0.32142857142857145</v>
      </c>
      <c r="AA1656" s="10">
        <f>VLOOKUP(A1656, VIX!$A$2:$E$3205, 5, FALSE)</f>
        <v>11.15</v>
      </c>
      <c r="AB1656" s="10">
        <f t="shared" si="617"/>
        <v>13.048214285714288</v>
      </c>
      <c r="AC1656" s="10">
        <f t="shared" si="618"/>
        <v>14.094642857142858</v>
      </c>
      <c r="AD1656" s="10">
        <f t="shared" si="619"/>
        <v>15.010714285714286</v>
      </c>
      <c r="AE1656" s="10">
        <f t="shared" si="620"/>
        <v>15.741071428571431</v>
      </c>
      <c r="AF1656" s="10">
        <f t="shared" si="621"/>
        <v>16.255357142857143</v>
      </c>
      <c r="AG1656" s="36">
        <f t="shared" si="609"/>
        <v>-2.6485426008968598</v>
      </c>
      <c r="AH1656" s="36">
        <f t="shared" si="610"/>
        <v>-1.8529411764705896</v>
      </c>
      <c r="AI1656" s="36">
        <f t="shared" si="611"/>
        <v>-1.6458635703918723</v>
      </c>
      <c r="AJ1656" s="36">
        <f t="shared" si="612"/>
        <v>-1.1306948918545758</v>
      </c>
      <c r="AK1656" s="36">
        <f t="shared" si="613"/>
        <v>-0.75667259786476726</v>
      </c>
    </row>
    <row r="1657" spans="1:37" x14ac:dyDescent="0.2">
      <c r="A1657" s="5">
        <v>41796</v>
      </c>
      <c r="B1657" s="1">
        <v>6</v>
      </c>
      <c r="C1657" s="7">
        <v>12</v>
      </c>
      <c r="D1657" s="7">
        <v>13.3</v>
      </c>
      <c r="E1657" s="7">
        <v>14.25</v>
      </c>
      <c r="F1657" s="7">
        <v>15.15</v>
      </c>
      <c r="G1657" s="7">
        <v>15.8</v>
      </c>
      <c r="H1657" s="7">
        <v>16.25</v>
      </c>
      <c r="I1657" s="7">
        <v>16.5</v>
      </c>
      <c r="J1657" s="7">
        <v>17</v>
      </c>
      <c r="K1657" s="7">
        <v>17.3</v>
      </c>
      <c r="L1657" s="3">
        <v>0.10829999999999999</v>
      </c>
      <c r="M1657" s="3">
        <v>8.9099999999999999E-2</v>
      </c>
      <c r="N1657" s="3">
        <v>2.9700000000000001E-2</v>
      </c>
      <c r="O1657" s="18">
        <f t="shared" si="614"/>
        <v>0</v>
      </c>
      <c r="P1657" s="19">
        <f t="shared" si="622"/>
        <v>41808</v>
      </c>
      <c r="Q1657" s="19">
        <f t="shared" si="623"/>
        <v>41836</v>
      </c>
      <c r="R1657" s="19">
        <f t="shared" si="624"/>
        <v>41871</v>
      </c>
      <c r="S1657" s="19">
        <f t="shared" si="625"/>
        <v>41899</v>
      </c>
      <c r="T1657" s="19">
        <f t="shared" si="626"/>
        <v>41934</v>
      </c>
      <c r="U1657" s="19">
        <f t="shared" si="627"/>
        <v>41962</v>
      </c>
      <c r="V1657" s="19">
        <f t="shared" si="628"/>
        <v>41990</v>
      </c>
      <c r="W1657" s="19">
        <f t="shared" si="629"/>
        <v>42025</v>
      </c>
      <c r="X1657" s="19">
        <f t="shared" si="630"/>
        <v>42053</v>
      </c>
      <c r="Y1657" s="18">
        <f t="shared" si="615"/>
        <v>28</v>
      </c>
      <c r="Z1657" s="10">
        <f t="shared" si="616"/>
        <v>0.42857142857142855</v>
      </c>
      <c r="AA1657" s="10">
        <f>VLOOKUP(A1657, VIX!$A$2:$E$3205, 5, FALSE)</f>
        <v>10.73</v>
      </c>
      <c r="AB1657" s="10">
        <f t="shared" si="617"/>
        <v>12.742857142857142</v>
      </c>
      <c r="AC1657" s="10">
        <f t="shared" si="618"/>
        <v>13.842857142857142</v>
      </c>
      <c r="AD1657" s="10">
        <f t="shared" si="619"/>
        <v>14.764285714285712</v>
      </c>
      <c r="AE1657" s="10">
        <f t="shared" si="620"/>
        <v>15.521428571428572</v>
      </c>
      <c r="AF1657" s="10">
        <f t="shared" si="621"/>
        <v>16.057142857142857</v>
      </c>
      <c r="AG1657" s="36">
        <f t="shared" si="609"/>
        <v>-0.87313432835821037</v>
      </c>
      <c r="AH1657" s="36">
        <f t="shared" si="610"/>
        <v>-0.5894373999753787</v>
      </c>
      <c r="AI1657" s="36">
        <f t="shared" si="611"/>
        <v>-0.5275031980462852</v>
      </c>
      <c r="AJ1657" s="36">
        <f t="shared" si="612"/>
        <v>-0.36339434276206384</v>
      </c>
      <c r="AK1657" s="36">
        <f t="shared" si="613"/>
        <v>-0.24376612209802223</v>
      </c>
    </row>
    <row r="1658" spans="1:37" x14ac:dyDescent="0.2">
      <c r="A1658" s="5">
        <v>41795</v>
      </c>
      <c r="B1658" s="1">
        <v>6</v>
      </c>
      <c r="C1658" s="7">
        <v>12.65</v>
      </c>
      <c r="D1658" s="7">
        <v>14.05</v>
      </c>
      <c r="E1658" s="7">
        <v>14.9</v>
      </c>
      <c r="F1658" s="7">
        <v>15.75</v>
      </c>
      <c r="G1658" s="7">
        <v>16.399999999999999</v>
      </c>
      <c r="H1658" s="7">
        <v>16.8</v>
      </c>
      <c r="I1658" s="7">
        <v>17</v>
      </c>
      <c r="J1658" s="7">
        <v>17.5</v>
      </c>
      <c r="K1658" s="7">
        <v>17.75</v>
      </c>
      <c r="L1658" s="3">
        <v>0.11070000000000001</v>
      </c>
      <c r="M1658" s="3">
        <v>7.9399999999999998E-2</v>
      </c>
      <c r="N1658" s="3">
        <v>2.6499999999999999E-2</v>
      </c>
      <c r="O1658" s="18">
        <f t="shared" si="614"/>
        <v>0</v>
      </c>
      <c r="P1658" s="19">
        <f t="shared" si="622"/>
        <v>41808</v>
      </c>
      <c r="Q1658" s="19">
        <f t="shared" si="623"/>
        <v>41836</v>
      </c>
      <c r="R1658" s="19">
        <f t="shared" si="624"/>
        <v>41871</v>
      </c>
      <c r="S1658" s="19">
        <f t="shared" si="625"/>
        <v>41899</v>
      </c>
      <c r="T1658" s="19">
        <f t="shared" si="626"/>
        <v>41934</v>
      </c>
      <c r="U1658" s="19">
        <f t="shared" si="627"/>
        <v>41962</v>
      </c>
      <c r="V1658" s="19">
        <f t="shared" si="628"/>
        <v>41990</v>
      </c>
      <c r="W1658" s="19">
        <f t="shared" si="629"/>
        <v>42025</v>
      </c>
      <c r="X1658" s="19">
        <f t="shared" si="630"/>
        <v>42053</v>
      </c>
      <c r="Y1658" s="18">
        <f t="shared" si="615"/>
        <v>28</v>
      </c>
      <c r="Z1658" s="10">
        <f t="shared" si="616"/>
        <v>0.4642857142857143</v>
      </c>
      <c r="AA1658" s="10">
        <f>VLOOKUP(A1658, VIX!$A$2:$E$3205, 5, FALSE)</f>
        <v>11.68</v>
      </c>
      <c r="AB1658" s="10">
        <f t="shared" si="617"/>
        <v>13.4</v>
      </c>
      <c r="AC1658" s="10">
        <f t="shared" si="618"/>
        <v>14.505357142857143</v>
      </c>
      <c r="AD1658" s="10">
        <f t="shared" si="619"/>
        <v>15.355357142857144</v>
      </c>
      <c r="AE1658" s="10">
        <f t="shared" si="620"/>
        <v>16.098214285714285</v>
      </c>
      <c r="AF1658" s="10">
        <f t="shared" si="621"/>
        <v>16.614285714285714</v>
      </c>
      <c r="AG1658" s="36">
        <f t="shared" si="609"/>
        <v>-0.90810810810810794</v>
      </c>
      <c r="AH1658" s="36">
        <f t="shared" si="610"/>
        <v>-0.51256281407035131</v>
      </c>
      <c r="AI1658" s="36">
        <f t="shared" si="611"/>
        <v>-0.48803827751196133</v>
      </c>
      <c r="AJ1658" s="36">
        <f t="shared" si="612"/>
        <v>-0.35779816513761364</v>
      </c>
      <c r="AK1658" s="36">
        <f t="shared" si="613"/>
        <v>-0.21333333333333435</v>
      </c>
    </row>
    <row r="1659" spans="1:37" x14ac:dyDescent="0.2">
      <c r="A1659" s="5">
        <v>41794</v>
      </c>
      <c r="B1659" s="1">
        <v>6</v>
      </c>
      <c r="C1659" s="7">
        <v>13.2</v>
      </c>
      <c r="D1659" s="7">
        <v>14.55</v>
      </c>
      <c r="E1659" s="7">
        <v>15.3</v>
      </c>
      <c r="F1659" s="7">
        <v>16.05</v>
      </c>
      <c r="G1659" s="7">
        <v>16.649999999999999</v>
      </c>
      <c r="H1659" s="7">
        <v>17.100000000000001</v>
      </c>
      <c r="I1659" s="7">
        <v>17.3</v>
      </c>
      <c r="J1659" s="7">
        <v>17.75</v>
      </c>
      <c r="K1659" s="7">
        <v>18</v>
      </c>
      <c r="L1659" s="3">
        <v>0.1023</v>
      </c>
      <c r="M1659" s="3">
        <v>7.7899999999999997E-2</v>
      </c>
      <c r="N1659" s="3">
        <v>2.5999999999999999E-2</v>
      </c>
      <c r="O1659" s="18">
        <f t="shared" si="614"/>
        <v>0</v>
      </c>
      <c r="P1659" s="19">
        <f t="shared" si="622"/>
        <v>41808</v>
      </c>
      <c r="Q1659" s="19">
        <f t="shared" si="623"/>
        <v>41836</v>
      </c>
      <c r="R1659" s="19">
        <f t="shared" si="624"/>
        <v>41871</v>
      </c>
      <c r="S1659" s="19">
        <f t="shared" si="625"/>
        <v>41899</v>
      </c>
      <c r="T1659" s="19">
        <f t="shared" si="626"/>
        <v>41934</v>
      </c>
      <c r="U1659" s="19">
        <f t="shared" si="627"/>
        <v>41962</v>
      </c>
      <c r="V1659" s="19">
        <f t="shared" si="628"/>
        <v>41990</v>
      </c>
      <c r="W1659" s="19">
        <f t="shared" si="629"/>
        <v>42025</v>
      </c>
      <c r="X1659" s="19">
        <f t="shared" si="630"/>
        <v>42053</v>
      </c>
      <c r="Y1659" s="18">
        <f t="shared" si="615"/>
        <v>28</v>
      </c>
      <c r="Z1659" s="10">
        <f t="shared" si="616"/>
        <v>0.5</v>
      </c>
      <c r="AA1659" s="10">
        <f>VLOOKUP(A1659, VIX!$A$2:$E$3205, 5, FALSE)</f>
        <v>12.08</v>
      </c>
      <c r="AB1659" s="10">
        <f t="shared" si="617"/>
        <v>13.875</v>
      </c>
      <c r="AC1659" s="10">
        <f t="shared" si="618"/>
        <v>14.925000000000001</v>
      </c>
      <c r="AD1659" s="10">
        <f t="shared" si="619"/>
        <v>15.675000000000001</v>
      </c>
      <c r="AE1659" s="10">
        <f t="shared" si="620"/>
        <v>16.350000000000001</v>
      </c>
      <c r="AF1659" s="10">
        <f t="shared" si="621"/>
        <v>16.875</v>
      </c>
      <c r="AG1659" s="36">
        <f t="shared" si="609"/>
        <v>-0.86952076677316359</v>
      </c>
      <c r="AH1659" s="36">
        <f t="shared" si="610"/>
        <v>-0.44707273802483716</v>
      </c>
      <c r="AI1659" s="36">
        <f t="shared" si="611"/>
        <v>-0.4252925292529251</v>
      </c>
      <c r="AJ1659" s="36">
        <f t="shared" si="612"/>
        <v>-0.32617840578146778</v>
      </c>
      <c r="AK1659" s="36">
        <f t="shared" si="613"/>
        <v>-0.23773584905660519</v>
      </c>
    </row>
    <row r="1660" spans="1:37" x14ac:dyDescent="0.2">
      <c r="A1660" s="5">
        <v>41793</v>
      </c>
      <c r="B1660" s="1">
        <v>6</v>
      </c>
      <c r="C1660" s="7">
        <v>13.3</v>
      </c>
      <c r="D1660" s="7">
        <v>14.75</v>
      </c>
      <c r="E1660" s="7">
        <v>15.5</v>
      </c>
      <c r="F1660" s="7">
        <v>16.3</v>
      </c>
      <c r="G1660" s="7">
        <v>16.850000000000001</v>
      </c>
      <c r="H1660" s="7">
        <v>17.25</v>
      </c>
      <c r="I1660" s="7">
        <v>17.45</v>
      </c>
      <c r="J1660" s="7">
        <v>17.850000000000001</v>
      </c>
      <c r="K1660" s="7">
        <v>18.149999999999999</v>
      </c>
      <c r="L1660" s="3">
        <v>0.109</v>
      </c>
      <c r="M1660" s="3">
        <v>7.0599999999999996E-2</v>
      </c>
      <c r="N1660" s="3">
        <v>2.35E-2</v>
      </c>
      <c r="O1660" s="18">
        <f t="shared" si="614"/>
        <v>0</v>
      </c>
      <c r="P1660" s="19">
        <f t="shared" si="622"/>
        <v>41808</v>
      </c>
      <c r="Q1660" s="19">
        <f t="shared" si="623"/>
        <v>41836</v>
      </c>
      <c r="R1660" s="19">
        <f t="shared" si="624"/>
        <v>41871</v>
      </c>
      <c r="S1660" s="19">
        <f t="shared" si="625"/>
        <v>41899</v>
      </c>
      <c r="T1660" s="19">
        <f t="shared" si="626"/>
        <v>41934</v>
      </c>
      <c r="U1660" s="19">
        <f t="shared" si="627"/>
        <v>41962</v>
      </c>
      <c r="V1660" s="19">
        <f t="shared" si="628"/>
        <v>41990</v>
      </c>
      <c r="W1660" s="19">
        <f t="shared" si="629"/>
        <v>42025</v>
      </c>
      <c r="X1660" s="19">
        <f t="shared" si="630"/>
        <v>42053</v>
      </c>
      <c r="Y1660" s="18">
        <f t="shared" si="615"/>
        <v>28</v>
      </c>
      <c r="Z1660" s="10">
        <f t="shared" si="616"/>
        <v>0.5357142857142857</v>
      </c>
      <c r="AA1660" s="10">
        <f>VLOOKUP(A1660, VIX!$A$2:$E$3205, 5, FALSE)</f>
        <v>11.87</v>
      </c>
      <c r="AB1660" s="10">
        <f t="shared" si="617"/>
        <v>13.973214285714285</v>
      </c>
      <c r="AC1660" s="10">
        <f t="shared" si="618"/>
        <v>15.098214285714286</v>
      </c>
      <c r="AD1660" s="10">
        <f t="shared" si="619"/>
        <v>15.871428571428572</v>
      </c>
      <c r="AE1660" s="10">
        <f t="shared" si="620"/>
        <v>16.555357142857144</v>
      </c>
      <c r="AF1660" s="10">
        <f t="shared" si="621"/>
        <v>17.035714285714285</v>
      </c>
      <c r="AG1660" s="36">
        <f t="shared" si="609"/>
        <v>-0.94126738794435771</v>
      </c>
      <c r="AH1660" s="36">
        <f t="shared" si="610"/>
        <v>-0.44659735349716428</v>
      </c>
      <c r="AI1660" s="36">
        <f t="shared" si="611"/>
        <v>-0.45283018867924552</v>
      </c>
      <c r="AJ1660" s="36">
        <f t="shared" si="612"/>
        <v>-0.29896462467644547</v>
      </c>
      <c r="AK1660" s="36">
        <f t="shared" si="613"/>
        <v>-0.21087866108786524</v>
      </c>
    </row>
    <row r="1661" spans="1:37" x14ac:dyDescent="0.2">
      <c r="A1661" s="5">
        <v>41792</v>
      </c>
      <c r="B1661" s="1">
        <v>6</v>
      </c>
      <c r="C1661" s="7">
        <v>13.2</v>
      </c>
      <c r="D1661" s="7">
        <v>14.75</v>
      </c>
      <c r="E1661" s="7">
        <v>15.6</v>
      </c>
      <c r="F1661" s="7">
        <v>16.3</v>
      </c>
      <c r="G1661" s="7">
        <v>16.899999999999999</v>
      </c>
      <c r="H1661" s="7">
        <v>17.3</v>
      </c>
      <c r="I1661" s="7">
        <v>17.5</v>
      </c>
      <c r="J1661" s="7">
        <v>17.899999999999999</v>
      </c>
      <c r="K1661" s="7">
        <v>18.2</v>
      </c>
      <c r="L1661" s="3">
        <v>0.1174</v>
      </c>
      <c r="M1661" s="3">
        <v>7.3599999999999999E-2</v>
      </c>
      <c r="N1661" s="3">
        <v>2.4500000000000001E-2</v>
      </c>
      <c r="O1661" s="18">
        <f t="shared" si="614"/>
        <v>0</v>
      </c>
      <c r="P1661" s="19">
        <f t="shared" si="622"/>
        <v>41808</v>
      </c>
      <c r="Q1661" s="19">
        <f t="shared" si="623"/>
        <v>41836</v>
      </c>
      <c r="R1661" s="19">
        <f t="shared" si="624"/>
        <v>41871</v>
      </c>
      <c r="S1661" s="19">
        <f t="shared" si="625"/>
        <v>41899</v>
      </c>
      <c r="T1661" s="19">
        <f t="shared" si="626"/>
        <v>41934</v>
      </c>
      <c r="U1661" s="19">
        <f t="shared" si="627"/>
        <v>41962</v>
      </c>
      <c r="V1661" s="19">
        <f t="shared" si="628"/>
        <v>41990</v>
      </c>
      <c r="W1661" s="19">
        <f t="shared" si="629"/>
        <v>42025</v>
      </c>
      <c r="X1661" s="19">
        <f t="shared" si="630"/>
        <v>42053</v>
      </c>
      <c r="Y1661" s="18">
        <f t="shared" si="615"/>
        <v>28</v>
      </c>
      <c r="Z1661" s="10">
        <f t="shared" si="616"/>
        <v>0.5714285714285714</v>
      </c>
      <c r="AA1661" s="10">
        <f>VLOOKUP(A1661, VIX!$A$2:$E$3205, 5, FALSE)</f>
        <v>11.58</v>
      </c>
      <c r="AB1661" s="10">
        <f t="shared" si="617"/>
        <v>13.864285714285714</v>
      </c>
      <c r="AC1661" s="10">
        <f t="shared" si="618"/>
        <v>15.114285714285714</v>
      </c>
      <c r="AD1661" s="10">
        <f t="shared" si="619"/>
        <v>15.899999999999999</v>
      </c>
      <c r="AE1661" s="10">
        <f t="shared" si="620"/>
        <v>16.557142857142857</v>
      </c>
      <c r="AF1661" s="10">
        <f t="shared" si="621"/>
        <v>17.071428571428573</v>
      </c>
      <c r="AG1661" s="36">
        <f t="shared" si="609"/>
        <v>-3.0365379632029055</v>
      </c>
      <c r="AH1661" s="36">
        <f t="shared" si="610"/>
        <v>-1.524193548387097</v>
      </c>
      <c r="AI1661" s="36">
        <f t="shared" si="611"/>
        <v>-1.1943127962085336</v>
      </c>
      <c r="AJ1661" s="36">
        <f t="shared" si="612"/>
        <v>-0.9822433954092652</v>
      </c>
      <c r="AK1661" s="36">
        <f t="shared" si="613"/>
        <v>-0.63482733284350124</v>
      </c>
    </row>
    <row r="1662" spans="1:37" x14ac:dyDescent="0.2">
      <c r="A1662" s="5">
        <v>41789</v>
      </c>
      <c r="B1662" s="1">
        <v>6</v>
      </c>
      <c r="C1662" s="7">
        <v>13.3</v>
      </c>
      <c r="D1662" s="7">
        <v>14.8</v>
      </c>
      <c r="E1662" s="7">
        <v>15.6</v>
      </c>
      <c r="F1662" s="7">
        <v>16.3</v>
      </c>
      <c r="G1662" s="7">
        <v>16.899999999999999</v>
      </c>
      <c r="H1662" s="7">
        <v>17.25</v>
      </c>
      <c r="I1662" s="7">
        <v>17.45</v>
      </c>
      <c r="J1662" s="7">
        <v>17.850000000000001</v>
      </c>
      <c r="K1662" s="7">
        <v>18.149999999999999</v>
      </c>
      <c r="L1662" s="3">
        <v>0.1128</v>
      </c>
      <c r="M1662" s="3">
        <v>7.0599999999999996E-2</v>
      </c>
      <c r="N1662" s="3">
        <v>2.35E-2</v>
      </c>
      <c r="O1662" s="18">
        <f t="shared" si="614"/>
        <v>0</v>
      </c>
      <c r="P1662" s="19">
        <f t="shared" si="622"/>
        <v>41808</v>
      </c>
      <c r="Q1662" s="19">
        <f t="shared" si="623"/>
        <v>41836</v>
      </c>
      <c r="R1662" s="19">
        <f t="shared" si="624"/>
        <v>41871</v>
      </c>
      <c r="S1662" s="19">
        <f t="shared" si="625"/>
        <v>41899</v>
      </c>
      <c r="T1662" s="19">
        <f t="shared" si="626"/>
        <v>41934</v>
      </c>
      <c r="U1662" s="19">
        <f t="shared" si="627"/>
        <v>41962</v>
      </c>
      <c r="V1662" s="19">
        <f t="shared" si="628"/>
        <v>41990</v>
      </c>
      <c r="W1662" s="19">
        <f t="shared" si="629"/>
        <v>42025</v>
      </c>
      <c r="X1662" s="19">
        <f t="shared" si="630"/>
        <v>42053</v>
      </c>
      <c r="Y1662" s="18">
        <f t="shared" si="615"/>
        <v>28</v>
      </c>
      <c r="Z1662" s="10">
        <f t="shared" si="616"/>
        <v>0.6785714285714286</v>
      </c>
      <c r="AA1662" s="10">
        <f>VLOOKUP(A1662, VIX!$A$2:$E$3205, 5, FALSE)</f>
        <v>11.4</v>
      </c>
      <c r="AB1662" s="10">
        <f t="shared" si="617"/>
        <v>13.782142857142858</v>
      </c>
      <c r="AC1662" s="10">
        <f t="shared" si="618"/>
        <v>15.057142857142857</v>
      </c>
      <c r="AD1662" s="10">
        <f t="shared" si="619"/>
        <v>15.824999999999999</v>
      </c>
      <c r="AE1662" s="10">
        <f t="shared" si="620"/>
        <v>16.492857142857144</v>
      </c>
      <c r="AF1662" s="10">
        <f t="shared" si="621"/>
        <v>17.012499999999999</v>
      </c>
      <c r="AG1662" s="36">
        <f t="shared" si="609"/>
        <v>-0.98540145985401428</v>
      </c>
      <c r="AH1662" s="36">
        <f t="shared" si="610"/>
        <v>-0.48229665071770256</v>
      </c>
      <c r="AI1662" s="36">
        <f t="shared" si="611"/>
        <v>-0.40127388535031894</v>
      </c>
      <c r="AJ1662" s="36">
        <f t="shared" si="612"/>
        <v>-0.33013100436681092</v>
      </c>
      <c r="AK1662" s="36">
        <f t="shared" si="613"/>
        <v>-0.1869436201780422</v>
      </c>
    </row>
    <row r="1663" spans="1:37" x14ac:dyDescent="0.2">
      <c r="A1663" s="5">
        <v>41788</v>
      </c>
      <c r="B1663" s="1">
        <v>6</v>
      </c>
      <c r="C1663" s="7">
        <v>13.3</v>
      </c>
      <c r="D1663" s="7">
        <v>14.7</v>
      </c>
      <c r="E1663" s="7">
        <v>15.5</v>
      </c>
      <c r="F1663" s="7">
        <v>16.2</v>
      </c>
      <c r="G1663" s="7">
        <v>16.75</v>
      </c>
      <c r="H1663" s="7">
        <v>17.100000000000001</v>
      </c>
      <c r="I1663" s="7">
        <v>17.3</v>
      </c>
      <c r="J1663" s="7">
        <v>17.7</v>
      </c>
      <c r="K1663" s="7">
        <v>17.899999999999999</v>
      </c>
      <c r="L1663" s="3">
        <v>0.1053</v>
      </c>
      <c r="M1663" s="3">
        <v>6.7900000000000002E-2</v>
      </c>
      <c r="N1663" s="3">
        <v>2.2599999999999999E-2</v>
      </c>
      <c r="O1663" s="18">
        <f t="shared" si="614"/>
        <v>0</v>
      </c>
      <c r="P1663" s="19">
        <f t="shared" si="622"/>
        <v>41808</v>
      </c>
      <c r="Q1663" s="19">
        <f t="shared" si="623"/>
        <v>41836</v>
      </c>
      <c r="R1663" s="19">
        <f t="shared" si="624"/>
        <v>41871</v>
      </c>
      <c r="S1663" s="19">
        <f t="shared" si="625"/>
        <v>41899</v>
      </c>
      <c r="T1663" s="19">
        <f t="shared" si="626"/>
        <v>41934</v>
      </c>
      <c r="U1663" s="19">
        <f t="shared" si="627"/>
        <v>41962</v>
      </c>
      <c r="V1663" s="19">
        <f t="shared" si="628"/>
        <v>41990</v>
      </c>
      <c r="W1663" s="19">
        <f t="shared" si="629"/>
        <v>42025</v>
      </c>
      <c r="X1663" s="19">
        <f t="shared" si="630"/>
        <v>42053</v>
      </c>
      <c r="Y1663" s="18">
        <f t="shared" si="615"/>
        <v>28</v>
      </c>
      <c r="Z1663" s="10">
        <f t="shared" si="616"/>
        <v>0.7142857142857143</v>
      </c>
      <c r="AA1663" s="10">
        <f>VLOOKUP(A1663, VIX!$A$2:$E$3205, 5, FALSE)</f>
        <v>11.57</v>
      </c>
      <c r="AB1663" s="10">
        <f t="shared" si="617"/>
        <v>13.7</v>
      </c>
      <c r="AC1663" s="10">
        <f t="shared" si="618"/>
        <v>14.928571428571427</v>
      </c>
      <c r="AD1663" s="10">
        <f t="shared" si="619"/>
        <v>15.7</v>
      </c>
      <c r="AE1663" s="10">
        <f t="shared" si="620"/>
        <v>16.357142857142858</v>
      </c>
      <c r="AF1663" s="10">
        <f t="shared" si="621"/>
        <v>16.850000000000001</v>
      </c>
      <c r="AG1663" s="36">
        <f t="shared" si="609"/>
        <v>-0.91470054446460858</v>
      </c>
      <c r="AH1663" s="36">
        <f t="shared" si="610"/>
        <v>-0.48200836820083703</v>
      </c>
      <c r="AI1663" s="36">
        <f t="shared" si="611"/>
        <v>-0.40159362549800737</v>
      </c>
      <c r="AJ1663" s="36">
        <f t="shared" si="612"/>
        <v>-0.30229007633587812</v>
      </c>
      <c r="AK1663" s="36">
        <f t="shared" si="613"/>
        <v>-0.18708240534521228</v>
      </c>
    </row>
    <row r="1664" spans="1:37" x14ac:dyDescent="0.2">
      <c r="A1664" s="5">
        <v>41787</v>
      </c>
      <c r="B1664" s="1">
        <v>6</v>
      </c>
      <c r="C1664" s="7">
        <v>13.45</v>
      </c>
      <c r="D1664" s="7">
        <v>14.75</v>
      </c>
      <c r="E1664" s="7">
        <v>15.5</v>
      </c>
      <c r="F1664" s="7">
        <v>16.25</v>
      </c>
      <c r="G1664" s="7">
        <v>16.75</v>
      </c>
      <c r="H1664" s="7">
        <v>17.100000000000001</v>
      </c>
      <c r="I1664" s="7">
        <v>17.3</v>
      </c>
      <c r="J1664" s="7">
        <v>17.649999999999999</v>
      </c>
      <c r="K1664" s="7">
        <v>17.850000000000001</v>
      </c>
      <c r="L1664" s="3">
        <v>9.6699999999999994E-2</v>
      </c>
      <c r="M1664" s="3">
        <v>6.4600000000000005E-2</v>
      </c>
      <c r="N1664" s="3">
        <v>2.1499999999999998E-2</v>
      </c>
      <c r="O1664" s="18">
        <f t="shared" si="614"/>
        <v>0</v>
      </c>
      <c r="P1664" s="19">
        <f t="shared" si="622"/>
        <v>41808</v>
      </c>
      <c r="Q1664" s="19">
        <f t="shared" si="623"/>
        <v>41836</v>
      </c>
      <c r="R1664" s="19">
        <f t="shared" si="624"/>
        <v>41871</v>
      </c>
      <c r="S1664" s="19">
        <f t="shared" si="625"/>
        <v>41899</v>
      </c>
      <c r="T1664" s="19">
        <f t="shared" si="626"/>
        <v>41934</v>
      </c>
      <c r="U1664" s="19">
        <f t="shared" si="627"/>
        <v>41962</v>
      </c>
      <c r="V1664" s="19">
        <f t="shared" si="628"/>
        <v>41990</v>
      </c>
      <c r="W1664" s="19">
        <f t="shared" si="629"/>
        <v>42025</v>
      </c>
      <c r="X1664" s="19">
        <f t="shared" si="630"/>
        <v>42053</v>
      </c>
      <c r="Y1664" s="18">
        <f t="shared" si="615"/>
        <v>28</v>
      </c>
      <c r="Z1664" s="10">
        <f t="shared" si="616"/>
        <v>0.75</v>
      </c>
      <c r="AA1664" s="10">
        <f>VLOOKUP(A1664, VIX!$A$2:$E$3205, 5, FALSE)</f>
        <v>11.68</v>
      </c>
      <c r="AB1664" s="10">
        <f t="shared" si="617"/>
        <v>13.774999999999999</v>
      </c>
      <c r="AC1664" s="10">
        <f t="shared" si="618"/>
        <v>14.9375</v>
      </c>
      <c r="AD1664" s="10">
        <f t="shared" si="619"/>
        <v>15.6875</v>
      </c>
      <c r="AE1664" s="10">
        <f t="shared" si="620"/>
        <v>16.375</v>
      </c>
      <c r="AF1664" s="10">
        <f t="shared" si="621"/>
        <v>16.837499999999999</v>
      </c>
      <c r="AG1664" s="36">
        <f t="shared" si="609"/>
        <v>-0.85356956748306423</v>
      </c>
      <c r="AH1664" s="36">
        <f t="shared" si="610"/>
        <v>-0.45575114540631761</v>
      </c>
      <c r="AI1664" s="36">
        <f t="shared" si="611"/>
        <v>-0.43408360128617346</v>
      </c>
      <c r="AJ1664" s="36">
        <f t="shared" si="612"/>
        <v>-0.27765535478184206</v>
      </c>
      <c r="AK1664" s="36">
        <f t="shared" si="613"/>
        <v>-0.18878424657534315</v>
      </c>
    </row>
    <row r="1665" spans="1:37" x14ac:dyDescent="0.2">
      <c r="A1665" s="5">
        <v>41786</v>
      </c>
      <c r="B1665" s="1">
        <v>6</v>
      </c>
      <c r="C1665" s="7">
        <v>13.45</v>
      </c>
      <c r="D1665" s="7">
        <v>14.65</v>
      </c>
      <c r="E1665" s="7">
        <v>15.4</v>
      </c>
      <c r="F1665" s="7">
        <v>16.100000000000001</v>
      </c>
      <c r="G1665" s="7">
        <v>16.600000000000001</v>
      </c>
      <c r="H1665" s="7">
        <v>17</v>
      </c>
      <c r="I1665" s="7">
        <v>17.149999999999999</v>
      </c>
      <c r="J1665" s="7">
        <v>17.55</v>
      </c>
      <c r="K1665" s="7">
        <v>18.8</v>
      </c>
      <c r="L1665" s="3">
        <v>8.9200000000000002E-2</v>
      </c>
      <c r="M1665" s="3">
        <v>6.5199999999999994E-2</v>
      </c>
      <c r="N1665" s="3">
        <v>2.1700000000000001E-2</v>
      </c>
      <c r="O1665" s="18">
        <f t="shared" si="614"/>
        <v>0</v>
      </c>
      <c r="P1665" s="19">
        <f t="shared" si="622"/>
        <v>41808</v>
      </c>
      <c r="Q1665" s="19">
        <f t="shared" si="623"/>
        <v>41836</v>
      </c>
      <c r="R1665" s="19">
        <f t="shared" si="624"/>
        <v>41871</v>
      </c>
      <c r="S1665" s="19">
        <f t="shared" si="625"/>
        <v>41899</v>
      </c>
      <c r="T1665" s="19">
        <f t="shared" si="626"/>
        <v>41934</v>
      </c>
      <c r="U1665" s="19">
        <f t="shared" si="627"/>
        <v>41962</v>
      </c>
      <c r="V1665" s="19">
        <f t="shared" si="628"/>
        <v>41990</v>
      </c>
      <c r="W1665" s="19">
        <f t="shared" si="629"/>
        <v>42025</v>
      </c>
      <c r="X1665" s="19">
        <f t="shared" si="630"/>
        <v>42053</v>
      </c>
      <c r="Y1665" s="18">
        <f t="shared" si="615"/>
        <v>28</v>
      </c>
      <c r="Z1665" s="10">
        <f t="shared" si="616"/>
        <v>0.7857142857142857</v>
      </c>
      <c r="AA1665" s="10">
        <f>VLOOKUP(A1665, VIX!$A$2:$E$3205, 5, FALSE)</f>
        <v>11.51</v>
      </c>
      <c r="AB1665" s="10">
        <f t="shared" si="617"/>
        <v>13.707142857142856</v>
      </c>
      <c r="AC1665" s="10">
        <f t="shared" si="618"/>
        <v>14.810714285714287</v>
      </c>
      <c r="AD1665" s="10">
        <f t="shared" si="619"/>
        <v>15.55</v>
      </c>
      <c r="AE1665" s="10">
        <f t="shared" si="620"/>
        <v>16.207142857142859</v>
      </c>
      <c r="AF1665" s="10">
        <f t="shared" si="621"/>
        <v>16.685714285714287</v>
      </c>
      <c r="AG1665" s="36">
        <f t="shared" si="609"/>
        <v>-3.0896551724137966</v>
      </c>
      <c r="AH1665" s="36">
        <f t="shared" si="610"/>
        <v>-1.7880794701986757</v>
      </c>
      <c r="AI1665" s="36">
        <f t="shared" si="611"/>
        <v>-1.5956580732700165</v>
      </c>
      <c r="AJ1665" s="36">
        <f t="shared" si="612"/>
        <v>-1.0985178727114215</v>
      </c>
      <c r="AK1665" s="36">
        <f t="shared" si="613"/>
        <v>-0.85351397121083539</v>
      </c>
    </row>
    <row r="1666" spans="1:37" x14ac:dyDescent="0.2">
      <c r="A1666" s="5">
        <v>41782</v>
      </c>
      <c r="B1666" s="1">
        <v>6</v>
      </c>
      <c r="C1666" s="7">
        <v>13.9</v>
      </c>
      <c r="D1666" s="7">
        <v>15.05</v>
      </c>
      <c r="E1666" s="7">
        <v>15.75</v>
      </c>
      <c r="F1666" s="7">
        <v>16.350000000000001</v>
      </c>
      <c r="G1666" s="7">
        <v>16.850000000000001</v>
      </c>
      <c r="H1666" s="7">
        <v>17.149999999999999</v>
      </c>
      <c r="I1666" s="7">
        <v>17.3</v>
      </c>
      <c r="J1666" s="7">
        <v>17.7</v>
      </c>
      <c r="K1666" s="7" t="s">
        <v>14</v>
      </c>
      <c r="L1666" s="3">
        <v>8.2699999999999996E-2</v>
      </c>
      <c r="M1666" s="3">
        <v>5.8099999999999999E-2</v>
      </c>
      <c r="N1666" s="3">
        <v>1.9400000000000001E-2</v>
      </c>
      <c r="O1666" s="18">
        <f t="shared" si="614"/>
        <v>0</v>
      </c>
      <c r="P1666" s="19">
        <f t="shared" si="622"/>
        <v>41808</v>
      </c>
      <c r="Q1666" s="19">
        <f t="shared" si="623"/>
        <v>41836</v>
      </c>
      <c r="R1666" s="19">
        <f t="shared" si="624"/>
        <v>41871</v>
      </c>
      <c r="S1666" s="19">
        <f t="shared" si="625"/>
        <v>41899</v>
      </c>
      <c r="T1666" s="19">
        <f t="shared" si="626"/>
        <v>41934</v>
      </c>
      <c r="U1666" s="19">
        <f t="shared" si="627"/>
        <v>41962</v>
      </c>
      <c r="V1666" s="19">
        <f t="shared" si="628"/>
        <v>41990</v>
      </c>
      <c r="W1666" s="19">
        <f t="shared" si="629"/>
        <v>42025</v>
      </c>
      <c r="X1666" s="19">
        <f t="shared" si="630"/>
        <v>42053</v>
      </c>
      <c r="Y1666" s="18">
        <f t="shared" si="615"/>
        <v>28</v>
      </c>
      <c r="Z1666" s="10">
        <f t="shared" si="616"/>
        <v>0.9285714285714286</v>
      </c>
      <c r="AA1666" s="10">
        <f>VLOOKUP(A1666, VIX!$A$2:$E$3205, 5, FALSE)</f>
        <v>11.36</v>
      </c>
      <c r="AB1666" s="10">
        <f t="shared" si="617"/>
        <v>13.982142857142858</v>
      </c>
      <c r="AC1666" s="10">
        <f t="shared" si="618"/>
        <v>15.100000000000001</v>
      </c>
      <c r="AD1666" s="10">
        <f t="shared" si="619"/>
        <v>15.792857142857143</v>
      </c>
      <c r="AE1666" s="10">
        <f t="shared" si="620"/>
        <v>16.385714285714286</v>
      </c>
      <c r="AF1666" s="10">
        <f t="shared" si="621"/>
        <v>16.871428571428574</v>
      </c>
      <c r="AG1666" s="36">
        <f t="shared" si="609"/>
        <v>-0.73469387755102034</v>
      </c>
      <c r="AH1666" s="36">
        <f t="shared" si="610"/>
        <v>-0.41662730278696214</v>
      </c>
      <c r="AI1666" s="36">
        <f t="shared" si="611"/>
        <v>-0.34344122657580989</v>
      </c>
      <c r="AJ1666" s="36">
        <f t="shared" si="612"/>
        <v>-0.27495908346972164</v>
      </c>
      <c r="AK1666" s="36">
        <f t="shared" si="613"/>
        <v>-0.16059479553903186</v>
      </c>
    </row>
    <row r="1667" spans="1:37" x14ac:dyDescent="0.2">
      <c r="A1667" s="5">
        <v>41781</v>
      </c>
      <c r="B1667" s="1">
        <v>6</v>
      </c>
      <c r="C1667" s="7">
        <v>14.05</v>
      </c>
      <c r="D1667" s="7">
        <v>15.1</v>
      </c>
      <c r="E1667" s="7">
        <v>15.7</v>
      </c>
      <c r="F1667" s="7">
        <v>16.350000000000001</v>
      </c>
      <c r="G1667" s="7">
        <v>16.8</v>
      </c>
      <c r="H1667" s="7">
        <v>17.149999999999999</v>
      </c>
      <c r="I1667" s="7">
        <v>17.3</v>
      </c>
      <c r="J1667" s="7">
        <v>17.649999999999999</v>
      </c>
      <c r="K1667" s="7" t="s">
        <v>14</v>
      </c>
      <c r="L1667" s="3">
        <v>7.4700000000000003E-2</v>
      </c>
      <c r="M1667" s="3">
        <v>5.8099999999999999E-2</v>
      </c>
      <c r="N1667" s="3">
        <v>1.9400000000000001E-2</v>
      </c>
      <c r="O1667" s="18">
        <f t="shared" si="614"/>
        <v>1</v>
      </c>
      <c r="P1667" s="19">
        <f t="shared" si="622"/>
        <v>41808</v>
      </c>
      <c r="Q1667" s="19">
        <f t="shared" si="623"/>
        <v>41836</v>
      </c>
      <c r="R1667" s="19">
        <f t="shared" si="624"/>
        <v>41871</v>
      </c>
      <c r="S1667" s="19">
        <f t="shared" si="625"/>
        <v>41899</v>
      </c>
      <c r="T1667" s="19">
        <f t="shared" si="626"/>
        <v>41934</v>
      </c>
      <c r="U1667" s="19">
        <f t="shared" si="627"/>
        <v>41962</v>
      </c>
      <c r="V1667" s="19">
        <f t="shared" si="628"/>
        <v>41990</v>
      </c>
      <c r="W1667" s="19">
        <f t="shared" si="629"/>
        <v>42025</v>
      </c>
      <c r="X1667" s="19">
        <f t="shared" si="630"/>
        <v>42053</v>
      </c>
      <c r="Y1667" s="18">
        <f t="shared" si="615"/>
        <v>28</v>
      </c>
      <c r="Z1667" s="10">
        <f t="shared" si="616"/>
        <v>0.9642857142857143</v>
      </c>
      <c r="AA1667" s="10">
        <f>VLOOKUP(A1667, VIX!$A$2:$E$3205, 5, FALSE)</f>
        <v>12.03</v>
      </c>
      <c r="AB1667" s="10">
        <f t="shared" si="617"/>
        <v>14.0875</v>
      </c>
      <c r="AC1667" s="10">
        <f t="shared" si="618"/>
        <v>15.12142857142857</v>
      </c>
      <c r="AD1667" s="10">
        <f t="shared" si="619"/>
        <v>15.723214285714285</v>
      </c>
      <c r="AE1667" s="10">
        <f t="shared" si="620"/>
        <v>16.366071428571431</v>
      </c>
      <c r="AF1667" s="10">
        <f t="shared" si="621"/>
        <v>16.8125</v>
      </c>
      <c r="AG1667" s="36">
        <f t="shared" ref="AG1667:AG1730" si="631">252*IF(Z1667-Z1668&lt;0,(Z1667-Z1668)*(D1667-C1667)/AB1668,(Z1667-1)*(D1667-C1667)/AB1668)</f>
        <v>-0.62790697674418505</v>
      </c>
      <c r="AH1667" s="36">
        <f t="shared" ref="AH1667:AH1730" si="632">252*IF(Z1667-Z1668&lt;0,(Z1667-Z1668)*(E1667-D1667)/AC1668,(Z1667-1)*(E1667-D1667)/AC1668)</f>
        <v>-0.34504792332268336</v>
      </c>
      <c r="AI1667" s="36">
        <f t="shared" ref="AI1667:AI1730" si="633">252*IF(Z1667-Z1668&lt;0,(Z1667-Z1668)*(F1667-E1667)/AD1668,(Z1667-1)*(F1667-E1667)/AD1668)</f>
        <v>-0.36111111111111216</v>
      </c>
      <c r="AJ1667" s="36">
        <f t="shared" ref="AJ1667:AJ1730" si="634">252*IF(Z1667-Z1668&lt;0,(Z1667-Z1668)*(G1667-F1667)/AE1668,(Z1667-1)*(G1667-F1667)/AE1668)</f>
        <v>-0.24251497005987974</v>
      </c>
      <c r="AK1667" s="36">
        <f t="shared" ref="AK1667:AK1730" si="635">252*IF(Z1667-Z1668&lt;0,(Z1667-Z1668)*(H1667-G1667)/AF1668,(Z1667-1)*(H1667-G1667)/AF1668)</f>
        <v>-0.18529411764705761</v>
      </c>
    </row>
    <row r="1668" spans="1:37" x14ac:dyDescent="0.2">
      <c r="A1668" s="5">
        <v>41780</v>
      </c>
      <c r="B1668" s="1">
        <v>6</v>
      </c>
      <c r="C1668" s="7">
        <v>14.1</v>
      </c>
      <c r="D1668" s="7">
        <v>15.05</v>
      </c>
      <c r="E1668" s="7">
        <v>15.65</v>
      </c>
      <c r="F1668" s="7">
        <v>16.2</v>
      </c>
      <c r="G1668" s="7">
        <v>16.7</v>
      </c>
      <c r="H1668" s="7">
        <v>17</v>
      </c>
      <c r="I1668" s="7">
        <v>17.100000000000001</v>
      </c>
      <c r="J1668" s="7">
        <v>17.45</v>
      </c>
      <c r="K1668" s="7" t="s">
        <v>14</v>
      </c>
      <c r="L1668" s="3">
        <v>6.7400000000000002E-2</v>
      </c>
      <c r="M1668" s="3">
        <v>5.5599999999999997E-2</v>
      </c>
      <c r="N1668" s="3">
        <v>1.8499999999999999E-2</v>
      </c>
      <c r="O1668" s="18">
        <f t="shared" si="614"/>
        <v>0</v>
      </c>
      <c r="P1668" s="19">
        <f t="shared" si="622"/>
        <v>41780</v>
      </c>
      <c r="Q1668" s="19">
        <f t="shared" si="623"/>
        <v>41808</v>
      </c>
      <c r="R1668" s="19">
        <f t="shared" si="624"/>
        <v>41836</v>
      </c>
      <c r="S1668" s="19">
        <f t="shared" si="625"/>
        <v>41871</v>
      </c>
      <c r="T1668" s="19">
        <f t="shared" si="626"/>
        <v>41899</v>
      </c>
      <c r="U1668" s="19">
        <f t="shared" si="627"/>
        <v>41934</v>
      </c>
      <c r="V1668" s="19">
        <f t="shared" si="628"/>
        <v>41962</v>
      </c>
      <c r="W1668" s="19">
        <f t="shared" si="629"/>
        <v>41990</v>
      </c>
      <c r="X1668" s="19">
        <f t="shared" si="630"/>
        <v>42025</v>
      </c>
      <c r="Y1668" s="18">
        <f t="shared" si="615"/>
        <v>35</v>
      </c>
      <c r="Z1668" s="10">
        <f t="shared" si="616"/>
        <v>0</v>
      </c>
      <c r="AA1668" s="10">
        <f>VLOOKUP(A1668, VIX!$A$2:$E$3205, 5, FALSE)</f>
        <v>11.91</v>
      </c>
      <c r="AB1668" s="10">
        <f t="shared" si="617"/>
        <v>15.05</v>
      </c>
      <c r="AC1668" s="10">
        <f t="shared" si="618"/>
        <v>15.65</v>
      </c>
      <c r="AD1668" s="10">
        <f t="shared" si="619"/>
        <v>16.2</v>
      </c>
      <c r="AE1668" s="10">
        <f t="shared" si="620"/>
        <v>16.7</v>
      </c>
      <c r="AF1668" s="10">
        <f t="shared" si="621"/>
        <v>17</v>
      </c>
      <c r="AG1668" s="36">
        <f t="shared" si="631"/>
        <v>-0.47627573858549738</v>
      </c>
      <c r="AH1668" s="36">
        <f t="shared" si="632"/>
        <v>-0.2855524079320112</v>
      </c>
      <c r="AI1668" s="36">
        <f t="shared" si="633"/>
        <v>-0.25015792798483844</v>
      </c>
      <c r="AJ1668" s="36">
        <f t="shared" si="634"/>
        <v>-0.22037603847835588</v>
      </c>
      <c r="AK1668" s="36">
        <f t="shared" si="635"/>
        <v>-0.12866990043400589</v>
      </c>
    </row>
    <row r="1669" spans="1:37" x14ac:dyDescent="0.2">
      <c r="A1669" s="5">
        <v>41779</v>
      </c>
      <c r="B1669" s="1">
        <v>5</v>
      </c>
      <c r="C1669" s="7">
        <v>13.05</v>
      </c>
      <c r="D1669" s="7">
        <v>14.4</v>
      </c>
      <c r="E1669" s="7">
        <v>15.15</v>
      </c>
      <c r="F1669" s="7">
        <v>15.85</v>
      </c>
      <c r="G1669" s="7">
        <v>16.350000000000001</v>
      </c>
      <c r="H1669" s="7">
        <v>16.8</v>
      </c>
      <c r="I1669" s="7">
        <v>17.100000000000001</v>
      </c>
      <c r="J1669" s="7">
        <v>17.2</v>
      </c>
      <c r="K1669" s="7">
        <v>17.600000000000001</v>
      </c>
      <c r="L1669" s="3">
        <v>0.10340000000000001</v>
      </c>
      <c r="M1669" s="3">
        <v>7.8899999999999998E-2</v>
      </c>
      <c r="N1669" s="3">
        <v>2.63E-2</v>
      </c>
      <c r="O1669" s="18">
        <f t="shared" si="614"/>
        <v>0</v>
      </c>
      <c r="P1669" s="19">
        <f t="shared" si="622"/>
        <v>41780</v>
      </c>
      <c r="Q1669" s="19">
        <f t="shared" si="623"/>
        <v>41808</v>
      </c>
      <c r="R1669" s="19">
        <f t="shared" si="624"/>
        <v>41836</v>
      </c>
      <c r="S1669" s="19">
        <f t="shared" si="625"/>
        <v>41871</v>
      </c>
      <c r="T1669" s="19">
        <f t="shared" si="626"/>
        <v>41899</v>
      </c>
      <c r="U1669" s="19">
        <f t="shared" si="627"/>
        <v>41934</v>
      </c>
      <c r="V1669" s="19">
        <f t="shared" si="628"/>
        <v>41962</v>
      </c>
      <c r="W1669" s="19">
        <f t="shared" si="629"/>
        <v>41990</v>
      </c>
      <c r="X1669" s="19">
        <f t="shared" si="630"/>
        <v>42025</v>
      </c>
      <c r="Y1669" s="18">
        <f t="shared" si="615"/>
        <v>35</v>
      </c>
      <c r="Z1669" s="10">
        <f t="shared" si="616"/>
        <v>2.8571428571428571E-2</v>
      </c>
      <c r="AA1669" s="10">
        <f>VLOOKUP(A1669, VIX!$A$2:$E$3205, 5, FALSE)</f>
        <v>12.96</v>
      </c>
      <c r="AB1669" s="10">
        <f t="shared" si="617"/>
        <v>14.361428571428572</v>
      </c>
      <c r="AC1669" s="10">
        <f t="shared" si="618"/>
        <v>15.128571428571428</v>
      </c>
      <c r="AD1669" s="10">
        <f t="shared" si="619"/>
        <v>15.83</v>
      </c>
      <c r="AE1669" s="10">
        <f t="shared" si="620"/>
        <v>16.335714285714289</v>
      </c>
      <c r="AF1669" s="10">
        <f t="shared" si="621"/>
        <v>16.787142857142857</v>
      </c>
      <c r="AG1669" s="36">
        <f t="shared" si="631"/>
        <v>-0.68101291162045829</v>
      </c>
      <c r="AH1669" s="36">
        <f t="shared" si="632"/>
        <v>-0.3586337760910816</v>
      </c>
      <c r="AI1669" s="36">
        <f t="shared" si="633"/>
        <v>-0.32075643240294544</v>
      </c>
      <c r="AJ1669" s="36">
        <f t="shared" si="634"/>
        <v>-0.22128556375131797</v>
      </c>
      <c r="AK1669" s="36">
        <f t="shared" si="635"/>
        <v>-0.19373024686085219</v>
      </c>
    </row>
    <row r="1670" spans="1:37" x14ac:dyDescent="0.2">
      <c r="A1670" s="5">
        <v>41778</v>
      </c>
      <c r="B1670" s="1">
        <v>5</v>
      </c>
      <c r="C1670" s="7">
        <v>13</v>
      </c>
      <c r="D1670" s="7">
        <v>14.35</v>
      </c>
      <c r="E1670" s="7">
        <v>15.1</v>
      </c>
      <c r="F1670" s="7">
        <v>15.75</v>
      </c>
      <c r="G1670" s="7">
        <v>16.3</v>
      </c>
      <c r="H1670" s="7">
        <v>16.75</v>
      </c>
      <c r="I1670" s="7">
        <v>17.100000000000001</v>
      </c>
      <c r="J1670" s="7">
        <v>17.2</v>
      </c>
      <c r="K1670" s="7">
        <v>17.649999999999999</v>
      </c>
      <c r="L1670" s="3">
        <v>0.1038</v>
      </c>
      <c r="M1670" s="3">
        <v>8.5699999999999998E-2</v>
      </c>
      <c r="N1670" s="3">
        <v>2.86E-2</v>
      </c>
      <c r="O1670" s="18">
        <f t="shared" si="614"/>
        <v>0</v>
      </c>
      <c r="P1670" s="19">
        <f t="shared" si="622"/>
        <v>41780</v>
      </c>
      <c r="Q1670" s="19">
        <f t="shared" si="623"/>
        <v>41808</v>
      </c>
      <c r="R1670" s="19">
        <f t="shared" si="624"/>
        <v>41836</v>
      </c>
      <c r="S1670" s="19">
        <f t="shared" si="625"/>
        <v>41871</v>
      </c>
      <c r="T1670" s="19">
        <f t="shared" si="626"/>
        <v>41899</v>
      </c>
      <c r="U1670" s="19">
        <f t="shared" si="627"/>
        <v>41934</v>
      </c>
      <c r="V1670" s="19">
        <f t="shared" si="628"/>
        <v>41962</v>
      </c>
      <c r="W1670" s="19">
        <f t="shared" si="629"/>
        <v>41990</v>
      </c>
      <c r="X1670" s="19">
        <f t="shared" si="630"/>
        <v>42025</v>
      </c>
      <c r="Y1670" s="18">
        <f t="shared" si="615"/>
        <v>35</v>
      </c>
      <c r="Z1670" s="10">
        <f t="shared" si="616"/>
        <v>5.7142857142857141E-2</v>
      </c>
      <c r="AA1670" s="10">
        <f>VLOOKUP(A1670, VIX!$A$2:$E$3205, 5, FALSE)</f>
        <v>12.42</v>
      </c>
      <c r="AB1670" s="10">
        <f t="shared" si="617"/>
        <v>14.272857142857141</v>
      </c>
      <c r="AC1670" s="10">
        <f t="shared" si="618"/>
        <v>15.057142857142857</v>
      </c>
      <c r="AD1670" s="10">
        <f t="shared" si="619"/>
        <v>15.712857142857143</v>
      </c>
      <c r="AE1670" s="10">
        <f t="shared" si="620"/>
        <v>16.268571428571427</v>
      </c>
      <c r="AF1670" s="10">
        <f t="shared" si="621"/>
        <v>16.724285714285713</v>
      </c>
      <c r="AG1670" s="36">
        <f t="shared" si="631"/>
        <v>-2.0179930795847745</v>
      </c>
      <c r="AH1670" s="36">
        <f t="shared" si="632"/>
        <v>-1.0593180756655767</v>
      </c>
      <c r="AI1670" s="36">
        <f t="shared" si="633"/>
        <v>-0.88222621184919248</v>
      </c>
      <c r="AJ1670" s="36">
        <f t="shared" si="634"/>
        <v>-0.72124891587164008</v>
      </c>
      <c r="AK1670" s="36">
        <f t="shared" si="635"/>
        <v>-0.57539112050739871</v>
      </c>
    </row>
    <row r="1671" spans="1:37" x14ac:dyDescent="0.2">
      <c r="A1671" s="5">
        <v>41775</v>
      </c>
      <c r="B1671" s="1">
        <v>5</v>
      </c>
      <c r="C1671" s="7">
        <v>13.25</v>
      </c>
      <c r="D1671" s="7">
        <v>14.65</v>
      </c>
      <c r="E1671" s="7">
        <v>15.4</v>
      </c>
      <c r="F1671" s="7">
        <v>16</v>
      </c>
      <c r="G1671" s="7">
        <v>16.55</v>
      </c>
      <c r="H1671" s="7">
        <v>16.95</v>
      </c>
      <c r="I1671" s="7">
        <v>17.3</v>
      </c>
      <c r="J1671" s="7">
        <v>17.399999999999999</v>
      </c>
      <c r="K1671" s="7">
        <v>17.8</v>
      </c>
      <c r="L1671" s="3">
        <v>0.1057</v>
      </c>
      <c r="M1671" s="3">
        <v>8.1299999999999997E-2</v>
      </c>
      <c r="N1671" s="3">
        <v>2.7099999999999999E-2</v>
      </c>
      <c r="O1671" s="18">
        <f t="shared" si="614"/>
        <v>0</v>
      </c>
      <c r="P1671" s="19">
        <f t="shared" si="622"/>
        <v>41780</v>
      </c>
      <c r="Q1671" s="19">
        <f t="shared" si="623"/>
        <v>41808</v>
      </c>
      <c r="R1671" s="19">
        <f t="shared" si="624"/>
        <v>41836</v>
      </c>
      <c r="S1671" s="19">
        <f t="shared" si="625"/>
        <v>41871</v>
      </c>
      <c r="T1671" s="19">
        <f t="shared" si="626"/>
        <v>41899</v>
      </c>
      <c r="U1671" s="19">
        <f t="shared" si="627"/>
        <v>41934</v>
      </c>
      <c r="V1671" s="19">
        <f t="shared" si="628"/>
        <v>41962</v>
      </c>
      <c r="W1671" s="19">
        <f t="shared" si="629"/>
        <v>41990</v>
      </c>
      <c r="X1671" s="19">
        <f t="shared" si="630"/>
        <v>42025</v>
      </c>
      <c r="Y1671" s="18">
        <f t="shared" si="615"/>
        <v>35</v>
      </c>
      <c r="Z1671" s="10">
        <f t="shared" si="616"/>
        <v>0.14285714285714285</v>
      </c>
      <c r="AA1671" s="10">
        <f>VLOOKUP(A1671, VIX!$A$2:$E$3205, 5, FALSE)</f>
        <v>12.44</v>
      </c>
      <c r="AB1671" s="10">
        <f t="shared" si="617"/>
        <v>14.450000000000001</v>
      </c>
      <c r="AC1671" s="10">
        <f t="shared" si="618"/>
        <v>15.292857142857144</v>
      </c>
      <c r="AD1671" s="10">
        <f t="shared" si="619"/>
        <v>15.914285714285715</v>
      </c>
      <c r="AE1671" s="10">
        <f t="shared" si="620"/>
        <v>16.471428571428572</v>
      </c>
      <c r="AF1671" s="10">
        <f t="shared" si="621"/>
        <v>16.892857142857142</v>
      </c>
      <c r="AG1671" s="36">
        <f t="shared" si="631"/>
        <v>-0.68598094497375106</v>
      </c>
      <c r="AH1671" s="36">
        <f t="shared" si="632"/>
        <v>-0.34977329508651811</v>
      </c>
      <c r="AI1671" s="36">
        <f t="shared" si="633"/>
        <v>-0.26920680138876518</v>
      </c>
      <c r="AJ1671" s="36">
        <f t="shared" si="634"/>
        <v>-0.23906856403622298</v>
      </c>
      <c r="AK1671" s="36">
        <f t="shared" si="635"/>
        <v>-0.16918429003021096</v>
      </c>
    </row>
    <row r="1672" spans="1:37" x14ac:dyDescent="0.2">
      <c r="A1672" s="5">
        <v>41774</v>
      </c>
      <c r="B1672" s="1">
        <v>5</v>
      </c>
      <c r="C1672" s="7">
        <v>13.7</v>
      </c>
      <c r="D1672" s="7">
        <v>14.9</v>
      </c>
      <c r="E1672" s="7">
        <v>15.55</v>
      </c>
      <c r="F1672" s="7">
        <v>16.149999999999999</v>
      </c>
      <c r="G1672" s="7">
        <v>16.649999999999999</v>
      </c>
      <c r="H1672" s="7">
        <v>17.100000000000001</v>
      </c>
      <c r="I1672" s="7">
        <v>17.399999999999999</v>
      </c>
      <c r="J1672" s="7">
        <v>17.5</v>
      </c>
      <c r="K1672" s="7">
        <v>17.899999999999999</v>
      </c>
      <c r="L1672" s="3">
        <v>8.7599999999999997E-2</v>
      </c>
      <c r="M1672" s="3">
        <v>7.7399999999999997E-2</v>
      </c>
      <c r="N1672" s="3">
        <v>2.58E-2</v>
      </c>
      <c r="O1672" s="18">
        <f t="shared" si="614"/>
        <v>0</v>
      </c>
      <c r="P1672" s="19">
        <f t="shared" si="622"/>
        <v>41780</v>
      </c>
      <c r="Q1672" s="19">
        <f t="shared" si="623"/>
        <v>41808</v>
      </c>
      <c r="R1672" s="19">
        <f t="shared" si="624"/>
        <v>41836</v>
      </c>
      <c r="S1672" s="19">
        <f t="shared" si="625"/>
        <v>41871</v>
      </c>
      <c r="T1672" s="19">
        <f t="shared" si="626"/>
        <v>41899</v>
      </c>
      <c r="U1672" s="19">
        <f t="shared" si="627"/>
        <v>41934</v>
      </c>
      <c r="V1672" s="19">
        <f t="shared" si="628"/>
        <v>41962</v>
      </c>
      <c r="W1672" s="19">
        <f t="shared" si="629"/>
        <v>41990</v>
      </c>
      <c r="X1672" s="19">
        <f t="shared" si="630"/>
        <v>42025</v>
      </c>
      <c r="Y1672" s="18">
        <f t="shared" si="615"/>
        <v>35</v>
      </c>
      <c r="Z1672" s="10">
        <f t="shared" si="616"/>
        <v>0.17142857142857143</v>
      </c>
      <c r="AA1672" s="10">
        <f>VLOOKUP(A1672, VIX!$A$2:$E$3205, 5, FALSE)</f>
        <v>13.17</v>
      </c>
      <c r="AB1672" s="10">
        <f t="shared" si="617"/>
        <v>14.694285714285714</v>
      </c>
      <c r="AC1672" s="10">
        <f t="shared" si="618"/>
        <v>15.438571428571429</v>
      </c>
      <c r="AD1672" s="10">
        <f t="shared" si="619"/>
        <v>16.047142857142855</v>
      </c>
      <c r="AE1672" s="10">
        <f t="shared" si="620"/>
        <v>16.56428571428571</v>
      </c>
      <c r="AF1672" s="10">
        <f t="shared" si="621"/>
        <v>17.022857142857141</v>
      </c>
      <c r="AG1672" s="36">
        <f t="shared" si="631"/>
        <v>-0.59792387543252667</v>
      </c>
      <c r="AH1672" s="36">
        <f t="shared" si="632"/>
        <v>-0.30568256041802777</v>
      </c>
      <c r="AI1672" s="36">
        <f t="shared" si="633"/>
        <v>-0.27050720100187758</v>
      </c>
      <c r="AJ1672" s="36">
        <f t="shared" si="634"/>
        <v>-0.21765417170495777</v>
      </c>
      <c r="AK1672" s="36">
        <f t="shared" si="635"/>
        <v>-0.19047619047619171</v>
      </c>
    </row>
    <row r="1673" spans="1:37" x14ac:dyDescent="0.2">
      <c r="A1673" s="5">
        <v>41773</v>
      </c>
      <c r="B1673" s="1">
        <v>5</v>
      </c>
      <c r="C1673" s="7">
        <v>13.25</v>
      </c>
      <c r="D1673" s="7">
        <v>14.75</v>
      </c>
      <c r="E1673" s="7">
        <v>15.45</v>
      </c>
      <c r="F1673" s="7">
        <v>16.100000000000001</v>
      </c>
      <c r="G1673" s="7">
        <v>16.649999999999999</v>
      </c>
      <c r="H1673" s="7">
        <v>17.100000000000001</v>
      </c>
      <c r="I1673" s="7">
        <v>17.350000000000001</v>
      </c>
      <c r="J1673" s="7">
        <v>17.45</v>
      </c>
      <c r="K1673" s="7">
        <v>17.850000000000001</v>
      </c>
      <c r="L1673" s="3">
        <v>0.1132</v>
      </c>
      <c r="M1673" s="3">
        <v>7.7600000000000002E-2</v>
      </c>
      <c r="N1673" s="3">
        <v>2.5899999999999999E-2</v>
      </c>
      <c r="O1673" s="18">
        <f t="shared" ref="O1673:O1736" si="636">IF(B1675-B1674=0,0,1)</f>
        <v>0</v>
      </c>
      <c r="P1673" s="19">
        <f t="shared" si="622"/>
        <v>41780</v>
      </c>
      <c r="Q1673" s="19">
        <f t="shared" si="623"/>
        <v>41808</v>
      </c>
      <c r="R1673" s="19">
        <f t="shared" si="624"/>
        <v>41836</v>
      </c>
      <c r="S1673" s="19">
        <f t="shared" si="625"/>
        <v>41871</v>
      </c>
      <c r="T1673" s="19">
        <f t="shared" si="626"/>
        <v>41899</v>
      </c>
      <c r="U1673" s="19">
        <f t="shared" si="627"/>
        <v>41934</v>
      </c>
      <c r="V1673" s="19">
        <f t="shared" si="628"/>
        <v>41962</v>
      </c>
      <c r="W1673" s="19">
        <f t="shared" si="629"/>
        <v>41990</v>
      </c>
      <c r="X1673" s="19">
        <f t="shared" si="630"/>
        <v>42025</v>
      </c>
      <c r="Y1673" s="18">
        <f t="shared" ref="Y1673:Y1736" si="637">IF(O1673=1,DATEDIF(P1674,P1673,"d"),Y1674)</f>
        <v>35</v>
      </c>
      <c r="Z1673" s="10">
        <f t="shared" si="616"/>
        <v>0.2</v>
      </c>
      <c r="AA1673" s="10">
        <f>VLOOKUP(A1673, VIX!$A$2:$E$3205, 5, FALSE)</f>
        <v>12.17</v>
      </c>
      <c r="AB1673" s="10">
        <f t="shared" si="617"/>
        <v>14.450000000000001</v>
      </c>
      <c r="AC1673" s="10">
        <f t="shared" si="618"/>
        <v>15.309999999999999</v>
      </c>
      <c r="AD1673" s="10">
        <f t="shared" si="619"/>
        <v>15.970000000000002</v>
      </c>
      <c r="AE1673" s="10">
        <f t="shared" si="620"/>
        <v>16.54</v>
      </c>
      <c r="AF1673" s="10">
        <f t="shared" si="621"/>
        <v>17.010000000000002</v>
      </c>
      <c r="AG1673" s="36">
        <f t="shared" si="631"/>
        <v>-0.74270557029177675</v>
      </c>
      <c r="AH1673" s="36">
        <f t="shared" si="632"/>
        <v>-0.32830820770519209</v>
      </c>
      <c r="AI1673" s="36">
        <f t="shared" si="633"/>
        <v>-0.29389073293262835</v>
      </c>
      <c r="AJ1673" s="36">
        <f t="shared" si="634"/>
        <v>-0.24037460978147618</v>
      </c>
      <c r="AK1673" s="36">
        <f t="shared" si="635"/>
        <v>-0.19161879013180233</v>
      </c>
    </row>
    <row r="1674" spans="1:37" x14ac:dyDescent="0.2">
      <c r="A1674" s="5">
        <v>41772</v>
      </c>
      <c r="B1674" s="1">
        <v>5</v>
      </c>
      <c r="C1674" s="7">
        <v>13.5</v>
      </c>
      <c r="D1674" s="7">
        <v>14.85</v>
      </c>
      <c r="E1674" s="7">
        <v>15.5</v>
      </c>
      <c r="F1674" s="7">
        <v>16.05</v>
      </c>
      <c r="G1674" s="7">
        <v>16.600000000000001</v>
      </c>
      <c r="H1674" s="7">
        <v>17</v>
      </c>
      <c r="I1674" s="7">
        <v>17.3</v>
      </c>
      <c r="J1674" s="7">
        <v>17.350000000000001</v>
      </c>
      <c r="K1674" s="7">
        <v>17.7</v>
      </c>
      <c r="L1674" s="3">
        <v>0.1</v>
      </c>
      <c r="M1674" s="3">
        <v>7.7899999999999997E-2</v>
      </c>
      <c r="N1674" s="3">
        <v>2.5999999999999999E-2</v>
      </c>
      <c r="O1674" s="18">
        <f t="shared" si="636"/>
        <v>0</v>
      </c>
      <c r="P1674" s="19">
        <f t="shared" si="622"/>
        <v>41780</v>
      </c>
      <c r="Q1674" s="19">
        <f t="shared" si="623"/>
        <v>41808</v>
      </c>
      <c r="R1674" s="19">
        <f t="shared" si="624"/>
        <v>41836</v>
      </c>
      <c r="S1674" s="19">
        <f t="shared" si="625"/>
        <v>41871</v>
      </c>
      <c r="T1674" s="19">
        <f t="shared" si="626"/>
        <v>41899</v>
      </c>
      <c r="U1674" s="19">
        <f t="shared" si="627"/>
        <v>41934</v>
      </c>
      <c r="V1674" s="19">
        <f t="shared" si="628"/>
        <v>41962</v>
      </c>
      <c r="W1674" s="19">
        <f t="shared" si="629"/>
        <v>41990</v>
      </c>
      <c r="X1674" s="19">
        <f t="shared" si="630"/>
        <v>42025</v>
      </c>
      <c r="Y1674" s="18">
        <f t="shared" si="637"/>
        <v>35</v>
      </c>
      <c r="Z1674" s="10">
        <f t="shared" ref="Z1674:Z1737" si="638">DATEDIF(A1674,P1674,"d")/Y1674</f>
        <v>0.22857142857142856</v>
      </c>
      <c r="AA1674" s="10">
        <f>VLOOKUP(A1674, VIX!$A$2:$E$3205, 5, FALSE)</f>
        <v>12.13</v>
      </c>
      <c r="AB1674" s="10">
        <f t="shared" ref="AB1674:AB1737" si="639">Z1674*C1674 + (1-Z1674)*D1674</f>
        <v>14.541428571428572</v>
      </c>
      <c r="AC1674" s="10">
        <f t="shared" ref="AC1674:AC1737" si="640">Z1674*D1674 + (1-Z1674)*E1674</f>
        <v>15.351428571428571</v>
      </c>
      <c r="AD1674" s="10">
        <f t="shared" ref="AD1674:AD1737" si="641">Z1674*E1674 + (1-Z1674)*F1674</f>
        <v>15.924285714285714</v>
      </c>
      <c r="AE1674" s="10">
        <f t="shared" ref="AE1674:AE1737" si="642">Z1674*F1674 + (1-Z1674)*G1674</f>
        <v>16.474285714285717</v>
      </c>
      <c r="AF1674" s="10">
        <f t="shared" ref="AF1674:AF1737" si="643">Z1674*G1674 + (1-Z1674)*H1674</f>
        <v>16.908571428571431</v>
      </c>
      <c r="AG1674" s="36">
        <f t="shared" si="631"/>
        <v>-0.67193363618407997</v>
      </c>
      <c r="AH1674" s="36">
        <f t="shared" si="632"/>
        <v>-0.30622546270330903</v>
      </c>
      <c r="AI1674" s="36">
        <f t="shared" si="633"/>
        <v>-0.24912375303316275</v>
      </c>
      <c r="AJ1674" s="36">
        <f t="shared" si="634"/>
        <v>-0.24060411422619579</v>
      </c>
      <c r="AK1674" s="36">
        <f t="shared" si="635"/>
        <v>-0.17044301657084809</v>
      </c>
    </row>
    <row r="1675" spans="1:37" x14ac:dyDescent="0.2">
      <c r="A1675" s="5">
        <v>41771</v>
      </c>
      <c r="B1675" s="1">
        <v>5</v>
      </c>
      <c r="C1675" s="7">
        <v>13.5</v>
      </c>
      <c r="D1675" s="7">
        <v>14.8</v>
      </c>
      <c r="E1675" s="7">
        <v>15.45</v>
      </c>
      <c r="F1675" s="7">
        <v>16.05</v>
      </c>
      <c r="G1675" s="7">
        <v>16.600000000000001</v>
      </c>
      <c r="H1675" s="7">
        <v>17</v>
      </c>
      <c r="I1675" s="7">
        <v>17.25</v>
      </c>
      <c r="J1675" s="7">
        <v>17.399999999999999</v>
      </c>
      <c r="K1675" s="7">
        <v>17.75</v>
      </c>
      <c r="L1675" s="3">
        <v>9.6299999999999997E-2</v>
      </c>
      <c r="M1675" s="3">
        <v>7.4800000000000005E-2</v>
      </c>
      <c r="N1675" s="3">
        <v>2.4899999999999999E-2</v>
      </c>
      <c r="O1675" s="18">
        <f t="shared" si="636"/>
        <v>0</v>
      </c>
      <c r="P1675" s="19">
        <f t="shared" ref="P1675:P1738" si="644">IF(O1674=1,A1675,P1674)</f>
        <v>41780</v>
      </c>
      <c r="Q1675" s="19">
        <f t="shared" ref="Q1675:Q1738" si="645">IF(O1674=1,P1674,Q1674)</f>
        <v>41808</v>
      </c>
      <c r="R1675" s="19">
        <f t="shared" ref="R1675:R1738" si="646">IF(O1674=1,Q1674,R1674)</f>
        <v>41836</v>
      </c>
      <c r="S1675" s="19">
        <f t="shared" ref="S1675:S1738" si="647">IF(O1674=1,R1674,S1674)</f>
        <v>41871</v>
      </c>
      <c r="T1675" s="19">
        <f t="shared" ref="T1675:T1738" si="648">IF(O1674=1,S1674,T1674)</f>
        <v>41899</v>
      </c>
      <c r="U1675" s="19">
        <f t="shared" ref="U1675:U1738" si="649">IF(O1674=1,T1674,U1674)</f>
        <v>41934</v>
      </c>
      <c r="V1675" s="19">
        <f t="shared" ref="V1675:V1738" si="650">IF(O1674=1,U1674,V1674)</f>
        <v>41962</v>
      </c>
      <c r="W1675" s="19">
        <f t="shared" ref="W1675:W1738" si="651">IF(O1674=1,V1674,W1674)</f>
        <v>41990</v>
      </c>
      <c r="X1675" s="19">
        <f t="shared" ref="X1675:X1738" si="652">IF(O1674=1,W1674,X1674)</f>
        <v>42025</v>
      </c>
      <c r="Y1675" s="18">
        <f t="shared" si="637"/>
        <v>35</v>
      </c>
      <c r="Z1675" s="10">
        <f t="shared" si="638"/>
        <v>0.25714285714285712</v>
      </c>
      <c r="AA1675" s="10">
        <f>VLOOKUP(A1675, VIX!$A$2:$E$3205, 5, FALSE)</f>
        <v>12.23</v>
      </c>
      <c r="AB1675" s="10">
        <f t="shared" si="639"/>
        <v>14.465714285714286</v>
      </c>
      <c r="AC1675" s="10">
        <f t="shared" si="640"/>
        <v>15.282857142857143</v>
      </c>
      <c r="AD1675" s="10">
        <f t="shared" si="641"/>
        <v>15.895714285714286</v>
      </c>
      <c r="AE1675" s="10">
        <f t="shared" si="642"/>
        <v>16.458571428571432</v>
      </c>
      <c r="AF1675" s="10">
        <f t="shared" si="643"/>
        <v>16.89714285714286</v>
      </c>
      <c r="AG1675" s="36">
        <f t="shared" si="631"/>
        <v>-1.8965650328058683</v>
      </c>
      <c r="AH1675" s="36">
        <f t="shared" si="632"/>
        <v>-0.90223079041586174</v>
      </c>
      <c r="AI1675" s="36">
        <f t="shared" si="633"/>
        <v>-0.80439794289767896</v>
      </c>
      <c r="AJ1675" s="36">
        <f t="shared" si="634"/>
        <v>-0.71584746492209805</v>
      </c>
      <c r="AK1675" s="36">
        <f t="shared" si="635"/>
        <v>-0.50785120497102876</v>
      </c>
    </row>
    <row r="1676" spans="1:37" x14ac:dyDescent="0.2">
      <c r="A1676" s="5">
        <v>41768</v>
      </c>
      <c r="B1676" s="1">
        <v>5</v>
      </c>
      <c r="C1676" s="7">
        <v>14.05</v>
      </c>
      <c r="D1676" s="7">
        <v>15.2</v>
      </c>
      <c r="E1676" s="7">
        <v>15.75</v>
      </c>
      <c r="F1676" s="7">
        <v>16.3</v>
      </c>
      <c r="G1676" s="7">
        <v>16.75</v>
      </c>
      <c r="H1676" s="7">
        <v>17.149999999999999</v>
      </c>
      <c r="I1676" s="7">
        <v>17.45</v>
      </c>
      <c r="J1676" s="7">
        <v>17.55</v>
      </c>
      <c r="K1676" s="7">
        <v>17.899999999999999</v>
      </c>
      <c r="L1676" s="3">
        <v>8.1900000000000001E-2</v>
      </c>
      <c r="M1676" s="3">
        <v>7.0599999999999996E-2</v>
      </c>
      <c r="N1676" s="3">
        <v>2.35E-2</v>
      </c>
      <c r="O1676" s="18">
        <f t="shared" si="636"/>
        <v>0</v>
      </c>
      <c r="P1676" s="19">
        <f t="shared" si="644"/>
        <v>41780</v>
      </c>
      <c r="Q1676" s="19">
        <f t="shared" si="645"/>
        <v>41808</v>
      </c>
      <c r="R1676" s="19">
        <f t="shared" si="646"/>
        <v>41836</v>
      </c>
      <c r="S1676" s="19">
        <f t="shared" si="647"/>
        <v>41871</v>
      </c>
      <c r="T1676" s="19">
        <f t="shared" si="648"/>
        <v>41899</v>
      </c>
      <c r="U1676" s="19">
        <f t="shared" si="649"/>
        <v>41934</v>
      </c>
      <c r="V1676" s="19">
        <f t="shared" si="650"/>
        <v>41962</v>
      </c>
      <c r="W1676" s="19">
        <f t="shared" si="651"/>
        <v>41990</v>
      </c>
      <c r="X1676" s="19">
        <f t="shared" si="652"/>
        <v>42025</v>
      </c>
      <c r="Y1676" s="18">
        <f t="shared" si="637"/>
        <v>35</v>
      </c>
      <c r="Z1676" s="10">
        <f t="shared" si="638"/>
        <v>0.34285714285714286</v>
      </c>
      <c r="AA1676" s="10">
        <f>VLOOKUP(A1676, VIX!$A$2:$E$3205, 5, FALSE)</f>
        <v>12.92</v>
      </c>
      <c r="AB1676" s="10">
        <f t="shared" si="639"/>
        <v>14.805714285714284</v>
      </c>
      <c r="AC1676" s="10">
        <f t="shared" si="640"/>
        <v>15.561428571428571</v>
      </c>
      <c r="AD1676" s="10">
        <f t="shared" si="641"/>
        <v>16.111428571428572</v>
      </c>
      <c r="AE1676" s="10">
        <f t="shared" si="642"/>
        <v>16.595714285714287</v>
      </c>
      <c r="AF1676" s="10">
        <f t="shared" si="643"/>
        <v>17.012857142857143</v>
      </c>
      <c r="AG1676" s="36">
        <f t="shared" si="631"/>
        <v>-0.54912363808621456</v>
      </c>
      <c r="AH1676" s="36">
        <f t="shared" si="632"/>
        <v>-0.25070091344849454</v>
      </c>
      <c r="AI1676" s="36">
        <f t="shared" si="633"/>
        <v>-0.24273204903677795</v>
      </c>
      <c r="AJ1676" s="36">
        <f t="shared" si="634"/>
        <v>-0.1926932880203906</v>
      </c>
      <c r="AK1676" s="36">
        <f t="shared" si="635"/>
        <v>-0.16694269625703825</v>
      </c>
    </row>
    <row r="1677" spans="1:37" x14ac:dyDescent="0.2">
      <c r="A1677" s="5">
        <v>41767</v>
      </c>
      <c r="B1677" s="1">
        <v>5</v>
      </c>
      <c r="C1677" s="7">
        <v>14.45</v>
      </c>
      <c r="D1677" s="7">
        <v>15.45</v>
      </c>
      <c r="E1677" s="7">
        <v>16</v>
      </c>
      <c r="F1677" s="7">
        <v>16.5</v>
      </c>
      <c r="G1677" s="7">
        <v>17</v>
      </c>
      <c r="H1677" s="7">
        <v>17.399999999999999</v>
      </c>
      <c r="I1677" s="7">
        <v>17.7</v>
      </c>
      <c r="J1677" s="7">
        <v>17.75</v>
      </c>
      <c r="K1677" s="7">
        <v>18.149999999999999</v>
      </c>
      <c r="L1677" s="3">
        <v>6.9199999999999998E-2</v>
      </c>
      <c r="M1677" s="3">
        <v>7.2700000000000001E-2</v>
      </c>
      <c r="N1677" s="3">
        <v>2.4199999999999999E-2</v>
      </c>
      <c r="O1677" s="18">
        <f t="shared" si="636"/>
        <v>0</v>
      </c>
      <c r="P1677" s="19">
        <f t="shared" si="644"/>
        <v>41780</v>
      </c>
      <c r="Q1677" s="19">
        <f t="shared" si="645"/>
        <v>41808</v>
      </c>
      <c r="R1677" s="19">
        <f t="shared" si="646"/>
        <v>41836</v>
      </c>
      <c r="S1677" s="19">
        <f t="shared" si="647"/>
        <v>41871</v>
      </c>
      <c r="T1677" s="19">
        <f t="shared" si="648"/>
        <v>41899</v>
      </c>
      <c r="U1677" s="19">
        <f t="shared" si="649"/>
        <v>41934</v>
      </c>
      <c r="V1677" s="19">
        <f t="shared" si="650"/>
        <v>41962</v>
      </c>
      <c r="W1677" s="19">
        <f t="shared" si="651"/>
        <v>41990</v>
      </c>
      <c r="X1677" s="19">
        <f t="shared" si="652"/>
        <v>42025</v>
      </c>
      <c r="Y1677" s="18">
        <f t="shared" si="637"/>
        <v>35</v>
      </c>
      <c r="Z1677" s="10">
        <f t="shared" si="638"/>
        <v>0.37142857142857144</v>
      </c>
      <c r="AA1677" s="10">
        <f>VLOOKUP(A1677, VIX!$A$2:$E$3205, 5, FALSE)</f>
        <v>13.43</v>
      </c>
      <c r="AB1677" s="10">
        <f t="shared" si="639"/>
        <v>15.078571428571427</v>
      </c>
      <c r="AC1677" s="10">
        <f t="shared" si="640"/>
        <v>15.795714285714286</v>
      </c>
      <c r="AD1677" s="10">
        <f t="shared" si="641"/>
        <v>16.314285714285717</v>
      </c>
      <c r="AE1677" s="10">
        <f t="shared" si="642"/>
        <v>16.814285714285713</v>
      </c>
      <c r="AF1677" s="10">
        <f t="shared" si="643"/>
        <v>17.251428571428569</v>
      </c>
      <c r="AG1677" s="36">
        <f t="shared" si="631"/>
        <v>-0.47904191616766478</v>
      </c>
      <c r="AH1677" s="36">
        <f t="shared" si="632"/>
        <v>-0.25095057034220575</v>
      </c>
      <c r="AI1677" s="36">
        <f t="shared" si="633"/>
        <v>-0.22085889570552153</v>
      </c>
      <c r="AJ1677" s="36">
        <f t="shared" si="634"/>
        <v>-0.21428571428571436</v>
      </c>
      <c r="AK1677" s="36">
        <f t="shared" si="635"/>
        <v>-0.16705336426914097</v>
      </c>
    </row>
    <row r="1678" spans="1:37" x14ac:dyDescent="0.2">
      <c r="A1678" s="5">
        <v>41766</v>
      </c>
      <c r="B1678" s="1">
        <v>5</v>
      </c>
      <c r="C1678" s="7">
        <v>14.4</v>
      </c>
      <c r="D1678" s="7">
        <v>15.45</v>
      </c>
      <c r="E1678" s="7">
        <v>16</v>
      </c>
      <c r="F1678" s="7">
        <v>16.5</v>
      </c>
      <c r="G1678" s="7">
        <v>17</v>
      </c>
      <c r="H1678" s="7">
        <v>17.399999999999999</v>
      </c>
      <c r="I1678" s="7">
        <v>17.7</v>
      </c>
      <c r="J1678" s="7">
        <v>17.8</v>
      </c>
      <c r="K1678" s="7">
        <v>18.149999999999999</v>
      </c>
      <c r="L1678" s="3">
        <v>7.2900000000000006E-2</v>
      </c>
      <c r="M1678" s="3">
        <v>7.2700000000000001E-2</v>
      </c>
      <c r="N1678" s="3">
        <v>2.4199999999999999E-2</v>
      </c>
      <c r="O1678" s="18">
        <f t="shared" si="636"/>
        <v>0</v>
      </c>
      <c r="P1678" s="19">
        <f t="shared" si="644"/>
        <v>41780</v>
      </c>
      <c r="Q1678" s="19">
        <f t="shared" si="645"/>
        <v>41808</v>
      </c>
      <c r="R1678" s="19">
        <f t="shared" si="646"/>
        <v>41836</v>
      </c>
      <c r="S1678" s="19">
        <f t="shared" si="647"/>
        <v>41871</v>
      </c>
      <c r="T1678" s="19">
        <f t="shared" si="648"/>
        <v>41899</v>
      </c>
      <c r="U1678" s="19">
        <f t="shared" si="649"/>
        <v>41934</v>
      </c>
      <c r="V1678" s="19">
        <f t="shared" si="650"/>
        <v>41962</v>
      </c>
      <c r="W1678" s="19">
        <f t="shared" si="651"/>
        <v>41990</v>
      </c>
      <c r="X1678" s="19">
        <f t="shared" si="652"/>
        <v>42025</v>
      </c>
      <c r="Y1678" s="18">
        <f t="shared" si="637"/>
        <v>35</v>
      </c>
      <c r="Z1678" s="10">
        <f t="shared" si="638"/>
        <v>0.4</v>
      </c>
      <c r="AA1678" s="10">
        <f>VLOOKUP(A1678, VIX!$A$2:$E$3205, 5, FALSE)</f>
        <v>13.4</v>
      </c>
      <c r="AB1678" s="10">
        <f t="shared" si="639"/>
        <v>15.030000000000001</v>
      </c>
      <c r="AC1678" s="10">
        <f t="shared" si="640"/>
        <v>15.78</v>
      </c>
      <c r="AD1678" s="10">
        <f t="shared" si="641"/>
        <v>16.3</v>
      </c>
      <c r="AE1678" s="10">
        <f t="shared" si="642"/>
        <v>16.8</v>
      </c>
      <c r="AF1678" s="10">
        <f t="shared" si="643"/>
        <v>17.240000000000002</v>
      </c>
      <c r="AG1678" s="36">
        <f t="shared" si="631"/>
        <v>-0.49250814332247428</v>
      </c>
      <c r="AH1678" s="36">
        <f t="shared" si="632"/>
        <v>-0.24618117229129655</v>
      </c>
      <c r="AI1678" s="36">
        <f t="shared" si="633"/>
        <v>-0.21742881794650526</v>
      </c>
      <c r="AJ1678" s="36">
        <f t="shared" si="634"/>
        <v>-0.21167576648466996</v>
      </c>
      <c r="AK1678" s="36">
        <f t="shared" si="635"/>
        <v>-0.16497545008183223</v>
      </c>
    </row>
    <row r="1679" spans="1:37" x14ac:dyDescent="0.2">
      <c r="A1679" s="5">
        <v>41765</v>
      </c>
      <c r="B1679" s="1">
        <v>5</v>
      </c>
      <c r="C1679" s="7">
        <v>14.75</v>
      </c>
      <c r="D1679" s="7">
        <v>15.8</v>
      </c>
      <c r="E1679" s="7">
        <v>16.3</v>
      </c>
      <c r="F1679" s="7">
        <v>16.75</v>
      </c>
      <c r="G1679" s="7">
        <v>17.2</v>
      </c>
      <c r="H1679" s="7">
        <v>17.649999999999999</v>
      </c>
      <c r="I1679" s="7">
        <v>17.899999999999999</v>
      </c>
      <c r="J1679" s="7">
        <v>18</v>
      </c>
      <c r="K1679" s="7">
        <v>18.350000000000001</v>
      </c>
      <c r="L1679" s="3">
        <v>7.1199999999999999E-2</v>
      </c>
      <c r="M1679" s="3">
        <v>6.8699999999999997E-2</v>
      </c>
      <c r="N1679" s="3">
        <v>2.29E-2</v>
      </c>
      <c r="O1679" s="18">
        <f t="shared" si="636"/>
        <v>0</v>
      </c>
      <c r="P1679" s="19">
        <f t="shared" si="644"/>
        <v>41780</v>
      </c>
      <c r="Q1679" s="19">
        <f t="shared" si="645"/>
        <v>41808</v>
      </c>
      <c r="R1679" s="19">
        <f t="shared" si="646"/>
        <v>41836</v>
      </c>
      <c r="S1679" s="19">
        <f t="shared" si="647"/>
        <v>41871</v>
      </c>
      <c r="T1679" s="19">
        <f t="shared" si="648"/>
        <v>41899</v>
      </c>
      <c r="U1679" s="19">
        <f t="shared" si="649"/>
        <v>41934</v>
      </c>
      <c r="V1679" s="19">
        <f t="shared" si="650"/>
        <v>41962</v>
      </c>
      <c r="W1679" s="19">
        <f t="shared" si="651"/>
        <v>41990</v>
      </c>
      <c r="X1679" s="19">
        <f t="shared" si="652"/>
        <v>42025</v>
      </c>
      <c r="Y1679" s="18">
        <f t="shared" si="637"/>
        <v>35</v>
      </c>
      <c r="Z1679" s="10">
        <f t="shared" si="638"/>
        <v>0.42857142857142855</v>
      </c>
      <c r="AA1679" s="10">
        <f>VLOOKUP(A1679, VIX!$A$2:$E$3205, 5, FALSE)</f>
        <v>13.8</v>
      </c>
      <c r="AB1679" s="10">
        <f t="shared" si="639"/>
        <v>15.35</v>
      </c>
      <c r="AC1679" s="10">
        <f t="shared" si="640"/>
        <v>16.085714285714285</v>
      </c>
      <c r="AD1679" s="10">
        <f t="shared" si="641"/>
        <v>16.557142857142857</v>
      </c>
      <c r="AE1679" s="10">
        <f t="shared" si="642"/>
        <v>17.007142857142856</v>
      </c>
      <c r="AF1679" s="10">
        <f t="shared" si="643"/>
        <v>17.457142857142856</v>
      </c>
      <c r="AG1679" s="36">
        <f t="shared" si="631"/>
        <v>-0.49924528301886845</v>
      </c>
      <c r="AH1679" s="36">
        <f t="shared" si="632"/>
        <v>-0.22682268226822686</v>
      </c>
      <c r="AI1679" s="36">
        <f t="shared" si="633"/>
        <v>-0.19790575916230341</v>
      </c>
      <c r="AJ1679" s="36">
        <f t="shared" si="634"/>
        <v>-0.19204064352243833</v>
      </c>
      <c r="AK1679" s="36">
        <f t="shared" si="635"/>
        <v>-0.18709783864048812</v>
      </c>
    </row>
    <row r="1680" spans="1:37" x14ac:dyDescent="0.2">
      <c r="A1680" s="5">
        <v>41764</v>
      </c>
      <c r="B1680" s="1">
        <v>5</v>
      </c>
      <c r="C1680" s="7">
        <v>14.6</v>
      </c>
      <c r="D1680" s="7">
        <v>15.6</v>
      </c>
      <c r="E1680" s="7">
        <v>16.100000000000001</v>
      </c>
      <c r="F1680" s="7">
        <v>16.600000000000001</v>
      </c>
      <c r="G1680" s="7">
        <v>17.100000000000001</v>
      </c>
      <c r="H1680" s="7">
        <v>17.5</v>
      </c>
      <c r="I1680" s="7">
        <v>17.75</v>
      </c>
      <c r="J1680" s="7">
        <v>17.850000000000001</v>
      </c>
      <c r="K1680" s="7">
        <v>18.2</v>
      </c>
      <c r="L1680" s="3">
        <v>6.8500000000000005E-2</v>
      </c>
      <c r="M1680" s="3">
        <v>6.93E-2</v>
      </c>
      <c r="N1680" s="3">
        <v>2.3099999999999999E-2</v>
      </c>
      <c r="O1680" s="18">
        <f t="shared" si="636"/>
        <v>0</v>
      </c>
      <c r="P1680" s="19">
        <f t="shared" si="644"/>
        <v>41780</v>
      </c>
      <c r="Q1680" s="19">
        <f t="shared" si="645"/>
        <v>41808</v>
      </c>
      <c r="R1680" s="19">
        <f t="shared" si="646"/>
        <v>41836</v>
      </c>
      <c r="S1680" s="19">
        <f t="shared" si="647"/>
        <v>41871</v>
      </c>
      <c r="T1680" s="19">
        <f t="shared" si="648"/>
        <v>41899</v>
      </c>
      <c r="U1680" s="19">
        <f t="shared" si="649"/>
        <v>41934</v>
      </c>
      <c r="V1680" s="19">
        <f t="shared" si="650"/>
        <v>41962</v>
      </c>
      <c r="W1680" s="19">
        <f t="shared" si="651"/>
        <v>41990</v>
      </c>
      <c r="X1680" s="19">
        <f t="shared" si="652"/>
        <v>42025</v>
      </c>
      <c r="Y1680" s="18">
        <f t="shared" si="637"/>
        <v>35</v>
      </c>
      <c r="Z1680" s="10">
        <f t="shared" si="638"/>
        <v>0.45714285714285713</v>
      </c>
      <c r="AA1680" s="10">
        <f>VLOOKUP(A1680, VIX!$A$2:$E$3205, 5, FALSE)</f>
        <v>13.29</v>
      </c>
      <c r="AB1680" s="10">
        <f t="shared" si="639"/>
        <v>15.142857142857142</v>
      </c>
      <c r="AC1680" s="10">
        <f t="shared" si="640"/>
        <v>15.871428571428574</v>
      </c>
      <c r="AD1680" s="10">
        <f t="shared" si="641"/>
        <v>16.371428571428574</v>
      </c>
      <c r="AE1680" s="10">
        <f t="shared" si="642"/>
        <v>16.871428571428574</v>
      </c>
      <c r="AF1680" s="10">
        <f t="shared" si="643"/>
        <v>17.317142857142859</v>
      </c>
      <c r="AG1680" s="36">
        <f t="shared" si="631"/>
        <v>-1.408608160983789</v>
      </c>
      <c r="AH1680" s="36">
        <f t="shared" si="632"/>
        <v>-0.67265770976065697</v>
      </c>
      <c r="AI1680" s="36">
        <f t="shared" si="633"/>
        <v>-0.6534140017286082</v>
      </c>
      <c r="AJ1680" s="36">
        <f t="shared" si="634"/>
        <v>-0.63422818791946289</v>
      </c>
      <c r="AK1680" s="36">
        <f t="shared" si="635"/>
        <v>-0.4948453608247404</v>
      </c>
    </row>
    <row r="1681" spans="1:37" x14ac:dyDescent="0.2">
      <c r="A1681" s="5">
        <v>41761</v>
      </c>
      <c r="B1681" s="1">
        <v>5</v>
      </c>
      <c r="C1681" s="7">
        <v>14.9</v>
      </c>
      <c r="D1681" s="7">
        <v>15.85</v>
      </c>
      <c r="E1681" s="7">
        <v>16.3</v>
      </c>
      <c r="F1681" s="7">
        <v>16.8</v>
      </c>
      <c r="G1681" s="7">
        <v>17.3</v>
      </c>
      <c r="H1681" s="7">
        <v>17.649999999999999</v>
      </c>
      <c r="I1681" s="7">
        <v>17.899999999999999</v>
      </c>
      <c r="J1681" s="7">
        <v>17.95</v>
      </c>
      <c r="K1681" s="7">
        <v>18.3</v>
      </c>
      <c r="L1681" s="3">
        <v>6.3799999999999996E-2</v>
      </c>
      <c r="M1681" s="3">
        <v>6.5500000000000003E-2</v>
      </c>
      <c r="N1681" s="3">
        <v>2.18E-2</v>
      </c>
      <c r="O1681" s="18">
        <f t="shared" si="636"/>
        <v>0</v>
      </c>
      <c r="P1681" s="19">
        <f t="shared" si="644"/>
        <v>41780</v>
      </c>
      <c r="Q1681" s="19">
        <f t="shared" si="645"/>
        <v>41808</v>
      </c>
      <c r="R1681" s="19">
        <f t="shared" si="646"/>
        <v>41836</v>
      </c>
      <c r="S1681" s="19">
        <f t="shared" si="647"/>
        <v>41871</v>
      </c>
      <c r="T1681" s="19">
        <f t="shared" si="648"/>
        <v>41899</v>
      </c>
      <c r="U1681" s="19">
        <f t="shared" si="649"/>
        <v>41934</v>
      </c>
      <c r="V1681" s="19">
        <f t="shared" si="650"/>
        <v>41962</v>
      </c>
      <c r="W1681" s="19">
        <f t="shared" si="651"/>
        <v>41990</v>
      </c>
      <c r="X1681" s="19">
        <f t="shared" si="652"/>
        <v>42025</v>
      </c>
      <c r="Y1681" s="18">
        <f t="shared" si="637"/>
        <v>35</v>
      </c>
      <c r="Z1681" s="10">
        <f t="shared" si="638"/>
        <v>0.54285714285714282</v>
      </c>
      <c r="AA1681" s="10">
        <f>VLOOKUP(A1681, VIX!$A$2:$E$3205, 5, FALSE)</f>
        <v>12.91</v>
      </c>
      <c r="AB1681" s="10">
        <f t="shared" si="639"/>
        <v>15.334285714285716</v>
      </c>
      <c r="AC1681" s="10">
        <f t="shared" si="640"/>
        <v>16.055714285714288</v>
      </c>
      <c r="AD1681" s="10">
        <f t="shared" si="641"/>
        <v>16.528571428571428</v>
      </c>
      <c r="AE1681" s="10">
        <f t="shared" si="642"/>
        <v>17.028571428571428</v>
      </c>
      <c r="AF1681" s="10">
        <f t="shared" si="643"/>
        <v>17.46</v>
      </c>
      <c r="AG1681" s="36">
        <f t="shared" si="631"/>
        <v>-0.44810481984089817</v>
      </c>
      <c r="AH1681" s="36">
        <f t="shared" si="632"/>
        <v>-0.20322580645161345</v>
      </c>
      <c r="AI1681" s="36">
        <f t="shared" si="633"/>
        <v>-0.21932114882506534</v>
      </c>
      <c r="AJ1681" s="36">
        <f t="shared" si="634"/>
        <v>-0.21310782241014806</v>
      </c>
      <c r="AK1681" s="36">
        <f t="shared" si="635"/>
        <v>-0.14566473988439221</v>
      </c>
    </row>
    <row r="1682" spans="1:37" x14ac:dyDescent="0.2">
      <c r="A1682" s="5">
        <v>41760</v>
      </c>
      <c r="B1682" s="1">
        <v>5</v>
      </c>
      <c r="C1682" s="7">
        <v>14.9</v>
      </c>
      <c r="D1682" s="7">
        <v>15.75</v>
      </c>
      <c r="E1682" s="7">
        <v>16.2</v>
      </c>
      <c r="F1682" s="7">
        <v>16.7</v>
      </c>
      <c r="G1682" s="7">
        <v>17.149999999999999</v>
      </c>
      <c r="H1682" s="7">
        <v>17.5</v>
      </c>
      <c r="I1682" s="7">
        <v>17.75</v>
      </c>
      <c r="J1682" s="7">
        <v>17.850000000000001</v>
      </c>
      <c r="K1682" s="7">
        <v>18.2</v>
      </c>
      <c r="L1682" s="3">
        <v>5.7000000000000002E-2</v>
      </c>
      <c r="M1682" s="3">
        <v>6.2899999999999998E-2</v>
      </c>
      <c r="N1682" s="3">
        <v>2.1000000000000001E-2</v>
      </c>
      <c r="O1682" s="18">
        <f t="shared" si="636"/>
        <v>0</v>
      </c>
      <c r="P1682" s="19">
        <f t="shared" si="644"/>
        <v>41780</v>
      </c>
      <c r="Q1682" s="19">
        <f t="shared" si="645"/>
        <v>41808</v>
      </c>
      <c r="R1682" s="19">
        <f t="shared" si="646"/>
        <v>41836</v>
      </c>
      <c r="S1682" s="19">
        <f t="shared" si="647"/>
        <v>41871</v>
      </c>
      <c r="T1682" s="19">
        <f t="shared" si="648"/>
        <v>41899</v>
      </c>
      <c r="U1682" s="19">
        <f t="shared" si="649"/>
        <v>41934</v>
      </c>
      <c r="V1682" s="19">
        <f t="shared" si="650"/>
        <v>41962</v>
      </c>
      <c r="W1682" s="19">
        <f t="shared" si="651"/>
        <v>41990</v>
      </c>
      <c r="X1682" s="19">
        <f t="shared" si="652"/>
        <v>42025</v>
      </c>
      <c r="Y1682" s="18">
        <f t="shared" si="637"/>
        <v>35</v>
      </c>
      <c r="Z1682" s="10">
        <f t="shared" si="638"/>
        <v>0.5714285714285714</v>
      </c>
      <c r="AA1682" s="10">
        <f>VLOOKUP(A1682, VIX!$A$2:$E$3205, 5, FALSE)</f>
        <v>13.25</v>
      </c>
      <c r="AB1682" s="10">
        <f t="shared" si="639"/>
        <v>15.264285714285716</v>
      </c>
      <c r="AC1682" s="10">
        <f t="shared" si="640"/>
        <v>15.942857142857143</v>
      </c>
      <c r="AD1682" s="10">
        <f t="shared" si="641"/>
        <v>16.414285714285715</v>
      </c>
      <c r="AE1682" s="10">
        <f t="shared" si="642"/>
        <v>16.892857142857142</v>
      </c>
      <c r="AF1682" s="10">
        <f t="shared" si="643"/>
        <v>17.3</v>
      </c>
      <c r="AG1682" s="36">
        <f t="shared" si="631"/>
        <v>-0.39999999999999997</v>
      </c>
      <c r="AH1682" s="36">
        <f t="shared" si="632"/>
        <v>-0.20313479623824426</v>
      </c>
      <c r="AI1682" s="36">
        <f t="shared" si="633"/>
        <v>-0.21911138161898974</v>
      </c>
      <c r="AJ1682" s="36">
        <f t="shared" si="634"/>
        <v>-0.1919431279620851</v>
      </c>
      <c r="AK1682" s="36">
        <f t="shared" si="635"/>
        <v>-0.14558058925476669</v>
      </c>
    </row>
    <row r="1683" spans="1:37" x14ac:dyDescent="0.2">
      <c r="A1683" s="5">
        <v>41759</v>
      </c>
      <c r="B1683" s="1">
        <v>5</v>
      </c>
      <c r="C1683" s="7">
        <v>15</v>
      </c>
      <c r="D1683" s="7">
        <v>15.75</v>
      </c>
      <c r="E1683" s="7">
        <v>16.25</v>
      </c>
      <c r="F1683" s="7">
        <v>16.7</v>
      </c>
      <c r="G1683" s="7">
        <v>17.149999999999999</v>
      </c>
      <c r="H1683" s="7">
        <v>17.55</v>
      </c>
      <c r="I1683" s="7">
        <v>17.8</v>
      </c>
      <c r="J1683" s="7">
        <v>17.850000000000001</v>
      </c>
      <c r="K1683" s="7">
        <v>18.2</v>
      </c>
      <c r="L1683" s="3">
        <v>0.05</v>
      </c>
      <c r="M1683" s="3">
        <v>6.59E-2</v>
      </c>
      <c r="N1683" s="3">
        <v>2.1999999999999999E-2</v>
      </c>
      <c r="O1683" s="18">
        <f t="shared" si="636"/>
        <v>0</v>
      </c>
      <c r="P1683" s="19">
        <f t="shared" si="644"/>
        <v>41780</v>
      </c>
      <c r="Q1683" s="19">
        <f t="shared" si="645"/>
        <v>41808</v>
      </c>
      <c r="R1683" s="19">
        <f t="shared" si="646"/>
        <v>41836</v>
      </c>
      <c r="S1683" s="19">
        <f t="shared" si="647"/>
        <v>41871</v>
      </c>
      <c r="T1683" s="19">
        <f t="shared" si="648"/>
        <v>41899</v>
      </c>
      <c r="U1683" s="19">
        <f t="shared" si="649"/>
        <v>41934</v>
      </c>
      <c r="V1683" s="19">
        <f t="shared" si="650"/>
        <v>41962</v>
      </c>
      <c r="W1683" s="19">
        <f t="shared" si="651"/>
        <v>41990</v>
      </c>
      <c r="X1683" s="19">
        <f t="shared" si="652"/>
        <v>42025</v>
      </c>
      <c r="Y1683" s="18">
        <f t="shared" si="637"/>
        <v>35</v>
      </c>
      <c r="Z1683" s="10">
        <f t="shared" si="638"/>
        <v>0.6</v>
      </c>
      <c r="AA1683" s="10">
        <f>VLOOKUP(A1683, VIX!$A$2:$E$3205, 5, FALSE)</f>
        <v>13.41</v>
      </c>
      <c r="AB1683" s="10">
        <f t="shared" si="639"/>
        <v>15.3</v>
      </c>
      <c r="AC1683" s="10">
        <f t="shared" si="640"/>
        <v>15.95</v>
      </c>
      <c r="AD1683" s="10">
        <f t="shared" si="641"/>
        <v>16.43</v>
      </c>
      <c r="AE1683" s="10">
        <f t="shared" si="642"/>
        <v>16.88</v>
      </c>
      <c r="AF1683" s="10">
        <f t="shared" si="643"/>
        <v>17.309999999999999</v>
      </c>
      <c r="AG1683" s="36">
        <f t="shared" si="631"/>
        <v>-0.35386631716906958</v>
      </c>
      <c r="AH1683" s="36">
        <f t="shared" si="632"/>
        <v>-0.22661870503597129</v>
      </c>
      <c r="AI1683" s="36">
        <f t="shared" si="633"/>
        <v>-0.19773321708805555</v>
      </c>
      <c r="AJ1683" s="36">
        <f t="shared" si="634"/>
        <v>-0.19208943846870477</v>
      </c>
      <c r="AK1683" s="36">
        <f t="shared" si="635"/>
        <v>-0.1664877363944183</v>
      </c>
    </row>
    <row r="1684" spans="1:37" x14ac:dyDescent="0.2">
      <c r="A1684" s="5">
        <v>41758</v>
      </c>
      <c r="B1684" s="1">
        <v>5</v>
      </c>
      <c r="C1684" s="7">
        <v>15</v>
      </c>
      <c r="D1684" s="7">
        <v>15.7</v>
      </c>
      <c r="E1684" s="7">
        <v>16.2</v>
      </c>
      <c r="F1684" s="7">
        <v>16.7</v>
      </c>
      <c r="G1684" s="7">
        <v>17.149999999999999</v>
      </c>
      <c r="H1684" s="7">
        <v>17.55</v>
      </c>
      <c r="I1684" s="7">
        <v>17.75</v>
      </c>
      <c r="J1684" s="7">
        <v>17.8</v>
      </c>
      <c r="K1684" s="7">
        <v>18.100000000000001</v>
      </c>
      <c r="L1684" s="3">
        <v>4.6699999999999998E-2</v>
      </c>
      <c r="M1684" s="3">
        <v>6.2899999999999998E-2</v>
      </c>
      <c r="N1684" s="3">
        <v>2.1000000000000001E-2</v>
      </c>
      <c r="O1684" s="18">
        <f t="shared" si="636"/>
        <v>0</v>
      </c>
      <c r="P1684" s="19">
        <f t="shared" si="644"/>
        <v>41780</v>
      </c>
      <c r="Q1684" s="19">
        <f t="shared" si="645"/>
        <v>41808</v>
      </c>
      <c r="R1684" s="19">
        <f t="shared" si="646"/>
        <v>41836</v>
      </c>
      <c r="S1684" s="19">
        <f t="shared" si="647"/>
        <v>41871</v>
      </c>
      <c r="T1684" s="19">
        <f t="shared" si="648"/>
        <v>41899</v>
      </c>
      <c r="U1684" s="19">
        <f t="shared" si="649"/>
        <v>41934</v>
      </c>
      <c r="V1684" s="19">
        <f t="shared" si="650"/>
        <v>41962</v>
      </c>
      <c r="W1684" s="19">
        <f t="shared" si="651"/>
        <v>41990</v>
      </c>
      <c r="X1684" s="19">
        <f t="shared" si="652"/>
        <v>42025</v>
      </c>
      <c r="Y1684" s="18">
        <f t="shared" si="637"/>
        <v>35</v>
      </c>
      <c r="Z1684" s="10">
        <f t="shared" si="638"/>
        <v>0.62857142857142856</v>
      </c>
      <c r="AA1684" s="10">
        <f>VLOOKUP(A1684, VIX!$A$2:$E$3205, 5, FALSE)</f>
        <v>13.71</v>
      </c>
      <c r="AB1684" s="10">
        <f t="shared" si="639"/>
        <v>15.26</v>
      </c>
      <c r="AC1684" s="10">
        <f t="shared" si="640"/>
        <v>15.885714285714286</v>
      </c>
      <c r="AD1684" s="10">
        <f t="shared" si="641"/>
        <v>16.385714285714286</v>
      </c>
      <c r="AE1684" s="10">
        <f t="shared" si="642"/>
        <v>16.867142857142856</v>
      </c>
      <c r="AF1684" s="10">
        <f t="shared" si="643"/>
        <v>17.298571428571428</v>
      </c>
      <c r="AG1684" s="36">
        <f t="shared" si="631"/>
        <v>-0.32642487046632102</v>
      </c>
      <c r="AH1684" s="36">
        <f t="shared" si="632"/>
        <v>-0.22400000000000009</v>
      </c>
      <c r="AI1684" s="36">
        <f t="shared" si="633"/>
        <v>-0.21769177608845894</v>
      </c>
      <c r="AJ1684" s="36">
        <f t="shared" si="634"/>
        <v>-0.19090909090909067</v>
      </c>
      <c r="AK1684" s="36">
        <f t="shared" si="635"/>
        <v>-0.16532721010333046</v>
      </c>
    </row>
    <row r="1685" spans="1:37" x14ac:dyDescent="0.2">
      <c r="A1685" s="5">
        <v>41757</v>
      </c>
      <c r="B1685" s="1">
        <v>5</v>
      </c>
      <c r="C1685" s="7">
        <v>15.2</v>
      </c>
      <c r="D1685" s="7">
        <v>15.9</v>
      </c>
      <c r="E1685" s="7">
        <v>16.399999999999999</v>
      </c>
      <c r="F1685" s="7">
        <v>16.8</v>
      </c>
      <c r="G1685" s="7">
        <v>17.3</v>
      </c>
      <c r="H1685" s="7">
        <v>17.649999999999999</v>
      </c>
      <c r="I1685" s="7">
        <v>17.850000000000001</v>
      </c>
      <c r="J1685" s="7">
        <v>17.95</v>
      </c>
      <c r="K1685" s="7">
        <v>18.3</v>
      </c>
      <c r="L1685" s="3">
        <v>4.6100000000000002E-2</v>
      </c>
      <c r="M1685" s="3">
        <v>6.25E-2</v>
      </c>
      <c r="N1685" s="3">
        <v>2.0799999999999999E-2</v>
      </c>
      <c r="O1685" s="18">
        <f t="shared" si="636"/>
        <v>0</v>
      </c>
      <c r="P1685" s="19">
        <f t="shared" si="644"/>
        <v>41780</v>
      </c>
      <c r="Q1685" s="19">
        <f t="shared" si="645"/>
        <v>41808</v>
      </c>
      <c r="R1685" s="19">
        <f t="shared" si="646"/>
        <v>41836</v>
      </c>
      <c r="S1685" s="19">
        <f t="shared" si="647"/>
        <v>41871</v>
      </c>
      <c r="T1685" s="19">
        <f t="shared" si="648"/>
        <v>41899</v>
      </c>
      <c r="U1685" s="19">
        <f t="shared" si="649"/>
        <v>41934</v>
      </c>
      <c r="V1685" s="19">
        <f t="shared" si="650"/>
        <v>41962</v>
      </c>
      <c r="W1685" s="19">
        <f t="shared" si="651"/>
        <v>41990</v>
      </c>
      <c r="X1685" s="19">
        <f t="shared" si="652"/>
        <v>42025</v>
      </c>
      <c r="Y1685" s="18">
        <f t="shared" si="637"/>
        <v>35</v>
      </c>
      <c r="Z1685" s="10">
        <f t="shared" si="638"/>
        <v>0.65714285714285714</v>
      </c>
      <c r="AA1685" s="10">
        <f>VLOOKUP(A1685, VIX!$A$2:$E$3205, 5, FALSE)</f>
        <v>13.97</v>
      </c>
      <c r="AB1685" s="10">
        <f t="shared" si="639"/>
        <v>15.44</v>
      </c>
      <c r="AC1685" s="10">
        <f t="shared" si="640"/>
        <v>16.071428571428569</v>
      </c>
      <c r="AD1685" s="10">
        <f t="shared" si="641"/>
        <v>16.537142857142857</v>
      </c>
      <c r="AE1685" s="10">
        <f t="shared" si="642"/>
        <v>16.971428571428572</v>
      </c>
      <c r="AF1685" s="10">
        <f t="shared" si="643"/>
        <v>17.419999999999998</v>
      </c>
      <c r="AG1685" s="36">
        <f t="shared" si="631"/>
        <v>-0.95973884657236308</v>
      </c>
      <c r="AH1685" s="36">
        <f t="shared" si="632"/>
        <v>-0.66193853427895766</v>
      </c>
      <c r="AI1685" s="36">
        <f t="shared" si="633"/>
        <v>-0.51533742331288646</v>
      </c>
      <c r="AJ1685" s="36">
        <f t="shared" si="634"/>
        <v>-0.62780269058295979</v>
      </c>
      <c r="AK1685" s="36">
        <f t="shared" si="635"/>
        <v>-0.42978965321204987</v>
      </c>
    </row>
    <row r="1686" spans="1:37" x14ac:dyDescent="0.2">
      <c r="A1686" s="5">
        <v>41754</v>
      </c>
      <c r="B1686" s="1">
        <v>5</v>
      </c>
      <c r="C1686" s="7">
        <v>15.6</v>
      </c>
      <c r="D1686" s="7">
        <v>16.2</v>
      </c>
      <c r="E1686" s="7">
        <v>16.649999999999999</v>
      </c>
      <c r="F1686" s="7">
        <v>17.100000000000001</v>
      </c>
      <c r="G1686" s="7">
        <v>17.5</v>
      </c>
      <c r="H1686" s="7">
        <v>17.850000000000001</v>
      </c>
      <c r="I1686" s="7">
        <v>18.05</v>
      </c>
      <c r="J1686" s="7">
        <v>18.100000000000001</v>
      </c>
      <c r="K1686" s="7">
        <v>18.45</v>
      </c>
      <c r="L1686" s="3">
        <v>3.85E-2</v>
      </c>
      <c r="M1686" s="3">
        <v>5.5599999999999997E-2</v>
      </c>
      <c r="N1686" s="3">
        <v>1.8499999999999999E-2</v>
      </c>
      <c r="O1686" s="18">
        <f t="shared" si="636"/>
        <v>0</v>
      </c>
      <c r="P1686" s="19">
        <f t="shared" si="644"/>
        <v>41780</v>
      </c>
      <c r="Q1686" s="19">
        <f t="shared" si="645"/>
        <v>41808</v>
      </c>
      <c r="R1686" s="19">
        <f t="shared" si="646"/>
        <v>41836</v>
      </c>
      <c r="S1686" s="19">
        <f t="shared" si="647"/>
        <v>41871</v>
      </c>
      <c r="T1686" s="19">
        <f t="shared" si="648"/>
        <v>41899</v>
      </c>
      <c r="U1686" s="19">
        <f t="shared" si="649"/>
        <v>41934</v>
      </c>
      <c r="V1686" s="19">
        <f t="shared" si="650"/>
        <v>41962</v>
      </c>
      <c r="W1686" s="19">
        <f t="shared" si="651"/>
        <v>41990</v>
      </c>
      <c r="X1686" s="19">
        <f t="shared" si="652"/>
        <v>42025</v>
      </c>
      <c r="Y1686" s="18">
        <f t="shared" si="637"/>
        <v>35</v>
      </c>
      <c r="Z1686" s="10">
        <f t="shared" si="638"/>
        <v>0.74285714285714288</v>
      </c>
      <c r="AA1686" s="10">
        <f>VLOOKUP(A1686, VIX!$A$2:$E$3205, 5, FALSE)</f>
        <v>14.06</v>
      </c>
      <c r="AB1686" s="10">
        <f t="shared" si="639"/>
        <v>15.754285714285714</v>
      </c>
      <c r="AC1686" s="10">
        <f t="shared" si="640"/>
        <v>16.315714285714286</v>
      </c>
      <c r="AD1686" s="10">
        <f t="shared" si="641"/>
        <v>16.765714285714285</v>
      </c>
      <c r="AE1686" s="10">
        <f t="shared" si="642"/>
        <v>17.202857142857145</v>
      </c>
      <c r="AF1686" s="10">
        <f t="shared" si="643"/>
        <v>17.59</v>
      </c>
      <c r="AG1686" s="36">
        <f t="shared" si="631"/>
        <v>-0.27646736149204598</v>
      </c>
      <c r="AH1686" s="36">
        <f t="shared" si="632"/>
        <v>-0.20044189129474124</v>
      </c>
      <c r="AI1686" s="36">
        <f t="shared" si="633"/>
        <v>-0.1945612078579407</v>
      </c>
      <c r="AJ1686" s="36">
        <f t="shared" si="634"/>
        <v>-0.16839291680587984</v>
      </c>
      <c r="AK1686" s="36">
        <f t="shared" si="635"/>
        <v>-0.14375356531660075</v>
      </c>
    </row>
    <row r="1687" spans="1:37" x14ac:dyDescent="0.2">
      <c r="A1687" s="5">
        <v>41753</v>
      </c>
      <c r="B1687" s="1">
        <v>5</v>
      </c>
      <c r="C1687" s="7">
        <v>15.5</v>
      </c>
      <c r="D1687" s="7">
        <v>16.05</v>
      </c>
      <c r="E1687" s="7">
        <v>16.55</v>
      </c>
      <c r="F1687" s="7">
        <v>17</v>
      </c>
      <c r="G1687" s="7">
        <v>17.45</v>
      </c>
      <c r="H1687" s="7">
        <v>17.8</v>
      </c>
      <c r="I1687" s="7">
        <v>18</v>
      </c>
      <c r="J1687" s="7">
        <v>18.05</v>
      </c>
      <c r="K1687" s="7">
        <v>18.399999999999999</v>
      </c>
      <c r="L1687" s="3">
        <v>3.5499999999999997E-2</v>
      </c>
      <c r="M1687" s="3">
        <v>5.8799999999999998E-2</v>
      </c>
      <c r="N1687" s="3">
        <v>1.9599999999999999E-2</v>
      </c>
      <c r="O1687" s="18">
        <f t="shared" si="636"/>
        <v>0</v>
      </c>
      <c r="P1687" s="19">
        <f t="shared" si="644"/>
        <v>41780</v>
      </c>
      <c r="Q1687" s="19">
        <f t="shared" si="645"/>
        <v>41808</v>
      </c>
      <c r="R1687" s="19">
        <f t="shared" si="646"/>
        <v>41836</v>
      </c>
      <c r="S1687" s="19">
        <f t="shared" si="647"/>
        <v>41871</v>
      </c>
      <c r="T1687" s="19">
        <f t="shared" si="648"/>
        <v>41899</v>
      </c>
      <c r="U1687" s="19">
        <f t="shared" si="649"/>
        <v>41934</v>
      </c>
      <c r="V1687" s="19">
        <f t="shared" si="650"/>
        <v>41962</v>
      </c>
      <c r="W1687" s="19">
        <f t="shared" si="651"/>
        <v>41990</v>
      </c>
      <c r="X1687" s="19">
        <f t="shared" si="652"/>
        <v>42025</v>
      </c>
      <c r="Y1687" s="18">
        <f t="shared" si="637"/>
        <v>35</v>
      </c>
      <c r="Z1687" s="10">
        <f t="shared" si="638"/>
        <v>0.77142857142857146</v>
      </c>
      <c r="AA1687" s="10">
        <f>VLOOKUP(A1687, VIX!$A$2:$E$3205, 5, FALSE)</f>
        <v>13.32</v>
      </c>
      <c r="AB1687" s="10">
        <f t="shared" si="639"/>
        <v>15.625714285714285</v>
      </c>
      <c r="AC1687" s="10">
        <f t="shared" si="640"/>
        <v>16.164285714285715</v>
      </c>
      <c r="AD1687" s="10">
        <f t="shared" si="641"/>
        <v>16.652857142857144</v>
      </c>
      <c r="AE1687" s="10">
        <f t="shared" si="642"/>
        <v>17.102857142857143</v>
      </c>
      <c r="AF1687" s="10">
        <f t="shared" si="643"/>
        <v>17.53</v>
      </c>
      <c r="AG1687" s="36">
        <f t="shared" si="631"/>
        <v>-0.25581395348837249</v>
      </c>
      <c r="AH1687" s="36">
        <f t="shared" si="632"/>
        <v>-0.22598870056497183</v>
      </c>
      <c r="AI1687" s="36">
        <f t="shared" si="633"/>
        <v>-0.19565217391304324</v>
      </c>
      <c r="AJ1687" s="36">
        <f t="shared" si="634"/>
        <v>-0.18947368421052604</v>
      </c>
      <c r="AK1687" s="36">
        <f t="shared" si="635"/>
        <v>-0.14334470989761158</v>
      </c>
    </row>
    <row r="1688" spans="1:37" x14ac:dyDescent="0.2">
      <c r="A1688" s="5">
        <v>41752</v>
      </c>
      <c r="B1688" s="1">
        <v>5</v>
      </c>
      <c r="C1688" s="7">
        <v>15.4</v>
      </c>
      <c r="D1688" s="7">
        <v>15.8</v>
      </c>
      <c r="E1688" s="7">
        <v>16.45</v>
      </c>
      <c r="F1688" s="7">
        <v>17</v>
      </c>
      <c r="G1688" s="7">
        <v>17.5</v>
      </c>
      <c r="H1688" s="7">
        <v>17.899999999999999</v>
      </c>
      <c r="I1688" s="7">
        <v>18.100000000000001</v>
      </c>
      <c r="J1688" s="7">
        <v>18.149999999999999</v>
      </c>
      <c r="K1688" s="7">
        <v>18.399999999999999</v>
      </c>
      <c r="L1688" s="3">
        <v>2.5999999999999999E-2</v>
      </c>
      <c r="M1688" s="3">
        <v>6.4699999999999994E-2</v>
      </c>
      <c r="N1688" s="3">
        <v>2.1600000000000001E-2</v>
      </c>
      <c r="O1688" s="18">
        <f t="shared" si="636"/>
        <v>0</v>
      </c>
      <c r="P1688" s="19">
        <f t="shared" si="644"/>
        <v>41780</v>
      </c>
      <c r="Q1688" s="19">
        <f t="shared" si="645"/>
        <v>41808</v>
      </c>
      <c r="R1688" s="19">
        <f t="shared" si="646"/>
        <v>41836</v>
      </c>
      <c r="S1688" s="19">
        <f t="shared" si="647"/>
        <v>41871</v>
      </c>
      <c r="T1688" s="19">
        <f t="shared" si="648"/>
        <v>41899</v>
      </c>
      <c r="U1688" s="19">
        <f t="shared" si="649"/>
        <v>41934</v>
      </c>
      <c r="V1688" s="19">
        <f t="shared" si="650"/>
        <v>41962</v>
      </c>
      <c r="W1688" s="19">
        <f t="shared" si="651"/>
        <v>41990</v>
      </c>
      <c r="X1688" s="19">
        <f t="shared" si="652"/>
        <v>42025</v>
      </c>
      <c r="Y1688" s="18">
        <f t="shared" si="637"/>
        <v>35</v>
      </c>
      <c r="Z1688" s="10">
        <f t="shared" si="638"/>
        <v>0.8</v>
      </c>
      <c r="AA1688" s="10">
        <f>VLOOKUP(A1688, VIX!$A$2:$E$3205, 5, FALSE)</f>
        <v>13.27</v>
      </c>
      <c r="AB1688" s="10">
        <f t="shared" si="639"/>
        <v>15.48</v>
      </c>
      <c r="AC1688" s="10">
        <f t="shared" si="640"/>
        <v>15.93</v>
      </c>
      <c r="AD1688" s="10">
        <f t="shared" si="641"/>
        <v>16.559999999999999</v>
      </c>
      <c r="AE1688" s="10">
        <f t="shared" si="642"/>
        <v>17.100000000000001</v>
      </c>
      <c r="AF1688" s="10">
        <f t="shared" si="643"/>
        <v>17.579999999999998</v>
      </c>
      <c r="AG1688" s="36">
        <f t="shared" si="631"/>
        <v>-0.18758723364659927</v>
      </c>
      <c r="AH1688" s="36">
        <f t="shared" si="632"/>
        <v>-0.29320683791282509</v>
      </c>
      <c r="AI1688" s="36">
        <f t="shared" si="633"/>
        <v>-0.23875968992248101</v>
      </c>
      <c r="AJ1688" s="36">
        <f t="shared" si="634"/>
        <v>-0.2109139604954805</v>
      </c>
      <c r="AK1688" s="36">
        <f t="shared" si="635"/>
        <v>-0.16486751717369919</v>
      </c>
    </row>
    <row r="1689" spans="1:37" x14ac:dyDescent="0.2">
      <c r="A1689" s="5">
        <v>41751</v>
      </c>
      <c r="B1689" s="1">
        <v>5</v>
      </c>
      <c r="C1689" s="7">
        <v>15.25</v>
      </c>
      <c r="D1689" s="7">
        <v>15.85</v>
      </c>
      <c r="E1689" s="7">
        <v>16.5</v>
      </c>
      <c r="F1689" s="7">
        <v>17</v>
      </c>
      <c r="G1689" s="7">
        <v>17.399999999999999</v>
      </c>
      <c r="H1689" s="7">
        <v>17.8</v>
      </c>
      <c r="I1689" s="7">
        <v>18</v>
      </c>
      <c r="J1689" s="7">
        <v>18.05</v>
      </c>
      <c r="K1689" s="7">
        <v>18.3</v>
      </c>
      <c r="L1689" s="3">
        <v>3.9300000000000002E-2</v>
      </c>
      <c r="M1689" s="3">
        <v>5.8799999999999998E-2</v>
      </c>
      <c r="N1689" s="3">
        <v>1.9599999999999999E-2</v>
      </c>
      <c r="O1689" s="18">
        <f t="shared" si="636"/>
        <v>0</v>
      </c>
      <c r="P1689" s="19">
        <f t="shared" si="644"/>
        <v>41780</v>
      </c>
      <c r="Q1689" s="19">
        <f t="shared" si="645"/>
        <v>41808</v>
      </c>
      <c r="R1689" s="19">
        <f t="shared" si="646"/>
        <v>41836</v>
      </c>
      <c r="S1689" s="19">
        <f t="shared" si="647"/>
        <v>41871</v>
      </c>
      <c r="T1689" s="19">
        <f t="shared" si="648"/>
        <v>41899</v>
      </c>
      <c r="U1689" s="19">
        <f t="shared" si="649"/>
        <v>41934</v>
      </c>
      <c r="V1689" s="19">
        <f t="shared" si="650"/>
        <v>41962</v>
      </c>
      <c r="W1689" s="19">
        <f t="shared" si="651"/>
        <v>41990</v>
      </c>
      <c r="X1689" s="19">
        <f t="shared" si="652"/>
        <v>42025</v>
      </c>
      <c r="Y1689" s="18">
        <f t="shared" si="637"/>
        <v>35</v>
      </c>
      <c r="Z1689" s="10">
        <f t="shared" si="638"/>
        <v>0.82857142857142863</v>
      </c>
      <c r="AA1689" s="10">
        <f>VLOOKUP(A1689, VIX!$A$2:$E$3205, 5, FALSE)</f>
        <v>13.19</v>
      </c>
      <c r="AB1689" s="10">
        <f t="shared" si="639"/>
        <v>15.352857142857143</v>
      </c>
      <c r="AC1689" s="10">
        <f t="shared" si="640"/>
        <v>15.96142857142857</v>
      </c>
      <c r="AD1689" s="10">
        <f t="shared" si="641"/>
        <v>16.585714285714285</v>
      </c>
      <c r="AE1689" s="10">
        <f t="shared" si="642"/>
        <v>17.068571428571428</v>
      </c>
      <c r="AF1689" s="10">
        <f t="shared" si="643"/>
        <v>17.468571428571426</v>
      </c>
      <c r="AG1689" s="36">
        <f t="shared" si="631"/>
        <v>-0.27883817427385771</v>
      </c>
      <c r="AH1689" s="36">
        <f t="shared" si="632"/>
        <v>-0.29003984063744931</v>
      </c>
      <c r="AI1689" s="36">
        <f t="shared" si="633"/>
        <v>-0.21547669944420617</v>
      </c>
      <c r="AJ1689" s="36">
        <f t="shared" si="634"/>
        <v>-0.16835073068893408</v>
      </c>
      <c r="AK1689" s="36">
        <f t="shared" si="635"/>
        <v>-0.16457142857142887</v>
      </c>
    </row>
    <row r="1690" spans="1:37" x14ac:dyDescent="0.2">
      <c r="A1690" s="5">
        <v>41750</v>
      </c>
      <c r="B1690" s="1">
        <v>5</v>
      </c>
      <c r="C1690" s="7">
        <v>15.4</v>
      </c>
      <c r="D1690" s="7">
        <v>16.05</v>
      </c>
      <c r="E1690" s="7">
        <v>16.649999999999999</v>
      </c>
      <c r="F1690" s="7">
        <v>17.05</v>
      </c>
      <c r="G1690" s="7">
        <v>17.45</v>
      </c>
      <c r="H1690" s="7">
        <v>17.8</v>
      </c>
      <c r="I1690" s="7">
        <v>18.05</v>
      </c>
      <c r="J1690" s="7">
        <v>18.100000000000001</v>
      </c>
      <c r="K1690" s="7">
        <v>18.5</v>
      </c>
      <c r="L1690" s="3">
        <v>4.2200000000000001E-2</v>
      </c>
      <c r="M1690" s="3">
        <v>5.8700000000000002E-2</v>
      </c>
      <c r="N1690" s="3">
        <v>1.9599999999999999E-2</v>
      </c>
      <c r="O1690" s="18">
        <f t="shared" si="636"/>
        <v>0</v>
      </c>
      <c r="P1690" s="19">
        <f t="shared" si="644"/>
        <v>41780</v>
      </c>
      <c r="Q1690" s="19">
        <f t="shared" si="645"/>
        <v>41808</v>
      </c>
      <c r="R1690" s="19">
        <f t="shared" si="646"/>
        <v>41836</v>
      </c>
      <c r="S1690" s="19">
        <f t="shared" si="647"/>
        <v>41871</v>
      </c>
      <c r="T1690" s="19">
        <f t="shared" si="648"/>
        <v>41899</v>
      </c>
      <c r="U1690" s="19">
        <f t="shared" si="649"/>
        <v>41934</v>
      </c>
      <c r="V1690" s="19">
        <f t="shared" si="650"/>
        <v>41962</v>
      </c>
      <c r="W1690" s="19">
        <f t="shared" si="651"/>
        <v>41990</v>
      </c>
      <c r="X1690" s="19">
        <f t="shared" si="652"/>
        <v>42025</v>
      </c>
      <c r="Y1690" s="18">
        <f t="shared" si="637"/>
        <v>35</v>
      </c>
      <c r="Z1690" s="10">
        <f t="shared" si="638"/>
        <v>0.8571428571428571</v>
      </c>
      <c r="AA1690" s="10">
        <f>VLOOKUP(A1690, VIX!$A$2:$E$3205, 5, FALSE)</f>
        <v>13.25</v>
      </c>
      <c r="AB1690" s="10">
        <f t="shared" si="639"/>
        <v>15.492857142857144</v>
      </c>
      <c r="AC1690" s="10">
        <f t="shared" si="640"/>
        <v>16.135714285714286</v>
      </c>
      <c r="AD1690" s="10">
        <f t="shared" si="641"/>
        <v>16.707142857142856</v>
      </c>
      <c r="AE1690" s="10">
        <f t="shared" si="642"/>
        <v>17.107142857142858</v>
      </c>
      <c r="AF1690" s="10">
        <f t="shared" si="643"/>
        <v>17.5</v>
      </c>
      <c r="AG1690" s="36">
        <f t="shared" si="631"/>
        <v>-1.1989021043000927</v>
      </c>
      <c r="AH1690" s="36">
        <f t="shared" si="632"/>
        <v>-1.0721503279560327</v>
      </c>
      <c r="AI1690" s="36">
        <f t="shared" si="633"/>
        <v>-0.68940754039497698</v>
      </c>
      <c r="AJ1690" s="36">
        <f t="shared" si="634"/>
        <v>-0.67520723436322316</v>
      </c>
      <c r="AK1690" s="36">
        <f t="shared" si="635"/>
        <v>-0.57731958762886848</v>
      </c>
    </row>
    <row r="1691" spans="1:37" x14ac:dyDescent="0.2">
      <c r="A1691" s="5">
        <v>41746</v>
      </c>
      <c r="B1691" s="1">
        <v>5</v>
      </c>
      <c r="C1691" s="7">
        <v>15.6</v>
      </c>
      <c r="D1691" s="7">
        <v>16.100000000000001</v>
      </c>
      <c r="E1691" s="7">
        <v>16.7</v>
      </c>
      <c r="F1691" s="7">
        <v>17.05</v>
      </c>
      <c r="G1691" s="7">
        <v>17.45</v>
      </c>
      <c r="H1691" s="7">
        <v>17.8</v>
      </c>
      <c r="I1691" s="7">
        <v>18</v>
      </c>
      <c r="J1691" s="7">
        <v>18.05</v>
      </c>
      <c r="K1691" s="7" t="s">
        <v>14</v>
      </c>
      <c r="L1691" s="3">
        <v>3.2099999999999997E-2</v>
      </c>
      <c r="M1691" s="3">
        <v>5.57E-2</v>
      </c>
      <c r="N1691" s="3">
        <v>1.8599999999999998E-2</v>
      </c>
      <c r="O1691" s="18">
        <f t="shared" si="636"/>
        <v>1</v>
      </c>
      <c r="P1691" s="19">
        <f t="shared" si="644"/>
        <v>41780</v>
      </c>
      <c r="Q1691" s="19">
        <f t="shared" si="645"/>
        <v>41808</v>
      </c>
      <c r="R1691" s="19">
        <f t="shared" si="646"/>
        <v>41836</v>
      </c>
      <c r="S1691" s="19">
        <f t="shared" si="647"/>
        <v>41871</v>
      </c>
      <c r="T1691" s="19">
        <f t="shared" si="648"/>
        <v>41899</v>
      </c>
      <c r="U1691" s="19">
        <f t="shared" si="649"/>
        <v>41934</v>
      </c>
      <c r="V1691" s="19">
        <f t="shared" si="650"/>
        <v>41962</v>
      </c>
      <c r="W1691" s="19">
        <f t="shared" si="651"/>
        <v>41990</v>
      </c>
      <c r="X1691" s="19">
        <f t="shared" si="652"/>
        <v>42025</v>
      </c>
      <c r="Y1691" s="18">
        <f t="shared" si="637"/>
        <v>35</v>
      </c>
      <c r="Z1691" s="10">
        <f t="shared" si="638"/>
        <v>0.97142857142857142</v>
      </c>
      <c r="AA1691" s="10">
        <f>VLOOKUP(A1691, VIX!$A$2:$E$3205, 5, FALSE)</f>
        <v>13.36</v>
      </c>
      <c r="AB1691" s="10">
        <f t="shared" si="639"/>
        <v>15.614285714285714</v>
      </c>
      <c r="AC1691" s="10">
        <f t="shared" si="640"/>
        <v>16.117142857142859</v>
      </c>
      <c r="AD1691" s="10">
        <f t="shared" si="641"/>
        <v>16.709999999999997</v>
      </c>
      <c r="AE1691" s="10">
        <f t="shared" si="642"/>
        <v>17.061428571428571</v>
      </c>
      <c r="AF1691" s="10">
        <f t="shared" si="643"/>
        <v>17.46</v>
      </c>
      <c r="AG1691" s="36">
        <f t="shared" si="631"/>
        <v>-0.22018348623853293</v>
      </c>
      <c r="AH1691" s="36">
        <f t="shared" si="632"/>
        <v>-0.25714285714285628</v>
      </c>
      <c r="AI1691" s="36">
        <f t="shared" si="633"/>
        <v>-0.1473684210526322</v>
      </c>
      <c r="AJ1691" s="36">
        <f t="shared" si="634"/>
        <v>-0.16504297994269287</v>
      </c>
      <c r="AK1691" s="36">
        <f t="shared" si="635"/>
        <v>-0.14157303370786578</v>
      </c>
    </row>
    <row r="1692" spans="1:37" x14ac:dyDescent="0.2">
      <c r="A1692" s="5">
        <v>41745</v>
      </c>
      <c r="B1692" s="1">
        <v>5</v>
      </c>
      <c r="C1692" s="7">
        <v>15.9</v>
      </c>
      <c r="D1692" s="7">
        <v>16.350000000000001</v>
      </c>
      <c r="E1692" s="7">
        <v>16.8</v>
      </c>
      <c r="F1692" s="7">
        <v>17.100000000000001</v>
      </c>
      <c r="G1692" s="7">
        <v>17.45</v>
      </c>
      <c r="H1692" s="7">
        <v>17.8</v>
      </c>
      <c r="I1692" s="7">
        <v>18</v>
      </c>
      <c r="J1692" s="7">
        <v>18.05</v>
      </c>
      <c r="K1692" s="7" t="s">
        <v>14</v>
      </c>
      <c r="L1692" s="3">
        <v>2.8299999999999999E-2</v>
      </c>
      <c r="M1692" s="3">
        <v>5.2600000000000001E-2</v>
      </c>
      <c r="N1692" s="3">
        <v>1.7500000000000002E-2</v>
      </c>
      <c r="O1692" s="18">
        <f t="shared" si="636"/>
        <v>0</v>
      </c>
      <c r="P1692" s="19">
        <f t="shared" si="644"/>
        <v>41745</v>
      </c>
      <c r="Q1692" s="19">
        <f t="shared" si="645"/>
        <v>41780</v>
      </c>
      <c r="R1692" s="19">
        <f t="shared" si="646"/>
        <v>41808</v>
      </c>
      <c r="S1692" s="19">
        <f t="shared" si="647"/>
        <v>41836</v>
      </c>
      <c r="T1692" s="19">
        <f t="shared" si="648"/>
        <v>41871</v>
      </c>
      <c r="U1692" s="19">
        <f t="shared" si="649"/>
        <v>41899</v>
      </c>
      <c r="V1692" s="19">
        <f t="shared" si="650"/>
        <v>41934</v>
      </c>
      <c r="W1692" s="19">
        <f t="shared" si="651"/>
        <v>41962</v>
      </c>
      <c r="X1692" s="19">
        <f t="shared" si="652"/>
        <v>41990</v>
      </c>
      <c r="Y1692" s="18">
        <f t="shared" si="637"/>
        <v>28</v>
      </c>
      <c r="Z1692" s="10">
        <f t="shared" si="638"/>
        <v>0</v>
      </c>
      <c r="AA1692" s="10">
        <f>VLOOKUP(A1692, VIX!$A$2:$E$3205, 5, FALSE)</f>
        <v>14.18</v>
      </c>
      <c r="AB1692" s="10">
        <f t="shared" si="639"/>
        <v>16.350000000000001</v>
      </c>
      <c r="AC1692" s="10">
        <f t="shared" si="640"/>
        <v>16.8</v>
      </c>
      <c r="AD1692" s="10">
        <f t="shared" si="641"/>
        <v>17.100000000000001</v>
      </c>
      <c r="AE1692" s="10">
        <f t="shared" si="642"/>
        <v>17.45</v>
      </c>
      <c r="AF1692" s="10">
        <f t="shared" si="643"/>
        <v>17.8</v>
      </c>
      <c r="AG1692" s="36">
        <f t="shared" si="631"/>
        <v>-0.24665579119086514</v>
      </c>
      <c r="AH1692" s="36">
        <f t="shared" si="632"/>
        <v>-0.2433476394849782</v>
      </c>
      <c r="AI1692" s="36">
        <f t="shared" si="633"/>
        <v>-0.15759849906191406</v>
      </c>
      <c r="AJ1692" s="36">
        <f t="shared" si="634"/>
        <v>-0.18112742581373745</v>
      </c>
      <c r="AK1692" s="36">
        <f t="shared" si="635"/>
        <v>-0.17758985200845734</v>
      </c>
    </row>
    <row r="1693" spans="1:37" x14ac:dyDescent="0.2">
      <c r="A1693" s="5">
        <v>41744</v>
      </c>
      <c r="B1693" s="1">
        <v>4</v>
      </c>
      <c r="C1693" s="7">
        <v>15.6</v>
      </c>
      <c r="D1693" s="7">
        <v>16.45</v>
      </c>
      <c r="E1693" s="7">
        <v>16.649999999999999</v>
      </c>
      <c r="F1693" s="7">
        <v>17.149999999999999</v>
      </c>
      <c r="G1693" s="7">
        <v>17.399999999999999</v>
      </c>
      <c r="H1693" s="7">
        <v>17.75</v>
      </c>
      <c r="I1693" s="7">
        <v>18.100000000000001</v>
      </c>
      <c r="J1693" s="7">
        <v>18.25</v>
      </c>
      <c r="K1693" s="7">
        <v>18.25</v>
      </c>
      <c r="L1693" s="3">
        <v>5.45E-2</v>
      </c>
      <c r="M1693" s="3">
        <v>5.5399999999999998E-2</v>
      </c>
      <c r="N1693" s="3">
        <v>1.8499999999999999E-2</v>
      </c>
      <c r="O1693" s="18">
        <f t="shared" si="636"/>
        <v>0</v>
      </c>
      <c r="P1693" s="19">
        <f t="shared" si="644"/>
        <v>41745</v>
      </c>
      <c r="Q1693" s="19">
        <f t="shared" si="645"/>
        <v>41780</v>
      </c>
      <c r="R1693" s="19">
        <f t="shared" si="646"/>
        <v>41808</v>
      </c>
      <c r="S1693" s="19">
        <f t="shared" si="647"/>
        <v>41836</v>
      </c>
      <c r="T1693" s="19">
        <f t="shared" si="648"/>
        <v>41871</v>
      </c>
      <c r="U1693" s="19">
        <f t="shared" si="649"/>
        <v>41899</v>
      </c>
      <c r="V1693" s="19">
        <f t="shared" si="650"/>
        <v>41934</v>
      </c>
      <c r="W1693" s="19">
        <f t="shared" si="651"/>
        <v>41962</v>
      </c>
      <c r="X1693" s="19">
        <f t="shared" si="652"/>
        <v>41990</v>
      </c>
      <c r="Y1693" s="18">
        <f t="shared" si="637"/>
        <v>28</v>
      </c>
      <c r="Z1693" s="10">
        <f t="shared" si="638"/>
        <v>3.5714285714285712E-2</v>
      </c>
      <c r="AA1693" s="10">
        <f>VLOOKUP(A1693, VIX!$A$2:$E$3205, 5, FALSE)</f>
        <v>15.61</v>
      </c>
      <c r="AB1693" s="10">
        <f t="shared" si="639"/>
        <v>16.419642857142858</v>
      </c>
      <c r="AC1693" s="10">
        <f t="shared" si="640"/>
        <v>16.642857142857139</v>
      </c>
      <c r="AD1693" s="10">
        <f t="shared" si="641"/>
        <v>17.132142857142856</v>
      </c>
      <c r="AE1693" s="10">
        <f t="shared" si="642"/>
        <v>17.391071428571429</v>
      </c>
      <c r="AF1693" s="10">
        <f t="shared" si="643"/>
        <v>17.737500000000001</v>
      </c>
      <c r="AG1693" s="36">
        <f t="shared" si="631"/>
        <v>-0.46034816247582183</v>
      </c>
      <c r="AH1693" s="36">
        <f t="shared" si="632"/>
        <v>-0.10691557064064448</v>
      </c>
      <c r="AI1693" s="36">
        <f t="shared" si="633"/>
        <v>-0.26130236416424718</v>
      </c>
      <c r="AJ1693" s="36">
        <f t="shared" si="634"/>
        <v>-0.12870275791624103</v>
      </c>
      <c r="AK1693" s="36">
        <f t="shared" si="635"/>
        <v>-0.1767180925666206</v>
      </c>
    </row>
    <row r="1694" spans="1:37" x14ac:dyDescent="0.2">
      <c r="A1694" s="5">
        <v>41743</v>
      </c>
      <c r="B1694" s="1">
        <v>4</v>
      </c>
      <c r="C1694" s="7">
        <v>16.2</v>
      </c>
      <c r="D1694" s="7">
        <v>16.649999999999999</v>
      </c>
      <c r="E1694" s="7">
        <v>16.850000000000001</v>
      </c>
      <c r="F1694" s="7">
        <v>17.25</v>
      </c>
      <c r="G1694" s="7">
        <v>17.5</v>
      </c>
      <c r="H1694" s="7">
        <v>17.850000000000001</v>
      </c>
      <c r="I1694" s="7">
        <v>18.2</v>
      </c>
      <c r="J1694" s="7">
        <v>18.3</v>
      </c>
      <c r="K1694" s="7">
        <v>18.3</v>
      </c>
      <c r="L1694" s="3">
        <v>2.7799999999999998E-2</v>
      </c>
      <c r="M1694" s="3">
        <v>5.5100000000000003E-2</v>
      </c>
      <c r="N1694" s="3">
        <v>1.84E-2</v>
      </c>
      <c r="O1694" s="18">
        <f t="shared" si="636"/>
        <v>0</v>
      </c>
      <c r="P1694" s="19">
        <f t="shared" si="644"/>
        <v>41745</v>
      </c>
      <c r="Q1694" s="19">
        <f t="shared" si="645"/>
        <v>41780</v>
      </c>
      <c r="R1694" s="19">
        <f t="shared" si="646"/>
        <v>41808</v>
      </c>
      <c r="S1694" s="19">
        <f t="shared" si="647"/>
        <v>41836</v>
      </c>
      <c r="T1694" s="19">
        <f t="shared" si="648"/>
        <v>41871</v>
      </c>
      <c r="U1694" s="19">
        <f t="shared" si="649"/>
        <v>41899</v>
      </c>
      <c r="V1694" s="19">
        <f t="shared" si="650"/>
        <v>41934</v>
      </c>
      <c r="W1694" s="19">
        <f t="shared" si="651"/>
        <v>41962</v>
      </c>
      <c r="X1694" s="19">
        <f t="shared" si="652"/>
        <v>41990</v>
      </c>
      <c r="Y1694" s="18">
        <f t="shared" si="637"/>
        <v>28</v>
      </c>
      <c r="Z1694" s="10">
        <f t="shared" si="638"/>
        <v>7.1428571428571425E-2</v>
      </c>
      <c r="AA1694" s="10">
        <f>VLOOKUP(A1694, VIX!$A$2:$E$3205, 5, FALSE)</f>
        <v>16.11</v>
      </c>
      <c r="AB1694" s="10">
        <f t="shared" si="639"/>
        <v>16.617857142857144</v>
      </c>
      <c r="AC1694" s="10">
        <f t="shared" si="640"/>
        <v>16.835714285714289</v>
      </c>
      <c r="AD1694" s="10">
        <f t="shared" si="641"/>
        <v>17.221428571428572</v>
      </c>
      <c r="AE1694" s="10">
        <f t="shared" si="642"/>
        <v>17.482142857142858</v>
      </c>
      <c r="AF1694" s="10">
        <f t="shared" si="643"/>
        <v>17.825000000000003</v>
      </c>
      <c r="AG1694" s="36">
        <f t="shared" si="631"/>
        <v>-0.72816780821917704</v>
      </c>
      <c r="AH1694" s="36">
        <f t="shared" si="632"/>
        <v>-0.3211554800339893</v>
      </c>
      <c r="AI1694" s="36">
        <f t="shared" si="633"/>
        <v>-0.6301969365426674</v>
      </c>
      <c r="AJ1694" s="36">
        <f t="shared" si="634"/>
        <v>-0.38689866939611062</v>
      </c>
      <c r="AK1694" s="36">
        <f t="shared" si="635"/>
        <v>-0.53127196064652371</v>
      </c>
    </row>
    <row r="1695" spans="1:37" x14ac:dyDescent="0.2">
      <c r="A1695" s="5">
        <v>41740</v>
      </c>
      <c r="B1695" s="1">
        <v>4</v>
      </c>
      <c r="C1695" s="7">
        <v>16.850000000000001</v>
      </c>
      <c r="D1695" s="7">
        <v>16.649999999999999</v>
      </c>
      <c r="E1695" s="7">
        <v>16.850000000000001</v>
      </c>
      <c r="F1695" s="7">
        <v>17.2</v>
      </c>
      <c r="G1695" s="7">
        <v>17.5</v>
      </c>
      <c r="H1695" s="7">
        <v>17.850000000000001</v>
      </c>
      <c r="I1695" s="7">
        <v>18.2</v>
      </c>
      <c r="J1695" s="7">
        <v>18.350000000000001</v>
      </c>
      <c r="K1695" s="7">
        <v>18.350000000000001</v>
      </c>
      <c r="L1695" s="3">
        <v>-1.1900000000000001E-2</v>
      </c>
      <c r="M1695" s="3">
        <v>5.8099999999999999E-2</v>
      </c>
      <c r="N1695" s="3">
        <v>1.9400000000000001E-2</v>
      </c>
      <c r="O1695" s="18">
        <f t="shared" si="636"/>
        <v>0</v>
      </c>
      <c r="P1695" s="19">
        <f t="shared" si="644"/>
        <v>41745</v>
      </c>
      <c r="Q1695" s="19">
        <f t="shared" si="645"/>
        <v>41780</v>
      </c>
      <c r="R1695" s="19">
        <f t="shared" si="646"/>
        <v>41808</v>
      </c>
      <c r="S1695" s="19">
        <f t="shared" si="647"/>
        <v>41836</v>
      </c>
      <c r="T1695" s="19">
        <f t="shared" si="648"/>
        <v>41871</v>
      </c>
      <c r="U1695" s="19">
        <f t="shared" si="649"/>
        <v>41899</v>
      </c>
      <c r="V1695" s="19">
        <f t="shared" si="650"/>
        <v>41934</v>
      </c>
      <c r="W1695" s="19">
        <f t="shared" si="651"/>
        <v>41962</v>
      </c>
      <c r="X1695" s="19">
        <f t="shared" si="652"/>
        <v>41990</v>
      </c>
      <c r="Y1695" s="18">
        <f t="shared" si="637"/>
        <v>28</v>
      </c>
      <c r="Z1695" s="10">
        <f t="shared" si="638"/>
        <v>0.17857142857142858</v>
      </c>
      <c r="AA1695" s="10">
        <f>VLOOKUP(A1695, VIX!$A$2:$E$3205, 5, FALSE)</f>
        <v>17.03</v>
      </c>
      <c r="AB1695" s="10">
        <f t="shared" si="639"/>
        <v>16.685714285714283</v>
      </c>
      <c r="AC1695" s="10">
        <f t="shared" si="640"/>
        <v>16.814285714285713</v>
      </c>
      <c r="AD1695" s="10">
        <f t="shared" si="641"/>
        <v>17.137499999999999</v>
      </c>
      <c r="AE1695" s="10">
        <f t="shared" si="642"/>
        <v>17.446428571428569</v>
      </c>
      <c r="AF1695" s="10">
        <f t="shared" si="643"/>
        <v>17.787500000000001</v>
      </c>
      <c r="AG1695" s="36">
        <f t="shared" si="631"/>
        <v>0.11135660627485792</v>
      </c>
      <c r="AH1695" s="36">
        <f t="shared" si="632"/>
        <v>-0.10944625407166277</v>
      </c>
      <c r="AI1695" s="36">
        <f t="shared" si="633"/>
        <v>-0.18646934460887829</v>
      </c>
      <c r="AJ1695" s="36">
        <f t="shared" si="634"/>
        <v>-0.15665147119767953</v>
      </c>
      <c r="AK1695" s="36">
        <f t="shared" si="635"/>
        <v>-0.17923186344239042</v>
      </c>
    </row>
    <row r="1696" spans="1:37" x14ac:dyDescent="0.2">
      <c r="A1696" s="5">
        <v>41739</v>
      </c>
      <c r="B1696" s="1">
        <v>4</v>
      </c>
      <c r="C1696" s="7">
        <v>15.85</v>
      </c>
      <c r="D1696" s="7">
        <v>16.25</v>
      </c>
      <c r="E1696" s="7">
        <v>16.5</v>
      </c>
      <c r="F1696" s="7">
        <v>17</v>
      </c>
      <c r="G1696" s="7">
        <v>17.3</v>
      </c>
      <c r="H1696" s="7">
        <v>17.649999999999999</v>
      </c>
      <c r="I1696" s="7">
        <v>18</v>
      </c>
      <c r="J1696" s="7">
        <v>18.149999999999999</v>
      </c>
      <c r="K1696" s="7">
        <v>18.25</v>
      </c>
      <c r="L1696" s="3">
        <v>2.52E-2</v>
      </c>
      <c r="M1696" s="3">
        <v>5.8799999999999998E-2</v>
      </c>
      <c r="N1696" s="3">
        <v>1.9599999999999999E-2</v>
      </c>
      <c r="O1696" s="18">
        <f t="shared" si="636"/>
        <v>0</v>
      </c>
      <c r="P1696" s="19">
        <f t="shared" si="644"/>
        <v>41745</v>
      </c>
      <c r="Q1696" s="19">
        <f t="shared" si="645"/>
        <v>41780</v>
      </c>
      <c r="R1696" s="19">
        <f t="shared" si="646"/>
        <v>41808</v>
      </c>
      <c r="S1696" s="19">
        <f t="shared" si="647"/>
        <v>41836</v>
      </c>
      <c r="T1696" s="19">
        <f t="shared" si="648"/>
        <v>41871</v>
      </c>
      <c r="U1696" s="19">
        <f t="shared" si="649"/>
        <v>41899</v>
      </c>
      <c r="V1696" s="19">
        <f t="shared" si="650"/>
        <v>41934</v>
      </c>
      <c r="W1696" s="19">
        <f t="shared" si="651"/>
        <v>41962</v>
      </c>
      <c r="X1696" s="19">
        <f t="shared" si="652"/>
        <v>41990</v>
      </c>
      <c r="Y1696" s="18">
        <f t="shared" si="637"/>
        <v>28</v>
      </c>
      <c r="Z1696" s="10">
        <f t="shared" si="638"/>
        <v>0.21428571428571427</v>
      </c>
      <c r="AA1696" s="10">
        <f>VLOOKUP(A1696, VIX!$A$2:$E$3205, 5, FALSE)</f>
        <v>15.89</v>
      </c>
      <c r="AB1696" s="10">
        <f t="shared" si="639"/>
        <v>16.164285714285715</v>
      </c>
      <c r="AC1696" s="10">
        <f t="shared" si="640"/>
        <v>16.446428571428569</v>
      </c>
      <c r="AD1696" s="10">
        <f t="shared" si="641"/>
        <v>16.892857142857142</v>
      </c>
      <c r="AE1696" s="10">
        <f t="shared" si="642"/>
        <v>17.235714285714288</v>
      </c>
      <c r="AF1696" s="10">
        <f t="shared" si="643"/>
        <v>17.574999999999999</v>
      </c>
      <c r="AG1696" s="36">
        <f t="shared" si="631"/>
        <v>-0.23664749383730513</v>
      </c>
      <c r="AH1696" s="36">
        <f t="shared" si="632"/>
        <v>-0.14184397163120571</v>
      </c>
      <c r="AI1696" s="36">
        <f t="shared" si="633"/>
        <v>-0.27355623100303955</v>
      </c>
      <c r="AJ1696" s="36">
        <f t="shared" si="634"/>
        <v>-0.16011860637509312</v>
      </c>
      <c r="AK1696" s="36">
        <f t="shared" si="635"/>
        <v>-0.18260869565217286</v>
      </c>
    </row>
    <row r="1697" spans="1:37" x14ac:dyDescent="0.2">
      <c r="A1697" s="5">
        <v>41738</v>
      </c>
      <c r="B1697" s="1">
        <v>4</v>
      </c>
      <c r="C1697" s="7">
        <v>14.5</v>
      </c>
      <c r="D1697" s="7">
        <v>15.45</v>
      </c>
      <c r="E1697" s="7">
        <v>16</v>
      </c>
      <c r="F1697" s="7">
        <v>16.600000000000001</v>
      </c>
      <c r="G1697" s="7">
        <v>16.95</v>
      </c>
      <c r="H1697" s="7">
        <v>17.350000000000001</v>
      </c>
      <c r="I1697" s="7">
        <v>17.7</v>
      </c>
      <c r="J1697" s="7">
        <v>17.850000000000001</v>
      </c>
      <c r="K1697" s="7">
        <v>17.899999999999999</v>
      </c>
      <c r="L1697" s="3">
        <v>6.5500000000000003E-2</v>
      </c>
      <c r="M1697" s="3">
        <v>6.6299999999999998E-2</v>
      </c>
      <c r="N1697" s="3">
        <v>2.2100000000000002E-2</v>
      </c>
      <c r="O1697" s="18">
        <f t="shared" si="636"/>
        <v>0</v>
      </c>
      <c r="P1697" s="19">
        <f t="shared" si="644"/>
        <v>41745</v>
      </c>
      <c r="Q1697" s="19">
        <f t="shared" si="645"/>
        <v>41780</v>
      </c>
      <c r="R1697" s="19">
        <f t="shared" si="646"/>
        <v>41808</v>
      </c>
      <c r="S1697" s="19">
        <f t="shared" si="647"/>
        <v>41836</v>
      </c>
      <c r="T1697" s="19">
        <f t="shared" si="648"/>
        <v>41871</v>
      </c>
      <c r="U1697" s="19">
        <f t="shared" si="649"/>
        <v>41899</v>
      </c>
      <c r="V1697" s="19">
        <f t="shared" si="650"/>
        <v>41934</v>
      </c>
      <c r="W1697" s="19">
        <f t="shared" si="651"/>
        <v>41962</v>
      </c>
      <c r="X1697" s="19">
        <f t="shared" si="652"/>
        <v>41990</v>
      </c>
      <c r="Y1697" s="18">
        <f t="shared" si="637"/>
        <v>28</v>
      </c>
      <c r="Z1697" s="10">
        <f t="shared" si="638"/>
        <v>0.25</v>
      </c>
      <c r="AA1697" s="10">
        <f>VLOOKUP(A1697, VIX!$A$2:$E$3205, 5, FALSE)</f>
        <v>13.82</v>
      </c>
      <c r="AB1697" s="10">
        <f t="shared" si="639"/>
        <v>15.212499999999999</v>
      </c>
      <c r="AC1697" s="10">
        <f t="shared" si="640"/>
        <v>15.862500000000001</v>
      </c>
      <c r="AD1697" s="10">
        <f t="shared" si="641"/>
        <v>16.450000000000003</v>
      </c>
      <c r="AE1697" s="10">
        <f t="shared" si="642"/>
        <v>16.862499999999997</v>
      </c>
      <c r="AF1697" s="10">
        <f t="shared" si="643"/>
        <v>17.25</v>
      </c>
      <c r="AG1697" s="36">
        <f t="shared" si="631"/>
        <v>-0.54883081155433222</v>
      </c>
      <c r="AH1697" s="36">
        <f t="shared" si="632"/>
        <v>-0.30731707317073198</v>
      </c>
      <c r="AI1697" s="36">
        <f t="shared" si="633"/>
        <v>-0.32516129032258123</v>
      </c>
      <c r="AJ1697" s="36">
        <f t="shared" si="634"/>
        <v>-0.18529411764705761</v>
      </c>
      <c r="AK1697" s="36">
        <f t="shared" si="635"/>
        <v>-0.20706655710764274</v>
      </c>
    </row>
    <row r="1698" spans="1:37" x14ac:dyDescent="0.2">
      <c r="A1698" s="5">
        <v>41737</v>
      </c>
      <c r="B1698" s="1">
        <v>4</v>
      </c>
      <c r="C1698" s="7">
        <v>15.15</v>
      </c>
      <c r="D1698" s="7">
        <v>15.75</v>
      </c>
      <c r="E1698" s="7">
        <v>16.25</v>
      </c>
      <c r="F1698" s="7">
        <v>16.75</v>
      </c>
      <c r="G1698" s="7">
        <v>17.100000000000001</v>
      </c>
      <c r="H1698" s="7">
        <v>17.5</v>
      </c>
      <c r="I1698" s="7">
        <v>17.850000000000001</v>
      </c>
      <c r="J1698" s="7">
        <v>18</v>
      </c>
      <c r="K1698" s="7">
        <v>18.100000000000001</v>
      </c>
      <c r="L1698" s="3">
        <v>3.9600000000000003E-2</v>
      </c>
      <c r="M1698" s="3">
        <v>6.5699999999999995E-2</v>
      </c>
      <c r="N1698" s="3">
        <v>2.1899999999999999E-2</v>
      </c>
      <c r="O1698" s="18">
        <f t="shared" si="636"/>
        <v>0</v>
      </c>
      <c r="P1698" s="19">
        <f t="shared" si="644"/>
        <v>41745</v>
      </c>
      <c r="Q1698" s="19">
        <f t="shared" si="645"/>
        <v>41780</v>
      </c>
      <c r="R1698" s="19">
        <f t="shared" si="646"/>
        <v>41808</v>
      </c>
      <c r="S1698" s="19">
        <f t="shared" si="647"/>
        <v>41836</v>
      </c>
      <c r="T1698" s="19">
        <f t="shared" si="648"/>
        <v>41871</v>
      </c>
      <c r="U1698" s="19">
        <f t="shared" si="649"/>
        <v>41899</v>
      </c>
      <c r="V1698" s="19">
        <f t="shared" si="650"/>
        <v>41934</v>
      </c>
      <c r="W1698" s="19">
        <f t="shared" si="651"/>
        <v>41962</v>
      </c>
      <c r="X1698" s="19">
        <f t="shared" si="652"/>
        <v>41990</v>
      </c>
      <c r="Y1698" s="18">
        <f t="shared" si="637"/>
        <v>28</v>
      </c>
      <c r="Z1698" s="10">
        <f t="shared" si="638"/>
        <v>0.2857142857142857</v>
      </c>
      <c r="AA1698" s="10">
        <f>VLOOKUP(A1698, VIX!$A$2:$E$3205, 5, FALSE)</f>
        <v>14.89</v>
      </c>
      <c r="AB1698" s="10">
        <f t="shared" si="639"/>
        <v>15.578571428571429</v>
      </c>
      <c r="AC1698" s="10">
        <f t="shared" si="640"/>
        <v>16.107142857142858</v>
      </c>
      <c r="AD1698" s="10">
        <f t="shared" si="641"/>
        <v>16.607142857142858</v>
      </c>
      <c r="AE1698" s="10">
        <f t="shared" si="642"/>
        <v>17</v>
      </c>
      <c r="AF1698" s="10">
        <f t="shared" si="643"/>
        <v>17.385714285714286</v>
      </c>
      <c r="AG1698" s="36">
        <f t="shared" si="631"/>
        <v>-0.34092446448703512</v>
      </c>
      <c r="AH1698" s="36">
        <f t="shared" si="632"/>
        <v>-0.27655838454784926</v>
      </c>
      <c r="AI1698" s="36">
        <f t="shared" si="633"/>
        <v>-0.26828489300542985</v>
      </c>
      <c r="AJ1698" s="36">
        <f t="shared" si="634"/>
        <v>-0.18327272727272823</v>
      </c>
      <c r="AK1698" s="36">
        <f t="shared" si="635"/>
        <v>-0.20487804878048729</v>
      </c>
    </row>
    <row r="1699" spans="1:37" x14ac:dyDescent="0.2">
      <c r="A1699" s="5">
        <v>41736</v>
      </c>
      <c r="B1699" s="1">
        <v>4</v>
      </c>
      <c r="C1699" s="7">
        <v>15.5</v>
      </c>
      <c r="D1699" s="7">
        <v>16</v>
      </c>
      <c r="E1699" s="7">
        <v>16.399999999999999</v>
      </c>
      <c r="F1699" s="7">
        <v>16.95</v>
      </c>
      <c r="G1699" s="7">
        <v>17.3</v>
      </c>
      <c r="H1699" s="7">
        <v>17.7</v>
      </c>
      <c r="I1699" s="7">
        <v>18</v>
      </c>
      <c r="J1699" s="7">
        <v>18.149999999999999</v>
      </c>
      <c r="K1699" s="7">
        <v>18.3</v>
      </c>
      <c r="L1699" s="3">
        <v>3.2300000000000002E-2</v>
      </c>
      <c r="M1699" s="3">
        <v>6.1899999999999997E-2</v>
      </c>
      <c r="N1699" s="3">
        <v>2.06E-2</v>
      </c>
      <c r="O1699" s="18">
        <f t="shared" si="636"/>
        <v>0</v>
      </c>
      <c r="P1699" s="19">
        <f t="shared" si="644"/>
        <v>41745</v>
      </c>
      <c r="Q1699" s="19">
        <f t="shared" si="645"/>
        <v>41780</v>
      </c>
      <c r="R1699" s="19">
        <f t="shared" si="646"/>
        <v>41808</v>
      </c>
      <c r="S1699" s="19">
        <f t="shared" si="647"/>
        <v>41836</v>
      </c>
      <c r="T1699" s="19">
        <f t="shared" si="648"/>
        <v>41871</v>
      </c>
      <c r="U1699" s="19">
        <f t="shared" si="649"/>
        <v>41899</v>
      </c>
      <c r="V1699" s="19">
        <f t="shared" si="650"/>
        <v>41934</v>
      </c>
      <c r="W1699" s="19">
        <f t="shared" si="651"/>
        <v>41962</v>
      </c>
      <c r="X1699" s="19">
        <f t="shared" si="652"/>
        <v>41990</v>
      </c>
      <c r="Y1699" s="18">
        <f t="shared" si="637"/>
        <v>28</v>
      </c>
      <c r="Z1699" s="10">
        <f t="shared" si="638"/>
        <v>0.32142857142857145</v>
      </c>
      <c r="AA1699" s="10">
        <f>VLOOKUP(A1699, VIX!$A$2:$E$3205, 5, FALSE)</f>
        <v>15.57</v>
      </c>
      <c r="AB1699" s="10">
        <f t="shared" si="639"/>
        <v>15.839285714285715</v>
      </c>
      <c r="AC1699" s="10">
        <f t="shared" si="640"/>
        <v>16.271428571428572</v>
      </c>
      <c r="AD1699" s="10">
        <f t="shared" si="641"/>
        <v>16.773214285714285</v>
      </c>
      <c r="AE1699" s="10">
        <f t="shared" si="642"/>
        <v>17.1875</v>
      </c>
      <c r="AF1699" s="10">
        <f t="shared" si="643"/>
        <v>17.571428571428573</v>
      </c>
      <c r="AG1699" s="36">
        <f t="shared" si="631"/>
        <v>-0.87866108786610841</v>
      </c>
      <c r="AH1699" s="36">
        <f t="shared" si="632"/>
        <v>-0.67349665924275903</v>
      </c>
      <c r="AI1699" s="36">
        <f t="shared" si="633"/>
        <v>-0.89650711513583525</v>
      </c>
      <c r="AJ1699" s="36">
        <f t="shared" si="634"/>
        <v>-0.55681818181818388</v>
      </c>
      <c r="AK1699" s="36">
        <f t="shared" si="635"/>
        <v>-0.62324814509480375</v>
      </c>
    </row>
    <row r="1700" spans="1:37" x14ac:dyDescent="0.2">
      <c r="A1700" s="5">
        <v>41733</v>
      </c>
      <c r="B1700" s="1">
        <v>4</v>
      </c>
      <c r="C1700" s="7">
        <v>14.85</v>
      </c>
      <c r="D1700" s="7">
        <v>15.75</v>
      </c>
      <c r="E1700" s="7">
        <v>16.25</v>
      </c>
      <c r="F1700" s="7">
        <v>16.8</v>
      </c>
      <c r="G1700" s="7">
        <v>17.100000000000001</v>
      </c>
      <c r="H1700" s="7">
        <v>17.5</v>
      </c>
      <c r="I1700" s="7">
        <v>17.8</v>
      </c>
      <c r="J1700" s="7">
        <v>18</v>
      </c>
      <c r="K1700" s="7">
        <v>18.100000000000001</v>
      </c>
      <c r="L1700" s="3">
        <v>6.0600000000000001E-2</v>
      </c>
      <c r="M1700" s="3">
        <v>5.9499999999999997E-2</v>
      </c>
      <c r="N1700" s="3">
        <v>1.9800000000000002E-2</v>
      </c>
      <c r="O1700" s="18">
        <f t="shared" si="636"/>
        <v>0</v>
      </c>
      <c r="P1700" s="19">
        <f t="shared" si="644"/>
        <v>41745</v>
      </c>
      <c r="Q1700" s="19">
        <f t="shared" si="645"/>
        <v>41780</v>
      </c>
      <c r="R1700" s="19">
        <f t="shared" si="646"/>
        <v>41808</v>
      </c>
      <c r="S1700" s="19">
        <f t="shared" si="647"/>
        <v>41836</v>
      </c>
      <c r="T1700" s="19">
        <f t="shared" si="648"/>
        <v>41871</v>
      </c>
      <c r="U1700" s="19">
        <f t="shared" si="649"/>
        <v>41899</v>
      </c>
      <c r="V1700" s="19">
        <f t="shared" si="650"/>
        <v>41934</v>
      </c>
      <c r="W1700" s="19">
        <f t="shared" si="651"/>
        <v>41962</v>
      </c>
      <c r="X1700" s="19">
        <f t="shared" si="652"/>
        <v>41990</v>
      </c>
      <c r="Y1700" s="18">
        <f t="shared" si="637"/>
        <v>28</v>
      </c>
      <c r="Z1700" s="10">
        <f t="shared" si="638"/>
        <v>0.42857142857142855</v>
      </c>
      <c r="AA1700" s="10">
        <f>VLOOKUP(A1700, VIX!$A$2:$E$3205, 5, FALSE)</f>
        <v>13.96</v>
      </c>
      <c r="AB1700" s="10">
        <f t="shared" si="639"/>
        <v>15.364285714285714</v>
      </c>
      <c r="AC1700" s="10">
        <f t="shared" si="640"/>
        <v>16.035714285714285</v>
      </c>
      <c r="AD1700" s="10">
        <f t="shared" si="641"/>
        <v>16.564285714285713</v>
      </c>
      <c r="AE1700" s="10">
        <f t="shared" si="642"/>
        <v>16.971428571428572</v>
      </c>
      <c r="AF1700" s="10">
        <f t="shared" si="643"/>
        <v>17.328571428571429</v>
      </c>
      <c r="AG1700" s="36">
        <f t="shared" si="631"/>
        <v>-0.54148263101349003</v>
      </c>
      <c r="AH1700" s="36">
        <f t="shared" si="632"/>
        <v>-0.28623353021353964</v>
      </c>
      <c r="AI1700" s="36">
        <f t="shared" si="633"/>
        <v>-0.30378082191780897</v>
      </c>
      <c r="AJ1700" s="36">
        <f t="shared" si="634"/>
        <v>-0.16105666808692004</v>
      </c>
      <c r="AK1700" s="36">
        <f t="shared" si="635"/>
        <v>-0.20941103147397894</v>
      </c>
    </row>
    <row r="1701" spans="1:37" x14ac:dyDescent="0.2">
      <c r="A1701" s="5">
        <v>41732</v>
      </c>
      <c r="B1701" s="1">
        <v>4</v>
      </c>
      <c r="C1701" s="7">
        <v>14.45</v>
      </c>
      <c r="D1701" s="7">
        <v>15.4</v>
      </c>
      <c r="E1701" s="7">
        <v>16</v>
      </c>
      <c r="F1701" s="7">
        <v>16.55</v>
      </c>
      <c r="G1701" s="7">
        <v>16.95</v>
      </c>
      <c r="H1701" s="7">
        <v>17.399999999999999</v>
      </c>
      <c r="I1701" s="7">
        <v>17.7</v>
      </c>
      <c r="J1701" s="7">
        <v>17.899999999999999</v>
      </c>
      <c r="K1701" s="7">
        <v>18</v>
      </c>
      <c r="L1701" s="3">
        <v>6.5699999999999995E-2</v>
      </c>
      <c r="M1701" s="3">
        <v>6.9500000000000006E-2</v>
      </c>
      <c r="N1701" s="3">
        <v>2.3199999999999998E-2</v>
      </c>
      <c r="O1701" s="18">
        <f t="shared" si="636"/>
        <v>0</v>
      </c>
      <c r="P1701" s="19">
        <f t="shared" si="644"/>
        <v>41745</v>
      </c>
      <c r="Q1701" s="19">
        <f t="shared" si="645"/>
        <v>41780</v>
      </c>
      <c r="R1701" s="19">
        <f t="shared" si="646"/>
        <v>41808</v>
      </c>
      <c r="S1701" s="19">
        <f t="shared" si="647"/>
        <v>41836</v>
      </c>
      <c r="T1701" s="19">
        <f t="shared" si="648"/>
        <v>41871</v>
      </c>
      <c r="U1701" s="19">
        <f t="shared" si="649"/>
        <v>41899</v>
      </c>
      <c r="V1701" s="19">
        <f t="shared" si="650"/>
        <v>41934</v>
      </c>
      <c r="W1701" s="19">
        <f t="shared" si="651"/>
        <v>41962</v>
      </c>
      <c r="X1701" s="19">
        <f t="shared" si="652"/>
        <v>41990</v>
      </c>
      <c r="Y1701" s="18">
        <f t="shared" si="637"/>
        <v>28</v>
      </c>
      <c r="Z1701" s="10">
        <f t="shared" si="638"/>
        <v>0.4642857142857143</v>
      </c>
      <c r="AA1701" s="10">
        <f>VLOOKUP(A1701, VIX!$A$2:$E$3205, 5, FALSE)</f>
        <v>13.37</v>
      </c>
      <c r="AB1701" s="10">
        <f t="shared" si="639"/>
        <v>14.958928571428572</v>
      </c>
      <c r="AC1701" s="10">
        <f t="shared" si="640"/>
        <v>15.721428571428572</v>
      </c>
      <c r="AD1701" s="10">
        <f t="shared" si="641"/>
        <v>16.294642857142858</v>
      </c>
      <c r="AE1701" s="10">
        <f t="shared" si="642"/>
        <v>16.764285714285712</v>
      </c>
      <c r="AF1701" s="10">
        <f t="shared" si="643"/>
        <v>17.191071428571426</v>
      </c>
      <c r="AG1701" s="36">
        <f t="shared" si="631"/>
        <v>-0.56716417910447803</v>
      </c>
      <c r="AH1701" s="36">
        <f t="shared" si="632"/>
        <v>-0.34069400630914798</v>
      </c>
      <c r="AI1701" s="36">
        <f t="shared" si="633"/>
        <v>-0.30091185410334376</v>
      </c>
      <c r="AJ1701" s="36">
        <f t="shared" si="634"/>
        <v>-0.21238938053097262</v>
      </c>
      <c r="AK1701" s="36">
        <f t="shared" si="635"/>
        <v>-0.2334293948126796</v>
      </c>
    </row>
    <row r="1702" spans="1:37" x14ac:dyDescent="0.2">
      <c r="A1702" s="5">
        <v>41731</v>
      </c>
      <c r="B1702" s="1">
        <v>4</v>
      </c>
      <c r="C1702" s="7">
        <v>14.6</v>
      </c>
      <c r="D1702" s="7">
        <v>15.55</v>
      </c>
      <c r="E1702" s="7">
        <v>16.149999999999999</v>
      </c>
      <c r="F1702" s="7">
        <v>16.75</v>
      </c>
      <c r="G1702" s="7">
        <v>17.149999999999999</v>
      </c>
      <c r="H1702" s="7">
        <v>17.55</v>
      </c>
      <c r="I1702" s="7">
        <v>17.899999999999999</v>
      </c>
      <c r="J1702" s="7">
        <v>18.05</v>
      </c>
      <c r="K1702" s="7">
        <v>18.149999999999999</v>
      </c>
      <c r="L1702" s="3">
        <v>6.5100000000000005E-2</v>
      </c>
      <c r="M1702" s="3">
        <v>6.8699999999999997E-2</v>
      </c>
      <c r="N1702" s="3">
        <v>2.29E-2</v>
      </c>
      <c r="O1702" s="18">
        <f t="shared" si="636"/>
        <v>0</v>
      </c>
      <c r="P1702" s="19">
        <f t="shared" si="644"/>
        <v>41745</v>
      </c>
      <c r="Q1702" s="19">
        <f t="shared" si="645"/>
        <v>41780</v>
      </c>
      <c r="R1702" s="19">
        <f t="shared" si="646"/>
        <v>41808</v>
      </c>
      <c r="S1702" s="19">
        <f t="shared" si="647"/>
        <v>41836</v>
      </c>
      <c r="T1702" s="19">
        <f t="shared" si="648"/>
        <v>41871</v>
      </c>
      <c r="U1702" s="19">
        <f t="shared" si="649"/>
        <v>41899</v>
      </c>
      <c r="V1702" s="19">
        <f t="shared" si="650"/>
        <v>41934</v>
      </c>
      <c r="W1702" s="19">
        <f t="shared" si="651"/>
        <v>41962</v>
      </c>
      <c r="X1702" s="19">
        <f t="shared" si="652"/>
        <v>41990</v>
      </c>
      <c r="Y1702" s="18">
        <f t="shared" si="637"/>
        <v>28</v>
      </c>
      <c r="Z1702" s="10">
        <f t="shared" si="638"/>
        <v>0.5</v>
      </c>
      <c r="AA1702" s="10">
        <f>VLOOKUP(A1702, VIX!$A$2:$E$3205, 5, FALSE)</f>
        <v>13.09</v>
      </c>
      <c r="AB1702" s="10">
        <f t="shared" si="639"/>
        <v>15.074999999999999</v>
      </c>
      <c r="AC1702" s="10">
        <f t="shared" si="640"/>
        <v>15.85</v>
      </c>
      <c r="AD1702" s="10">
        <f t="shared" si="641"/>
        <v>16.45</v>
      </c>
      <c r="AE1702" s="10">
        <f t="shared" si="642"/>
        <v>16.95</v>
      </c>
      <c r="AF1702" s="10">
        <f t="shared" si="643"/>
        <v>17.350000000000001</v>
      </c>
      <c r="AG1702" s="36">
        <f t="shared" si="631"/>
        <v>-0.57224811760487682</v>
      </c>
      <c r="AH1702" s="36">
        <f t="shared" si="632"/>
        <v>-0.34332425068119754</v>
      </c>
      <c r="AI1702" s="36">
        <f t="shared" si="633"/>
        <v>-0.33117949841200367</v>
      </c>
      <c r="AJ1702" s="36">
        <f t="shared" si="634"/>
        <v>-0.21417188993944455</v>
      </c>
      <c r="AK1702" s="36">
        <f t="shared" si="635"/>
        <v>-0.2085876875323342</v>
      </c>
    </row>
    <row r="1703" spans="1:37" x14ac:dyDescent="0.2">
      <c r="A1703" s="5">
        <v>41730</v>
      </c>
      <c r="B1703" s="1">
        <v>4</v>
      </c>
      <c r="C1703" s="7">
        <v>14.5</v>
      </c>
      <c r="D1703" s="7">
        <v>15.45</v>
      </c>
      <c r="E1703" s="7">
        <v>16.05</v>
      </c>
      <c r="F1703" s="7">
        <v>16.600000000000001</v>
      </c>
      <c r="G1703" s="7">
        <v>17.05</v>
      </c>
      <c r="H1703" s="7">
        <v>17.5</v>
      </c>
      <c r="I1703" s="7">
        <v>17.850000000000001</v>
      </c>
      <c r="J1703" s="7">
        <v>18</v>
      </c>
      <c r="K1703" s="7">
        <v>18.100000000000001</v>
      </c>
      <c r="L1703" s="3">
        <v>6.5500000000000003E-2</v>
      </c>
      <c r="M1703" s="3">
        <v>7.5300000000000006E-2</v>
      </c>
      <c r="N1703" s="3">
        <v>2.5100000000000001E-2</v>
      </c>
      <c r="O1703" s="18">
        <f t="shared" si="636"/>
        <v>0</v>
      </c>
      <c r="P1703" s="19">
        <f t="shared" si="644"/>
        <v>41745</v>
      </c>
      <c r="Q1703" s="19">
        <f t="shared" si="645"/>
        <v>41780</v>
      </c>
      <c r="R1703" s="19">
        <f t="shared" si="646"/>
        <v>41808</v>
      </c>
      <c r="S1703" s="19">
        <f t="shared" si="647"/>
        <v>41836</v>
      </c>
      <c r="T1703" s="19">
        <f t="shared" si="648"/>
        <v>41871</v>
      </c>
      <c r="U1703" s="19">
        <f t="shared" si="649"/>
        <v>41899</v>
      </c>
      <c r="V1703" s="19">
        <f t="shared" si="650"/>
        <v>41934</v>
      </c>
      <c r="W1703" s="19">
        <f t="shared" si="651"/>
        <v>41962</v>
      </c>
      <c r="X1703" s="19">
        <f t="shared" si="652"/>
        <v>41990</v>
      </c>
      <c r="Y1703" s="18">
        <f t="shared" si="637"/>
        <v>28</v>
      </c>
      <c r="Z1703" s="10">
        <f t="shared" si="638"/>
        <v>0.5357142857142857</v>
      </c>
      <c r="AA1703" s="10">
        <f>VLOOKUP(A1703, VIX!$A$2:$E$3205, 5, FALSE)</f>
        <v>13.1</v>
      </c>
      <c r="AB1703" s="10">
        <f t="shared" si="639"/>
        <v>14.941071428571428</v>
      </c>
      <c r="AC1703" s="10">
        <f t="shared" si="640"/>
        <v>15.728571428571428</v>
      </c>
      <c r="AD1703" s="10">
        <f t="shared" si="641"/>
        <v>16.305357142857144</v>
      </c>
      <c r="AE1703" s="10">
        <f t="shared" si="642"/>
        <v>16.808928571428574</v>
      </c>
      <c r="AF1703" s="10">
        <f t="shared" si="643"/>
        <v>17.258928571428569</v>
      </c>
      <c r="AG1703" s="36">
        <f t="shared" si="631"/>
        <v>-0.55339805825242661</v>
      </c>
      <c r="AH1703" s="36">
        <f t="shared" si="632"/>
        <v>-0.33570159857904153</v>
      </c>
      <c r="AI1703" s="36">
        <f t="shared" si="633"/>
        <v>-0.29755259768140863</v>
      </c>
      <c r="AJ1703" s="36">
        <f t="shared" si="634"/>
        <v>-0.23654568210262775</v>
      </c>
      <c r="AK1703" s="36">
        <f t="shared" si="635"/>
        <v>-0.23114553607827104</v>
      </c>
    </row>
    <row r="1704" spans="1:37" x14ac:dyDescent="0.2">
      <c r="A1704" s="5">
        <v>41729</v>
      </c>
      <c r="B1704" s="1">
        <v>4</v>
      </c>
      <c r="C1704" s="7">
        <v>15.15</v>
      </c>
      <c r="D1704" s="7">
        <v>15.85</v>
      </c>
      <c r="E1704" s="7">
        <v>16.399999999999999</v>
      </c>
      <c r="F1704" s="7">
        <v>16.95</v>
      </c>
      <c r="G1704" s="7">
        <v>17.350000000000001</v>
      </c>
      <c r="H1704" s="7">
        <v>17.75</v>
      </c>
      <c r="I1704" s="7">
        <v>18.05</v>
      </c>
      <c r="J1704" s="7">
        <v>18.149999999999999</v>
      </c>
      <c r="K1704" s="7">
        <v>18.25</v>
      </c>
      <c r="L1704" s="3">
        <v>4.6199999999999998E-2</v>
      </c>
      <c r="M1704" s="3">
        <v>6.4899999999999999E-2</v>
      </c>
      <c r="N1704" s="3">
        <v>2.1600000000000001E-2</v>
      </c>
      <c r="O1704" s="18">
        <f t="shared" si="636"/>
        <v>0</v>
      </c>
      <c r="P1704" s="19">
        <f t="shared" si="644"/>
        <v>41745</v>
      </c>
      <c r="Q1704" s="19">
        <f t="shared" si="645"/>
        <v>41780</v>
      </c>
      <c r="R1704" s="19">
        <f t="shared" si="646"/>
        <v>41808</v>
      </c>
      <c r="S1704" s="19">
        <f t="shared" si="647"/>
        <v>41836</v>
      </c>
      <c r="T1704" s="19">
        <f t="shared" si="648"/>
        <v>41871</v>
      </c>
      <c r="U1704" s="19">
        <f t="shared" si="649"/>
        <v>41899</v>
      </c>
      <c r="V1704" s="19">
        <f t="shared" si="650"/>
        <v>41934</v>
      </c>
      <c r="W1704" s="19">
        <f t="shared" si="651"/>
        <v>41962</v>
      </c>
      <c r="X1704" s="19">
        <f t="shared" si="652"/>
        <v>41990</v>
      </c>
      <c r="Y1704" s="18">
        <f t="shared" si="637"/>
        <v>28</v>
      </c>
      <c r="Z1704" s="10">
        <f t="shared" si="638"/>
        <v>0.5714285714285714</v>
      </c>
      <c r="AA1704" s="10">
        <f>VLOOKUP(A1704, VIX!$A$2:$E$3205, 5, FALSE)</f>
        <v>13.88</v>
      </c>
      <c r="AB1704" s="10">
        <f t="shared" si="639"/>
        <v>15.45</v>
      </c>
      <c r="AC1704" s="10">
        <f t="shared" si="640"/>
        <v>16.085714285714285</v>
      </c>
      <c r="AD1704" s="10">
        <f t="shared" si="641"/>
        <v>16.635714285714286</v>
      </c>
      <c r="AE1704" s="10">
        <f t="shared" si="642"/>
        <v>17.121428571428574</v>
      </c>
      <c r="AF1704" s="10">
        <f t="shared" si="643"/>
        <v>17.521428571428572</v>
      </c>
      <c r="AG1704" s="36">
        <f t="shared" si="631"/>
        <v>-1.1955269400203317</v>
      </c>
      <c r="AH1704" s="36">
        <f t="shared" si="632"/>
        <v>-0.90401130557669196</v>
      </c>
      <c r="AI1704" s="36">
        <f t="shared" si="633"/>
        <v>-0.8747238876617246</v>
      </c>
      <c r="AJ1704" s="36">
        <f t="shared" si="634"/>
        <v>-0.6190378710337805</v>
      </c>
      <c r="AK1704" s="36">
        <f t="shared" si="635"/>
        <v>-0.60747288067496807</v>
      </c>
    </row>
    <row r="1705" spans="1:37" x14ac:dyDescent="0.2">
      <c r="A1705" s="5">
        <v>41726</v>
      </c>
      <c r="B1705" s="1">
        <v>4</v>
      </c>
      <c r="C1705" s="7">
        <v>15.6</v>
      </c>
      <c r="D1705" s="7">
        <v>16.25</v>
      </c>
      <c r="E1705" s="7">
        <v>16.8</v>
      </c>
      <c r="F1705" s="7">
        <v>17.350000000000001</v>
      </c>
      <c r="G1705" s="7">
        <v>17.649999999999999</v>
      </c>
      <c r="H1705" s="7">
        <v>18.05</v>
      </c>
      <c r="I1705" s="7">
        <v>18.3</v>
      </c>
      <c r="J1705" s="7">
        <v>18.399999999999999</v>
      </c>
      <c r="K1705" s="7">
        <v>18.45</v>
      </c>
      <c r="L1705" s="3">
        <v>4.1700000000000001E-2</v>
      </c>
      <c r="M1705" s="3">
        <v>5.4800000000000001E-2</v>
      </c>
      <c r="N1705" s="3">
        <v>1.83E-2</v>
      </c>
      <c r="O1705" s="18">
        <f t="shared" si="636"/>
        <v>0</v>
      </c>
      <c r="P1705" s="19">
        <f t="shared" si="644"/>
        <v>41745</v>
      </c>
      <c r="Q1705" s="19">
        <f t="shared" si="645"/>
        <v>41780</v>
      </c>
      <c r="R1705" s="19">
        <f t="shared" si="646"/>
        <v>41808</v>
      </c>
      <c r="S1705" s="19">
        <f t="shared" si="647"/>
        <v>41836</v>
      </c>
      <c r="T1705" s="19">
        <f t="shared" si="648"/>
        <v>41871</v>
      </c>
      <c r="U1705" s="19">
        <f t="shared" si="649"/>
        <v>41899</v>
      </c>
      <c r="V1705" s="19">
        <f t="shared" si="650"/>
        <v>41934</v>
      </c>
      <c r="W1705" s="19">
        <f t="shared" si="651"/>
        <v>41962</v>
      </c>
      <c r="X1705" s="19">
        <f t="shared" si="652"/>
        <v>41990</v>
      </c>
      <c r="Y1705" s="18">
        <f t="shared" si="637"/>
        <v>28</v>
      </c>
      <c r="Z1705" s="10">
        <f t="shared" si="638"/>
        <v>0.6785714285714286</v>
      </c>
      <c r="AA1705" s="10">
        <f>VLOOKUP(A1705, VIX!$A$2:$E$3205, 5, FALSE)</f>
        <v>14.41</v>
      </c>
      <c r="AB1705" s="10">
        <f t="shared" si="639"/>
        <v>15.80892857142857</v>
      </c>
      <c r="AC1705" s="10">
        <f t="shared" si="640"/>
        <v>16.426785714285714</v>
      </c>
      <c r="AD1705" s="10">
        <f t="shared" si="641"/>
        <v>16.976785714285715</v>
      </c>
      <c r="AE1705" s="10">
        <f t="shared" si="642"/>
        <v>17.446428571428573</v>
      </c>
      <c r="AF1705" s="10">
        <f t="shared" si="643"/>
        <v>17.778571428571428</v>
      </c>
      <c r="AG1705" s="36">
        <f t="shared" si="631"/>
        <v>-0.36709995517705069</v>
      </c>
      <c r="AH1705" s="36">
        <f t="shared" si="632"/>
        <v>-0.29896462467644547</v>
      </c>
      <c r="AI1705" s="36">
        <f t="shared" si="633"/>
        <v>-0.28935281837160776</v>
      </c>
      <c r="AJ1705" s="36">
        <f t="shared" si="634"/>
        <v>-0.15353371242891806</v>
      </c>
      <c r="AK1705" s="36">
        <f t="shared" si="635"/>
        <v>-0.20127795527156647</v>
      </c>
    </row>
    <row r="1706" spans="1:37" x14ac:dyDescent="0.2">
      <c r="A1706" s="5">
        <v>41725</v>
      </c>
      <c r="B1706" s="1">
        <v>4</v>
      </c>
      <c r="C1706" s="7">
        <v>15.75</v>
      </c>
      <c r="D1706" s="7">
        <v>16.399999999999999</v>
      </c>
      <c r="E1706" s="7">
        <v>16.95</v>
      </c>
      <c r="F1706" s="7">
        <v>17.5</v>
      </c>
      <c r="G1706" s="7">
        <v>17.8</v>
      </c>
      <c r="H1706" s="7">
        <v>18.100000000000001</v>
      </c>
      <c r="I1706" s="7">
        <v>18.399999999999999</v>
      </c>
      <c r="J1706" s="7">
        <v>18.5</v>
      </c>
      <c r="K1706" s="7">
        <v>18.55</v>
      </c>
      <c r="L1706" s="3">
        <v>4.1300000000000003E-2</v>
      </c>
      <c r="M1706" s="3">
        <v>5.1400000000000001E-2</v>
      </c>
      <c r="N1706" s="3">
        <v>1.7100000000000001E-2</v>
      </c>
      <c r="O1706" s="18">
        <f t="shared" si="636"/>
        <v>0</v>
      </c>
      <c r="P1706" s="19">
        <f t="shared" si="644"/>
        <v>41745</v>
      </c>
      <c r="Q1706" s="19">
        <f t="shared" si="645"/>
        <v>41780</v>
      </c>
      <c r="R1706" s="19">
        <f t="shared" si="646"/>
        <v>41808</v>
      </c>
      <c r="S1706" s="19">
        <f t="shared" si="647"/>
        <v>41836</v>
      </c>
      <c r="T1706" s="19">
        <f t="shared" si="648"/>
        <v>41871</v>
      </c>
      <c r="U1706" s="19">
        <f t="shared" si="649"/>
        <v>41899</v>
      </c>
      <c r="V1706" s="19">
        <f t="shared" si="650"/>
        <v>41934</v>
      </c>
      <c r="W1706" s="19">
        <f t="shared" si="651"/>
        <v>41962</v>
      </c>
      <c r="X1706" s="19">
        <f t="shared" si="652"/>
        <v>41990</v>
      </c>
      <c r="Y1706" s="18">
        <f t="shared" si="637"/>
        <v>28</v>
      </c>
      <c r="Z1706" s="10">
        <f t="shared" si="638"/>
        <v>0.7142857142857143</v>
      </c>
      <c r="AA1706" s="10">
        <f>VLOOKUP(A1706, VIX!$A$2:$E$3205, 5, FALSE)</f>
        <v>14.62</v>
      </c>
      <c r="AB1706" s="10">
        <f t="shared" si="639"/>
        <v>15.935714285714285</v>
      </c>
      <c r="AC1706" s="10">
        <f t="shared" si="640"/>
        <v>16.557142857142857</v>
      </c>
      <c r="AD1706" s="10">
        <f t="shared" si="641"/>
        <v>17.107142857142858</v>
      </c>
      <c r="AE1706" s="10">
        <f t="shared" si="642"/>
        <v>17.585714285714285</v>
      </c>
      <c r="AF1706" s="10">
        <f t="shared" si="643"/>
        <v>17.885714285714286</v>
      </c>
      <c r="AG1706" s="36">
        <f t="shared" si="631"/>
        <v>-0.36111111111111011</v>
      </c>
      <c r="AH1706" s="36">
        <f t="shared" si="632"/>
        <v>-0.29508196721311503</v>
      </c>
      <c r="AI1706" s="36">
        <f t="shared" si="633"/>
        <v>-0.28654124457308272</v>
      </c>
      <c r="AJ1706" s="36">
        <f t="shared" si="634"/>
        <v>-0.15243472124206101</v>
      </c>
      <c r="AK1706" s="36">
        <f t="shared" si="635"/>
        <v>-0.15020862308762201</v>
      </c>
    </row>
    <row r="1707" spans="1:37" x14ac:dyDescent="0.2">
      <c r="A1707" s="5">
        <v>41724</v>
      </c>
      <c r="B1707" s="1">
        <v>4</v>
      </c>
      <c r="C1707" s="7">
        <v>16.05</v>
      </c>
      <c r="D1707" s="7">
        <v>16.649999999999999</v>
      </c>
      <c r="E1707" s="7">
        <v>17.149999999999999</v>
      </c>
      <c r="F1707" s="7">
        <v>17.649999999999999</v>
      </c>
      <c r="G1707" s="7">
        <v>17.899999999999999</v>
      </c>
      <c r="H1707" s="7">
        <v>18.2</v>
      </c>
      <c r="I1707" s="7">
        <v>18.45</v>
      </c>
      <c r="J1707" s="7">
        <v>18.600000000000001</v>
      </c>
      <c r="K1707" s="7">
        <v>18.600000000000001</v>
      </c>
      <c r="L1707" s="3">
        <v>3.7400000000000003E-2</v>
      </c>
      <c r="M1707" s="3">
        <v>4.53E-2</v>
      </c>
      <c r="N1707" s="3">
        <v>1.5100000000000001E-2</v>
      </c>
      <c r="O1707" s="18">
        <f t="shared" si="636"/>
        <v>0</v>
      </c>
      <c r="P1707" s="19">
        <f t="shared" si="644"/>
        <v>41745</v>
      </c>
      <c r="Q1707" s="19">
        <f t="shared" si="645"/>
        <v>41780</v>
      </c>
      <c r="R1707" s="19">
        <f t="shared" si="646"/>
        <v>41808</v>
      </c>
      <c r="S1707" s="19">
        <f t="shared" si="647"/>
        <v>41836</v>
      </c>
      <c r="T1707" s="19">
        <f t="shared" si="648"/>
        <v>41871</v>
      </c>
      <c r="U1707" s="19">
        <f t="shared" si="649"/>
        <v>41899</v>
      </c>
      <c r="V1707" s="19">
        <f t="shared" si="650"/>
        <v>41934</v>
      </c>
      <c r="W1707" s="19">
        <f t="shared" si="651"/>
        <v>41962</v>
      </c>
      <c r="X1707" s="19">
        <f t="shared" si="652"/>
        <v>41990</v>
      </c>
      <c r="Y1707" s="18">
        <f t="shared" si="637"/>
        <v>28</v>
      </c>
      <c r="Z1707" s="10">
        <f t="shared" si="638"/>
        <v>0.75</v>
      </c>
      <c r="AA1707" s="10">
        <f>VLOOKUP(A1707, VIX!$A$2:$E$3205, 5, FALSE)</f>
        <v>14.93</v>
      </c>
      <c r="AB1707" s="10">
        <f t="shared" si="639"/>
        <v>16.200000000000003</v>
      </c>
      <c r="AC1707" s="10">
        <f t="shared" si="640"/>
        <v>16.774999999999999</v>
      </c>
      <c r="AD1707" s="10">
        <f t="shared" si="641"/>
        <v>17.274999999999999</v>
      </c>
      <c r="AE1707" s="10">
        <f t="shared" si="642"/>
        <v>17.712499999999999</v>
      </c>
      <c r="AF1707" s="10">
        <f t="shared" si="643"/>
        <v>17.974999999999998</v>
      </c>
      <c r="AG1707" s="36">
        <f t="shared" si="631"/>
        <v>-0.34138631745314835</v>
      </c>
      <c r="AH1707" s="36">
        <f t="shared" si="632"/>
        <v>-0.27474923680767538</v>
      </c>
      <c r="AI1707" s="36">
        <f t="shared" si="633"/>
        <v>-0.26520732477373171</v>
      </c>
      <c r="AJ1707" s="36">
        <f t="shared" si="634"/>
        <v>-0.12883435582822078</v>
      </c>
      <c r="AK1707" s="36">
        <f t="shared" si="635"/>
        <v>-0.15189873417721547</v>
      </c>
    </row>
    <row r="1708" spans="1:37" x14ac:dyDescent="0.2">
      <c r="A1708" s="5">
        <v>41723</v>
      </c>
      <c r="B1708" s="1">
        <v>4</v>
      </c>
      <c r="C1708" s="7">
        <v>15.7</v>
      </c>
      <c r="D1708" s="7">
        <v>16.25</v>
      </c>
      <c r="E1708" s="7">
        <v>16.850000000000001</v>
      </c>
      <c r="F1708" s="7">
        <v>17.399999999999999</v>
      </c>
      <c r="G1708" s="7">
        <v>17.7</v>
      </c>
      <c r="H1708" s="7">
        <v>18.05</v>
      </c>
      <c r="I1708" s="7">
        <v>18.350000000000001</v>
      </c>
      <c r="J1708" s="7">
        <v>18.45</v>
      </c>
      <c r="K1708" s="7">
        <v>18.45</v>
      </c>
      <c r="L1708" s="3">
        <v>3.5000000000000003E-2</v>
      </c>
      <c r="M1708" s="3">
        <v>5.4600000000000003E-2</v>
      </c>
      <c r="N1708" s="3">
        <v>1.8200000000000001E-2</v>
      </c>
      <c r="O1708" s="18">
        <f t="shared" si="636"/>
        <v>0</v>
      </c>
      <c r="P1708" s="19">
        <f t="shared" si="644"/>
        <v>41745</v>
      </c>
      <c r="Q1708" s="19">
        <f t="shared" si="645"/>
        <v>41780</v>
      </c>
      <c r="R1708" s="19">
        <f t="shared" si="646"/>
        <v>41808</v>
      </c>
      <c r="S1708" s="19">
        <f t="shared" si="647"/>
        <v>41836</v>
      </c>
      <c r="T1708" s="19">
        <f t="shared" si="648"/>
        <v>41871</v>
      </c>
      <c r="U1708" s="19">
        <f t="shared" si="649"/>
        <v>41899</v>
      </c>
      <c r="V1708" s="19">
        <f t="shared" si="650"/>
        <v>41934</v>
      </c>
      <c r="W1708" s="19">
        <f t="shared" si="651"/>
        <v>41962</v>
      </c>
      <c r="X1708" s="19">
        <f t="shared" si="652"/>
        <v>41990</v>
      </c>
      <c r="Y1708" s="18">
        <f t="shared" si="637"/>
        <v>28</v>
      </c>
      <c r="Z1708" s="10">
        <f t="shared" si="638"/>
        <v>0.7857142857142857</v>
      </c>
      <c r="AA1708" s="10">
        <f>VLOOKUP(A1708, VIX!$A$2:$E$3205, 5, FALSE)</f>
        <v>14.02</v>
      </c>
      <c r="AB1708" s="10">
        <f t="shared" si="639"/>
        <v>15.817857142857143</v>
      </c>
      <c r="AC1708" s="10">
        <f t="shared" si="640"/>
        <v>16.37857142857143</v>
      </c>
      <c r="AD1708" s="10">
        <f t="shared" si="641"/>
        <v>16.967857142857145</v>
      </c>
      <c r="AE1708" s="10">
        <f t="shared" si="642"/>
        <v>17.464285714285715</v>
      </c>
      <c r="AF1708" s="10">
        <f t="shared" si="643"/>
        <v>17.774999999999999</v>
      </c>
      <c r="AG1708" s="36">
        <f t="shared" si="631"/>
        <v>-0.30861723446893813</v>
      </c>
      <c r="AH1708" s="36">
        <f t="shared" si="632"/>
        <v>-0.32649535737421786</v>
      </c>
      <c r="AI1708" s="36">
        <f t="shared" si="633"/>
        <v>-0.29065743944636513</v>
      </c>
      <c r="AJ1708" s="36">
        <f t="shared" si="634"/>
        <v>-0.15477530965298425</v>
      </c>
      <c r="AK1708" s="36">
        <f t="shared" si="635"/>
        <v>-0.17784050811573815</v>
      </c>
    </row>
    <row r="1709" spans="1:37" x14ac:dyDescent="0.2">
      <c r="A1709" s="5">
        <v>41722</v>
      </c>
      <c r="B1709" s="1">
        <v>4</v>
      </c>
      <c r="C1709" s="7">
        <v>15.95</v>
      </c>
      <c r="D1709" s="7">
        <v>16.45</v>
      </c>
      <c r="E1709" s="7">
        <v>16.95</v>
      </c>
      <c r="F1709" s="7">
        <v>17.399999999999999</v>
      </c>
      <c r="G1709" s="7">
        <v>17.649999999999999</v>
      </c>
      <c r="H1709" s="7">
        <v>18</v>
      </c>
      <c r="I1709" s="7">
        <v>18.3</v>
      </c>
      <c r="J1709" s="7">
        <v>18.399999999999999</v>
      </c>
      <c r="K1709" s="7">
        <v>18.05</v>
      </c>
      <c r="L1709" s="3">
        <v>3.1300000000000001E-2</v>
      </c>
      <c r="M1709" s="3">
        <v>5.1700000000000003E-2</v>
      </c>
      <c r="N1709" s="3">
        <v>1.72E-2</v>
      </c>
      <c r="O1709" s="18">
        <f t="shared" si="636"/>
        <v>0</v>
      </c>
      <c r="P1709" s="19">
        <f t="shared" si="644"/>
        <v>41745</v>
      </c>
      <c r="Q1709" s="19">
        <f t="shared" si="645"/>
        <v>41780</v>
      </c>
      <c r="R1709" s="19">
        <f t="shared" si="646"/>
        <v>41808</v>
      </c>
      <c r="S1709" s="19">
        <f t="shared" si="647"/>
        <v>41836</v>
      </c>
      <c r="T1709" s="19">
        <f t="shared" si="648"/>
        <v>41871</v>
      </c>
      <c r="U1709" s="19">
        <f t="shared" si="649"/>
        <v>41899</v>
      </c>
      <c r="V1709" s="19">
        <f t="shared" si="650"/>
        <v>41934</v>
      </c>
      <c r="W1709" s="19">
        <f t="shared" si="651"/>
        <v>41962</v>
      </c>
      <c r="X1709" s="19">
        <f t="shared" si="652"/>
        <v>41990</v>
      </c>
      <c r="Y1709" s="18">
        <f t="shared" si="637"/>
        <v>28</v>
      </c>
      <c r="Z1709" s="10">
        <f t="shared" si="638"/>
        <v>0.8214285714285714</v>
      </c>
      <c r="AA1709" s="10">
        <f>VLOOKUP(A1709, VIX!$A$2:$E$3205, 5, FALSE)</f>
        <v>15.09</v>
      </c>
      <c r="AB1709" s="10">
        <f t="shared" si="639"/>
        <v>16.039285714285715</v>
      </c>
      <c r="AC1709" s="10">
        <f t="shared" si="640"/>
        <v>16.539285714285715</v>
      </c>
      <c r="AD1709" s="10">
        <f t="shared" si="641"/>
        <v>17.030357142857142</v>
      </c>
      <c r="AE1709" s="10">
        <f t="shared" si="642"/>
        <v>17.444642857142856</v>
      </c>
      <c r="AF1709" s="10">
        <f t="shared" si="643"/>
        <v>17.712499999999999</v>
      </c>
      <c r="AG1709" s="36">
        <f t="shared" si="631"/>
        <v>-0.84205836489195862</v>
      </c>
      <c r="AH1709" s="36">
        <f t="shared" si="632"/>
        <v>-0.81889081455805945</v>
      </c>
      <c r="AI1709" s="36">
        <f t="shared" si="633"/>
        <v>-0.71545741324921064</v>
      </c>
      <c r="AJ1709" s="36">
        <f t="shared" si="634"/>
        <v>-0.38753331966372795</v>
      </c>
      <c r="AK1709" s="36">
        <f t="shared" si="635"/>
        <v>-0.53465346534653713</v>
      </c>
    </row>
    <row r="1710" spans="1:37" x14ac:dyDescent="0.2">
      <c r="A1710" s="5">
        <v>41719</v>
      </c>
      <c r="B1710" s="1">
        <v>4</v>
      </c>
      <c r="C1710" s="7">
        <v>16</v>
      </c>
      <c r="D1710" s="7">
        <v>16.45</v>
      </c>
      <c r="E1710" s="7">
        <v>16.95</v>
      </c>
      <c r="F1710" s="7">
        <v>17.399999999999999</v>
      </c>
      <c r="G1710" s="7">
        <v>17.649999999999999</v>
      </c>
      <c r="H1710" s="7">
        <v>18</v>
      </c>
      <c r="I1710" s="7">
        <v>18.3</v>
      </c>
      <c r="J1710" s="7">
        <v>18.399999999999999</v>
      </c>
      <c r="K1710" s="7" t="s">
        <v>14</v>
      </c>
      <c r="L1710" s="3">
        <v>2.81E-2</v>
      </c>
      <c r="M1710" s="3">
        <v>5.1700000000000003E-2</v>
      </c>
      <c r="N1710" s="3">
        <v>1.72E-2</v>
      </c>
      <c r="O1710" s="18">
        <f t="shared" si="636"/>
        <v>0</v>
      </c>
      <c r="P1710" s="19">
        <f t="shared" si="644"/>
        <v>41745</v>
      </c>
      <c r="Q1710" s="19">
        <f t="shared" si="645"/>
        <v>41780</v>
      </c>
      <c r="R1710" s="19">
        <f t="shared" si="646"/>
        <v>41808</v>
      </c>
      <c r="S1710" s="19">
        <f t="shared" si="647"/>
        <v>41836</v>
      </c>
      <c r="T1710" s="19">
        <f t="shared" si="648"/>
        <v>41871</v>
      </c>
      <c r="U1710" s="19">
        <f t="shared" si="649"/>
        <v>41899</v>
      </c>
      <c r="V1710" s="19">
        <f t="shared" si="650"/>
        <v>41934</v>
      </c>
      <c r="W1710" s="19">
        <f t="shared" si="651"/>
        <v>41962</v>
      </c>
      <c r="X1710" s="19">
        <f t="shared" si="652"/>
        <v>41990</v>
      </c>
      <c r="Y1710" s="18">
        <f t="shared" si="637"/>
        <v>28</v>
      </c>
      <c r="Z1710" s="10">
        <f t="shared" si="638"/>
        <v>0.9285714285714286</v>
      </c>
      <c r="AA1710" s="10">
        <f>VLOOKUP(A1710, VIX!$A$2:$E$3205, 5, FALSE)</f>
        <v>15</v>
      </c>
      <c r="AB1710" s="10">
        <f t="shared" si="639"/>
        <v>16.032142857142858</v>
      </c>
      <c r="AC1710" s="10">
        <f t="shared" si="640"/>
        <v>16.485714285714284</v>
      </c>
      <c r="AD1710" s="10">
        <f t="shared" si="641"/>
        <v>16.982142857142858</v>
      </c>
      <c r="AE1710" s="10">
        <f t="shared" si="642"/>
        <v>17.417857142857141</v>
      </c>
      <c r="AF1710" s="10">
        <f t="shared" si="643"/>
        <v>17.674999999999997</v>
      </c>
      <c r="AG1710" s="36">
        <f t="shared" si="631"/>
        <v>-0.25688073394495359</v>
      </c>
      <c r="AH1710" s="36">
        <f t="shared" si="632"/>
        <v>-0.27747192248403429</v>
      </c>
      <c r="AI1710" s="36">
        <f t="shared" si="633"/>
        <v>-0.24225592822046524</v>
      </c>
      <c r="AJ1710" s="36">
        <f t="shared" si="634"/>
        <v>-0.13071895424836596</v>
      </c>
      <c r="AK1710" s="36">
        <f t="shared" si="635"/>
        <v>-0.17935943060498288</v>
      </c>
    </row>
    <row r="1711" spans="1:37" x14ac:dyDescent="0.2">
      <c r="A1711" s="5">
        <v>41718</v>
      </c>
      <c r="B1711" s="1">
        <v>4</v>
      </c>
      <c r="C1711" s="7">
        <v>15.75</v>
      </c>
      <c r="D1711" s="7">
        <v>16.2</v>
      </c>
      <c r="E1711" s="7">
        <v>16.7</v>
      </c>
      <c r="F1711" s="7">
        <v>17.2</v>
      </c>
      <c r="G1711" s="7">
        <v>17.55</v>
      </c>
      <c r="H1711" s="7">
        <v>17.899999999999999</v>
      </c>
      <c r="I1711" s="7">
        <v>18.2</v>
      </c>
      <c r="J1711" s="7">
        <v>18.350000000000001</v>
      </c>
      <c r="K1711" s="7" t="s">
        <v>14</v>
      </c>
      <c r="L1711" s="3">
        <v>2.86E-2</v>
      </c>
      <c r="M1711" s="3">
        <v>5.8099999999999999E-2</v>
      </c>
      <c r="N1711" s="3">
        <v>1.9400000000000001E-2</v>
      </c>
      <c r="O1711" s="18">
        <f t="shared" si="636"/>
        <v>1</v>
      </c>
      <c r="P1711" s="19">
        <f t="shared" si="644"/>
        <v>41745</v>
      </c>
      <c r="Q1711" s="19">
        <f t="shared" si="645"/>
        <v>41780</v>
      </c>
      <c r="R1711" s="19">
        <f t="shared" si="646"/>
        <v>41808</v>
      </c>
      <c r="S1711" s="19">
        <f t="shared" si="647"/>
        <v>41836</v>
      </c>
      <c r="T1711" s="19">
        <f t="shared" si="648"/>
        <v>41871</v>
      </c>
      <c r="U1711" s="19">
        <f t="shared" si="649"/>
        <v>41899</v>
      </c>
      <c r="V1711" s="19">
        <f t="shared" si="650"/>
        <v>41934</v>
      </c>
      <c r="W1711" s="19">
        <f t="shared" si="651"/>
        <v>41962</v>
      </c>
      <c r="X1711" s="19">
        <f t="shared" si="652"/>
        <v>41990</v>
      </c>
      <c r="Y1711" s="18">
        <f t="shared" si="637"/>
        <v>28</v>
      </c>
      <c r="Z1711" s="10">
        <f t="shared" si="638"/>
        <v>0.9642857142857143</v>
      </c>
      <c r="AA1711" s="10">
        <f>VLOOKUP(A1711, VIX!$A$2:$E$3205, 5, FALSE)</f>
        <v>14.52</v>
      </c>
      <c r="AB1711" s="10">
        <f t="shared" si="639"/>
        <v>15.766071428571429</v>
      </c>
      <c r="AC1711" s="10">
        <f t="shared" si="640"/>
        <v>16.217857142857142</v>
      </c>
      <c r="AD1711" s="10">
        <f t="shared" si="641"/>
        <v>16.717857142857142</v>
      </c>
      <c r="AE1711" s="10">
        <f t="shared" si="642"/>
        <v>17.212499999999999</v>
      </c>
      <c r="AF1711" s="10">
        <f t="shared" si="643"/>
        <v>17.5625</v>
      </c>
      <c r="AG1711" s="36">
        <f t="shared" si="631"/>
        <v>-0.24545454545454495</v>
      </c>
      <c r="AH1711" s="36">
        <f t="shared" si="632"/>
        <v>-0.26548672566371673</v>
      </c>
      <c r="AI1711" s="36">
        <f t="shared" si="633"/>
        <v>-0.25862068965517232</v>
      </c>
      <c r="AJ1711" s="36">
        <f t="shared" si="634"/>
        <v>-0.17796610169491592</v>
      </c>
      <c r="AK1711" s="36">
        <f t="shared" si="635"/>
        <v>-0.17499999999999885</v>
      </c>
    </row>
    <row r="1712" spans="1:37" x14ac:dyDescent="0.2">
      <c r="A1712" s="5">
        <v>41717</v>
      </c>
      <c r="B1712" s="1">
        <v>4</v>
      </c>
      <c r="C1712" s="7">
        <v>16</v>
      </c>
      <c r="D1712" s="7">
        <v>16.5</v>
      </c>
      <c r="E1712" s="7">
        <v>16.95</v>
      </c>
      <c r="F1712" s="7">
        <v>17.399999999999999</v>
      </c>
      <c r="G1712" s="7">
        <v>17.7</v>
      </c>
      <c r="H1712" s="7">
        <v>18</v>
      </c>
      <c r="I1712" s="7">
        <v>18.350000000000001</v>
      </c>
      <c r="J1712" s="7">
        <v>18.55</v>
      </c>
      <c r="K1712" s="7" t="s">
        <v>14</v>
      </c>
      <c r="L1712" s="3">
        <v>3.1199999999999999E-2</v>
      </c>
      <c r="M1712" s="3">
        <v>5.4600000000000003E-2</v>
      </c>
      <c r="N1712" s="3">
        <v>1.8200000000000001E-2</v>
      </c>
      <c r="O1712" s="18">
        <f t="shared" si="636"/>
        <v>0</v>
      </c>
      <c r="P1712" s="19">
        <f t="shared" si="644"/>
        <v>41717</v>
      </c>
      <c r="Q1712" s="19">
        <f t="shared" si="645"/>
        <v>41745</v>
      </c>
      <c r="R1712" s="19">
        <f t="shared" si="646"/>
        <v>41780</v>
      </c>
      <c r="S1712" s="19">
        <f t="shared" si="647"/>
        <v>41808</v>
      </c>
      <c r="T1712" s="19">
        <f t="shared" si="648"/>
        <v>41836</v>
      </c>
      <c r="U1712" s="19">
        <f t="shared" si="649"/>
        <v>41871</v>
      </c>
      <c r="V1712" s="19">
        <f t="shared" si="650"/>
        <v>41899</v>
      </c>
      <c r="W1712" s="19">
        <f t="shared" si="651"/>
        <v>41934</v>
      </c>
      <c r="X1712" s="19">
        <f t="shared" si="652"/>
        <v>41962</v>
      </c>
      <c r="Y1712" s="18">
        <f t="shared" si="637"/>
        <v>28</v>
      </c>
      <c r="Z1712" s="10">
        <f t="shared" si="638"/>
        <v>0</v>
      </c>
      <c r="AA1712" s="10">
        <f>VLOOKUP(A1712, VIX!$A$2:$E$3205, 5, FALSE)</f>
        <v>15.12</v>
      </c>
      <c r="AB1712" s="10">
        <f t="shared" si="639"/>
        <v>16.5</v>
      </c>
      <c r="AC1712" s="10">
        <f t="shared" si="640"/>
        <v>16.95</v>
      </c>
      <c r="AD1712" s="10">
        <f t="shared" si="641"/>
        <v>17.399999999999999</v>
      </c>
      <c r="AE1712" s="10">
        <f t="shared" si="642"/>
        <v>17.7</v>
      </c>
      <c r="AF1712" s="10">
        <f t="shared" si="643"/>
        <v>18</v>
      </c>
      <c r="AG1712" s="36">
        <f t="shared" si="631"/>
        <v>-0.27731924727632884</v>
      </c>
      <c r="AH1712" s="36">
        <f t="shared" si="632"/>
        <v>-0.24135362349686032</v>
      </c>
      <c r="AI1712" s="36">
        <f t="shared" si="633"/>
        <v>-0.23434593924364497</v>
      </c>
      <c r="AJ1712" s="36">
        <f t="shared" si="634"/>
        <v>-0.15350253807106631</v>
      </c>
      <c r="AK1712" s="36">
        <f t="shared" si="635"/>
        <v>-0.15011914217633077</v>
      </c>
    </row>
    <row r="1713" spans="1:37" x14ac:dyDescent="0.2">
      <c r="A1713" s="5">
        <v>41716</v>
      </c>
      <c r="B1713" s="1">
        <v>3</v>
      </c>
      <c r="C1713" s="7">
        <v>15.6</v>
      </c>
      <c r="D1713" s="7">
        <v>16.25</v>
      </c>
      <c r="E1713" s="7">
        <v>16.8</v>
      </c>
      <c r="F1713" s="7">
        <v>17.3</v>
      </c>
      <c r="G1713" s="7">
        <v>17.600000000000001</v>
      </c>
      <c r="H1713" s="7">
        <v>18</v>
      </c>
      <c r="I1713" s="7">
        <v>18.3</v>
      </c>
      <c r="J1713" s="7">
        <v>18.45</v>
      </c>
      <c r="K1713" s="7" t="s">
        <v>14</v>
      </c>
      <c r="L1713" s="3">
        <v>4.1700000000000001E-2</v>
      </c>
      <c r="M1713" s="3">
        <v>5.7799999999999997E-2</v>
      </c>
      <c r="N1713" s="3">
        <v>1.9300000000000001E-2</v>
      </c>
      <c r="O1713" s="18">
        <f t="shared" si="636"/>
        <v>0</v>
      </c>
      <c r="P1713" s="19">
        <f t="shared" si="644"/>
        <v>41717</v>
      </c>
      <c r="Q1713" s="19">
        <f t="shared" si="645"/>
        <v>41745</v>
      </c>
      <c r="R1713" s="19">
        <f t="shared" si="646"/>
        <v>41780</v>
      </c>
      <c r="S1713" s="19">
        <f t="shared" si="647"/>
        <v>41808</v>
      </c>
      <c r="T1713" s="19">
        <f t="shared" si="648"/>
        <v>41836</v>
      </c>
      <c r="U1713" s="19">
        <f t="shared" si="649"/>
        <v>41871</v>
      </c>
      <c r="V1713" s="19">
        <f t="shared" si="650"/>
        <v>41899</v>
      </c>
      <c r="W1713" s="19">
        <f t="shared" si="651"/>
        <v>41934</v>
      </c>
      <c r="X1713" s="19">
        <f t="shared" si="652"/>
        <v>41962</v>
      </c>
      <c r="Y1713" s="18">
        <f t="shared" si="637"/>
        <v>28</v>
      </c>
      <c r="Z1713" s="10">
        <f t="shared" si="638"/>
        <v>3.5714285714285712E-2</v>
      </c>
      <c r="AA1713" s="10">
        <f>VLOOKUP(A1713, VIX!$A$2:$E$3205, 5, FALSE)</f>
        <v>14.52</v>
      </c>
      <c r="AB1713" s="10">
        <f t="shared" si="639"/>
        <v>16.226785714285715</v>
      </c>
      <c r="AC1713" s="10">
        <f t="shared" si="640"/>
        <v>16.780357142857142</v>
      </c>
      <c r="AD1713" s="10">
        <f t="shared" si="641"/>
        <v>17.282142857142858</v>
      </c>
      <c r="AE1713" s="10">
        <f t="shared" si="642"/>
        <v>17.589285714285715</v>
      </c>
      <c r="AF1713" s="10">
        <f t="shared" si="643"/>
        <v>17.985714285714288</v>
      </c>
      <c r="AG1713" s="36">
        <f t="shared" si="631"/>
        <v>-0.36222910216718285</v>
      </c>
      <c r="AH1713" s="36">
        <f t="shared" si="632"/>
        <v>-0.29877128691528382</v>
      </c>
      <c r="AI1713" s="36">
        <f t="shared" si="633"/>
        <v>-0.26515151515151514</v>
      </c>
      <c r="AJ1713" s="36">
        <f t="shared" si="634"/>
        <v>-0.15501332786549141</v>
      </c>
      <c r="AK1713" s="36">
        <f t="shared" si="635"/>
        <v>-0.20253164556961956</v>
      </c>
    </row>
    <row r="1714" spans="1:37" x14ac:dyDescent="0.2">
      <c r="A1714" s="5">
        <v>41715</v>
      </c>
      <c r="B1714" s="1">
        <v>3</v>
      </c>
      <c r="C1714" s="7">
        <v>16.149999999999999</v>
      </c>
      <c r="D1714" s="7">
        <v>16.149999999999999</v>
      </c>
      <c r="E1714" s="7">
        <v>16.600000000000001</v>
      </c>
      <c r="F1714" s="7">
        <v>17</v>
      </c>
      <c r="G1714" s="7">
        <v>17.45</v>
      </c>
      <c r="H1714" s="7">
        <v>17.8</v>
      </c>
      <c r="I1714" s="7">
        <v>18.149999999999999</v>
      </c>
      <c r="J1714" s="7">
        <v>18.399999999999999</v>
      </c>
      <c r="K1714" s="7">
        <v>18.55</v>
      </c>
      <c r="L1714" s="3">
        <v>0</v>
      </c>
      <c r="M1714" s="3">
        <v>6.7599999999999993E-2</v>
      </c>
      <c r="N1714" s="3">
        <v>2.2499999999999999E-2</v>
      </c>
      <c r="O1714" s="18">
        <f t="shared" si="636"/>
        <v>0</v>
      </c>
      <c r="P1714" s="19">
        <f t="shared" si="644"/>
        <v>41717</v>
      </c>
      <c r="Q1714" s="19">
        <f t="shared" si="645"/>
        <v>41745</v>
      </c>
      <c r="R1714" s="19">
        <f t="shared" si="646"/>
        <v>41780</v>
      </c>
      <c r="S1714" s="19">
        <f t="shared" si="647"/>
        <v>41808</v>
      </c>
      <c r="T1714" s="19">
        <f t="shared" si="648"/>
        <v>41836</v>
      </c>
      <c r="U1714" s="19">
        <f t="shared" si="649"/>
        <v>41871</v>
      </c>
      <c r="V1714" s="19">
        <f t="shared" si="650"/>
        <v>41899</v>
      </c>
      <c r="W1714" s="19">
        <f t="shared" si="651"/>
        <v>41934</v>
      </c>
      <c r="X1714" s="19">
        <f t="shared" si="652"/>
        <v>41962</v>
      </c>
      <c r="Y1714" s="18">
        <f t="shared" si="637"/>
        <v>28</v>
      </c>
      <c r="Z1714" s="10">
        <f t="shared" si="638"/>
        <v>7.1428571428571425E-2</v>
      </c>
      <c r="AA1714" s="10">
        <f>VLOOKUP(A1714, VIX!$A$2:$E$3205, 5, FALSE)</f>
        <v>15.64</v>
      </c>
      <c r="AB1714" s="10">
        <f t="shared" si="639"/>
        <v>16.149999999999999</v>
      </c>
      <c r="AC1714" s="10">
        <f t="shared" si="640"/>
        <v>16.567857142857143</v>
      </c>
      <c r="AD1714" s="10">
        <f t="shared" si="641"/>
        <v>16.971428571428572</v>
      </c>
      <c r="AE1714" s="10">
        <f t="shared" si="642"/>
        <v>17.417857142857144</v>
      </c>
      <c r="AF1714" s="10">
        <f t="shared" si="643"/>
        <v>17.774999999999999</v>
      </c>
      <c r="AG1714" s="36">
        <f t="shared" si="631"/>
        <v>0</v>
      </c>
      <c r="AH1714" s="36">
        <f t="shared" si="632"/>
        <v>-0.70544323483670757</v>
      </c>
      <c r="AI1714" s="36">
        <f t="shared" si="633"/>
        <v>-0.61438439658675126</v>
      </c>
      <c r="AJ1714" s="36">
        <f t="shared" si="634"/>
        <v>-0.6758045292014293</v>
      </c>
      <c r="AK1714" s="36">
        <f t="shared" si="635"/>
        <v>-0.51649424165528224</v>
      </c>
    </row>
    <row r="1715" spans="1:37" x14ac:dyDescent="0.2">
      <c r="A1715" s="5">
        <v>41712</v>
      </c>
      <c r="B1715" s="1">
        <v>3</v>
      </c>
      <c r="C1715" s="7">
        <v>17.7</v>
      </c>
      <c r="D1715" s="7">
        <v>17.100000000000001</v>
      </c>
      <c r="E1715" s="7">
        <v>17.25</v>
      </c>
      <c r="F1715" s="7">
        <v>17.649999999999999</v>
      </c>
      <c r="G1715" s="7">
        <v>18.05</v>
      </c>
      <c r="H1715" s="7">
        <v>18.350000000000001</v>
      </c>
      <c r="I1715" s="7">
        <v>18.649999999999999</v>
      </c>
      <c r="J1715" s="7">
        <v>18.899999999999999</v>
      </c>
      <c r="K1715" s="7">
        <v>19</v>
      </c>
      <c r="L1715" s="3">
        <v>-3.39E-2</v>
      </c>
      <c r="M1715" s="3">
        <v>5.67E-2</v>
      </c>
      <c r="N1715" s="3">
        <v>1.89E-2</v>
      </c>
      <c r="O1715" s="18">
        <f t="shared" si="636"/>
        <v>0</v>
      </c>
      <c r="P1715" s="19">
        <f t="shared" si="644"/>
        <v>41717</v>
      </c>
      <c r="Q1715" s="19">
        <f t="shared" si="645"/>
        <v>41745</v>
      </c>
      <c r="R1715" s="19">
        <f t="shared" si="646"/>
        <v>41780</v>
      </c>
      <c r="S1715" s="19">
        <f t="shared" si="647"/>
        <v>41808</v>
      </c>
      <c r="T1715" s="19">
        <f t="shared" si="648"/>
        <v>41836</v>
      </c>
      <c r="U1715" s="19">
        <f t="shared" si="649"/>
        <v>41871</v>
      </c>
      <c r="V1715" s="19">
        <f t="shared" si="650"/>
        <v>41899</v>
      </c>
      <c r="W1715" s="19">
        <f t="shared" si="651"/>
        <v>41934</v>
      </c>
      <c r="X1715" s="19">
        <f t="shared" si="652"/>
        <v>41962</v>
      </c>
      <c r="Y1715" s="18">
        <f t="shared" si="637"/>
        <v>28</v>
      </c>
      <c r="Z1715" s="10">
        <f t="shared" si="638"/>
        <v>0.17857142857142858</v>
      </c>
      <c r="AA1715" s="10">
        <f>VLOOKUP(A1715, VIX!$A$2:$E$3205, 5, FALSE)</f>
        <v>17.82</v>
      </c>
      <c r="AB1715" s="10">
        <f t="shared" si="639"/>
        <v>17.207142857142859</v>
      </c>
      <c r="AC1715" s="10">
        <f t="shared" si="640"/>
        <v>17.223214285714285</v>
      </c>
      <c r="AD1715" s="10">
        <f t="shared" si="641"/>
        <v>17.578571428571426</v>
      </c>
      <c r="AE1715" s="10">
        <f t="shared" si="642"/>
        <v>17.978571428571428</v>
      </c>
      <c r="AF1715" s="10">
        <f t="shared" si="643"/>
        <v>18.296428571428571</v>
      </c>
      <c r="AG1715" s="36">
        <f t="shared" si="631"/>
        <v>0.32530120481927577</v>
      </c>
      <c r="AH1715" s="36">
        <f t="shared" si="632"/>
        <v>-7.962923951969586E-2</v>
      </c>
      <c r="AI1715" s="36">
        <f t="shared" si="633"/>
        <v>-0.206854093987276</v>
      </c>
      <c r="AJ1715" s="36">
        <f t="shared" si="634"/>
        <v>-0.20164032806561411</v>
      </c>
      <c r="AK1715" s="36">
        <f t="shared" si="635"/>
        <v>-0.14878960834481433</v>
      </c>
    </row>
    <row r="1716" spans="1:37" x14ac:dyDescent="0.2">
      <c r="A1716" s="5">
        <v>41711</v>
      </c>
      <c r="B1716" s="1">
        <v>3</v>
      </c>
      <c r="C1716" s="7">
        <v>16.600000000000001</v>
      </c>
      <c r="D1716" s="7">
        <v>16.600000000000001</v>
      </c>
      <c r="E1716" s="7">
        <v>17.05</v>
      </c>
      <c r="F1716" s="7">
        <v>17.5</v>
      </c>
      <c r="G1716" s="7">
        <v>17.95</v>
      </c>
      <c r="H1716" s="7">
        <v>18.2</v>
      </c>
      <c r="I1716" s="7">
        <v>18.55</v>
      </c>
      <c r="J1716" s="7">
        <v>18.850000000000001</v>
      </c>
      <c r="K1716" s="7">
        <v>19</v>
      </c>
      <c r="L1716" s="3">
        <v>0</v>
      </c>
      <c r="M1716" s="3">
        <v>0.06</v>
      </c>
      <c r="N1716" s="3">
        <v>0.02</v>
      </c>
      <c r="O1716" s="18">
        <f t="shared" si="636"/>
        <v>0</v>
      </c>
      <c r="P1716" s="19">
        <f t="shared" si="644"/>
        <v>41717</v>
      </c>
      <c r="Q1716" s="19">
        <f t="shared" si="645"/>
        <v>41745</v>
      </c>
      <c r="R1716" s="19">
        <f t="shared" si="646"/>
        <v>41780</v>
      </c>
      <c r="S1716" s="19">
        <f t="shared" si="647"/>
        <v>41808</v>
      </c>
      <c r="T1716" s="19">
        <f t="shared" si="648"/>
        <v>41836</v>
      </c>
      <c r="U1716" s="19">
        <f t="shared" si="649"/>
        <v>41871</v>
      </c>
      <c r="V1716" s="19">
        <f t="shared" si="650"/>
        <v>41899</v>
      </c>
      <c r="W1716" s="19">
        <f t="shared" si="651"/>
        <v>41934</v>
      </c>
      <c r="X1716" s="19">
        <f t="shared" si="652"/>
        <v>41962</v>
      </c>
      <c r="Y1716" s="18">
        <f t="shared" si="637"/>
        <v>28</v>
      </c>
      <c r="Z1716" s="10">
        <f t="shared" si="638"/>
        <v>0.21428571428571427</v>
      </c>
      <c r="AA1716" s="10">
        <f>VLOOKUP(A1716, VIX!$A$2:$E$3205, 5, FALSE)</f>
        <v>16.22</v>
      </c>
      <c r="AB1716" s="10">
        <f t="shared" si="639"/>
        <v>16.600000000000001</v>
      </c>
      <c r="AC1716" s="10">
        <f t="shared" si="640"/>
        <v>16.953571428571429</v>
      </c>
      <c r="AD1716" s="10">
        <f t="shared" si="641"/>
        <v>17.403571428571428</v>
      </c>
      <c r="AE1716" s="10">
        <f t="shared" si="642"/>
        <v>17.853571428571428</v>
      </c>
      <c r="AF1716" s="10">
        <f t="shared" si="643"/>
        <v>18.146428571428569</v>
      </c>
      <c r="AG1716" s="36">
        <f t="shared" si="631"/>
        <v>0</v>
      </c>
      <c r="AH1716" s="36">
        <f t="shared" si="632"/>
        <v>-0.24638783269961945</v>
      </c>
      <c r="AI1716" s="36">
        <f t="shared" si="633"/>
        <v>-0.23806024981631127</v>
      </c>
      <c r="AJ1716" s="36">
        <f t="shared" si="634"/>
        <v>-0.23060498220640541</v>
      </c>
      <c r="AK1716" s="36">
        <f t="shared" si="635"/>
        <v>-0.12552301255230128</v>
      </c>
    </row>
    <row r="1717" spans="1:37" x14ac:dyDescent="0.2">
      <c r="A1717" s="5">
        <v>41710</v>
      </c>
      <c r="B1717" s="1">
        <v>3</v>
      </c>
      <c r="C1717" s="7">
        <v>15.3</v>
      </c>
      <c r="D1717" s="7">
        <v>15.95</v>
      </c>
      <c r="E1717" s="7">
        <v>16.600000000000001</v>
      </c>
      <c r="F1717" s="7">
        <v>17.149999999999999</v>
      </c>
      <c r="G1717" s="7">
        <v>17.7</v>
      </c>
      <c r="H1717" s="7">
        <v>18</v>
      </c>
      <c r="I1717" s="7">
        <v>18.399999999999999</v>
      </c>
      <c r="J1717" s="7">
        <v>18.649999999999999</v>
      </c>
      <c r="K1717" s="7">
        <v>18.75</v>
      </c>
      <c r="L1717" s="3">
        <v>4.2500000000000003E-2</v>
      </c>
      <c r="M1717" s="3">
        <v>7.2900000000000006E-2</v>
      </c>
      <c r="N1717" s="3">
        <v>2.4299999999999999E-2</v>
      </c>
      <c r="O1717" s="18">
        <f t="shared" si="636"/>
        <v>0</v>
      </c>
      <c r="P1717" s="19">
        <f t="shared" si="644"/>
        <v>41717</v>
      </c>
      <c r="Q1717" s="19">
        <f t="shared" si="645"/>
        <v>41745</v>
      </c>
      <c r="R1717" s="19">
        <f t="shared" si="646"/>
        <v>41780</v>
      </c>
      <c r="S1717" s="19">
        <f t="shared" si="647"/>
        <v>41808</v>
      </c>
      <c r="T1717" s="19">
        <f t="shared" si="648"/>
        <v>41836</v>
      </c>
      <c r="U1717" s="19">
        <f t="shared" si="649"/>
        <v>41871</v>
      </c>
      <c r="V1717" s="19">
        <f t="shared" si="650"/>
        <v>41899</v>
      </c>
      <c r="W1717" s="19">
        <f t="shared" si="651"/>
        <v>41934</v>
      </c>
      <c r="X1717" s="19">
        <f t="shared" si="652"/>
        <v>41962</v>
      </c>
      <c r="Y1717" s="18">
        <f t="shared" si="637"/>
        <v>28</v>
      </c>
      <c r="Z1717" s="10">
        <f t="shared" si="638"/>
        <v>0.25</v>
      </c>
      <c r="AA1717" s="10">
        <f>VLOOKUP(A1717, VIX!$A$2:$E$3205, 5, FALSE)</f>
        <v>14.47</v>
      </c>
      <c r="AB1717" s="10">
        <f t="shared" si="639"/>
        <v>15.787499999999998</v>
      </c>
      <c r="AC1717" s="10">
        <f t="shared" si="640"/>
        <v>16.4375</v>
      </c>
      <c r="AD1717" s="10">
        <f t="shared" si="641"/>
        <v>17.012499999999999</v>
      </c>
      <c r="AE1717" s="10">
        <f t="shared" si="642"/>
        <v>17.5625</v>
      </c>
      <c r="AF1717" s="10">
        <f t="shared" si="643"/>
        <v>17.925000000000001</v>
      </c>
      <c r="AG1717" s="36">
        <f t="shared" si="631"/>
        <v>-0.36693548387096675</v>
      </c>
      <c r="AH1717" s="36">
        <f t="shared" si="632"/>
        <v>-0.35393258426966395</v>
      </c>
      <c r="AI1717" s="36">
        <f t="shared" si="633"/>
        <v>-0.29020100502512403</v>
      </c>
      <c r="AJ1717" s="36">
        <f t="shared" si="634"/>
        <v>-0.28193653376729072</v>
      </c>
      <c r="AK1717" s="36">
        <f t="shared" si="635"/>
        <v>-0.15071770334928258</v>
      </c>
    </row>
    <row r="1718" spans="1:37" x14ac:dyDescent="0.2">
      <c r="A1718" s="5">
        <v>41709</v>
      </c>
      <c r="B1718" s="1">
        <v>3</v>
      </c>
      <c r="C1718" s="7">
        <v>15.55</v>
      </c>
      <c r="D1718" s="7">
        <v>16.100000000000001</v>
      </c>
      <c r="E1718" s="7">
        <v>16.7</v>
      </c>
      <c r="F1718" s="7">
        <v>17.2</v>
      </c>
      <c r="G1718" s="7">
        <v>17.7</v>
      </c>
      <c r="H1718" s="7">
        <v>18</v>
      </c>
      <c r="I1718" s="7">
        <v>18.399999999999999</v>
      </c>
      <c r="J1718" s="7">
        <v>18.649999999999999</v>
      </c>
      <c r="K1718" s="7">
        <v>18.8</v>
      </c>
      <c r="L1718" s="3">
        <v>3.5400000000000001E-2</v>
      </c>
      <c r="M1718" s="3">
        <v>6.9800000000000001E-2</v>
      </c>
      <c r="N1718" s="3">
        <v>2.3300000000000001E-2</v>
      </c>
      <c r="O1718" s="18">
        <f t="shared" si="636"/>
        <v>0</v>
      </c>
      <c r="P1718" s="19">
        <f t="shared" si="644"/>
        <v>41717</v>
      </c>
      <c r="Q1718" s="19">
        <f t="shared" si="645"/>
        <v>41745</v>
      </c>
      <c r="R1718" s="19">
        <f t="shared" si="646"/>
        <v>41780</v>
      </c>
      <c r="S1718" s="19">
        <f t="shared" si="647"/>
        <v>41808</v>
      </c>
      <c r="T1718" s="19">
        <f t="shared" si="648"/>
        <v>41836</v>
      </c>
      <c r="U1718" s="19">
        <f t="shared" si="649"/>
        <v>41871</v>
      </c>
      <c r="V1718" s="19">
        <f t="shared" si="650"/>
        <v>41899</v>
      </c>
      <c r="W1718" s="19">
        <f t="shared" si="651"/>
        <v>41934</v>
      </c>
      <c r="X1718" s="19">
        <f t="shared" si="652"/>
        <v>41962</v>
      </c>
      <c r="Y1718" s="18">
        <f t="shared" si="637"/>
        <v>28</v>
      </c>
      <c r="Z1718" s="10">
        <f t="shared" si="638"/>
        <v>0.2857142857142857</v>
      </c>
      <c r="AA1718" s="10">
        <f>VLOOKUP(A1718, VIX!$A$2:$E$3205, 5, FALSE)</f>
        <v>14.8</v>
      </c>
      <c r="AB1718" s="10">
        <f t="shared" si="639"/>
        <v>15.942857142857145</v>
      </c>
      <c r="AC1718" s="10">
        <f t="shared" si="640"/>
        <v>16.528571428571428</v>
      </c>
      <c r="AD1718" s="10">
        <f t="shared" si="641"/>
        <v>17.057142857142857</v>
      </c>
      <c r="AE1718" s="10">
        <f t="shared" si="642"/>
        <v>17.557142857142857</v>
      </c>
      <c r="AF1718" s="10">
        <f t="shared" si="643"/>
        <v>17.914285714285715</v>
      </c>
      <c r="AG1718" s="36">
        <f t="shared" si="631"/>
        <v>-0.31514324693042367</v>
      </c>
      <c r="AH1718" s="36">
        <f t="shared" si="632"/>
        <v>-0.33183364424448508</v>
      </c>
      <c r="AI1718" s="36">
        <f t="shared" si="633"/>
        <v>-0.26694915254237317</v>
      </c>
      <c r="AJ1718" s="36">
        <f t="shared" si="634"/>
        <v>-0.25878003696857699</v>
      </c>
      <c r="AK1718" s="36">
        <f t="shared" si="635"/>
        <v>-0.15208207604103852</v>
      </c>
    </row>
    <row r="1719" spans="1:37" x14ac:dyDescent="0.2">
      <c r="A1719" s="5">
        <v>41708</v>
      </c>
      <c r="B1719" s="1">
        <v>3</v>
      </c>
      <c r="C1719" s="7">
        <v>15.3</v>
      </c>
      <c r="D1719" s="7">
        <v>15.9</v>
      </c>
      <c r="E1719" s="7">
        <v>16.45</v>
      </c>
      <c r="F1719" s="7">
        <v>17.05</v>
      </c>
      <c r="G1719" s="7">
        <v>17.55</v>
      </c>
      <c r="H1719" s="7">
        <v>17.850000000000001</v>
      </c>
      <c r="I1719" s="7">
        <v>18.2</v>
      </c>
      <c r="J1719" s="7">
        <v>18.45</v>
      </c>
      <c r="K1719" s="7">
        <v>18.600000000000001</v>
      </c>
      <c r="L1719" s="3">
        <v>3.9199999999999999E-2</v>
      </c>
      <c r="M1719" s="3">
        <v>6.7400000000000002E-2</v>
      </c>
      <c r="N1719" s="3">
        <v>2.2499999999999999E-2</v>
      </c>
      <c r="O1719" s="18">
        <f t="shared" si="636"/>
        <v>0</v>
      </c>
      <c r="P1719" s="19">
        <f t="shared" si="644"/>
        <v>41717</v>
      </c>
      <c r="Q1719" s="19">
        <f t="shared" si="645"/>
        <v>41745</v>
      </c>
      <c r="R1719" s="19">
        <f t="shared" si="646"/>
        <v>41780</v>
      </c>
      <c r="S1719" s="19">
        <f t="shared" si="647"/>
        <v>41808</v>
      </c>
      <c r="T1719" s="19">
        <f t="shared" si="648"/>
        <v>41836</v>
      </c>
      <c r="U1719" s="19">
        <f t="shared" si="649"/>
        <v>41871</v>
      </c>
      <c r="V1719" s="19">
        <f t="shared" si="650"/>
        <v>41899</v>
      </c>
      <c r="W1719" s="19">
        <f t="shared" si="651"/>
        <v>41934</v>
      </c>
      <c r="X1719" s="19">
        <f t="shared" si="652"/>
        <v>41962</v>
      </c>
      <c r="Y1719" s="18">
        <f t="shared" si="637"/>
        <v>28</v>
      </c>
      <c r="Z1719" s="10">
        <f t="shared" si="638"/>
        <v>0.32142857142857145</v>
      </c>
      <c r="AA1719" s="10">
        <f>VLOOKUP(A1719, VIX!$A$2:$E$3205, 5, FALSE)</f>
        <v>14.2</v>
      </c>
      <c r="AB1719" s="10">
        <f t="shared" si="639"/>
        <v>15.707142857142859</v>
      </c>
      <c r="AC1719" s="10">
        <f t="shared" si="640"/>
        <v>16.273214285714285</v>
      </c>
      <c r="AD1719" s="10">
        <f t="shared" si="641"/>
        <v>16.857142857142858</v>
      </c>
      <c r="AE1719" s="10">
        <f t="shared" si="642"/>
        <v>17.389285714285716</v>
      </c>
      <c r="AF1719" s="10">
        <f t="shared" si="643"/>
        <v>17.75357142857143</v>
      </c>
      <c r="AG1719" s="36">
        <f t="shared" si="631"/>
        <v>-1.0318471337579609</v>
      </c>
      <c r="AH1719" s="36">
        <f t="shared" si="632"/>
        <v>-0.91707101896779664</v>
      </c>
      <c r="AI1719" s="36">
        <f t="shared" si="633"/>
        <v>-0.96634000852151869</v>
      </c>
      <c r="AJ1719" s="36">
        <f t="shared" si="634"/>
        <v>-0.7797029702970294</v>
      </c>
      <c r="AK1719" s="36">
        <f t="shared" si="635"/>
        <v>-0.45707376058041194</v>
      </c>
    </row>
    <row r="1720" spans="1:37" x14ac:dyDescent="0.2">
      <c r="A1720" s="5">
        <v>41705</v>
      </c>
      <c r="B1720" s="1">
        <v>3</v>
      </c>
      <c r="C1720" s="7">
        <v>15.5</v>
      </c>
      <c r="D1720" s="7">
        <v>15.85</v>
      </c>
      <c r="E1720" s="7">
        <v>16.45</v>
      </c>
      <c r="F1720" s="7">
        <v>17</v>
      </c>
      <c r="G1720" s="7">
        <v>17.55</v>
      </c>
      <c r="H1720" s="7">
        <v>17.850000000000001</v>
      </c>
      <c r="I1720" s="7">
        <v>18.25</v>
      </c>
      <c r="J1720" s="7">
        <v>18.5</v>
      </c>
      <c r="K1720" s="7">
        <v>18.649999999999999</v>
      </c>
      <c r="L1720" s="3">
        <v>2.2599999999999999E-2</v>
      </c>
      <c r="M1720" s="3">
        <v>7.3499999999999996E-2</v>
      </c>
      <c r="N1720" s="3">
        <v>2.4500000000000001E-2</v>
      </c>
      <c r="O1720" s="18">
        <f t="shared" si="636"/>
        <v>0</v>
      </c>
      <c r="P1720" s="19">
        <f t="shared" si="644"/>
        <v>41717</v>
      </c>
      <c r="Q1720" s="19">
        <f t="shared" si="645"/>
        <v>41745</v>
      </c>
      <c r="R1720" s="19">
        <f t="shared" si="646"/>
        <v>41780</v>
      </c>
      <c r="S1720" s="19">
        <f t="shared" si="647"/>
        <v>41808</v>
      </c>
      <c r="T1720" s="19">
        <f t="shared" si="648"/>
        <v>41836</v>
      </c>
      <c r="U1720" s="19">
        <f t="shared" si="649"/>
        <v>41871</v>
      </c>
      <c r="V1720" s="19">
        <f t="shared" si="650"/>
        <v>41899</v>
      </c>
      <c r="W1720" s="19">
        <f t="shared" si="651"/>
        <v>41934</v>
      </c>
      <c r="X1720" s="19">
        <f t="shared" si="652"/>
        <v>41962</v>
      </c>
      <c r="Y1720" s="18">
        <f t="shared" si="637"/>
        <v>28</v>
      </c>
      <c r="Z1720" s="10">
        <f t="shared" si="638"/>
        <v>0.42857142857142855</v>
      </c>
      <c r="AA1720" s="10">
        <f>VLOOKUP(A1720, VIX!$A$2:$E$3205, 5, FALSE)</f>
        <v>14.11</v>
      </c>
      <c r="AB1720" s="10">
        <f t="shared" si="639"/>
        <v>15.7</v>
      </c>
      <c r="AC1720" s="10">
        <f t="shared" si="640"/>
        <v>16.192857142857143</v>
      </c>
      <c r="AD1720" s="10">
        <f t="shared" si="641"/>
        <v>16.764285714285712</v>
      </c>
      <c r="AE1720" s="10">
        <f t="shared" si="642"/>
        <v>17.314285714285713</v>
      </c>
      <c r="AF1720" s="10">
        <f t="shared" si="643"/>
        <v>17.721428571428572</v>
      </c>
      <c r="AG1720" s="36">
        <f t="shared" si="631"/>
        <v>-0.20564234087199815</v>
      </c>
      <c r="AH1720" s="36">
        <f t="shared" si="632"/>
        <v>-0.33908948194662492</v>
      </c>
      <c r="AI1720" s="36">
        <f t="shared" si="633"/>
        <v>-0.29870689655172483</v>
      </c>
      <c r="AJ1720" s="36">
        <f t="shared" si="634"/>
        <v>-0.28871992500781235</v>
      </c>
      <c r="AK1720" s="36">
        <f t="shared" si="635"/>
        <v>-0.15351812366737791</v>
      </c>
    </row>
    <row r="1721" spans="1:37" x14ac:dyDescent="0.2">
      <c r="A1721" s="5">
        <v>41704</v>
      </c>
      <c r="B1721" s="1">
        <v>3</v>
      </c>
      <c r="C1721" s="7">
        <v>15.05</v>
      </c>
      <c r="D1721" s="7">
        <v>15.55</v>
      </c>
      <c r="E1721" s="7">
        <v>16.25</v>
      </c>
      <c r="F1721" s="7">
        <v>16.850000000000001</v>
      </c>
      <c r="G1721" s="7">
        <v>17.399999999999999</v>
      </c>
      <c r="H1721" s="7">
        <v>17.75</v>
      </c>
      <c r="I1721" s="7">
        <v>18.100000000000001</v>
      </c>
      <c r="J1721" s="7">
        <v>18.399999999999999</v>
      </c>
      <c r="K1721" s="7">
        <v>18.55</v>
      </c>
      <c r="L1721" s="3">
        <v>3.32E-2</v>
      </c>
      <c r="M1721" s="3">
        <v>7.4200000000000002E-2</v>
      </c>
      <c r="N1721" s="3">
        <v>2.47E-2</v>
      </c>
      <c r="O1721" s="18">
        <f t="shared" si="636"/>
        <v>0</v>
      </c>
      <c r="P1721" s="19">
        <f t="shared" si="644"/>
        <v>41717</v>
      </c>
      <c r="Q1721" s="19">
        <f t="shared" si="645"/>
        <v>41745</v>
      </c>
      <c r="R1721" s="19">
        <f t="shared" si="646"/>
        <v>41780</v>
      </c>
      <c r="S1721" s="19">
        <f t="shared" si="647"/>
        <v>41808</v>
      </c>
      <c r="T1721" s="19">
        <f t="shared" si="648"/>
        <v>41836</v>
      </c>
      <c r="U1721" s="19">
        <f t="shared" si="649"/>
        <v>41871</v>
      </c>
      <c r="V1721" s="19">
        <f t="shared" si="650"/>
        <v>41899</v>
      </c>
      <c r="W1721" s="19">
        <f t="shared" si="651"/>
        <v>41934</v>
      </c>
      <c r="X1721" s="19">
        <f t="shared" si="652"/>
        <v>41962</v>
      </c>
      <c r="Y1721" s="18">
        <f t="shared" si="637"/>
        <v>28</v>
      </c>
      <c r="Z1721" s="10">
        <f t="shared" si="638"/>
        <v>0.4642857142857143</v>
      </c>
      <c r="AA1721" s="10">
        <f>VLOOKUP(A1721, VIX!$A$2:$E$3205, 5, FALSE)</f>
        <v>14.21</v>
      </c>
      <c r="AB1721" s="10">
        <f t="shared" si="639"/>
        <v>15.317857142857143</v>
      </c>
      <c r="AC1721" s="10">
        <f t="shared" si="640"/>
        <v>15.925000000000001</v>
      </c>
      <c r="AD1721" s="10">
        <f t="shared" si="641"/>
        <v>16.571428571428573</v>
      </c>
      <c r="AE1721" s="10">
        <f t="shared" si="642"/>
        <v>17.144642857142859</v>
      </c>
      <c r="AF1721" s="10">
        <f t="shared" si="643"/>
        <v>17.587499999999999</v>
      </c>
      <c r="AG1721" s="36">
        <f t="shared" si="631"/>
        <v>-0.29268292682926816</v>
      </c>
      <c r="AH1721" s="36">
        <f t="shared" si="632"/>
        <v>-0.39436619718309801</v>
      </c>
      <c r="AI1721" s="36">
        <f t="shared" si="633"/>
        <v>-0.32481203007518861</v>
      </c>
      <c r="AJ1721" s="36">
        <f t="shared" si="634"/>
        <v>-0.28779069767441701</v>
      </c>
      <c r="AK1721" s="36">
        <f t="shared" si="635"/>
        <v>-0.17821782178217885</v>
      </c>
    </row>
    <row r="1722" spans="1:37" x14ac:dyDescent="0.2">
      <c r="A1722" s="5">
        <v>41703</v>
      </c>
      <c r="B1722" s="1">
        <v>3</v>
      </c>
      <c r="C1722" s="7">
        <v>15.15</v>
      </c>
      <c r="D1722" s="7">
        <v>15.6</v>
      </c>
      <c r="E1722" s="7">
        <v>16.350000000000001</v>
      </c>
      <c r="F1722" s="7">
        <v>16.899999999999999</v>
      </c>
      <c r="G1722" s="7">
        <v>17.5</v>
      </c>
      <c r="H1722" s="7">
        <v>17.850000000000001</v>
      </c>
      <c r="I1722" s="7">
        <v>18.25</v>
      </c>
      <c r="J1722" s="7">
        <v>18.5</v>
      </c>
      <c r="K1722" s="7">
        <v>18.649999999999999</v>
      </c>
      <c r="L1722" s="3">
        <v>2.9700000000000001E-2</v>
      </c>
      <c r="M1722" s="3">
        <v>7.9899999999999999E-2</v>
      </c>
      <c r="N1722" s="3">
        <v>2.6599999999999999E-2</v>
      </c>
      <c r="O1722" s="18">
        <f t="shared" si="636"/>
        <v>0</v>
      </c>
      <c r="P1722" s="19">
        <f t="shared" si="644"/>
        <v>41717</v>
      </c>
      <c r="Q1722" s="19">
        <f t="shared" si="645"/>
        <v>41745</v>
      </c>
      <c r="R1722" s="19">
        <f t="shared" si="646"/>
        <v>41780</v>
      </c>
      <c r="S1722" s="19">
        <f t="shared" si="647"/>
        <v>41808</v>
      </c>
      <c r="T1722" s="19">
        <f t="shared" si="648"/>
        <v>41836</v>
      </c>
      <c r="U1722" s="19">
        <f t="shared" si="649"/>
        <v>41871</v>
      </c>
      <c r="V1722" s="19">
        <f t="shared" si="650"/>
        <v>41899</v>
      </c>
      <c r="W1722" s="19">
        <f t="shared" si="651"/>
        <v>41934</v>
      </c>
      <c r="X1722" s="19">
        <f t="shared" si="652"/>
        <v>41962</v>
      </c>
      <c r="Y1722" s="18">
        <f t="shared" si="637"/>
        <v>28</v>
      </c>
      <c r="Z1722" s="10">
        <f t="shared" si="638"/>
        <v>0.5</v>
      </c>
      <c r="AA1722" s="10">
        <f>VLOOKUP(A1722, VIX!$A$2:$E$3205, 5, FALSE)</f>
        <v>13.89</v>
      </c>
      <c r="AB1722" s="10">
        <f t="shared" si="639"/>
        <v>15.375</v>
      </c>
      <c r="AC1722" s="10">
        <f t="shared" si="640"/>
        <v>15.975000000000001</v>
      </c>
      <c r="AD1722" s="10">
        <f t="shared" si="641"/>
        <v>16.625</v>
      </c>
      <c r="AE1722" s="10">
        <f t="shared" si="642"/>
        <v>17.2</v>
      </c>
      <c r="AF1722" s="10">
        <f t="shared" si="643"/>
        <v>17.675000000000001</v>
      </c>
      <c r="AG1722" s="36">
        <f t="shared" si="631"/>
        <v>-0.26415094339622586</v>
      </c>
      <c r="AH1722" s="36">
        <f t="shared" si="632"/>
        <v>-0.42324487739334982</v>
      </c>
      <c r="AI1722" s="36">
        <f t="shared" si="633"/>
        <v>-0.29768041237113235</v>
      </c>
      <c r="AJ1722" s="36">
        <f t="shared" si="634"/>
        <v>-0.31385573430202451</v>
      </c>
      <c r="AK1722" s="36">
        <f t="shared" si="635"/>
        <v>-0.17834394904458661</v>
      </c>
    </row>
    <row r="1723" spans="1:37" x14ac:dyDescent="0.2">
      <c r="A1723" s="5">
        <v>41702</v>
      </c>
      <c r="B1723" s="1">
        <v>3</v>
      </c>
      <c r="C1723" s="7">
        <v>15.1</v>
      </c>
      <c r="D1723" s="7">
        <v>15.6</v>
      </c>
      <c r="E1723" s="7">
        <v>16.350000000000001</v>
      </c>
      <c r="F1723" s="7">
        <v>16.95</v>
      </c>
      <c r="G1723" s="7">
        <v>17.5</v>
      </c>
      <c r="H1723" s="7">
        <v>17.850000000000001</v>
      </c>
      <c r="I1723" s="7">
        <v>18.25</v>
      </c>
      <c r="J1723" s="7">
        <v>18.5</v>
      </c>
      <c r="K1723" s="7">
        <v>18.649999999999999</v>
      </c>
      <c r="L1723" s="3">
        <v>3.3099999999999997E-2</v>
      </c>
      <c r="M1723" s="3">
        <v>7.6700000000000004E-2</v>
      </c>
      <c r="N1723" s="3">
        <v>2.5600000000000001E-2</v>
      </c>
      <c r="O1723" s="18">
        <f t="shared" si="636"/>
        <v>0</v>
      </c>
      <c r="P1723" s="19">
        <f t="shared" si="644"/>
        <v>41717</v>
      </c>
      <c r="Q1723" s="19">
        <f t="shared" si="645"/>
        <v>41745</v>
      </c>
      <c r="R1723" s="19">
        <f t="shared" si="646"/>
        <v>41780</v>
      </c>
      <c r="S1723" s="19">
        <f t="shared" si="647"/>
        <v>41808</v>
      </c>
      <c r="T1723" s="19">
        <f t="shared" si="648"/>
        <v>41836</v>
      </c>
      <c r="U1723" s="19">
        <f t="shared" si="649"/>
        <v>41871</v>
      </c>
      <c r="V1723" s="19">
        <f t="shared" si="650"/>
        <v>41899</v>
      </c>
      <c r="W1723" s="19">
        <f t="shared" si="651"/>
        <v>41934</v>
      </c>
      <c r="X1723" s="19">
        <f t="shared" si="652"/>
        <v>41962</v>
      </c>
      <c r="Y1723" s="18">
        <f t="shared" si="637"/>
        <v>28</v>
      </c>
      <c r="Z1723" s="10">
        <f t="shared" si="638"/>
        <v>0.5357142857142857</v>
      </c>
      <c r="AA1723" s="10">
        <f>VLOOKUP(A1723, VIX!$A$2:$E$3205, 5, FALSE)</f>
        <v>14.1</v>
      </c>
      <c r="AB1723" s="10">
        <f t="shared" si="639"/>
        <v>15.332142857142856</v>
      </c>
      <c r="AC1723" s="10">
        <f t="shared" si="640"/>
        <v>15.948214285714286</v>
      </c>
      <c r="AD1723" s="10">
        <f t="shared" si="641"/>
        <v>16.628571428571426</v>
      </c>
      <c r="AE1723" s="10">
        <f t="shared" si="642"/>
        <v>17.205357142857142</v>
      </c>
      <c r="AF1723" s="10">
        <f t="shared" si="643"/>
        <v>17.662500000000001</v>
      </c>
      <c r="AG1723" s="36">
        <f t="shared" si="631"/>
        <v>-0.27073485174043821</v>
      </c>
      <c r="AH1723" s="36">
        <f t="shared" si="632"/>
        <v>-0.40178571428571513</v>
      </c>
      <c r="AI1723" s="36">
        <f t="shared" si="633"/>
        <v>-0.31369294605809001</v>
      </c>
      <c r="AJ1723" s="36">
        <f t="shared" si="634"/>
        <v>-0.27977392006459451</v>
      </c>
      <c r="AK1723" s="36">
        <f t="shared" si="635"/>
        <v>-0.17403314917127133</v>
      </c>
    </row>
    <row r="1724" spans="1:37" x14ac:dyDescent="0.2">
      <c r="A1724" s="5">
        <v>41701</v>
      </c>
      <c r="B1724" s="1">
        <v>3</v>
      </c>
      <c r="C1724" s="7">
        <v>16.600000000000001</v>
      </c>
      <c r="D1724" s="7">
        <v>16.649999999999999</v>
      </c>
      <c r="E1724" s="7">
        <v>17</v>
      </c>
      <c r="F1724" s="7">
        <v>17.5</v>
      </c>
      <c r="G1724" s="7">
        <v>17.95</v>
      </c>
      <c r="H1724" s="7">
        <v>18.3</v>
      </c>
      <c r="I1724" s="7">
        <v>18.7</v>
      </c>
      <c r="J1724" s="7">
        <v>18.899999999999999</v>
      </c>
      <c r="K1724" s="7">
        <v>19</v>
      </c>
      <c r="L1724" s="3">
        <v>3.0000000000000001E-3</v>
      </c>
      <c r="M1724" s="3">
        <v>6.8599999999999994E-2</v>
      </c>
      <c r="N1724" s="3">
        <v>2.29E-2</v>
      </c>
      <c r="O1724" s="18">
        <f t="shared" si="636"/>
        <v>0</v>
      </c>
      <c r="P1724" s="19">
        <f t="shared" si="644"/>
        <v>41717</v>
      </c>
      <c r="Q1724" s="19">
        <f t="shared" si="645"/>
        <v>41745</v>
      </c>
      <c r="R1724" s="19">
        <f t="shared" si="646"/>
        <v>41780</v>
      </c>
      <c r="S1724" s="19">
        <f t="shared" si="647"/>
        <v>41808</v>
      </c>
      <c r="T1724" s="19">
        <f t="shared" si="648"/>
        <v>41836</v>
      </c>
      <c r="U1724" s="19">
        <f t="shared" si="649"/>
        <v>41871</v>
      </c>
      <c r="V1724" s="19">
        <f t="shared" si="650"/>
        <v>41899</v>
      </c>
      <c r="W1724" s="19">
        <f t="shared" si="651"/>
        <v>41934</v>
      </c>
      <c r="X1724" s="19">
        <f t="shared" si="652"/>
        <v>41962</v>
      </c>
      <c r="Y1724" s="18">
        <f t="shared" si="637"/>
        <v>28</v>
      </c>
      <c r="Z1724" s="10">
        <f t="shared" si="638"/>
        <v>0.5714285714285714</v>
      </c>
      <c r="AA1724" s="10">
        <f>VLOOKUP(A1724, VIX!$A$2:$E$3205, 5, FALSE)</f>
        <v>16</v>
      </c>
      <c r="AB1724" s="10">
        <f t="shared" si="639"/>
        <v>16.62142857142857</v>
      </c>
      <c r="AC1724" s="10">
        <f t="shared" si="640"/>
        <v>16.799999999999997</v>
      </c>
      <c r="AD1724" s="10">
        <f t="shared" si="641"/>
        <v>17.214285714285715</v>
      </c>
      <c r="AE1724" s="10">
        <f t="shared" si="642"/>
        <v>17.692857142857143</v>
      </c>
      <c r="AF1724" s="10">
        <f t="shared" si="643"/>
        <v>18.100000000000001</v>
      </c>
      <c r="AG1724" s="36">
        <f t="shared" si="631"/>
        <v>-8.7692843057645006E-2</v>
      </c>
      <c r="AH1724" s="36">
        <f t="shared" si="632"/>
        <v>-0.59340659340659618</v>
      </c>
      <c r="AI1724" s="36">
        <f t="shared" si="633"/>
        <v>-0.81360309944037934</v>
      </c>
      <c r="AJ1724" s="36">
        <f t="shared" si="634"/>
        <v>-0.70801248699271524</v>
      </c>
      <c r="AK1724" s="36">
        <f t="shared" si="635"/>
        <v>-0.53606158833063466</v>
      </c>
    </row>
    <row r="1725" spans="1:37" x14ac:dyDescent="0.2">
      <c r="A1725" s="5">
        <v>41698</v>
      </c>
      <c r="B1725" s="1">
        <v>3</v>
      </c>
      <c r="C1725" s="7">
        <v>15.25</v>
      </c>
      <c r="D1725" s="7">
        <v>15.7</v>
      </c>
      <c r="E1725" s="7">
        <v>16.399999999999999</v>
      </c>
      <c r="F1725" s="7">
        <v>17</v>
      </c>
      <c r="G1725" s="7">
        <v>17.5</v>
      </c>
      <c r="H1725" s="7">
        <v>17.899999999999999</v>
      </c>
      <c r="I1725" s="7">
        <v>18.3</v>
      </c>
      <c r="J1725" s="7">
        <v>18.600000000000001</v>
      </c>
      <c r="K1725" s="7">
        <v>18.75</v>
      </c>
      <c r="L1725" s="3">
        <v>2.9499999999999998E-2</v>
      </c>
      <c r="M1725" s="3">
        <v>7.6499999999999999E-2</v>
      </c>
      <c r="N1725" s="3">
        <v>2.5499999999999998E-2</v>
      </c>
      <c r="O1725" s="18">
        <f t="shared" si="636"/>
        <v>0</v>
      </c>
      <c r="P1725" s="19">
        <f t="shared" si="644"/>
        <v>41717</v>
      </c>
      <c r="Q1725" s="19">
        <f t="shared" si="645"/>
        <v>41745</v>
      </c>
      <c r="R1725" s="19">
        <f t="shared" si="646"/>
        <v>41780</v>
      </c>
      <c r="S1725" s="19">
        <f t="shared" si="647"/>
        <v>41808</v>
      </c>
      <c r="T1725" s="19">
        <f t="shared" si="648"/>
        <v>41836</v>
      </c>
      <c r="U1725" s="19">
        <f t="shared" si="649"/>
        <v>41871</v>
      </c>
      <c r="V1725" s="19">
        <f t="shared" si="650"/>
        <v>41899</v>
      </c>
      <c r="W1725" s="19">
        <f t="shared" si="651"/>
        <v>41934</v>
      </c>
      <c r="X1725" s="19">
        <f t="shared" si="652"/>
        <v>41962</v>
      </c>
      <c r="Y1725" s="18">
        <f t="shared" si="637"/>
        <v>28</v>
      </c>
      <c r="Z1725" s="10">
        <f t="shared" si="638"/>
        <v>0.6785714285714286</v>
      </c>
      <c r="AA1725" s="10">
        <f>VLOOKUP(A1725, VIX!$A$2:$E$3205, 5, FALSE)</f>
        <v>14</v>
      </c>
      <c r="AB1725" s="10">
        <f t="shared" si="639"/>
        <v>15.394642857142857</v>
      </c>
      <c r="AC1725" s="10">
        <f t="shared" si="640"/>
        <v>15.924999999999999</v>
      </c>
      <c r="AD1725" s="10">
        <f t="shared" si="641"/>
        <v>16.592857142857142</v>
      </c>
      <c r="AE1725" s="10">
        <f t="shared" si="642"/>
        <v>17.160714285714285</v>
      </c>
      <c r="AF1725" s="10">
        <f t="shared" si="643"/>
        <v>17.628571428571426</v>
      </c>
      <c r="AG1725" s="36">
        <f t="shared" si="631"/>
        <v>-0.26594746716697881</v>
      </c>
      <c r="AH1725" s="36">
        <f t="shared" si="632"/>
        <v>-0.39999999999999941</v>
      </c>
      <c r="AI1725" s="36">
        <f t="shared" si="633"/>
        <v>-0.32883862548934384</v>
      </c>
      <c r="AJ1725" s="36">
        <f t="shared" si="634"/>
        <v>-0.26459470810583779</v>
      </c>
      <c r="AK1725" s="36">
        <f t="shared" si="635"/>
        <v>-0.20554649265905303</v>
      </c>
    </row>
    <row r="1726" spans="1:37" x14ac:dyDescent="0.2">
      <c r="A1726" s="5">
        <v>41697</v>
      </c>
      <c r="B1726" s="1">
        <v>3</v>
      </c>
      <c r="C1726" s="7">
        <v>15.1</v>
      </c>
      <c r="D1726" s="7">
        <v>15.55</v>
      </c>
      <c r="E1726" s="7">
        <v>16.25</v>
      </c>
      <c r="F1726" s="7">
        <v>16.850000000000001</v>
      </c>
      <c r="G1726" s="7">
        <v>17.399999999999999</v>
      </c>
      <c r="H1726" s="7">
        <v>17.8</v>
      </c>
      <c r="I1726" s="7">
        <v>18.2</v>
      </c>
      <c r="J1726" s="7">
        <v>18.45</v>
      </c>
      <c r="K1726" s="7">
        <v>18.55</v>
      </c>
      <c r="L1726" s="3">
        <v>2.98E-2</v>
      </c>
      <c r="M1726" s="3">
        <v>8.0100000000000005E-2</v>
      </c>
      <c r="N1726" s="3">
        <v>2.6700000000000002E-2</v>
      </c>
      <c r="O1726" s="18">
        <f t="shared" si="636"/>
        <v>0</v>
      </c>
      <c r="P1726" s="19">
        <f t="shared" si="644"/>
        <v>41717</v>
      </c>
      <c r="Q1726" s="19">
        <f t="shared" si="645"/>
        <v>41745</v>
      </c>
      <c r="R1726" s="19">
        <f t="shared" si="646"/>
        <v>41780</v>
      </c>
      <c r="S1726" s="19">
        <f t="shared" si="647"/>
        <v>41808</v>
      </c>
      <c r="T1726" s="19">
        <f t="shared" si="648"/>
        <v>41836</v>
      </c>
      <c r="U1726" s="19">
        <f t="shared" si="649"/>
        <v>41871</v>
      </c>
      <c r="V1726" s="19">
        <f t="shared" si="650"/>
        <v>41899</v>
      </c>
      <c r="W1726" s="19">
        <f t="shared" si="651"/>
        <v>41934</v>
      </c>
      <c r="X1726" s="19">
        <f t="shared" si="652"/>
        <v>41962</v>
      </c>
      <c r="Y1726" s="18">
        <f t="shared" si="637"/>
        <v>28</v>
      </c>
      <c r="Z1726" s="10">
        <f t="shared" si="638"/>
        <v>0.7142857142857143</v>
      </c>
      <c r="AA1726" s="10">
        <f>VLOOKUP(A1726, VIX!$A$2:$E$3205, 5, FALSE)</f>
        <v>14.04</v>
      </c>
      <c r="AB1726" s="10">
        <f t="shared" si="639"/>
        <v>15.22857142857143</v>
      </c>
      <c r="AC1726" s="10">
        <f t="shared" si="640"/>
        <v>15.75</v>
      </c>
      <c r="AD1726" s="10">
        <f t="shared" si="641"/>
        <v>16.421428571428571</v>
      </c>
      <c r="AE1726" s="10">
        <f t="shared" si="642"/>
        <v>17.007142857142856</v>
      </c>
      <c r="AF1726" s="10">
        <f t="shared" si="643"/>
        <v>17.514285714285712</v>
      </c>
      <c r="AG1726" s="36">
        <f t="shared" si="631"/>
        <v>-0.26320064987814834</v>
      </c>
      <c r="AH1726" s="36">
        <f t="shared" si="632"/>
        <v>-0.39841897233201523</v>
      </c>
      <c r="AI1726" s="36">
        <f t="shared" si="633"/>
        <v>-0.32851711026616037</v>
      </c>
      <c r="AJ1726" s="36">
        <f t="shared" si="634"/>
        <v>-0.29160530191457856</v>
      </c>
      <c r="AK1726" s="36">
        <f t="shared" si="635"/>
        <v>-0.20645161290322678</v>
      </c>
    </row>
    <row r="1727" spans="1:37" x14ac:dyDescent="0.2">
      <c r="A1727" s="5">
        <v>41696</v>
      </c>
      <c r="B1727" s="1">
        <v>3</v>
      </c>
      <c r="C1727" s="7">
        <v>15.3</v>
      </c>
      <c r="D1727" s="7">
        <v>15.65</v>
      </c>
      <c r="E1727" s="7">
        <v>16.3</v>
      </c>
      <c r="F1727" s="7">
        <v>16.850000000000001</v>
      </c>
      <c r="G1727" s="7">
        <v>17.350000000000001</v>
      </c>
      <c r="H1727" s="7">
        <v>17.7</v>
      </c>
      <c r="I1727" s="7">
        <v>18.100000000000001</v>
      </c>
      <c r="J1727" s="7">
        <v>18.399999999999999</v>
      </c>
      <c r="K1727" s="7">
        <v>18.55</v>
      </c>
      <c r="L1727" s="3">
        <v>2.29E-2</v>
      </c>
      <c r="M1727" s="3">
        <v>7.4200000000000002E-2</v>
      </c>
      <c r="N1727" s="3">
        <v>2.47E-2</v>
      </c>
      <c r="O1727" s="18">
        <f t="shared" si="636"/>
        <v>0</v>
      </c>
      <c r="P1727" s="19">
        <f t="shared" si="644"/>
        <v>41717</v>
      </c>
      <c r="Q1727" s="19">
        <f t="shared" si="645"/>
        <v>41745</v>
      </c>
      <c r="R1727" s="19">
        <f t="shared" si="646"/>
        <v>41780</v>
      </c>
      <c r="S1727" s="19">
        <f t="shared" si="647"/>
        <v>41808</v>
      </c>
      <c r="T1727" s="19">
        <f t="shared" si="648"/>
        <v>41836</v>
      </c>
      <c r="U1727" s="19">
        <f t="shared" si="649"/>
        <v>41871</v>
      </c>
      <c r="V1727" s="19">
        <f t="shared" si="650"/>
        <v>41899</v>
      </c>
      <c r="W1727" s="19">
        <f t="shared" si="651"/>
        <v>41934</v>
      </c>
      <c r="X1727" s="19">
        <f t="shared" si="652"/>
        <v>41962</v>
      </c>
      <c r="Y1727" s="18">
        <f t="shared" si="637"/>
        <v>28</v>
      </c>
      <c r="Z1727" s="10">
        <f t="shared" si="638"/>
        <v>0.75</v>
      </c>
      <c r="AA1727" s="10">
        <f>VLOOKUP(A1727, VIX!$A$2:$E$3205, 5, FALSE)</f>
        <v>14.35</v>
      </c>
      <c r="AB1727" s="10">
        <f t="shared" si="639"/>
        <v>15.387500000000001</v>
      </c>
      <c r="AC1727" s="10">
        <f t="shared" si="640"/>
        <v>15.8125</v>
      </c>
      <c r="AD1727" s="10">
        <f t="shared" si="641"/>
        <v>16.4375</v>
      </c>
      <c r="AE1727" s="10">
        <f t="shared" si="642"/>
        <v>16.975000000000001</v>
      </c>
      <c r="AF1727" s="10">
        <f t="shared" si="643"/>
        <v>17.4375</v>
      </c>
      <c r="AG1727" s="36">
        <f t="shared" si="631"/>
        <v>-0.21020019065776899</v>
      </c>
      <c r="AH1727" s="36">
        <f t="shared" si="632"/>
        <v>-0.3789035392088827</v>
      </c>
      <c r="AI1727" s="36">
        <f t="shared" si="633"/>
        <v>-0.30806845965770197</v>
      </c>
      <c r="AJ1727" s="36">
        <f t="shared" si="634"/>
        <v>-0.27079303675048344</v>
      </c>
      <c r="AK1727" s="36">
        <f t="shared" si="635"/>
        <v>-0.18382659441433813</v>
      </c>
    </row>
    <row r="1728" spans="1:37" x14ac:dyDescent="0.2">
      <c r="A1728" s="5">
        <v>41695</v>
      </c>
      <c r="B1728" s="1">
        <v>3</v>
      </c>
      <c r="C1728" s="7">
        <v>14.9</v>
      </c>
      <c r="D1728" s="7">
        <v>15.3</v>
      </c>
      <c r="E1728" s="7">
        <v>15.95</v>
      </c>
      <c r="F1728" s="7">
        <v>16.5</v>
      </c>
      <c r="G1728" s="7">
        <v>17.05</v>
      </c>
      <c r="H1728" s="7">
        <v>17.45</v>
      </c>
      <c r="I1728" s="7">
        <v>17.850000000000001</v>
      </c>
      <c r="J1728" s="7">
        <v>18.2</v>
      </c>
      <c r="K1728" s="7">
        <v>18.350000000000001</v>
      </c>
      <c r="L1728" s="3">
        <v>2.6800000000000001E-2</v>
      </c>
      <c r="M1728" s="3">
        <v>8.1799999999999998E-2</v>
      </c>
      <c r="N1728" s="3">
        <v>2.7300000000000001E-2</v>
      </c>
      <c r="O1728" s="18">
        <f t="shared" si="636"/>
        <v>0</v>
      </c>
      <c r="P1728" s="19">
        <f t="shared" si="644"/>
        <v>41717</v>
      </c>
      <c r="Q1728" s="19">
        <f t="shared" si="645"/>
        <v>41745</v>
      </c>
      <c r="R1728" s="19">
        <f t="shared" si="646"/>
        <v>41780</v>
      </c>
      <c r="S1728" s="19">
        <f t="shared" si="647"/>
        <v>41808</v>
      </c>
      <c r="T1728" s="19">
        <f t="shared" si="648"/>
        <v>41836</v>
      </c>
      <c r="U1728" s="19">
        <f t="shared" si="649"/>
        <v>41871</v>
      </c>
      <c r="V1728" s="19">
        <f t="shared" si="650"/>
        <v>41899</v>
      </c>
      <c r="W1728" s="19">
        <f t="shared" si="651"/>
        <v>41934</v>
      </c>
      <c r="X1728" s="19">
        <f t="shared" si="652"/>
        <v>41962</v>
      </c>
      <c r="Y1728" s="18">
        <f t="shared" si="637"/>
        <v>28</v>
      </c>
      <c r="Z1728" s="10">
        <f t="shared" si="638"/>
        <v>0.7857142857142857</v>
      </c>
      <c r="AA1728" s="10">
        <f>VLOOKUP(A1728, VIX!$A$2:$E$3205, 5, FALSE)</f>
        <v>13.67</v>
      </c>
      <c r="AB1728" s="10">
        <f t="shared" si="639"/>
        <v>14.985714285714286</v>
      </c>
      <c r="AC1728" s="10">
        <f t="shared" si="640"/>
        <v>15.439285714285715</v>
      </c>
      <c r="AD1728" s="10">
        <f t="shared" si="641"/>
        <v>16.067857142857143</v>
      </c>
      <c r="AE1728" s="10">
        <f t="shared" si="642"/>
        <v>16.617857142857144</v>
      </c>
      <c r="AF1728" s="10">
        <f t="shared" si="643"/>
        <v>17.135714285714286</v>
      </c>
      <c r="AG1728" s="36">
        <f t="shared" si="631"/>
        <v>-0.23886255924170627</v>
      </c>
      <c r="AH1728" s="36">
        <f t="shared" si="632"/>
        <v>-0.37702842674645998</v>
      </c>
      <c r="AI1728" s="36">
        <f t="shared" si="633"/>
        <v>-0.30653544177817127</v>
      </c>
      <c r="AJ1728" s="36">
        <f t="shared" si="634"/>
        <v>-0.29659747485555338</v>
      </c>
      <c r="AK1728" s="36">
        <f t="shared" si="635"/>
        <v>-0.20965058236272791</v>
      </c>
    </row>
    <row r="1729" spans="1:37" x14ac:dyDescent="0.2">
      <c r="A1729" s="5">
        <v>41694</v>
      </c>
      <c r="B1729" s="1">
        <v>3</v>
      </c>
      <c r="C1729" s="7">
        <v>15</v>
      </c>
      <c r="D1729" s="7">
        <v>15.4</v>
      </c>
      <c r="E1729" s="7">
        <v>16.05</v>
      </c>
      <c r="F1729" s="7">
        <v>16.600000000000001</v>
      </c>
      <c r="G1729" s="7">
        <v>17.100000000000001</v>
      </c>
      <c r="H1729" s="7">
        <v>17.5</v>
      </c>
      <c r="I1729" s="7">
        <v>17.95</v>
      </c>
      <c r="J1729" s="7">
        <v>18.2</v>
      </c>
      <c r="K1729" s="7">
        <v>18.2</v>
      </c>
      <c r="L1729" s="3">
        <v>2.6700000000000002E-2</v>
      </c>
      <c r="M1729" s="3">
        <v>8.1299999999999997E-2</v>
      </c>
      <c r="N1729" s="3">
        <v>2.7099999999999999E-2</v>
      </c>
      <c r="O1729" s="18">
        <f t="shared" si="636"/>
        <v>0</v>
      </c>
      <c r="P1729" s="19">
        <f t="shared" si="644"/>
        <v>41717</v>
      </c>
      <c r="Q1729" s="19">
        <f t="shared" si="645"/>
        <v>41745</v>
      </c>
      <c r="R1729" s="19">
        <f t="shared" si="646"/>
        <v>41780</v>
      </c>
      <c r="S1729" s="19">
        <f t="shared" si="647"/>
        <v>41808</v>
      </c>
      <c r="T1729" s="19">
        <f t="shared" si="648"/>
        <v>41836</v>
      </c>
      <c r="U1729" s="19">
        <f t="shared" si="649"/>
        <v>41871</v>
      </c>
      <c r="V1729" s="19">
        <f t="shared" si="650"/>
        <v>41899</v>
      </c>
      <c r="W1729" s="19">
        <f t="shared" si="651"/>
        <v>41934</v>
      </c>
      <c r="X1729" s="19">
        <f t="shared" si="652"/>
        <v>41962</v>
      </c>
      <c r="Y1729" s="18">
        <f t="shared" si="637"/>
        <v>28</v>
      </c>
      <c r="Z1729" s="10">
        <f t="shared" si="638"/>
        <v>0.8214285714285714</v>
      </c>
      <c r="AA1729" s="10">
        <f>VLOOKUP(A1729, VIX!$A$2:$E$3205, 5, FALSE)</f>
        <v>14.23</v>
      </c>
      <c r="AB1729" s="10">
        <f t="shared" si="639"/>
        <v>15.071428571428571</v>
      </c>
      <c r="AC1729" s="10">
        <f t="shared" si="640"/>
        <v>15.516071428571429</v>
      </c>
      <c r="AD1729" s="10">
        <f t="shared" si="641"/>
        <v>16.148214285714285</v>
      </c>
      <c r="AE1729" s="10">
        <f t="shared" si="642"/>
        <v>16.689285714285717</v>
      </c>
      <c r="AF1729" s="10">
        <f t="shared" si="643"/>
        <v>17.171428571428574</v>
      </c>
      <c r="AG1729" s="36">
        <f t="shared" si="631"/>
        <v>-0.71186440677966212</v>
      </c>
      <c r="AH1729" s="36">
        <f t="shared" si="632"/>
        <v>-1.1325190135976044</v>
      </c>
      <c r="AI1729" s="36">
        <f t="shared" si="633"/>
        <v>-0.92031872509960333</v>
      </c>
      <c r="AJ1729" s="36">
        <f t="shared" si="634"/>
        <v>-0.81150708458565957</v>
      </c>
      <c r="AK1729" s="36">
        <f t="shared" si="635"/>
        <v>-0.63065693430656755</v>
      </c>
    </row>
    <row r="1730" spans="1:37" x14ac:dyDescent="0.2">
      <c r="A1730" s="5">
        <v>41691</v>
      </c>
      <c r="B1730" s="1">
        <v>3</v>
      </c>
      <c r="C1730" s="7">
        <v>15.15</v>
      </c>
      <c r="D1730" s="7">
        <v>15.45</v>
      </c>
      <c r="E1730" s="7">
        <v>16.100000000000001</v>
      </c>
      <c r="F1730" s="7">
        <v>16.600000000000001</v>
      </c>
      <c r="G1730" s="7">
        <v>17.100000000000001</v>
      </c>
      <c r="H1730" s="7">
        <v>17.45</v>
      </c>
      <c r="I1730" s="7">
        <v>17.850000000000001</v>
      </c>
      <c r="J1730" s="7">
        <v>18.100000000000001</v>
      </c>
      <c r="K1730" s="7" t="s">
        <v>14</v>
      </c>
      <c r="L1730" s="3">
        <v>1.9800000000000002E-2</v>
      </c>
      <c r="M1730" s="3">
        <v>7.5300000000000006E-2</v>
      </c>
      <c r="N1730" s="3">
        <v>2.5100000000000001E-2</v>
      </c>
      <c r="O1730" s="18">
        <f t="shared" si="636"/>
        <v>0</v>
      </c>
      <c r="P1730" s="19">
        <f t="shared" si="644"/>
        <v>41717</v>
      </c>
      <c r="Q1730" s="19">
        <f t="shared" si="645"/>
        <v>41745</v>
      </c>
      <c r="R1730" s="19">
        <f t="shared" si="646"/>
        <v>41780</v>
      </c>
      <c r="S1730" s="19">
        <f t="shared" si="647"/>
        <v>41808</v>
      </c>
      <c r="T1730" s="19">
        <f t="shared" si="648"/>
        <v>41836</v>
      </c>
      <c r="U1730" s="19">
        <f t="shared" si="649"/>
        <v>41871</v>
      </c>
      <c r="V1730" s="19">
        <f t="shared" si="650"/>
        <v>41899</v>
      </c>
      <c r="W1730" s="19">
        <f t="shared" si="651"/>
        <v>41934</v>
      </c>
      <c r="X1730" s="19">
        <f t="shared" si="652"/>
        <v>41962</v>
      </c>
      <c r="Y1730" s="18">
        <f t="shared" si="637"/>
        <v>28</v>
      </c>
      <c r="Z1730" s="10">
        <f t="shared" si="638"/>
        <v>0.9285714285714286</v>
      </c>
      <c r="AA1730" s="10">
        <f>VLOOKUP(A1730, VIX!$A$2:$E$3205, 5, FALSE)</f>
        <v>14.68</v>
      </c>
      <c r="AB1730" s="10">
        <f t="shared" si="639"/>
        <v>15.171428571428571</v>
      </c>
      <c r="AC1730" s="10">
        <f t="shared" si="640"/>
        <v>15.496428571428572</v>
      </c>
      <c r="AD1730" s="10">
        <f t="shared" si="641"/>
        <v>16.135714285714286</v>
      </c>
      <c r="AE1730" s="10">
        <f t="shared" si="642"/>
        <v>16.635714285714286</v>
      </c>
      <c r="AF1730" s="10">
        <f t="shared" si="643"/>
        <v>17.125</v>
      </c>
      <c r="AG1730" s="36">
        <f t="shared" si="631"/>
        <v>-0.18040806586326141</v>
      </c>
      <c r="AH1730" s="36">
        <f t="shared" si="632"/>
        <v>-0.37929836748871237</v>
      </c>
      <c r="AI1730" s="36">
        <f t="shared" si="633"/>
        <v>-0.27999999999999986</v>
      </c>
      <c r="AJ1730" s="36">
        <f t="shared" si="634"/>
        <v>-0.27000964320154286</v>
      </c>
      <c r="AK1730" s="36">
        <f t="shared" si="635"/>
        <v>-0.18409517845961057</v>
      </c>
    </row>
    <row r="1731" spans="1:37" x14ac:dyDescent="0.2">
      <c r="A1731" s="5">
        <v>41690</v>
      </c>
      <c r="B1731" s="1">
        <v>3</v>
      </c>
      <c r="C1731" s="7">
        <v>14.95</v>
      </c>
      <c r="D1731" s="7">
        <v>15.4</v>
      </c>
      <c r="E1731" s="7">
        <v>16.05</v>
      </c>
      <c r="F1731" s="7">
        <v>16.649999999999999</v>
      </c>
      <c r="G1731" s="7">
        <v>17.100000000000001</v>
      </c>
      <c r="H1731" s="7">
        <v>17.399999999999999</v>
      </c>
      <c r="I1731" s="7">
        <v>17.8</v>
      </c>
      <c r="J1731" s="7">
        <v>18.100000000000001</v>
      </c>
      <c r="K1731" s="7" t="s">
        <v>14</v>
      </c>
      <c r="L1731" s="3">
        <v>3.0099999999999998E-2</v>
      </c>
      <c r="M1731" s="3">
        <v>6.9099999999999995E-2</v>
      </c>
      <c r="N1731" s="3">
        <v>2.3E-2</v>
      </c>
      <c r="O1731" s="18">
        <f t="shared" si="636"/>
        <v>1</v>
      </c>
      <c r="P1731" s="19">
        <f t="shared" si="644"/>
        <v>41717</v>
      </c>
      <c r="Q1731" s="19">
        <f t="shared" si="645"/>
        <v>41745</v>
      </c>
      <c r="R1731" s="19">
        <f t="shared" si="646"/>
        <v>41780</v>
      </c>
      <c r="S1731" s="19">
        <f t="shared" si="647"/>
        <v>41808</v>
      </c>
      <c r="T1731" s="19">
        <f t="shared" si="648"/>
        <v>41836</v>
      </c>
      <c r="U1731" s="19">
        <f t="shared" si="649"/>
        <v>41871</v>
      </c>
      <c r="V1731" s="19">
        <f t="shared" si="650"/>
        <v>41899</v>
      </c>
      <c r="W1731" s="19">
        <f t="shared" si="651"/>
        <v>41934</v>
      </c>
      <c r="X1731" s="19">
        <f t="shared" si="652"/>
        <v>41962</v>
      </c>
      <c r="Y1731" s="18">
        <f t="shared" si="637"/>
        <v>28</v>
      </c>
      <c r="Z1731" s="10">
        <f t="shared" si="638"/>
        <v>0.9642857142857143</v>
      </c>
      <c r="AA1731" s="10">
        <f>VLOOKUP(A1731, VIX!$A$2:$E$3205, 5, FALSE)</f>
        <v>14.79</v>
      </c>
      <c r="AB1731" s="10">
        <f t="shared" si="639"/>
        <v>14.966071428571428</v>
      </c>
      <c r="AC1731" s="10">
        <f t="shared" si="640"/>
        <v>15.423214285714288</v>
      </c>
      <c r="AD1731" s="10">
        <f t="shared" si="641"/>
        <v>16.071428571428573</v>
      </c>
      <c r="AE1731" s="10">
        <f t="shared" si="642"/>
        <v>16.666071428571424</v>
      </c>
      <c r="AF1731" s="10">
        <f t="shared" si="643"/>
        <v>17.110714285714288</v>
      </c>
      <c r="AG1731" s="36">
        <f t="shared" ref="AG1731:AG1794" si="653">252*IF(Z1731-Z1732&lt;0,(Z1731-Z1732)*(D1731-C1731)/AB1732,(Z1731-1)*(D1731-C1731)/AB1732)</f>
        <v>-0.25632911392405111</v>
      </c>
      <c r="AH1731" s="36">
        <f t="shared" ref="AH1731:AH1794" si="654">252*IF(Z1731-Z1732&lt;0,(Z1731-Z1732)*(E1731-D1731)/AC1732,(Z1731-1)*(E1731-D1731)/AC1732)</f>
        <v>-0.35562310030395139</v>
      </c>
      <c r="AI1731" s="36">
        <f t="shared" ref="AI1731:AI1794" si="655">252*IF(Z1731-Z1732&lt;0,(Z1731-Z1732)*(F1731-E1731)/AD1732,(Z1731-1)*(F1731-E1731)/AD1732)</f>
        <v>-0.31952662721893366</v>
      </c>
      <c r="AJ1731" s="36">
        <f t="shared" ref="AJ1731:AJ1794" si="656">252*IF(Z1731-Z1732&lt;0,(Z1731-Z1732)*(G1731-F1731)/AE1732,(Z1731-1)*(G1731-F1731)/AE1732)</f>
        <v>-0.23410404624277595</v>
      </c>
      <c r="AK1731" s="36">
        <f t="shared" ref="AK1731:AK1794" si="657">252*IF(Z1731-Z1732&lt;0,(Z1731-Z1732)*(H1731-G1731)/AF1732,(Z1731-1)*(H1731-G1731)/AF1732)</f>
        <v>-0.15340909090908939</v>
      </c>
    </row>
    <row r="1732" spans="1:37" x14ac:dyDescent="0.2">
      <c r="A1732" s="5">
        <v>41689</v>
      </c>
      <c r="B1732" s="1">
        <v>3</v>
      </c>
      <c r="C1732" s="7">
        <v>15.4</v>
      </c>
      <c r="D1732" s="7">
        <v>15.8</v>
      </c>
      <c r="E1732" s="7">
        <v>16.45</v>
      </c>
      <c r="F1732" s="7">
        <v>16.899999999999999</v>
      </c>
      <c r="G1732" s="7">
        <v>17.3</v>
      </c>
      <c r="H1732" s="7">
        <v>17.600000000000001</v>
      </c>
      <c r="I1732" s="7">
        <v>17.95</v>
      </c>
      <c r="J1732" s="7">
        <v>18.2</v>
      </c>
      <c r="K1732" s="7" t="s">
        <v>14</v>
      </c>
      <c r="L1732" s="3">
        <v>2.5999999999999999E-2</v>
      </c>
      <c r="M1732" s="3">
        <v>6.2100000000000002E-2</v>
      </c>
      <c r="N1732" s="3">
        <v>2.07E-2</v>
      </c>
      <c r="O1732" s="18">
        <f t="shared" si="636"/>
        <v>0</v>
      </c>
      <c r="P1732" s="19">
        <f t="shared" si="644"/>
        <v>41689</v>
      </c>
      <c r="Q1732" s="19">
        <f t="shared" si="645"/>
        <v>41717</v>
      </c>
      <c r="R1732" s="19">
        <f t="shared" si="646"/>
        <v>41745</v>
      </c>
      <c r="S1732" s="19">
        <f t="shared" si="647"/>
        <v>41780</v>
      </c>
      <c r="T1732" s="19">
        <f t="shared" si="648"/>
        <v>41808</v>
      </c>
      <c r="U1732" s="19">
        <f t="shared" si="649"/>
        <v>41836</v>
      </c>
      <c r="V1732" s="19">
        <f t="shared" si="650"/>
        <v>41871</v>
      </c>
      <c r="W1732" s="19">
        <f t="shared" si="651"/>
        <v>41899</v>
      </c>
      <c r="X1732" s="19">
        <f t="shared" si="652"/>
        <v>41934</v>
      </c>
      <c r="Y1732" s="18">
        <f t="shared" si="637"/>
        <v>28</v>
      </c>
      <c r="Z1732" s="10">
        <f t="shared" si="638"/>
        <v>0</v>
      </c>
      <c r="AA1732" s="10">
        <f>VLOOKUP(A1732, VIX!$A$2:$E$3205, 5, FALSE)</f>
        <v>15.5</v>
      </c>
      <c r="AB1732" s="10">
        <f t="shared" si="639"/>
        <v>15.8</v>
      </c>
      <c r="AC1732" s="10">
        <f t="shared" si="640"/>
        <v>16.45</v>
      </c>
      <c r="AD1732" s="10">
        <f t="shared" si="641"/>
        <v>16.899999999999999</v>
      </c>
      <c r="AE1732" s="10">
        <f t="shared" si="642"/>
        <v>17.3</v>
      </c>
      <c r="AF1732" s="10">
        <f t="shared" si="643"/>
        <v>17.600000000000001</v>
      </c>
      <c r="AG1732" s="36">
        <f t="shared" si="653"/>
        <v>-0.24925816023738892</v>
      </c>
      <c r="AH1732" s="36">
        <f t="shared" si="654"/>
        <v>-0.38801373919222942</v>
      </c>
      <c r="AI1732" s="36">
        <f t="shared" si="655"/>
        <v>-0.25517551755175477</v>
      </c>
      <c r="AJ1732" s="36">
        <f t="shared" si="656"/>
        <v>-0.21975147155003388</v>
      </c>
      <c r="AK1732" s="36">
        <f t="shared" si="657"/>
        <v>-0.1599323037867573</v>
      </c>
    </row>
    <row r="1733" spans="1:37" x14ac:dyDescent="0.2">
      <c r="A1733" s="5">
        <v>41688</v>
      </c>
      <c r="B1733" s="1">
        <v>2</v>
      </c>
      <c r="C1733" s="7">
        <v>14.25</v>
      </c>
      <c r="D1733" s="7">
        <v>14.45</v>
      </c>
      <c r="E1733" s="7">
        <v>15.1</v>
      </c>
      <c r="F1733" s="7">
        <v>15.9</v>
      </c>
      <c r="G1733" s="7">
        <v>16.399999999999999</v>
      </c>
      <c r="H1733" s="7">
        <v>16.899999999999999</v>
      </c>
      <c r="I1733" s="7">
        <v>17.2</v>
      </c>
      <c r="J1733" s="7">
        <v>17.600000000000001</v>
      </c>
      <c r="K1733" s="7">
        <v>17.899999999999999</v>
      </c>
      <c r="L1733" s="3">
        <v>1.4E-2</v>
      </c>
      <c r="M1733" s="3">
        <v>8.1799999999999998E-2</v>
      </c>
      <c r="N1733" s="3">
        <v>2.7300000000000001E-2</v>
      </c>
      <c r="O1733" s="18">
        <f t="shared" si="636"/>
        <v>0</v>
      </c>
      <c r="P1733" s="19">
        <f t="shared" si="644"/>
        <v>41689</v>
      </c>
      <c r="Q1733" s="19">
        <f t="shared" si="645"/>
        <v>41717</v>
      </c>
      <c r="R1733" s="19">
        <f t="shared" si="646"/>
        <v>41745</v>
      </c>
      <c r="S1733" s="19">
        <f t="shared" si="647"/>
        <v>41780</v>
      </c>
      <c r="T1733" s="19">
        <f t="shared" si="648"/>
        <v>41808</v>
      </c>
      <c r="U1733" s="19">
        <f t="shared" si="649"/>
        <v>41836</v>
      </c>
      <c r="V1733" s="19">
        <f t="shared" si="650"/>
        <v>41871</v>
      </c>
      <c r="W1733" s="19">
        <f t="shared" si="651"/>
        <v>41899</v>
      </c>
      <c r="X1733" s="19">
        <f t="shared" si="652"/>
        <v>41934</v>
      </c>
      <c r="Y1733" s="18">
        <f t="shared" si="637"/>
        <v>28</v>
      </c>
      <c r="Z1733" s="10">
        <f t="shared" si="638"/>
        <v>3.5714285714285712E-2</v>
      </c>
      <c r="AA1733" s="10">
        <f>VLOOKUP(A1733, VIX!$A$2:$E$3205, 5, FALSE)</f>
        <v>13.87</v>
      </c>
      <c r="AB1733" s="10">
        <f t="shared" si="639"/>
        <v>14.442857142857141</v>
      </c>
      <c r="AC1733" s="10">
        <f t="shared" si="640"/>
        <v>15.076785714285714</v>
      </c>
      <c r="AD1733" s="10">
        <f t="shared" si="641"/>
        <v>15.871428571428572</v>
      </c>
      <c r="AE1733" s="10">
        <f t="shared" si="642"/>
        <v>16.382142857142856</v>
      </c>
      <c r="AF1733" s="10">
        <f t="shared" si="643"/>
        <v>16.882142857142856</v>
      </c>
      <c r="AG1733" s="36">
        <f t="shared" si="653"/>
        <v>-0.49278904913223986</v>
      </c>
      <c r="AH1733" s="36">
        <f t="shared" si="654"/>
        <v>-1.5278069254984268</v>
      </c>
      <c r="AI1733" s="36">
        <f t="shared" si="655"/>
        <v>-1.7925975325108385</v>
      </c>
      <c r="AJ1733" s="36">
        <f t="shared" si="656"/>
        <v>-1.0836379273274528</v>
      </c>
      <c r="AK1733" s="36">
        <f t="shared" si="657"/>
        <v>-1.0519724483406387</v>
      </c>
    </row>
    <row r="1734" spans="1:37" x14ac:dyDescent="0.2">
      <c r="A1734" s="5">
        <v>41684</v>
      </c>
      <c r="B1734" s="1">
        <v>2</v>
      </c>
      <c r="C1734" s="7">
        <v>14.2</v>
      </c>
      <c r="D1734" s="7">
        <v>14.7</v>
      </c>
      <c r="E1734" s="7">
        <v>15.45</v>
      </c>
      <c r="F1734" s="7">
        <v>16.2</v>
      </c>
      <c r="G1734" s="7">
        <v>16.7</v>
      </c>
      <c r="H1734" s="7">
        <v>17.2</v>
      </c>
      <c r="I1734" s="7">
        <v>17.55</v>
      </c>
      <c r="J1734" s="7">
        <v>17.899999999999999</v>
      </c>
      <c r="K1734" s="7">
        <v>18.149999999999999</v>
      </c>
      <c r="L1734" s="3">
        <v>3.5200000000000002E-2</v>
      </c>
      <c r="M1734" s="3">
        <v>8.3299999999999999E-2</v>
      </c>
      <c r="N1734" s="3">
        <v>2.7799999999999998E-2</v>
      </c>
      <c r="O1734" s="18">
        <f t="shared" si="636"/>
        <v>0</v>
      </c>
      <c r="P1734" s="19">
        <f t="shared" si="644"/>
        <v>41689</v>
      </c>
      <c r="Q1734" s="19">
        <f t="shared" si="645"/>
        <v>41717</v>
      </c>
      <c r="R1734" s="19">
        <f t="shared" si="646"/>
        <v>41745</v>
      </c>
      <c r="S1734" s="19">
        <f t="shared" si="647"/>
        <v>41780</v>
      </c>
      <c r="T1734" s="19">
        <f t="shared" si="648"/>
        <v>41808</v>
      </c>
      <c r="U1734" s="19">
        <f t="shared" si="649"/>
        <v>41836</v>
      </c>
      <c r="V1734" s="19">
        <f t="shared" si="650"/>
        <v>41871</v>
      </c>
      <c r="W1734" s="19">
        <f t="shared" si="651"/>
        <v>41899</v>
      </c>
      <c r="X1734" s="19">
        <f t="shared" si="652"/>
        <v>41934</v>
      </c>
      <c r="Y1734" s="18">
        <f t="shared" si="637"/>
        <v>28</v>
      </c>
      <c r="Z1734" s="10">
        <f t="shared" si="638"/>
        <v>0.17857142857142858</v>
      </c>
      <c r="AA1734" s="10">
        <f>VLOOKUP(A1734, VIX!$A$2:$E$3205, 5, FALSE)</f>
        <v>13.57</v>
      </c>
      <c r="AB1734" s="10">
        <f t="shared" si="639"/>
        <v>14.610714285714284</v>
      </c>
      <c r="AC1734" s="10">
        <f t="shared" si="640"/>
        <v>15.316071428571428</v>
      </c>
      <c r="AD1734" s="10">
        <f t="shared" si="641"/>
        <v>16.066071428571426</v>
      </c>
      <c r="AE1734" s="10">
        <f t="shared" si="642"/>
        <v>16.610714285714284</v>
      </c>
      <c r="AF1734" s="10">
        <f t="shared" si="643"/>
        <v>17.110714285714284</v>
      </c>
      <c r="AG1734" s="36">
        <f t="shared" si="653"/>
        <v>-0.30252100840336127</v>
      </c>
      <c r="AH1734" s="36">
        <f t="shared" si="654"/>
        <v>-0.43548387096774177</v>
      </c>
      <c r="AI1734" s="36">
        <f t="shared" si="655"/>
        <v>-0.41666666666666646</v>
      </c>
      <c r="AJ1734" s="36">
        <f t="shared" si="656"/>
        <v>-0.26940346375881963</v>
      </c>
      <c r="AK1734" s="36">
        <f t="shared" si="657"/>
        <v>-0.26233603997501553</v>
      </c>
    </row>
    <row r="1735" spans="1:37" x14ac:dyDescent="0.2">
      <c r="A1735" s="5">
        <v>41683</v>
      </c>
      <c r="B1735" s="1">
        <v>2</v>
      </c>
      <c r="C1735" s="7">
        <v>14.6</v>
      </c>
      <c r="D1735" s="7">
        <v>14.95</v>
      </c>
      <c r="E1735" s="7">
        <v>15.65</v>
      </c>
      <c r="F1735" s="7">
        <v>16.350000000000001</v>
      </c>
      <c r="G1735" s="7">
        <v>16.8</v>
      </c>
      <c r="H1735" s="7">
        <v>17.25</v>
      </c>
      <c r="I1735" s="7">
        <v>17.600000000000001</v>
      </c>
      <c r="J1735" s="7">
        <v>17.95</v>
      </c>
      <c r="K1735" s="7">
        <v>18.25</v>
      </c>
      <c r="L1735" s="3">
        <v>2.4E-2</v>
      </c>
      <c r="M1735" s="3">
        <v>7.6499999999999999E-2</v>
      </c>
      <c r="N1735" s="3">
        <v>2.5499999999999998E-2</v>
      </c>
      <c r="O1735" s="18">
        <f t="shared" si="636"/>
        <v>0</v>
      </c>
      <c r="P1735" s="19">
        <f t="shared" si="644"/>
        <v>41689</v>
      </c>
      <c r="Q1735" s="19">
        <f t="shared" si="645"/>
        <v>41717</v>
      </c>
      <c r="R1735" s="19">
        <f t="shared" si="646"/>
        <v>41745</v>
      </c>
      <c r="S1735" s="19">
        <f t="shared" si="647"/>
        <v>41780</v>
      </c>
      <c r="T1735" s="19">
        <f t="shared" si="648"/>
        <v>41808</v>
      </c>
      <c r="U1735" s="19">
        <f t="shared" si="649"/>
        <v>41836</v>
      </c>
      <c r="V1735" s="19">
        <f t="shared" si="650"/>
        <v>41871</v>
      </c>
      <c r="W1735" s="19">
        <f t="shared" si="651"/>
        <v>41899</v>
      </c>
      <c r="X1735" s="19">
        <f t="shared" si="652"/>
        <v>41934</v>
      </c>
      <c r="Y1735" s="18">
        <f t="shared" si="637"/>
        <v>28</v>
      </c>
      <c r="Z1735" s="10">
        <f t="shared" si="638"/>
        <v>0.21428571428571427</v>
      </c>
      <c r="AA1735" s="10">
        <f>VLOOKUP(A1735, VIX!$A$2:$E$3205, 5, FALSE)</f>
        <v>14.14</v>
      </c>
      <c r="AB1735" s="10">
        <f t="shared" si="639"/>
        <v>14.874999999999998</v>
      </c>
      <c r="AC1735" s="10">
        <f t="shared" si="640"/>
        <v>15.5</v>
      </c>
      <c r="AD1735" s="10">
        <f t="shared" si="641"/>
        <v>16.2</v>
      </c>
      <c r="AE1735" s="10">
        <f t="shared" si="642"/>
        <v>16.703571428571429</v>
      </c>
      <c r="AF1735" s="10">
        <f t="shared" si="643"/>
        <v>17.153571428571428</v>
      </c>
      <c r="AG1735" s="36">
        <f t="shared" si="653"/>
        <v>-0.21158690176322406</v>
      </c>
      <c r="AH1735" s="36">
        <f t="shared" si="654"/>
        <v>-0.40481927710843446</v>
      </c>
      <c r="AI1735" s="36">
        <f t="shared" si="655"/>
        <v>-0.38799076212471212</v>
      </c>
      <c r="AJ1735" s="36">
        <f t="shared" si="656"/>
        <v>-0.24143070044709361</v>
      </c>
      <c r="AK1735" s="36">
        <f t="shared" si="657"/>
        <v>-0.23444283646888542</v>
      </c>
    </row>
    <row r="1736" spans="1:37" x14ac:dyDescent="0.2">
      <c r="A1736" s="5">
        <v>41682</v>
      </c>
      <c r="B1736" s="1">
        <v>2</v>
      </c>
      <c r="C1736" s="7">
        <v>14.55</v>
      </c>
      <c r="D1736" s="7">
        <v>15</v>
      </c>
      <c r="E1736" s="7">
        <v>15.75</v>
      </c>
      <c r="F1736" s="7">
        <v>16.399999999999999</v>
      </c>
      <c r="G1736" s="7">
        <v>16.899999999999999</v>
      </c>
      <c r="H1736" s="7">
        <v>17.399999999999999</v>
      </c>
      <c r="I1736" s="7">
        <v>17.75</v>
      </c>
      <c r="J1736" s="7">
        <v>18.149999999999999</v>
      </c>
      <c r="K1736" s="7">
        <v>18.399999999999999</v>
      </c>
      <c r="L1736" s="3">
        <v>3.09E-2</v>
      </c>
      <c r="M1736" s="3">
        <v>8.2299999999999998E-2</v>
      </c>
      <c r="N1736" s="3">
        <v>2.7400000000000001E-2</v>
      </c>
      <c r="O1736" s="18">
        <f t="shared" si="636"/>
        <v>0</v>
      </c>
      <c r="P1736" s="19">
        <f t="shared" si="644"/>
        <v>41689</v>
      </c>
      <c r="Q1736" s="19">
        <f t="shared" si="645"/>
        <v>41717</v>
      </c>
      <c r="R1736" s="19">
        <f t="shared" si="646"/>
        <v>41745</v>
      </c>
      <c r="S1736" s="19">
        <f t="shared" si="647"/>
        <v>41780</v>
      </c>
      <c r="T1736" s="19">
        <f t="shared" si="648"/>
        <v>41808</v>
      </c>
      <c r="U1736" s="19">
        <f t="shared" si="649"/>
        <v>41836</v>
      </c>
      <c r="V1736" s="19">
        <f t="shared" si="650"/>
        <v>41871</v>
      </c>
      <c r="W1736" s="19">
        <f t="shared" si="651"/>
        <v>41899</v>
      </c>
      <c r="X1736" s="19">
        <f t="shared" si="652"/>
        <v>41934</v>
      </c>
      <c r="Y1736" s="18">
        <f t="shared" si="637"/>
        <v>28</v>
      </c>
      <c r="Z1736" s="10">
        <f t="shared" si="638"/>
        <v>0.25</v>
      </c>
      <c r="AA1736" s="10">
        <f>VLOOKUP(A1736, VIX!$A$2:$E$3205, 5, FALSE)</f>
        <v>14.3</v>
      </c>
      <c r="AB1736" s="10">
        <f t="shared" si="639"/>
        <v>14.887499999999999</v>
      </c>
      <c r="AC1736" s="10">
        <f t="shared" si="640"/>
        <v>15.5625</v>
      </c>
      <c r="AD1736" s="10">
        <f t="shared" si="641"/>
        <v>16.237499999999997</v>
      </c>
      <c r="AE1736" s="10">
        <f t="shared" si="642"/>
        <v>16.774999999999999</v>
      </c>
      <c r="AF1736" s="10">
        <f t="shared" si="643"/>
        <v>17.274999999999999</v>
      </c>
      <c r="AG1736" s="36">
        <f t="shared" si="653"/>
        <v>-0.26594746716697881</v>
      </c>
      <c r="AH1736" s="36">
        <f t="shared" si="654"/>
        <v>-0.42818305391934741</v>
      </c>
      <c r="AI1736" s="36">
        <f t="shared" si="655"/>
        <v>-0.35795454545454453</v>
      </c>
      <c r="AJ1736" s="36">
        <f t="shared" si="656"/>
        <v>-0.26808510638297861</v>
      </c>
      <c r="AK1736" s="36">
        <f t="shared" si="657"/>
        <v>-0.26076158940397343</v>
      </c>
    </row>
    <row r="1737" spans="1:37" x14ac:dyDescent="0.2">
      <c r="A1737" s="5">
        <v>41681</v>
      </c>
      <c r="B1737" s="1">
        <v>2</v>
      </c>
      <c r="C1737" s="7">
        <v>15.05</v>
      </c>
      <c r="D1737" s="7">
        <v>15.3</v>
      </c>
      <c r="E1737" s="7">
        <v>15.95</v>
      </c>
      <c r="F1737" s="7">
        <v>16.5</v>
      </c>
      <c r="G1737" s="7">
        <v>16.899999999999999</v>
      </c>
      <c r="H1737" s="7">
        <v>17.399999999999999</v>
      </c>
      <c r="I1737" s="7">
        <v>17.75</v>
      </c>
      <c r="J1737" s="7">
        <v>18.149999999999999</v>
      </c>
      <c r="K1737" s="7">
        <v>18.399999999999999</v>
      </c>
      <c r="L1737" s="3">
        <v>1.66E-2</v>
      </c>
      <c r="M1737" s="3">
        <v>7.5800000000000006E-2</v>
      </c>
      <c r="N1737" s="3">
        <v>2.53E-2</v>
      </c>
      <c r="O1737" s="18">
        <f t="shared" ref="O1737:O1800" si="658">IF(B1739-B1738=0,0,1)</f>
        <v>0</v>
      </c>
      <c r="P1737" s="19">
        <f t="shared" si="644"/>
        <v>41689</v>
      </c>
      <c r="Q1737" s="19">
        <f t="shared" si="645"/>
        <v>41717</v>
      </c>
      <c r="R1737" s="19">
        <f t="shared" si="646"/>
        <v>41745</v>
      </c>
      <c r="S1737" s="19">
        <f t="shared" si="647"/>
        <v>41780</v>
      </c>
      <c r="T1737" s="19">
        <f t="shared" si="648"/>
        <v>41808</v>
      </c>
      <c r="U1737" s="19">
        <f t="shared" si="649"/>
        <v>41836</v>
      </c>
      <c r="V1737" s="19">
        <f t="shared" si="650"/>
        <v>41871</v>
      </c>
      <c r="W1737" s="19">
        <f t="shared" si="651"/>
        <v>41899</v>
      </c>
      <c r="X1737" s="19">
        <f t="shared" si="652"/>
        <v>41934</v>
      </c>
      <c r="Y1737" s="18">
        <f t="shared" ref="Y1737:Y1800" si="659">IF(O1737=1,DATEDIF(P1738,P1737,"d"),Y1738)</f>
        <v>28</v>
      </c>
      <c r="Z1737" s="10">
        <f t="shared" si="638"/>
        <v>0.2857142857142857</v>
      </c>
      <c r="AA1737" s="10">
        <f>VLOOKUP(A1737, VIX!$A$2:$E$3205, 5, FALSE)</f>
        <v>14.51</v>
      </c>
      <c r="AB1737" s="10">
        <f t="shared" si="639"/>
        <v>15.228571428571428</v>
      </c>
      <c r="AC1737" s="10">
        <f t="shared" si="640"/>
        <v>15.764285714285712</v>
      </c>
      <c r="AD1737" s="10">
        <f t="shared" si="641"/>
        <v>16.342857142857142</v>
      </c>
      <c r="AE1737" s="10">
        <f t="shared" si="642"/>
        <v>16.785714285714285</v>
      </c>
      <c r="AF1737" s="10">
        <f t="shared" si="643"/>
        <v>17.257142857142856</v>
      </c>
      <c r="AG1737" s="36">
        <f t="shared" si="653"/>
        <v>-0.14253393665158387</v>
      </c>
      <c r="AH1737" s="36">
        <f t="shared" si="654"/>
        <v>-0.35984182776801371</v>
      </c>
      <c r="AI1737" s="36">
        <f t="shared" si="655"/>
        <v>-0.29483088704531024</v>
      </c>
      <c r="AJ1737" s="36">
        <f t="shared" si="656"/>
        <v>-0.20904189133139719</v>
      </c>
      <c r="AK1737" s="36">
        <f t="shared" si="657"/>
        <v>-0.25488014564579775</v>
      </c>
    </row>
    <row r="1738" spans="1:37" x14ac:dyDescent="0.2">
      <c r="A1738" s="5">
        <v>41680</v>
      </c>
      <c r="B1738" s="1">
        <v>2</v>
      </c>
      <c r="C1738" s="7">
        <v>15.65</v>
      </c>
      <c r="D1738" s="7">
        <v>15.85</v>
      </c>
      <c r="E1738" s="7">
        <v>16.45</v>
      </c>
      <c r="F1738" s="7">
        <v>16.95</v>
      </c>
      <c r="G1738" s="7">
        <v>17.350000000000001</v>
      </c>
      <c r="H1738" s="7">
        <v>17.8</v>
      </c>
      <c r="I1738" s="7">
        <v>18.149999999999999</v>
      </c>
      <c r="J1738" s="7">
        <v>18.45</v>
      </c>
      <c r="K1738" s="7">
        <v>18.75</v>
      </c>
      <c r="L1738" s="3">
        <v>1.2800000000000001E-2</v>
      </c>
      <c r="M1738" s="3">
        <v>7.0800000000000002E-2</v>
      </c>
      <c r="N1738" s="3">
        <v>2.3599999999999999E-2</v>
      </c>
      <c r="O1738" s="18">
        <f t="shared" si="658"/>
        <v>0</v>
      </c>
      <c r="P1738" s="19">
        <f t="shared" si="644"/>
        <v>41689</v>
      </c>
      <c r="Q1738" s="19">
        <f t="shared" si="645"/>
        <v>41717</v>
      </c>
      <c r="R1738" s="19">
        <f t="shared" si="646"/>
        <v>41745</v>
      </c>
      <c r="S1738" s="19">
        <f t="shared" si="647"/>
        <v>41780</v>
      </c>
      <c r="T1738" s="19">
        <f t="shared" si="648"/>
        <v>41808</v>
      </c>
      <c r="U1738" s="19">
        <f t="shared" si="649"/>
        <v>41836</v>
      </c>
      <c r="V1738" s="19">
        <f t="shared" si="650"/>
        <v>41871</v>
      </c>
      <c r="W1738" s="19">
        <f t="shared" si="651"/>
        <v>41899</v>
      </c>
      <c r="X1738" s="19">
        <f t="shared" si="652"/>
        <v>41934</v>
      </c>
      <c r="Y1738" s="18">
        <f t="shared" si="659"/>
        <v>28</v>
      </c>
      <c r="Z1738" s="10">
        <f t="shared" ref="Z1738:Z1801" si="660">DATEDIF(A1738,P1738,"d")/Y1738</f>
        <v>0.32142857142857145</v>
      </c>
      <c r="AA1738" s="10">
        <f>VLOOKUP(A1738, VIX!$A$2:$E$3205, 5, FALSE)</f>
        <v>15.26</v>
      </c>
      <c r="AB1738" s="10">
        <f t="shared" ref="AB1738:AB1801" si="661">Z1738*C1738 + (1-Z1738)*D1738</f>
        <v>15.785714285714286</v>
      </c>
      <c r="AC1738" s="10">
        <f t="shared" ref="AC1738:AC1801" si="662">Z1738*D1738 + (1-Z1738)*E1738</f>
        <v>16.257142857142856</v>
      </c>
      <c r="AD1738" s="10">
        <f t="shared" ref="AD1738:AD1801" si="663">Z1738*E1738 + (1-Z1738)*F1738</f>
        <v>16.789285714285715</v>
      </c>
      <c r="AE1738" s="10">
        <f t="shared" ref="AE1738:AE1801" si="664">Z1738*F1738 + (1-Z1738)*G1738</f>
        <v>17.221428571428575</v>
      </c>
      <c r="AF1738" s="10">
        <f t="shared" ref="AF1738:AF1801" si="665">Z1738*G1738 + (1-Z1738)*H1738</f>
        <v>17.655357142857145</v>
      </c>
      <c r="AG1738" s="36">
        <f t="shared" si="653"/>
        <v>-0.34332425068119754</v>
      </c>
      <c r="AH1738" s="36">
        <f t="shared" si="654"/>
        <v>-0.99736147757255833</v>
      </c>
      <c r="AI1738" s="36">
        <f t="shared" si="655"/>
        <v>-0.8056265984654728</v>
      </c>
      <c r="AJ1738" s="36">
        <f t="shared" si="656"/>
        <v>-0.62764632627646644</v>
      </c>
      <c r="AK1738" s="36">
        <f t="shared" si="657"/>
        <v>-0.68810679611650349</v>
      </c>
    </row>
    <row r="1739" spans="1:37" x14ac:dyDescent="0.2">
      <c r="A1739" s="5">
        <v>41677</v>
      </c>
      <c r="B1739" s="1">
        <v>2</v>
      </c>
      <c r="C1739" s="7">
        <v>15.5</v>
      </c>
      <c r="D1739" s="7">
        <v>15.9</v>
      </c>
      <c r="E1739" s="7">
        <v>16.5</v>
      </c>
      <c r="F1739" s="7">
        <v>16.95</v>
      </c>
      <c r="G1739" s="7">
        <v>17.399999999999999</v>
      </c>
      <c r="H1739" s="7">
        <v>17.850000000000001</v>
      </c>
      <c r="I1739" s="7">
        <v>18.149999999999999</v>
      </c>
      <c r="J1739" s="7">
        <v>18.5</v>
      </c>
      <c r="K1739" s="7">
        <v>18.75</v>
      </c>
      <c r="L1739" s="3">
        <v>2.58E-2</v>
      </c>
      <c r="M1739" s="3">
        <v>7.0800000000000002E-2</v>
      </c>
      <c r="N1739" s="3">
        <v>2.3599999999999999E-2</v>
      </c>
      <c r="O1739" s="18">
        <f t="shared" si="658"/>
        <v>0</v>
      </c>
      <c r="P1739" s="19">
        <f t="shared" ref="P1739:P1802" si="666">IF(O1738=1,A1739,P1738)</f>
        <v>41689</v>
      </c>
      <c r="Q1739" s="19">
        <f t="shared" ref="Q1739:Q1802" si="667">IF(O1738=1,P1738,Q1738)</f>
        <v>41717</v>
      </c>
      <c r="R1739" s="19">
        <f t="shared" ref="R1739:R1802" si="668">IF(O1738=1,Q1738,R1738)</f>
        <v>41745</v>
      </c>
      <c r="S1739" s="19">
        <f t="shared" ref="S1739:S1802" si="669">IF(O1738=1,R1738,S1738)</f>
        <v>41780</v>
      </c>
      <c r="T1739" s="19">
        <f t="shared" ref="T1739:T1802" si="670">IF(O1738=1,S1738,T1738)</f>
        <v>41808</v>
      </c>
      <c r="U1739" s="19">
        <f t="shared" ref="U1739:U1802" si="671">IF(O1738=1,T1738,U1738)</f>
        <v>41836</v>
      </c>
      <c r="V1739" s="19">
        <f t="shared" ref="V1739:V1802" si="672">IF(O1738=1,U1738,V1738)</f>
        <v>41871</v>
      </c>
      <c r="W1739" s="19">
        <f t="shared" ref="W1739:W1802" si="673">IF(O1738=1,V1738,W1738)</f>
        <v>41899</v>
      </c>
      <c r="X1739" s="19">
        <f t="shared" ref="X1739:X1802" si="674">IF(O1738=1,W1738,X1738)</f>
        <v>41934</v>
      </c>
      <c r="Y1739" s="18">
        <f t="shared" si="659"/>
        <v>28</v>
      </c>
      <c r="Z1739" s="10">
        <f t="shared" si="660"/>
        <v>0.42857142857142855</v>
      </c>
      <c r="AA1739" s="10">
        <f>VLOOKUP(A1739, VIX!$A$2:$E$3205, 5, FALSE)</f>
        <v>15.29</v>
      </c>
      <c r="AB1739" s="10">
        <f t="shared" si="661"/>
        <v>15.728571428571428</v>
      </c>
      <c r="AC1739" s="10">
        <f t="shared" si="662"/>
        <v>16.242857142857144</v>
      </c>
      <c r="AD1739" s="10">
        <f t="shared" si="663"/>
        <v>16.757142857142856</v>
      </c>
      <c r="AE1739" s="10">
        <f t="shared" si="664"/>
        <v>17.207142857142856</v>
      </c>
      <c r="AF1739" s="10">
        <f t="shared" si="665"/>
        <v>17.657142857142858</v>
      </c>
      <c r="AG1739" s="36">
        <f t="shared" si="653"/>
        <v>-0.21176470588235335</v>
      </c>
      <c r="AH1739" s="36">
        <f t="shared" si="654"/>
        <v>-0.31418181818181834</v>
      </c>
      <c r="AI1739" s="36">
        <f t="shared" si="655"/>
        <v>-0.23023043345853197</v>
      </c>
      <c r="AJ1739" s="36">
        <f t="shared" si="656"/>
        <v>-0.22515635858234878</v>
      </c>
      <c r="AK1739" s="36">
        <f t="shared" si="657"/>
        <v>-0.22053675612602264</v>
      </c>
    </row>
    <row r="1740" spans="1:37" x14ac:dyDescent="0.2">
      <c r="A1740" s="5">
        <v>41676</v>
      </c>
      <c r="B1740" s="1">
        <v>2</v>
      </c>
      <c r="C1740" s="7">
        <v>17</v>
      </c>
      <c r="D1740" s="7">
        <v>17</v>
      </c>
      <c r="E1740" s="7">
        <v>17.350000000000001</v>
      </c>
      <c r="F1740" s="7">
        <v>17.8</v>
      </c>
      <c r="G1740" s="7">
        <v>18.149999999999999</v>
      </c>
      <c r="H1740" s="7">
        <v>18.55</v>
      </c>
      <c r="I1740" s="7">
        <v>18.850000000000001</v>
      </c>
      <c r="J1740" s="7">
        <v>19.100000000000001</v>
      </c>
      <c r="K1740" s="7">
        <v>19.3</v>
      </c>
      <c r="L1740" s="3">
        <v>0</v>
      </c>
      <c r="M1740" s="3">
        <v>5.8999999999999997E-2</v>
      </c>
      <c r="N1740" s="3">
        <v>1.9699999999999999E-2</v>
      </c>
      <c r="O1740" s="18">
        <f t="shared" si="658"/>
        <v>0</v>
      </c>
      <c r="P1740" s="19">
        <f t="shared" si="666"/>
        <v>41689</v>
      </c>
      <c r="Q1740" s="19">
        <f t="shared" si="667"/>
        <v>41717</v>
      </c>
      <c r="R1740" s="19">
        <f t="shared" si="668"/>
        <v>41745</v>
      </c>
      <c r="S1740" s="19">
        <f t="shared" si="669"/>
        <v>41780</v>
      </c>
      <c r="T1740" s="19">
        <f t="shared" si="670"/>
        <v>41808</v>
      </c>
      <c r="U1740" s="19">
        <f t="shared" si="671"/>
        <v>41836</v>
      </c>
      <c r="V1740" s="19">
        <f t="shared" si="672"/>
        <v>41871</v>
      </c>
      <c r="W1740" s="19">
        <f t="shared" si="673"/>
        <v>41899</v>
      </c>
      <c r="X1740" s="19">
        <f t="shared" si="674"/>
        <v>41934</v>
      </c>
      <c r="Y1740" s="18">
        <f t="shared" si="659"/>
        <v>28</v>
      </c>
      <c r="Z1740" s="10">
        <f t="shared" si="660"/>
        <v>0.4642857142857143</v>
      </c>
      <c r="AA1740" s="10">
        <f>VLOOKUP(A1740, VIX!$A$2:$E$3205, 5, FALSE)</f>
        <v>17.23</v>
      </c>
      <c r="AB1740" s="10">
        <f t="shared" si="661"/>
        <v>17</v>
      </c>
      <c r="AC1740" s="10">
        <f t="shared" si="662"/>
        <v>17.1875</v>
      </c>
      <c r="AD1740" s="10">
        <f t="shared" si="663"/>
        <v>17.591071428571432</v>
      </c>
      <c r="AE1740" s="10">
        <f t="shared" si="664"/>
        <v>17.987499999999997</v>
      </c>
      <c r="AF1740" s="10">
        <f t="shared" si="665"/>
        <v>18.364285714285714</v>
      </c>
      <c r="AG1740" s="36">
        <f t="shared" si="653"/>
        <v>0</v>
      </c>
      <c r="AH1740" s="36">
        <f t="shared" si="654"/>
        <v>-0.16755319148936229</v>
      </c>
      <c r="AI1740" s="36">
        <f t="shared" si="655"/>
        <v>-0.21400264200792557</v>
      </c>
      <c r="AJ1740" s="36">
        <f t="shared" si="656"/>
        <v>-0.16470588235294009</v>
      </c>
      <c r="AK1740" s="36">
        <f t="shared" si="657"/>
        <v>-0.18556701030927925</v>
      </c>
    </row>
    <row r="1741" spans="1:37" x14ac:dyDescent="0.2">
      <c r="A1741" s="5">
        <v>41675</v>
      </c>
      <c r="B1741" s="1">
        <v>2</v>
      </c>
      <c r="C1741" s="7">
        <v>19.149999999999999</v>
      </c>
      <c r="D1741" s="7">
        <v>18.75</v>
      </c>
      <c r="E1741" s="7">
        <v>18.850000000000001</v>
      </c>
      <c r="F1741" s="7">
        <v>19</v>
      </c>
      <c r="G1741" s="7">
        <v>19.25</v>
      </c>
      <c r="H1741" s="7">
        <v>19.55</v>
      </c>
      <c r="I1741" s="7">
        <v>19.75</v>
      </c>
      <c r="J1741" s="7">
        <v>19.899999999999999</v>
      </c>
      <c r="K1741" s="7">
        <v>20</v>
      </c>
      <c r="L1741" s="3">
        <v>-2.0899999999999998E-2</v>
      </c>
      <c r="M1741" s="3">
        <v>3.95E-2</v>
      </c>
      <c r="N1741" s="3">
        <v>1.32E-2</v>
      </c>
      <c r="O1741" s="18">
        <f t="shared" si="658"/>
        <v>0</v>
      </c>
      <c r="P1741" s="19">
        <f t="shared" si="666"/>
        <v>41689</v>
      </c>
      <c r="Q1741" s="19">
        <f t="shared" si="667"/>
        <v>41717</v>
      </c>
      <c r="R1741" s="19">
        <f t="shared" si="668"/>
        <v>41745</v>
      </c>
      <c r="S1741" s="19">
        <f t="shared" si="669"/>
        <v>41780</v>
      </c>
      <c r="T1741" s="19">
        <f t="shared" si="670"/>
        <v>41808</v>
      </c>
      <c r="U1741" s="19">
        <f t="shared" si="671"/>
        <v>41836</v>
      </c>
      <c r="V1741" s="19">
        <f t="shared" si="672"/>
        <v>41871</v>
      </c>
      <c r="W1741" s="19">
        <f t="shared" si="673"/>
        <v>41899</v>
      </c>
      <c r="X1741" s="19">
        <f t="shared" si="674"/>
        <v>41934</v>
      </c>
      <c r="Y1741" s="18">
        <f t="shared" si="659"/>
        <v>28</v>
      </c>
      <c r="Z1741" s="10">
        <f t="shared" si="660"/>
        <v>0.5</v>
      </c>
      <c r="AA1741" s="10">
        <f>VLOOKUP(A1741, VIX!$A$2:$E$3205, 5, FALSE)</f>
        <v>19.95</v>
      </c>
      <c r="AB1741" s="10">
        <f t="shared" si="661"/>
        <v>18.95</v>
      </c>
      <c r="AC1741" s="10">
        <f t="shared" si="662"/>
        <v>18.8</v>
      </c>
      <c r="AD1741" s="10">
        <f t="shared" si="663"/>
        <v>18.925000000000001</v>
      </c>
      <c r="AE1741" s="10">
        <f t="shared" si="664"/>
        <v>19.125</v>
      </c>
      <c r="AF1741" s="10">
        <f t="shared" si="665"/>
        <v>19.399999999999999</v>
      </c>
      <c r="AG1741" s="36">
        <f t="shared" si="653"/>
        <v>0.19448196025467795</v>
      </c>
      <c r="AH1741" s="36">
        <f t="shared" si="654"/>
        <v>-4.8922539312755482E-2</v>
      </c>
      <c r="AI1741" s="36">
        <f t="shared" si="655"/>
        <v>-7.2895574197280169E-2</v>
      </c>
      <c r="AJ1741" s="36">
        <f t="shared" si="656"/>
        <v>-0.12036683225066866</v>
      </c>
      <c r="AK1741" s="36">
        <f t="shared" si="657"/>
        <v>-0.14256081463322673</v>
      </c>
    </row>
    <row r="1742" spans="1:37" x14ac:dyDescent="0.2">
      <c r="A1742" s="5">
        <v>41674</v>
      </c>
      <c r="B1742" s="1">
        <v>2</v>
      </c>
      <c r="C1742" s="7">
        <v>18.649999999999999</v>
      </c>
      <c r="D1742" s="7">
        <v>18.350000000000001</v>
      </c>
      <c r="E1742" s="7">
        <v>18.45</v>
      </c>
      <c r="F1742" s="7">
        <v>18.600000000000001</v>
      </c>
      <c r="G1742" s="7">
        <v>18.8</v>
      </c>
      <c r="H1742" s="7">
        <v>19.100000000000001</v>
      </c>
      <c r="I1742" s="7">
        <v>19.3</v>
      </c>
      <c r="J1742" s="7">
        <v>19.5</v>
      </c>
      <c r="K1742" s="7">
        <v>19.600000000000001</v>
      </c>
      <c r="L1742" s="3">
        <v>-1.61E-2</v>
      </c>
      <c r="M1742" s="3">
        <v>3.7600000000000001E-2</v>
      </c>
      <c r="N1742" s="3">
        <v>1.2500000000000001E-2</v>
      </c>
      <c r="O1742" s="18">
        <f t="shared" si="658"/>
        <v>0</v>
      </c>
      <c r="P1742" s="19">
        <f t="shared" si="666"/>
        <v>41689</v>
      </c>
      <c r="Q1742" s="19">
        <f t="shared" si="667"/>
        <v>41717</v>
      </c>
      <c r="R1742" s="19">
        <f t="shared" si="668"/>
        <v>41745</v>
      </c>
      <c r="S1742" s="19">
        <f t="shared" si="669"/>
        <v>41780</v>
      </c>
      <c r="T1742" s="19">
        <f t="shared" si="670"/>
        <v>41808</v>
      </c>
      <c r="U1742" s="19">
        <f t="shared" si="671"/>
        <v>41836</v>
      </c>
      <c r="V1742" s="19">
        <f t="shared" si="672"/>
        <v>41871</v>
      </c>
      <c r="W1742" s="19">
        <f t="shared" si="673"/>
        <v>41899</v>
      </c>
      <c r="X1742" s="19">
        <f t="shared" si="674"/>
        <v>41934</v>
      </c>
      <c r="Y1742" s="18">
        <f t="shared" si="659"/>
        <v>28</v>
      </c>
      <c r="Z1742" s="10">
        <f t="shared" si="660"/>
        <v>0.5357142857142857</v>
      </c>
      <c r="AA1742" s="10">
        <f>VLOOKUP(A1742, VIX!$A$2:$E$3205, 5, FALSE)</f>
        <v>19.11</v>
      </c>
      <c r="AB1742" s="10">
        <f t="shared" si="661"/>
        <v>18.510714285714286</v>
      </c>
      <c r="AC1742" s="10">
        <f t="shared" si="662"/>
        <v>18.396428571428572</v>
      </c>
      <c r="AD1742" s="10">
        <f t="shared" si="663"/>
        <v>18.519642857142856</v>
      </c>
      <c r="AE1742" s="10">
        <f t="shared" si="664"/>
        <v>18.692857142857143</v>
      </c>
      <c r="AF1742" s="10">
        <f t="shared" si="665"/>
        <v>18.939285714285717</v>
      </c>
      <c r="AG1742" s="36">
        <f t="shared" si="653"/>
        <v>0.14253393665158232</v>
      </c>
      <c r="AH1742" s="36">
        <f t="shared" si="654"/>
        <v>-4.8554913294796637E-2</v>
      </c>
      <c r="AI1742" s="36">
        <f t="shared" si="655"/>
        <v>-7.3001158748552564E-2</v>
      </c>
      <c r="AJ1742" s="36">
        <f t="shared" si="656"/>
        <v>-9.6699923254028777E-2</v>
      </c>
      <c r="AK1742" s="36">
        <f t="shared" si="657"/>
        <v>-0.14356247626281834</v>
      </c>
    </row>
    <row r="1743" spans="1:37" x14ac:dyDescent="0.2">
      <c r="A1743" s="5">
        <v>41673</v>
      </c>
      <c r="B1743" s="1">
        <v>2</v>
      </c>
      <c r="C1743" s="7">
        <v>19.2</v>
      </c>
      <c r="D1743" s="7">
        <v>18.600000000000001</v>
      </c>
      <c r="E1743" s="7">
        <v>18.45</v>
      </c>
      <c r="F1743" s="7">
        <v>18.55</v>
      </c>
      <c r="G1743" s="7">
        <v>18.7</v>
      </c>
      <c r="H1743" s="7">
        <v>18.95</v>
      </c>
      <c r="I1743" s="7">
        <v>19.149999999999999</v>
      </c>
      <c r="J1743" s="7">
        <v>19.399999999999999</v>
      </c>
      <c r="K1743" s="7">
        <v>19.45</v>
      </c>
      <c r="L1743" s="3">
        <v>-3.1199999999999999E-2</v>
      </c>
      <c r="M1743" s="3">
        <v>3.2300000000000002E-2</v>
      </c>
      <c r="N1743" s="3">
        <v>1.0800000000000001E-2</v>
      </c>
      <c r="O1743" s="18">
        <f t="shared" si="658"/>
        <v>0</v>
      </c>
      <c r="P1743" s="19">
        <f t="shared" si="666"/>
        <v>41689</v>
      </c>
      <c r="Q1743" s="19">
        <f t="shared" si="667"/>
        <v>41717</v>
      </c>
      <c r="R1743" s="19">
        <f t="shared" si="668"/>
        <v>41745</v>
      </c>
      <c r="S1743" s="19">
        <f t="shared" si="669"/>
        <v>41780</v>
      </c>
      <c r="T1743" s="19">
        <f t="shared" si="670"/>
        <v>41808</v>
      </c>
      <c r="U1743" s="19">
        <f t="shared" si="671"/>
        <v>41836</v>
      </c>
      <c r="V1743" s="19">
        <f t="shared" si="672"/>
        <v>41871</v>
      </c>
      <c r="W1743" s="19">
        <f t="shared" si="673"/>
        <v>41899</v>
      </c>
      <c r="X1743" s="19">
        <f t="shared" si="674"/>
        <v>41934</v>
      </c>
      <c r="Y1743" s="18">
        <f t="shared" si="659"/>
        <v>28</v>
      </c>
      <c r="Z1743" s="10">
        <f t="shared" si="660"/>
        <v>0.5714285714285714</v>
      </c>
      <c r="AA1743" s="10">
        <f>VLOOKUP(A1743, VIX!$A$2:$E$3205, 5, FALSE)</f>
        <v>21.44</v>
      </c>
      <c r="AB1743" s="10">
        <f t="shared" si="661"/>
        <v>18.942857142857143</v>
      </c>
      <c r="AC1743" s="10">
        <f t="shared" si="662"/>
        <v>18.535714285714285</v>
      </c>
      <c r="AD1743" s="10">
        <f t="shared" si="663"/>
        <v>18.492857142857144</v>
      </c>
      <c r="AE1743" s="10">
        <f t="shared" si="664"/>
        <v>18.614285714285714</v>
      </c>
      <c r="AF1743" s="10">
        <f t="shared" si="665"/>
        <v>18.807142857142857</v>
      </c>
      <c r="AG1743" s="36">
        <f t="shared" si="653"/>
        <v>0.92467638365100124</v>
      </c>
      <c r="AH1743" s="36">
        <f t="shared" si="654"/>
        <v>0.23321336760925793</v>
      </c>
      <c r="AI1743" s="36">
        <f t="shared" si="655"/>
        <v>-0.15445908673000536</v>
      </c>
      <c r="AJ1743" s="36">
        <f t="shared" si="656"/>
        <v>-0.22862903225806244</v>
      </c>
      <c r="AK1743" s="36">
        <f t="shared" si="657"/>
        <v>-0.37578288100208795</v>
      </c>
    </row>
    <row r="1744" spans="1:37" x14ac:dyDescent="0.2">
      <c r="A1744" s="5">
        <v>41670</v>
      </c>
      <c r="B1744" s="1">
        <v>2</v>
      </c>
      <c r="C1744" s="7">
        <v>17.600000000000001</v>
      </c>
      <c r="D1744" s="7">
        <v>17.350000000000001</v>
      </c>
      <c r="E1744" s="7">
        <v>17.399999999999999</v>
      </c>
      <c r="F1744" s="7">
        <v>17.649999999999999</v>
      </c>
      <c r="G1744" s="7">
        <v>17.850000000000001</v>
      </c>
      <c r="H1744" s="7">
        <v>18.2</v>
      </c>
      <c r="I1744" s="7">
        <v>18.5</v>
      </c>
      <c r="J1744" s="7">
        <v>18.850000000000001</v>
      </c>
      <c r="K1744" s="7">
        <v>19.149999999999999</v>
      </c>
      <c r="L1744" s="3">
        <v>-1.4200000000000001E-2</v>
      </c>
      <c r="M1744" s="3">
        <v>4.82E-2</v>
      </c>
      <c r="N1744" s="3">
        <v>1.61E-2</v>
      </c>
      <c r="O1744" s="18">
        <f t="shared" si="658"/>
        <v>0</v>
      </c>
      <c r="P1744" s="19">
        <f t="shared" si="666"/>
        <v>41689</v>
      </c>
      <c r="Q1744" s="19">
        <f t="shared" si="667"/>
        <v>41717</v>
      </c>
      <c r="R1744" s="19">
        <f t="shared" si="668"/>
        <v>41745</v>
      </c>
      <c r="S1744" s="19">
        <f t="shared" si="669"/>
        <v>41780</v>
      </c>
      <c r="T1744" s="19">
        <f t="shared" si="670"/>
        <v>41808</v>
      </c>
      <c r="U1744" s="19">
        <f t="shared" si="671"/>
        <v>41836</v>
      </c>
      <c r="V1744" s="19">
        <f t="shared" si="672"/>
        <v>41871</v>
      </c>
      <c r="W1744" s="19">
        <f t="shared" si="673"/>
        <v>41899</v>
      </c>
      <c r="X1744" s="19">
        <f t="shared" si="674"/>
        <v>41934</v>
      </c>
      <c r="Y1744" s="18">
        <f t="shared" si="659"/>
        <v>28</v>
      </c>
      <c r="Z1744" s="10">
        <f t="shared" si="660"/>
        <v>0.6785714285714286</v>
      </c>
      <c r="AA1744" s="10">
        <f>VLOOKUP(A1744, VIX!$A$2:$E$3205, 5, FALSE)</f>
        <v>18.41</v>
      </c>
      <c r="AB1744" s="10">
        <f t="shared" si="661"/>
        <v>17.519642857142859</v>
      </c>
      <c r="AC1744" s="10">
        <f t="shared" si="662"/>
        <v>17.366071428571431</v>
      </c>
      <c r="AD1744" s="10">
        <f t="shared" si="663"/>
        <v>17.480357142857141</v>
      </c>
      <c r="AE1744" s="10">
        <f t="shared" si="664"/>
        <v>17.714285714285715</v>
      </c>
      <c r="AF1744" s="10">
        <f t="shared" si="665"/>
        <v>17.962499999999999</v>
      </c>
      <c r="AG1744" s="36">
        <f t="shared" si="653"/>
        <v>0.13525118076427645</v>
      </c>
      <c r="AH1744" s="36">
        <f t="shared" si="654"/>
        <v>-2.6969178082190234E-2</v>
      </c>
      <c r="AI1744" s="36">
        <f t="shared" si="655"/>
        <v>-0.13213087248322142</v>
      </c>
      <c r="AJ1744" s="36">
        <f t="shared" si="656"/>
        <v>-0.10315186246418478</v>
      </c>
      <c r="AK1744" s="36">
        <f t="shared" si="657"/>
        <v>-0.17682437850841909</v>
      </c>
    </row>
    <row r="1745" spans="1:37" x14ac:dyDescent="0.2">
      <c r="A1745" s="5">
        <v>41669</v>
      </c>
      <c r="B1745" s="1">
        <v>2</v>
      </c>
      <c r="C1745" s="7">
        <v>16.649999999999999</v>
      </c>
      <c r="D1745" s="7">
        <v>16.600000000000001</v>
      </c>
      <c r="E1745" s="7">
        <v>16.899999999999999</v>
      </c>
      <c r="F1745" s="7">
        <v>17.350000000000001</v>
      </c>
      <c r="G1745" s="7">
        <v>17.7</v>
      </c>
      <c r="H1745" s="7">
        <v>18.100000000000001</v>
      </c>
      <c r="I1745" s="7">
        <v>18.45</v>
      </c>
      <c r="J1745" s="7">
        <v>18.75</v>
      </c>
      <c r="K1745" s="7">
        <v>19</v>
      </c>
      <c r="L1745" s="3">
        <v>-3.0000000000000001E-3</v>
      </c>
      <c r="M1745" s="3">
        <v>6.3399999999999998E-2</v>
      </c>
      <c r="N1745" s="3">
        <v>2.1100000000000001E-2</v>
      </c>
      <c r="O1745" s="18">
        <f t="shared" si="658"/>
        <v>0</v>
      </c>
      <c r="P1745" s="19">
        <f t="shared" si="666"/>
        <v>41689</v>
      </c>
      <c r="Q1745" s="19">
        <f t="shared" si="667"/>
        <v>41717</v>
      </c>
      <c r="R1745" s="19">
        <f t="shared" si="668"/>
        <v>41745</v>
      </c>
      <c r="S1745" s="19">
        <f t="shared" si="669"/>
        <v>41780</v>
      </c>
      <c r="T1745" s="19">
        <f t="shared" si="670"/>
        <v>41808</v>
      </c>
      <c r="U1745" s="19">
        <f t="shared" si="671"/>
        <v>41836</v>
      </c>
      <c r="V1745" s="19">
        <f t="shared" si="672"/>
        <v>41871</v>
      </c>
      <c r="W1745" s="19">
        <f t="shared" si="673"/>
        <v>41899</v>
      </c>
      <c r="X1745" s="19">
        <f t="shared" si="674"/>
        <v>41934</v>
      </c>
      <c r="Y1745" s="18">
        <f t="shared" si="659"/>
        <v>28</v>
      </c>
      <c r="Z1745" s="10">
        <f t="shared" si="660"/>
        <v>0.7142857142857143</v>
      </c>
      <c r="AA1745" s="10">
        <f>VLOOKUP(A1745, VIX!$A$2:$E$3205, 5, FALSE)</f>
        <v>17.29</v>
      </c>
      <c r="AB1745" s="10">
        <f t="shared" si="661"/>
        <v>16.635714285714286</v>
      </c>
      <c r="AC1745" s="10">
        <f t="shared" si="662"/>
        <v>16.685714285714287</v>
      </c>
      <c r="AD1745" s="10">
        <f t="shared" si="663"/>
        <v>17.028571428571428</v>
      </c>
      <c r="AE1745" s="10">
        <f t="shared" si="664"/>
        <v>17.450000000000003</v>
      </c>
      <c r="AF1745" s="10">
        <f t="shared" si="665"/>
        <v>17.814285714285713</v>
      </c>
      <c r="AG1745" s="36">
        <f t="shared" si="653"/>
        <v>2.7418126428025852E-2</v>
      </c>
      <c r="AH1745" s="36">
        <f t="shared" si="654"/>
        <v>-0.16326530612244738</v>
      </c>
      <c r="AI1745" s="36">
        <f t="shared" si="655"/>
        <v>-0.23982235381199249</v>
      </c>
      <c r="AJ1745" s="36">
        <f t="shared" si="656"/>
        <v>-0.18274111675126789</v>
      </c>
      <c r="AK1745" s="36">
        <f t="shared" si="657"/>
        <v>-0.2045454545454555</v>
      </c>
    </row>
    <row r="1746" spans="1:37" x14ac:dyDescent="0.2">
      <c r="A1746" s="5">
        <v>41668</v>
      </c>
      <c r="B1746" s="1">
        <v>2</v>
      </c>
      <c r="C1746" s="7">
        <v>16.399999999999999</v>
      </c>
      <c r="D1746" s="7">
        <v>16.45</v>
      </c>
      <c r="E1746" s="7">
        <v>16.8</v>
      </c>
      <c r="F1746" s="7">
        <v>17.149999999999999</v>
      </c>
      <c r="G1746" s="7">
        <v>17.5</v>
      </c>
      <c r="H1746" s="7">
        <v>17.899999999999999</v>
      </c>
      <c r="I1746" s="7">
        <v>18.25</v>
      </c>
      <c r="J1746" s="7">
        <v>18.600000000000001</v>
      </c>
      <c r="K1746" s="7">
        <v>18.850000000000001</v>
      </c>
      <c r="L1746" s="3">
        <v>3.0000000000000001E-3</v>
      </c>
      <c r="M1746" s="3">
        <v>6.4100000000000004E-2</v>
      </c>
      <c r="N1746" s="3">
        <v>2.1399999999999999E-2</v>
      </c>
      <c r="O1746" s="18">
        <f t="shared" si="658"/>
        <v>0</v>
      </c>
      <c r="P1746" s="19">
        <f t="shared" si="666"/>
        <v>41689</v>
      </c>
      <c r="Q1746" s="19">
        <f t="shared" si="667"/>
        <v>41717</v>
      </c>
      <c r="R1746" s="19">
        <f t="shared" si="668"/>
        <v>41745</v>
      </c>
      <c r="S1746" s="19">
        <f t="shared" si="669"/>
        <v>41780</v>
      </c>
      <c r="T1746" s="19">
        <f t="shared" si="670"/>
        <v>41808</v>
      </c>
      <c r="U1746" s="19">
        <f t="shared" si="671"/>
        <v>41836</v>
      </c>
      <c r="V1746" s="19">
        <f t="shared" si="672"/>
        <v>41871</v>
      </c>
      <c r="W1746" s="19">
        <f t="shared" si="673"/>
        <v>41899</v>
      </c>
      <c r="X1746" s="19">
        <f t="shared" si="674"/>
        <v>41934</v>
      </c>
      <c r="Y1746" s="18">
        <f t="shared" si="659"/>
        <v>28</v>
      </c>
      <c r="Z1746" s="10">
        <f t="shared" si="660"/>
        <v>0.75</v>
      </c>
      <c r="AA1746" s="10">
        <f>VLOOKUP(A1746, VIX!$A$2:$E$3205, 5, FALSE)</f>
        <v>17.350000000000001</v>
      </c>
      <c r="AB1746" s="10">
        <f t="shared" si="661"/>
        <v>16.412499999999998</v>
      </c>
      <c r="AC1746" s="10">
        <f t="shared" si="662"/>
        <v>16.537499999999998</v>
      </c>
      <c r="AD1746" s="10">
        <f t="shared" si="663"/>
        <v>16.887500000000003</v>
      </c>
      <c r="AE1746" s="10">
        <f t="shared" si="664"/>
        <v>17.237499999999997</v>
      </c>
      <c r="AF1746" s="10">
        <f t="shared" si="665"/>
        <v>17.600000000000001</v>
      </c>
      <c r="AG1746" s="36">
        <f t="shared" si="653"/>
        <v>-2.9459901800327742E-2</v>
      </c>
      <c r="AH1746" s="36">
        <f t="shared" si="654"/>
        <v>-0.20104855254160092</v>
      </c>
      <c r="AI1746" s="36">
        <f t="shared" si="655"/>
        <v>-0.19435874834728828</v>
      </c>
      <c r="AJ1746" s="36">
        <f t="shared" si="656"/>
        <v>-0.18854211201368173</v>
      </c>
      <c r="AK1746" s="36">
        <f t="shared" si="657"/>
        <v>-0.20908525202240111</v>
      </c>
    </row>
    <row r="1747" spans="1:37" x14ac:dyDescent="0.2">
      <c r="A1747" s="5">
        <v>41667</v>
      </c>
      <c r="B1747" s="1">
        <v>2</v>
      </c>
      <c r="C1747" s="7">
        <v>15.2</v>
      </c>
      <c r="D1747" s="7">
        <v>15.55</v>
      </c>
      <c r="E1747" s="7">
        <v>16.100000000000001</v>
      </c>
      <c r="F1747" s="7">
        <v>16.600000000000001</v>
      </c>
      <c r="G1747" s="7">
        <v>17.100000000000001</v>
      </c>
      <c r="H1747" s="7">
        <v>17.649999999999999</v>
      </c>
      <c r="I1747" s="7">
        <v>18.05</v>
      </c>
      <c r="J1747" s="7">
        <v>18.399999999999999</v>
      </c>
      <c r="K1747" s="7">
        <v>18.7</v>
      </c>
      <c r="L1747" s="3">
        <v>2.3E-2</v>
      </c>
      <c r="M1747" s="3">
        <v>8.7300000000000003E-2</v>
      </c>
      <c r="N1747" s="3">
        <v>2.9100000000000001E-2</v>
      </c>
      <c r="O1747" s="18">
        <f t="shared" si="658"/>
        <v>0</v>
      </c>
      <c r="P1747" s="19">
        <f t="shared" si="666"/>
        <v>41689</v>
      </c>
      <c r="Q1747" s="19">
        <f t="shared" si="667"/>
        <v>41717</v>
      </c>
      <c r="R1747" s="19">
        <f t="shared" si="668"/>
        <v>41745</v>
      </c>
      <c r="S1747" s="19">
        <f t="shared" si="669"/>
        <v>41780</v>
      </c>
      <c r="T1747" s="19">
        <f t="shared" si="670"/>
        <v>41808</v>
      </c>
      <c r="U1747" s="19">
        <f t="shared" si="671"/>
        <v>41836</v>
      </c>
      <c r="V1747" s="19">
        <f t="shared" si="672"/>
        <v>41871</v>
      </c>
      <c r="W1747" s="19">
        <f t="shared" si="673"/>
        <v>41899</v>
      </c>
      <c r="X1747" s="19">
        <f t="shared" si="674"/>
        <v>41934</v>
      </c>
      <c r="Y1747" s="18">
        <f t="shared" si="659"/>
        <v>28</v>
      </c>
      <c r="Z1747" s="10">
        <f t="shared" si="660"/>
        <v>0.7857142857142857</v>
      </c>
      <c r="AA1747" s="10">
        <f>VLOOKUP(A1747, VIX!$A$2:$E$3205, 5, FALSE)</f>
        <v>15.8</v>
      </c>
      <c r="AB1747" s="10">
        <f t="shared" si="661"/>
        <v>15.274999999999999</v>
      </c>
      <c r="AC1747" s="10">
        <f t="shared" si="662"/>
        <v>15.667857142857144</v>
      </c>
      <c r="AD1747" s="10">
        <f t="shared" si="663"/>
        <v>16.207142857142859</v>
      </c>
      <c r="AE1747" s="10">
        <f t="shared" si="664"/>
        <v>16.707142857142859</v>
      </c>
      <c r="AF1747" s="10">
        <f t="shared" si="665"/>
        <v>17.217857142857145</v>
      </c>
      <c r="AG1747" s="36">
        <f t="shared" si="653"/>
        <v>-0.19532720628944814</v>
      </c>
      <c r="AH1747" s="36">
        <f t="shared" si="654"/>
        <v>-0.30328227571116001</v>
      </c>
      <c r="AI1747" s="36">
        <f t="shared" si="655"/>
        <v>-0.26897214217098936</v>
      </c>
      <c r="AJ1747" s="36">
        <f t="shared" si="656"/>
        <v>-0.26179098275503826</v>
      </c>
      <c r="AK1747" s="36">
        <f t="shared" si="657"/>
        <v>-0.27983040581465612</v>
      </c>
    </row>
    <row r="1748" spans="1:37" x14ac:dyDescent="0.2">
      <c r="A1748" s="5">
        <v>41666</v>
      </c>
      <c r="B1748" s="1">
        <v>2</v>
      </c>
      <c r="C1748" s="7">
        <v>16.100000000000001</v>
      </c>
      <c r="D1748" s="7">
        <v>16.25</v>
      </c>
      <c r="E1748" s="7">
        <v>16.649999999999999</v>
      </c>
      <c r="F1748" s="7">
        <v>17.100000000000001</v>
      </c>
      <c r="G1748" s="7">
        <v>17.600000000000001</v>
      </c>
      <c r="H1748" s="7">
        <v>18.100000000000001</v>
      </c>
      <c r="I1748" s="7">
        <v>18.45</v>
      </c>
      <c r="J1748" s="7">
        <v>18.8</v>
      </c>
      <c r="K1748" s="7">
        <v>0</v>
      </c>
      <c r="L1748" s="3">
        <v>9.2999999999999992E-3</v>
      </c>
      <c r="M1748" s="3">
        <v>7.8899999999999998E-2</v>
      </c>
      <c r="N1748" s="3">
        <v>2.63E-2</v>
      </c>
      <c r="O1748" s="18">
        <f t="shared" si="658"/>
        <v>0</v>
      </c>
      <c r="P1748" s="19">
        <f t="shared" si="666"/>
        <v>41689</v>
      </c>
      <c r="Q1748" s="19">
        <f t="shared" si="667"/>
        <v>41717</v>
      </c>
      <c r="R1748" s="19">
        <f t="shared" si="668"/>
        <v>41745</v>
      </c>
      <c r="S1748" s="19">
        <f t="shared" si="669"/>
        <v>41780</v>
      </c>
      <c r="T1748" s="19">
        <f t="shared" si="670"/>
        <v>41808</v>
      </c>
      <c r="U1748" s="19">
        <f t="shared" si="671"/>
        <v>41836</v>
      </c>
      <c r="V1748" s="19">
        <f t="shared" si="672"/>
        <v>41871</v>
      </c>
      <c r="W1748" s="19">
        <f t="shared" si="673"/>
        <v>41899</v>
      </c>
      <c r="X1748" s="19">
        <f t="shared" si="674"/>
        <v>41934</v>
      </c>
      <c r="Y1748" s="18">
        <f t="shared" si="659"/>
        <v>28</v>
      </c>
      <c r="Z1748" s="10">
        <f t="shared" si="660"/>
        <v>0.8214285714285714</v>
      </c>
      <c r="AA1748" s="10">
        <f>VLOOKUP(A1748, VIX!$A$2:$E$3205, 5, FALSE)</f>
        <v>17.420000000000002</v>
      </c>
      <c r="AB1748" s="10">
        <f t="shared" si="661"/>
        <v>16.126785714285717</v>
      </c>
      <c r="AC1748" s="10">
        <f t="shared" si="662"/>
        <v>16.321428571428569</v>
      </c>
      <c r="AD1748" s="10">
        <f t="shared" si="663"/>
        <v>16.730357142857141</v>
      </c>
      <c r="AE1748" s="10">
        <f t="shared" si="664"/>
        <v>17.189285714285717</v>
      </c>
      <c r="AF1748" s="10">
        <f t="shared" si="665"/>
        <v>17.689285714285717</v>
      </c>
      <c r="AG1748" s="36">
        <f t="shared" si="653"/>
        <v>-0.24999999999999781</v>
      </c>
      <c r="AH1748" s="36">
        <f t="shared" si="654"/>
        <v>-0.66505388168022672</v>
      </c>
      <c r="AI1748" s="36">
        <f t="shared" si="655"/>
        <v>-0.72382978723404756</v>
      </c>
      <c r="AJ1748" s="36">
        <f t="shared" si="656"/>
        <v>-0.78115313081215187</v>
      </c>
      <c r="AK1748" s="36">
        <f t="shared" si="657"/>
        <v>-0.76117599677809145</v>
      </c>
    </row>
    <row r="1749" spans="1:37" x14ac:dyDescent="0.2">
      <c r="A1749" s="5">
        <v>41663</v>
      </c>
      <c r="B1749" s="1">
        <v>2</v>
      </c>
      <c r="C1749" s="7">
        <v>16.2</v>
      </c>
      <c r="D1749" s="7">
        <v>16.2</v>
      </c>
      <c r="E1749" s="7">
        <v>16.75</v>
      </c>
      <c r="F1749" s="7">
        <v>17.25</v>
      </c>
      <c r="G1749" s="7">
        <v>17.7</v>
      </c>
      <c r="H1749" s="7">
        <v>18.2</v>
      </c>
      <c r="I1749" s="7">
        <v>18.600000000000001</v>
      </c>
      <c r="J1749" s="7">
        <v>18.95</v>
      </c>
      <c r="K1749" s="7">
        <v>0</v>
      </c>
      <c r="L1749" s="3">
        <v>0</v>
      </c>
      <c r="M1749" s="3">
        <v>7.8299999999999995E-2</v>
      </c>
      <c r="N1749" s="3">
        <v>2.6100000000000002E-2</v>
      </c>
      <c r="O1749" s="18">
        <f t="shared" si="658"/>
        <v>0</v>
      </c>
      <c r="P1749" s="19">
        <f t="shared" si="666"/>
        <v>41689</v>
      </c>
      <c r="Q1749" s="19">
        <f t="shared" si="667"/>
        <v>41717</v>
      </c>
      <c r="R1749" s="19">
        <f t="shared" si="668"/>
        <v>41745</v>
      </c>
      <c r="S1749" s="19">
        <f t="shared" si="669"/>
        <v>41780</v>
      </c>
      <c r="T1749" s="19">
        <f t="shared" si="670"/>
        <v>41808</v>
      </c>
      <c r="U1749" s="19">
        <f t="shared" si="671"/>
        <v>41836</v>
      </c>
      <c r="V1749" s="19">
        <f t="shared" si="672"/>
        <v>41871</v>
      </c>
      <c r="W1749" s="19">
        <f t="shared" si="673"/>
        <v>41899</v>
      </c>
      <c r="X1749" s="19">
        <f t="shared" si="674"/>
        <v>41934</v>
      </c>
      <c r="Y1749" s="18">
        <f t="shared" si="659"/>
        <v>28</v>
      </c>
      <c r="Z1749" s="10">
        <f t="shared" si="660"/>
        <v>0.9285714285714286</v>
      </c>
      <c r="AA1749" s="10">
        <f>VLOOKUP(A1749, VIX!$A$2:$E$3205, 5, FALSE)</f>
        <v>18.14</v>
      </c>
      <c r="AB1749" s="10">
        <f t="shared" si="661"/>
        <v>16.2</v>
      </c>
      <c r="AC1749" s="10">
        <f t="shared" si="662"/>
        <v>16.239285714285714</v>
      </c>
      <c r="AD1749" s="10">
        <f t="shared" si="663"/>
        <v>16.785714285714285</v>
      </c>
      <c r="AE1749" s="10">
        <f t="shared" si="664"/>
        <v>17.282142857142855</v>
      </c>
      <c r="AF1749" s="10">
        <f t="shared" si="665"/>
        <v>17.735714285714288</v>
      </c>
      <c r="AG1749" s="36">
        <f t="shared" si="653"/>
        <v>0</v>
      </c>
      <c r="AH1749" s="36">
        <f t="shared" si="654"/>
        <v>-0.33055091819699528</v>
      </c>
      <c r="AI1749" s="36">
        <f t="shared" si="655"/>
        <v>-0.28708133971291855</v>
      </c>
      <c r="AJ1749" s="36">
        <f t="shared" si="656"/>
        <v>-0.24740918512054053</v>
      </c>
      <c r="AK1749" s="36">
        <f t="shared" si="657"/>
        <v>-0.26599113362887894</v>
      </c>
    </row>
    <row r="1750" spans="1:37" x14ac:dyDescent="0.2">
      <c r="A1750" s="5">
        <v>41662</v>
      </c>
      <c r="B1750" s="1">
        <v>2</v>
      </c>
      <c r="C1750" s="7">
        <v>14.2</v>
      </c>
      <c r="D1750" s="7">
        <v>14.95</v>
      </c>
      <c r="E1750" s="7">
        <v>15.65</v>
      </c>
      <c r="F1750" s="7">
        <v>16.350000000000001</v>
      </c>
      <c r="G1750" s="7">
        <v>16.899999999999999</v>
      </c>
      <c r="H1750" s="7">
        <v>17.399999999999999</v>
      </c>
      <c r="I1750" s="7">
        <v>17.899999999999999</v>
      </c>
      <c r="J1750" s="7">
        <v>18.25</v>
      </c>
      <c r="K1750" s="7">
        <v>0</v>
      </c>
      <c r="L1750" s="3">
        <v>5.28E-2</v>
      </c>
      <c r="M1750" s="3">
        <v>9.4799999999999995E-2</v>
      </c>
      <c r="N1750" s="3">
        <v>3.1600000000000003E-2</v>
      </c>
      <c r="O1750" s="18">
        <f t="shared" si="658"/>
        <v>1</v>
      </c>
      <c r="P1750" s="19">
        <f t="shared" si="666"/>
        <v>41689</v>
      </c>
      <c r="Q1750" s="19">
        <f t="shared" si="667"/>
        <v>41717</v>
      </c>
      <c r="R1750" s="19">
        <f t="shared" si="668"/>
        <v>41745</v>
      </c>
      <c r="S1750" s="19">
        <f t="shared" si="669"/>
        <v>41780</v>
      </c>
      <c r="T1750" s="19">
        <f t="shared" si="670"/>
        <v>41808</v>
      </c>
      <c r="U1750" s="19">
        <f t="shared" si="671"/>
        <v>41836</v>
      </c>
      <c r="V1750" s="19">
        <f t="shared" si="672"/>
        <v>41871</v>
      </c>
      <c r="W1750" s="19">
        <f t="shared" si="673"/>
        <v>41899</v>
      </c>
      <c r="X1750" s="19">
        <f t="shared" si="674"/>
        <v>41934</v>
      </c>
      <c r="Y1750" s="18">
        <f t="shared" si="659"/>
        <v>28</v>
      </c>
      <c r="Z1750" s="10">
        <f t="shared" si="660"/>
        <v>0.9642857142857143</v>
      </c>
      <c r="AA1750" s="10">
        <f>VLOOKUP(A1750, VIX!$A$2:$E$3205, 5, FALSE)</f>
        <v>13.77</v>
      </c>
      <c r="AB1750" s="10">
        <f t="shared" si="661"/>
        <v>14.226785714285715</v>
      </c>
      <c r="AC1750" s="10">
        <f t="shared" si="662"/>
        <v>14.975</v>
      </c>
      <c r="AD1750" s="10">
        <f t="shared" si="663"/>
        <v>15.674999999999999</v>
      </c>
      <c r="AE1750" s="10">
        <f t="shared" si="664"/>
        <v>16.36964285714286</v>
      </c>
      <c r="AF1750" s="10">
        <f t="shared" si="665"/>
        <v>16.917857142857141</v>
      </c>
      <c r="AG1750" s="36">
        <f t="shared" si="653"/>
        <v>-0.45608108108108086</v>
      </c>
      <c r="AH1750" s="36">
        <f t="shared" si="654"/>
        <v>-0.40514469453376245</v>
      </c>
      <c r="AI1750" s="36">
        <f t="shared" si="655"/>
        <v>-0.38769230769230806</v>
      </c>
      <c r="AJ1750" s="36">
        <f t="shared" si="656"/>
        <v>-0.29552238805969983</v>
      </c>
      <c r="AK1750" s="36">
        <f t="shared" si="657"/>
        <v>-0.26086956521739124</v>
      </c>
    </row>
    <row r="1751" spans="1:37" x14ac:dyDescent="0.2">
      <c r="A1751" s="5">
        <v>41661</v>
      </c>
      <c r="B1751" s="1">
        <v>2</v>
      </c>
      <c r="C1751" s="7">
        <v>13.85</v>
      </c>
      <c r="D1751" s="7">
        <v>14.8</v>
      </c>
      <c r="E1751" s="7">
        <v>15.55</v>
      </c>
      <c r="F1751" s="7">
        <v>16.25</v>
      </c>
      <c r="G1751" s="7">
        <v>16.75</v>
      </c>
      <c r="H1751" s="7">
        <v>17.25</v>
      </c>
      <c r="I1751" s="7">
        <v>17.7</v>
      </c>
      <c r="J1751" s="7">
        <v>18.05</v>
      </c>
      <c r="K1751" s="7">
        <v>0</v>
      </c>
      <c r="L1751" s="3">
        <v>6.8599999999999994E-2</v>
      </c>
      <c r="M1751" s="3">
        <v>8.9200000000000002E-2</v>
      </c>
      <c r="N1751" s="3">
        <v>2.9700000000000001E-2</v>
      </c>
      <c r="O1751" s="18">
        <f t="shared" si="658"/>
        <v>0</v>
      </c>
      <c r="P1751" s="19">
        <f t="shared" si="666"/>
        <v>41661</v>
      </c>
      <c r="Q1751" s="19">
        <f t="shared" si="667"/>
        <v>41689</v>
      </c>
      <c r="R1751" s="19">
        <f t="shared" si="668"/>
        <v>41717</v>
      </c>
      <c r="S1751" s="19">
        <f t="shared" si="669"/>
        <v>41745</v>
      </c>
      <c r="T1751" s="19">
        <f t="shared" si="670"/>
        <v>41780</v>
      </c>
      <c r="U1751" s="19">
        <f t="shared" si="671"/>
        <v>41808</v>
      </c>
      <c r="V1751" s="19">
        <f t="shared" si="672"/>
        <v>41836</v>
      </c>
      <c r="W1751" s="19">
        <f t="shared" si="673"/>
        <v>41871</v>
      </c>
      <c r="X1751" s="19">
        <f t="shared" si="674"/>
        <v>41899</v>
      </c>
      <c r="Y1751" s="18">
        <f t="shared" si="659"/>
        <v>35</v>
      </c>
      <c r="Z1751" s="10">
        <f t="shared" si="660"/>
        <v>0</v>
      </c>
      <c r="AA1751" s="10">
        <f>VLOOKUP(A1751, VIX!$A$2:$E$3205, 5, FALSE)</f>
        <v>12.84</v>
      </c>
      <c r="AB1751" s="10">
        <f t="shared" si="661"/>
        <v>14.8</v>
      </c>
      <c r="AC1751" s="10">
        <f t="shared" si="662"/>
        <v>15.55</v>
      </c>
      <c r="AD1751" s="10">
        <f t="shared" si="663"/>
        <v>16.25</v>
      </c>
      <c r="AE1751" s="10">
        <f t="shared" si="664"/>
        <v>16.75</v>
      </c>
      <c r="AF1751" s="10">
        <f t="shared" si="665"/>
        <v>17.25</v>
      </c>
      <c r="AG1751" s="36">
        <f t="shared" si="653"/>
        <v>-0.48594336750228412</v>
      </c>
      <c r="AH1751" s="36">
        <f t="shared" si="654"/>
        <v>-0.35829383886255928</v>
      </c>
      <c r="AI1751" s="36">
        <f t="shared" si="655"/>
        <v>-0.31646932185145288</v>
      </c>
      <c r="AJ1751" s="36">
        <f t="shared" si="656"/>
        <v>-0.21711036443525455</v>
      </c>
      <c r="AK1751" s="36">
        <f t="shared" si="657"/>
        <v>-0.21070234113712374</v>
      </c>
    </row>
    <row r="1752" spans="1:37" x14ac:dyDescent="0.2">
      <c r="A1752" s="5">
        <v>41660</v>
      </c>
      <c r="B1752" s="1">
        <v>1</v>
      </c>
      <c r="C1752" s="7">
        <v>13.25</v>
      </c>
      <c r="D1752" s="7">
        <v>14.1</v>
      </c>
      <c r="E1752" s="7">
        <v>15.1</v>
      </c>
      <c r="F1752" s="7">
        <v>15.95</v>
      </c>
      <c r="G1752" s="7">
        <v>16.600000000000001</v>
      </c>
      <c r="H1752" s="7">
        <v>17.100000000000001</v>
      </c>
      <c r="I1752" s="7">
        <v>17.649999999999999</v>
      </c>
      <c r="J1752" s="7">
        <v>18</v>
      </c>
      <c r="K1752" s="7">
        <v>18.399999999999999</v>
      </c>
      <c r="L1752" s="3">
        <v>6.4199999999999993E-2</v>
      </c>
      <c r="M1752" s="3">
        <v>0.1066</v>
      </c>
      <c r="N1752" s="3">
        <v>3.5499999999999997E-2</v>
      </c>
      <c r="O1752" s="18">
        <f t="shared" si="658"/>
        <v>0</v>
      </c>
      <c r="P1752" s="19">
        <f t="shared" si="666"/>
        <v>41661</v>
      </c>
      <c r="Q1752" s="19">
        <f t="shared" si="667"/>
        <v>41689</v>
      </c>
      <c r="R1752" s="19">
        <f t="shared" si="668"/>
        <v>41717</v>
      </c>
      <c r="S1752" s="19">
        <f t="shared" si="669"/>
        <v>41745</v>
      </c>
      <c r="T1752" s="19">
        <f t="shared" si="670"/>
        <v>41780</v>
      </c>
      <c r="U1752" s="19">
        <f t="shared" si="671"/>
        <v>41808</v>
      </c>
      <c r="V1752" s="19">
        <f t="shared" si="672"/>
        <v>41836</v>
      </c>
      <c r="W1752" s="19">
        <f t="shared" si="673"/>
        <v>41871</v>
      </c>
      <c r="X1752" s="19">
        <f t="shared" si="674"/>
        <v>41899</v>
      </c>
      <c r="Y1752" s="18">
        <f t="shared" si="659"/>
        <v>35</v>
      </c>
      <c r="Z1752" s="10">
        <f t="shared" si="660"/>
        <v>2.8571428571428571E-2</v>
      </c>
      <c r="AA1752" s="10">
        <f>VLOOKUP(A1752, VIX!$A$2:$E$3205, 5, FALSE)</f>
        <v>12.87</v>
      </c>
      <c r="AB1752" s="10">
        <f t="shared" si="661"/>
        <v>14.075714285714286</v>
      </c>
      <c r="AC1752" s="10">
        <f t="shared" si="662"/>
        <v>15.071428571428569</v>
      </c>
      <c r="AD1752" s="10">
        <f t="shared" si="663"/>
        <v>15.925714285714283</v>
      </c>
      <c r="AE1752" s="10">
        <f t="shared" si="664"/>
        <v>16.581428571428575</v>
      </c>
      <c r="AF1752" s="10">
        <f t="shared" si="665"/>
        <v>17.085714285714285</v>
      </c>
      <c r="AG1752" s="36">
        <f t="shared" si="653"/>
        <v>-1.7317837291561387</v>
      </c>
      <c r="AH1752" s="36">
        <f t="shared" si="654"/>
        <v>-1.9009900990099007</v>
      </c>
      <c r="AI1752" s="36">
        <f t="shared" si="655"/>
        <v>-1.5354838709677412</v>
      </c>
      <c r="AJ1752" s="36">
        <f t="shared" si="656"/>
        <v>-1.1272258064516165</v>
      </c>
      <c r="AK1752" s="36">
        <f t="shared" si="657"/>
        <v>-0.83860232945091517</v>
      </c>
    </row>
    <row r="1753" spans="1:37" x14ac:dyDescent="0.2">
      <c r="A1753" s="5">
        <v>41656</v>
      </c>
      <c r="B1753" s="1">
        <v>1</v>
      </c>
      <c r="C1753" s="7">
        <v>13.45</v>
      </c>
      <c r="D1753" s="7">
        <v>14.25</v>
      </c>
      <c r="E1753" s="7">
        <v>15.3</v>
      </c>
      <c r="F1753" s="7">
        <v>16.05</v>
      </c>
      <c r="G1753" s="7">
        <v>16.7</v>
      </c>
      <c r="H1753" s="7">
        <v>17.25</v>
      </c>
      <c r="I1753" s="7">
        <v>17.75</v>
      </c>
      <c r="J1753" s="7">
        <v>18.149999999999999</v>
      </c>
      <c r="K1753" s="7">
        <v>18.55</v>
      </c>
      <c r="L1753" s="3">
        <v>5.9499999999999997E-2</v>
      </c>
      <c r="M1753" s="3">
        <v>0.10589999999999999</v>
      </c>
      <c r="N1753" s="3">
        <v>3.5299999999999998E-2</v>
      </c>
      <c r="O1753" s="18">
        <f t="shared" si="658"/>
        <v>0</v>
      </c>
      <c r="P1753" s="19">
        <f t="shared" si="666"/>
        <v>41661</v>
      </c>
      <c r="Q1753" s="19">
        <f t="shared" si="667"/>
        <v>41689</v>
      </c>
      <c r="R1753" s="19">
        <f t="shared" si="668"/>
        <v>41717</v>
      </c>
      <c r="S1753" s="19">
        <f t="shared" si="669"/>
        <v>41745</v>
      </c>
      <c r="T1753" s="19">
        <f t="shared" si="670"/>
        <v>41780</v>
      </c>
      <c r="U1753" s="19">
        <f t="shared" si="671"/>
        <v>41808</v>
      </c>
      <c r="V1753" s="19">
        <f t="shared" si="672"/>
        <v>41836</v>
      </c>
      <c r="W1753" s="19">
        <f t="shared" si="673"/>
        <v>41871</v>
      </c>
      <c r="X1753" s="19">
        <f t="shared" si="674"/>
        <v>41899</v>
      </c>
      <c r="Y1753" s="18">
        <f t="shared" si="659"/>
        <v>35</v>
      </c>
      <c r="Z1753" s="10">
        <f t="shared" si="660"/>
        <v>0.14285714285714285</v>
      </c>
      <c r="AA1753" s="10">
        <f>VLOOKUP(A1753, VIX!$A$2:$E$3205, 5, FALSE)</f>
        <v>12.44</v>
      </c>
      <c r="AB1753" s="10">
        <f t="shared" si="661"/>
        <v>14.135714285714286</v>
      </c>
      <c r="AC1753" s="10">
        <f t="shared" si="662"/>
        <v>15.150000000000002</v>
      </c>
      <c r="AD1753" s="10">
        <f t="shared" si="663"/>
        <v>15.942857142857143</v>
      </c>
      <c r="AE1753" s="10">
        <f t="shared" si="664"/>
        <v>16.607142857142858</v>
      </c>
      <c r="AF1753" s="10">
        <f t="shared" si="665"/>
        <v>17.171428571428571</v>
      </c>
      <c r="AG1753" s="36">
        <f t="shared" si="653"/>
        <v>-0.40694388373031942</v>
      </c>
      <c r="AH1753" s="36">
        <f t="shared" si="654"/>
        <v>-0.5024686669198638</v>
      </c>
      <c r="AI1753" s="36">
        <f t="shared" si="655"/>
        <v>-0.34130925507900695</v>
      </c>
      <c r="AJ1753" s="36">
        <f t="shared" si="656"/>
        <v>-0.2838329578929123</v>
      </c>
      <c r="AK1753" s="36">
        <f t="shared" si="657"/>
        <v>-0.23274559193954694</v>
      </c>
    </row>
    <row r="1754" spans="1:37" x14ac:dyDescent="0.2">
      <c r="A1754" s="5">
        <v>41655</v>
      </c>
      <c r="B1754" s="1">
        <v>1</v>
      </c>
      <c r="C1754" s="7">
        <v>13.45</v>
      </c>
      <c r="D1754" s="7">
        <v>14.3</v>
      </c>
      <c r="E1754" s="7">
        <v>15.2</v>
      </c>
      <c r="F1754" s="7">
        <v>15.95</v>
      </c>
      <c r="G1754" s="7">
        <v>16.600000000000001</v>
      </c>
      <c r="H1754" s="7">
        <v>17.100000000000001</v>
      </c>
      <c r="I1754" s="7">
        <v>17.649999999999999</v>
      </c>
      <c r="J1754" s="7">
        <v>18.05</v>
      </c>
      <c r="K1754" s="7">
        <v>18.45</v>
      </c>
      <c r="L1754" s="3">
        <v>6.3200000000000006E-2</v>
      </c>
      <c r="M1754" s="3">
        <v>0.1066</v>
      </c>
      <c r="N1754" s="3">
        <v>3.5499999999999997E-2</v>
      </c>
      <c r="O1754" s="18">
        <f t="shared" si="658"/>
        <v>0</v>
      </c>
      <c r="P1754" s="19">
        <f t="shared" si="666"/>
        <v>41661</v>
      </c>
      <c r="Q1754" s="19">
        <f t="shared" si="667"/>
        <v>41689</v>
      </c>
      <c r="R1754" s="19">
        <f t="shared" si="668"/>
        <v>41717</v>
      </c>
      <c r="S1754" s="19">
        <f t="shared" si="669"/>
        <v>41745</v>
      </c>
      <c r="T1754" s="19">
        <f t="shared" si="670"/>
        <v>41780</v>
      </c>
      <c r="U1754" s="19">
        <f t="shared" si="671"/>
        <v>41808</v>
      </c>
      <c r="V1754" s="19">
        <f t="shared" si="672"/>
        <v>41836</v>
      </c>
      <c r="W1754" s="19">
        <f t="shared" si="673"/>
        <v>41871</v>
      </c>
      <c r="X1754" s="19">
        <f t="shared" si="674"/>
        <v>41899</v>
      </c>
      <c r="Y1754" s="18">
        <f t="shared" si="659"/>
        <v>35</v>
      </c>
      <c r="Z1754" s="10">
        <f t="shared" si="660"/>
        <v>0.17142857142857143</v>
      </c>
      <c r="AA1754" s="10">
        <f>VLOOKUP(A1754, VIX!$A$2:$E$3205, 5, FALSE)</f>
        <v>12.53</v>
      </c>
      <c r="AB1754" s="10">
        <f t="shared" si="661"/>
        <v>14.154285714285715</v>
      </c>
      <c r="AC1754" s="10">
        <f t="shared" si="662"/>
        <v>15.045714285714284</v>
      </c>
      <c r="AD1754" s="10">
        <f t="shared" si="663"/>
        <v>15.821428571428569</v>
      </c>
      <c r="AE1754" s="10">
        <f t="shared" si="664"/>
        <v>16.488571428571429</v>
      </c>
      <c r="AF1754" s="10">
        <f t="shared" si="665"/>
        <v>17.014285714285716</v>
      </c>
      <c r="AG1754" s="36">
        <f t="shared" si="653"/>
        <v>-0.43870967741935568</v>
      </c>
      <c r="AH1754" s="36">
        <f t="shared" si="654"/>
        <v>-0.43344481605351115</v>
      </c>
      <c r="AI1754" s="36">
        <f t="shared" si="655"/>
        <v>-0.34285714285714297</v>
      </c>
      <c r="AJ1754" s="36">
        <f t="shared" si="656"/>
        <v>-0.28501827040194982</v>
      </c>
      <c r="AK1754" s="36">
        <f t="shared" si="657"/>
        <v>-0.21188934667451448</v>
      </c>
    </row>
    <row r="1755" spans="1:37" x14ac:dyDescent="0.2">
      <c r="A1755" s="5">
        <v>41654</v>
      </c>
      <c r="B1755" s="1">
        <v>1</v>
      </c>
      <c r="C1755" s="7">
        <v>13.15</v>
      </c>
      <c r="D1755" s="7">
        <v>14.15</v>
      </c>
      <c r="E1755" s="7">
        <v>15.15</v>
      </c>
      <c r="F1755" s="7">
        <v>15.9</v>
      </c>
      <c r="G1755" s="7">
        <v>16.55</v>
      </c>
      <c r="H1755" s="7">
        <v>17.100000000000001</v>
      </c>
      <c r="I1755" s="7">
        <v>17.649999999999999</v>
      </c>
      <c r="J1755" s="7">
        <v>18.05</v>
      </c>
      <c r="K1755" s="7">
        <v>18.45</v>
      </c>
      <c r="L1755" s="3">
        <v>7.5999999999999998E-2</v>
      </c>
      <c r="M1755" s="3">
        <v>0.1101</v>
      </c>
      <c r="N1755" s="3">
        <v>3.6700000000000003E-2</v>
      </c>
      <c r="O1755" s="18">
        <f t="shared" si="658"/>
        <v>0</v>
      </c>
      <c r="P1755" s="19">
        <f t="shared" si="666"/>
        <v>41661</v>
      </c>
      <c r="Q1755" s="19">
        <f t="shared" si="667"/>
        <v>41689</v>
      </c>
      <c r="R1755" s="19">
        <f t="shared" si="668"/>
        <v>41717</v>
      </c>
      <c r="S1755" s="19">
        <f t="shared" si="669"/>
        <v>41745</v>
      </c>
      <c r="T1755" s="19">
        <f t="shared" si="670"/>
        <v>41780</v>
      </c>
      <c r="U1755" s="19">
        <f t="shared" si="671"/>
        <v>41808</v>
      </c>
      <c r="V1755" s="19">
        <f t="shared" si="672"/>
        <v>41836</v>
      </c>
      <c r="W1755" s="19">
        <f t="shared" si="673"/>
        <v>41871</v>
      </c>
      <c r="X1755" s="19">
        <f t="shared" si="674"/>
        <v>41899</v>
      </c>
      <c r="Y1755" s="18">
        <f t="shared" si="659"/>
        <v>35</v>
      </c>
      <c r="Z1755" s="10">
        <f t="shared" si="660"/>
        <v>0.2</v>
      </c>
      <c r="AA1755" s="10">
        <f>VLOOKUP(A1755, VIX!$A$2:$E$3205, 5, FALSE)</f>
        <v>12.28</v>
      </c>
      <c r="AB1755" s="10">
        <f t="shared" si="661"/>
        <v>13.950000000000001</v>
      </c>
      <c r="AC1755" s="10">
        <f t="shared" si="662"/>
        <v>14.950000000000001</v>
      </c>
      <c r="AD1755" s="10">
        <f t="shared" si="663"/>
        <v>15.75</v>
      </c>
      <c r="AE1755" s="10">
        <f t="shared" si="664"/>
        <v>16.420000000000002</v>
      </c>
      <c r="AF1755" s="10">
        <f t="shared" si="665"/>
        <v>16.990000000000002</v>
      </c>
      <c r="AG1755" s="36">
        <f t="shared" si="653"/>
        <v>-0.51905252317198725</v>
      </c>
      <c r="AH1755" s="36">
        <f t="shared" si="654"/>
        <v>-0.48289738430583468</v>
      </c>
      <c r="AI1755" s="36">
        <f t="shared" si="655"/>
        <v>-0.34416826003824069</v>
      </c>
      <c r="AJ1755" s="36">
        <f t="shared" si="656"/>
        <v>-0.2862135243753276</v>
      </c>
      <c r="AK1755" s="36">
        <f t="shared" si="657"/>
        <v>-0.23505469346222355</v>
      </c>
    </row>
    <row r="1756" spans="1:37" x14ac:dyDescent="0.2">
      <c r="A1756" s="5">
        <v>41653</v>
      </c>
      <c r="B1756" s="1">
        <v>1</v>
      </c>
      <c r="C1756" s="7">
        <v>13.1</v>
      </c>
      <c r="D1756" s="7">
        <v>14.1</v>
      </c>
      <c r="E1756" s="7">
        <v>15.15</v>
      </c>
      <c r="F1756" s="7">
        <v>15.85</v>
      </c>
      <c r="G1756" s="7">
        <v>16.5</v>
      </c>
      <c r="H1756" s="7">
        <v>16.95</v>
      </c>
      <c r="I1756" s="7">
        <v>17.55</v>
      </c>
      <c r="J1756" s="7">
        <v>17.899999999999999</v>
      </c>
      <c r="K1756" s="7">
        <v>18.350000000000001</v>
      </c>
      <c r="L1756" s="3">
        <v>7.6300000000000007E-2</v>
      </c>
      <c r="M1756" s="3">
        <v>0.10730000000000001</v>
      </c>
      <c r="N1756" s="3">
        <v>3.5799999999999998E-2</v>
      </c>
      <c r="O1756" s="18">
        <f t="shared" si="658"/>
        <v>0</v>
      </c>
      <c r="P1756" s="19">
        <f t="shared" si="666"/>
        <v>41661</v>
      </c>
      <c r="Q1756" s="19">
        <f t="shared" si="667"/>
        <v>41689</v>
      </c>
      <c r="R1756" s="19">
        <f t="shared" si="668"/>
        <v>41717</v>
      </c>
      <c r="S1756" s="19">
        <f t="shared" si="669"/>
        <v>41745</v>
      </c>
      <c r="T1756" s="19">
        <f t="shared" si="670"/>
        <v>41780</v>
      </c>
      <c r="U1756" s="19">
        <f t="shared" si="671"/>
        <v>41808</v>
      </c>
      <c r="V1756" s="19">
        <f t="shared" si="672"/>
        <v>41836</v>
      </c>
      <c r="W1756" s="19">
        <f t="shared" si="673"/>
        <v>41871</v>
      </c>
      <c r="X1756" s="19">
        <f t="shared" si="674"/>
        <v>41899</v>
      </c>
      <c r="Y1756" s="18">
        <f t="shared" si="659"/>
        <v>35</v>
      </c>
      <c r="Z1756" s="10">
        <f t="shared" si="660"/>
        <v>0.22857142857142856</v>
      </c>
      <c r="AA1756" s="10">
        <f>VLOOKUP(A1756, VIX!$A$2:$E$3205, 5, FALSE)</f>
        <v>12.28</v>
      </c>
      <c r="AB1756" s="10">
        <f t="shared" si="661"/>
        <v>13.871428571428572</v>
      </c>
      <c r="AC1756" s="10">
        <f t="shared" si="662"/>
        <v>14.91</v>
      </c>
      <c r="AD1756" s="10">
        <f t="shared" si="663"/>
        <v>15.69</v>
      </c>
      <c r="AE1756" s="10">
        <f t="shared" si="664"/>
        <v>16.351428571428571</v>
      </c>
      <c r="AF1756" s="10">
        <f t="shared" si="665"/>
        <v>16.847142857142856</v>
      </c>
      <c r="AG1756" s="36">
        <f t="shared" si="653"/>
        <v>-0.50149253731343246</v>
      </c>
      <c r="AH1756" s="36">
        <f t="shared" si="654"/>
        <v>-0.49797685141620401</v>
      </c>
      <c r="AI1756" s="36">
        <f t="shared" si="655"/>
        <v>-0.31806707536963524</v>
      </c>
      <c r="AJ1756" s="36">
        <f t="shared" si="656"/>
        <v>-0.28393135725429014</v>
      </c>
      <c r="AK1756" s="36">
        <f t="shared" si="657"/>
        <v>-0.19076457229371646</v>
      </c>
    </row>
    <row r="1757" spans="1:37" x14ac:dyDescent="0.2">
      <c r="A1757" s="5">
        <v>41652</v>
      </c>
      <c r="B1757" s="1">
        <v>1</v>
      </c>
      <c r="C1757" s="7">
        <v>13.8</v>
      </c>
      <c r="D1757" s="7">
        <v>14.55</v>
      </c>
      <c r="E1757" s="7">
        <v>15.4</v>
      </c>
      <c r="F1757" s="7">
        <v>16</v>
      </c>
      <c r="G1757" s="7">
        <v>16.649999999999999</v>
      </c>
      <c r="H1757" s="7">
        <v>17.100000000000001</v>
      </c>
      <c r="I1757" s="7">
        <v>17.649999999999999</v>
      </c>
      <c r="J1757" s="7">
        <v>18.05</v>
      </c>
      <c r="K1757" s="7">
        <v>18.399999999999999</v>
      </c>
      <c r="L1757" s="3">
        <v>5.4300000000000001E-2</v>
      </c>
      <c r="M1757" s="3">
        <v>0.1031</v>
      </c>
      <c r="N1757" s="3">
        <v>3.44E-2</v>
      </c>
      <c r="O1757" s="18">
        <f t="shared" si="658"/>
        <v>0</v>
      </c>
      <c r="P1757" s="19">
        <f t="shared" si="666"/>
        <v>41661</v>
      </c>
      <c r="Q1757" s="19">
        <f t="shared" si="667"/>
        <v>41689</v>
      </c>
      <c r="R1757" s="19">
        <f t="shared" si="668"/>
        <v>41717</v>
      </c>
      <c r="S1757" s="19">
        <f t="shared" si="669"/>
        <v>41745</v>
      </c>
      <c r="T1757" s="19">
        <f t="shared" si="670"/>
        <v>41780</v>
      </c>
      <c r="U1757" s="19">
        <f t="shared" si="671"/>
        <v>41808</v>
      </c>
      <c r="V1757" s="19">
        <f t="shared" si="672"/>
        <v>41836</v>
      </c>
      <c r="W1757" s="19">
        <f t="shared" si="673"/>
        <v>41871</v>
      </c>
      <c r="X1757" s="19">
        <f t="shared" si="674"/>
        <v>41899</v>
      </c>
      <c r="Y1757" s="18">
        <f t="shared" si="659"/>
        <v>35</v>
      </c>
      <c r="Z1757" s="10">
        <f t="shared" si="660"/>
        <v>0.25714285714285712</v>
      </c>
      <c r="AA1757" s="10">
        <f>VLOOKUP(A1757, VIX!$A$2:$E$3205, 5, FALSE)</f>
        <v>13.28</v>
      </c>
      <c r="AB1757" s="10">
        <f t="shared" si="661"/>
        <v>14.357142857142858</v>
      </c>
      <c r="AC1757" s="10">
        <f t="shared" si="662"/>
        <v>15.181428571428572</v>
      </c>
      <c r="AD1757" s="10">
        <f t="shared" si="663"/>
        <v>15.845714285714285</v>
      </c>
      <c r="AE1757" s="10">
        <f t="shared" si="664"/>
        <v>16.482857142857142</v>
      </c>
      <c r="AF1757" s="10">
        <f t="shared" si="665"/>
        <v>16.984285714285715</v>
      </c>
      <c r="AG1757" s="36">
        <f t="shared" si="653"/>
        <v>-1.1621233859397422</v>
      </c>
      <c r="AH1757" s="36">
        <f t="shared" si="654"/>
        <v>-1.2329240214888719</v>
      </c>
      <c r="AI1757" s="36">
        <f t="shared" si="655"/>
        <v>-0.83107365335287631</v>
      </c>
      <c r="AJ1757" s="36">
        <f t="shared" si="656"/>
        <v>-0.86697247706421865</v>
      </c>
      <c r="AK1757" s="36">
        <f t="shared" si="657"/>
        <v>-0.58333333333333726</v>
      </c>
    </row>
    <row r="1758" spans="1:37" x14ac:dyDescent="0.2">
      <c r="A1758" s="5">
        <v>41649</v>
      </c>
      <c r="B1758" s="1">
        <v>1</v>
      </c>
      <c r="C1758" s="7">
        <v>13.25</v>
      </c>
      <c r="D1758" s="7">
        <v>14.3</v>
      </c>
      <c r="E1758" s="7">
        <v>15.2</v>
      </c>
      <c r="F1758" s="7">
        <v>15.8</v>
      </c>
      <c r="G1758" s="7">
        <v>16.399999999999999</v>
      </c>
      <c r="H1758" s="7">
        <v>16.8</v>
      </c>
      <c r="I1758" s="7">
        <v>17.350000000000001</v>
      </c>
      <c r="J1758" s="7">
        <v>17.75</v>
      </c>
      <c r="K1758" s="7">
        <v>18.149999999999999</v>
      </c>
      <c r="L1758" s="3">
        <v>7.9200000000000007E-2</v>
      </c>
      <c r="M1758" s="3">
        <v>9.8100000000000007E-2</v>
      </c>
      <c r="N1758" s="3">
        <v>3.27E-2</v>
      </c>
      <c r="O1758" s="18">
        <f t="shared" si="658"/>
        <v>0</v>
      </c>
      <c r="P1758" s="19">
        <f t="shared" si="666"/>
        <v>41661</v>
      </c>
      <c r="Q1758" s="19">
        <f t="shared" si="667"/>
        <v>41689</v>
      </c>
      <c r="R1758" s="19">
        <f t="shared" si="668"/>
        <v>41717</v>
      </c>
      <c r="S1758" s="19">
        <f t="shared" si="669"/>
        <v>41745</v>
      </c>
      <c r="T1758" s="19">
        <f t="shared" si="670"/>
        <v>41780</v>
      </c>
      <c r="U1758" s="19">
        <f t="shared" si="671"/>
        <v>41808</v>
      </c>
      <c r="V1758" s="19">
        <f t="shared" si="672"/>
        <v>41836</v>
      </c>
      <c r="W1758" s="19">
        <f t="shared" si="673"/>
        <v>41871</v>
      </c>
      <c r="X1758" s="19">
        <f t="shared" si="674"/>
        <v>41899</v>
      </c>
      <c r="Y1758" s="18">
        <f t="shared" si="659"/>
        <v>35</v>
      </c>
      <c r="Z1758" s="10">
        <f t="shared" si="660"/>
        <v>0.34285714285714286</v>
      </c>
      <c r="AA1758" s="10">
        <f>VLOOKUP(A1758, VIX!$A$2:$E$3205, 5, FALSE)</f>
        <v>12.14</v>
      </c>
      <c r="AB1758" s="10">
        <f t="shared" si="661"/>
        <v>13.94</v>
      </c>
      <c r="AC1758" s="10">
        <f t="shared" si="662"/>
        <v>14.89142857142857</v>
      </c>
      <c r="AD1758" s="10">
        <f t="shared" si="663"/>
        <v>15.594285714285714</v>
      </c>
      <c r="AE1758" s="10">
        <f t="shared" si="664"/>
        <v>16.194285714285712</v>
      </c>
      <c r="AF1758" s="10">
        <f t="shared" si="665"/>
        <v>16.662857142857142</v>
      </c>
      <c r="AG1758" s="36">
        <f t="shared" si="653"/>
        <v>-0.53180584865842673</v>
      </c>
      <c r="AH1758" s="36">
        <f t="shared" si="654"/>
        <v>-0.43048305969440964</v>
      </c>
      <c r="AI1758" s="36">
        <f t="shared" si="655"/>
        <v>-0.27468434916886264</v>
      </c>
      <c r="AJ1758" s="36">
        <f t="shared" si="656"/>
        <v>-0.26510037696151401</v>
      </c>
      <c r="AK1758" s="36">
        <f t="shared" si="657"/>
        <v>-0.17160367722165573</v>
      </c>
    </row>
    <row r="1759" spans="1:37" x14ac:dyDescent="0.2">
      <c r="A1759" s="5">
        <v>41648</v>
      </c>
      <c r="B1759" s="1">
        <v>1</v>
      </c>
      <c r="C1759" s="7">
        <v>13.65</v>
      </c>
      <c r="D1759" s="7">
        <v>14.55</v>
      </c>
      <c r="E1759" s="7">
        <v>15.35</v>
      </c>
      <c r="F1759" s="7">
        <v>15.95</v>
      </c>
      <c r="G1759" s="7">
        <v>16.5</v>
      </c>
      <c r="H1759" s="7">
        <v>16.95</v>
      </c>
      <c r="I1759" s="7">
        <v>17.45</v>
      </c>
      <c r="J1759" s="7">
        <v>17.850000000000001</v>
      </c>
      <c r="K1759" s="7">
        <v>18.25</v>
      </c>
      <c r="L1759" s="3">
        <v>6.59E-2</v>
      </c>
      <c r="M1759" s="3">
        <v>9.4E-2</v>
      </c>
      <c r="N1759" s="3">
        <v>3.1300000000000001E-2</v>
      </c>
      <c r="O1759" s="18">
        <f t="shared" si="658"/>
        <v>0</v>
      </c>
      <c r="P1759" s="19">
        <f t="shared" si="666"/>
        <v>41661</v>
      </c>
      <c r="Q1759" s="19">
        <f t="shared" si="667"/>
        <v>41689</v>
      </c>
      <c r="R1759" s="19">
        <f t="shared" si="668"/>
        <v>41717</v>
      </c>
      <c r="S1759" s="19">
        <f t="shared" si="669"/>
        <v>41745</v>
      </c>
      <c r="T1759" s="19">
        <f t="shared" si="670"/>
        <v>41780</v>
      </c>
      <c r="U1759" s="19">
        <f t="shared" si="671"/>
        <v>41808</v>
      </c>
      <c r="V1759" s="19">
        <f t="shared" si="672"/>
        <v>41836</v>
      </c>
      <c r="W1759" s="19">
        <f t="shared" si="673"/>
        <v>41871</v>
      </c>
      <c r="X1759" s="19">
        <f t="shared" si="674"/>
        <v>41899</v>
      </c>
      <c r="Y1759" s="18">
        <f t="shared" si="659"/>
        <v>35</v>
      </c>
      <c r="Z1759" s="10">
        <f t="shared" si="660"/>
        <v>0.37142857142857144</v>
      </c>
      <c r="AA1759" s="10">
        <f>VLOOKUP(A1759, VIX!$A$2:$E$3205, 5, FALSE)</f>
        <v>12.89</v>
      </c>
      <c r="AB1759" s="10">
        <f t="shared" si="661"/>
        <v>14.215714285714286</v>
      </c>
      <c r="AC1759" s="10">
        <f t="shared" si="662"/>
        <v>15.052857142857142</v>
      </c>
      <c r="AD1759" s="10">
        <f t="shared" si="663"/>
        <v>15.727142857142855</v>
      </c>
      <c r="AE1759" s="10">
        <f t="shared" si="664"/>
        <v>16.295714285714286</v>
      </c>
      <c r="AF1759" s="10">
        <f t="shared" si="665"/>
        <v>16.782857142857143</v>
      </c>
      <c r="AG1759" s="36">
        <f t="shared" si="653"/>
        <v>-0.45795053003533603</v>
      </c>
      <c r="AH1759" s="36">
        <f t="shared" si="654"/>
        <v>-0.3858004018754182</v>
      </c>
      <c r="AI1759" s="36">
        <f t="shared" si="655"/>
        <v>-0.27674567584881477</v>
      </c>
      <c r="AJ1759" s="36">
        <f t="shared" si="656"/>
        <v>-0.24474660074165677</v>
      </c>
      <c r="AK1759" s="36">
        <f t="shared" si="657"/>
        <v>-0.19471153846153821</v>
      </c>
    </row>
    <row r="1760" spans="1:37" x14ac:dyDescent="0.2">
      <c r="A1760" s="5">
        <v>41647</v>
      </c>
      <c r="B1760" s="1">
        <v>1</v>
      </c>
      <c r="C1760" s="7">
        <v>13.7</v>
      </c>
      <c r="D1760" s="7">
        <v>14.45</v>
      </c>
      <c r="E1760" s="7">
        <v>15.25</v>
      </c>
      <c r="F1760" s="7">
        <v>15.85</v>
      </c>
      <c r="G1760" s="7">
        <v>16.399999999999999</v>
      </c>
      <c r="H1760" s="7">
        <v>16.8</v>
      </c>
      <c r="I1760" s="7">
        <v>17.350000000000001</v>
      </c>
      <c r="J1760" s="7">
        <v>17.7</v>
      </c>
      <c r="K1760" s="7">
        <v>18.149999999999999</v>
      </c>
      <c r="L1760" s="3">
        <v>5.4699999999999999E-2</v>
      </c>
      <c r="M1760" s="3">
        <v>9.4600000000000004E-2</v>
      </c>
      <c r="N1760" s="3">
        <v>3.15E-2</v>
      </c>
      <c r="O1760" s="18">
        <f t="shared" si="658"/>
        <v>0</v>
      </c>
      <c r="P1760" s="19">
        <f t="shared" si="666"/>
        <v>41661</v>
      </c>
      <c r="Q1760" s="19">
        <f t="shared" si="667"/>
        <v>41689</v>
      </c>
      <c r="R1760" s="19">
        <f t="shared" si="668"/>
        <v>41717</v>
      </c>
      <c r="S1760" s="19">
        <f t="shared" si="669"/>
        <v>41745</v>
      </c>
      <c r="T1760" s="19">
        <f t="shared" si="670"/>
        <v>41780</v>
      </c>
      <c r="U1760" s="19">
        <f t="shared" si="671"/>
        <v>41808</v>
      </c>
      <c r="V1760" s="19">
        <f t="shared" si="672"/>
        <v>41836</v>
      </c>
      <c r="W1760" s="19">
        <f t="shared" si="673"/>
        <v>41871</v>
      </c>
      <c r="X1760" s="19">
        <f t="shared" si="674"/>
        <v>41899</v>
      </c>
      <c r="Y1760" s="18">
        <f t="shared" si="659"/>
        <v>35</v>
      </c>
      <c r="Z1760" s="10">
        <f t="shared" si="660"/>
        <v>0.4</v>
      </c>
      <c r="AA1760" s="10">
        <f>VLOOKUP(A1760, VIX!$A$2:$E$3205, 5, FALSE)</f>
        <v>12.87</v>
      </c>
      <c r="AB1760" s="10">
        <f t="shared" si="661"/>
        <v>14.15</v>
      </c>
      <c r="AC1760" s="10">
        <f t="shared" si="662"/>
        <v>14.93</v>
      </c>
      <c r="AD1760" s="10">
        <f t="shared" si="663"/>
        <v>15.61</v>
      </c>
      <c r="AE1760" s="10">
        <f t="shared" si="664"/>
        <v>16.18</v>
      </c>
      <c r="AF1760" s="10">
        <f t="shared" si="665"/>
        <v>16.64</v>
      </c>
      <c r="AG1760" s="36">
        <f t="shared" si="653"/>
        <v>-0.38278481012658166</v>
      </c>
      <c r="AH1760" s="36">
        <f t="shared" si="654"/>
        <v>-0.38565279770444744</v>
      </c>
      <c r="AI1760" s="36">
        <f t="shared" si="655"/>
        <v>-0.27616438356164325</v>
      </c>
      <c r="AJ1760" s="36">
        <f t="shared" si="656"/>
        <v>-0.24466019417475648</v>
      </c>
      <c r="AK1760" s="36">
        <f t="shared" si="657"/>
        <v>-0.17260273972602808</v>
      </c>
    </row>
    <row r="1761" spans="1:37" x14ac:dyDescent="0.2">
      <c r="A1761" s="5">
        <v>41646</v>
      </c>
      <c r="B1761" s="1">
        <v>1</v>
      </c>
      <c r="C1761" s="7">
        <v>13.65</v>
      </c>
      <c r="D1761" s="7">
        <v>14.45</v>
      </c>
      <c r="E1761" s="7">
        <v>15.3</v>
      </c>
      <c r="F1761" s="7">
        <v>15.9</v>
      </c>
      <c r="G1761" s="7">
        <v>16.399999999999999</v>
      </c>
      <c r="H1761" s="7">
        <v>16.899999999999999</v>
      </c>
      <c r="I1761" s="7">
        <v>17.399999999999999</v>
      </c>
      <c r="J1761" s="7">
        <v>17.8</v>
      </c>
      <c r="K1761" s="7">
        <v>18.2</v>
      </c>
      <c r="L1761" s="3">
        <v>5.8599999999999999E-2</v>
      </c>
      <c r="M1761" s="3">
        <v>9.4299999999999995E-2</v>
      </c>
      <c r="N1761" s="3">
        <v>3.1399999999999997E-2</v>
      </c>
      <c r="O1761" s="18">
        <f t="shared" si="658"/>
        <v>0</v>
      </c>
      <c r="P1761" s="19">
        <f t="shared" si="666"/>
        <v>41661</v>
      </c>
      <c r="Q1761" s="19">
        <f t="shared" si="667"/>
        <v>41689</v>
      </c>
      <c r="R1761" s="19">
        <f t="shared" si="668"/>
        <v>41717</v>
      </c>
      <c r="S1761" s="19">
        <f t="shared" si="669"/>
        <v>41745</v>
      </c>
      <c r="T1761" s="19">
        <f t="shared" si="670"/>
        <v>41780</v>
      </c>
      <c r="U1761" s="19">
        <f t="shared" si="671"/>
        <v>41808</v>
      </c>
      <c r="V1761" s="19">
        <f t="shared" si="672"/>
        <v>41836</v>
      </c>
      <c r="W1761" s="19">
        <f t="shared" si="673"/>
        <v>41871</v>
      </c>
      <c r="X1761" s="19">
        <f t="shared" si="674"/>
        <v>41899</v>
      </c>
      <c r="Y1761" s="18">
        <f t="shared" si="659"/>
        <v>35</v>
      </c>
      <c r="Z1761" s="10">
        <f t="shared" si="660"/>
        <v>0.42857142857142855</v>
      </c>
      <c r="AA1761" s="10">
        <f>VLOOKUP(A1761, VIX!$A$2:$E$3205, 5, FALSE)</f>
        <v>12.92</v>
      </c>
      <c r="AB1761" s="10">
        <f t="shared" si="661"/>
        <v>14.107142857142856</v>
      </c>
      <c r="AC1761" s="10">
        <f t="shared" si="662"/>
        <v>14.935714285714283</v>
      </c>
      <c r="AD1761" s="10">
        <f t="shared" si="663"/>
        <v>15.642857142857142</v>
      </c>
      <c r="AE1761" s="10">
        <f t="shared" si="664"/>
        <v>16.185714285714283</v>
      </c>
      <c r="AF1761" s="10">
        <f t="shared" si="665"/>
        <v>16.685714285714283</v>
      </c>
      <c r="AG1761" s="36">
        <f t="shared" si="653"/>
        <v>-0.40107430617726009</v>
      </c>
      <c r="AH1761" s="36">
        <f t="shared" si="654"/>
        <v>-0.40304826418289669</v>
      </c>
      <c r="AI1761" s="36">
        <f t="shared" si="655"/>
        <v>-0.27164929931728338</v>
      </c>
      <c r="AJ1761" s="36">
        <f t="shared" si="656"/>
        <v>-0.21856027753685967</v>
      </c>
      <c r="AK1761" s="36">
        <f t="shared" si="657"/>
        <v>-0.21246100666048404</v>
      </c>
    </row>
    <row r="1762" spans="1:37" x14ac:dyDescent="0.2">
      <c r="A1762" s="5">
        <v>41645</v>
      </c>
      <c r="B1762" s="1">
        <v>1</v>
      </c>
      <c r="C1762" s="7">
        <v>13.9</v>
      </c>
      <c r="D1762" s="7">
        <v>14.75</v>
      </c>
      <c r="E1762" s="7">
        <v>15.55</v>
      </c>
      <c r="F1762" s="7">
        <v>16.2</v>
      </c>
      <c r="G1762" s="7">
        <v>16.7</v>
      </c>
      <c r="H1762" s="7">
        <v>17.149999999999999</v>
      </c>
      <c r="I1762" s="7">
        <v>17.7</v>
      </c>
      <c r="J1762" s="7">
        <v>18.05</v>
      </c>
      <c r="K1762" s="7">
        <v>18.45</v>
      </c>
      <c r="L1762" s="3">
        <v>6.1199999999999997E-2</v>
      </c>
      <c r="M1762" s="3">
        <v>9.2600000000000002E-2</v>
      </c>
      <c r="N1762" s="3">
        <v>3.09E-2</v>
      </c>
      <c r="O1762" s="18">
        <f t="shared" si="658"/>
        <v>0</v>
      </c>
      <c r="P1762" s="19">
        <f t="shared" si="666"/>
        <v>41661</v>
      </c>
      <c r="Q1762" s="19">
        <f t="shared" si="667"/>
        <v>41689</v>
      </c>
      <c r="R1762" s="19">
        <f t="shared" si="668"/>
        <v>41717</v>
      </c>
      <c r="S1762" s="19">
        <f t="shared" si="669"/>
        <v>41745</v>
      </c>
      <c r="T1762" s="19">
        <f t="shared" si="670"/>
        <v>41780</v>
      </c>
      <c r="U1762" s="19">
        <f t="shared" si="671"/>
        <v>41808</v>
      </c>
      <c r="V1762" s="19">
        <f t="shared" si="672"/>
        <v>41836</v>
      </c>
      <c r="W1762" s="19">
        <f t="shared" si="673"/>
        <v>41871</v>
      </c>
      <c r="X1762" s="19">
        <f t="shared" si="674"/>
        <v>41899</v>
      </c>
      <c r="Y1762" s="18">
        <f t="shared" si="659"/>
        <v>35</v>
      </c>
      <c r="Z1762" s="10">
        <f t="shared" si="660"/>
        <v>0.45714285714285713</v>
      </c>
      <c r="AA1762" s="10">
        <f>VLOOKUP(A1762, VIX!$A$2:$E$3205, 5, FALSE)</f>
        <v>13.55</v>
      </c>
      <c r="AB1762" s="10">
        <f t="shared" si="661"/>
        <v>14.361428571428572</v>
      </c>
      <c r="AC1762" s="10">
        <f t="shared" si="662"/>
        <v>15.184285714285714</v>
      </c>
      <c r="AD1762" s="10">
        <f t="shared" si="663"/>
        <v>15.902857142857144</v>
      </c>
      <c r="AE1762" s="10">
        <f t="shared" si="664"/>
        <v>16.471428571428572</v>
      </c>
      <c r="AF1762" s="10">
        <f t="shared" si="665"/>
        <v>16.944285714285712</v>
      </c>
      <c r="AG1762" s="36">
        <f t="shared" si="653"/>
        <v>-1.2715939447907381</v>
      </c>
      <c r="AH1762" s="36">
        <f t="shared" si="654"/>
        <v>-1.1285687628288867</v>
      </c>
      <c r="AI1762" s="36">
        <f t="shared" si="655"/>
        <v>-0.87344472093849768</v>
      </c>
      <c r="AJ1762" s="36">
        <f t="shared" si="656"/>
        <v>-0.64859299931365799</v>
      </c>
      <c r="AK1762" s="36">
        <f t="shared" si="657"/>
        <v>-0.56733094305011156</v>
      </c>
    </row>
    <row r="1763" spans="1:37" x14ac:dyDescent="0.2">
      <c r="A1763" s="5">
        <v>41642</v>
      </c>
      <c r="B1763" s="1">
        <v>1</v>
      </c>
      <c r="C1763" s="7">
        <v>14.05</v>
      </c>
      <c r="D1763" s="7">
        <v>14.9</v>
      </c>
      <c r="E1763" s="7">
        <v>15.8</v>
      </c>
      <c r="F1763" s="7">
        <v>16.399999999999999</v>
      </c>
      <c r="G1763" s="7">
        <v>16.95</v>
      </c>
      <c r="H1763" s="7">
        <v>17.350000000000001</v>
      </c>
      <c r="I1763" s="7">
        <v>17.899999999999999</v>
      </c>
      <c r="J1763" s="7">
        <v>18.25</v>
      </c>
      <c r="K1763" s="7">
        <v>18.649999999999999</v>
      </c>
      <c r="L1763" s="3">
        <v>6.0499999999999998E-2</v>
      </c>
      <c r="M1763" s="3">
        <v>9.1499999999999998E-2</v>
      </c>
      <c r="N1763" s="3">
        <v>3.0499999999999999E-2</v>
      </c>
      <c r="O1763" s="18">
        <f t="shared" si="658"/>
        <v>0</v>
      </c>
      <c r="P1763" s="19">
        <f t="shared" si="666"/>
        <v>41661</v>
      </c>
      <c r="Q1763" s="19">
        <f t="shared" si="667"/>
        <v>41689</v>
      </c>
      <c r="R1763" s="19">
        <f t="shared" si="668"/>
        <v>41717</v>
      </c>
      <c r="S1763" s="19">
        <f t="shared" si="669"/>
        <v>41745</v>
      </c>
      <c r="T1763" s="19">
        <f t="shared" si="670"/>
        <v>41780</v>
      </c>
      <c r="U1763" s="19">
        <f t="shared" si="671"/>
        <v>41808</v>
      </c>
      <c r="V1763" s="19">
        <f t="shared" si="672"/>
        <v>41836</v>
      </c>
      <c r="W1763" s="19">
        <f t="shared" si="673"/>
        <v>41871</v>
      </c>
      <c r="X1763" s="19">
        <f t="shared" si="674"/>
        <v>41899</v>
      </c>
      <c r="Y1763" s="18">
        <f t="shared" si="659"/>
        <v>35</v>
      </c>
      <c r="Z1763" s="10">
        <f t="shared" si="660"/>
        <v>0.54285714285714282</v>
      </c>
      <c r="AA1763" s="10">
        <f>VLOOKUP(A1763, VIX!$A$2:$E$3205, 5, FALSE)</f>
        <v>13.76</v>
      </c>
      <c r="AB1763" s="10">
        <f t="shared" si="661"/>
        <v>14.438571428571429</v>
      </c>
      <c r="AC1763" s="10">
        <f t="shared" si="662"/>
        <v>15.311428571428573</v>
      </c>
      <c r="AD1763" s="10">
        <f t="shared" si="663"/>
        <v>16.074285714285715</v>
      </c>
      <c r="AE1763" s="10">
        <f t="shared" si="664"/>
        <v>16.651428571428571</v>
      </c>
      <c r="AF1763" s="10">
        <f t="shared" si="665"/>
        <v>17.132857142857141</v>
      </c>
      <c r="AG1763" s="36">
        <f t="shared" si="653"/>
        <v>-0.42020598332515929</v>
      </c>
      <c r="AH1763" s="36">
        <f t="shared" si="654"/>
        <v>-0.42038924930491228</v>
      </c>
      <c r="AI1763" s="36">
        <f t="shared" si="655"/>
        <v>-0.26737400530503891</v>
      </c>
      <c r="AJ1763" s="36">
        <f t="shared" si="656"/>
        <v>-0.23692307692307729</v>
      </c>
      <c r="AK1763" s="36">
        <f t="shared" si="657"/>
        <v>-0.16751142501038732</v>
      </c>
    </row>
    <row r="1764" spans="1:37" x14ac:dyDescent="0.2">
      <c r="A1764" s="5">
        <v>41641</v>
      </c>
      <c r="B1764" s="1">
        <v>1</v>
      </c>
      <c r="C1764" s="7">
        <v>14.2</v>
      </c>
      <c r="D1764" s="7">
        <v>15.05</v>
      </c>
      <c r="E1764" s="7">
        <v>15.9</v>
      </c>
      <c r="F1764" s="7">
        <v>16.5</v>
      </c>
      <c r="G1764" s="7">
        <v>17</v>
      </c>
      <c r="H1764" s="7">
        <v>17.45</v>
      </c>
      <c r="I1764" s="7">
        <v>17.95</v>
      </c>
      <c r="J1764" s="7">
        <v>18.3</v>
      </c>
      <c r="K1764" s="7">
        <v>18.649999999999999</v>
      </c>
      <c r="L1764" s="3">
        <v>5.9900000000000002E-2</v>
      </c>
      <c r="M1764" s="3">
        <v>8.7900000000000006E-2</v>
      </c>
      <c r="N1764" s="3">
        <v>2.93E-2</v>
      </c>
      <c r="O1764" s="18">
        <f t="shared" si="658"/>
        <v>0</v>
      </c>
      <c r="P1764" s="19">
        <f t="shared" si="666"/>
        <v>41661</v>
      </c>
      <c r="Q1764" s="19">
        <f t="shared" si="667"/>
        <v>41689</v>
      </c>
      <c r="R1764" s="19">
        <f t="shared" si="668"/>
        <v>41717</v>
      </c>
      <c r="S1764" s="19">
        <f t="shared" si="669"/>
        <v>41745</v>
      </c>
      <c r="T1764" s="19">
        <f t="shared" si="670"/>
        <v>41780</v>
      </c>
      <c r="U1764" s="19">
        <f t="shared" si="671"/>
        <v>41808</v>
      </c>
      <c r="V1764" s="19">
        <f t="shared" si="672"/>
        <v>41836</v>
      </c>
      <c r="W1764" s="19">
        <f t="shared" si="673"/>
        <v>41871</v>
      </c>
      <c r="X1764" s="19">
        <f t="shared" si="674"/>
        <v>41899</v>
      </c>
      <c r="Y1764" s="18">
        <f t="shared" si="659"/>
        <v>35</v>
      </c>
      <c r="Z1764" s="10">
        <f t="shared" si="660"/>
        <v>0.5714285714285714</v>
      </c>
      <c r="AA1764" s="10">
        <f>VLOOKUP(A1764, VIX!$A$2:$E$3205, 5, FALSE)</f>
        <v>14.23</v>
      </c>
      <c r="AB1764" s="10">
        <f t="shared" si="661"/>
        <v>14.564285714285715</v>
      </c>
      <c r="AC1764" s="10">
        <f t="shared" si="662"/>
        <v>15.414285714285715</v>
      </c>
      <c r="AD1764" s="10">
        <f t="shared" si="663"/>
        <v>16.157142857142858</v>
      </c>
      <c r="AE1764" s="10">
        <f t="shared" si="664"/>
        <v>16.714285714285715</v>
      </c>
      <c r="AF1764" s="10">
        <f t="shared" si="665"/>
        <v>17.192857142857143</v>
      </c>
      <c r="AG1764" s="36">
        <f t="shared" si="653"/>
        <v>-0.85911962298205313</v>
      </c>
      <c r="AH1764" s="36">
        <f t="shared" si="654"/>
        <v>-0.812440735824009</v>
      </c>
      <c r="AI1764" s="36">
        <f t="shared" si="655"/>
        <v>-0.54540535665975276</v>
      </c>
      <c r="AJ1764" s="36">
        <f t="shared" si="656"/>
        <v>-0.43757596805000887</v>
      </c>
      <c r="AK1764" s="36">
        <f t="shared" si="657"/>
        <v>-0.38191462490527861</v>
      </c>
    </row>
    <row r="1765" spans="1:37" x14ac:dyDescent="0.2">
      <c r="A1765" s="5">
        <v>41639</v>
      </c>
      <c r="B1765" s="1">
        <v>1</v>
      </c>
      <c r="C1765" s="7">
        <v>13.95</v>
      </c>
      <c r="D1765" s="7">
        <v>14.75</v>
      </c>
      <c r="E1765" s="7">
        <v>15.6</v>
      </c>
      <c r="F1765" s="7">
        <v>16.25</v>
      </c>
      <c r="G1765" s="7">
        <v>16.8</v>
      </c>
      <c r="H1765" s="7">
        <v>17.25</v>
      </c>
      <c r="I1765" s="7">
        <v>17.7</v>
      </c>
      <c r="J1765" s="7">
        <v>18.100000000000001</v>
      </c>
      <c r="K1765" s="7">
        <v>18.5</v>
      </c>
      <c r="L1765" s="3">
        <v>5.7299999999999997E-2</v>
      </c>
      <c r="M1765" s="3">
        <v>8.9200000000000002E-2</v>
      </c>
      <c r="N1765" s="3">
        <v>2.9700000000000001E-2</v>
      </c>
      <c r="O1765" s="18">
        <f t="shared" si="658"/>
        <v>0</v>
      </c>
      <c r="P1765" s="19">
        <f t="shared" si="666"/>
        <v>41661</v>
      </c>
      <c r="Q1765" s="19">
        <f t="shared" si="667"/>
        <v>41689</v>
      </c>
      <c r="R1765" s="19">
        <f t="shared" si="668"/>
        <v>41717</v>
      </c>
      <c r="S1765" s="19">
        <f t="shared" si="669"/>
        <v>41745</v>
      </c>
      <c r="T1765" s="19">
        <f t="shared" si="670"/>
        <v>41780</v>
      </c>
      <c r="U1765" s="19">
        <f t="shared" si="671"/>
        <v>41808</v>
      </c>
      <c r="V1765" s="19">
        <f t="shared" si="672"/>
        <v>41836</v>
      </c>
      <c r="W1765" s="19">
        <f t="shared" si="673"/>
        <v>41871</v>
      </c>
      <c r="X1765" s="19">
        <f t="shared" si="674"/>
        <v>41899</v>
      </c>
      <c r="Y1765" s="18">
        <f t="shared" si="659"/>
        <v>35</v>
      </c>
      <c r="Z1765" s="10">
        <f t="shared" si="660"/>
        <v>0.62857142857142856</v>
      </c>
      <c r="AA1765" s="10">
        <f>VLOOKUP(A1765, VIX!$A$2:$E$3205, 5, FALSE)</f>
        <v>13.72</v>
      </c>
      <c r="AB1765" s="10">
        <f t="shared" si="661"/>
        <v>14.247142857142858</v>
      </c>
      <c r="AC1765" s="10">
        <f t="shared" si="662"/>
        <v>15.065714285714286</v>
      </c>
      <c r="AD1765" s="10">
        <f t="shared" si="663"/>
        <v>15.841428571428573</v>
      </c>
      <c r="AE1765" s="10">
        <f t="shared" si="664"/>
        <v>16.454285714285714</v>
      </c>
      <c r="AF1765" s="10">
        <f t="shared" si="665"/>
        <v>16.967142857142857</v>
      </c>
      <c r="AG1765" s="36">
        <f t="shared" si="653"/>
        <v>-0.40490058244627486</v>
      </c>
      <c r="AH1765" s="36">
        <f t="shared" si="654"/>
        <v>-0.4032759107596724</v>
      </c>
      <c r="AI1765" s="36">
        <f t="shared" si="655"/>
        <v>-0.29208273894436548</v>
      </c>
      <c r="AJ1765" s="36">
        <f t="shared" si="656"/>
        <v>-0.23824666953158613</v>
      </c>
      <c r="AK1765" s="36">
        <f t="shared" si="657"/>
        <v>-0.18942620897018272</v>
      </c>
    </row>
    <row r="1766" spans="1:37" x14ac:dyDescent="0.2">
      <c r="A1766" s="5">
        <v>41638</v>
      </c>
      <c r="B1766" s="1">
        <v>1</v>
      </c>
      <c r="C1766" s="7">
        <v>13.9</v>
      </c>
      <c r="D1766" s="7">
        <v>14.85</v>
      </c>
      <c r="E1766" s="7">
        <v>15.8</v>
      </c>
      <c r="F1766" s="7">
        <v>16.45</v>
      </c>
      <c r="G1766" s="7">
        <v>16.95</v>
      </c>
      <c r="H1766" s="7">
        <v>17.399999999999999</v>
      </c>
      <c r="I1766" s="7">
        <v>17.95</v>
      </c>
      <c r="J1766" s="7">
        <v>18.3</v>
      </c>
      <c r="K1766" s="7">
        <v>18.649999999999999</v>
      </c>
      <c r="L1766" s="3">
        <v>6.83E-2</v>
      </c>
      <c r="M1766" s="3">
        <v>9.1200000000000003E-2</v>
      </c>
      <c r="N1766" s="3">
        <v>3.04E-2</v>
      </c>
      <c r="O1766" s="18">
        <f t="shared" si="658"/>
        <v>0</v>
      </c>
      <c r="P1766" s="19">
        <f t="shared" si="666"/>
        <v>41661</v>
      </c>
      <c r="Q1766" s="19">
        <f t="shared" si="667"/>
        <v>41689</v>
      </c>
      <c r="R1766" s="19">
        <f t="shared" si="668"/>
        <v>41717</v>
      </c>
      <c r="S1766" s="19">
        <f t="shared" si="669"/>
        <v>41745</v>
      </c>
      <c r="T1766" s="19">
        <f t="shared" si="670"/>
        <v>41780</v>
      </c>
      <c r="U1766" s="19">
        <f t="shared" si="671"/>
        <v>41808</v>
      </c>
      <c r="V1766" s="19">
        <f t="shared" si="672"/>
        <v>41836</v>
      </c>
      <c r="W1766" s="19">
        <f t="shared" si="673"/>
        <v>41871</v>
      </c>
      <c r="X1766" s="19">
        <f t="shared" si="674"/>
        <v>41899</v>
      </c>
      <c r="Y1766" s="18">
        <f t="shared" si="659"/>
        <v>35</v>
      </c>
      <c r="Z1766" s="10">
        <f t="shared" si="660"/>
        <v>0.65714285714285714</v>
      </c>
      <c r="AA1766" s="10">
        <f>VLOOKUP(A1766, VIX!$A$2:$E$3205, 5, FALSE)</f>
        <v>13.56</v>
      </c>
      <c r="AB1766" s="10">
        <f t="shared" si="661"/>
        <v>14.225714285714286</v>
      </c>
      <c r="AC1766" s="10">
        <f t="shared" si="662"/>
        <v>15.175714285714285</v>
      </c>
      <c r="AD1766" s="10">
        <f t="shared" si="663"/>
        <v>16.022857142857141</v>
      </c>
      <c r="AE1766" s="10">
        <f t="shared" si="664"/>
        <v>16.62142857142857</v>
      </c>
      <c r="AF1766" s="10">
        <f t="shared" si="665"/>
        <v>17.104285714285712</v>
      </c>
      <c r="AG1766" s="36">
        <f t="shared" si="653"/>
        <v>-1.4715705358057571</v>
      </c>
      <c r="AH1766" s="36">
        <f t="shared" si="654"/>
        <v>-1.3765213224724504</v>
      </c>
      <c r="AI1766" s="36">
        <f t="shared" si="655"/>
        <v>-0.88764450867051847</v>
      </c>
      <c r="AJ1766" s="36">
        <f t="shared" si="656"/>
        <v>-0.65687722651837699</v>
      </c>
      <c r="AK1766" s="36">
        <f t="shared" si="657"/>
        <v>-0.57335468104828446</v>
      </c>
    </row>
    <row r="1767" spans="1:37" x14ac:dyDescent="0.2">
      <c r="A1767" s="5">
        <v>41635</v>
      </c>
      <c r="B1767" s="1">
        <v>1</v>
      </c>
      <c r="C1767" s="7">
        <v>13.7</v>
      </c>
      <c r="D1767" s="7">
        <v>14.65</v>
      </c>
      <c r="E1767" s="7">
        <v>15.65</v>
      </c>
      <c r="F1767" s="7">
        <v>16.3</v>
      </c>
      <c r="G1767" s="7">
        <v>16.850000000000001</v>
      </c>
      <c r="H1767" s="7">
        <v>17.25</v>
      </c>
      <c r="I1767" s="7">
        <v>17.8</v>
      </c>
      <c r="J1767" s="7">
        <v>18.149999999999999</v>
      </c>
      <c r="K1767" s="7">
        <v>18.600000000000001</v>
      </c>
      <c r="L1767" s="3">
        <v>6.93E-2</v>
      </c>
      <c r="M1767" s="3">
        <v>9.1999999999999998E-2</v>
      </c>
      <c r="N1767" s="3">
        <v>3.0700000000000002E-2</v>
      </c>
      <c r="O1767" s="18">
        <f t="shared" si="658"/>
        <v>0</v>
      </c>
      <c r="P1767" s="19">
        <f t="shared" si="666"/>
        <v>41661</v>
      </c>
      <c r="Q1767" s="19">
        <f t="shared" si="667"/>
        <v>41689</v>
      </c>
      <c r="R1767" s="19">
        <f t="shared" si="668"/>
        <v>41717</v>
      </c>
      <c r="S1767" s="19">
        <f t="shared" si="669"/>
        <v>41745</v>
      </c>
      <c r="T1767" s="19">
        <f t="shared" si="670"/>
        <v>41780</v>
      </c>
      <c r="U1767" s="19">
        <f t="shared" si="671"/>
        <v>41808</v>
      </c>
      <c r="V1767" s="19">
        <f t="shared" si="672"/>
        <v>41836</v>
      </c>
      <c r="W1767" s="19">
        <f t="shared" si="673"/>
        <v>41871</v>
      </c>
      <c r="X1767" s="19">
        <f t="shared" si="674"/>
        <v>41899</v>
      </c>
      <c r="Y1767" s="18">
        <f t="shared" si="659"/>
        <v>35</v>
      </c>
      <c r="Z1767" s="10">
        <f t="shared" si="660"/>
        <v>0.74285714285714288</v>
      </c>
      <c r="AA1767" s="10">
        <f>VLOOKUP(A1767, VIX!$A$2:$E$3205, 5, FALSE)</f>
        <v>12.46</v>
      </c>
      <c r="AB1767" s="10">
        <f t="shared" si="661"/>
        <v>13.944285714285712</v>
      </c>
      <c r="AC1767" s="10">
        <f t="shared" si="662"/>
        <v>14.907142857142858</v>
      </c>
      <c r="AD1767" s="10">
        <f t="shared" si="663"/>
        <v>15.817142857142859</v>
      </c>
      <c r="AE1767" s="10">
        <f t="shared" si="664"/>
        <v>16.441428571428574</v>
      </c>
      <c r="AF1767" s="10">
        <f t="shared" si="665"/>
        <v>16.952857142857141</v>
      </c>
      <c r="AG1767" s="36">
        <f t="shared" si="653"/>
        <v>-0.50104646295521216</v>
      </c>
      <c r="AH1767" s="36">
        <f t="shared" si="654"/>
        <v>-0.4884667571234737</v>
      </c>
      <c r="AI1767" s="36">
        <f t="shared" si="655"/>
        <v>-0.29811629811629836</v>
      </c>
      <c r="AJ1767" s="36">
        <f t="shared" si="656"/>
        <v>-0.24256212810640573</v>
      </c>
      <c r="AK1767" s="36">
        <f t="shared" si="657"/>
        <v>-0.1708909044672369</v>
      </c>
    </row>
    <row r="1768" spans="1:37" x14ac:dyDescent="0.2">
      <c r="A1768" s="5">
        <v>41634</v>
      </c>
      <c r="B1768" s="1">
        <v>1</v>
      </c>
      <c r="C1768" s="7">
        <v>13.4</v>
      </c>
      <c r="D1768" s="7">
        <v>14.5</v>
      </c>
      <c r="E1768" s="7">
        <v>15.55</v>
      </c>
      <c r="F1768" s="7">
        <v>16.2</v>
      </c>
      <c r="G1768" s="7">
        <v>16.75</v>
      </c>
      <c r="H1768" s="7">
        <v>17.2</v>
      </c>
      <c r="I1768" s="7">
        <v>17.75</v>
      </c>
      <c r="J1768" s="7">
        <v>18.100000000000001</v>
      </c>
      <c r="K1768" s="7">
        <v>18.55</v>
      </c>
      <c r="L1768" s="3">
        <v>8.2100000000000006E-2</v>
      </c>
      <c r="M1768" s="3">
        <v>9.5699999999999993E-2</v>
      </c>
      <c r="N1768" s="3">
        <v>3.1899999999999998E-2</v>
      </c>
      <c r="O1768" s="18">
        <f t="shared" si="658"/>
        <v>0</v>
      </c>
      <c r="P1768" s="19">
        <f t="shared" si="666"/>
        <v>41661</v>
      </c>
      <c r="Q1768" s="19">
        <f t="shared" si="667"/>
        <v>41689</v>
      </c>
      <c r="R1768" s="19">
        <f t="shared" si="668"/>
        <v>41717</v>
      </c>
      <c r="S1768" s="19">
        <f t="shared" si="669"/>
        <v>41745</v>
      </c>
      <c r="T1768" s="19">
        <f t="shared" si="670"/>
        <v>41780</v>
      </c>
      <c r="U1768" s="19">
        <f t="shared" si="671"/>
        <v>41808</v>
      </c>
      <c r="V1768" s="19">
        <f t="shared" si="672"/>
        <v>41836</v>
      </c>
      <c r="W1768" s="19">
        <f t="shared" si="673"/>
        <v>41871</v>
      </c>
      <c r="X1768" s="19">
        <f t="shared" si="674"/>
        <v>41899</v>
      </c>
      <c r="Y1768" s="18">
        <f t="shared" si="659"/>
        <v>35</v>
      </c>
      <c r="Z1768" s="10">
        <f t="shared" si="660"/>
        <v>0.77142857142857146</v>
      </c>
      <c r="AA1768" s="10">
        <f>VLOOKUP(A1768, VIX!$A$2:$E$3205, 5, FALSE)</f>
        <v>12.33</v>
      </c>
      <c r="AB1768" s="10">
        <f t="shared" si="661"/>
        <v>13.651428571428571</v>
      </c>
      <c r="AC1768" s="10">
        <f t="shared" si="662"/>
        <v>14.74</v>
      </c>
      <c r="AD1768" s="10">
        <f t="shared" si="663"/>
        <v>15.69857142857143</v>
      </c>
      <c r="AE1768" s="10">
        <f t="shared" si="664"/>
        <v>16.325714285714284</v>
      </c>
      <c r="AF1768" s="10">
        <f t="shared" si="665"/>
        <v>16.852857142857143</v>
      </c>
      <c r="AG1768" s="36">
        <f t="shared" si="653"/>
        <v>-1.1642167156656869</v>
      </c>
      <c r="AH1768" s="36">
        <f t="shared" si="654"/>
        <v>-1.0230040595399199</v>
      </c>
      <c r="AI1768" s="36">
        <f t="shared" si="655"/>
        <v>-0.59385479923864659</v>
      </c>
      <c r="AJ1768" s="36">
        <f t="shared" si="656"/>
        <v>-0.48360083740404824</v>
      </c>
      <c r="AK1768" s="36">
        <f t="shared" si="657"/>
        <v>-0.38509211308260416</v>
      </c>
    </row>
    <row r="1769" spans="1:37" x14ac:dyDescent="0.2">
      <c r="A1769" s="5">
        <v>41632</v>
      </c>
      <c r="B1769" s="1">
        <v>1</v>
      </c>
      <c r="C1769" s="7">
        <v>13.4</v>
      </c>
      <c r="D1769" s="7">
        <v>14.6</v>
      </c>
      <c r="E1769" s="7">
        <v>15.65</v>
      </c>
      <c r="F1769" s="7">
        <v>16.3</v>
      </c>
      <c r="G1769" s="7">
        <v>16.75</v>
      </c>
      <c r="H1769" s="7">
        <v>17.2</v>
      </c>
      <c r="I1769" s="7">
        <v>17.75</v>
      </c>
      <c r="J1769" s="7">
        <v>18.3</v>
      </c>
      <c r="K1769" s="7">
        <v>18.649999999999999</v>
      </c>
      <c r="L1769" s="3">
        <v>8.9599999999999999E-2</v>
      </c>
      <c r="M1769" s="3">
        <v>8.8999999999999996E-2</v>
      </c>
      <c r="N1769" s="3">
        <v>2.9700000000000001E-2</v>
      </c>
      <c r="O1769" s="18">
        <f t="shared" si="658"/>
        <v>0</v>
      </c>
      <c r="P1769" s="19">
        <f t="shared" si="666"/>
        <v>41661</v>
      </c>
      <c r="Q1769" s="19">
        <f t="shared" si="667"/>
        <v>41689</v>
      </c>
      <c r="R1769" s="19">
        <f t="shared" si="668"/>
        <v>41717</v>
      </c>
      <c r="S1769" s="19">
        <f t="shared" si="669"/>
        <v>41745</v>
      </c>
      <c r="T1769" s="19">
        <f t="shared" si="670"/>
        <v>41780</v>
      </c>
      <c r="U1769" s="19">
        <f t="shared" si="671"/>
        <v>41808</v>
      </c>
      <c r="V1769" s="19">
        <f t="shared" si="672"/>
        <v>41836</v>
      </c>
      <c r="W1769" s="19">
        <f t="shared" si="673"/>
        <v>41871</v>
      </c>
      <c r="X1769" s="19">
        <f t="shared" si="674"/>
        <v>41899</v>
      </c>
      <c r="Y1769" s="18">
        <f t="shared" si="659"/>
        <v>35</v>
      </c>
      <c r="Z1769" s="10">
        <f t="shared" si="660"/>
        <v>0.82857142857142863</v>
      </c>
      <c r="AA1769" s="10">
        <f>VLOOKUP(A1769, VIX!$A$2:$E$3205, 5, FALSE)</f>
        <v>12.48</v>
      </c>
      <c r="AB1769" s="10">
        <f t="shared" si="661"/>
        <v>13.605714285714285</v>
      </c>
      <c r="AC1769" s="10">
        <f t="shared" si="662"/>
        <v>14.78</v>
      </c>
      <c r="AD1769" s="10">
        <f t="shared" si="663"/>
        <v>15.761428571428572</v>
      </c>
      <c r="AE1769" s="10">
        <f t="shared" si="664"/>
        <v>16.377142857142857</v>
      </c>
      <c r="AF1769" s="10">
        <f t="shared" si="665"/>
        <v>16.827142857142857</v>
      </c>
      <c r="AG1769" s="36">
        <f t="shared" si="653"/>
        <v>-0.61463414634146074</v>
      </c>
      <c r="AH1769" s="36">
        <f t="shared" si="654"/>
        <v>-0.49948088721094713</v>
      </c>
      <c r="AI1769" s="36">
        <f t="shared" si="655"/>
        <v>-0.29158878504672808</v>
      </c>
      <c r="AJ1769" s="36">
        <f t="shared" si="656"/>
        <v>-0.19376334899615452</v>
      </c>
      <c r="AK1769" s="36">
        <f t="shared" si="657"/>
        <v>-0.18813770219825707</v>
      </c>
    </row>
    <row r="1770" spans="1:37" x14ac:dyDescent="0.2">
      <c r="A1770" s="5">
        <v>41631</v>
      </c>
      <c r="B1770" s="1">
        <v>1</v>
      </c>
      <c r="C1770" s="7">
        <v>13.9</v>
      </c>
      <c r="D1770" s="7">
        <v>15</v>
      </c>
      <c r="E1770" s="7">
        <v>15.95</v>
      </c>
      <c r="F1770" s="7">
        <v>16.649999999999999</v>
      </c>
      <c r="G1770" s="7">
        <v>17.149999999999999</v>
      </c>
      <c r="H1770" s="7">
        <v>17.649999999999999</v>
      </c>
      <c r="I1770" s="7">
        <v>18.149999999999999</v>
      </c>
      <c r="J1770" s="7">
        <v>18.5</v>
      </c>
      <c r="K1770" s="7">
        <v>0</v>
      </c>
      <c r="L1770" s="3">
        <v>7.9100000000000004E-2</v>
      </c>
      <c r="M1770" s="3">
        <v>9.01E-2</v>
      </c>
      <c r="N1770" s="3">
        <v>0.03</v>
      </c>
      <c r="O1770" s="18">
        <f t="shared" si="658"/>
        <v>0</v>
      </c>
      <c r="P1770" s="19">
        <f t="shared" si="666"/>
        <v>41661</v>
      </c>
      <c r="Q1770" s="19">
        <f t="shared" si="667"/>
        <v>41689</v>
      </c>
      <c r="R1770" s="19">
        <f t="shared" si="668"/>
        <v>41717</v>
      </c>
      <c r="S1770" s="19">
        <f t="shared" si="669"/>
        <v>41745</v>
      </c>
      <c r="T1770" s="19">
        <f t="shared" si="670"/>
        <v>41780</v>
      </c>
      <c r="U1770" s="19">
        <f t="shared" si="671"/>
        <v>41808</v>
      </c>
      <c r="V1770" s="19">
        <f t="shared" si="672"/>
        <v>41836</v>
      </c>
      <c r="W1770" s="19">
        <f t="shared" si="673"/>
        <v>41871</v>
      </c>
      <c r="X1770" s="19">
        <f t="shared" si="674"/>
        <v>41899</v>
      </c>
      <c r="Y1770" s="18">
        <f t="shared" si="659"/>
        <v>35</v>
      </c>
      <c r="Z1770" s="10">
        <f t="shared" si="660"/>
        <v>0.8571428571428571</v>
      </c>
      <c r="AA1770" s="10">
        <f>VLOOKUP(A1770, VIX!$A$2:$E$3205, 5, FALSE)</f>
        <v>13.04</v>
      </c>
      <c r="AB1770" s="10">
        <f t="shared" si="661"/>
        <v>14.057142857142859</v>
      </c>
      <c r="AC1770" s="10">
        <f t="shared" si="662"/>
        <v>15.135714285714286</v>
      </c>
      <c r="AD1770" s="10">
        <f t="shared" si="663"/>
        <v>16.05</v>
      </c>
      <c r="AE1770" s="10">
        <f t="shared" si="664"/>
        <v>16.721428571428568</v>
      </c>
      <c r="AF1770" s="10">
        <f t="shared" si="665"/>
        <v>17.221428571428568</v>
      </c>
      <c r="AG1770" s="36">
        <f t="shared" si="653"/>
        <v>-1.6378138847858199</v>
      </c>
      <c r="AH1770" s="36">
        <f t="shared" si="654"/>
        <v>-1.323748963229195</v>
      </c>
      <c r="AI1770" s="36">
        <f t="shared" si="655"/>
        <v>-0.92283546952654905</v>
      </c>
      <c r="AJ1770" s="36">
        <f t="shared" si="656"/>
        <v>-0.63609591922591535</v>
      </c>
      <c r="AK1770" s="36">
        <f t="shared" si="657"/>
        <v>-0.61800049047658012</v>
      </c>
    </row>
    <row r="1771" spans="1:37" x14ac:dyDescent="0.2">
      <c r="A1771" s="5">
        <v>41628</v>
      </c>
      <c r="B1771" s="1">
        <v>1</v>
      </c>
      <c r="C1771" s="7">
        <v>14.45</v>
      </c>
      <c r="D1771" s="7">
        <v>15.45</v>
      </c>
      <c r="E1771" s="7">
        <v>16.350000000000001</v>
      </c>
      <c r="F1771" s="7">
        <v>16.95</v>
      </c>
      <c r="G1771" s="7">
        <v>17.45</v>
      </c>
      <c r="H1771" s="7">
        <v>17.899999999999999</v>
      </c>
      <c r="I1771" s="7">
        <v>18.399999999999999</v>
      </c>
      <c r="J1771" s="7">
        <v>18.7</v>
      </c>
      <c r="K1771" s="7">
        <v>0</v>
      </c>
      <c r="L1771" s="3">
        <v>6.9199999999999998E-2</v>
      </c>
      <c r="M1771" s="3">
        <v>8.5500000000000007E-2</v>
      </c>
      <c r="N1771" s="3">
        <v>2.8500000000000001E-2</v>
      </c>
      <c r="O1771" s="18">
        <f t="shared" si="658"/>
        <v>0</v>
      </c>
      <c r="P1771" s="19">
        <f t="shared" si="666"/>
        <v>41661</v>
      </c>
      <c r="Q1771" s="19">
        <f t="shared" si="667"/>
        <v>41689</v>
      </c>
      <c r="R1771" s="19">
        <f t="shared" si="668"/>
        <v>41717</v>
      </c>
      <c r="S1771" s="19">
        <f t="shared" si="669"/>
        <v>41745</v>
      </c>
      <c r="T1771" s="19">
        <f t="shared" si="670"/>
        <v>41780</v>
      </c>
      <c r="U1771" s="19">
        <f t="shared" si="671"/>
        <v>41808</v>
      </c>
      <c r="V1771" s="19">
        <f t="shared" si="672"/>
        <v>41836</v>
      </c>
      <c r="W1771" s="19">
        <f t="shared" si="673"/>
        <v>41871</v>
      </c>
      <c r="X1771" s="19">
        <f t="shared" si="674"/>
        <v>41899</v>
      </c>
      <c r="Y1771" s="18">
        <f t="shared" si="659"/>
        <v>35</v>
      </c>
      <c r="Z1771" s="10">
        <f t="shared" si="660"/>
        <v>0.94285714285714284</v>
      </c>
      <c r="AA1771" s="10">
        <f>VLOOKUP(A1771, VIX!$A$2:$E$3205, 5, FALSE)</f>
        <v>13.79</v>
      </c>
      <c r="AB1771" s="10">
        <f t="shared" si="661"/>
        <v>14.507142857142856</v>
      </c>
      <c r="AC1771" s="10">
        <f t="shared" si="662"/>
        <v>15.501428571428571</v>
      </c>
      <c r="AD1771" s="10">
        <f t="shared" si="663"/>
        <v>16.384285714285717</v>
      </c>
      <c r="AE1771" s="10">
        <f t="shared" si="664"/>
        <v>16.978571428571428</v>
      </c>
      <c r="AF1771" s="10">
        <f t="shared" si="665"/>
        <v>17.475714285714282</v>
      </c>
      <c r="AG1771" s="36">
        <f t="shared" si="653"/>
        <v>-0.49713947524166524</v>
      </c>
      <c r="AH1771" s="36">
        <f t="shared" si="654"/>
        <v>-0.41470104223807025</v>
      </c>
      <c r="AI1771" s="36">
        <f t="shared" si="655"/>
        <v>-0.26154644525168574</v>
      </c>
      <c r="AJ1771" s="36">
        <f t="shared" si="656"/>
        <v>-0.21036814425244182</v>
      </c>
      <c r="AK1771" s="36">
        <f t="shared" si="657"/>
        <v>-0.18448023426061469</v>
      </c>
    </row>
    <row r="1772" spans="1:37" x14ac:dyDescent="0.2">
      <c r="A1772" s="5">
        <v>41627</v>
      </c>
      <c r="B1772" s="1">
        <v>1</v>
      </c>
      <c r="C1772" s="7">
        <v>14.45</v>
      </c>
      <c r="D1772" s="7">
        <v>15.6</v>
      </c>
      <c r="E1772" s="7">
        <v>16.5</v>
      </c>
      <c r="F1772" s="7">
        <v>17.100000000000001</v>
      </c>
      <c r="G1772" s="7">
        <v>17.55</v>
      </c>
      <c r="H1772" s="7">
        <v>18</v>
      </c>
      <c r="I1772" s="7">
        <v>18.45</v>
      </c>
      <c r="J1772" s="7">
        <v>18.8</v>
      </c>
      <c r="K1772" s="7">
        <v>0</v>
      </c>
      <c r="L1772" s="3">
        <v>7.9600000000000004E-2</v>
      </c>
      <c r="M1772" s="3">
        <v>7.8899999999999998E-2</v>
      </c>
      <c r="N1772" s="3">
        <v>2.63E-2</v>
      </c>
      <c r="O1772" s="18">
        <f t="shared" si="658"/>
        <v>1</v>
      </c>
      <c r="P1772" s="19">
        <f t="shared" si="666"/>
        <v>41661</v>
      </c>
      <c r="Q1772" s="19">
        <f t="shared" si="667"/>
        <v>41689</v>
      </c>
      <c r="R1772" s="19">
        <f t="shared" si="668"/>
        <v>41717</v>
      </c>
      <c r="S1772" s="19">
        <f t="shared" si="669"/>
        <v>41745</v>
      </c>
      <c r="T1772" s="19">
        <f t="shared" si="670"/>
        <v>41780</v>
      </c>
      <c r="U1772" s="19">
        <f t="shared" si="671"/>
        <v>41808</v>
      </c>
      <c r="V1772" s="19">
        <f t="shared" si="672"/>
        <v>41836</v>
      </c>
      <c r="W1772" s="19">
        <f t="shared" si="673"/>
        <v>41871</v>
      </c>
      <c r="X1772" s="19">
        <f t="shared" si="674"/>
        <v>41899</v>
      </c>
      <c r="Y1772" s="18">
        <f t="shared" si="659"/>
        <v>35</v>
      </c>
      <c r="Z1772" s="10">
        <f t="shared" si="660"/>
        <v>0.97142857142857142</v>
      </c>
      <c r="AA1772" s="10">
        <f>VLOOKUP(A1772, VIX!$A$2:$E$3205, 5, FALSE)</f>
        <v>14.15</v>
      </c>
      <c r="AB1772" s="10">
        <f t="shared" si="661"/>
        <v>14.482857142857142</v>
      </c>
      <c r="AC1772" s="10">
        <f t="shared" si="662"/>
        <v>15.625714285714285</v>
      </c>
      <c r="AD1772" s="10">
        <f t="shared" si="663"/>
        <v>16.517142857142858</v>
      </c>
      <c r="AE1772" s="10">
        <f t="shared" si="664"/>
        <v>17.112857142857145</v>
      </c>
      <c r="AF1772" s="10">
        <f t="shared" si="665"/>
        <v>17.562857142857144</v>
      </c>
      <c r="AG1772" s="36">
        <f t="shared" si="653"/>
        <v>-0.53247588424437331</v>
      </c>
      <c r="AH1772" s="36">
        <f t="shared" si="654"/>
        <v>-0.3963302752293581</v>
      </c>
      <c r="AI1772" s="36">
        <f t="shared" si="655"/>
        <v>-0.25562130177514863</v>
      </c>
      <c r="AJ1772" s="36">
        <f t="shared" si="656"/>
        <v>-0.18674351585014387</v>
      </c>
      <c r="AK1772" s="36">
        <f t="shared" si="657"/>
        <v>-0.18151260504201658</v>
      </c>
    </row>
    <row r="1773" spans="1:37" x14ac:dyDescent="0.2">
      <c r="A1773" s="5">
        <v>41626</v>
      </c>
      <c r="B1773" s="1">
        <v>1</v>
      </c>
      <c r="C1773" s="7">
        <v>14.5</v>
      </c>
      <c r="D1773" s="7">
        <v>15.55</v>
      </c>
      <c r="E1773" s="7">
        <v>16.350000000000001</v>
      </c>
      <c r="F1773" s="7">
        <v>16.899999999999999</v>
      </c>
      <c r="G1773" s="7">
        <v>17.350000000000001</v>
      </c>
      <c r="H1773" s="7">
        <v>17.850000000000001</v>
      </c>
      <c r="I1773" s="7">
        <v>18.3</v>
      </c>
      <c r="J1773" s="7">
        <v>18.649999999999999</v>
      </c>
      <c r="K1773" s="7">
        <v>0</v>
      </c>
      <c r="L1773" s="3">
        <v>7.2400000000000006E-2</v>
      </c>
      <c r="M1773" s="3">
        <v>8.2799999999999999E-2</v>
      </c>
      <c r="N1773" s="3">
        <v>2.76E-2</v>
      </c>
      <c r="O1773" s="18">
        <f t="shared" si="658"/>
        <v>0</v>
      </c>
      <c r="P1773" s="19">
        <f t="shared" si="666"/>
        <v>41626</v>
      </c>
      <c r="Q1773" s="19">
        <f t="shared" si="667"/>
        <v>41661</v>
      </c>
      <c r="R1773" s="19">
        <f t="shared" si="668"/>
        <v>41689</v>
      </c>
      <c r="S1773" s="19">
        <f t="shared" si="669"/>
        <v>41717</v>
      </c>
      <c r="T1773" s="19">
        <f t="shared" si="670"/>
        <v>41745</v>
      </c>
      <c r="U1773" s="19">
        <f t="shared" si="671"/>
        <v>41780</v>
      </c>
      <c r="V1773" s="19">
        <f t="shared" si="672"/>
        <v>41808</v>
      </c>
      <c r="W1773" s="19">
        <f t="shared" si="673"/>
        <v>41836</v>
      </c>
      <c r="X1773" s="19">
        <f t="shared" si="674"/>
        <v>41871</v>
      </c>
      <c r="Y1773" s="18">
        <f t="shared" si="659"/>
        <v>28</v>
      </c>
      <c r="Z1773" s="10">
        <f t="shared" si="660"/>
        <v>0</v>
      </c>
      <c r="AA1773" s="10">
        <f>VLOOKUP(A1773, VIX!$A$2:$E$3205, 5, FALSE)</f>
        <v>13.8</v>
      </c>
      <c r="AB1773" s="10">
        <f t="shared" si="661"/>
        <v>15.55</v>
      </c>
      <c r="AC1773" s="10">
        <f t="shared" si="662"/>
        <v>16.350000000000001</v>
      </c>
      <c r="AD1773" s="10">
        <f t="shared" si="663"/>
        <v>16.899999999999999</v>
      </c>
      <c r="AE1773" s="10">
        <f t="shared" si="664"/>
        <v>17.350000000000001</v>
      </c>
      <c r="AF1773" s="10">
        <f t="shared" si="665"/>
        <v>17.850000000000001</v>
      </c>
      <c r="AG1773" s="36">
        <f t="shared" si="653"/>
        <v>-0.60674157303370824</v>
      </c>
      <c r="AH1773" s="36">
        <f t="shared" si="654"/>
        <v>-0.43983855132540667</v>
      </c>
      <c r="AI1773" s="36">
        <f t="shared" si="655"/>
        <v>-0.29071840587309761</v>
      </c>
      <c r="AJ1773" s="36">
        <f t="shared" si="656"/>
        <v>-0.23100427785699879</v>
      </c>
      <c r="AK1773" s="36">
        <f t="shared" si="657"/>
        <v>-0.25022341376228774</v>
      </c>
    </row>
    <row r="1774" spans="1:37" x14ac:dyDescent="0.2">
      <c r="A1774" s="5">
        <v>41625</v>
      </c>
      <c r="B1774" s="1">
        <v>12</v>
      </c>
      <c r="C1774" s="7">
        <v>16.25</v>
      </c>
      <c r="D1774" s="7">
        <v>15.55</v>
      </c>
      <c r="E1774" s="7">
        <v>16.399999999999999</v>
      </c>
      <c r="F1774" s="7">
        <v>17.05</v>
      </c>
      <c r="G1774" s="7">
        <v>17.55</v>
      </c>
      <c r="H1774" s="7">
        <v>18</v>
      </c>
      <c r="I1774" s="7">
        <v>18.350000000000001</v>
      </c>
      <c r="J1774" s="7">
        <v>18.8</v>
      </c>
      <c r="K1774" s="7">
        <v>19.100000000000001</v>
      </c>
      <c r="L1774" s="3">
        <v>-4.3099999999999999E-2</v>
      </c>
      <c r="M1774" s="3">
        <v>7.6200000000000004E-2</v>
      </c>
      <c r="N1774" s="3">
        <v>2.5399999999999999E-2</v>
      </c>
      <c r="O1774" s="18">
        <f t="shared" si="658"/>
        <v>0</v>
      </c>
      <c r="P1774" s="19">
        <f t="shared" si="666"/>
        <v>41626</v>
      </c>
      <c r="Q1774" s="19">
        <f t="shared" si="667"/>
        <v>41661</v>
      </c>
      <c r="R1774" s="19">
        <f t="shared" si="668"/>
        <v>41689</v>
      </c>
      <c r="S1774" s="19">
        <f t="shared" si="669"/>
        <v>41717</v>
      </c>
      <c r="T1774" s="19">
        <f t="shared" si="670"/>
        <v>41745</v>
      </c>
      <c r="U1774" s="19">
        <f t="shared" si="671"/>
        <v>41780</v>
      </c>
      <c r="V1774" s="19">
        <f t="shared" si="672"/>
        <v>41808</v>
      </c>
      <c r="W1774" s="19">
        <f t="shared" si="673"/>
        <v>41836</v>
      </c>
      <c r="X1774" s="19">
        <f t="shared" si="674"/>
        <v>41871</v>
      </c>
      <c r="Y1774" s="18">
        <f t="shared" si="659"/>
        <v>28</v>
      </c>
      <c r="Z1774" s="10">
        <f t="shared" si="660"/>
        <v>3.5714285714285712E-2</v>
      </c>
      <c r="AA1774" s="10">
        <f>VLOOKUP(A1774, VIX!$A$2:$E$3205, 5, FALSE)</f>
        <v>16.21</v>
      </c>
      <c r="AB1774" s="10">
        <f t="shared" si="661"/>
        <v>15.575000000000001</v>
      </c>
      <c r="AC1774" s="10">
        <f t="shared" si="662"/>
        <v>16.369642857142857</v>
      </c>
      <c r="AD1774" s="10">
        <f t="shared" si="663"/>
        <v>17.026785714285715</v>
      </c>
      <c r="AE1774" s="10">
        <f t="shared" si="664"/>
        <v>17.532142857142858</v>
      </c>
      <c r="AF1774" s="10">
        <f t="shared" si="665"/>
        <v>17.983928571428571</v>
      </c>
      <c r="AG1774" s="36">
        <f t="shared" si="653"/>
        <v>0.39972807613868072</v>
      </c>
      <c r="AH1774" s="36">
        <f t="shared" si="654"/>
        <v>-0.46253508961347312</v>
      </c>
      <c r="AI1774" s="36">
        <f t="shared" si="655"/>
        <v>-0.33913043478260974</v>
      </c>
      <c r="AJ1774" s="36">
        <f t="shared" si="656"/>
        <v>-0.25398105220721628</v>
      </c>
      <c r="AK1774" s="36">
        <f t="shared" si="657"/>
        <v>-0.22349231375640485</v>
      </c>
    </row>
    <row r="1775" spans="1:37" x14ac:dyDescent="0.2">
      <c r="A1775" s="5">
        <v>41624</v>
      </c>
      <c r="B1775" s="1">
        <v>12</v>
      </c>
      <c r="C1775" s="7">
        <v>15.9</v>
      </c>
      <c r="D1775" s="7">
        <v>15.75</v>
      </c>
      <c r="E1775" s="7">
        <v>16.600000000000001</v>
      </c>
      <c r="F1775" s="7">
        <v>17.3</v>
      </c>
      <c r="G1775" s="7">
        <v>17.75</v>
      </c>
      <c r="H1775" s="7">
        <v>18.149999999999999</v>
      </c>
      <c r="I1775" s="7">
        <v>18.5</v>
      </c>
      <c r="J1775" s="7">
        <v>18.95</v>
      </c>
      <c r="K1775" s="7">
        <v>19.25</v>
      </c>
      <c r="L1775" s="3">
        <v>-9.4000000000000004E-3</v>
      </c>
      <c r="M1775" s="3">
        <v>6.9400000000000003E-2</v>
      </c>
      <c r="N1775" s="3">
        <v>2.3099999999999999E-2</v>
      </c>
      <c r="O1775" s="18">
        <f t="shared" si="658"/>
        <v>0</v>
      </c>
      <c r="P1775" s="19">
        <f t="shared" si="666"/>
        <v>41626</v>
      </c>
      <c r="Q1775" s="19">
        <f t="shared" si="667"/>
        <v>41661</v>
      </c>
      <c r="R1775" s="19">
        <f t="shared" si="668"/>
        <v>41689</v>
      </c>
      <c r="S1775" s="19">
        <f t="shared" si="669"/>
        <v>41717</v>
      </c>
      <c r="T1775" s="19">
        <f t="shared" si="670"/>
        <v>41745</v>
      </c>
      <c r="U1775" s="19">
        <f t="shared" si="671"/>
        <v>41780</v>
      </c>
      <c r="V1775" s="19">
        <f t="shared" si="672"/>
        <v>41808</v>
      </c>
      <c r="W1775" s="19">
        <f t="shared" si="673"/>
        <v>41836</v>
      </c>
      <c r="X1775" s="19">
        <f t="shared" si="674"/>
        <v>41871</v>
      </c>
      <c r="Y1775" s="18">
        <f t="shared" si="659"/>
        <v>28</v>
      </c>
      <c r="Z1775" s="10">
        <f t="shared" si="660"/>
        <v>7.1428571428571425E-2</v>
      </c>
      <c r="AA1775" s="10">
        <f>VLOOKUP(A1775, VIX!$A$2:$E$3205, 5, FALSE)</f>
        <v>16.03</v>
      </c>
      <c r="AB1775" s="10">
        <f t="shared" si="661"/>
        <v>15.760714285714286</v>
      </c>
      <c r="AC1775" s="10">
        <f t="shared" si="662"/>
        <v>16.539285714285718</v>
      </c>
      <c r="AD1775" s="10">
        <f t="shared" si="663"/>
        <v>17.250000000000004</v>
      </c>
      <c r="AE1775" s="10">
        <f t="shared" si="664"/>
        <v>17.717857142857142</v>
      </c>
      <c r="AF1775" s="10">
        <f t="shared" si="665"/>
        <v>18.12142857142857</v>
      </c>
      <c r="AG1775" s="36">
        <f t="shared" si="653"/>
        <v>0.26129032258064583</v>
      </c>
      <c r="AH1775" s="36">
        <f t="shared" si="654"/>
        <v>-1.4061269146608339</v>
      </c>
      <c r="AI1775" s="36">
        <f t="shared" si="655"/>
        <v>-1.1068814055636886</v>
      </c>
      <c r="AJ1775" s="36">
        <f t="shared" si="656"/>
        <v>-0.69153369244841867</v>
      </c>
      <c r="AK1775" s="36">
        <f t="shared" si="657"/>
        <v>-0.60071513706793589</v>
      </c>
    </row>
    <row r="1776" spans="1:37" x14ac:dyDescent="0.2">
      <c r="A1776" s="5">
        <v>41621</v>
      </c>
      <c r="B1776" s="1">
        <v>12</v>
      </c>
      <c r="C1776" s="7">
        <v>15.5</v>
      </c>
      <c r="D1776" s="7">
        <v>15.5</v>
      </c>
      <c r="E1776" s="7">
        <v>16.5</v>
      </c>
      <c r="F1776" s="7">
        <v>17.2</v>
      </c>
      <c r="G1776" s="7">
        <v>17.649999999999999</v>
      </c>
      <c r="H1776" s="7">
        <v>18.05</v>
      </c>
      <c r="I1776" s="7">
        <v>18.5</v>
      </c>
      <c r="J1776" s="7">
        <v>18.899999999999999</v>
      </c>
      <c r="K1776" s="7">
        <v>19.149999999999999</v>
      </c>
      <c r="L1776" s="3">
        <v>0</v>
      </c>
      <c r="M1776" s="3">
        <v>7.5600000000000001E-2</v>
      </c>
      <c r="N1776" s="3">
        <v>2.52E-2</v>
      </c>
      <c r="O1776" s="18">
        <f t="shared" si="658"/>
        <v>0</v>
      </c>
      <c r="P1776" s="19">
        <f t="shared" si="666"/>
        <v>41626</v>
      </c>
      <c r="Q1776" s="19">
        <f t="shared" si="667"/>
        <v>41661</v>
      </c>
      <c r="R1776" s="19">
        <f t="shared" si="668"/>
        <v>41689</v>
      </c>
      <c r="S1776" s="19">
        <f t="shared" si="669"/>
        <v>41717</v>
      </c>
      <c r="T1776" s="19">
        <f t="shared" si="670"/>
        <v>41745</v>
      </c>
      <c r="U1776" s="19">
        <f t="shared" si="671"/>
        <v>41780</v>
      </c>
      <c r="V1776" s="19">
        <f t="shared" si="672"/>
        <v>41808</v>
      </c>
      <c r="W1776" s="19">
        <f t="shared" si="673"/>
        <v>41836</v>
      </c>
      <c r="X1776" s="19">
        <f t="shared" si="674"/>
        <v>41871</v>
      </c>
      <c r="Y1776" s="18">
        <f t="shared" si="659"/>
        <v>28</v>
      </c>
      <c r="Z1776" s="10">
        <f t="shared" si="660"/>
        <v>0.17857142857142858</v>
      </c>
      <c r="AA1776" s="10">
        <f>VLOOKUP(A1776, VIX!$A$2:$E$3205, 5, FALSE)</f>
        <v>15.76</v>
      </c>
      <c r="AB1776" s="10">
        <f t="shared" si="661"/>
        <v>15.499999999999998</v>
      </c>
      <c r="AC1776" s="10">
        <f t="shared" si="662"/>
        <v>16.321428571428573</v>
      </c>
      <c r="AD1776" s="10">
        <f t="shared" si="663"/>
        <v>17.074999999999999</v>
      </c>
      <c r="AE1776" s="10">
        <f t="shared" si="664"/>
        <v>17.569642857142853</v>
      </c>
      <c r="AF1776" s="10">
        <f t="shared" si="665"/>
        <v>17.978571428571428</v>
      </c>
      <c r="AG1776" s="36">
        <f t="shared" si="653"/>
        <v>0</v>
      </c>
      <c r="AH1776" s="36">
        <f t="shared" si="654"/>
        <v>-0.55396790503407323</v>
      </c>
      <c r="AI1776" s="36">
        <f t="shared" si="655"/>
        <v>-0.37144662034112386</v>
      </c>
      <c r="AJ1776" s="36">
        <f t="shared" si="656"/>
        <v>-0.23152307064107752</v>
      </c>
      <c r="AK1776" s="36">
        <f t="shared" si="657"/>
        <v>-0.20051720708175946</v>
      </c>
    </row>
    <row r="1777" spans="1:37" x14ac:dyDescent="0.2">
      <c r="A1777" s="5">
        <v>41620</v>
      </c>
      <c r="B1777" s="1">
        <v>12</v>
      </c>
      <c r="C1777" s="7">
        <v>15.4</v>
      </c>
      <c r="D1777" s="7">
        <v>15.5</v>
      </c>
      <c r="E1777" s="7">
        <v>16.45</v>
      </c>
      <c r="F1777" s="7">
        <v>17.100000000000001</v>
      </c>
      <c r="G1777" s="7">
        <v>17.600000000000001</v>
      </c>
      <c r="H1777" s="7">
        <v>18.05</v>
      </c>
      <c r="I1777" s="7">
        <v>18.55</v>
      </c>
      <c r="J1777" s="7">
        <v>18.95</v>
      </c>
      <c r="K1777" s="7">
        <v>19.25</v>
      </c>
      <c r="L1777" s="3">
        <v>6.4999999999999997E-3</v>
      </c>
      <c r="M1777" s="3">
        <v>8.48E-2</v>
      </c>
      <c r="N1777" s="3">
        <v>2.8299999999999999E-2</v>
      </c>
      <c r="O1777" s="18">
        <f t="shared" si="658"/>
        <v>0</v>
      </c>
      <c r="P1777" s="19">
        <f t="shared" si="666"/>
        <v>41626</v>
      </c>
      <c r="Q1777" s="19">
        <f t="shared" si="667"/>
        <v>41661</v>
      </c>
      <c r="R1777" s="19">
        <f t="shared" si="668"/>
        <v>41689</v>
      </c>
      <c r="S1777" s="19">
        <f t="shared" si="669"/>
        <v>41717</v>
      </c>
      <c r="T1777" s="19">
        <f t="shared" si="670"/>
        <v>41745</v>
      </c>
      <c r="U1777" s="19">
        <f t="shared" si="671"/>
        <v>41780</v>
      </c>
      <c r="V1777" s="19">
        <f t="shared" si="672"/>
        <v>41808</v>
      </c>
      <c r="W1777" s="19">
        <f t="shared" si="673"/>
        <v>41836</v>
      </c>
      <c r="X1777" s="19">
        <f t="shared" si="674"/>
        <v>41871</v>
      </c>
      <c r="Y1777" s="18">
        <f t="shared" si="659"/>
        <v>28</v>
      </c>
      <c r="Z1777" s="10">
        <f t="shared" si="660"/>
        <v>0.21428571428571427</v>
      </c>
      <c r="AA1777" s="10">
        <f>VLOOKUP(A1777, VIX!$A$2:$E$3205, 5, FALSE)</f>
        <v>15.54</v>
      </c>
      <c r="AB1777" s="10">
        <f t="shared" si="661"/>
        <v>15.478571428571428</v>
      </c>
      <c r="AC1777" s="10">
        <f t="shared" si="662"/>
        <v>16.24642857142857</v>
      </c>
      <c r="AD1777" s="10">
        <f t="shared" si="663"/>
        <v>16.960714285714285</v>
      </c>
      <c r="AE1777" s="10">
        <f t="shared" si="664"/>
        <v>17.492857142857144</v>
      </c>
      <c r="AF1777" s="10">
        <f t="shared" si="665"/>
        <v>17.953571428571429</v>
      </c>
      <c r="AG1777" s="36">
        <f t="shared" si="653"/>
        <v>-5.8775510204081449E-2</v>
      </c>
      <c r="AH1777" s="36">
        <f t="shared" si="654"/>
        <v>-0.52900232018561466</v>
      </c>
      <c r="AI1777" s="36">
        <f t="shared" si="655"/>
        <v>-0.34564254062038524</v>
      </c>
      <c r="AJ1777" s="36">
        <f t="shared" si="656"/>
        <v>-0.25806451612903236</v>
      </c>
      <c r="AK1777" s="36">
        <f t="shared" si="657"/>
        <v>-0.22594142259414199</v>
      </c>
    </row>
    <row r="1778" spans="1:37" x14ac:dyDescent="0.2">
      <c r="A1778" s="5">
        <v>41619</v>
      </c>
      <c r="B1778" s="1">
        <v>12</v>
      </c>
      <c r="C1778" s="7">
        <v>14.9</v>
      </c>
      <c r="D1778" s="7">
        <v>15.45</v>
      </c>
      <c r="E1778" s="7">
        <v>16.399999999999999</v>
      </c>
      <c r="F1778" s="7">
        <v>17.100000000000001</v>
      </c>
      <c r="G1778" s="7">
        <v>17.55</v>
      </c>
      <c r="H1778" s="7">
        <v>18.05</v>
      </c>
      <c r="I1778" s="7">
        <v>18.5</v>
      </c>
      <c r="J1778" s="7">
        <v>18.850000000000001</v>
      </c>
      <c r="K1778" s="7">
        <v>19.2</v>
      </c>
      <c r="L1778" s="3">
        <v>3.6900000000000002E-2</v>
      </c>
      <c r="M1778" s="3">
        <v>8.1900000000000001E-2</v>
      </c>
      <c r="N1778" s="3">
        <v>2.7300000000000001E-2</v>
      </c>
      <c r="O1778" s="18">
        <f t="shared" si="658"/>
        <v>0</v>
      </c>
      <c r="P1778" s="19">
        <f t="shared" si="666"/>
        <v>41626</v>
      </c>
      <c r="Q1778" s="19">
        <f t="shared" si="667"/>
        <v>41661</v>
      </c>
      <c r="R1778" s="19">
        <f t="shared" si="668"/>
        <v>41689</v>
      </c>
      <c r="S1778" s="19">
        <f t="shared" si="669"/>
        <v>41717</v>
      </c>
      <c r="T1778" s="19">
        <f t="shared" si="670"/>
        <v>41745</v>
      </c>
      <c r="U1778" s="19">
        <f t="shared" si="671"/>
        <v>41780</v>
      </c>
      <c r="V1778" s="19">
        <f t="shared" si="672"/>
        <v>41808</v>
      </c>
      <c r="W1778" s="19">
        <f t="shared" si="673"/>
        <v>41836</v>
      </c>
      <c r="X1778" s="19">
        <f t="shared" si="674"/>
        <v>41871</v>
      </c>
      <c r="Y1778" s="18">
        <f t="shared" si="659"/>
        <v>28</v>
      </c>
      <c r="Z1778" s="10">
        <f t="shared" si="660"/>
        <v>0.25</v>
      </c>
      <c r="AA1778" s="10">
        <f>VLOOKUP(A1778, VIX!$A$2:$E$3205, 5, FALSE)</f>
        <v>15.42</v>
      </c>
      <c r="AB1778" s="10">
        <f t="shared" si="661"/>
        <v>15.312499999999998</v>
      </c>
      <c r="AC1778" s="10">
        <f t="shared" si="662"/>
        <v>16.162499999999998</v>
      </c>
      <c r="AD1778" s="10">
        <f t="shared" si="663"/>
        <v>16.925000000000001</v>
      </c>
      <c r="AE1778" s="10">
        <f t="shared" si="664"/>
        <v>17.4375</v>
      </c>
      <c r="AF1778" s="10">
        <f t="shared" si="665"/>
        <v>17.925000000000001</v>
      </c>
      <c r="AG1778" s="36">
        <f t="shared" si="653"/>
        <v>-0.33837890624999917</v>
      </c>
      <c r="AH1778" s="36">
        <f t="shared" si="654"/>
        <v>-0.5475754803293682</v>
      </c>
      <c r="AI1778" s="36">
        <f t="shared" si="655"/>
        <v>-0.38414634146341609</v>
      </c>
      <c r="AJ1778" s="36">
        <f t="shared" si="656"/>
        <v>-0.23883740522325136</v>
      </c>
      <c r="AK1778" s="36">
        <f t="shared" si="657"/>
        <v>-0.25777414075286403</v>
      </c>
    </row>
    <row r="1779" spans="1:37" x14ac:dyDescent="0.2">
      <c r="A1779" s="5">
        <v>41618</v>
      </c>
      <c r="B1779" s="1">
        <v>12</v>
      </c>
      <c r="C1779" s="7">
        <v>13.95</v>
      </c>
      <c r="D1779" s="7">
        <v>14.9</v>
      </c>
      <c r="E1779" s="7">
        <v>15.9</v>
      </c>
      <c r="F1779" s="7">
        <v>16.600000000000001</v>
      </c>
      <c r="G1779" s="7">
        <v>17.100000000000001</v>
      </c>
      <c r="H1779" s="7">
        <v>17.600000000000001</v>
      </c>
      <c r="I1779" s="7">
        <v>18.05</v>
      </c>
      <c r="J1779" s="7">
        <v>18.399999999999999</v>
      </c>
      <c r="K1779" s="7">
        <v>18.8</v>
      </c>
      <c r="L1779" s="3">
        <v>6.8099999999999994E-2</v>
      </c>
      <c r="M1779" s="3">
        <v>8.7300000000000003E-2</v>
      </c>
      <c r="N1779" s="3">
        <v>2.9100000000000001E-2</v>
      </c>
      <c r="O1779" s="18">
        <f t="shared" si="658"/>
        <v>0</v>
      </c>
      <c r="P1779" s="19">
        <f t="shared" si="666"/>
        <v>41626</v>
      </c>
      <c r="Q1779" s="19">
        <f t="shared" si="667"/>
        <v>41661</v>
      </c>
      <c r="R1779" s="19">
        <f t="shared" si="668"/>
        <v>41689</v>
      </c>
      <c r="S1779" s="19">
        <f t="shared" si="669"/>
        <v>41717</v>
      </c>
      <c r="T1779" s="19">
        <f t="shared" si="670"/>
        <v>41745</v>
      </c>
      <c r="U1779" s="19">
        <f t="shared" si="671"/>
        <v>41780</v>
      </c>
      <c r="V1779" s="19">
        <f t="shared" si="672"/>
        <v>41808</v>
      </c>
      <c r="W1779" s="19">
        <f t="shared" si="673"/>
        <v>41836</v>
      </c>
      <c r="X1779" s="19">
        <f t="shared" si="674"/>
        <v>41871</v>
      </c>
      <c r="Y1779" s="18">
        <f t="shared" si="659"/>
        <v>28</v>
      </c>
      <c r="Z1779" s="10">
        <f t="shared" si="660"/>
        <v>0.2857142857142857</v>
      </c>
      <c r="AA1779" s="10">
        <f>VLOOKUP(A1779, VIX!$A$2:$E$3205, 5, FALSE)</f>
        <v>13.91</v>
      </c>
      <c r="AB1779" s="10">
        <f t="shared" si="661"/>
        <v>14.62857142857143</v>
      </c>
      <c r="AC1779" s="10">
        <f t="shared" si="662"/>
        <v>15.614285714285714</v>
      </c>
      <c r="AD1779" s="10">
        <f t="shared" si="663"/>
        <v>16.399999999999999</v>
      </c>
      <c r="AE1779" s="10">
        <f t="shared" si="664"/>
        <v>16.957142857142859</v>
      </c>
      <c r="AF1779" s="10">
        <f t="shared" si="665"/>
        <v>17.457142857142859</v>
      </c>
      <c r="AG1779" s="36">
        <f t="shared" si="653"/>
        <v>-0.59118409680207562</v>
      </c>
      <c r="AH1779" s="36">
        <f t="shared" si="654"/>
        <v>-0.58144900784494757</v>
      </c>
      <c r="AI1779" s="36">
        <f t="shared" si="655"/>
        <v>-0.38709677419354949</v>
      </c>
      <c r="AJ1779" s="36">
        <f t="shared" si="656"/>
        <v>-0.26669488834797361</v>
      </c>
      <c r="AK1779" s="36">
        <f t="shared" si="657"/>
        <v>-0.25928593476695161</v>
      </c>
    </row>
    <row r="1780" spans="1:37" x14ac:dyDescent="0.2">
      <c r="A1780" s="5">
        <v>41617</v>
      </c>
      <c r="B1780" s="1">
        <v>12</v>
      </c>
      <c r="C1780" s="7">
        <v>13.75</v>
      </c>
      <c r="D1780" s="7">
        <v>14.8</v>
      </c>
      <c r="E1780" s="7">
        <v>15.8</v>
      </c>
      <c r="F1780" s="7">
        <v>16.5</v>
      </c>
      <c r="G1780" s="7">
        <v>17.05</v>
      </c>
      <c r="H1780" s="7">
        <v>17.5</v>
      </c>
      <c r="I1780" s="7">
        <v>18</v>
      </c>
      <c r="J1780" s="7">
        <v>18.399999999999999</v>
      </c>
      <c r="K1780" s="7">
        <v>18.75</v>
      </c>
      <c r="L1780" s="3">
        <v>7.6399999999999996E-2</v>
      </c>
      <c r="M1780" s="3">
        <v>9.0899999999999995E-2</v>
      </c>
      <c r="N1780" s="3">
        <v>3.0300000000000001E-2</v>
      </c>
      <c r="O1780" s="18">
        <f t="shared" si="658"/>
        <v>0</v>
      </c>
      <c r="P1780" s="19">
        <f t="shared" si="666"/>
        <v>41626</v>
      </c>
      <c r="Q1780" s="19">
        <f t="shared" si="667"/>
        <v>41661</v>
      </c>
      <c r="R1780" s="19">
        <f t="shared" si="668"/>
        <v>41689</v>
      </c>
      <c r="S1780" s="19">
        <f t="shared" si="669"/>
        <v>41717</v>
      </c>
      <c r="T1780" s="19">
        <f t="shared" si="670"/>
        <v>41745</v>
      </c>
      <c r="U1780" s="19">
        <f t="shared" si="671"/>
        <v>41780</v>
      </c>
      <c r="V1780" s="19">
        <f t="shared" si="672"/>
        <v>41808</v>
      </c>
      <c r="W1780" s="19">
        <f t="shared" si="673"/>
        <v>41836</v>
      </c>
      <c r="X1780" s="19">
        <f t="shared" si="674"/>
        <v>41871</v>
      </c>
      <c r="Y1780" s="18">
        <f t="shared" si="659"/>
        <v>28</v>
      </c>
      <c r="Z1780" s="10">
        <f t="shared" si="660"/>
        <v>0.32142857142857145</v>
      </c>
      <c r="AA1780" s="10">
        <f>VLOOKUP(A1780, VIX!$A$2:$E$3205, 5, FALSE)</f>
        <v>13.49</v>
      </c>
      <c r="AB1780" s="10">
        <f t="shared" si="661"/>
        <v>14.462500000000002</v>
      </c>
      <c r="AC1780" s="10">
        <f t="shared" si="662"/>
        <v>15.47857142857143</v>
      </c>
      <c r="AD1780" s="10">
        <f t="shared" si="663"/>
        <v>16.274999999999999</v>
      </c>
      <c r="AE1780" s="10">
        <f t="shared" si="664"/>
        <v>16.873214285714287</v>
      </c>
      <c r="AF1780" s="10">
        <f t="shared" si="665"/>
        <v>17.355357142857144</v>
      </c>
      <c r="AG1780" s="36">
        <f t="shared" si="653"/>
        <v>-1.9484536082474233</v>
      </c>
      <c r="AH1780" s="36">
        <f t="shared" si="654"/>
        <v>-1.7307692307692304</v>
      </c>
      <c r="AI1780" s="36">
        <f t="shared" si="655"/>
        <v>-1.1489361702127643</v>
      </c>
      <c r="AJ1780" s="36">
        <f t="shared" si="656"/>
        <v>-0.87169811320754798</v>
      </c>
      <c r="AK1780" s="36">
        <f t="shared" si="657"/>
        <v>-0.69174461163074286</v>
      </c>
    </row>
    <row r="1781" spans="1:37" x14ac:dyDescent="0.2">
      <c r="A1781" s="5">
        <v>41614</v>
      </c>
      <c r="B1781" s="1">
        <v>12</v>
      </c>
      <c r="C1781" s="7">
        <v>13.95</v>
      </c>
      <c r="D1781" s="7">
        <v>15</v>
      </c>
      <c r="E1781" s="7">
        <v>16.05</v>
      </c>
      <c r="F1781" s="7">
        <v>16.75</v>
      </c>
      <c r="G1781" s="7">
        <v>17.25</v>
      </c>
      <c r="H1781" s="7">
        <v>17.8</v>
      </c>
      <c r="I1781" s="7">
        <v>18.25</v>
      </c>
      <c r="J1781" s="7">
        <v>18.600000000000001</v>
      </c>
      <c r="K1781" s="7">
        <v>18.95</v>
      </c>
      <c r="L1781" s="3">
        <v>7.5300000000000006E-2</v>
      </c>
      <c r="M1781" s="3">
        <v>8.9599999999999999E-2</v>
      </c>
      <c r="N1781" s="3">
        <v>2.9899999999999999E-2</v>
      </c>
      <c r="O1781" s="18">
        <f t="shared" si="658"/>
        <v>0</v>
      </c>
      <c r="P1781" s="19">
        <f t="shared" si="666"/>
        <v>41626</v>
      </c>
      <c r="Q1781" s="19">
        <f t="shared" si="667"/>
        <v>41661</v>
      </c>
      <c r="R1781" s="19">
        <f t="shared" si="668"/>
        <v>41689</v>
      </c>
      <c r="S1781" s="19">
        <f t="shared" si="669"/>
        <v>41717</v>
      </c>
      <c r="T1781" s="19">
        <f t="shared" si="670"/>
        <v>41745</v>
      </c>
      <c r="U1781" s="19">
        <f t="shared" si="671"/>
        <v>41780</v>
      </c>
      <c r="V1781" s="19">
        <f t="shared" si="672"/>
        <v>41808</v>
      </c>
      <c r="W1781" s="19">
        <f t="shared" si="673"/>
        <v>41836</v>
      </c>
      <c r="X1781" s="19">
        <f t="shared" si="674"/>
        <v>41871</v>
      </c>
      <c r="Y1781" s="18">
        <f t="shared" si="659"/>
        <v>28</v>
      </c>
      <c r="Z1781" s="10">
        <f t="shared" si="660"/>
        <v>0.42857142857142855</v>
      </c>
      <c r="AA1781" s="10">
        <f>VLOOKUP(A1781, VIX!$A$2:$E$3205, 5, FALSE)</f>
        <v>13.79</v>
      </c>
      <c r="AB1781" s="10">
        <f t="shared" si="661"/>
        <v>14.549999999999999</v>
      </c>
      <c r="AC1781" s="10">
        <f t="shared" si="662"/>
        <v>15.599999999999998</v>
      </c>
      <c r="AD1781" s="10">
        <f t="shared" si="663"/>
        <v>16.45</v>
      </c>
      <c r="AE1781" s="10">
        <f t="shared" si="664"/>
        <v>17.035714285714285</v>
      </c>
      <c r="AF1781" s="10">
        <f t="shared" si="665"/>
        <v>17.564285714285713</v>
      </c>
      <c r="AG1781" s="36">
        <f t="shared" si="653"/>
        <v>-0.62753468516542266</v>
      </c>
      <c r="AH1781" s="36">
        <f t="shared" si="654"/>
        <v>-0.59029559397657649</v>
      </c>
      <c r="AI1781" s="36">
        <f t="shared" si="655"/>
        <v>-0.37444279346211001</v>
      </c>
      <c r="AJ1781" s="36">
        <f t="shared" si="656"/>
        <v>-0.25875346544819822</v>
      </c>
      <c r="AK1781" s="36">
        <f t="shared" si="657"/>
        <v>-0.27744970473426145</v>
      </c>
    </row>
    <row r="1782" spans="1:37" x14ac:dyDescent="0.2">
      <c r="A1782" s="5">
        <v>41613</v>
      </c>
      <c r="B1782" s="1">
        <v>12</v>
      </c>
      <c r="C1782" s="7">
        <v>14.55</v>
      </c>
      <c r="D1782" s="7">
        <v>15.5</v>
      </c>
      <c r="E1782" s="7">
        <v>16.45</v>
      </c>
      <c r="F1782" s="7">
        <v>17.149999999999999</v>
      </c>
      <c r="G1782" s="7">
        <v>17.600000000000001</v>
      </c>
      <c r="H1782" s="7">
        <v>18.05</v>
      </c>
      <c r="I1782" s="7">
        <v>18.5</v>
      </c>
      <c r="J1782" s="7">
        <v>18.850000000000001</v>
      </c>
      <c r="K1782" s="7">
        <v>19.2</v>
      </c>
      <c r="L1782" s="3">
        <v>6.5299999999999997E-2</v>
      </c>
      <c r="M1782" s="3">
        <v>7.8700000000000006E-2</v>
      </c>
      <c r="N1782" s="3">
        <v>2.6200000000000001E-2</v>
      </c>
      <c r="O1782" s="18">
        <f t="shared" si="658"/>
        <v>0</v>
      </c>
      <c r="P1782" s="19">
        <f t="shared" si="666"/>
        <v>41626</v>
      </c>
      <c r="Q1782" s="19">
        <f t="shared" si="667"/>
        <v>41661</v>
      </c>
      <c r="R1782" s="19">
        <f t="shared" si="668"/>
        <v>41689</v>
      </c>
      <c r="S1782" s="19">
        <f t="shared" si="669"/>
        <v>41717</v>
      </c>
      <c r="T1782" s="19">
        <f t="shared" si="670"/>
        <v>41745</v>
      </c>
      <c r="U1782" s="19">
        <f t="shared" si="671"/>
        <v>41780</v>
      </c>
      <c r="V1782" s="19">
        <f t="shared" si="672"/>
        <v>41808</v>
      </c>
      <c r="W1782" s="19">
        <f t="shared" si="673"/>
        <v>41836</v>
      </c>
      <c r="X1782" s="19">
        <f t="shared" si="674"/>
        <v>41871</v>
      </c>
      <c r="Y1782" s="18">
        <f t="shared" si="659"/>
        <v>28</v>
      </c>
      <c r="Z1782" s="10">
        <f t="shared" si="660"/>
        <v>0.4642857142857143</v>
      </c>
      <c r="AA1782" s="10">
        <f>VLOOKUP(A1782, VIX!$A$2:$E$3205, 5, FALSE)</f>
        <v>15.08</v>
      </c>
      <c r="AB1782" s="10">
        <f t="shared" si="661"/>
        <v>15.058928571428572</v>
      </c>
      <c r="AC1782" s="10">
        <f t="shared" si="662"/>
        <v>16.008928571428573</v>
      </c>
      <c r="AD1782" s="10">
        <f t="shared" si="663"/>
        <v>16.824999999999999</v>
      </c>
      <c r="AE1782" s="10">
        <f t="shared" si="664"/>
        <v>17.391071428571429</v>
      </c>
      <c r="AF1782" s="10">
        <f t="shared" si="665"/>
        <v>17.841071428571432</v>
      </c>
      <c r="AG1782" s="36">
        <f t="shared" si="653"/>
        <v>-0.57672849915682911</v>
      </c>
      <c r="AH1782" s="36">
        <f t="shared" si="654"/>
        <v>-0.5368916797488219</v>
      </c>
      <c r="AI1782" s="36">
        <f t="shared" si="655"/>
        <v>-0.3749999999999995</v>
      </c>
      <c r="AJ1782" s="36">
        <f t="shared" si="656"/>
        <v>-0.23309352517985751</v>
      </c>
      <c r="AK1782" s="36">
        <f t="shared" si="657"/>
        <v>-0.22689075630252051</v>
      </c>
    </row>
    <row r="1783" spans="1:37" x14ac:dyDescent="0.2">
      <c r="A1783" s="5">
        <v>41612</v>
      </c>
      <c r="B1783" s="1">
        <v>12</v>
      </c>
      <c r="C1783" s="7">
        <v>14.25</v>
      </c>
      <c r="D1783" s="7">
        <v>15.4</v>
      </c>
      <c r="E1783" s="7">
        <v>16.45</v>
      </c>
      <c r="F1783" s="7">
        <v>17.149999999999999</v>
      </c>
      <c r="G1783" s="7">
        <v>17.600000000000001</v>
      </c>
      <c r="H1783" s="7">
        <v>18.100000000000001</v>
      </c>
      <c r="I1783" s="7">
        <v>18.55</v>
      </c>
      <c r="J1783" s="7">
        <v>18.899999999999999</v>
      </c>
      <c r="K1783" s="7">
        <v>19.25</v>
      </c>
      <c r="L1783" s="3">
        <v>8.0699999999999994E-2</v>
      </c>
      <c r="M1783" s="3">
        <v>8.1600000000000006E-2</v>
      </c>
      <c r="N1783" s="3">
        <v>2.7199999999999998E-2</v>
      </c>
      <c r="O1783" s="18">
        <f t="shared" si="658"/>
        <v>0</v>
      </c>
      <c r="P1783" s="19">
        <f t="shared" si="666"/>
        <v>41626</v>
      </c>
      <c r="Q1783" s="19">
        <f t="shared" si="667"/>
        <v>41661</v>
      </c>
      <c r="R1783" s="19">
        <f t="shared" si="668"/>
        <v>41689</v>
      </c>
      <c r="S1783" s="19">
        <f t="shared" si="669"/>
        <v>41717</v>
      </c>
      <c r="T1783" s="19">
        <f t="shared" si="670"/>
        <v>41745</v>
      </c>
      <c r="U1783" s="19">
        <f t="shared" si="671"/>
        <v>41780</v>
      </c>
      <c r="V1783" s="19">
        <f t="shared" si="672"/>
        <v>41808</v>
      </c>
      <c r="W1783" s="19">
        <f t="shared" si="673"/>
        <v>41836</v>
      </c>
      <c r="X1783" s="19">
        <f t="shared" si="674"/>
        <v>41871</v>
      </c>
      <c r="Y1783" s="18">
        <f t="shared" si="659"/>
        <v>28</v>
      </c>
      <c r="Z1783" s="10">
        <f t="shared" si="660"/>
        <v>0.5</v>
      </c>
      <c r="AA1783" s="10">
        <f>VLOOKUP(A1783, VIX!$A$2:$E$3205, 5, FALSE)</f>
        <v>14.7</v>
      </c>
      <c r="AB1783" s="10">
        <f t="shared" si="661"/>
        <v>14.824999999999999</v>
      </c>
      <c r="AC1783" s="10">
        <f t="shared" si="662"/>
        <v>15.925000000000001</v>
      </c>
      <c r="AD1783" s="10">
        <f t="shared" si="663"/>
        <v>16.799999999999997</v>
      </c>
      <c r="AE1783" s="10">
        <f t="shared" si="664"/>
        <v>17.375</v>
      </c>
      <c r="AF1783" s="10">
        <f t="shared" si="665"/>
        <v>17.850000000000001</v>
      </c>
      <c r="AG1783" s="36">
        <f t="shared" si="653"/>
        <v>-0.68795252225519277</v>
      </c>
      <c r="AH1783" s="36">
        <f t="shared" si="654"/>
        <v>-0.59194630872483134</v>
      </c>
      <c r="AI1783" s="36">
        <f t="shared" si="655"/>
        <v>-0.37444279346210946</v>
      </c>
      <c r="AJ1783" s="36">
        <f t="shared" si="656"/>
        <v>-0.2323294406883849</v>
      </c>
      <c r="AK1783" s="36">
        <f t="shared" si="657"/>
        <v>-0.25094602668791066</v>
      </c>
    </row>
    <row r="1784" spans="1:37" x14ac:dyDescent="0.2">
      <c r="A1784" s="5">
        <v>41611</v>
      </c>
      <c r="B1784" s="1">
        <v>12</v>
      </c>
      <c r="C1784" s="7">
        <v>14.65</v>
      </c>
      <c r="D1784" s="7">
        <v>15.5</v>
      </c>
      <c r="E1784" s="7">
        <v>16.5</v>
      </c>
      <c r="F1784" s="7">
        <v>17.2</v>
      </c>
      <c r="G1784" s="7">
        <v>17.7</v>
      </c>
      <c r="H1784" s="7">
        <v>18.2</v>
      </c>
      <c r="I1784" s="7">
        <v>18.649999999999999</v>
      </c>
      <c r="J1784" s="7">
        <v>19.05</v>
      </c>
      <c r="K1784" s="7">
        <v>19.399999999999999</v>
      </c>
      <c r="L1784" s="3">
        <v>5.8000000000000003E-2</v>
      </c>
      <c r="M1784" s="3">
        <v>8.43E-2</v>
      </c>
      <c r="N1784" s="3">
        <v>2.81E-2</v>
      </c>
      <c r="O1784" s="18">
        <f t="shared" si="658"/>
        <v>0</v>
      </c>
      <c r="P1784" s="19">
        <f t="shared" si="666"/>
        <v>41626</v>
      </c>
      <c r="Q1784" s="19">
        <f t="shared" si="667"/>
        <v>41661</v>
      </c>
      <c r="R1784" s="19">
        <f t="shared" si="668"/>
        <v>41689</v>
      </c>
      <c r="S1784" s="19">
        <f t="shared" si="669"/>
        <v>41717</v>
      </c>
      <c r="T1784" s="19">
        <f t="shared" si="670"/>
        <v>41745</v>
      </c>
      <c r="U1784" s="19">
        <f t="shared" si="671"/>
        <v>41780</v>
      </c>
      <c r="V1784" s="19">
        <f t="shared" si="672"/>
        <v>41808</v>
      </c>
      <c r="W1784" s="19">
        <f t="shared" si="673"/>
        <v>41836</v>
      </c>
      <c r="X1784" s="19">
        <f t="shared" si="674"/>
        <v>41871</v>
      </c>
      <c r="Y1784" s="18">
        <f t="shared" si="659"/>
        <v>28</v>
      </c>
      <c r="Z1784" s="10">
        <f t="shared" si="660"/>
        <v>0.5357142857142857</v>
      </c>
      <c r="AA1784" s="10">
        <f>VLOOKUP(A1784, VIX!$A$2:$E$3205, 5, FALSE)</f>
        <v>14.55</v>
      </c>
      <c r="AB1784" s="10">
        <f t="shared" si="661"/>
        <v>15.044642857142858</v>
      </c>
      <c r="AC1784" s="10">
        <f t="shared" si="662"/>
        <v>15.964285714285715</v>
      </c>
      <c r="AD1784" s="10">
        <f t="shared" si="663"/>
        <v>16.824999999999999</v>
      </c>
      <c r="AE1784" s="10">
        <f t="shared" si="664"/>
        <v>17.432142857142857</v>
      </c>
      <c r="AF1784" s="10">
        <f t="shared" si="665"/>
        <v>17.932142857142857</v>
      </c>
      <c r="AG1784" s="36">
        <f t="shared" si="653"/>
        <v>-0.52091439688715913</v>
      </c>
      <c r="AH1784" s="36">
        <f t="shared" si="654"/>
        <v>-0.57429352780309906</v>
      </c>
      <c r="AI1784" s="36">
        <f t="shared" si="655"/>
        <v>-0.37854077253218821</v>
      </c>
      <c r="AJ1784" s="36">
        <f t="shared" si="656"/>
        <v>-0.25990099009900974</v>
      </c>
      <c r="AK1784" s="36">
        <f t="shared" si="657"/>
        <v>-0.25199999999999989</v>
      </c>
    </row>
    <row r="1785" spans="1:37" x14ac:dyDescent="0.2">
      <c r="A1785" s="5">
        <v>41610</v>
      </c>
      <c r="B1785" s="1">
        <v>12</v>
      </c>
      <c r="C1785" s="7">
        <v>14.3</v>
      </c>
      <c r="D1785" s="7">
        <v>15.2</v>
      </c>
      <c r="E1785" s="7">
        <v>16.3</v>
      </c>
      <c r="F1785" s="7">
        <v>17.100000000000001</v>
      </c>
      <c r="G1785" s="7">
        <v>17.600000000000001</v>
      </c>
      <c r="H1785" s="7">
        <v>18.2</v>
      </c>
      <c r="I1785" s="7">
        <v>18.649999999999999</v>
      </c>
      <c r="J1785" s="7">
        <v>19.100000000000001</v>
      </c>
      <c r="K1785" s="7">
        <v>19.45</v>
      </c>
      <c r="L1785" s="3">
        <v>6.2899999999999998E-2</v>
      </c>
      <c r="M1785" s="3">
        <v>9.06E-2</v>
      </c>
      <c r="N1785" s="3">
        <v>3.0200000000000001E-2</v>
      </c>
      <c r="O1785" s="18">
        <f t="shared" si="658"/>
        <v>0</v>
      </c>
      <c r="P1785" s="19">
        <f t="shared" si="666"/>
        <v>41626</v>
      </c>
      <c r="Q1785" s="19">
        <f t="shared" si="667"/>
        <v>41661</v>
      </c>
      <c r="R1785" s="19">
        <f t="shared" si="668"/>
        <v>41689</v>
      </c>
      <c r="S1785" s="19">
        <f t="shared" si="669"/>
        <v>41717</v>
      </c>
      <c r="T1785" s="19">
        <f t="shared" si="670"/>
        <v>41745</v>
      </c>
      <c r="U1785" s="19">
        <f t="shared" si="671"/>
        <v>41780</v>
      </c>
      <c r="V1785" s="19">
        <f t="shared" si="672"/>
        <v>41808</v>
      </c>
      <c r="W1785" s="19">
        <f t="shared" si="673"/>
        <v>41836</v>
      </c>
      <c r="X1785" s="19">
        <f t="shared" si="674"/>
        <v>41871</v>
      </c>
      <c r="Y1785" s="18">
        <f t="shared" si="659"/>
        <v>28</v>
      </c>
      <c r="Z1785" s="10">
        <f t="shared" si="660"/>
        <v>0.5714285714285714</v>
      </c>
      <c r="AA1785" s="10">
        <f>VLOOKUP(A1785, VIX!$A$2:$E$3205, 5, FALSE)</f>
        <v>14.23</v>
      </c>
      <c r="AB1785" s="10">
        <f t="shared" si="661"/>
        <v>14.685714285714285</v>
      </c>
      <c r="AC1785" s="10">
        <f t="shared" si="662"/>
        <v>15.671428571428571</v>
      </c>
      <c r="AD1785" s="10">
        <f t="shared" si="663"/>
        <v>16.642857142857146</v>
      </c>
      <c r="AE1785" s="10">
        <f t="shared" si="664"/>
        <v>17.314285714285717</v>
      </c>
      <c r="AF1785" s="10">
        <f t="shared" si="665"/>
        <v>17.857142857142858</v>
      </c>
      <c r="AG1785" s="36">
        <f t="shared" si="653"/>
        <v>-1.6950672645739893</v>
      </c>
      <c r="AH1785" s="36">
        <f t="shared" si="654"/>
        <v>-1.9117241379310379</v>
      </c>
      <c r="AI1785" s="36">
        <f t="shared" si="655"/>
        <v>-1.3006451612903245</v>
      </c>
      <c r="AJ1785" s="36">
        <f t="shared" si="656"/>
        <v>-0.77914047201896375</v>
      </c>
      <c r="AK1785" s="36">
        <f t="shared" si="657"/>
        <v>-0.90620317650584092</v>
      </c>
    </row>
    <row r="1786" spans="1:37" x14ac:dyDescent="0.2">
      <c r="A1786" s="5">
        <v>41607</v>
      </c>
      <c r="B1786" s="1">
        <v>12</v>
      </c>
      <c r="C1786" s="7">
        <v>13.95</v>
      </c>
      <c r="D1786" s="7">
        <v>15.15</v>
      </c>
      <c r="E1786" s="7">
        <v>16.350000000000001</v>
      </c>
      <c r="F1786" s="7">
        <v>17.149999999999999</v>
      </c>
      <c r="G1786" s="7">
        <v>17.7</v>
      </c>
      <c r="H1786" s="7">
        <v>18.25</v>
      </c>
      <c r="I1786" s="7">
        <v>18.7</v>
      </c>
      <c r="J1786" s="7">
        <v>19.149999999999999</v>
      </c>
      <c r="K1786" s="7">
        <v>19.399999999999999</v>
      </c>
      <c r="L1786" s="3">
        <v>8.5999999999999993E-2</v>
      </c>
      <c r="M1786" s="3">
        <v>9.0399999999999994E-2</v>
      </c>
      <c r="N1786" s="3">
        <v>3.0099999999999998E-2</v>
      </c>
      <c r="O1786" s="18">
        <f t="shared" si="658"/>
        <v>0</v>
      </c>
      <c r="P1786" s="19">
        <f t="shared" si="666"/>
        <v>41626</v>
      </c>
      <c r="Q1786" s="19">
        <f t="shared" si="667"/>
        <v>41661</v>
      </c>
      <c r="R1786" s="19">
        <f t="shared" si="668"/>
        <v>41689</v>
      </c>
      <c r="S1786" s="19">
        <f t="shared" si="669"/>
        <v>41717</v>
      </c>
      <c r="T1786" s="19">
        <f t="shared" si="670"/>
        <v>41745</v>
      </c>
      <c r="U1786" s="19">
        <f t="shared" si="671"/>
        <v>41780</v>
      </c>
      <c r="V1786" s="19">
        <f t="shared" si="672"/>
        <v>41808</v>
      </c>
      <c r="W1786" s="19">
        <f t="shared" si="673"/>
        <v>41836</v>
      </c>
      <c r="X1786" s="19">
        <f t="shared" si="674"/>
        <v>41871</v>
      </c>
      <c r="Y1786" s="18">
        <f t="shared" si="659"/>
        <v>28</v>
      </c>
      <c r="Z1786" s="10">
        <f t="shared" si="660"/>
        <v>0.6785714285714286</v>
      </c>
      <c r="AA1786" s="10">
        <f>VLOOKUP(A1786, VIX!$A$2:$E$3205, 5, FALSE)</f>
        <v>13.7</v>
      </c>
      <c r="AB1786" s="10">
        <f t="shared" si="661"/>
        <v>14.335714285714285</v>
      </c>
      <c r="AC1786" s="10">
        <f t="shared" si="662"/>
        <v>15.535714285714286</v>
      </c>
      <c r="AD1786" s="10">
        <f t="shared" si="663"/>
        <v>16.607142857142858</v>
      </c>
      <c r="AE1786" s="10">
        <f t="shared" si="664"/>
        <v>17.326785714285712</v>
      </c>
      <c r="AF1786" s="10">
        <f t="shared" si="665"/>
        <v>17.876785714285713</v>
      </c>
      <c r="AG1786" s="36">
        <f t="shared" si="653"/>
        <v>-1.5251544571932929</v>
      </c>
      <c r="AH1786" s="36">
        <f t="shared" si="654"/>
        <v>-1.4025974025974035</v>
      </c>
      <c r="AI1786" s="36">
        <f t="shared" si="655"/>
        <v>-0.87272727272726924</v>
      </c>
      <c r="AJ1786" s="36">
        <f t="shared" si="656"/>
        <v>-0.57391304347826144</v>
      </c>
      <c r="AK1786" s="36">
        <f t="shared" si="657"/>
        <v>-0.55501051156271952</v>
      </c>
    </row>
    <row r="1787" spans="1:37" x14ac:dyDescent="0.2">
      <c r="A1787" s="5">
        <v>41605</v>
      </c>
      <c r="B1787" s="1">
        <v>12</v>
      </c>
      <c r="C1787" s="7">
        <v>13.85</v>
      </c>
      <c r="D1787" s="7">
        <v>15.1</v>
      </c>
      <c r="E1787" s="7">
        <v>16.3</v>
      </c>
      <c r="F1787" s="7">
        <v>17.100000000000001</v>
      </c>
      <c r="G1787" s="7">
        <v>17.7</v>
      </c>
      <c r="H1787" s="7">
        <v>18.25</v>
      </c>
      <c r="I1787" s="7">
        <v>18.75</v>
      </c>
      <c r="J1787" s="7">
        <v>19.149999999999999</v>
      </c>
      <c r="K1787" s="7">
        <v>19.45</v>
      </c>
      <c r="L1787" s="3">
        <v>9.0300000000000005E-2</v>
      </c>
      <c r="M1787" s="3">
        <v>9.6500000000000002E-2</v>
      </c>
      <c r="N1787" s="3">
        <v>3.2199999999999999E-2</v>
      </c>
      <c r="O1787" s="18">
        <f t="shared" si="658"/>
        <v>0</v>
      </c>
      <c r="P1787" s="19">
        <f t="shared" si="666"/>
        <v>41626</v>
      </c>
      <c r="Q1787" s="19">
        <f t="shared" si="667"/>
        <v>41661</v>
      </c>
      <c r="R1787" s="19">
        <f t="shared" si="668"/>
        <v>41689</v>
      </c>
      <c r="S1787" s="19">
        <f t="shared" si="669"/>
        <v>41717</v>
      </c>
      <c r="T1787" s="19">
        <f t="shared" si="670"/>
        <v>41745</v>
      </c>
      <c r="U1787" s="19">
        <f t="shared" si="671"/>
        <v>41780</v>
      </c>
      <c r="V1787" s="19">
        <f t="shared" si="672"/>
        <v>41808</v>
      </c>
      <c r="W1787" s="19">
        <f t="shared" si="673"/>
        <v>41836</v>
      </c>
      <c r="X1787" s="19">
        <f t="shared" si="674"/>
        <v>41871</v>
      </c>
      <c r="Y1787" s="18">
        <f t="shared" si="659"/>
        <v>28</v>
      </c>
      <c r="Z1787" s="10">
        <f t="shared" si="660"/>
        <v>0.75</v>
      </c>
      <c r="AA1787" s="10">
        <f>VLOOKUP(A1787, VIX!$A$2:$E$3205, 5, FALSE)</f>
        <v>12.98</v>
      </c>
      <c r="AB1787" s="10">
        <f t="shared" si="661"/>
        <v>14.1625</v>
      </c>
      <c r="AC1787" s="10">
        <f t="shared" si="662"/>
        <v>15.399999999999999</v>
      </c>
      <c r="AD1787" s="10">
        <f t="shared" si="663"/>
        <v>16.5</v>
      </c>
      <c r="AE1787" s="10">
        <f t="shared" si="664"/>
        <v>17.25</v>
      </c>
      <c r="AF1787" s="10">
        <f t="shared" si="665"/>
        <v>17.837499999999999</v>
      </c>
      <c r="AG1787" s="36">
        <f t="shared" si="653"/>
        <v>-0.80254777070063665</v>
      </c>
      <c r="AH1787" s="36">
        <f t="shared" si="654"/>
        <v>-0.70687237026647998</v>
      </c>
      <c r="AI1787" s="36">
        <f t="shared" si="655"/>
        <v>-0.43712055507372094</v>
      </c>
      <c r="AJ1787" s="36">
        <f t="shared" si="656"/>
        <v>-0.31362787803360165</v>
      </c>
      <c r="AK1787" s="36">
        <f t="shared" si="657"/>
        <v>-0.27842507030936148</v>
      </c>
    </row>
    <row r="1788" spans="1:37" x14ac:dyDescent="0.2">
      <c r="A1788" s="5">
        <v>41604</v>
      </c>
      <c r="B1788" s="1">
        <v>12</v>
      </c>
      <c r="C1788" s="7">
        <v>13.75</v>
      </c>
      <c r="D1788" s="7">
        <v>15</v>
      </c>
      <c r="E1788" s="7">
        <v>16.3</v>
      </c>
      <c r="F1788" s="7">
        <v>17.100000000000001</v>
      </c>
      <c r="G1788" s="7">
        <v>17.649999999999999</v>
      </c>
      <c r="H1788" s="7">
        <v>18.25</v>
      </c>
      <c r="I1788" s="7">
        <v>18.75</v>
      </c>
      <c r="J1788" s="7">
        <v>19.149999999999999</v>
      </c>
      <c r="K1788" s="7">
        <v>19.5</v>
      </c>
      <c r="L1788" s="3">
        <v>9.0899999999999995E-2</v>
      </c>
      <c r="M1788" s="3">
        <v>9.6500000000000002E-2</v>
      </c>
      <c r="N1788" s="3">
        <v>3.2199999999999999E-2</v>
      </c>
      <c r="O1788" s="18">
        <f t="shared" si="658"/>
        <v>0</v>
      </c>
      <c r="P1788" s="19">
        <f t="shared" si="666"/>
        <v>41626</v>
      </c>
      <c r="Q1788" s="19">
        <f t="shared" si="667"/>
        <v>41661</v>
      </c>
      <c r="R1788" s="19">
        <f t="shared" si="668"/>
        <v>41689</v>
      </c>
      <c r="S1788" s="19">
        <f t="shared" si="669"/>
        <v>41717</v>
      </c>
      <c r="T1788" s="19">
        <f t="shared" si="670"/>
        <v>41745</v>
      </c>
      <c r="U1788" s="19">
        <f t="shared" si="671"/>
        <v>41780</v>
      </c>
      <c r="V1788" s="19">
        <f t="shared" si="672"/>
        <v>41808</v>
      </c>
      <c r="W1788" s="19">
        <f t="shared" si="673"/>
        <v>41836</v>
      </c>
      <c r="X1788" s="19">
        <f t="shared" si="674"/>
        <v>41871</v>
      </c>
      <c r="Y1788" s="18">
        <f t="shared" si="659"/>
        <v>28</v>
      </c>
      <c r="Z1788" s="10">
        <f t="shared" si="660"/>
        <v>0.7857142857142857</v>
      </c>
      <c r="AA1788" s="10">
        <f>VLOOKUP(A1788, VIX!$A$2:$E$3205, 5, FALSE)</f>
        <v>12.81</v>
      </c>
      <c r="AB1788" s="10">
        <f t="shared" si="661"/>
        <v>14.017857142857142</v>
      </c>
      <c r="AC1788" s="10">
        <f t="shared" si="662"/>
        <v>15.278571428571428</v>
      </c>
      <c r="AD1788" s="10">
        <f t="shared" si="663"/>
        <v>16.471428571428572</v>
      </c>
      <c r="AE1788" s="10">
        <f t="shared" si="664"/>
        <v>17.217857142857145</v>
      </c>
      <c r="AF1788" s="10">
        <f t="shared" si="665"/>
        <v>17.778571428571428</v>
      </c>
      <c r="AG1788" s="36">
        <f t="shared" si="653"/>
        <v>-0.80935251798561103</v>
      </c>
      <c r="AH1788" s="36">
        <f t="shared" si="654"/>
        <v>-0.76604700105226231</v>
      </c>
      <c r="AI1788" s="36">
        <f t="shared" si="655"/>
        <v>-0.43788010425716789</v>
      </c>
      <c r="AJ1788" s="36">
        <f t="shared" si="656"/>
        <v>-0.28767123287671065</v>
      </c>
      <c r="AK1788" s="36">
        <f t="shared" si="657"/>
        <v>-0.30324909747292478</v>
      </c>
    </row>
    <row r="1789" spans="1:37" x14ac:dyDescent="0.2">
      <c r="A1789" s="5">
        <v>41603</v>
      </c>
      <c r="B1789" s="1">
        <v>12</v>
      </c>
      <c r="C1789" s="7">
        <v>13.65</v>
      </c>
      <c r="D1789" s="7">
        <v>15.05</v>
      </c>
      <c r="E1789" s="7">
        <v>16.3</v>
      </c>
      <c r="F1789" s="7">
        <v>17.100000000000001</v>
      </c>
      <c r="G1789" s="7">
        <v>17.7</v>
      </c>
      <c r="H1789" s="7">
        <v>18.3</v>
      </c>
      <c r="I1789" s="7">
        <v>18.75</v>
      </c>
      <c r="J1789" s="7">
        <v>19.05</v>
      </c>
      <c r="K1789" s="7">
        <v>0</v>
      </c>
      <c r="L1789" s="3">
        <v>0.1026</v>
      </c>
      <c r="M1789" s="3">
        <v>9.6500000000000002E-2</v>
      </c>
      <c r="N1789" s="3">
        <v>3.2199999999999999E-2</v>
      </c>
      <c r="O1789" s="18">
        <f t="shared" si="658"/>
        <v>0</v>
      </c>
      <c r="P1789" s="19">
        <f t="shared" si="666"/>
        <v>41626</v>
      </c>
      <c r="Q1789" s="19">
        <f t="shared" si="667"/>
        <v>41661</v>
      </c>
      <c r="R1789" s="19">
        <f t="shared" si="668"/>
        <v>41689</v>
      </c>
      <c r="S1789" s="19">
        <f t="shared" si="669"/>
        <v>41717</v>
      </c>
      <c r="T1789" s="19">
        <f t="shared" si="670"/>
        <v>41745</v>
      </c>
      <c r="U1789" s="19">
        <f t="shared" si="671"/>
        <v>41780</v>
      </c>
      <c r="V1789" s="19">
        <f t="shared" si="672"/>
        <v>41808</v>
      </c>
      <c r="W1789" s="19">
        <f t="shared" si="673"/>
        <v>41836</v>
      </c>
      <c r="X1789" s="19">
        <f t="shared" si="674"/>
        <v>41871</v>
      </c>
      <c r="Y1789" s="18">
        <f t="shared" si="659"/>
        <v>28</v>
      </c>
      <c r="Z1789" s="10">
        <f t="shared" si="660"/>
        <v>0.8214285714285714</v>
      </c>
      <c r="AA1789" s="10">
        <f>VLOOKUP(A1789, VIX!$A$2:$E$3205, 5, FALSE)</f>
        <v>12.79</v>
      </c>
      <c r="AB1789" s="10">
        <f t="shared" si="661"/>
        <v>13.9</v>
      </c>
      <c r="AC1789" s="10">
        <f t="shared" si="662"/>
        <v>15.273214285714287</v>
      </c>
      <c r="AD1789" s="10">
        <f t="shared" si="663"/>
        <v>16.442857142857143</v>
      </c>
      <c r="AE1789" s="10">
        <f t="shared" si="664"/>
        <v>17.207142857142859</v>
      </c>
      <c r="AF1789" s="10">
        <f t="shared" si="665"/>
        <v>17.807142857142857</v>
      </c>
      <c r="AG1789" s="36">
        <f t="shared" si="653"/>
        <v>-2.7562500000000023</v>
      </c>
      <c r="AH1789" s="36">
        <f t="shared" si="654"/>
        <v>-2.2074281709880887</v>
      </c>
      <c r="AI1789" s="36">
        <f t="shared" si="655"/>
        <v>-1.3085244482907852</v>
      </c>
      <c r="AJ1789" s="36">
        <f t="shared" si="656"/>
        <v>-0.93699648832885496</v>
      </c>
      <c r="AK1789" s="36">
        <f t="shared" si="657"/>
        <v>-0.90810810810811071</v>
      </c>
    </row>
    <row r="1790" spans="1:37" x14ac:dyDescent="0.2">
      <c r="A1790" s="5">
        <v>41600</v>
      </c>
      <c r="B1790" s="1">
        <v>12</v>
      </c>
      <c r="C1790" s="7">
        <v>13.6</v>
      </c>
      <c r="D1790" s="7">
        <v>15.2</v>
      </c>
      <c r="E1790" s="7">
        <v>16.45</v>
      </c>
      <c r="F1790" s="7">
        <v>17.25</v>
      </c>
      <c r="G1790" s="7">
        <v>17.8</v>
      </c>
      <c r="H1790" s="7">
        <v>18.350000000000001</v>
      </c>
      <c r="I1790" s="7">
        <v>18.8</v>
      </c>
      <c r="J1790" s="7">
        <v>19.100000000000001</v>
      </c>
      <c r="K1790" s="7">
        <v>0</v>
      </c>
      <c r="L1790" s="3">
        <v>0.1176</v>
      </c>
      <c r="M1790" s="3">
        <v>8.9899999999999994E-2</v>
      </c>
      <c r="N1790" s="3">
        <v>0.03</v>
      </c>
      <c r="O1790" s="18">
        <f t="shared" si="658"/>
        <v>0</v>
      </c>
      <c r="P1790" s="19">
        <f t="shared" si="666"/>
        <v>41626</v>
      </c>
      <c r="Q1790" s="19">
        <f t="shared" si="667"/>
        <v>41661</v>
      </c>
      <c r="R1790" s="19">
        <f t="shared" si="668"/>
        <v>41689</v>
      </c>
      <c r="S1790" s="19">
        <f t="shared" si="669"/>
        <v>41717</v>
      </c>
      <c r="T1790" s="19">
        <f t="shared" si="670"/>
        <v>41745</v>
      </c>
      <c r="U1790" s="19">
        <f t="shared" si="671"/>
        <v>41780</v>
      </c>
      <c r="V1790" s="19">
        <f t="shared" si="672"/>
        <v>41808</v>
      </c>
      <c r="W1790" s="19">
        <f t="shared" si="673"/>
        <v>41836</v>
      </c>
      <c r="X1790" s="19">
        <f t="shared" si="674"/>
        <v>41871</v>
      </c>
      <c r="Y1790" s="18">
        <f t="shared" si="659"/>
        <v>28</v>
      </c>
      <c r="Z1790" s="10">
        <f t="shared" si="660"/>
        <v>0.9285714285714286</v>
      </c>
      <c r="AA1790" s="10">
        <f>VLOOKUP(A1790, VIX!$A$2:$E$3205, 5, FALSE)</f>
        <v>12.26</v>
      </c>
      <c r="AB1790" s="10">
        <f t="shared" si="661"/>
        <v>13.714285714285714</v>
      </c>
      <c r="AC1790" s="10">
        <f t="shared" si="662"/>
        <v>15.289285714285713</v>
      </c>
      <c r="AD1790" s="10">
        <f t="shared" si="663"/>
        <v>16.507142857142856</v>
      </c>
      <c r="AE1790" s="10">
        <f t="shared" si="664"/>
        <v>17.289285714285715</v>
      </c>
      <c r="AF1790" s="10">
        <f t="shared" si="665"/>
        <v>17.839285714285715</v>
      </c>
      <c r="AG1790" s="36">
        <f t="shared" si="653"/>
        <v>-1.0461857810067454</v>
      </c>
      <c r="AH1790" s="36">
        <f t="shared" si="654"/>
        <v>-0.72380514705882326</v>
      </c>
      <c r="AI1790" s="36">
        <f t="shared" si="655"/>
        <v>-0.43044731504216949</v>
      </c>
      <c r="AJ1790" s="36">
        <f t="shared" si="656"/>
        <v>-0.28334866605335812</v>
      </c>
      <c r="AK1790" s="36">
        <f t="shared" si="657"/>
        <v>-0.27470022792587473</v>
      </c>
    </row>
    <row r="1791" spans="1:37" x14ac:dyDescent="0.2">
      <c r="A1791" s="5">
        <v>41599</v>
      </c>
      <c r="B1791" s="1">
        <v>12</v>
      </c>
      <c r="C1791" s="7">
        <v>13.7</v>
      </c>
      <c r="D1791" s="7">
        <v>15.5</v>
      </c>
      <c r="E1791" s="7">
        <v>16.7</v>
      </c>
      <c r="F1791" s="7">
        <v>17.45</v>
      </c>
      <c r="G1791" s="7">
        <v>18</v>
      </c>
      <c r="H1791" s="7">
        <v>18.55</v>
      </c>
      <c r="I1791" s="7">
        <v>18.95</v>
      </c>
      <c r="J1791" s="7">
        <v>19.25</v>
      </c>
      <c r="K1791" s="7">
        <v>0</v>
      </c>
      <c r="L1791" s="3">
        <v>0.13139999999999999</v>
      </c>
      <c r="M1791" s="3">
        <v>8.5999999999999993E-2</v>
      </c>
      <c r="N1791" s="3">
        <v>2.87E-2</v>
      </c>
      <c r="O1791" s="18">
        <f t="shared" si="658"/>
        <v>1</v>
      </c>
      <c r="P1791" s="19">
        <f t="shared" si="666"/>
        <v>41626</v>
      </c>
      <c r="Q1791" s="19">
        <f t="shared" si="667"/>
        <v>41661</v>
      </c>
      <c r="R1791" s="19">
        <f t="shared" si="668"/>
        <v>41689</v>
      </c>
      <c r="S1791" s="19">
        <f t="shared" si="669"/>
        <v>41717</v>
      </c>
      <c r="T1791" s="19">
        <f t="shared" si="670"/>
        <v>41745</v>
      </c>
      <c r="U1791" s="19">
        <f t="shared" si="671"/>
        <v>41780</v>
      </c>
      <c r="V1791" s="19">
        <f t="shared" si="672"/>
        <v>41808</v>
      </c>
      <c r="W1791" s="19">
        <f t="shared" si="673"/>
        <v>41836</v>
      </c>
      <c r="X1791" s="19">
        <f t="shared" si="674"/>
        <v>41871</v>
      </c>
      <c r="Y1791" s="18">
        <f t="shared" si="659"/>
        <v>28</v>
      </c>
      <c r="Z1791" s="10">
        <f t="shared" si="660"/>
        <v>0.9642857142857143</v>
      </c>
      <c r="AA1791" s="10">
        <f>VLOOKUP(A1791, VIX!$A$2:$E$3205, 5, FALSE)</f>
        <v>12.66</v>
      </c>
      <c r="AB1791" s="10">
        <f t="shared" si="661"/>
        <v>13.764285714285714</v>
      </c>
      <c r="AC1791" s="10">
        <f t="shared" si="662"/>
        <v>15.542857142857143</v>
      </c>
      <c r="AD1791" s="10">
        <f t="shared" si="663"/>
        <v>16.726785714285715</v>
      </c>
      <c r="AE1791" s="10">
        <f t="shared" si="664"/>
        <v>17.469642857142855</v>
      </c>
      <c r="AF1791" s="10">
        <f t="shared" si="665"/>
        <v>18.019642857142859</v>
      </c>
      <c r="AG1791" s="36">
        <f t="shared" si="653"/>
        <v>-1.0125</v>
      </c>
      <c r="AH1791" s="36">
        <f t="shared" si="654"/>
        <v>-0.62973760932944545</v>
      </c>
      <c r="AI1791" s="36">
        <f t="shared" si="655"/>
        <v>-0.37709497206703896</v>
      </c>
      <c r="AJ1791" s="36">
        <f t="shared" si="656"/>
        <v>-0.26829268292682951</v>
      </c>
      <c r="AK1791" s="36">
        <f t="shared" si="657"/>
        <v>-0.26121372031662293</v>
      </c>
    </row>
    <row r="1792" spans="1:37" x14ac:dyDescent="0.2">
      <c r="A1792" s="5">
        <v>41598</v>
      </c>
      <c r="B1792" s="1">
        <v>12</v>
      </c>
      <c r="C1792" s="7">
        <v>14.15</v>
      </c>
      <c r="D1792" s="7">
        <v>16</v>
      </c>
      <c r="E1792" s="7">
        <v>17.149999999999999</v>
      </c>
      <c r="F1792" s="7">
        <v>17.899999999999999</v>
      </c>
      <c r="G1792" s="7">
        <v>18.45</v>
      </c>
      <c r="H1792" s="7">
        <v>18.95</v>
      </c>
      <c r="I1792" s="7">
        <v>19.350000000000001</v>
      </c>
      <c r="J1792" s="7">
        <v>19.600000000000001</v>
      </c>
      <c r="K1792" s="7">
        <v>0</v>
      </c>
      <c r="L1792" s="3">
        <v>0.13070000000000001</v>
      </c>
      <c r="M1792" s="3">
        <v>8.1000000000000003E-2</v>
      </c>
      <c r="N1792" s="3">
        <v>2.7E-2</v>
      </c>
      <c r="O1792" s="18">
        <f t="shared" si="658"/>
        <v>0</v>
      </c>
      <c r="P1792" s="19">
        <f t="shared" si="666"/>
        <v>41598</v>
      </c>
      <c r="Q1792" s="19">
        <f t="shared" si="667"/>
        <v>41626</v>
      </c>
      <c r="R1792" s="19">
        <f t="shared" si="668"/>
        <v>41661</v>
      </c>
      <c r="S1792" s="19">
        <f t="shared" si="669"/>
        <v>41689</v>
      </c>
      <c r="T1792" s="19">
        <f t="shared" si="670"/>
        <v>41717</v>
      </c>
      <c r="U1792" s="19">
        <f t="shared" si="671"/>
        <v>41745</v>
      </c>
      <c r="V1792" s="19">
        <f t="shared" si="672"/>
        <v>41780</v>
      </c>
      <c r="W1792" s="19">
        <f t="shared" si="673"/>
        <v>41808</v>
      </c>
      <c r="X1792" s="19">
        <f t="shared" si="674"/>
        <v>41836</v>
      </c>
      <c r="Y1792" s="18">
        <f t="shared" si="659"/>
        <v>35</v>
      </c>
      <c r="Z1792" s="10">
        <f t="shared" si="660"/>
        <v>0</v>
      </c>
      <c r="AA1792" s="10">
        <f>VLOOKUP(A1792, VIX!$A$2:$E$3205, 5, FALSE)</f>
        <v>13.4</v>
      </c>
      <c r="AB1792" s="10">
        <f t="shared" si="661"/>
        <v>16</v>
      </c>
      <c r="AC1792" s="10">
        <f t="shared" si="662"/>
        <v>17.149999999999999</v>
      </c>
      <c r="AD1792" s="10">
        <f t="shared" si="663"/>
        <v>17.899999999999999</v>
      </c>
      <c r="AE1792" s="10">
        <f t="shared" si="664"/>
        <v>18.45</v>
      </c>
      <c r="AF1792" s="10">
        <f t="shared" si="665"/>
        <v>18.95</v>
      </c>
      <c r="AG1792" s="36">
        <f t="shared" si="653"/>
        <v>-0.92025266482431878</v>
      </c>
      <c r="AH1792" s="36">
        <f t="shared" si="654"/>
        <v>-0.5065547981122176</v>
      </c>
      <c r="AI1792" s="36">
        <f t="shared" si="655"/>
        <v>-0.30826945033436631</v>
      </c>
      <c r="AJ1792" s="36">
        <f t="shared" si="656"/>
        <v>-0.21780466724286973</v>
      </c>
      <c r="AK1792" s="36">
        <f t="shared" si="657"/>
        <v>-0.19266055045871563</v>
      </c>
    </row>
    <row r="1793" spans="1:37" x14ac:dyDescent="0.2">
      <c r="A1793" s="5">
        <v>41597</v>
      </c>
      <c r="B1793" s="1">
        <v>11</v>
      </c>
      <c r="C1793" s="7">
        <v>13.6</v>
      </c>
      <c r="D1793" s="7">
        <v>14.5</v>
      </c>
      <c r="E1793" s="7">
        <v>16.399999999999999</v>
      </c>
      <c r="F1793" s="7">
        <v>17.55</v>
      </c>
      <c r="G1793" s="7">
        <v>18.2</v>
      </c>
      <c r="H1793" s="7">
        <v>18.7</v>
      </c>
      <c r="I1793" s="7">
        <v>19.149999999999999</v>
      </c>
      <c r="J1793" s="7">
        <v>19.45</v>
      </c>
      <c r="K1793" s="7">
        <v>19.75</v>
      </c>
      <c r="L1793" s="3">
        <v>6.6199999999999995E-2</v>
      </c>
      <c r="M1793" s="3">
        <v>9.1200000000000003E-2</v>
      </c>
      <c r="N1793" s="3">
        <v>3.04E-2</v>
      </c>
      <c r="O1793" s="18">
        <f t="shared" si="658"/>
        <v>0</v>
      </c>
      <c r="P1793" s="19">
        <f t="shared" si="666"/>
        <v>41598</v>
      </c>
      <c r="Q1793" s="19">
        <f t="shared" si="667"/>
        <v>41626</v>
      </c>
      <c r="R1793" s="19">
        <f t="shared" si="668"/>
        <v>41661</v>
      </c>
      <c r="S1793" s="19">
        <f t="shared" si="669"/>
        <v>41689</v>
      </c>
      <c r="T1793" s="19">
        <f t="shared" si="670"/>
        <v>41717</v>
      </c>
      <c r="U1793" s="19">
        <f t="shared" si="671"/>
        <v>41745</v>
      </c>
      <c r="V1793" s="19">
        <f t="shared" si="672"/>
        <v>41780</v>
      </c>
      <c r="W1793" s="19">
        <f t="shared" si="673"/>
        <v>41808</v>
      </c>
      <c r="X1793" s="19">
        <f t="shared" si="674"/>
        <v>41836</v>
      </c>
      <c r="Y1793" s="18">
        <f t="shared" si="659"/>
        <v>35</v>
      </c>
      <c r="Z1793" s="10">
        <f t="shared" si="660"/>
        <v>2.8571428571428571E-2</v>
      </c>
      <c r="AA1793" s="10">
        <f>VLOOKUP(A1793, VIX!$A$2:$E$3205, 5, FALSE)</f>
        <v>13.39</v>
      </c>
      <c r="AB1793" s="10">
        <f t="shared" si="661"/>
        <v>14.474285714285713</v>
      </c>
      <c r="AC1793" s="10">
        <f t="shared" si="662"/>
        <v>16.345714285714283</v>
      </c>
      <c r="AD1793" s="10">
        <f t="shared" si="663"/>
        <v>17.517142857142858</v>
      </c>
      <c r="AE1793" s="10">
        <f t="shared" si="664"/>
        <v>18.181428571428572</v>
      </c>
      <c r="AF1793" s="10">
        <f t="shared" si="665"/>
        <v>18.685714285714283</v>
      </c>
      <c r="AG1793" s="36">
        <f t="shared" si="653"/>
        <v>-0.45496489468405232</v>
      </c>
      <c r="AH1793" s="36">
        <f t="shared" si="654"/>
        <v>-0.852640014246282</v>
      </c>
      <c r="AI1793" s="36">
        <f t="shared" si="655"/>
        <v>-0.47782357790601898</v>
      </c>
      <c r="AJ1793" s="36">
        <f t="shared" si="656"/>
        <v>-0.25913621262458414</v>
      </c>
      <c r="AK1793" s="36">
        <f t="shared" si="657"/>
        <v>-0.19384615384615381</v>
      </c>
    </row>
    <row r="1794" spans="1:37" x14ac:dyDescent="0.2">
      <c r="A1794" s="5">
        <v>41596</v>
      </c>
      <c r="B1794" s="1">
        <v>11</v>
      </c>
      <c r="C1794" s="7">
        <v>13.3</v>
      </c>
      <c r="D1794" s="7">
        <v>14.3</v>
      </c>
      <c r="E1794" s="7">
        <v>16.149999999999999</v>
      </c>
      <c r="F1794" s="7">
        <v>17.399999999999999</v>
      </c>
      <c r="G1794" s="7">
        <v>18.100000000000001</v>
      </c>
      <c r="H1794" s="7">
        <v>18.600000000000001</v>
      </c>
      <c r="I1794" s="7">
        <v>19.149999999999999</v>
      </c>
      <c r="J1794" s="7">
        <v>19.45</v>
      </c>
      <c r="K1794" s="7">
        <v>19.75</v>
      </c>
      <c r="L1794" s="3">
        <v>7.5200000000000003E-2</v>
      </c>
      <c r="M1794" s="3">
        <v>0.10059999999999999</v>
      </c>
      <c r="N1794" s="3">
        <v>3.3500000000000002E-2</v>
      </c>
      <c r="O1794" s="18">
        <f t="shared" si="658"/>
        <v>0</v>
      </c>
      <c r="P1794" s="19">
        <f t="shared" si="666"/>
        <v>41598</v>
      </c>
      <c r="Q1794" s="19">
        <f t="shared" si="667"/>
        <v>41626</v>
      </c>
      <c r="R1794" s="19">
        <f t="shared" si="668"/>
        <v>41661</v>
      </c>
      <c r="S1794" s="19">
        <f t="shared" si="669"/>
        <v>41689</v>
      </c>
      <c r="T1794" s="19">
        <f t="shared" si="670"/>
        <v>41717</v>
      </c>
      <c r="U1794" s="19">
        <f t="shared" si="671"/>
        <v>41745</v>
      </c>
      <c r="V1794" s="19">
        <f t="shared" si="672"/>
        <v>41780</v>
      </c>
      <c r="W1794" s="19">
        <f t="shared" si="673"/>
        <v>41808</v>
      </c>
      <c r="X1794" s="19">
        <f t="shared" si="674"/>
        <v>41836</v>
      </c>
      <c r="Y1794" s="18">
        <f t="shared" si="659"/>
        <v>35</v>
      </c>
      <c r="Z1794" s="10">
        <f t="shared" si="660"/>
        <v>5.7142857142857141E-2</v>
      </c>
      <c r="AA1794" s="10">
        <f>VLOOKUP(A1794, VIX!$A$2:$E$3205, 5, FALSE)</f>
        <v>13.1</v>
      </c>
      <c r="AB1794" s="10">
        <f t="shared" si="661"/>
        <v>14.242857142857144</v>
      </c>
      <c r="AC1794" s="10">
        <f t="shared" si="662"/>
        <v>16.044285714285714</v>
      </c>
      <c r="AD1794" s="10">
        <f t="shared" si="663"/>
        <v>17.328571428571429</v>
      </c>
      <c r="AE1794" s="10">
        <f t="shared" si="664"/>
        <v>18.059999999999999</v>
      </c>
      <c r="AF1794" s="10">
        <f t="shared" si="665"/>
        <v>18.571428571428573</v>
      </c>
      <c r="AG1794" s="36">
        <f t="shared" si="653"/>
        <v>-1.5265017667844523</v>
      </c>
      <c r="AH1794" s="36">
        <f t="shared" si="654"/>
        <v>-2.4941596076682986</v>
      </c>
      <c r="AI1794" s="36">
        <f t="shared" si="655"/>
        <v>-1.5619834710743805</v>
      </c>
      <c r="AJ1794" s="36">
        <f t="shared" si="656"/>
        <v>-0.83568890643506055</v>
      </c>
      <c r="AK1794" s="36">
        <f t="shared" si="657"/>
        <v>-0.57842387146136198</v>
      </c>
    </row>
    <row r="1795" spans="1:37" x14ac:dyDescent="0.2">
      <c r="A1795" s="5">
        <v>41593</v>
      </c>
      <c r="B1795" s="1">
        <v>11</v>
      </c>
      <c r="C1795" s="7">
        <v>12.95</v>
      </c>
      <c r="D1795" s="7">
        <v>14.35</v>
      </c>
      <c r="E1795" s="7">
        <v>16.3</v>
      </c>
      <c r="F1795" s="7">
        <v>17.45</v>
      </c>
      <c r="G1795" s="7">
        <v>18.2</v>
      </c>
      <c r="H1795" s="7">
        <v>18.75</v>
      </c>
      <c r="I1795" s="7">
        <v>19.2</v>
      </c>
      <c r="J1795" s="7">
        <v>19.5</v>
      </c>
      <c r="K1795" s="7">
        <v>19.8</v>
      </c>
      <c r="L1795" s="3">
        <v>0.1081</v>
      </c>
      <c r="M1795" s="3">
        <v>0.1003</v>
      </c>
      <c r="N1795" s="3">
        <v>3.3399999999999999E-2</v>
      </c>
      <c r="O1795" s="18">
        <f t="shared" si="658"/>
        <v>0</v>
      </c>
      <c r="P1795" s="19">
        <f t="shared" si="666"/>
        <v>41598</v>
      </c>
      <c r="Q1795" s="19">
        <f t="shared" si="667"/>
        <v>41626</v>
      </c>
      <c r="R1795" s="19">
        <f t="shared" si="668"/>
        <v>41661</v>
      </c>
      <c r="S1795" s="19">
        <f t="shared" si="669"/>
        <v>41689</v>
      </c>
      <c r="T1795" s="19">
        <f t="shared" si="670"/>
        <v>41717</v>
      </c>
      <c r="U1795" s="19">
        <f t="shared" si="671"/>
        <v>41745</v>
      </c>
      <c r="V1795" s="19">
        <f t="shared" si="672"/>
        <v>41780</v>
      </c>
      <c r="W1795" s="19">
        <f t="shared" si="673"/>
        <v>41808</v>
      </c>
      <c r="X1795" s="19">
        <f t="shared" si="674"/>
        <v>41836</v>
      </c>
      <c r="Y1795" s="18">
        <f t="shared" si="659"/>
        <v>35</v>
      </c>
      <c r="Z1795" s="10">
        <f t="shared" si="660"/>
        <v>0.14285714285714285</v>
      </c>
      <c r="AA1795" s="10">
        <f>VLOOKUP(A1795, VIX!$A$2:$E$3205, 5, FALSE)</f>
        <v>12.19</v>
      </c>
      <c r="AB1795" s="10">
        <f t="shared" si="661"/>
        <v>14.15</v>
      </c>
      <c r="AC1795" s="10">
        <f t="shared" si="662"/>
        <v>16.021428571428572</v>
      </c>
      <c r="AD1795" s="10">
        <f t="shared" si="663"/>
        <v>17.285714285714285</v>
      </c>
      <c r="AE1795" s="10">
        <f t="shared" si="664"/>
        <v>18.092857142857145</v>
      </c>
      <c r="AF1795" s="10">
        <f t="shared" si="665"/>
        <v>18.671428571428571</v>
      </c>
      <c r="AG1795" s="36">
        <f t="shared" ref="AG1795:AG1858" si="675">252*IF(Z1795-Z1796&lt;0,(Z1795-Z1796)*(D1795-C1795)/AB1796,(Z1795-1)*(D1795-C1795)/AB1796)</f>
        <v>-0.70320908909707036</v>
      </c>
      <c r="AH1795" s="36">
        <f t="shared" ref="AH1795:AH1858" si="676">252*IF(Z1795-Z1796&lt;0,(Z1795-Z1796)*(E1795-D1795)/AC1796,(Z1795-1)*(E1795-D1795)/AC1796)</f>
        <v>-0.87251420454545547</v>
      </c>
      <c r="AI1795" s="36">
        <f t="shared" ref="AI1795:AI1858" si="677">252*IF(Z1795-Z1796&lt;0,(Z1795-Z1796)*(F1795-E1795)/AD1796,(Z1795-1)*(F1795-E1795)/AD1796)</f>
        <v>-0.47715485305013539</v>
      </c>
      <c r="AJ1795" s="36">
        <f t="shared" ref="AJ1795:AJ1858" si="678">252*IF(Z1795-Z1796&lt;0,(Z1795-Z1796)*(G1795-F1795)/AE1796,(Z1795-1)*(G1795-F1795)/AE1796)</f>
        <v>-0.29784886927744081</v>
      </c>
      <c r="AK1795" s="36">
        <f t="shared" ref="AK1795:AK1858" si="679">252*IF(Z1795-Z1796&lt;0,(Z1795-Z1796)*(H1795-G1795)/AF1796,(Z1795-1)*(H1795-G1795)/AF1796)</f>
        <v>-0.2117000152741717</v>
      </c>
    </row>
    <row r="1796" spans="1:37" x14ac:dyDescent="0.2">
      <c r="A1796" s="5">
        <v>41592</v>
      </c>
      <c r="B1796" s="1">
        <v>11</v>
      </c>
      <c r="C1796" s="7">
        <v>13.05</v>
      </c>
      <c r="D1796" s="7">
        <v>14.6</v>
      </c>
      <c r="E1796" s="7">
        <v>16.399999999999999</v>
      </c>
      <c r="F1796" s="7">
        <v>17.55</v>
      </c>
      <c r="G1796" s="7">
        <v>18.25</v>
      </c>
      <c r="H1796" s="7">
        <v>18.8</v>
      </c>
      <c r="I1796" s="7">
        <v>19.25</v>
      </c>
      <c r="J1796" s="7">
        <v>19.55</v>
      </c>
      <c r="K1796" s="7">
        <v>19.8</v>
      </c>
      <c r="L1796" s="3">
        <v>0.1188</v>
      </c>
      <c r="M1796" s="3">
        <v>9.69E-2</v>
      </c>
      <c r="N1796" s="3">
        <v>3.2300000000000002E-2</v>
      </c>
      <c r="O1796" s="18">
        <f t="shared" si="658"/>
        <v>0</v>
      </c>
      <c r="P1796" s="19">
        <f t="shared" si="666"/>
        <v>41598</v>
      </c>
      <c r="Q1796" s="19">
        <f t="shared" si="667"/>
        <v>41626</v>
      </c>
      <c r="R1796" s="19">
        <f t="shared" si="668"/>
        <v>41661</v>
      </c>
      <c r="S1796" s="19">
        <f t="shared" si="669"/>
        <v>41689</v>
      </c>
      <c r="T1796" s="19">
        <f t="shared" si="670"/>
        <v>41717</v>
      </c>
      <c r="U1796" s="19">
        <f t="shared" si="671"/>
        <v>41745</v>
      </c>
      <c r="V1796" s="19">
        <f t="shared" si="672"/>
        <v>41780</v>
      </c>
      <c r="W1796" s="19">
        <f t="shared" si="673"/>
        <v>41808</v>
      </c>
      <c r="X1796" s="19">
        <f t="shared" si="674"/>
        <v>41836</v>
      </c>
      <c r="Y1796" s="18">
        <f t="shared" si="659"/>
        <v>35</v>
      </c>
      <c r="Z1796" s="10">
        <f t="shared" si="660"/>
        <v>0.17142857142857143</v>
      </c>
      <c r="AA1796" s="10">
        <f>VLOOKUP(A1796, VIX!$A$2:$E$3205, 5, FALSE)</f>
        <v>12.37</v>
      </c>
      <c r="AB1796" s="10">
        <f t="shared" si="661"/>
        <v>14.334285714285713</v>
      </c>
      <c r="AC1796" s="10">
        <f t="shared" si="662"/>
        <v>16.091428571428569</v>
      </c>
      <c r="AD1796" s="10">
        <f t="shared" si="663"/>
        <v>17.352857142857143</v>
      </c>
      <c r="AE1796" s="10">
        <f t="shared" si="664"/>
        <v>18.13</v>
      </c>
      <c r="AF1796" s="10">
        <f t="shared" si="665"/>
        <v>18.705714285714286</v>
      </c>
      <c r="AG1796" s="36">
        <f t="shared" si="675"/>
        <v>-0.77661795407098089</v>
      </c>
      <c r="AH1796" s="36">
        <f t="shared" si="676"/>
        <v>-0.8054692355500308</v>
      </c>
      <c r="AI1796" s="36">
        <f t="shared" si="677"/>
        <v>-0.47888953152111158</v>
      </c>
      <c r="AJ1796" s="36">
        <f t="shared" si="678"/>
        <v>-0.27845303867403293</v>
      </c>
      <c r="AK1796" s="36">
        <f t="shared" si="679"/>
        <v>-0.21278882321332654</v>
      </c>
    </row>
    <row r="1797" spans="1:37" x14ac:dyDescent="0.2">
      <c r="A1797" s="5">
        <v>41591</v>
      </c>
      <c r="B1797" s="1">
        <v>11</v>
      </c>
      <c r="C1797" s="7">
        <v>13.25</v>
      </c>
      <c r="D1797" s="7">
        <v>14.65</v>
      </c>
      <c r="E1797" s="7">
        <v>16.45</v>
      </c>
      <c r="F1797" s="7">
        <v>17.5</v>
      </c>
      <c r="G1797" s="7">
        <v>18.25</v>
      </c>
      <c r="H1797" s="7">
        <v>18.7</v>
      </c>
      <c r="I1797" s="7">
        <v>19.2</v>
      </c>
      <c r="J1797" s="7">
        <v>19.5</v>
      </c>
      <c r="K1797" s="7">
        <v>19.75</v>
      </c>
      <c r="L1797" s="3">
        <v>0.1057</v>
      </c>
      <c r="M1797" s="3">
        <v>9.7100000000000006E-2</v>
      </c>
      <c r="N1797" s="3">
        <v>3.2399999999999998E-2</v>
      </c>
      <c r="O1797" s="18">
        <f t="shared" si="658"/>
        <v>0</v>
      </c>
      <c r="P1797" s="19">
        <f t="shared" si="666"/>
        <v>41598</v>
      </c>
      <c r="Q1797" s="19">
        <f t="shared" si="667"/>
        <v>41626</v>
      </c>
      <c r="R1797" s="19">
        <f t="shared" si="668"/>
        <v>41661</v>
      </c>
      <c r="S1797" s="19">
        <f t="shared" si="669"/>
        <v>41689</v>
      </c>
      <c r="T1797" s="19">
        <f t="shared" si="670"/>
        <v>41717</v>
      </c>
      <c r="U1797" s="19">
        <f t="shared" si="671"/>
        <v>41745</v>
      </c>
      <c r="V1797" s="19">
        <f t="shared" si="672"/>
        <v>41780</v>
      </c>
      <c r="W1797" s="19">
        <f t="shared" si="673"/>
        <v>41808</v>
      </c>
      <c r="X1797" s="19">
        <f t="shared" si="674"/>
        <v>41836</v>
      </c>
      <c r="Y1797" s="18">
        <f t="shared" si="659"/>
        <v>35</v>
      </c>
      <c r="Z1797" s="10">
        <f t="shared" si="660"/>
        <v>0.2</v>
      </c>
      <c r="AA1797" s="10">
        <f>VLOOKUP(A1797, VIX!$A$2:$E$3205, 5, FALSE)</f>
        <v>12.52</v>
      </c>
      <c r="AB1797" s="10">
        <f t="shared" si="661"/>
        <v>14.370000000000001</v>
      </c>
      <c r="AC1797" s="10">
        <f t="shared" si="662"/>
        <v>16.09</v>
      </c>
      <c r="AD1797" s="10">
        <f t="shared" si="663"/>
        <v>17.29</v>
      </c>
      <c r="AE1797" s="10">
        <f t="shared" si="664"/>
        <v>18.100000000000001</v>
      </c>
      <c r="AF1797" s="10">
        <f t="shared" si="665"/>
        <v>18.61</v>
      </c>
      <c r="AG1797" s="36">
        <f t="shared" si="675"/>
        <v>-0.69668246445497595</v>
      </c>
      <c r="AH1797" s="36">
        <f t="shared" si="676"/>
        <v>-0.80632832637098828</v>
      </c>
      <c r="AI1797" s="36">
        <f t="shared" si="677"/>
        <v>-0.43898797179593535</v>
      </c>
      <c r="AJ1797" s="36">
        <f t="shared" si="678"/>
        <v>-0.30081171414929153</v>
      </c>
      <c r="AK1797" s="36">
        <f t="shared" si="679"/>
        <v>-0.17563695500658213</v>
      </c>
    </row>
    <row r="1798" spans="1:37" x14ac:dyDescent="0.2">
      <c r="A1798" s="5">
        <v>41590</v>
      </c>
      <c r="B1798" s="1">
        <v>11</v>
      </c>
      <c r="C1798" s="7">
        <v>13.35</v>
      </c>
      <c r="D1798" s="7">
        <v>14.8</v>
      </c>
      <c r="E1798" s="7">
        <v>16.45</v>
      </c>
      <c r="F1798" s="7">
        <v>17.45</v>
      </c>
      <c r="G1798" s="7">
        <v>18.100000000000001</v>
      </c>
      <c r="H1798" s="7">
        <v>18.55</v>
      </c>
      <c r="I1798" s="7">
        <v>19.05</v>
      </c>
      <c r="J1798" s="7">
        <v>19.350000000000001</v>
      </c>
      <c r="K1798" s="7">
        <v>19.649999999999999</v>
      </c>
      <c r="L1798" s="3">
        <v>0.1086</v>
      </c>
      <c r="M1798" s="3">
        <v>9.1700000000000004E-2</v>
      </c>
      <c r="N1798" s="3">
        <v>3.0599999999999999E-2</v>
      </c>
      <c r="O1798" s="18">
        <f t="shared" si="658"/>
        <v>0</v>
      </c>
      <c r="P1798" s="19">
        <f t="shared" si="666"/>
        <v>41598</v>
      </c>
      <c r="Q1798" s="19">
        <f t="shared" si="667"/>
        <v>41626</v>
      </c>
      <c r="R1798" s="19">
        <f t="shared" si="668"/>
        <v>41661</v>
      </c>
      <c r="S1798" s="19">
        <f t="shared" si="669"/>
        <v>41689</v>
      </c>
      <c r="T1798" s="19">
        <f t="shared" si="670"/>
        <v>41717</v>
      </c>
      <c r="U1798" s="19">
        <f t="shared" si="671"/>
        <v>41745</v>
      </c>
      <c r="V1798" s="19">
        <f t="shared" si="672"/>
        <v>41780</v>
      </c>
      <c r="W1798" s="19">
        <f t="shared" si="673"/>
        <v>41808</v>
      </c>
      <c r="X1798" s="19">
        <f t="shared" si="674"/>
        <v>41836</v>
      </c>
      <c r="Y1798" s="18">
        <f t="shared" si="659"/>
        <v>35</v>
      </c>
      <c r="Z1798" s="10">
        <f t="shared" si="660"/>
        <v>0.22857142857142856</v>
      </c>
      <c r="AA1798" s="10">
        <f>VLOOKUP(A1798, VIX!$A$2:$E$3205, 5, FALSE)</f>
        <v>12.82</v>
      </c>
      <c r="AB1798" s="10">
        <f t="shared" si="661"/>
        <v>14.46857142857143</v>
      </c>
      <c r="AC1798" s="10">
        <f t="shared" si="662"/>
        <v>16.072857142857142</v>
      </c>
      <c r="AD1798" s="10">
        <f t="shared" si="663"/>
        <v>17.221428571428572</v>
      </c>
      <c r="AE1798" s="10">
        <f t="shared" si="664"/>
        <v>17.951428571428572</v>
      </c>
      <c r="AF1798" s="10">
        <f t="shared" si="665"/>
        <v>18.447142857142858</v>
      </c>
      <c r="AG1798" s="36">
        <f t="shared" si="675"/>
        <v>-0.7261526232114468</v>
      </c>
      <c r="AH1798" s="36">
        <f t="shared" si="676"/>
        <v>-0.7419038272816475</v>
      </c>
      <c r="AI1798" s="36">
        <f t="shared" si="677"/>
        <v>-0.419685236072945</v>
      </c>
      <c r="AJ1798" s="36">
        <f t="shared" si="678"/>
        <v>-0.26170314746764728</v>
      </c>
      <c r="AK1798" s="36">
        <f t="shared" si="679"/>
        <v>-0.17623746988887984</v>
      </c>
    </row>
    <row r="1799" spans="1:37" x14ac:dyDescent="0.2">
      <c r="A1799" s="5">
        <v>41589</v>
      </c>
      <c r="B1799" s="1">
        <v>11</v>
      </c>
      <c r="C1799" s="7">
        <v>13.3</v>
      </c>
      <c r="D1799" s="7">
        <v>14.75</v>
      </c>
      <c r="E1799" s="7">
        <v>16.45</v>
      </c>
      <c r="F1799" s="7">
        <v>17.399999999999999</v>
      </c>
      <c r="G1799" s="7">
        <v>18.05</v>
      </c>
      <c r="H1799" s="7">
        <v>18.5</v>
      </c>
      <c r="I1799" s="7">
        <v>18.899999999999999</v>
      </c>
      <c r="J1799" s="7">
        <v>19.25</v>
      </c>
      <c r="K1799" s="7">
        <v>19.5</v>
      </c>
      <c r="L1799" s="3">
        <v>0.109</v>
      </c>
      <c r="M1799" s="3">
        <v>8.6199999999999999E-2</v>
      </c>
      <c r="N1799" s="3">
        <v>2.87E-2</v>
      </c>
      <c r="O1799" s="18">
        <f t="shared" si="658"/>
        <v>0</v>
      </c>
      <c r="P1799" s="19">
        <f t="shared" si="666"/>
        <v>41598</v>
      </c>
      <c r="Q1799" s="19">
        <f t="shared" si="667"/>
        <v>41626</v>
      </c>
      <c r="R1799" s="19">
        <f t="shared" si="668"/>
        <v>41661</v>
      </c>
      <c r="S1799" s="19">
        <f t="shared" si="669"/>
        <v>41689</v>
      </c>
      <c r="T1799" s="19">
        <f t="shared" si="670"/>
        <v>41717</v>
      </c>
      <c r="U1799" s="19">
        <f t="shared" si="671"/>
        <v>41745</v>
      </c>
      <c r="V1799" s="19">
        <f t="shared" si="672"/>
        <v>41780</v>
      </c>
      <c r="W1799" s="19">
        <f t="shared" si="673"/>
        <v>41808</v>
      </c>
      <c r="X1799" s="19">
        <f t="shared" si="674"/>
        <v>41836</v>
      </c>
      <c r="Y1799" s="18">
        <f t="shared" si="659"/>
        <v>35</v>
      </c>
      <c r="Z1799" s="10">
        <f t="shared" si="660"/>
        <v>0.25714285714285712</v>
      </c>
      <c r="AA1799" s="10">
        <f>VLOOKUP(A1799, VIX!$A$2:$E$3205, 5, FALSE)</f>
        <v>12.53</v>
      </c>
      <c r="AB1799" s="10">
        <f t="shared" si="661"/>
        <v>14.377142857142857</v>
      </c>
      <c r="AC1799" s="10">
        <f t="shared" si="662"/>
        <v>16.012857142857143</v>
      </c>
      <c r="AD1799" s="10">
        <f t="shared" si="663"/>
        <v>17.155714285714286</v>
      </c>
      <c r="AE1799" s="10">
        <f t="shared" si="664"/>
        <v>17.882857142857141</v>
      </c>
      <c r="AF1799" s="10">
        <f t="shared" si="665"/>
        <v>18.384285714285717</v>
      </c>
      <c r="AG1799" s="36">
        <f t="shared" si="675"/>
        <v>-2.1717682020802376</v>
      </c>
      <c r="AH1799" s="36">
        <f t="shared" si="676"/>
        <v>-2.3188092016238158</v>
      </c>
      <c r="AI1799" s="36">
        <f t="shared" si="677"/>
        <v>-1.208887392694832</v>
      </c>
      <c r="AJ1799" s="36">
        <f t="shared" si="678"/>
        <v>-0.79347650573228135</v>
      </c>
      <c r="AK1799" s="36">
        <f t="shared" si="679"/>
        <v>-0.53226942032386693</v>
      </c>
    </row>
    <row r="1800" spans="1:37" x14ac:dyDescent="0.2">
      <c r="A1800" s="5">
        <v>41586</v>
      </c>
      <c r="B1800" s="1">
        <v>11</v>
      </c>
      <c r="C1800" s="7">
        <v>13.6</v>
      </c>
      <c r="D1800" s="7">
        <v>14.85</v>
      </c>
      <c r="E1800" s="7">
        <v>16.350000000000001</v>
      </c>
      <c r="F1800" s="7">
        <v>17.3</v>
      </c>
      <c r="G1800" s="7">
        <v>17.899999999999999</v>
      </c>
      <c r="H1800" s="7">
        <v>18.45</v>
      </c>
      <c r="I1800" s="7">
        <v>18.850000000000001</v>
      </c>
      <c r="J1800" s="7">
        <v>19.2</v>
      </c>
      <c r="K1800" s="7">
        <v>19.45</v>
      </c>
      <c r="L1800" s="3">
        <v>9.1899999999999996E-2</v>
      </c>
      <c r="M1800" s="3">
        <v>8.9599999999999999E-2</v>
      </c>
      <c r="N1800" s="3">
        <v>2.9899999999999999E-2</v>
      </c>
      <c r="O1800" s="18">
        <f t="shared" si="658"/>
        <v>0</v>
      </c>
      <c r="P1800" s="19">
        <f t="shared" si="666"/>
        <v>41598</v>
      </c>
      <c r="Q1800" s="19">
        <f t="shared" si="667"/>
        <v>41626</v>
      </c>
      <c r="R1800" s="19">
        <f t="shared" si="668"/>
        <v>41661</v>
      </c>
      <c r="S1800" s="19">
        <f t="shared" si="669"/>
        <v>41689</v>
      </c>
      <c r="T1800" s="19">
        <f t="shared" si="670"/>
        <v>41717</v>
      </c>
      <c r="U1800" s="19">
        <f t="shared" si="671"/>
        <v>41745</v>
      </c>
      <c r="V1800" s="19">
        <f t="shared" si="672"/>
        <v>41780</v>
      </c>
      <c r="W1800" s="19">
        <f t="shared" si="673"/>
        <v>41808</v>
      </c>
      <c r="X1800" s="19">
        <f t="shared" si="674"/>
        <v>41836</v>
      </c>
      <c r="Y1800" s="18">
        <f t="shared" si="659"/>
        <v>35</v>
      </c>
      <c r="Z1800" s="10">
        <f t="shared" si="660"/>
        <v>0.34285714285714286</v>
      </c>
      <c r="AA1800" s="10">
        <f>VLOOKUP(A1800, VIX!$A$2:$E$3205, 5, FALSE)</f>
        <v>12.9</v>
      </c>
      <c r="AB1800" s="10">
        <f t="shared" si="661"/>
        <v>14.421428571428571</v>
      </c>
      <c r="AC1800" s="10">
        <f t="shared" si="662"/>
        <v>15.835714285714285</v>
      </c>
      <c r="AD1800" s="10">
        <f t="shared" si="663"/>
        <v>16.974285714285713</v>
      </c>
      <c r="AE1800" s="10">
        <f t="shared" si="664"/>
        <v>17.694285714285712</v>
      </c>
      <c r="AF1800" s="10">
        <f t="shared" si="665"/>
        <v>18.261428571428571</v>
      </c>
      <c r="AG1800" s="36">
        <f t="shared" si="675"/>
        <v>-0.60108768247304667</v>
      </c>
      <c r="AH1800" s="36">
        <f t="shared" si="676"/>
        <v>-0.66467381747846055</v>
      </c>
      <c r="AI1800" s="36">
        <f t="shared" si="677"/>
        <v>-0.39501691279597378</v>
      </c>
      <c r="AJ1800" s="36">
        <f t="shared" si="678"/>
        <v>-0.2396386401458111</v>
      </c>
      <c r="AK1800" s="36">
        <f t="shared" si="679"/>
        <v>-0.21331281262023891</v>
      </c>
    </row>
    <row r="1801" spans="1:37" x14ac:dyDescent="0.2">
      <c r="A1801" s="5">
        <v>41585</v>
      </c>
      <c r="B1801" s="1">
        <v>11</v>
      </c>
      <c r="C1801" s="7">
        <v>14.25</v>
      </c>
      <c r="D1801" s="7">
        <v>15.4</v>
      </c>
      <c r="E1801" s="7">
        <v>16.75</v>
      </c>
      <c r="F1801" s="7">
        <v>17.649999999999999</v>
      </c>
      <c r="G1801" s="7">
        <v>18.25</v>
      </c>
      <c r="H1801" s="7">
        <v>18.75</v>
      </c>
      <c r="I1801" s="7">
        <v>19.149999999999999</v>
      </c>
      <c r="J1801" s="7">
        <v>19.45</v>
      </c>
      <c r="K1801" s="7">
        <v>19.8</v>
      </c>
      <c r="L1801" s="3">
        <v>8.0699999999999994E-2</v>
      </c>
      <c r="M1801" s="3">
        <v>8.5000000000000006E-2</v>
      </c>
      <c r="N1801" s="3">
        <v>2.8299999999999999E-2</v>
      </c>
      <c r="O1801" s="18">
        <f t="shared" ref="O1801:O1864" si="680">IF(B1803-B1802=0,0,1)</f>
        <v>0</v>
      </c>
      <c r="P1801" s="19">
        <f t="shared" si="666"/>
        <v>41598</v>
      </c>
      <c r="Q1801" s="19">
        <f t="shared" si="667"/>
        <v>41626</v>
      </c>
      <c r="R1801" s="19">
        <f t="shared" si="668"/>
        <v>41661</v>
      </c>
      <c r="S1801" s="19">
        <f t="shared" si="669"/>
        <v>41689</v>
      </c>
      <c r="T1801" s="19">
        <f t="shared" si="670"/>
        <v>41717</v>
      </c>
      <c r="U1801" s="19">
        <f t="shared" si="671"/>
        <v>41745</v>
      </c>
      <c r="V1801" s="19">
        <f t="shared" si="672"/>
        <v>41780</v>
      </c>
      <c r="W1801" s="19">
        <f t="shared" si="673"/>
        <v>41808</v>
      </c>
      <c r="X1801" s="19">
        <f t="shared" si="674"/>
        <v>41836</v>
      </c>
      <c r="Y1801" s="18">
        <f t="shared" ref="Y1801:Y1864" si="681">IF(O1801=1,DATEDIF(P1802,P1801,"d"),Y1802)</f>
        <v>35</v>
      </c>
      <c r="Z1801" s="10">
        <f t="shared" si="660"/>
        <v>0.37142857142857144</v>
      </c>
      <c r="AA1801" s="10">
        <f>VLOOKUP(A1801, VIX!$A$2:$E$3205, 5, FALSE)</f>
        <v>13.91</v>
      </c>
      <c r="AB1801" s="10">
        <f t="shared" si="661"/>
        <v>14.972857142857142</v>
      </c>
      <c r="AC1801" s="10">
        <f t="shared" si="662"/>
        <v>16.248571428571431</v>
      </c>
      <c r="AD1801" s="10">
        <f t="shared" si="663"/>
        <v>17.315714285714286</v>
      </c>
      <c r="AE1801" s="10">
        <f t="shared" si="664"/>
        <v>18.027142857142856</v>
      </c>
      <c r="AF1801" s="10">
        <f t="shared" si="665"/>
        <v>18.564285714285713</v>
      </c>
      <c r="AG1801" s="36">
        <f t="shared" si="675"/>
        <v>-0.57301038062283771</v>
      </c>
      <c r="AH1801" s="36">
        <f t="shared" si="676"/>
        <v>-0.61441213653603044</v>
      </c>
      <c r="AI1801" s="36">
        <f t="shared" si="677"/>
        <v>-0.38185032410135489</v>
      </c>
      <c r="AJ1801" s="36">
        <f t="shared" si="678"/>
        <v>-0.24392998306041849</v>
      </c>
      <c r="AK1801" s="36">
        <f t="shared" si="679"/>
        <v>-0.19758507135016473</v>
      </c>
    </row>
    <row r="1802" spans="1:37" x14ac:dyDescent="0.2">
      <c r="A1802" s="5">
        <v>41584</v>
      </c>
      <c r="B1802" s="1">
        <v>11</v>
      </c>
      <c r="C1802" s="7">
        <v>13.7</v>
      </c>
      <c r="D1802" s="7">
        <v>14.95</v>
      </c>
      <c r="E1802" s="7">
        <v>16.399999999999999</v>
      </c>
      <c r="F1802" s="7">
        <v>17.350000000000001</v>
      </c>
      <c r="G1802" s="7">
        <v>17.95</v>
      </c>
      <c r="H1802" s="7">
        <v>18.399999999999999</v>
      </c>
      <c r="I1802" s="7">
        <v>18.899999999999999</v>
      </c>
      <c r="J1802" s="7">
        <v>19.2</v>
      </c>
      <c r="K1802" s="7">
        <v>19.55</v>
      </c>
      <c r="L1802" s="3">
        <v>9.1200000000000003E-2</v>
      </c>
      <c r="M1802" s="3">
        <v>8.9300000000000004E-2</v>
      </c>
      <c r="N1802" s="3">
        <v>2.98E-2</v>
      </c>
      <c r="O1802" s="18">
        <f t="shared" si="680"/>
        <v>0</v>
      </c>
      <c r="P1802" s="19">
        <f t="shared" si="666"/>
        <v>41598</v>
      </c>
      <c r="Q1802" s="19">
        <f t="shared" si="667"/>
        <v>41626</v>
      </c>
      <c r="R1802" s="19">
        <f t="shared" si="668"/>
        <v>41661</v>
      </c>
      <c r="S1802" s="19">
        <f t="shared" si="669"/>
        <v>41689</v>
      </c>
      <c r="T1802" s="19">
        <f t="shared" si="670"/>
        <v>41717</v>
      </c>
      <c r="U1802" s="19">
        <f t="shared" si="671"/>
        <v>41745</v>
      </c>
      <c r="V1802" s="19">
        <f t="shared" si="672"/>
        <v>41780</v>
      </c>
      <c r="W1802" s="19">
        <f t="shared" si="673"/>
        <v>41808</v>
      </c>
      <c r="X1802" s="19">
        <f t="shared" si="674"/>
        <v>41836</v>
      </c>
      <c r="Y1802" s="18">
        <f t="shared" si="681"/>
        <v>35</v>
      </c>
      <c r="Z1802" s="10">
        <f t="shared" ref="Z1802:Z1865" si="682">DATEDIF(A1802,P1802,"d")/Y1802</f>
        <v>0.4</v>
      </c>
      <c r="AA1802" s="10">
        <f>VLOOKUP(A1802, VIX!$A$2:$E$3205, 5, FALSE)</f>
        <v>12.67</v>
      </c>
      <c r="AB1802" s="10">
        <f t="shared" ref="AB1802:AB1865" si="683">Z1802*C1802 + (1-Z1802)*D1802</f>
        <v>14.45</v>
      </c>
      <c r="AC1802" s="10">
        <f t="shared" ref="AC1802:AC1865" si="684">Z1802*D1802 + (1-Z1802)*E1802</f>
        <v>15.819999999999999</v>
      </c>
      <c r="AD1802" s="10">
        <f t="shared" ref="AD1802:AD1865" si="685">Z1802*E1802 + (1-Z1802)*F1802</f>
        <v>16.97</v>
      </c>
      <c r="AE1802" s="10">
        <f t="shared" ref="AE1802:AE1865" si="686">Z1802*F1802 + (1-Z1802)*G1802</f>
        <v>17.71</v>
      </c>
      <c r="AF1802" s="10">
        <f t="shared" ref="AF1802:AF1865" si="687">Z1802*G1802 + (1-Z1802)*H1802</f>
        <v>18.22</v>
      </c>
      <c r="AG1802" s="36">
        <f t="shared" si="675"/>
        <v>-0.61284046692606908</v>
      </c>
      <c r="AH1802" s="36">
        <f t="shared" si="676"/>
        <v>-0.65249999999999864</v>
      </c>
      <c r="AI1802" s="36">
        <f t="shared" si="677"/>
        <v>-0.39900000000000052</v>
      </c>
      <c r="AJ1802" s="36">
        <f t="shared" si="678"/>
        <v>-0.24143712574850174</v>
      </c>
      <c r="AK1802" s="36">
        <f t="shared" si="679"/>
        <v>-0.17574583494769416</v>
      </c>
    </row>
    <row r="1803" spans="1:37" x14ac:dyDescent="0.2">
      <c r="A1803" s="5">
        <v>41583</v>
      </c>
      <c r="B1803" s="1">
        <v>11</v>
      </c>
      <c r="C1803" s="7">
        <v>14</v>
      </c>
      <c r="D1803" s="7">
        <v>15.2</v>
      </c>
      <c r="E1803" s="7">
        <v>16.600000000000001</v>
      </c>
      <c r="F1803" s="7">
        <v>17.55</v>
      </c>
      <c r="G1803" s="7">
        <v>18.149999999999999</v>
      </c>
      <c r="H1803" s="7">
        <v>18.649999999999999</v>
      </c>
      <c r="I1803" s="7">
        <v>19.05</v>
      </c>
      <c r="J1803" s="7">
        <v>19.399999999999999</v>
      </c>
      <c r="K1803" s="7">
        <v>19.649999999999999</v>
      </c>
      <c r="L1803" s="3">
        <v>8.5699999999999998E-2</v>
      </c>
      <c r="M1803" s="3">
        <v>8.5500000000000007E-2</v>
      </c>
      <c r="N1803" s="3">
        <v>2.8500000000000001E-2</v>
      </c>
      <c r="O1803" s="18">
        <f t="shared" si="680"/>
        <v>0</v>
      </c>
      <c r="P1803" s="19">
        <f t="shared" ref="P1803:P1866" si="688">IF(O1802=1,A1803,P1802)</f>
        <v>41598</v>
      </c>
      <c r="Q1803" s="19">
        <f t="shared" ref="Q1803:Q1866" si="689">IF(O1802=1,P1802,Q1802)</f>
        <v>41626</v>
      </c>
      <c r="R1803" s="19">
        <f t="shared" ref="R1803:R1866" si="690">IF(O1802=1,Q1802,R1802)</f>
        <v>41661</v>
      </c>
      <c r="S1803" s="19">
        <f t="shared" ref="S1803:S1866" si="691">IF(O1802=1,R1802,S1802)</f>
        <v>41689</v>
      </c>
      <c r="T1803" s="19">
        <f t="shared" ref="T1803:T1866" si="692">IF(O1802=1,S1802,T1802)</f>
        <v>41717</v>
      </c>
      <c r="U1803" s="19">
        <f t="shared" ref="U1803:U1866" si="693">IF(O1802=1,T1802,U1802)</f>
        <v>41745</v>
      </c>
      <c r="V1803" s="19">
        <f t="shared" ref="V1803:V1866" si="694">IF(O1802=1,U1802,V1802)</f>
        <v>41780</v>
      </c>
      <c r="W1803" s="19">
        <f t="shared" ref="W1803:W1866" si="695">IF(O1802=1,V1802,W1802)</f>
        <v>41808</v>
      </c>
      <c r="X1803" s="19">
        <f t="shared" ref="X1803:X1866" si="696">IF(O1802=1,W1802,X1802)</f>
        <v>41836</v>
      </c>
      <c r="Y1803" s="18">
        <f t="shared" si="681"/>
        <v>35</v>
      </c>
      <c r="Z1803" s="10">
        <f t="shared" si="682"/>
        <v>0.42857142857142855</v>
      </c>
      <c r="AA1803" s="10">
        <f>VLOOKUP(A1803, VIX!$A$2:$E$3205, 5, FALSE)</f>
        <v>13.27</v>
      </c>
      <c r="AB1803" s="10">
        <f t="shared" si="683"/>
        <v>14.685714285714285</v>
      </c>
      <c r="AC1803" s="10">
        <f t="shared" si="684"/>
        <v>16</v>
      </c>
      <c r="AD1803" s="10">
        <f t="shared" si="685"/>
        <v>17.142857142857142</v>
      </c>
      <c r="AE1803" s="10">
        <f t="shared" si="686"/>
        <v>17.892857142857142</v>
      </c>
      <c r="AF1803" s="10">
        <f t="shared" si="687"/>
        <v>18.435714285714283</v>
      </c>
      <c r="AG1803" s="36">
        <f t="shared" si="675"/>
        <v>-0.59282493628700239</v>
      </c>
      <c r="AH1803" s="36">
        <f t="shared" si="676"/>
        <v>-0.63556116015132524</v>
      </c>
      <c r="AI1803" s="36">
        <f t="shared" si="677"/>
        <v>-0.40198136176643418</v>
      </c>
      <c r="AJ1803" s="36">
        <f t="shared" si="678"/>
        <v>-0.24302820863135821</v>
      </c>
      <c r="AK1803" s="36">
        <f t="shared" si="679"/>
        <v>-0.19649122807017549</v>
      </c>
    </row>
    <row r="1804" spans="1:37" x14ac:dyDescent="0.2">
      <c r="A1804" s="5">
        <v>41582</v>
      </c>
      <c r="B1804" s="1">
        <v>11</v>
      </c>
      <c r="C1804" s="7">
        <v>13.95</v>
      </c>
      <c r="D1804" s="7">
        <v>15.1</v>
      </c>
      <c r="E1804" s="7">
        <v>16.5</v>
      </c>
      <c r="F1804" s="7">
        <v>17.45</v>
      </c>
      <c r="G1804" s="7">
        <v>18.05</v>
      </c>
      <c r="H1804" s="7">
        <v>18.55</v>
      </c>
      <c r="I1804" s="7">
        <v>18.95</v>
      </c>
      <c r="J1804" s="7">
        <v>19.3</v>
      </c>
      <c r="K1804" s="7">
        <v>19.55</v>
      </c>
      <c r="L1804" s="3">
        <v>8.2400000000000001E-2</v>
      </c>
      <c r="M1804" s="3">
        <v>8.5999999999999993E-2</v>
      </c>
      <c r="N1804" s="3">
        <v>2.87E-2</v>
      </c>
      <c r="O1804" s="18">
        <f t="shared" si="680"/>
        <v>0</v>
      </c>
      <c r="P1804" s="19">
        <f t="shared" si="688"/>
        <v>41598</v>
      </c>
      <c r="Q1804" s="19">
        <f t="shared" si="689"/>
        <v>41626</v>
      </c>
      <c r="R1804" s="19">
        <f t="shared" si="690"/>
        <v>41661</v>
      </c>
      <c r="S1804" s="19">
        <f t="shared" si="691"/>
        <v>41689</v>
      </c>
      <c r="T1804" s="19">
        <f t="shared" si="692"/>
        <v>41717</v>
      </c>
      <c r="U1804" s="19">
        <f t="shared" si="693"/>
        <v>41745</v>
      </c>
      <c r="V1804" s="19">
        <f t="shared" si="694"/>
        <v>41780</v>
      </c>
      <c r="W1804" s="19">
        <f t="shared" si="695"/>
        <v>41808</v>
      </c>
      <c r="X1804" s="19">
        <f t="shared" si="696"/>
        <v>41836</v>
      </c>
      <c r="Y1804" s="18">
        <f t="shared" si="681"/>
        <v>35</v>
      </c>
      <c r="Z1804" s="10">
        <f t="shared" si="682"/>
        <v>0.45714285714285713</v>
      </c>
      <c r="AA1804" s="10">
        <f>VLOOKUP(A1804, VIX!$A$2:$E$3205, 5, FALSE)</f>
        <v>12.93</v>
      </c>
      <c r="AB1804" s="10">
        <f t="shared" si="683"/>
        <v>14.574285714285715</v>
      </c>
      <c r="AC1804" s="10">
        <f t="shared" si="684"/>
        <v>15.860000000000001</v>
      </c>
      <c r="AD1804" s="10">
        <f t="shared" si="685"/>
        <v>17.015714285714289</v>
      </c>
      <c r="AE1804" s="10">
        <f t="shared" si="686"/>
        <v>17.775714285714287</v>
      </c>
      <c r="AF1804" s="10">
        <f t="shared" si="687"/>
        <v>18.321428571428573</v>
      </c>
      <c r="AG1804" s="36">
        <f t="shared" si="675"/>
        <v>-1.65868549079462</v>
      </c>
      <c r="AH1804" s="36">
        <f t="shared" si="676"/>
        <v>-1.8673253352152437</v>
      </c>
      <c r="AI1804" s="36">
        <f t="shared" si="677"/>
        <v>-1.1853441161907894</v>
      </c>
      <c r="AJ1804" s="36">
        <f t="shared" si="678"/>
        <v>-0.71794871794871928</v>
      </c>
      <c r="AK1804" s="36">
        <f t="shared" si="679"/>
        <v>-0.58274878594002899</v>
      </c>
    </row>
    <row r="1805" spans="1:37" x14ac:dyDescent="0.2">
      <c r="A1805" s="5">
        <v>41579</v>
      </c>
      <c r="B1805" s="1">
        <v>11</v>
      </c>
      <c r="C1805" s="7">
        <v>14.45</v>
      </c>
      <c r="D1805" s="7">
        <v>15.6</v>
      </c>
      <c r="E1805" s="7">
        <v>16.899999999999999</v>
      </c>
      <c r="F1805" s="7">
        <v>17.8</v>
      </c>
      <c r="G1805" s="7">
        <v>18.350000000000001</v>
      </c>
      <c r="H1805" s="7">
        <v>18.75</v>
      </c>
      <c r="I1805" s="7">
        <v>19.2</v>
      </c>
      <c r="J1805" s="7">
        <v>19.5</v>
      </c>
      <c r="K1805" s="7">
        <v>19.75</v>
      </c>
      <c r="L1805" s="3">
        <v>7.9600000000000004E-2</v>
      </c>
      <c r="M1805" s="3">
        <v>7.8700000000000006E-2</v>
      </c>
      <c r="N1805" s="3">
        <v>2.6200000000000001E-2</v>
      </c>
      <c r="O1805" s="18">
        <f t="shared" si="680"/>
        <v>0</v>
      </c>
      <c r="P1805" s="19">
        <f t="shared" si="688"/>
        <v>41598</v>
      </c>
      <c r="Q1805" s="19">
        <f t="shared" si="689"/>
        <v>41626</v>
      </c>
      <c r="R1805" s="19">
        <f t="shared" si="690"/>
        <v>41661</v>
      </c>
      <c r="S1805" s="19">
        <f t="shared" si="691"/>
        <v>41689</v>
      </c>
      <c r="T1805" s="19">
        <f t="shared" si="692"/>
        <v>41717</v>
      </c>
      <c r="U1805" s="19">
        <f t="shared" si="693"/>
        <v>41745</v>
      </c>
      <c r="V1805" s="19">
        <f t="shared" si="694"/>
        <v>41780</v>
      </c>
      <c r="W1805" s="19">
        <f t="shared" si="695"/>
        <v>41808</v>
      </c>
      <c r="X1805" s="19">
        <f t="shared" si="696"/>
        <v>41836</v>
      </c>
      <c r="Y1805" s="18">
        <f t="shared" si="681"/>
        <v>35</v>
      </c>
      <c r="Z1805" s="10">
        <f t="shared" si="682"/>
        <v>0.54285714285714282</v>
      </c>
      <c r="AA1805" s="10">
        <f>VLOOKUP(A1805, VIX!$A$2:$E$3205, 5, FALSE)</f>
        <v>13.28</v>
      </c>
      <c r="AB1805" s="10">
        <f t="shared" si="683"/>
        <v>14.975714285714286</v>
      </c>
      <c r="AC1805" s="10">
        <f t="shared" si="684"/>
        <v>16.194285714285712</v>
      </c>
      <c r="AD1805" s="10">
        <f t="shared" si="685"/>
        <v>17.311428571428571</v>
      </c>
      <c r="AE1805" s="10">
        <f t="shared" si="686"/>
        <v>18.051428571428573</v>
      </c>
      <c r="AF1805" s="10">
        <f t="shared" si="687"/>
        <v>18.532857142857146</v>
      </c>
      <c r="AG1805" s="36">
        <f t="shared" si="675"/>
        <v>-0.55464114832535927</v>
      </c>
      <c r="AH1805" s="36">
        <f t="shared" si="676"/>
        <v>-0.58214127054642351</v>
      </c>
      <c r="AI1805" s="36">
        <f t="shared" si="677"/>
        <v>-0.37643153526971057</v>
      </c>
      <c r="AJ1805" s="36">
        <f t="shared" si="678"/>
        <v>-0.22078853046595018</v>
      </c>
      <c r="AK1805" s="36">
        <f t="shared" si="679"/>
        <v>-0.1563396665374171</v>
      </c>
    </row>
    <row r="1806" spans="1:37" x14ac:dyDescent="0.2">
      <c r="A1806" s="5">
        <v>41578</v>
      </c>
      <c r="B1806" s="1">
        <v>11</v>
      </c>
      <c r="C1806" s="7">
        <v>14.5</v>
      </c>
      <c r="D1806" s="7">
        <v>15.5</v>
      </c>
      <c r="E1806" s="7">
        <v>16.850000000000001</v>
      </c>
      <c r="F1806" s="7">
        <v>17.7</v>
      </c>
      <c r="G1806" s="7">
        <v>18.25</v>
      </c>
      <c r="H1806" s="7">
        <v>18.649999999999999</v>
      </c>
      <c r="I1806" s="7">
        <v>19.05</v>
      </c>
      <c r="J1806" s="7">
        <v>19.350000000000001</v>
      </c>
      <c r="K1806" s="7">
        <v>19.649999999999999</v>
      </c>
      <c r="L1806" s="3">
        <v>6.9000000000000006E-2</v>
      </c>
      <c r="M1806" s="3">
        <v>7.6300000000000007E-2</v>
      </c>
      <c r="N1806" s="3">
        <v>2.5399999999999999E-2</v>
      </c>
      <c r="O1806" s="18">
        <f t="shared" si="680"/>
        <v>0</v>
      </c>
      <c r="P1806" s="19">
        <f t="shared" si="688"/>
        <v>41598</v>
      </c>
      <c r="Q1806" s="19">
        <f t="shared" si="689"/>
        <v>41626</v>
      </c>
      <c r="R1806" s="19">
        <f t="shared" si="690"/>
        <v>41661</v>
      </c>
      <c r="S1806" s="19">
        <f t="shared" si="691"/>
        <v>41689</v>
      </c>
      <c r="T1806" s="19">
        <f t="shared" si="692"/>
        <v>41717</v>
      </c>
      <c r="U1806" s="19">
        <f t="shared" si="693"/>
        <v>41745</v>
      </c>
      <c r="V1806" s="19">
        <f t="shared" si="694"/>
        <v>41780</v>
      </c>
      <c r="W1806" s="19">
        <f t="shared" si="695"/>
        <v>41808</v>
      </c>
      <c r="X1806" s="19">
        <f t="shared" si="696"/>
        <v>41836</v>
      </c>
      <c r="Y1806" s="18">
        <f t="shared" si="681"/>
        <v>35</v>
      </c>
      <c r="Z1806" s="10">
        <f t="shared" si="682"/>
        <v>0.5714285714285714</v>
      </c>
      <c r="AA1806" s="10">
        <f>VLOOKUP(A1806, VIX!$A$2:$E$3205, 5, FALSE)</f>
        <v>13.75</v>
      </c>
      <c r="AB1806" s="10">
        <f t="shared" si="683"/>
        <v>14.928571428571427</v>
      </c>
      <c r="AC1806" s="10">
        <f t="shared" si="684"/>
        <v>16.078571428571429</v>
      </c>
      <c r="AD1806" s="10">
        <f t="shared" si="685"/>
        <v>17.214285714285715</v>
      </c>
      <c r="AE1806" s="10">
        <f t="shared" si="686"/>
        <v>17.935714285714287</v>
      </c>
      <c r="AF1806" s="10">
        <f t="shared" si="687"/>
        <v>18.421428571428571</v>
      </c>
      <c r="AG1806" s="36">
        <f t="shared" si="675"/>
        <v>-0.48160535117056869</v>
      </c>
      <c r="AH1806" s="36">
        <f t="shared" si="676"/>
        <v>-0.60410192666252416</v>
      </c>
      <c r="AI1806" s="36">
        <f t="shared" si="677"/>
        <v>-0.3554006968641108</v>
      </c>
      <c r="AJ1806" s="36">
        <f t="shared" si="678"/>
        <v>-0.22122905027932999</v>
      </c>
      <c r="AK1806" s="36">
        <f t="shared" si="679"/>
        <v>-0.15669205658324217</v>
      </c>
    </row>
    <row r="1807" spans="1:37" x14ac:dyDescent="0.2">
      <c r="A1807" s="5">
        <v>41577</v>
      </c>
      <c r="B1807" s="1">
        <v>11</v>
      </c>
      <c r="C1807" s="7">
        <v>14.55</v>
      </c>
      <c r="D1807" s="7">
        <v>15.55</v>
      </c>
      <c r="E1807" s="7">
        <v>16.899999999999999</v>
      </c>
      <c r="F1807" s="7">
        <v>17.7</v>
      </c>
      <c r="G1807" s="7">
        <v>18.2</v>
      </c>
      <c r="H1807" s="7">
        <v>18.649999999999999</v>
      </c>
      <c r="I1807" s="7">
        <v>19.05</v>
      </c>
      <c r="J1807" s="7">
        <v>19.350000000000001</v>
      </c>
      <c r="K1807" s="7">
        <v>19.7</v>
      </c>
      <c r="L1807" s="3">
        <v>6.8699999999999997E-2</v>
      </c>
      <c r="M1807" s="3">
        <v>7.6300000000000007E-2</v>
      </c>
      <c r="N1807" s="3">
        <v>2.5399999999999999E-2</v>
      </c>
      <c r="O1807" s="18">
        <f t="shared" si="680"/>
        <v>0</v>
      </c>
      <c r="P1807" s="19">
        <f t="shared" si="688"/>
        <v>41598</v>
      </c>
      <c r="Q1807" s="19">
        <f t="shared" si="689"/>
        <v>41626</v>
      </c>
      <c r="R1807" s="19">
        <f t="shared" si="690"/>
        <v>41661</v>
      </c>
      <c r="S1807" s="19">
        <f t="shared" si="691"/>
        <v>41689</v>
      </c>
      <c r="T1807" s="19">
        <f t="shared" si="692"/>
        <v>41717</v>
      </c>
      <c r="U1807" s="19">
        <f t="shared" si="693"/>
        <v>41745</v>
      </c>
      <c r="V1807" s="19">
        <f t="shared" si="694"/>
        <v>41780</v>
      </c>
      <c r="W1807" s="19">
        <f t="shared" si="695"/>
        <v>41808</v>
      </c>
      <c r="X1807" s="19">
        <f t="shared" si="696"/>
        <v>41836</v>
      </c>
      <c r="Y1807" s="18">
        <f t="shared" si="681"/>
        <v>35</v>
      </c>
      <c r="Z1807" s="10">
        <f t="shared" si="682"/>
        <v>0.6</v>
      </c>
      <c r="AA1807" s="10">
        <f>VLOOKUP(A1807, VIX!$A$2:$E$3205, 5, FALSE)</f>
        <v>13.65</v>
      </c>
      <c r="AB1807" s="10">
        <f t="shared" si="683"/>
        <v>14.950000000000001</v>
      </c>
      <c r="AC1807" s="10">
        <f t="shared" si="684"/>
        <v>16.09</v>
      </c>
      <c r="AD1807" s="10">
        <f t="shared" si="685"/>
        <v>17.22</v>
      </c>
      <c r="AE1807" s="10">
        <f t="shared" si="686"/>
        <v>17.899999999999999</v>
      </c>
      <c r="AF1807" s="10">
        <f t="shared" si="687"/>
        <v>18.38</v>
      </c>
      <c r="AG1807" s="36">
        <f t="shared" si="675"/>
        <v>-0.48517520215633436</v>
      </c>
      <c r="AH1807" s="36">
        <f t="shared" si="676"/>
        <v>-0.60744576377109116</v>
      </c>
      <c r="AI1807" s="36">
        <f t="shared" si="677"/>
        <v>-0.33555259653794978</v>
      </c>
      <c r="AJ1807" s="36">
        <f t="shared" si="678"/>
        <v>-0.20148716718637572</v>
      </c>
      <c r="AK1807" s="36">
        <f t="shared" si="679"/>
        <v>-0.17688348151614391</v>
      </c>
    </row>
    <row r="1808" spans="1:37" x14ac:dyDescent="0.2">
      <c r="A1808" s="5">
        <v>41576</v>
      </c>
      <c r="B1808" s="1">
        <v>11</v>
      </c>
      <c r="C1808" s="7">
        <v>14.45</v>
      </c>
      <c r="D1808" s="7">
        <v>15.5</v>
      </c>
      <c r="E1808" s="7">
        <v>16.850000000000001</v>
      </c>
      <c r="F1808" s="7">
        <v>17.7</v>
      </c>
      <c r="G1808" s="7">
        <v>18.149999999999999</v>
      </c>
      <c r="H1808" s="7">
        <v>18.600000000000001</v>
      </c>
      <c r="I1808" s="7">
        <v>19</v>
      </c>
      <c r="J1808" s="7">
        <v>19.25</v>
      </c>
      <c r="K1808" s="7">
        <v>19.600000000000001</v>
      </c>
      <c r="L1808" s="3">
        <v>7.2700000000000001E-2</v>
      </c>
      <c r="M1808" s="3">
        <v>7.3400000000000007E-2</v>
      </c>
      <c r="N1808" s="3">
        <v>2.4500000000000001E-2</v>
      </c>
      <c r="O1808" s="18">
        <f t="shared" si="680"/>
        <v>0</v>
      </c>
      <c r="P1808" s="19">
        <f t="shared" si="688"/>
        <v>41598</v>
      </c>
      <c r="Q1808" s="19">
        <f t="shared" si="689"/>
        <v>41626</v>
      </c>
      <c r="R1808" s="19">
        <f t="shared" si="690"/>
        <v>41661</v>
      </c>
      <c r="S1808" s="19">
        <f t="shared" si="691"/>
        <v>41689</v>
      </c>
      <c r="T1808" s="19">
        <f t="shared" si="692"/>
        <v>41717</v>
      </c>
      <c r="U1808" s="19">
        <f t="shared" si="693"/>
        <v>41745</v>
      </c>
      <c r="V1808" s="19">
        <f t="shared" si="694"/>
        <v>41780</v>
      </c>
      <c r="W1808" s="19">
        <f t="shared" si="695"/>
        <v>41808</v>
      </c>
      <c r="X1808" s="19">
        <f t="shared" si="696"/>
        <v>41836</v>
      </c>
      <c r="Y1808" s="18">
        <f t="shared" si="681"/>
        <v>35</v>
      </c>
      <c r="Z1808" s="10">
        <f t="shared" si="682"/>
        <v>0.62857142857142856</v>
      </c>
      <c r="AA1808" s="10">
        <f>VLOOKUP(A1808, VIX!$A$2:$E$3205, 5, FALSE)</f>
        <v>13.41</v>
      </c>
      <c r="AB1808" s="10">
        <f t="shared" si="683"/>
        <v>14.84</v>
      </c>
      <c r="AC1808" s="10">
        <f t="shared" si="684"/>
        <v>16.001428571428569</v>
      </c>
      <c r="AD1808" s="10">
        <f t="shared" si="685"/>
        <v>17.165714285714287</v>
      </c>
      <c r="AE1808" s="10">
        <f t="shared" si="686"/>
        <v>17.867142857142856</v>
      </c>
      <c r="AF1808" s="10">
        <f t="shared" si="687"/>
        <v>18.317142857142855</v>
      </c>
      <c r="AG1808" s="36">
        <f t="shared" si="675"/>
        <v>-0.50821089023336263</v>
      </c>
      <c r="AH1808" s="36">
        <f t="shared" si="676"/>
        <v>-0.60891354931090114</v>
      </c>
      <c r="AI1808" s="36">
        <f t="shared" si="677"/>
        <v>-0.3573871694335522</v>
      </c>
      <c r="AJ1808" s="36">
        <f t="shared" si="678"/>
        <v>-0.18180360721442865</v>
      </c>
      <c r="AK1808" s="36">
        <f t="shared" si="679"/>
        <v>-0.17717365830794585</v>
      </c>
    </row>
    <row r="1809" spans="1:37" x14ac:dyDescent="0.2">
      <c r="A1809" s="5">
        <v>41575</v>
      </c>
      <c r="B1809" s="1">
        <v>11</v>
      </c>
      <c r="C1809" s="7">
        <v>14.55</v>
      </c>
      <c r="D1809" s="7">
        <v>15.5</v>
      </c>
      <c r="E1809" s="7">
        <v>16.850000000000001</v>
      </c>
      <c r="F1809" s="7">
        <v>17.649999999999999</v>
      </c>
      <c r="G1809" s="7">
        <v>18.149999999999999</v>
      </c>
      <c r="H1809" s="7">
        <v>18.55</v>
      </c>
      <c r="I1809" s="7">
        <v>18.95</v>
      </c>
      <c r="J1809" s="7">
        <v>19.25</v>
      </c>
      <c r="K1809" s="7">
        <v>19.5</v>
      </c>
      <c r="L1809" s="3">
        <v>6.5299999999999997E-2</v>
      </c>
      <c r="M1809" s="3">
        <v>7.3700000000000002E-2</v>
      </c>
      <c r="N1809" s="3">
        <v>2.46E-2</v>
      </c>
      <c r="O1809" s="18">
        <f t="shared" si="680"/>
        <v>0</v>
      </c>
      <c r="P1809" s="19">
        <f t="shared" si="688"/>
        <v>41598</v>
      </c>
      <c r="Q1809" s="19">
        <f t="shared" si="689"/>
        <v>41626</v>
      </c>
      <c r="R1809" s="19">
        <f t="shared" si="690"/>
        <v>41661</v>
      </c>
      <c r="S1809" s="19">
        <f t="shared" si="691"/>
        <v>41689</v>
      </c>
      <c r="T1809" s="19">
        <f t="shared" si="692"/>
        <v>41717</v>
      </c>
      <c r="U1809" s="19">
        <f t="shared" si="693"/>
        <v>41745</v>
      </c>
      <c r="V1809" s="19">
        <f t="shared" si="694"/>
        <v>41780</v>
      </c>
      <c r="W1809" s="19">
        <f t="shared" si="695"/>
        <v>41808</v>
      </c>
      <c r="X1809" s="19">
        <f t="shared" si="696"/>
        <v>41836</v>
      </c>
      <c r="Y1809" s="18">
        <f t="shared" si="681"/>
        <v>35</v>
      </c>
      <c r="Z1809" s="10">
        <f t="shared" si="682"/>
        <v>0.65714285714285714</v>
      </c>
      <c r="AA1809" s="10">
        <f>VLOOKUP(A1809, VIX!$A$2:$E$3205, 5, FALSE)</f>
        <v>13.31</v>
      </c>
      <c r="AB1809" s="10">
        <f t="shared" si="683"/>
        <v>14.875714285714285</v>
      </c>
      <c r="AC1809" s="10">
        <f t="shared" si="684"/>
        <v>15.962857142857143</v>
      </c>
      <c r="AD1809" s="10">
        <f t="shared" si="685"/>
        <v>17.124285714285715</v>
      </c>
      <c r="AE1809" s="10">
        <f t="shared" si="686"/>
        <v>17.821428571428569</v>
      </c>
      <c r="AF1809" s="10">
        <f t="shared" si="687"/>
        <v>18.287142857142857</v>
      </c>
      <c r="AG1809" s="36">
        <f t="shared" si="675"/>
        <v>-1.3905130687318483</v>
      </c>
      <c r="AH1809" s="36">
        <f t="shared" si="676"/>
        <v>-1.8415734391916305</v>
      </c>
      <c r="AI1809" s="36">
        <f t="shared" si="677"/>
        <v>-1.0168978562421152</v>
      </c>
      <c r="AJ1809" s="36">
        <f t="shared" si="678"/>
        <v>-0.61090909090909107</v>
      </c>
      <c r="AK1809" s="36">
        <f t="shared" si="679"/>
        <v>-0.47595813331235021</v>
      </c>
    </row>
    <row r="1810" spans="1:37" x14ac:dyDescent="0.2">
      <c r="A1810" s="5">
        <v>41572</v>
      </c>
      <c r="B1810" s="1">
        <v>11</v>
      </c>
      <c r="C1810" s="7">
        <v>14.5</v>
      </c>
      <c r="D1810" s="7">
        <v>15.5</v>
      </c>
      <c r="E1810" s="7">
        <v>16.8</v>
      </c>
      <c r="F1810" s="7">
        <v>17.55</v>
      </c>
      <c r="G1810" s="7">
        <v>18.05</v>
      </c>
      <c r="H1810" s="7">
        <v>18.45</v>
      </c>
      <c r="I1810" s="7">
        <v>18.850000000000001</v>
      </c>
      <c r="J1810" s="7">
        <v>19.2</v>
      </c>
      <c r="K1810" s="7">
        <v>19.5</v>
      </c>
      <c r="L1810" s="3">
        <v>6.9000000000000006E-2</v>
      </c>
      <c r="M1810" s="3">
        <v>7.4099999999999999E-2</v>
      </c>
      <c r="N1810" s="3">
        <v>2.47E-2</v>
      </c>
      <c r="O1810" s="18">
        <f t="shared" si="680"/>
        <v>0</v>
      </c>
      <c r="P1810" s="19">
        <f t="shared" si="688"/>
        <v>41598</v>
      </c>
      <c r="Q1810" s="19">
        <f t="shared" si="689"/>
        <v>41626</v>
      </c>
      <c r="R1810" s="19">
        <f t="shared" si="690"/>
        <v>41661</v>
      </c>
      <c r="S1810" s="19">
        <f t="shared" si="691"/>
        <v>41689</v>
      </c>
      <c r="T1810" s="19">
        <f t="shared" si="692"/>
        <v>41717</v>
      </c>
      <c r="U1810" s="19">
        <f t="shared" si="693"/>
        <v>41745</v>
      </c>
      <c r="V1810" s="19">
        <f t="shared" si="694"/>
        <v>41780</v>
      </c>
      <c r="W1810" s="19">
        <f t="shared" si="695"/>
        <v>41808</v>
      </c>
      <c r="X1810" s="19">
        <f t="shared" si="696"/>
        <v>41836</v>
      </c>
      <c r="Y1810" s="18">
        <f t="shared" si="681"/>
        <v>35</v>
      </c>
      <c r="Z1810" s="10">
        <f t="shared" si="682"/>
        <v>0.74285714285714288</v>
      </c>
      <c r="AA1810" s="10">
        <f>VLOOKUP(A1810, VIX!$A$2:$E$3205, 5, FALSE)</f>
        <v>13.09</v>
      </c>
      <c r="AB1810" s="10">
        <f t="shared" si="683"/>
        <v>14.757142857142858</v>
      </c>
      <c r="AC1810" s="10">
        <f t="shared" si="684"/>
        <v>15.834285714285713</v>
      </c>
      <c r="AD1810" s="10">
        <f t="shared" si="685"/>
        <v>16.992857142857144</v>
      </c>
      <c r="AE1810" s="10">
        <f t="shared" si="686"/>
        <v>17.678571428571431</v>
      </c>
      <c r="AF1810" s="10">
        <f t="shared" si="687"/>
        <v>18.152857142857144</v>
      </c>
      <c r="AG1810" s="36">
        <f t="shared" si="675"/>
        <v>-0.49051094890510966</v>
      </c>
      <c r="AH1810" s="36">
        <f t="shared" si="676"/>
        <v>-0.59482523831139411</v>
      </c>
      <c r="AI1810" s="36">
        <f t="shared" si="677"/>
        <v>-0.32006773920406451</v>
      </c>
      <c r="AJ1810" s="36">
        <f t="shared" si="678"/>
        <v>-0.20509481565882648</v>
      </c>
      <c r="AK1810" s="36">
        <f t="shared" si="679"/>
        <v>-0.15997460720520501</v>
      </c>
    </row>
    <row r="1811" spans="1:37" x14ac:dyDescent="0.2">
      <c r="A1811" s="5">
        <v>41571</v>
      </c>
      <c r="B1811" s="1">
        <v>11</v>
      </c>
      <c r="C1811" s="7">
        <v>14.45</v>
      </c>
      <c r="D1811" s="7">
        <v>15.45</v>
      </c>
      <c r="E1811" s="7">
        <v>16.7</v>
      </c>
      <c r="F1811" s="7">
        <v>17.45</v>
      </c>
      <c r="G1811" s="7">
        <v>17.899999999999999</v>
      </c>
      <c r="H1811" s="7">
        <v>18.350000000000001</v>
      </c>
      <c r="I1811" s="7">
        <v>18.75</v>
      </c>
      <c r="J1811" s="7">
        <v>19.05</v>
      </c>
      <c r="K1811" s="7">
        <v>19.350000000000001</v>
      </c>
      <c r="L1811" s="3">
        <v>6.9199999999999998E-2</v>
      </c>
      <c r="M1811" s="3">
        <v>7.4499999999999997E-2</v>
      </c>
      <c r="N1811" s="3">
        <v>2.4799999999999999E-2</v>
      </c>
      <c r="O1811" s="18">
        <f t="shared" si="680"/>
        <v>0</v>
      </c>
      <c r="P1811" s="19">
        <f t="shared" si="688"/>
        <v>41598</v>
      </c>
      <c r="Q1811" s="19">
        <f t="shared" si="689"/>
        <v>41626</v>
      </c>
      <c r="R1811" s="19">
        <f t="shared" si="690"/>
        <v>41661</v>
      </c>
      <c r="S1811" s="19">
        <f t="shared" si="691"/>
        <v>41689</v>
      </c>
      <c r="T1811" s="19">
        <f t="shared" si="692"/>
        <v>41717</v>
      </c>
      <c r="U1811" s="19">
        <f t="shared" si="693"/>
        <v>41745</v>
      </c>
      <c r="V1811" s="19">
        <f t="shared" si="694"/>
        <v>41780</v>
      </c>
      <c r="W1811" s="19">
        <f t="shared" si="695"/>
        <v>41808</v>
      </c>
      <c r="X1811" s="19">
        <f t="shared" si="696"/>
        <v>41836</v>
      </c>
      <c r="Y1811" s="18">
        <f t="shared" si="681"/>
        <v>35</v>
      </c>
      <c r="Z1811" s="10">
        <f t="shared" si="682"/>
        <v>0.77142857142857146</v>
      </c>
      <c r="AA1811" s="10">
        <f>VLOOKUP(A1811, VIX!$A$2:$E$3205, 5, FALSE)</f>
        <v>13.2</v>
      </c>
      <c r="AB1811" s="10">
        <f t="shared" si="683"/>
        <v>14.678571428571427</v>
      </c>
      <c r="AC1811" s="10">
        <f t="shared" si="684"/>
        <v>15.735714285714286</v>
      </c>
      <c r="AD1811" s="10">
        <f t="shared" si="685"/>
        <v>16.87142857142857</v>
      </c>
      <c r="AE1811" s="10">
        <f t="shared" si="686"/>
        <v>17.552857142857142</v>
      </c>
      <c r="AF1811" s="10">
        <f t="shared" si="687"/>
        <v>18.002857142857142</v>
      </c>
      <c r="AG1811" s="36">
        <f t="shared" si="675"/>
        <v>-0.48419636852723624</v>
      </c>
      <c r="AH1811" s="36">
        <f t="shared" si="676"/>
        <v>-0.56925996204933604</v>
      </c>
      <c r="AI1811" s="36">
        <f t="shared" si="677"/>
        <v>-0.31764705882352956</v>
      </c>
      <c r="AJ1811" s="36">
        <f t="shared" si="678"/>
        <v>-0.18325791855203599</v>
      </c>
      <c r="AK1811" s="36">
        <f t="shared" si="679"/>
        <v>-0.17920353982301004</v>
      </c>
    </row>
    <row r="1812" spans="1:37" x14ac:dyDescent="0.2">
      <c r="A1812" s="5">
        <v>41570</v>
      </c>
      <c r="B1812" s="1">
        <v>11</v>
      </c>
      <c r="C1812" s="7">
        <v>14.7</v>
      </c>
      <c r="D1812" s="7">
        <v>15.55</v>
      </c>
      <c r="E1812" s="7">
        <v>16.850000000000001</v>
      </c>
      <c r="F1812" s="7">
        <v>17.600000000000001</v>
      </c>
      <c r="G1812" s="7">
        <v>18</v>
      </c>
      <c r="H1812" s="7">
        <v>18.399999999999999</v>
      </c>
      <c r="I1812" s="7">
        <v>18.8</v>
      </c>
      <c r="J1812" s="7">
        <v>19.149999999999999</v>
      </c>
      <c r="K1812" s="7">
        <v>19.45</v>
      </c>
      <c r="L1812" s="3">
        <v>5.7799999999999997E-2</v>
      </c>
      <c r="M1812" s="3">
        <v>6.8199999999999997E-2</v>
      </c>
      <c r="N1812" s="3">
        <v>2.2700000000000001E-2</v>
      </c>
      <c r="O1812" s="18">
        <f t="shared" si="680"/>
        <v>0</v>
      </c>
      <c r="P1812" s="19">
        <f t="shared" si="688"/>
        <v>41598</v>
      </c>
      <c r="Q1812" s="19">
        <f t="shared" si="689"/>
        <v>41626</v>
      </c>
      <c r="R1812" s="19">
        <f t="shared" si="690"/>
        <v>41661</v>
      </c>
      <c r="S1812" s="19">
        <f t="shared" si="691"/>
        <v>41689</v>
      </c>
      <c r="T1812" s="19">
        <f t="shared" si="692"/>
        <v>41717</v>
      </c>
      <c r="U1812" s="19">
        <f t="shared" si="693"/>
        <v>41745</v>
      </c>
      <c r="V1812" s="19">
        <f t="shared" si="694"/>
        <v>41780</v>
      </c>
      <c r="W1812" s="19">
        <f t="shared" si="695"/>
        <v>41808</v>
      </c>
      <c r="X1812" s="19">
        <f t="shared" si="696"/>
        <v>41836</v>
      </c>
      <c r="Y1812" s="18">
        <f t="shared" si="681"/>
        <v>35</v>
      </c>
      <c r="Z1812" s="10">
        <f t="shared" si="682"/>
        <v>0.8</v>
      </c>
      <c r="AA1812" s="10">
        <f>VLOOKUP(A1812, VIX!$A$2:$E$3205, 5, FALSE)</f>
        <v>13.42</v>
      </c>
      <c r="AB1812" s="10">
        <f t="shared" si="683"/>
        <v>14.87</v>
      </c>
      <c r="AC1812" s="10">
        <f t="shared" si="684"/>
        <v>15.81</v>
      </c>
      <c r="AD1812" s="10">
        <f t="shared" si="685"/>
        <v>17</v>
      </c>
      <c r="AE1812" s="10">
        <f t="shared" si="686"/>
        <v>17.68</v>
      </c>
      <c r="AF1812" s="10">
        <f t="shared" si="687"/>
        <v>18.079999999999998</v>
      </c>
      <c r="AG1812" s="36">
        <f t="shared" si="675"/>
        <v>-0.41455389974840412</v>
      </c>
      <c r="AH1812" s="36">
        <f t="shared" si="676"/>
        <v>-0.59407017862000233</v>
      </c>
      <c r="AI1812" s="36">
        <f t="shared" si="677"/>
        <v>-0.32009484291641976</v>
      </c>
      <c r="AJ1812" s="36">
        <f t="shared" si="678"/>
        <v>-0.16439696648454649</v>
      </c>
      <c r="AK1812" s="36">
        <f t="shared" si="679"/>
        <v>-0.16065025101601671</v>
      </c>
    </row>
    <row r="1813" spans="1:37" x14ac:dyDescent="0.2">
      <c r="A1813" s="5">
        <v>41569</v>
      </c>
      <c r="B1813" s="1">
        <v>11</v>
      </c>
      <c r="C1813" s="7">
        <v>14.6</v>
      </c>
      <c r="D1813" s="7">
        <v>15.55</v>
      </c>
      <c r="E1813" s="7">
        <v>16.75</v>
      </c>
      <c r="F1813" s="7">
        <v>17.45</v>
      </c>
      <c r="G1813" s="7">
        <v>17.850000000000001</v>
      </c>
      <c r="H1813" s="7">
        <v>18.3</v>
      </c>
      <c r="I1813" s="7">
        <v>18.7</v>
      </c>
      <c r="J1813" s="7">
        <v>19</v>
      </c>
      <c r="K1813" s="7">
        <v>19.5</v>
      </c>
      <c r="L1813" s="3">
        <v>6.5100000000000005E-2</v>
      </c>
      <c r="M1813" s="3">
        <v>7.1599999999999997E-2</v>
      </c>
      <c r="N1813" s="3">
        <v>2.3900000000000001E-2</v>
      </c>
      <c r="O1813" s="18">
        <f t="shared" si="680"/>
        <v>0</v>
      </c>
      <c r="P1813" s="19">
        <f t="shared" si="688"/>
        <v>41598</v>
      </c>
      <c r="Q1813" s="19">
        <f t="shared" si="689"/>
        <v>41626</v>
      </c>
      <c r="R1813" s="19">
        <f t="shared" si="690"/>
        <v>41661</v>
      </c>
      <c r="S1813" s="19">
        <f t="shared" si="691"/>
        <v>41689</v>
      </c>
      <c r="T1813" s="19">
        <f t="shared" si="692"/>
        <v>41717</v>
      </c>
      <c r="U1813" s="19">
        <f t="shared" si="693"/>
        <v>41745</v>
      </c>
      <c r="V1813" s="19">
        <f t="shared" si="694"/>
        <v>41780</v>
      </c>
      <c r="W1813" s="19">
        <f t="shared" si="695"/>
        <v>41808</v>
      </c>
      <c r="X1813" s="19">
        <f t="shared" si="696"/>
        <v>41836</v>
      </c>
      <c r="Y1813" s="18">
        <f t="shared" si="681"/>
        <v>35</v>
      </c>
      <c r="Z1813" s="10">
        <f t="shared" si="682"/>
        <v>0.82857142857142863</v>
      </c>
      <c r="AA1813" s="10">
        <f>VLOOKUP(A1813, VIX!$A$2:$E$3205, 5, FALSE)</f>
        <v>13.33</v>
      </c>
      <c r="AB1813" s="10">
        <f t="shared" si="683"/>
        <v>14.762857142857143</v>
      </c>
      <c r="AC1813" s="10">
        <f t="shared" si="684"/>
        <v>15.755714285714285</v>
      </c>
      <c r="AD1813" s="10">
        <f t="shared" si="685"/>
        <v>16.87</v>
      </c>
      <c r="AE1813" s="10">
        <f t="shared" si="686"/>
        <v>17.518571428571427</v>
      </c>
      <c r="AF1813" s="10">
        <f t="shared" si="687"/>
        <v>17.927142857142858</v>
      </c>
      <c r="AG1813" s="36">
        <f t="shared" si="675"/>
        <v>-0.46440349175557599</v>
      </c>
      <c r="AH1813" s="36">
        <f t="shared" si="676"/>
        <v>-0.55157318741449834</v>
      </c>
      <c r="AI1813" s="36">
        <f t="shared" si="677"/>
        <v>-0.30102389078498165</v>
      </c>
      <c r="AJ1813" s="36">
        <f t="shared" si="678"/>
        <v>-0.165857671740025</v>
      </c>
      <c r="AK1813" s="36">
        <f t="shared" si="679"/>
        <v>-0.18194945848375357</v>
      </c>
    </row>
    <row r="1814" spans="1:37" x14ac:dyDescent="0.2">
      <c r="A1814" s="5">
        <v>41568</v>
      </c>
      <c r="B1814" s="1">
        <v>11</v>
      </c>
      <c r="C1814" s="7">
        <v>14.6</v>
      </c>
      <c r="D1814" s="7">
        <v>15.5</v>
      </c>
      <c r="E1814" s="7">
        <v>16.649999999999999</v>
      </c>
      <c r="F1814" s="7">
        <v>17.3</v>
      </c>
      <c r="G1814" s="7">
        <v>17.75</v>
      </c>
      <c r="H1814" s="7">
        <v>18.149999999999999</v>
      </c>
      <c r="I1814" s="7">
        <v>18.600000000000001</v>
      </c>
      <c r="J1814" s="7">
        <v>18.899999999999999</v>
      </c>
      <c r="K1814" s="7">
        <v>0</v>
      </c>
      <c r="L1814" s="3">
        <v>6.1600000000000002E-2</v>
      </c>
      <c r="M1814" s="3">
        <v>7.51E-2</v>
      </c>
      <c r="N1814" s="3">
        <v>2.5000000000000001E-2</v>
      </c>
      <c r="O1814" s="18">
        <f t="shared" si="680"/>
        <v>0</v>
      </c>
      <c r="P1814" s="19">
        <f t="shared" si="688"/>
        <v>41598</v>
      </c>
      <c r="Q1814" s="19">
        <f t="shared" si="689"/>
        <v>41626</v>
      </c>
      <c r="R1814" s="19">
        <f t="shared" si="690"/>
        <v>41661</v>
      </c>
      <c r="S1814" s="19">
        <f t="shared" si="691"/>
        <v>41689</v>
      </c>
      <c r="T1814" s="19">
        <f t="shared" si="692"/>
        <v>41717</v>
      </c>
      <c r="U1814" s="19">
        <f t="shared" si="693"/>
        <v>41745</v>
      </c>
      <c r="V1814" s="19">
        <f t="shared" si="694"/>
        <v>41780</v>
      </c>
      <c r="W1814" s="19">
        <f t="shared" si="695"/>
        <v>41808</v>
      </c>
      <c r="X1814" s="19">
        <f t="shared" si="696"/>
        <v>41836</v>
      </c>
      <c r="Y1814" s="18">
        <f t="shared" si="681"/>
        <v>35</v>
      </c>
      <c r="Z1814" s="10">
        <f t="shared" si="682"/>
        <v>0.8571428571428571</v>
      </c>
      <c r="AA1814" s="10">
        <f>VLOOKUP(A1814, VIX!$A$2:$E$3205, 5, FALSE)</f>
        <v>13.16</v>
      </c>
      <c r="AB1814" s="10">
        <f t="shared" si="683"/>
        <v>14.728571428571428</v>
      </c>
      <c r="AC1814" s="10">
        <f t="shared" si="684"/>
        <v>15.664285714285715</v>
      </c>
      <c r="AD1814" s="10">
        <f t="shared" si="685"/>
        <v>16.74285714285714</v>
      </c>
      <c r="AE1814" s="10">
        <f t="shared" si="686"/>
        <v>17.364285714285714</v>
      </c>
      <c r="AF1814" s="10">
        <f t="shared" si="687"/>
        <v>17.807142857142857</v>
      </c>
      <c r="AG1814" s="36">
        <f t="shared" si="675"/>
        <v>-1.3498660847138191</v>
      </c>
      <c r="AH1814" s="36">
        <f t="shared" si="676"/>
        <v>-1.6209564649948711</v>
      </c>
      <c r="AI1814" s="36">
        <f t="shared" si="677"/>
        <v>-0.8461472234179972</v>
      </c>
      <c r="AJ1814" s="36">
        <f t="shared" si="678"/>
        <v>-0.56101583113456377</v>
      </c>
      <c r="AK1814" s="36">
        <f t="shared" si="679"/>
        <v>-0.48613455510007081</v>
      </c>
    </row>
    <row r="1815" spans="1:37" x14ac:dyDescent="0.2">
      <c r="A1815" s="5">
        <v>41565</v>
      </c>
      <c r="B1815" s="1">
        <v>11</v>
      </c>
      <c r="C1815" s="7">
        <v>14.35</v>
      </c>
      <c r="D1815" s="7">
        <v>15.25</v>
      </c>
      <c r="E1815" s="7">
        <v>16.55</v>
      </c>
      <c r="F1815" s="7">
        <v>17.3</v>
      </c>
      <c r="G1815" s="7">
        <v>17.75</v>
      </c>
      <c r="H1815" s="7">
        <v>18.149999999999999</v>
      </c>
      <c r="I1815" s="7">
        <v>18.55</v>
      </c>
      <c r="J1815" s="7">
        <v>18.850000000000001</v>
      </c>
      <c r="K1815" s="7">
        <v>0</v>
      </c>
      <c r="L1815" s="3">
        <v>6.2700000000000006E-2</v>
      </c>
      <c r="M1815" s="3">
        <v>7.2300000000000003E-2</v>
      </c>
      <c r="N1815" s="3">
        <v>2.41E-2</v>
      </c>
      <c r="O1815" s="18">
        <f t="shared" si="680"/>
        <v>0</v>
      </c>
      <c r="P1815" s="19">
        <f t="shared" si="688"/>
        <v>41598</v>
      </c>
      <c r="Q1815" s="19">
        <f t="shared" si="689"/>
        <v>41626</v>
      </c>
      <c r="R1815" s="19">
        <f t="shared" si="690"/>
        <v>41661</v>
      </c>
      <c r="S1815" s="19">
        <f t="shared" si="691"/>
        <v>41689</v>
      </c>
      <c r="T1815" s="19">
        <f t="shared" si="692"/>
        <v>41717</v>
      </c>
      <c r="U1815" s="19">
        <f t="shared" si="693"/>
        <v>41745</v>
      </c>
      <c r="V1815" s="19">
        <f t="shared" si="694"/>
        <v>41780</v>
      </c>
      <c r="W1815" s="19">
        <f t="shared" si="695"/>
        <v>41808</v>
      </c>
      <c r="X1815" s="19">
        <f t="shared" si="696"/>
        <v>41836</v>
      </c>
      <c r="Y1815" s="18">
        <f t="shared" si="681"/>
        <v>35</v>
      </c>
      <c r="Z1815" s="10">
        <f t="shared" si="682"/>
        <v>0.94285714285714284</v>
      </c>
      <c r="AA1815" s="10">
        <f>VLOOKUP(A1815, VIX!$A$2:$E$3205, 5, FALSE)</f>
        <v>13.04</v>
      </c>
      <c r="AB1815" s="10">
        <f t="shared" si="683"/>
        <v>14.401428571428571</v>
      </c>
      <c r="AC1815" s="10">
        <f t="shared" si="684"/>
        <v>15.324285714285715</v>
      </c>
      <c r="AD1815" s="10">
        <f t="shared" si="685"/>
        <v>16.592857142857142</v>
      </c>
      <c r="AE1815" s="10">
        <f t="shared" si="686"/>
        <v>17.325714285714287</v>
      </c>
      <c r="AF1815" s="10">
        <f t="shared" si="687"/>
        <v>17.772857142857141</v>
      </c>
      <c r="AG1815" s="36">
        <f t="shared" si="675"/>
        <v>-0.44444444444444475</v>
      </c>
      <c r="AH1815" s="36">
        <f t="shared" si="676"/>
        <v>-0.59857482185273225</v>
      </c>
      <c r="AI1815" s="36">
        <f t="shared" si="677"/>
        <v>-0.31920283735855443</v>
      </c>
      <c r="AJ1815" s="36">
        <f t="shared" si="678"/>
        <v>-0.18502202643171783</v>
      </c>
      <c r="AK1815" s="36">
        <f t="shared" si="679"/>
        <v>-0.16079119476790507</v>
      </c>
    </row>
    <row r="1816" spans="1:37" x14ac:dyDescent="0.2">
      <c r="A1816" s="5">
        <v>41564</v>
      </c>
      <c r="B1816" s="1">
        <v>11</v>
      </c>
      <c r="C1816" s="7">
        <v>14.55</v>
      </c>
      <c r="D1816" s="7">
        <v>15.6</v>
      </c>
      <c r="E1816" s="7">
        <v>16.899999999999999</v>
      </c>
      <c r="F1816" s="7">
        <v>17.5</v>
      </c>
      <c r="G1816" s="7">
        <v>17.899999999999999</v>
      </c>
      <c r="H1816" s="7">
        <v>18.3</v>
      </c>
      <c r="I1816" s="7">
        <v>18.649999999999999</v>
      </c>
      <c r="J1816" s="7">
        <v>19</v>
      </c>
      <c r="K1816" s="7">
        <v>0</v>
      </c>
      <c r="L1816" s="3">
        <v>7.22E-2</v>
      </c>
      <c r="M1816" s="3">
        <v>6.5699999999999995E-2</v>
      </c>
      <c r="N1816" s="3">
        <v>2.1899999999999999E-2</v>
      </c>
      <c r="O1816" s="18">
        <f t="shared" si="680"/>
        <v>1</v>
      </c>
      <c r="P1816" s="19">
        <f t="shared" si="688"/>
        <v>41598</v>
      </c>
      <c r="Q1816" s="19">
        <f t="shared" si="689"/>
        <v>41626</v>
      </c>
      <c r="R1816" s="19">
        <f t="shared" si="690"/>
        <v>41661</v>
      </c>
      <c r="S1816" s="19">
        <f t="shared" si="691"/>
        <v>41689</v>
      </c>
      <c r="T1816" s="19">
        <f t="shared" si="692"/>
        <v>41717</v>
      </c>
      <c r="U1816" s="19">
        <f t="shared" si="693"/>
        <v>41745</v>
      </c>
      <c r="V1816" s="19">
        <f t="shared" si="694"/>
        <v>41780</v>
      </c>
      <c r="W1816" s="19">
        <f t="shared" si="695"/>
        <v>41808</v>
      </c>
      <c r="X1816" s="19">
        <f t="shared" si="696"/>
        <v>41836</v>
      </c>
      <c r="Y1816" s="18">
        <f t="shared" si="681"/>
        <v>35</v>
      </c>
      <c r="Z1816" s="10">
        <f t="shared" si="682"/>
        <v>0.97142857142857142</v>
      </c>
      <c r="AA1816" s="10">
        <f>VLOOKUP(A1816, VIX!$A$2:$E$3205, 5, FALSE)</f>
        <v>13.48</v>
      </c>
      <c r="AB1816" s="10">
        <f t="shared" si="683"/>
        <v>14.580000000000002</v>
      </c>
      <c r="AC1816" s="10">
        <f t="shared" si="684"/>
        <v>15.637142857142855</v>
      </c>
      <c r="AD1816" s="10">
        <f t="shared" si="685"/>
        <v>16.917142857142856</v>
      </c>
      <c r="AE1816" s="10">
        <f t="shared" si="686"/>
        <v>17.511428571428571</v>
      </c>
      <c r="AF1816" s="10">
        <f t="shared" si="687"/>
        <v>17.911428571428569</v>
      </c>
      <c r="AG1816" s="36">
        <f t="shared" si="675"/>
        <v>-0.45679758308157065</v>
      </c>
      <c r="AH1816" s="36">
        <f t="shared" si="676"/>
        <v>-0.53638968481375326</v>
      </c>
      <c r="AI1816" s="36">
        <f t="shared" si="677"/>
        <v>-0.2393351800554023</v>
      </c>
      <c r="AJ1816" s="36">
        <f t="shared" si="678"/>
        <v>-0.15567567567567517</v>
      </c>
      <c r="AK1816" s="36">
        <f t="shared" si="679"/>
        <v>-0.15238095238095326</v>
      </c>
    </row>
    <row r="1817" spans="1:37" x14ac:dyDescent="0.2">
      <c r="A1817" s="5">
        <v>41563</v>
      </c>
      <c r="B1817" s="1">
        <v>11</v>
      </c>
      <c r="C1817" s="7">
        <v>15.55</v>
      </c>
      <c r="D1817" s="7">
        <v>16.55</v>
      </c>
      <c r="E1817" s="7">
        <v>17.45</v>
      </c>
      <c r="F1817" s="7">
        <v>18.05</v>
      </c>
      <c r="G1817" s="7">
        <v>18.5</v>
      </c>
      <c r="H1817" s="7">
        <v>18.899999999999999</v>
      </c>
      <c r="I1817" s="7">
        <v>19.25</v>
      </c>
      <c r="J1817" s="7">
        <v>19.45</v>
      </c>
      <c r="K1817" s="7">
        <v>0</v>
      </c>
      <c r="L1817" s="3">
        <v>6.4299999999999996E-2</v>
      </c>
      <c r="M1817" s="3">
        <v>6.6500000000000004E-2</v>
      </c>
      <c r="N1817" s="3">
        <v>2.2200000000000001E-2</v>
      </c>
      <c r="O1817" s="18">
        <f t="shared" si="680"/>
        <v>0</v>
      </c>
      <c r="P1817" s="19">
        <f t="shared" si="688"/>
        <v>41563</v>
      </c>
      <c r="Q1817" s="19">
        <f t="shared" si="689"/>
        <v>41598</v>
      </c>
      <c r="R1817" s="19">
        <f t="shared" si="690"/>
        <v>41626</v>
      </c>
      <c r="S1817" s="19">
        <f t="shared" si="691"/>
        <v>41661</v>
      </c>
      <c r="T1817" s="19">
        <f t="shared" si="692"/>
        <v>41689</v>
      </c>
      <c r="U1817" s="19">
        <f t="shared" si="693"/>
        <v>41717</v>
      </c>
      <c r="V1817" s="19">
        <f t="shared" si="694"/>
        <v>41745</v>
      </c>
      <c r="W1817" s="19">
        <f t="shared" si="695"/>
        <v>41780</v>
      </c>
      <c r="X1817" s="19">
        <f t="shared" si="696"/>
        <v>41808</v>
      </c>
      <c r="Y1817" s="18">
        <f t="shared" si="681"/>
        <v>28</v>
      </c>
      <c r="Z1817" s="10">
        <f t="shared" si="682"/>
        <v>0</v>
      </c>
      <c r="AA1817" s="10">
        <f>VLOOKUP(A1817, VIX!$A$2:$E$3205, 5, FALSE)</f>
        <v>14.71</v>
      </c>
      <c r="AB1817" s="10">
        <f t="shared" si="683"/>
        <v>16.55</v>
      </c>
      <c r="AC1817" s="10">
        <f t="shared" si="684"/>
        <v>17.45</v>
      </c>
      <c r="AD1817" s="10">
        <f t="shared" si="685"/>
        <v>18.05</v>
      </c>
      <c r="AE1817" s="10">
        <f t="shared" si="686"/>
        <v>18.5</v>
      </c>
      <c r="AF1817" s="10">
        <f t="shared" si="687"/>
        <v>18.899999999999999</v>
      </c>
      <c r="AG1817" s="36">
        <f t="shared" si="675"/>
        <v>-0.51926643313414389</v>
      </c>
      <c r="AH1817" s="36">
        <f t="shared" si="676"/>
        <v>-0.45924875974486112</v>
      </c>
      <c r="AI1817" s="36">
        <f t="shared" si="677"/>
        <v>-0.2954567659990236</v>
      </c>
      <c r="AJ1817" s="36">
        <f t="shared" si="678"/>
        <v>-0.2173038229376254</v>
      </c>
      <c r="AK1817" s="36">
        <f t="shared" si="679"/>
        <v>-0.19056621608847651</v>
      </c>
    </row>
    <row r="1818" spans="1:37" x14ac:dyDescent="0.2">
      <c r="A1818" s="5">
        <v>41562</v>
      </c>
      <c r="B1818" s="1">
        <v>10</v>
      </c>
      <c r="C1818" s="7">
        <v>18.2</v>
      </c>
      <c r="D1818" s="7">
        <v>17.3</v>
      </c>
      <c r="E1818" s="7">
        <v>17.649999999999999</v>
      </c>
      <c r="F1818" s="7">
        <v>18.3</v>
      </c>
      <c r="G1818" s="7">
        <v>18.649999999999999</v>
      </c>
      <c r="H1818" s="7">
        <v>18.899999999999999</v>
      </c>
      <c r="I1818" s="7">
        <v>19.149999999999999</v>
      </c>
      <c r="J1818" s="7">
        <v>19.45</v>
      </c>
      <c r="K1818" s="7">
        <v>19.7</v>
      </c>
      <c r="L1818" s="3">
        <v>-4.9500000000000002E-2</v>
      </c>
      <c r="M1818" s="3">
        <v>4.6399999999999997E-2</v>
      </c>
      <c r="N1818" s="3">
        <v>1.55E-2</v>
      </c>
      <c r="O1818" s="18">
        <f t="shared" si="680"/>
        <v>0</v>
      </c>
      <c r="P1818" s="19">
        <f t="shared" si="688"/>
        <v>41563</v>
      </c>
      <c r="Q1818" s="19">
        <f t="shared" si="689"/>
        <v>41598</v>
      </c>
      <c r="R1818" s="19">
        <f t="shared" si="690"/>
        <v>41626</v>
      </c>
      <c r="S1818" s="19">
        <f t="shared" si="691"/>
        <v>41661</v>
      </c>
      <c r="T1818" s="19">
        <f t="shared" si="692"/>
        <v>41689</v>
      </c>
      <c r="U1818" s="19">
        <f t="shared" si="693"/>
        <v>41717</v>
      </c>
      <c r="V1818" s="19">
        <f t="shared" si="694"/>
        <v>41745</v>
      </c>
      <c r="W1818" s="19">
        <f t="shared" si="695"/>
        <v>41780</v>
      </c>
      <c r="X1818" s="19">
        <f t="shared" si="696"/>
        <v>41808</v>
      </c>
      <c r="Y1818" s="18">
        <f t="shared" si="681"/>
        <v>28</v>
      </c>
      <c r="Z1818" s="10">
        <f t="shared" si="682"/>
        <v>3.5714285714285712E-2</v>
      </c>
      <c r="AA1818" s="10">
        <f>VLOOKUP(A1818, VIX!$A$2:$E$3205, 5, FALSE)</f>
        <v>18.66</v>
      </c>
      <c r="AB1818" s="10">
        <f t="shared" si="683"/>
        <v>17.332142857142856</v>
      </c>
      <c r="AC1818" s="10">
        <f t="shared" si="684"/>
        <v>17.637499999999999</v>
      </c>
      <c r="AD1818" s="10">
        <f t="shared" si="685"/>
        <v>18.276785714285715</v>
      </c>
      <c r="AE1818" s="10">
        <f t="shared" si="686"/>
        <v>18.637499999999999</v>
      </c>
      <c r="AF1818" s="10">
        <f t="shared" si="687"/>
        <v>18.891071428571426</v>
      </c>
      <c r="AG1818" s="36">
        <f t="shared" si="675"/>
        <v>0.48805681084570612</v>
      </c>
      <c r="AH1818" s="36">
        <f t="shared" si="676"/>
        <v>-0.18355879292403635</v>
      </c>
      <c r="AI1818" s="36">
        <f t="shared" si="677"/>
        <v>-0.32773109243697585</v>
      </c>
      <c r="AJ1818" s="36">
        <f t="shared" si="678"/>
        <v>-0.1719633456814183</v>
      </c>
      <c r="AK1818" s="36">
        <f t="shared" si="679"/>
        <v>-0.12078220858895704</v>
      </c>
    </row>
    <row r="1819" spans="1:37" x14ac:dyDescent="0.2">
      <c r="A1819" s="5">
        <v>41561</v>
      </c>
      <c r="B1819" s="1">
        <v>10</v>
      </c>
      <c r="C1819" s="7">
        <v>15.9</v>
      </c>
      <c r="D1819" s="7">
        <v>16.649999999999999</v>
      </c>
      <c r="E1819" s="7">
        <v>17.2</v>
      </c>
      <c r="F1819" s="7">
        <v>17.899999999999999</v>
      </c>
      <c r="G1819" s="7">
        <v>18.350000000000001</v>
      </c>
      <c r="H1819" s="7">
        <v>18.649999999999999</v>
      </c>
      <c r="I1819" s="7">
        <v>19</v>
      </c>
      <c r="J1819" s="7">
        <v>19.3</v>
      </c>
      <c r="K1819" s="7">
        <v>19.55</v>
      </c>
      <c r="L1819" s="3">
        <v>4.7199999999999999E-2</v>
      </c>
      <c r="M1819" s="3">
        <v>6.1499999999999999E-2</v>
      </c>
      <c r="N1819" s="3">
        <v>2.0500000000000001E-2</v>
      </c>
      <c r="O1819" s="18">
        <f t="shared" si="680"/>
        <v>0</v>
      </c>
      <c r="P1819" s="19">
        <f t="shared" si="688"/>
        <v>41563</v>
      </c>
      <c r="Q1819" s="19">
        <f t="shared" si="689"/>
        <v>41598</v>
      </c>
      <c r="R1819" s="19">
        <f t="shared" si="690"/>
        <v>41626</v>
      </c>
      <c r="S1819" s="19">
        <f t="shared" si="691"/>
        <v>41661</v>
      </c>
      <c r="T1819" s="19">
        <f t="shared" si="692"/>
        <v>41689</v>
      </c>
      <c r="U1819" s="19">
        <f t="shared" si="693"/>
        <v>41717</v>
      </c>
      <c r="V1819" s="19">
        <f t="shared" si="694"/>
        <v>41745</v>
      </c>
      <c r="W1819" s="19">
        <f t="shared" si="695"/>
        <v>41780</v>
      </c>
      <c r="X1819" s="19">
        <f t="shared" si="696"/>
        <v>41808</v>
      </c>
      <c r="Y1819" s="18">
        <f t="shared" si="681"/>
        <v>28</v>
      </c>
      <c r="Z1819" s="10">
        <f t="shared" si="682"/>
        <v>7.1428571428571425E-2</v>
      </c>
      <c r="AA1819" s="10">
        <f>VLOOKUP(A1819, VIX!$A$2:$E$3205, 5, FALSE)</f>
        <v>16.07</v>
      </c>
      <c r="AB1819" s="10">
        <f t="shared" si="683"/>
        <v>16.596428571428572</v>
      </c>
      <c r="AC1819" s="10">
        <f t="shared" si="684"/>
        <v>17.160714285714285</v>
      </c>
      <c r="AD1819" s="10">
        <f t="shared" si="685"/>
        <v>17.849999999999998</v>
      </c>
      <c r="AE1819" s="10">
        <f t="shared" si="686"/>
        <v>18.317857142857143</v>
      </c>
      <c r="AF1819" s="10">
        <f t="shared" si="687"/>
        <v>18.62857142857143</v>
      </c>
      <c r="AG1819" s="36">
        <f t="shared" si="675"/>
        <v>-1.2442396313364028</v>
      </c>
      <c r="AH1819" s="36">
        <f t="shared" si="676"/>
        <v>-0.88121224965561229</v>
      </c>
      <c r="AI1819" s="36">
        <f t="shared" si="677"/>
        <v>-1.0759377859103376</v>
      </c>
      <c r="AJ1819" s="36">
        <f t="shared" si="678"/>
        <v>-0.66935563207083548</v>
      </c>
      <c r="AK1819" s="36">
        <f t="shared" si="679"/>
        <v>-0.43598615916954608</v>
      </c>
    </row>
    <row r="1820" spans="1:37" x14ac:dyDescent="0.2">
      <c r="A1820" s="5">
        <v>41558</v>
      </c>
      <c r="B1820" s="1">
        <v>10</v>
      </c>
      <c r="C1820" s="7">
        <v>15.7</v>
      </c>
      <c r="D1820" s="7">
        <v>16.399999999999999</v>
      </c>
      <c r="E1820" s="7">
        <v>16.95</v>
      </c>
      <c r="F1820" s="7">
        <v>17.7</v>
      </c>
      <c r="G1820" s="7">
        <v>18.25</v>
      </c>
      <c r="H1820" s="7">
        <v>18.649999999999999</v>
      </c>
      <c r="I1820" s="7">
        <v>19</v>
      </c>
      <c r="J1820" s="7">
        <v>19.350000000000001</v>
      </c>
      <c r="K1820" s="7">
        <v>19.600000000000001</v>
      </c>
      <c r="L1820" s="3">
        <v>4.4600000000000001E-2</v>
      </c>
      <c r="M1820" s="3">
        <v>7.3400000000000007E-2</v>
      </c>
      <c r="N1820" s="3">
        <v>2.4500000000000001E-2</v>
      </c>
      <c r="O1820" s="18">
        <f t="shared" si="680"/>
        <v>0</v>
      </c>
      <c r="P1820" s="19">
        <f t="shared" si="688"/>
        <v>41563</v>
      </c>
      <c r="Q1820" s="19">
        <f t="shared" si="689"/>
        <v>41598</v>
      </c>
      <c r="R1820" s="19">
        <f t="shared" si="690"/>
        <v>41626</v>
      </c>
      <c r="S1820" s="19">
        <f t="shared" si="691"/>
        <v>41661</v>
      </c>
      <c r="T1820" s="19">
        <f t="shared" si="692"/>
        <v>41689</v>
      </c>
      <c r="U1820" s="19">
        <f t="shared" si="693"/>
        <v>41717</v>
      </c>
      <c r="V1820" s="19">
        <f t="shared" si="694"/>
        <v>41745</v>
      </c>
      <c r="W1820" s="19">
        <f t="shared" si="695"/>
        <v>41780</v>
      </c>
      <c r="X1820" s="19">
        <f t="shared" si="696"/>
        <v>41808</v>
      </c>
      <c r="Y1820" s="18">
        <f t="shared" si="681"/>
        <v>28</v>
      </c>
      <c r="Z1820" s="10">
        <f t="shared" si="682"/>
        <v>0.17857142857142858</v>
      </c>
      <c r="AA1820" s="10">
        <f>VLOOKUP(A1820, VIX!$A$2:$E$3205, 5, FALSE)</f>
        <v>15.72</v>
      </c>
      <c r="AB1820" s="10">
        <f t="shared" si="683"/>
        <v>16.274999999999999</v>
      </c>
      <c r="AC1820" s="10">
        <f t="shared" si="684"/>
        <v>16.851785714285711</v>
      </c>
      <c r="AD1820" s="10">
        <f t="shared" si="685"/>
        <v>17.566071428571426</v>
      </c>
      <c r="AE1820" s="10">
        <f t="shared" si="686"/>
        <v>18.151785714285715</v>
      </c>
      <c r="AF1820" s="10">
        <f t="shared" si="687"/>
        <v>18.578571428571429</v>
      </c>
      <c r="AG1820" s="36">
        <f t="shared" si="675"/>
        <v>-0.37603922404604506</v>
      </c>
      <c r="AH1820" s="36">
        <f t="shared" si="676"/>
        <v>-0.28577319587628891</v>
      </c>
      <c r="AI1820" s="36">
        <f t="shared" si="677"/>
        <v>-0.37418333003365661</v>
      </c>
      <c r="AJ1820" s="36">
        <f t="shared" si="678"/>
        <v>-0.26511094108645777</v>
      </c>
      <c r="AK1820" s="36">
        <f t="shared" si="679"/>
        <v>-0.18872870249016963</v>
      </c>
    </row>
    <row r="1821" spans="1:37" x14ac:dyDescent="0.2">
      <c r="A1821" s="5">
        <v>41557</v>
      </c>
      <c r="B1821" s="1">
        <v>10</v>
      </c>
      <c r="C1821" s="7">
        <v>16.399999999999999</v>
      </c>
      <c r="D1821" s="7">
        <v>16.850000000000001</v>
      </c>
      <c r="E1821" s="7">
        <v>17.45</v>
      </c>
      <c r="F1821" s="7">
        <v>18.2</v>
      </c>
      <c r="G1821" s="7">
        <v>18.8</v>
      </c>
      <c r="H1821" s="7">
        <v>19.149999999999999</v>
      </c>
      <c r="I1821" s="7">
        <v>19.5</v>
      </c>
      <c r="J1821" s="7">
        <v>19.75</v>
      </c>
      <c r="K1821" s="7">
        <v>20</v>
      </c>
      <c r="L1821" s="3">
        <v>2.7400000000000001E-2</v>
      </c>
      <c r="M1821" s="3">
        <v>7.1400000000000005E-2</v>
      </c>
      <c r="N1821" s="3">
        <v>2.3800000000000002E-2</v>
      </c>
      <c r="O1821" s="18">
        <f t="shared" si="680"/>
        <v>0</v>
      </c>
      <c r="P1821" s="19">
        <f t="shared" si="688"/>
        <v>41563</v>
      </c>
      <c r="Q1821" s="19">
        <f t="shared" si="689"/>
        <v>41598</v>
      </c>
      <c r="R1821" s="19">
        <f t="shared" si="690"/>
        <v>41626</v>
      </c>
      <c r="S1821" s="19">
        <f t="shared" si="691"/>
        <v>41661</v>
      </c>
      <c r="T1821" s="19">
        <f t="shared" si="692"/>
        <v>41689</v>
      </c>
      <c r="U1821" s="19">
        <f t="shared" si="693"/>
        <v>41717</v>
      </c>
      <c r="V1821" s="19">
        <f t="shared" si="694"/>
        <v>41745</v>
      </c>
      <c r="W1821" s="19">
        <f t="shared" si="695"/>
        <v>41780</v>
      </c>
      <c r="X1821" s="19">
        <f t="shared" si="696"/>
        <v>41808</v>
      </c>
      <c r="Y1821" s="18">
        <f t="shared" si="681"/>
        <v>28</v>
      </c>
      <c r="Z1821" s="10">
        <f t="shared" si="682"/>
        <v>0.21428571428571427</v>
      </c>
      <c r="AA1821" s="10">
        <f>VLOOKUP(A1821, VIX!$A$2:$E$3205, 5, FALSE)</f>
        <v>16.48</v>
      </c>
      <c r="AB1821" s="10">
        <f t="shared" si="683"/>
        <v>16.75357142857143</v>
      </c>
      <c r="AC1821" s="10">
        <f t="shared" si="684"/>
        <v>17.321428571428569</v>
      </c>
      <c r="AD1821" s="10">
        <f t="shared" si="685"/>
        <v>18.039285714285711</v>
      </c>
      <c r="AE1821" s="10">
        <f t="shared" si="686"/>
        <v>18.671428571428571</v>
      </c>
      <c r="AF1821" s="10">
        <f t="shared" si="687"/>
        <v>19.074999999999999</v>
      </c>
      <c r="AG1821" s="36">
        <f t="shared" si="675"/>
        <v>-0.21614409606404414</v>
      </c>
      <c r="AH1821" s="36">
        <f t="shared" si="676"/>
        <v>-0.28704318936876982</v>
      </c>
      <c r="AI1821" s="36">
        <f t="shared" si="677"/>
        <v>-0.35042180402336159</v>
      </c>
      <c r="AJ1821" s="36">
        <f t="shared" si="678"/>
        <v>-0.27359088030399065</v>
      </c>
      <c r="AK1821" s="36">
        <f t="shared" si="679"/>
        <v>-0.15720524017467155</v>
      </c>
    </row>
    <row r="1822" spans="1:37" x14ac:dyDescent="0.2">
      <c r="A1822" s="5">
        <v>41556</v>
      </c>
      <c r="B1822" s="1">
        <v>10</v>
      </c>
      <c r="C1822" s="7">
        <v>18.850000000000001</v>
      </c>
      <c r="D1822" s="7">
        <v>18.7</v>
      </c>
      <c r="E1822" s="7">
        <v>18.850000000000001</v>
      </c>
      <c r="F1822" s="7">
        <v>19.399999999999999</v>
      </c>
      <c r="G1822" s="7">
        <v>19.850000000000001</v>
      </c>
      <c r="H1822" s="7">
        <v>20.100000000000001</v>
      </c>
      <c r="I1822" s="7">
        <v>20.399999999999999</v>
      </c>
      <c r="J1822" s="7">
        <v>20.55</v>
      </c>
      <c r="K1822" s="7">
        <v>20.75</v>
      </c>
      <c r="L1822" s="3">
        <v>-8.0000000000000002E-3</v>
      </c>
      <c r="M1822" s="3">
        <v>5.1499999999999997E-2</v>
      </c>
      <c r="N1822" s="3">
        <v>1.72E-2</v>
      </c>
      <c r="O1822" s="18">
        <f t="shared" si="680"/>
        <v>0</v>
      </c>
      <c r="P1822" s="19">
        <f t="shared" si="688"/>
        <v>41563</v>
      </c>
      <c r="Q1822" s="19">
        <f t="shared" si="689"/>
        <v>41598</v>
      </c>
      <c r="R1822" s="19">
        <f t="shared" si="690"/>
        <v>41626</v>
      </c>
      <c r="S1822" s="19">
        <f t="shared" si="691"/>
        <v>41661</v>
      </c>
      <c r="T1822" s="19">
        <f t="shared" si="692"/>
        <v>41689</v>
      </c>
      <c r="U1822" s="19">
        <f t="shared" si="693"/>
        <v>41717</v>
      </c>
      <c r="V1822" s="19">
        <f t="shared" si="694"/>
        <v>41745</v>
      </c>
      <c r="W1822" s="19">
        <f t="shared" si="695"/>
        <v>41780</v>
      </c>
      <c r="X1822" s="19">
        <f t="shared" si="696"/>
        <v>41808</v>
      </c>
      <c r="Y1822" s="18">
        <f t="shared" si="681"/>
        <v>28</v>
      </c>
      <c r="Z1822" s="10">
        <f t="shared" si="682"/>
        <v>0.25</v>
      </c>
      <c r="AA1822" s="10">
        <f>VLOOKUP(A1822, VIX!$A$2:$E$3205, 5, FALSE)</f>
        <v>19.600000000000001</v>
      </c>
      <c r="AB1822" s="10">
        <f t="shared" si="683"/>
        <v>18.737499999999997</v>
      </c>
      <c r="AC1822" s="10">
        <f t="shared" si="684"/>
        <v>18.8125</v>
      </c>
      <c r="AD1822" s="10">
        <f t="shared" si="685"/>
        <v>19.262499999999999</v>
      </c>
      <c r="AE1822" s="10">
        <f t="shared" si="686"/>
        <v>19.737500000000001</v>
      </c>
      <c r="AF1822" s="10">
        <f t="shared" si="687"/>
        <v>20.037500000000001</v>
      </c>
      <c r="AG1822" s="36">
        <f t="shared" si="675"/>
        <v>7.0364854802681537E-2</v>
      </c>
      <c r="AH1822" s="36">
        <f t="shared" si="676"/>
        <v>-7.1079353140279286E-2</v>
      </c>
      <c r="AI1822" s="36">
        <f t="shared" si="677"/>
        <v>-0.25543678584592555</v>
      </c>
      <c r="AJ1822" s="36">
        <f t="shared" si="678"/>
        <v>-0.2041771696074913</v>
      </c>
      <c r="AK1822" s="36">
        <f t="shared" si="679"/>
        <v>-0.11158342189160463</v>
      </c>
    </row>
    <row r="1823" spans="1:37" x14ac:dyDescent="0.2">
      <c r="A1823" s="5">
        <v>41555</v>
      </c>
      <c r="B1823" s="1">
        <v>10</v>
      </c>
      <c r="C1823" s="7">
        <v>19.399999999999999</v>
      </c>
      <c r="D1823" s="7">
        <v>19.100000000000001</v>
      </c>
      <c r="E1823" s="7">
        <v>18.95</v>
      </c>
      <c r="F1823" s="7">
        <v>19.55</v>
      </c>
      <c r="G1823" s="7">
        <v>19.95</v>
      </c>
      <c r="H1823" s="7">
        <v>20.25</v>
      </c>
      <c r="I1823" s="7">
        <v>20.5</v>
      </c>
      <c r="J1823" s="7">
        <v>20.65</v>
      </c>
      <c r="K1823" s="7">
        <v>20.75</v>
      </c>
      <c r="L1823" s="3">
        <v>-1.55E-2</v>
      </c>
      <c r="M1823" s="3">
        <v>4.8599999999999997E-2</v>
      </c>
      <c r="N1823" s="3">
        <v>1.6199999999999999E-2</v>
      </c>
      <c r="O1823" s="18">
        <f t="shared" si="680"/>
        <v>0</v>
      </c>
      <c r="P1823" s="19">
        <f t="shared" si="688"/>
        <v>41563</v>
      </c>
      <c r="Q1823" s="19">
        <f t="shared" si="689"/>
        <v>41598</v>
      </c>
      <c r="R1823" s="19">
        <f t="shared" si="690"/>
        <v>41626</v>
      </c>
      <c r="S1823" s="19">
        <f t="shared" si="691"/>
        <v>41661</v>
      </c>
      <c r="T1823" s="19">
        <f t="shared" si="692"/>
        <v>41689</v>
      </c>
      <c r="U1823" s="19">
        <f t="shared" si="693"/>
        <v>41717</v>
      </c>
      <c r="V1823" s="19">
        <f t="shared" si="694"/>
        <v>41745</v>
      </c>
      <c r="W1823" s="19">
        <f t="shared" si="695"/>
        <v>41780</v>
      </c>
      <c r="X1823" s="19">
        <f t="shared" si="696"/>
        <v>41808</v>
      </c>
      <c r="Y1823" s="18">
        <f t="shared" si="681"/>
        <v>28</v>
      </c>
      <c r="Z1823" s="10">
        <f t="shared" si="682"/>
        <v>0.2857142857142857</v>
      </c>
      <c r="AA1823" s="10">
        <f>VLOOKUP(A1823, VIX!$A$2:$E$3205, 5, FALSE)</f>
        <v>20.34</v>
      </c>
      <c r="AB1823" s="10">
        <f t="shared" si="683"/>
        <v>19.185714285714287</v>
      </c>
      <c r="AC1823" s="10">
        <f t="shared" si="684"/>
        <v>18.99285714285714</v>
      </c>
      <c r="AD1823" s="10">
        <f t="shared" si="685"/>
        <v>19.37857142857143</v>
      </c>
      <c r="AE1823" s="10">
        <f t="shared" si="686"/>
        <v>19.835714285714285</v>
      </c>
      <c r="AF1823" s="10">
        <f t="shared" si="687"/>
        <v>20.164285714285715</v>
      </c>
      <c r="AG1823" s="36">
        <f t="shared" si="675"/>
        <v>0.14675337280403641</v>
      </c>
      <c r="AH1823" s="36">
        <f t="shared" si="676"/>
        <v>7.3705761918690813E-2</v>
      </c>
      <c r="AI1823" s="36">
        <f t="shared" si="677"/>
        <v>-0.28918427847375061</v>
      </c>
      <c r="AJ1823" s="36">
        <f t="shared" si="678"/>
        <v>-0.18827045199850531</v>
      </c>
      <c r="AK1823" s="36">
        <f t="shared" si="679"/>
        <v>-0.13879199559390537</v>
      </c>
    </row>
    <row r="1824" spans="1:37" x14ac:dyDescent="0.2">
      <c r="A1824" s="5">
        <v>41554</v>
      </c>
      <c r="B1824" s="1">
        <v>10</v>
      </c>
      <c r="C1824" s="7">
        <v>18.5</v>
      </c>
      <c r="D1824" s="7">
        <v>18.350000000000001</v>
      </c>
      <c r="E1824" s="7">
        <v>18.3</v>
      </c>
      <c r="F1824" s="7">
        <v>18.850000000000001</v>
      </c>
      <c r="G1824" s="7">
        <v>19.25</v>
      </c>
      <c r="H1824" s="7">
        <v>19.55</v>
      </c>
      <c r="I1824" s="7">
        <v>19.850000000000001</v>
      </c>
      <c r="J1824" s="7">
        <v>20</v>
      </c>
      <c r="K1824" s="7">
        <v>20.25</v>
      </c>
      <c r="L1824" s="3">
        <v>-8.0999999999999996E-3</v>
      </c>
      <c r="M1824" s="3">
        <v>5.3100000000000001E-2</v>
      </c>
      <c r="N1824" s="3">
        <v>1.77E-2</v>
      </c>
      <c r="O1824" s="18">
        <f t="shared" si="680"/>
        <v>0</v>
      </c>
      <c r="P1824" s="19">
        <f t="shared" si="688"/>
        <v>41563</v>
      </c>
      <c r="Q1824" s="19">
        <f t="shared" si="689"/>
        <v>41598</v>
      </c>
      <c r="R1824" s="19">
        <f t="shared" si="690"/>
        <v>41626</v>
      </c>
      <c r="S1824" s="19">
        <f t="shared" si="691"/>
        <v>41661</v>
      </c>
      <c r="T1824" s="19">
        <f t="shared" si="692"/>
        <v>41689</v>
      </c>
      <c r="U1824" s="19">
        <f t="shared" si="693"/>
        <v>41717</v>
      </c>
      <c r="V1824" s="19">
        <f t="shared" si="694"/>
        <v>41745</v>
      </c>
      <c r="W1824" s="19">
        <f t="shared" si="695"/>
        <v>41780</v>
      </c>
      <c r="X1824" s="19">
        <f t="shared" si="696"/>
        <v>41808</v>
      </c>
      <c r="Y1824" s="18">
        <f t="shared" si="681"/>
        <v>28</v>
      </c>
      <c r="Z1824" s="10">
        <f t="shared" si="682"/>
        <v>0.32142857142857145</v>
      </c>
      <c r="AA1824" s="10">
        <f>VLOOKUP(A1824, VIX!$A$2:$E$3205, 5, FALSE)</f>
        <v>19.41</v>
      </c>
      <c r="AB1824" s="10">
        <f t="shared" si="683"/>
        <v>18.398214285714289</v>
      </c>
      <c r="AC1824" s="10">
        <f t="shared" si="684"/>
        <v>18.31607142857143</v>
      </c>
      <c r="AD1824" s="10">
        <f t="shared" si="685"/>
        <v>18.673214285714288</v>
      </c>
      <c r="AE1824" s="10">
        <f t="shared" si="686"/>
        <v>19.121428571428574</v>
      </c>
      <c r="AF1824" s="10">
        <f t="shared" si="687"/>
        <v>19.453571428571429</v>
      </c>
      <c r="AG1824" s="36">
        <f t="shared" si="675"/>
        <v>0.23944256756756521</v>
      </c>
      <c r="AH1824" s="36">
        <f t="shared" si="676"/>
        <v>7.8488372093024339E-2</v>
      </c>
      <c r="AI1824" s="36">
        <f t="shared" si="677"/>
        <v>-0.83527521092808421</v>
      </c>
      <c r="AJ1824" s="36">
        <f t="shared" si="678"/>
        <v>-0.58559256390394809</v>
      </c>
      <c r="AK1824" s="36">
        <f t="shared" si="679"/>
        <v>-0.42792452830188754</v>
      </c>
    </row>
    <row r="1825" spans="1:37" x14ac:dyDescent="0.2">
      <c r="A1825" s="5">
        <v>41551</v>
      </c>
      <c r="B1825" s="1">
        <v>10</v>
      </c>
      <c r="C1825" s="7">
        <v>16.8</v>
      </c>
      <c r="D1825" s="7">
        <v>17</v>
      </c>
      <c r="E1825" s="7">
        <v>17.350000000000001</v>
      </c>
      <c r="F1825" s="7">
        <v>18.100000000000001</v>
      </c>
      <c r="G1825" s="7">
        <v>18.7</v>
      </c>
      <c r="H1825" s="7">
        <v>19.100000000000001</v>
      </c>
      <c r="I1825" s="7">
        <v>19.399999999999999</v>
      </c>
      <c r="J1825" s="7">
        <v>19.649999999999999</v>
      </c>
      <c r="K1825" s="7">
        <v>19.95</v>
      </c>
      <c r="L1825" s="3">
        <v>1.1900000000000001E-2</v>
      </c>
      <c r="M1825" s="3">
        <v>7.1800000000000003E-2</v>
      </c>
      <c r="N1825" s="3">
        <v>2.3900000000000001E-2</v>
      </c>
      <c r="O1825" s="18">
        <f t="shared" si="680"/>
        <v>0</v>
      </c>
      <c r="P1825" s="19">
        <f t="shared" si="688"/>
        <v>41563</v>
      </c>
      <c r="Q1825" s="19">
        <f t="shared" si="689"/>
        <v>41598</v>
      </c>
      <c r="R1825" s="19">
        <f t="shared" si="690"/>
        <v>41626</v>
      </c>
      <c r="S1825" s="19">
        <f t="shared" si="691"/>
        <v>41661</v>
      </c>
      <c r="T1825" s="19">
        <f t="shared" si="692"/>
        <v>41689</v>
      </c>
      <c r="U1825" s="19">
        <f t="shared" si="693"/>
        <v>41717</v>
      </c>
      <c r="V1825" s="19">
        <f t="shared" si="694"/>
        <v>41745</v>
      </c>
      <c r="W1825" s="19">
        <f t="shared" si="695"/>
        <v>41780</v>
      </c>
      <c r="X1825" s="19">
        <f t="shared" si="696"/>
        <v>41808</v>
      </c>
      <c r="Y1825" s="18">
        <f t="shared" si="681"/>
        <v>28</v>
      </c>
      <c r="Z1825" s="10">
        <f t="shared" si="682"/>
        <v>0.42857142857142855</v>
      </c>
      <c r="AA1825" s="10">
        <f>VLOOKUP(A1825, VIX!$A$2:$E$3205, 5, FALSE)</f>
        <v>16.739999999999998</v>
      </c>
      <c r="AB1825" s="10">
        <f t="shared" si="683"/>
        <v>16.914285714285715</v>
      </c>
      <c r="AC1825" s="10">
        <f t="shared" si="684"/>
        <v>17.2</v>
      </c>
      <c r="AD1825" s="10">
        <f t="shared" si="685"/>
        <v>17.778571428571428</v>
      </c>
      <c r="AE1825" s="10">
        <f t="shared" si="686"/>
        <v>18.442857142857143</v>
      </c>
      <c r="AF1825" s="10">
        <f t="shared" si="687"/>
        <v>18.928571428571431</v>
      </c>
      <c r="AG1825" s="36">
        <f t="shared" si="675"/>
        <v>-0.10370370370370346</v>
      </c>
      <c r="AH1825" s="36">
        <f t="shared" si="676"/>
        <v>-0.17886838369499178</v>
      </c>
      <c r="AI1825" s="36">
        <f t="shared" si="677"/>
        <v>-0.37351778656126516</v>
      </c>
      <c r="AJ1825" s="36">
        <f t="shared" si="678"/>
        <v>-0.29004412046805989</v>
      </c>
      <c r="AK1825" s="36">
        <f t="shared" si="679"/>
        <v>-0.18883476957662162</v>
      </c>
    </row>
    <row r="1826" spans="1:37" x14ac:dyDescent="0.2">
      <c r="A1826" s="5">
        <v>41550</v>
      </c>
      <c r="B1826" s="1">
        <v>10</v>
      </c>
      <c r="C1826" s="7">
        <v>17.25</v>
      </c>
      <c r="D1826" s="7">
        <v>17.45</v>
      </c>
      <c r="E1826" s="7">
        <v>17.75</v>
      </c>
      <c r="F1826" s="7">
        <v>18.350000000000001</v>
      </c>
      <c r="G1826" s="7">
        <v>18.850000000000001</v>
      </c>
      <c r="H1826" s="7">
        <v>19.25</v>
      </c>
      <c r="I1826" s="7">
        <v>19.55</v>
      </c>
      <c r="J1826" s="7">
        <v>19.8</v>
      </c>
      <c r="K1826" s="7">
        <v>20.100000000000001</v>
      </c>
      <c r="L1826" s="3">
        <v>1.1599999999999999E-2</v>
      </c>
      <c r="M1826" s="3">
        <v>6.54E-2</v>
      </c>
      <c r="N1826" s="3">
        <v>2.18E-2</v>
      </c>
      <c r="O1826" s="18">
        <f t="shared" si="680"/>
        <v>0</v>
      </c>
      <c r="P1826" s="19">
        <f t="shared" si="688"/>
        <v>41563</v>
      </c>
      <c r="Q1826" s="19">
        <f t="shared" si="689"/>
        <v>41598</v>
      </c>
      <c r="R1826" s="19">
        <f t="shared" si="690"/>
        <v>41626</v>
      </c>
      <c r="S1826" s="19">
        <f t="shared" si="691"/>
        <v>41661</v>
      </c>
      <c r="T1826" s="19">
        <f t="shared" si="692"/>
        <v>41689</v>
      </c>
      <c r="U1826" s="19">
        <f t="shared" si="693"/>
        <v>41717</v>
      </c>
      <c r="V1826" s="19">
        <f t="shared" si="694"/>
        <v>41745</v>
      </c>
      <c r="W1826" s="19">
        <f t="shared" si="695"/>
        <v>41780</v>
      </c>
      <c r="X1826" s="19">
        <f t="shared" si="696"/>
        <v>41808</v>
      </c>
      <c r="Y1826" s="18">
        <f t="shared" si="681"/>
        <v>28</v>
      </c>
      <c r="Z1826" s="10">
        <f t="shared" si="682"/>
        <v>0.4642857142857143</v>
      </c>
      <c r="AA1826" s="10">
        <f>VLOOKUP(A1826, VIX!$A$2:$E$3205, 5, FALSE)</f>
        <v>17.670000000000002</v>
      </c>
      <c r="AB1826" s="10">
        <f t="shared" si="683"/>
        <v>17.357142857142854</v>
      </c>
      <c r="AC1826" s="10">
        <f t="shared" si="684"/>
        <v>17.610714285714288</v>
      </c>
      <c r="AD1826" s="10">
        <f t="shared" si="685"/>
        <v>18.071428571428573</v>
      </c>
      <c r="AE1826" s="10">
        <f t="shared" si="686"/>
        <v>18.617857142857144</v>
      </c>
      <c r="AF1826" s="10">
        <f t="shared" si="687"/>
        <v>19.064285714285717</v>
      </c>
      <c r="AG1826" s="36">
        <f t="shared" si="675"/>
        <v>-0.10827067669172889</v>
      </c>
      <c r="AH1826" s="36">
        <f t="shared" si="676"/>
        <v>-0.15812591508052742</v>
      </c>
      <c r="AI1826" s="36">
        <f t="shared" si="677"/>
        <v>-0.30638297872340486</v>
      </c>
      <c r="AJ1826" s="36">
        <f t="shared" si="678"/>
        <v>-0.24590163934426218</v>
      </c>
      <c r="AK1826" s="36">
        <f t="shared" si="679"/>
        <v>-0.19123505976095539</v>
      </c>
    </row>
    <row r="1827" spans="1:37" x14ac:dyDescent="0.2">
      <c r="A1827" s="5">
        <v>41549</v>
      </c>
      <c r="B1827" s="1">
        <v>10</v>
      </c>
      <c r="C1827" s="7">
        <v>16.350000000000001</v>
      </c>
      <c r="D1827" s="7">
        <v>16.899999999999999</v>
      </c>
      <c r="E1827" s="7">
        <v>17.25</v>
      </c>
      <c r="F1827" s="7">
        <v>18</v>
      </c>
      <c r="G1827" s="7">
        <v>18.600000000000001</v>
      </c>
      <c r="H1827" s="7">
        <v>19.05</v>
      </c>
      <c r="I1827" s="7">
        <v>19.350000000000001</v>
      </c>
      <c r="J1827" s="7">
        <v>19.649999999999999</v>
      </c>
      <c r="K1827" s="7">
        <v>19.95</v>
      </c>
      <c r="L1827" s="3">
        <v>3.3599999999999998E-2</v>
      </c>
      <c r="M1827" s="3">
        <v>7.4999999999999997E-2</v>
      </c>
      <c r="N1827" s="3">
        <v>2.5000000000000001E-2</v>
      </c>
      <c r="O1827" s="18">
        <f t="shared" si="680"/>
        <v>0</v>
      </c>
      <c r="P1827" s="19">
        <f t="shared" si="688"/>
        <v>41563</v>
      </c>
      <c r="Q1827" s="19">
        <f t="shared" si="689"/>
        <v>41598</v>
      </c>
      <c r="R1827" s="19">
        <f t="shared" si="690"/>
        <v>41626</v>
      </c>
      <c r="S1827" s="19">
        <f t="shared" si="691"/>
        <v>41661</v>
      </c>
      <c r="T1827" s="19">
        <f t="shared" si="692"/>
        <v>41689</v>
      </c>
      <c r="U1827" s="19">
        <f t="shared" si="693"/>
        <v>41717</v>
      </c>
      <c r="V1827" s="19">
        <f t="shared" si="694"/>
        <v>41745</v>
      </c>
      <c r="W1827" s="19">
        <f t="shared" si="695"/>
        <v>41780</v>
      </c>
      <c r="X1827" s="19">
        <f t="shared" si="696"/>
        <v>41808</v>
      </c>
      <c r="Y1827" s="18">
        <f t="shared" si="681"/>
        <v>28</v>
      </c>
      <c r="Z1827" s="10">
        <f t="shared" si="682"/>
        <v>0.5</v>
      </c>
      <c r="AA1827" s="10">
        <f>VLOOKUP(A1827, VIX!$A$2:$E$3205, 5, FALSE)</f>
        <v>16.600000000000001</v>
      </c>
      <c r="AB1827" s="10">
        <f t="shared" si="683"/>
        <v>16.625</v>
      </c>
      <c r="AC1827" s="10">
        <f t="shared" si="684"/>
        <v>17.074999999999999</v>
      </c>
      <c r="AD1827" s="10">
        <f t="shared" si="685"/>
        <v>17.625</v>
      </c>
      <c r="AE1827" s="10">
        <f t="shared" si="686"/>
        <v>18.3</v>
      </c>
      <c r="AF1827" s="10">
        <f t="shared" si="687"/>
        <v>18.825000000000003</v>
      </c>
      <c r="AG1827" s="36">
        <f t="shared" si="675"/>
        <v>-0.31286681715575443</v>
      </c>
      <c r="AH1827" s="36">
        <f t="shared" si="676"/>
        <v>-0.19031179199482215</v>
      </c>
      <c r="AI1827" s="36">
        <f t="shared" si="677"/>
        <v>-0.3913448597163266</v>
      </c>
      <c r="AJ1827" s="36">
        <f t="shared" si="678"/>
        <v>-0.30041724617524396</v>
      </c>
      <c r="AK1827" s="36">
        <f t="shared" si="679"/>
        <v>-0.2182238044837867</v>
      </c>
    </row>
    <row r="1828" spans="1:37" x14ac:dyDescent="0.2">
      <c r="A1828" s="5">
        <v>41548</v>
      </c>
      <c r="B1828" s="1">
        <v>10</v>
      </c>
      <c r="C1828" s="7">
        <v>15.45</v>
      </c>
      <c r="D1828" s="7">
        <v>16.25</v>
      </c>
      <c r="E1828" s="7">
        <v>16.899999999999999</v>
      </c>
      <c r="F1828" s="7">
        <v>17.649999999999999</v>
      </c>
      <c r="G1828" s="7">
        <v>18.350000000000001</v>
      </c>
      <c r="H1828" s="7">
        <v>18.8</v>
      </c>
      <c r="I1828" s="7">
        <v>19.2</v>
      </c>
      <c r="J1828" s="7">
        <v>19.45</v>
      </c>
      <c r="K1828" s="7">
        <v>19.75</v>
      </c>
      <c r="L1828" s="3">
        <v>5.1799999999999999E-2</v>
      </c>
      <c r="M1828" s="3">
        <v>8.7800000000000003E-2</v>
      </c>
      <c r="N1828" s="3">
        <v>2.93E-2</v>
      </c>
      <c r="O1828" s="18">
        <f t="shared" si="680"/>
        <v>0</v>
      </c>
      <c r="P1828" s="19">
        <f t="shared" si="688"/>
        <v>41563</v>
      </c>
      <c r="Q1828" s="19">
        <f t="shared" si="689"/>
        <v>41598</v>
      </c>
      <c r="R1828" s="19">
        <f t="shared" si="690"/>
        <v>41626</v>
      </c>
      <c r="S1828" s="19">
        <f t="shared" si="691"/>
        <v>41661</v>
      </c>
      <c r="T1828" s="19">
        <f t="shared" si="692"/>
        <v>41689</v>
      </c>
      <c r="U1828" s="19">
        <f t="shared" si="693"/>
        <v>41717</v>
      </c>
      <c r="V1828" s="19">
        <f t="shared" si="694"/>
        <v>41745</v>
      </c>
      <c r="W1828" s="19">
        <f t="shared" si="695"/>
        <v>41780</v>
      </c>
      <c r="X1828" s="19">
        <f t="shared" si="696"/>
        <v>41808</v>
      </c>
      <c r="Y1828" s="18">
        <f t="shared" si="681"/>
        <v>28</v>
      </c>
      <c r="Z1828" s="10">
        <f t="shared" si="682"/>
        <v>0.5357142857142857</v>
      </c>
      <c r="AA1828" s="10">
        <f>VLOOKUP(A1828, VIX!$A$2:$E$3205, 5, FALSE)</f>
        <v>15.54</v>
      </c>
      <c r="AB1828" s="10">
        <f t="shared" si="683"/>
        <v>15.821428571428571</v>
      </c>
      <c r="AC1828" s="10">
        <f t="shared" si="684"/>
        <v>16.551785714285714</v>
      </c>
      <c r="AD1828" s="10">
        <f t="shared" si="685"/>
        <v>17.248214285714283</v>
      </c>
      <c r="AE1828" s="10">
        <f t="shared" si="686"/>
        <v>17.975000000000001</v>
      </c>
      <c r="AF1828" s="10">
        <f t="shared" si="687"/>
        <v>18.558928571428574</v>
      </c>
      <c r="AG1828" s="36">
        <f t="shared" si="675"/>
        <v>-0.43636363636363656</v>
      </c>
      <c r="AH1828" s="36">
        <f t="shared" si="676"/>
        <v>-0.3422482239866268</v>
      </c>
      <c r="AI1828" s="36">
        <f t="shared" si="677"/>
        <v>-0.38243626062322922</v>
      </c>
      <c r="AJ1828" s="36">
        <f t="shared" si="678"/>
        <v>-0.34412797502926384</v>
      </c>
      <c r="AK1828" s="36">
        <f t="shared" si="679"/>
        <v>-0.21493555724033317</v>
      </c>
    </row>
    <row r="1829" spans="1:37" x14ac:dyDescent="0.2">
      <c r="A1829" s="5">
        <v>41547</v>
      </c>
      <c r="B1829" s="1">
        <v>10</v>
      </c>
      <c r="C1829" s="7">
        <v>16.2</v>
      </c>
      <c r="D1829" s="7">
        <v>16.899999999999999</v>
      </c>
      <c r="E1829" s="7">
        <v>17.350000000000001</v>
      </c>
      <c r="F1829" s="7">
        <v>18.05</v>
      </c>
      <c r="G1829" s="7">
        <v>18.649999999999999</v>
      </c>
      <c r="H1829" s="7">
        <v>19.100000000000001</v>
      </c>
      <c r="I1829" s="7">
        <v>19.399999999999999</v>
      </c>
      <c r="J1829" s="7">
        <v>19.649999999999999</v>
      </c>
      <c r="K1829" s="7">
        <v>20.05</v>
      </c>
      <c r="L1829" s="3">
        <v>4.3200000000000002E-2</v>
      </c>
      <c r="M1829" s="3">
        <v>7.4800000000000005E-2</v>
      </c>
      <c r="N1829" s="3">
        <v>2.4899999999999999E-2</v>
      </c>
      <c r="O1829" s="18">
        <f t="shared" si="680"/>
        <v>0</v>
      </c>
      <c r="P1829" s="19">
        <f t="shared" si="688"/>
        <v>41563</v>
      </c>
      <c r="Q1829" s="19">
        <f t="shared" si="689"/>
        <v>41598</v>
      </c>
      <c r="R1829" s="19">
        <f t="shared" si="690"/>
        <v>41626</v>
      </c>
      <c r="S1829" s="19">
        <f t="shared" si="691"/>
        <v>41661</v>
      </c>
      <c r="T1829" s="19">
        <f t="shared" si="692"/>
        <v>41689</v>
      </c>
      <c r="U1829" s="19">
        <f t="shared" si="693"/>
        <v>41717</v>
      </c>
      <c r="V1829" s="19">
        <f t="shared" si="694"/>
        <v>41745</v>
      </c>
      <c r="W1829" s="19">
        <f t="shared" si="695"/>
        <v>41780</v>
      </c>
      <c r="X1829" s="19">
        <f t="shared" si="696"/>
        <v>41808</v>
      </c>
      <c r="Y1829" s="18">
        <f t="shared" si="681"/>
        <v>28</v>
      </c>
      <c r="Z1829" s="10">
        <f t="shared" si="682"/>
        <v>0.5714285714285714</v>
      </c>
      <c r="AA1829" s="10">
        <f>VLOOKUP(A1829, VIX!$A$2:$E$3205, 5, FALSE)</f>
        <v>16.600000000000001</v>
      </c>
      <c r="AB1829" s="10">
        <f t="shared" si="683"/>
        <v>16.5</v>
      </c>
      <c r="AC1829" s="10">
        <f t="shared" si="684"/>
        <v>17.092857142857142</v>
      </c>
      <c r="AD1829" s="10">
        <f t="shared" si="685"/>
        <v>17.650000000000002</v>
      </c>
      <c r="AE1829" s="10">
        <f t="shared" si="686"/>
        <v>18.307142857142857</v>
      </c>
      <c r="AF1829" s="10">
        <f t="shared" si="687"/>
        <v>18.842857142857142</v>
      </c>
      <c r="AG1829" s="36">
        <f t="shared" si="675"/>
        <v>-1.198233895618702</v>
      </c>
      <c r="AH1829" s="36">
        <f t="shared" si="676"/>
        <v>-0.73517017828201481</v>
      </c>
      <c r="AI1829" s="36">
        <f t="shared" si="677"/>
        <v>-1.1015820149875102</v>
      </c>
      <c r="AJ1829" s="36">
        <f t="shared" si="678"/>
        <v>-0.90457672749027551</v>
      </c>
      <c r="AK1829" s="36">
        <f t="shared" si="679"/>
        <v>-0.65694699237231313</v>
      </c>
    </row>
    <row r="1830" spans="1:37" x14ac:dyDescent="0.2">
      <c r="A1830" s="5">
        <v>41544</v>
      </c>
      <c r="B1830" s="1">
        <v>10</v>
      </c>
      <c r="C1830" s="7">
        <v>15.5</v>
      </c>
      <c r="D1830" s="7">
        <v>16.350000000000001</v>
      </c>
      <c r="E1830" s="7">
        <v>16.899999999999999</v>
      </c>
      <c r="F1830" s="7">
        <v>17.7</v>
      </c>
      <c r="G1830" s="7">
        <v>18.350000000000001</v>
      </c>
      <c r="H1830" s="7">
        <v>18.8</v>
      </c>
      <c r="I1830" s="7">
        <v>19.100000000000001</v>
      </c>
      <c r="J1830" s="7">
        <v>19.399999999999999</v>
      </c>
      <c r="K1830" s="7">
        <v>19.7</v>
      </c>
      <c r="L1830" s="3">
        <v>5.4800000000000001E-2</v>
      </c>
      <c r="M1830" s="3">
        <v>7.9100000000000004E-2</v>
      </c>
      <c r="N1830" s="3">
        <v>2.64E-2</v>
      </c>
      <c r="O1830" s="18">
        <f t="shared" si="680"/>
        <v>0</v>
      </c>
      <c r="P1830" s="19">
        <f t="shared" si="688"/>
        <v>41563</v>
      </c>
      <c r="Q1830" s="19">
        <f t="shared" si="689"/>
        <v>41598</v>
      </c>
      <c r="R1830" s="19">
        <f t="shared" si="690"/>
        <v>41626</v>
      </c>
      <c r="S1830" s="19">
        <f t="shared" si="691"/>
        <v>41661</v>
      </c>
      <c r="T1830" s="19">
        <f t="shared" si="692"/>
        <v>41689</v>
      </c>
      <c r="U1830" s="19">
        <f t="shared" si="693"/>
        <v>41717</v>
      </c>
      <c r="V1830" s="19">
        <f t="shared" si="694"/>
        <v>41745</v>
      </c>
      <c r="W1830" s="19">
        <f t="shared" si="695"/>
        <v>41780</v>
      </c>
      <c r="X1830" s="19">
        <f t="shared" si="696"/>
        <v>41808</v>
      </c>
      <c r="Y1830" s="18">
        <f t="shared" si="681"/>
        <v>28</v>
      </c>
      <c r="Z1830" s="10">
        <f t="shared" si="682"/>
        <v>0.6785714285714286</v>
      </c>
      <c r="AA1830" s="10">
        <f>VLOOKUP(A1830, VIX!$A$2:$E$3205, 5, FALSE)</f>
        <v>15.46</v>
      </c>
      <c r="AB1830" s="10">
        <f t="shared" si="683"/>
        <v>15.773214285714287</v>
      </c>
      <c r="AC1830" s="10">
        <f t="shared" si="684"/>
        <v>16.526785714285715</v>
      </c>
      <c r="AD1830" s="10">
        <f t="shared" si="685"/>
        <v>17.157142857142855</v>
      </c>
      <c r="AE1830" s="10">
        <f t="shared" si="686"/>
        <v>17.908928571428572</v>
      </c>
      <c r="AF1830" s="10">
        <f t="shared" si="687"/>
        <v>18.494642857142857</v>
      </c>
      <c r="AG1830" s="36">
        <f t="shared" si="675"/>
        <v>-0.50566572237960394</v>
      </c>
      <c r="AH1830" s="36">
        <f t="shared" si="676"/>
        <v>-0.30704474966769879</v>
      </c>
      <c r="AI1830" s="36">
        <f t="shared" si="677"/>
        <v>-0.42838929026774353</v>
      </c>
      <c r="AJ1830" s="36">
        <f t="shared" si="678"/>
        <v>-0.33171324422843351</v>
      </c>
      <c r="AK1830" s="36">
        <f t="shared" si="679"/>
        <v>-0.22183098591549247</v>
      </c>
    </row>
    <row r="1831" spans="1:37" x14ac:dyDescent="0.2">
      <c r="A1831" s="5">
        <v>41543</v>
      </c>
      <c r="B1831" s="1">
        <v>10</v>
      </c>
      <c r="C1831" s="7">
        <v>14.8</v>
      </c>
      <c r="D1831" s="7">
        <v>15.95</v>
      </c>
      <c r="E1831" s="7">
        <v>16.55</v>
      </c>
      <c r="F1831" s="7">
        <v>17.45</v>
      </c>
      <c r="G1831" s="7">
        <v>18.100000000000001</v>
      </c>
      <c r="H1831" s="7">
        <v>18.649999999999999</v>
      </c>
      <c r="I1831" s="7">
        <v>19</v>
      </c>
      <c r="J1831" s="7">
        <v>19.3</v>
      </c>
      <c r="K1831" s="7">
        <v>19.600000000000001</v>
      </c>
      <c r="L1831" s="3">
        <v>7.7700000000000005E-2</v>
      </c>
      <c r="M1831" s="3">
        <v>8.8800000000000004E-2</v>
      </c>
      <c r="N1831" s="3">
        <v>2.9600000000000001E-2</v>
      </c>
      <c r="O1831" s="18">
        <f t="shared" si="680"/>
        <v>0</v>
      </c>
      <c r="P1831" s="19">
        <f t="shared" si="688"/>
        <v>41563</v>
      </c>
      <c r="Q1831" s="19">
        <f t="shared" si="689"/>
        <v>41598</v>
      </c>
      <c r="R1831" s="19">
        <f t="shared" si="690"/>
        <v>41626</v>
      </c>
      <c r="S1831" s="19">
        <f t="shared" si="691"/>
        <v>41661</v>
      </c>
      <c r="T1831" s="19">
        <f t="shared" si="692"/>
        <v>41689</v>
      </c>
      <c r="U1831" s="19">
        <f t="shared" si="693"/>
        <v>41717</v>
      </c>
      <c r="V1831" s="19">
        <f t="shared" si="694"/>
        <v>41745</v>
      </c>
      <c r="W1831" s="19">
        <f t="shared" si="695"/>
        <v>41780</v>
      </c>
      <c r="X1831" s="19">
        <f t="shared" si="696"/>
        <v>41808</v>
      </c>
      <c r="Y1831" s="18">
        <f t="shared" si="681"/>
        <v>28</v>
      </c>
      <c r="Z1831" s="10">
        <f t="shared" si="682"/>
        <v>0.7142857142857143</v>
      </c>
      <c r="AA1831" s="10">
        <f>VLOOKUP(A1831, VIX!$A$2:$E$3205, 5, FALSE)</f>
        <v>14.06</v>
      </c>
      <c r="AB1831" s="10">
        <f t="shared" si="683"/>
        <v>15.12857142857143</v>
      </c>
      <c r="AC1831" s="10">
        <f t="shared" si="684"/>
        <v>16.12142857142857</v>
      </c>
      <c r="AD1831" s="10">
        <f t="shared" si="685"/>
        <v>16.807142857142857</v>
      </c>
      <c r="AE1831" s="10">
        <f t="shared" si="686"/>
        <v>17.635714285714286</v>
      </c>
      <c r="AF1831" s="10">
        <f t="shared" si="687"/>
        <v>18.25714285714286</v>
      </c>
      <c r="AG1831" s="36">
        <f t="shared" si="675"/>
        <v>-0.67481662591686919</v>
      </c>
      <c r="AH1831" s="36">
        <f t="shared" si="676"/>
        <v>-0.33002291825821306</v>
      </c>
      <c r="AI1831" s="36">
        <f t="shared" si="677"/>
        <v>-0.47472527472527376</v>
      </c>
      <c r="AJ1831" s="36">
        <f t="shared" si="678"/>
        <v>-0.32750174947515842</v>
      </c>
      <c r="AK1831" s="36">
        <f t="shared" si="679"/>
        <v>-0.26774847870182406</v>
      </c>
    </row>
    <row r="1832" spans="1:37" x14ac:dyDescent="0.2">
      <c r="A1832" s="5">
        <v>41542</v>
      </c>
      <c r="B1832" s="1">
        <v>10</v>
      </c>
      <c r="C1832" s="7">
        <v>15.05</v>
      </c>
      <c r="D1832" s="7">
        <v>16.2</v>
      </c>
      <c r="E1832" s="7">
        <v>16.850000000000001</v>
      </c>
      <c r="F1832" s="7">
        <v>17.7</v>
      </c>
      <c r="G1832" s="7">
        <v>18.350000000000001</v>
      </c>
      <c r="H1832" s="7">
        <v>18.899999999999999</v>
      </c>
      <c r="I1832" s="7">
        <v>19.2</v>
      </c>
      <c r="J1832" s="7">
        <v>19.5</v>
      </c>
      <c r="K1832" s="7">
        <v>19.8</v>
      </c>
      <c r="L1832" s="3">
        <v>7.6399999999999996E-2</v>
      </c>
      <c r="M1832" s="3">
        <v>8.4699999999999998E-2</v>
      </c>
      <c r="N1832" s="3">
        <v>2.8199999999999999E-2</v>
      </c>
      <c r="O1832" s="18">
        <f t="shared" si="680"/>
        <v>0</v>
      </c>
      <c r="P1832" s="19">
        <f t="shared" si="688"/>
        <v>41563</v>
      </c>
      <c r="Q1832" s="19">
        <f t="shared" si="689"/>
        <v>41598</v>
      </c>
      <c r="R1832" s="19">
        <f t="shared" si="690"/>
        <v>41626</v>
      </c>
      <c r="S1832" s="19">
        <f t="shared" si="691"/>
        <v>41661</v>
      </c>
      <c r="T1832" s="19">
        <f t="shared" si="692"/>
        <v>41689</v>
      </c>
      <c r="U1832" s="19">
        <f t="shared" si="693"/>
        <v>41717</v>
      </c>
      <c r="V1832" s="19">
        <f t="shared" si="694"/>
        <v>41745</v>
      </c>
      <c r="W1832" s="19">
        <f t="shared" si="695"/>
        <v>41780</v>
      </c>
      <c r="X1832" s="19">
        <f t="shared" si="696"/>
        <v>41808</v>
      </c>
      <c r="Y1832" s="18">
        <f t="shared" si="681"/>
        <v>28</v>
      </c>
      <c r="Z1832" s="10">
        <f t="shared" si="682"/>
        <v>0.75</v>
      </c>
      <c r="AA1832" s="10">
        <f>VLOOKUP(A1832, VIX!$A$2:$E$3205, 5, FALSE)</f>
        <v>14.01</v>
      </c>
      <c r="AB1832" s="10">
        <f t="shared" si="683"/>
        <v>15.337500000000002</v>
      </c>
      <c r="AC1832" s="10">
        <f t="shared" si="684"/>
        <v>16.362499999999997</v>
      </c>
      <c r="AD1832" s="10">
        <f t="shared" si="685"/>
        <v>17.0625</v>
      </c>
      <c r="AE1832" s="10">
        <f t="shared" si="686"/>
        <v>17.862499999999997</v>
      </c>
      <c r="AF1832" s="10">
        <f t="shared" si="687"/>
        <v>18.487500000000001</v>
      </c>
      <c r="AG1832" s="36">
        <f t="shared" si="675"/>
        <v>-0.6761549230051318</v>
      </c>
      <c r="AH1832" s="36">
        <f t="shared" si="676"/>
        <v>-0.35717400784997916</v>
      </c>
      <c r="AI1832" s="36">
        <f t="shared" si="677"/>
        <v>-0.44943348720100579</v>
      </c>
      <c r="AJ1832" s="36">
        <f t="shared" si="678"/>
        <v>-0.3286516853932594</v>
      </c>
      <c r="AK1832" s="36">
        <f t="shared" si="679"/>
        <v>-0.26818885448916252</v>
      </c>
    </row>
    <row r="1833" spans="1:37" x14ac:dyDescent="0.2">
      <c r="A1833" s="5">
        <v>41541</v>
      </c>
      <c r="B1833" s="1">
        <v>10</v>
      </c>
      <c r="C1833" s="7">
        <v>15.05</v>
      </c>
      <c r="D1833" s="7">
        <v>16.25</v>
      </c>
      <c r="E1833" s="7">
        <v>16.850000000000001</v>
      </c>
      <c r="F1833" s="7">
        <v>17.649999999999999</v>
      </c>
      <c r="G1833" s="7">
        <v>18.350000000000001</v>
      </c>
      <c r="H1833" s="7">
        <v>18.850000000000001</v>
      </c>
      <c r="I1833" s="7">
        <v>19.2</v>
      </c>
      <c r="J1833" s="7">
        <v>19.5</v>
      </c>
      <c r="K1833" s="7">
        <v>19.8</v>
      </c>
      <c r="L1833" s="3">
        <v>7.9699999999999993E-2</v>
      </c>
      <c r="M1833" s="3">
        <v>8.7800000000000003E-2</v>
      </c>
      <c r="N1833" s="3">
        <v>2.93E-2</v>
      </c>
      <c r="O1833" s="18">
        <f t="shared" si="680"/>
        <v>0</v>
      </c>
      <c r="P1833" s="19">
        <f t="shared" si="688"/>
        <v>41563</v>
      </c>
      <c r="Q1833" s="19">
        <f t="shared" si="689"/>
        <v>41598</v>
      </c>
      <c r="R1833" s="19">
        <f t="shared" si="690"/>
        <v>41626</v>
      </c>
      <c r="S1833" s="19">
        <f t="shared" si="691"/>
        <v>41661</v>
      </c>
      <c r="T1833" s="19">
        <f t="shared" si="692"/>
        <v>41689</v>
      </c>
      <c r="U1833" s="19">
        <f t="shared" si="693"/>
        <v>41717</v>
      </c>
      <c r="V1833" s="19">
        <f t="shared" si="694"/>
        <v>41745</v>
      </c>
      <c r="W1833" s="19">
        <f t="shared" si="695"/>
        <v>41780</v>
      </c>
      <c r="X1833" s="19">
        <f t="shared" si="696"/>
        <v>41808</v>
      </c>
      <c r="Y1833" s="18">
        <f t="shared" si="681"/>
        <v>28</v>
      </c>
      <c r="Z1833" s="10">
        <f t="shared" si="682"/>
        <v>0.7857142857142857</v>
      </c>
      <c r="AA1833" s="10">
        <f>VLOOKUP(A1833, VIX!$A$2:$E$3205, 5, FALSE)</f>
        <v>14.08</v>
      </c>
      <c r="AB1833" s="10">
        <f t="shared" si="683"/>
        <v>15.307142857142859</v>
      </c>
      <c r="AC1833" s="10">
        <f t="shared" si="684"/>
        <v>16.37857142857143</v>
      </c>
      <c r="AD1833" s="10">
        <f t="shared" si="685"/>
        <v>17.021428571428572</v>
      </c>
      <c r="AE1833" s="10">
        <f t="shared" si="686"/>
        <v>17.8</v>
      </c>
      <c r="AF1833" s="10">
        <f t="shared" si="687"/>
        <v>18.457142857142859</v>
      </c>
      <c r="AG1833" s="36">
        <f t="shared" si="675"/>
        <v>-0.69509251810136707</v>
      </c>
      <c r="AH1833" s="36">
        <f t="shared" si="676"/>
        <v>-0.32695426532598182</v>
      </c>
      <c r="AI1833" s="36">
        <f t="shared" si="677"/>
        <v>-0.41899615504520243</v>
      </c>
      <c r="AJ1833" s="36">
        <f t="shared" si="678"/>
        <v>-0.3516395893551294</v>
      </c>
      <c r="AK1833" s="36">
        <f t="shared" si="679"/>
        <v>-0.242727798112117</v>
      </c>
    </row>
    <row r="1834" spans="1:37" x14ac:dyDescent="0.2">
      <c r="A1834" s="5">
        <v>41540</v>
      </c>
      <c r="B1834" s="1">
        <v>10</v>
      </c>
      <c r="C1834" s="7">
        <v>15.35</v>
      </c>
      <c r="D1834" s="7">
        <v>16.399999999999999</v>
      </c>
      <c r="E1834" s="7">
        <v>17.05</v>
      </c>
      <c r="F1834" s="7">
        <v>17.8</v>
      </c>
      <c r="G1834" s="7">
        <v>18.45</v>
      </c>
      <c r="H1834" s="7">
        <v>18.95</v>
      </c>
      <c r="I1834" s="7">
        <v>19.3</v>
      </c>
      <c r="J1834" s="7">
        <v>19.55</v>
      </c>
      <c r="K1834" s="7">
        <v>0</v>
      </c>
      <c r="L1834" s="3">
        <v>6.8400000000000002E-2</v>
      </c>
      <c r="M1834" s="3">
        <v>8.43E-2</v>
      </c>
      <c r="N1834" s="3">
        <v>2.81E-2</v>
      </c>
      <c r="O1834" s="18">
        <f t="shared" si="680"/>
        <v>0</v>
      </c>
      <c r="P1834" s="19">
        <f t="shared" si="688"/>
        <v>41563</v>
      </c>
      <c r="Q1834" s="19">
        <f t="shared" si="689"/>
        <v>41598</v>
      </c>
      <c r="R1834" s="19">
        <f t="shared" si="690"/>
        <v>41626</v>
      </c>
      <c r="S1834" s="19">
        <f t="shared" si="691"/>
        <v>41661</v>
      </c>
      <c r="T1834" s="19">
        <f t="shared" si="692"/>
        <v>41689</v>
      </c>
      <c r="U1834" s="19">
        <f t="shared" si="693"/>
        <v>41717</v>
      </c>
      <c r="V1834" s="19">
        <f t="shared" si="694"/>
        <v>41745</v>
      </c>
      <c r="W1834" s="19">
        <f t="shared" si="695"/>
        <v>41780</v>
      </c>
      <c r="X1834" s="19">
        <f t="shared" si="696"/>
        <v>41808</v>
      </c>
      <c r="Y1834" s="18">
        <f t="shared" si="681"/>
        <v>28</v>
      </c>
      <c r="Z1834" s="10">
        <f t="shared" si="682"/>
        <v>0.8214285714285714</v>
      </c>
      <c r="AA1834" s="10">
        <f>VLOOKUP(A1834, VIX!$A$2:$E$3205, 5, FALSE)</f>
        <v>14.31</v>
      </c>
      <c r="AB1834" s="10">
        <f t="shared" si="683"/>
        <v>15.5375</v>
      </c>
      <c r="AC1834" s="10">
        <f t="shared" si="684"/>
        <v>16.516071428571429</v>
      </c>
      <c r="AD1834" s="10">
        <f t="shared" si="685"/>
        <v>17.183928571428574</v>
      </c>
      <c r="AE1834" s="10">
        <f t="shared" si="686"/>
        <v>17.916071428571428</v>
      </c>
      <c r="AF1834" s="10">
        <f t="shared" si="687"/>
        <v>18.539285714285715</v>
      </c>
      <c r="AG1834" s="36">
        <f t="shared" si="675"/>
        <v>-1.879706369879232</v>
      </c>
      <c r="AH1834" s="36">
        <f t="shared" si="676"/>
        <v>-1.0835722160970276</v>
      </c>
      <c r="AI1834" s="36">
        <f t="shared" si="677"/>
        <v>-1.2010167337428517</v>
      </c>
      <c r="AJ1834" s="36">
        <f t="shared" si="678"/>
        <v>-0.99172552976790973</v>
      </c>
      <c r="AK1834" s="36">
        <f t="shared" si="679"/>
        <v>-0.7362680171406315</v>
      </c>
    </row>
    <row r="1835" spans="1:37" x14ac:dyDescent="0.2">
      <c r="A1835" s="5">
        <v>41537</v>
      </c>
      <c r="B1835" s="1">
        <v>10</v>
      </c>
      <c r="C1835" s="7">
        <v>15</v>
      </c>
      <c r="D1835" s="7">
        <v>16.149999999999999</v>
      </c>
      <c r="E1835" s="7">
        <v>16.8</v>
      </c>
      <c r="F1835" s="7">
        <v>17.649999999999999</v>
      </c>
      <c r="G1835" s="7">
        <v>18.3</v>
      </c>
      <c r="H1835" s="7">
        <v>18.8</v>
      </c>
      <c r="I1835" s="7">
        <v>19.149999999999999</v>
      </c>
      <c r="J1835" s="7">
        <v>19.45</v>
      </c>
      <c r="K1835" s="7">
        <v>0</v>
      </c>
      <c r="L1835" s="3">
        <v>7.6700000000000004E-2</v>
      </c>
      <c r="M1835" s="3">
        <v>8.5000000000000006E-2</v>
      </c>
      <c r="N1835" s="3">
        <v>2.8299999999999999E-2</v>
      </c>
      <c r="O1835" s="18">
        <f t="shared" si="680"/>
        <v>0</v>
      </c>
      <c r="P1835" s="19">
        <f t="shared" si="688"/>
        <v>41563</v>
      </c>
      <c r="Q1835" s="19">
        <f t="shared" si="689"/>
        <v>41598</v>
      </c>
      <c r="R1835" s="19">
        <f t="shared" si="690"/>
        <v>41626</v>
      </c>
      <c r="S1835" s="19">
        <f t="shared" si="691"/>
        <v>41661</v>
      </c>
      <c r="T1835" s="19">
        <f t="shared" si="692"/>
        <v>41689</v>
      </c>
      <c r="U1835" s="19">
        <f t="shared" si="693"/>
        <v>41717</v>
      </c>
      <c r="V1835" s="19">
        <f t="shared" si="694"/>
        <v>41745</v>
      </c>
      <c r="W1835" s="19">
        <f t="shared" si="695"/>
        <v>41780</v>
      </c>
      <c r="X1835" s="19">
        <f t="shared" si="696"/>
        <v>41808</v>
      </c>
      <c r="Y1835" s="18">
        <f t="shared" si="681"/>
        <v>28</v>
      </c>
      <c r="Z1835" s="10">
        <f t="shared" si="682"/>
        <v>0.9285714285714286</v>
      </c>
      <c r="AA1835" s="10">
        <f>VLOOKUP(A1835, VIX!$A$2:$E$3205, 5, FALSE)</f>
        <v>13.12</v>
      </c>
      <c r="AB1835" s="10">
        <f t="shared" si="683"/>
        <v>15.082142857142857</v>
      </c>
      <c r="AC1835" s="10">
        <f t="shared" si="684"/>
        <v>16.196428571428569</v>
      </c>
      <c r="AD1835" s="10">
        <f t="shared" si="685"/>
        <v>16.860714285714288</v>
      </c>
      <c r="AE1835" s="10">
        <f t="shared" si="686"/>
        <v>17.696428571428569</v>
      </c>
      <c r="AF1835" s="10">
        <f t="shared" si="687"/>
        <v>18.335714285714285</v>
      </c>
      <c r="AG1835" s="36">
        <f t="shared" si="675"/>
        <v>-0.69974646867077017</v>
      </c>
      <c r="AH1835" s="36">
        <f t="shared" si="676"/>
        <v>-0.36738813502299084</v>
      </c>
      <c r="AI1835" s="36">
        <f t="shared" si="677"/>
        <v>-0.46153846153846018</v>
      </c>
      <c r="AJ1835" s="36">
        <f t="shared" si="678"/>
        <v>-0.33874470065143308</v>
      </c>
      <c r="AK1835" s="36">
        <f t="shared" si="679"/>
        <v>-0.25258093615315214</v>
      </c>
    </row>
    <row r="1836" spans="1:37" x14ac:dyDescent="0.2">
      <c r="A1836" s="5">
        <v>41536</v>
      </c>
      <c r="B1836" s="1">
        <v>10</v>
      </c>
      <c r="C1836" s="7">
        <v>14.75</v>
      </c>
      <c r="D1836" s="7">
        <v>15.9</v>
      </c>
      <c r="E1836" s="7">
        <v>16.55</v>
      </c>
      <c r="F1836" s="7">
        <v>17.25</v>
      </c>
      <c r="G1836" s="7">
        <v>17.8</v>
      </c>
      <c r="H1836" s="7">
        <v>18.25</v>
      </c>
      <c r="I1836" s="7">
        <v>18.649999999999999</v>
      </c>
      <c r="J1836" s="7">
        <v>19</v>
      </c>
      <c r="K1836" s="7">
        <v>0</v>
      </c>
      <c r="L1836" s="3">
        <v>7.8E-2</v>
      </c>
      <c r="M1836" s="3">
        <v>8.1199999999999994E-2</v>
      </c>
      <c r="N1836" s="3">
        <v>2.7099999999999999E-2</v>
      </c>
      <c r="O1836" s="18">
        <f t="shared" si="680"/>
        <v>1</v>
      </c>
      <c r="P1836" s="19">
        <f t="shared" si="688"/>
        <v>41563</v>
      </c>
      <c r="Q1836" s="19">
        <f t="shared" si="689"/>
        <v>41598</v>
      </c>
      <c r="R1836" s="19">
        <f t="shared" si="690"/>
        <v>41626</v>
      </c>
      <c r="S1836" s="19">
        <f t="shared" si="691"/>
        <v>41661</v>
      </c>
      <c r="T1836" s="19">
        <f t="shared" si="692"/>
        <v>41689</v>
      </c>
      <c r="U1836" s="19">
        <f t="shared" si="693"/>
        <v>41717</v>
      </c>
      <c r="V1836" s="19">
        <f t="shared" si="694"/>
        <v>41745</v>
      </c>
      <c r="W1836" s="19">
        <f t="shared" si="695"/>
        <v>41780</v>
      </c>
      <c r="X1836" s="19">
        <f t="shared" si="696"/>
        <v>41808</v>
      </c>
      <c r="Y1836" s="18">
        <f t="shared" si="681"/>
        <v>28</v>
      </c>
      <c r="Z1836" s="10">
        <f t="shared" si="682"/>
        <v>0.9642857142857143</v>
      </c>
      <c r="AA1836" s="10">
        <f>VLOOKUP(A1836, VIX!$A$2:$E$3205, 5, FALSE)</f>
        <v>13.16</v>
      </c>
      <c r="AB1836" s="10">
        <f t="shared" si="683"/>
        <v>14.79107142857143</v>
      </c>
      <c r="AC1836" s="10">
        <f t="shared" si="684"/>
        <v>15.923214285714286</v>
      </c>
      <c r="AD1836" s="10">
        <f t="shared" si="685"/>
        <v>16.574999999999999</v>
      </c>
      <c r="AE1836" s="10">
        <f t="shared" si="686"/>
        <v>17.269642857142859</v>
      </c>
      <c r="AF1836" s="10">
        <f t="shared" si="687"/>
        <v>17.81607142857143</v>
      </c>
      <c r="AG1836" s="36">
        <f t="shared" si="675"/>
        <v>-0.65094339622641495</v>
      </c>
      <c r="AH1836" s="36">
        <f t="shared" si="676"/>
        <v>-0.35670731707317077</v>
      </c>
      <c r="AI1836" s="36">
        <f t="shared" si="677"/>
        <v>-0.36734693877550972</v>
      </c>
      <c r="AJ1836" s="36">
        <f t="shared" si="678"/>
        <v>-0.27887323943661996</v>
      </c>
      <c r="AK1836" s="36">
        <f t="shared" si="679"/>
        <v>-0.22191780821917761</v>
      </c>
    </row>
    <row r="1837" spans="1:37" x14ac:dyDescent="0.2">
      <c r="A1837" s="5">
        <v>41535</v>
      </c>
      <c r="B1837" s="1">
        <v>10</v>
      </c>
      <c r="C1837" s="7">
        <v>14.7</v>
      </c>
      <c r="D1837" s="7">
        <v>15.9</v>
      </c>
      <c r="E1837" s="7">
        <v>16.399999999999999</v>
      </c>
      <c r="F1837" s="7">
        <v>17.149999999999999</v>
      </c>
      <c r="G1837" s="7">
        <v>17.75</v>
      </c>
      <c r="H1837" s="7">
        <v>18.25</v>
      </c>
      <c r="I1837" s="7">
        <v>18.600000000000001</v>
      </c>
      <c r="J1837" s="7">
        <v>18.95</v>
      </c>
      <c r="K1837" s="7">
        <v>0</v>
      </c>
      <c r="L1837" s="3">
        <v>8.1600000000000006E-2</v>
      </c>
      <c r="M1837" s="3">
        <v>8.4500000000000006E-2</v>
      </c>
      <c r="N1837" s="3">
        <v>2.8199999999999999E-2</v>
      </c>
      <c r="O1837" s="18">
        <f t="shared" si="680"/>
        <v>0</v>
      </c>
      <c r="P1837" s="19">
        <f t="shared" si="688"/>
        <v>41535</v>
      </c>
      <c r="Q1837" s="19">
        <f t="shared" si="689"/>
        <v>41563</v>
      </c>
      <c r="R1837" s="19">
        <f t="shared" si="690"/>
        <v>41598</v>
      </c>
      <c r="S1837" s="19">
        <f t="shared" si="691"/>
        <v>41626</v>
      </c>
      <c r="T1837" s="19">
        <f t="shared" si="692"/>
        <v>41661</v>
      </c>
      <c r="U1837" s="19">
        <f t="shared" si="693"/>
        <v>41689</v>
      </c>
      <c r="V1837" s="19">
        <f t="shared" si="694"/>
        <v>41717</v>
      </c>
      <c r="W1837" s="19">
        <f t="shared" si="695"/>
        <v>41745</v>
      </c>
      <c r="X1837" s="19">
        <f t="shared" si="696"/>
        <v>41780</v>
      </c>
      <c r="Y1837" s="18">
        <f t="shared" si="681"/>
        <v>28</v>
      </c>
      <c r="Z1837" s="10">
        <f t="shared" si="682"/>
        <v>0</v>
      </c>
      <c r="AA1837" s="10">
        <f>VLOOKUP(A1837, VIX!$A$2:$E$3205, 5, FALSE)</f>
        <v>13.59</v>
      </c>
      <c r="AB1837" s="10">
        <f t="shared" si="683"/>
        <v>15.9</v>
      </c>
      <c r="AC1837" s="10">
        <f t="shared" si="684"/>
        <v>16.399999999999999</v>
      </c>
      <c r="AD1837" s="10">
        <f t="shared" si="685"/>
        <v>17.149999999999999</v>
      </c>
      <c r="AE1837" s="10">
        <f t="shared" si="686"/>
        <v>17.75</v>
      </c>
      <c r="AF1837" s="10">
        <f t="shared" si="687"/>
        <v>18.25</v>
      </c>
      <c r="AG1837" s="36">
        <f t="shared" si="675"/>
        <v>-0.70032422417786078</v>
      </c>
      <c r="AH1837" s="36">
        <f t="shared" si="676"/>
        <v>-0.27658873888705859</v>
      </c>
      <c r="AI1837" s="36">
        <f t="shared" si="677"/>
        <v>-0.4022132368589062</v>
      </c>
      <c r="AJ1837" s="36">
        <f t="shared" si="678"/>
        <v>-0.30816264139406974</v>
      </c>
      <c r="AK1837" s="36">
        <f t="shared" si="679"/>
        <v>-0.24822695035460995</v>
      </c>
    </row>
    <row r="1838" spans="1:37" x14ac:dyDescent="0.2">
      <c r="A1838" s="5">
        <v>41534</v>
      </c>
      <c r="B1838" s="1">
        <v>9</v>
      </c>
      <c r="C1838" s="7">
        <v>14.65</v>
      </c>
      <c r="D1838" s="7">
        <v>15.45</v>
      </c>
      <c r="E1838" s="7">
        <v>16.3</v>
      </c>
      <c r="F1838" s="7">
        <v>16.8</v>
      </c>
      <c r="G1838" s="7">
        <v>17.55</v>
      </c>
      <c r="H1838" s="7">
        <v>18.149999999999999</v>
      </c>
      <c r="I1838" s="7">
        <v>18.649999999999999</v>
      </c>
      <c r="J1838" s="7">
        <v>18.95</v>
      </c>
      <c r="K1838" s="7">
        <v>19.25</v>
      </c>
      <c r="L1838" s="3">
        <v>5.4600000000000003E-2</v>
      </c>
      <c r="M1838" s="3">
        <v>0.1101</v>
      </c>
      <c r="N1838" s="3">
        <v>3.6700000000000003E-2</v>
      </c>
      <c r="O1838" s="18">
        <f t="shared" si="680"/>
        <v>0</v>
      </c>
      <c r="P1838" s="19">
        <f t="shared" si="688"/>
        <v>41535</v>
      </c>
      <c r="Q1838" s="19">
        <f t="shared" si="689"/>
        <v>41563</v>
      </c>
      <c r="R1838" s="19">
        <f t="shared" si="690"/>
        <v>41598</v>
      </c>
      <c r="S1838" s="19">
        <f t="shared" si="691"/>
        <v>41626</v>
      </c>
      <c r="T1838" s="19">
        <f t="shared" si="692"/>
        <v>41661</v>
      </c>
      <c r="U1838" s="19">
        <f t="shared" si="693"/>
        <v>41689</v>
      </c>
      <c r="V1838" s="19">
        <f t="shared" si="694"/>
        <v>41717</v>
      </c>
      <c r="W1838" s="19">
        <f t="shared" si="695"/>
        <v>41745</v>
      </c>
      <c r="X1838" s="19">
        <f t="shared" si="696"/>
        <v>41780</v>
      </c>
      <c r="Y1838" s="18">
        <f t="shared" si="681"/>
        <v>28</v>
      </c>
      <c r="Z1838" s="10">
        <f t="shared" si="682"/>
        <v>3.5714285714285712E-2</v>
      </c>
      <c r="AA1838" s="10">
        <f>VLOOKUP(A1838, VIX!$A$2:$E$3205, 5, FALSE)</f>
        <v>14.53</v>
      </c>
      <c r="AB1838" s="10">
        <f t="shared" si="683"/>
        <v>15.421428571428571</v>
      </c>
      <c r="AC1838" s="10">
        <f t="shared" si="684"/>
        <v>16.269642857142859</v>
      </c>
      <c r="AD1838" s="10">
        <f t="shared" si="685"/>
        <v>16.782142857142855</v>
      </c>
      <c r="AE1838" s="10">
        <f t="shared" si="686"/>
        <v>17.523214285714289</v>
      </c>
      <c r="AF1838" s="10">
        <f t="shared" si="687"/>
        <v>18.128571428571426</v>
      </c>
      <c r="AG1838" s="36">
        <f t="shared" si="675"/>
        <v>-0.46483744523864357</v>
      </c>
      <c r="AH1838" s="36">
        <f t="shared" si="676"/>
        <v>-0.46687009590235468</v>
      </c>
      <c r="AI1838" s="36">
        <f t="shared" si="677"/>
        <v>-0.26677958924412454</v>
      </c>
      <c r="AJ1838" s="36">
        <f t="shared" si="678"/>
        <v>-0.38259109311740891</v>
      </c>
      <c r="AK1838" s="36">
        <f t="shared" si="679"/>
        <v>-0.29652873112374861</v>
      </c>
    </row>
    <row r="1839" spans="1:37" x14ac:dyDescent="0.2">
      <c r="A1839" s="5">
        <v>41533</v>
      </c>
      <c r="B1839" s="1">
        <v>9</v>
      </c>
      <c r="C1839" s="7">
        <v>14.7</v>
      </c>
      <c r="D1839" s="7">
        <v>15.55</v>
      </c>
      <c r="E1839" s="7">
        <v>16.45</v>
      </c>
      <c r="F1839" s="7">
        <v>16.899999999999999</v>
      </c>
      <c r="G1839" s="7">
        <v>17.7</v>
      </c>
      <c r="H1839" s="7">
        <v>18.25</v>
      </c>
      <c r="I1839" s="7">
        <v>18.8</v>
      </c>
      <c r="J1839" s="7">
        <v>19.05</v>
      </c>
      <c r="K1839" s="7">
        <v>19.350000000000001</v>
      </c>
      <c r="L1839" s="3">
        <v>5.7799999999999997E-2</v>
      </c>
      <c r="M1839" s="3">
        <v>0.1124</v>
      </c>
      <c r="N1839" s="3">
        <v>3.7499999999999999E-2</v>
      </c>
      <c r="O1839" s="18">
        <f t="shared" si="680"/>
        <v>0</v>
      </c>
      <c r="P1839" s="19">
        <f t="shared" si="688"/>
        <v>41535</v>
      </c>
      <c r="Q1839" s="19">
        <f t="shared" si="689"/>
        <v>41563</v>
      </c>
      <c r="R1839" s="19">
        <f t="shared" si="690"/>
        <v>41598</v>
      </c>
      <c r="S1839" s="19">
        <f t="shared" si="691"/>
        <v>41626</v>
      </c>
      <c r="T1839" s="19">
        <f t="shared" si="692"/>
        <v>41661</v>
      </c>
      <c r="U1839" s="19">
        <f t="shared" si="693"/>
        <v>41689</v>
      </c>
      <c r="V1839" s="19">
        <f t="shared" si="694"/>
        <v>41717</v>
      </c>
      <c r="W1839" s="19">
        <f t="shared" si="695"/>
        <v>41745</v>
      </c>
      <c r="X1839" s="19">
        <f t="shared" si="696"/>
        <v>41780</v>
      </c>
      <c r="Y1839" s="18">
        <f t="shared" si="681"/>
        <v>28</v>
      </c>
      <c r="Z1839" s="10">
        <f t="shared" si="682"/>
        <v>7.1428571428571425E-2</v>
      </c>
      <c r="AA1839" s="10">
        <f>VLOOKUP(A1839, VIX!$A$2:$E$3205, 5, FALSE)</f>
        <v>14.38</v>
      </c>
      <c r="AB1839" s="10">
        <f t="shared" si="683"/>
        <v>15.489285714285714</v>
      </c>
      <c r="AC1839" s="10">
        <f t="shared" si="684"/>
        <v>16.385714285714286</v>
      </c>
      <c r="AD1839" s="10">
        <f t="shared" si="685"/>
        <v>16.86785714285714</v>
      </c>
      <c r="AE1839" s="10">
        <f t="shared" si="686"/>
        <v>17.642857142857142</v>
      </c>
      <c r="AF1839" s="10">
        <f t="shared" si="687"/>
        <v>18.210714285714289</v>
      </c>
      <c r="AG1839" s="36">
        <f t="shared" si="675"/>
        <v>-1.4691358024691383</v>
      </c>
      <c r="AH1839" s="36">
        <f t="shared" si="676"/>
        <v>-1.4728866760471893</v>
      </c>
      <c r="AI1839" s="36">
        <f t="shared" si="677"/>
        <v>-0.71388101983002716</v>
      </c>
      <c r="AJ1839" s="36">
        <f t="shared" si="678"/>
        <v>-1.2164119066773946</v>
      </c>
      <c r="AK1839" s="36">
        <f t="shared" si="679"/>
        <v>-0.80737864077670018</v>
      </c>
    </row>
    <row r="1840" spans="1:37" x14ac:dyDescent="0.2">
      <c r="A1840" s="5">
        <v>41530</v>
      </c>
      <c r="B1840" s="1">
        <v>9</v>
      </c>
      <c r="C1840" s="7">
        <v>14.8</v>
      </c>
      <c r="D1840" s="7">
        <v>15.8</v>
      </c>
      <c r="E1840" s="7">
        <v>16.649999999999999</v>
      </c>
      <c r="F1840" s="7">
        <v>17.100000000000001</v>
      </c>
      <c r="G1840" s="7">
        <v>17.899999999999999</v>
      </c>
      <c r="H1840" s="7">
        <v>18.5</v>
      </c>
      <c r="I1840" s="7">
        <v>19</v>
      </c>
      <c r="J1840" s="7">
        <v>19.25</v>
      </c>
      <c r="K1840" s="7">
        <v>19.55</v>
      </c>
      <c r="L1840" s="3">
        <v>6.7599999999999993E-2</v>
      </c>
      <c r="M1840" s="3">
        <v>0.1111</v>
      </c>
      <c r="N1840" s="3">
        <v>3.6999999999999998E-2</v>
      </c>
      <c r="O1840" s="18">
        <f t="shared" si="680"/>
        <v>0</v>
      </c>
      <c r="P1840" s="19">
        <f t="shared" si="688"/>
        <v>41535</v>
      </c>
      <c r="Q1840" s="19">
        <f t="shared" si="689"/>
        <v>41563</v>
      </c>
      <c r="R1840" s="19">
        <f t="shared" si="690"/>
        <v>41598</v>
      </c>
      <c r="S1840" s="19">
        <f t="shared" si="691"/>
        <v>41626</v>
      </c>
      <c r="T1840" s="19">
        <f t="shared" si="692"/>
        <v>41661</v>
      </c>
      <c r="U1840" s="19">
        <f t="shared" si="693"/>
        <v>41689</v>
      </c>
      <c r="V1840" s="19">
        <f t="shared" si="694"/>
        <v>41717</v>
      </c>
      <c r="W1840" s="19">
        <f t="shared" si="695"/>
        <v>41745</v>
      </c>
      <c r="X1840" s="19">
        <f t="shared" si="696"/>
        <v>41780</v>
      </c>
      <c r="Y1840" s="18">
        <f t="shared" si="681"/>
        <v>28</v>
      </c>
      <c r="Z1840" s="10">
        <f t="shared" si="682"/>
        <v>0.17857142857142858</v>
      </c>
      <c r="AA1840" s="10">
        <f>VLOOKUP(A1840, VIX!$A$2:$E$3205, 5, FALSE)</f>
        <v>14.16</v>
      </c>
      <c r="AB1840" s="10">
        <f t="shared" si="683"/>
        <v>15.621428571428574</v>
      </c>
      <c r="AC1840" s="10">
        <f t="shared" si="684"/>
        <v>16.498214285714283</v>
      </c>
      <c r="AD1840" s="10">
        <f t="shared" si="685"/>
        <v>17.019642857142859</v>
      </c>
      <c r="AE1840" s="10">
        <f t="shared" si="686"/>
        <v>17.757142857142856</v>
      </c>
      <c r="AF1840" s="10">
        <f t="shared" si="687"/>
        <v>18.392857142857142</v>
      </c>
      <c r="AG1840" s="36">
        <f t="shared" si="675"/>
        <v>-0.57745187901008221</v>
      </c>
      <c r="AH1840" s="36">
        <f t="shared" si="676"/>
        <v>-0.46343574210298438</v>
      </c>
      <c r="AI1840" s="36">
        <f t="shared" si="677"/>
        <v>-0.23748691099476585</v>
      </c>
      <c r="AJ1840" s="36">
        <f t="shared" si="678"/>
        <v>-0.4058788000805299</v>
      </c>
      <c r="AK1840" s="36">
        <f t="shared" si="679"/>
        <v>-0.29393468118196014</v>
      </c>
    </row>
    <row r="1841" spans="1:37" x14ac:dyDescent="0.2">
      <c r="A1841" s="5">
        <v>41529</v>
      </c>
      <c r="B1841" s="1">
        <v>9</v>
      </c>
      <c r="C1841" s="7">
        <v>14.8</v>
      </c>
      <c r="D1841" s="7">
        <v>15.8</v>
      </c>
      <c r="E1841" s="7">
        <v>16.7</v>
      </c>
      <c r="F1841" s="7">
        <v>17.149999999999999</v>
      </c>
      <c r="G1841" s="7">
        <v>17.899999999999999</v>
      </c>
      <c r="H1841" s="7">
        <v>18.5</v>
      </c>
      <c r="I1841" s="7">
        <v>19</v>
      </c>
      <c r="J1841" s="7">
        <v>19.3</v>
      </c>
      <c r="K1841" s="7">
        <v>19.55</v>
      </c>
      <c r="L1841" s="3">
        <v>6.7599999999999993E-2</v>
      </c>
      <c r="M1841" s="3">
        <v>0.1079</v>
      </c>
      <c r="N1841" s="3">
        <v>3.5999999999999997E-2</v>
      </c>
      <c r="O1841" s="18">
        <f t="shared" si="680"/>
        <v>0</v>
      </c>
      <c r="P1841" s="19">
        <f t="shared" si="688"/>
        <v>41535</v>
      </c>
      <c r="Q1841" s="19">
        <f t="shared" si="689"/>
        <v>41563</v>
      </c>
      <c r="R1841" s="19">
        <f t="shared" si="690"/>
        <v>41598</v>
      </c>
      <c r="S1841" s="19">
        <f t="shared" si="691"/>
        <v>41626</v>
      </c>
      <c r="T1841" s="19">
        <f t="shared" si="692"/>
        <v>41661</v>
      </c>
      <c r="U1841" s="19">
        <f t="shared" si="693"/>
        <v>41689</v>
      </c>
      <c r="V1841" s="19">
        <f t="shared" si="694"/>
        <v>41717</v>
      </c>
      <c r="W1841" s="19">
        <f t="shared" si="695"/>
        <v>41745</v>
      </c>
      <c r="X1841" s="19">
        <f t="shared" si="696"/>
        <v>41780</v>
      </c>
      <c r="Y1841" s="18">
        <f t="shared" si="681"/>
        <v>28</v>
      </c>
      <c r="Z1841" s="10">
        <f t="shared" si="682"/>
        <v>0.21428571428571427</v>
      </c>
      <c r="AA1841" s="10">
        <f>VLOOKUP(A1841, VIX!$A$2:$E$3205, 5, FALSE)</f>
        <v>14.29</v>
      </c>
      <c r="AB1841" s="10">
        <f t="shared" si="683"/>
        <v>15.585714285714285</v>
      </c>
      <c r="AC1841" s="10">
        <f t="shared" si="684"/>
        <v>16.507142857142856</v>
      </c>
      <c r="AD1841" s="10">
        <f t="shared" si="685"/>
        <v>17.053571428571427</v>
      </c>
      <c r="AE1841" s="10">
        <f t="shared" si="686"/>
        <v>17.739285714285714</v>
      </c>
      <c r="AF1841" s="10">
        <f t="shared" si="687"/>
        <v>18.37142857142857</v>
      </c>
      <c r="AG1841" s="36">
        <f t="shared" si="675"/>
        <v>-0.58252427184466038</v>
      </c>
      <c r="AH1841" s="36">
        <f t="shared" si="676"/>
        <v>-0.49202733485193567</v>
      </c>
      <c r="AI1841" s="36">
        <f t="shared" si="677"/>
        <v>-0.23876197494473073</v>
      </c>
      <c r="AJ1841" s="36">
        <f t="shared" si="678"/>
        <v>-0.38243626062322955</v>
      </c>
      <c r="AK1841" s="36">
        <f t="shared" si="679"/>
        <v>-0.29508196721311564</v>
      </c>
    </row>
    <row r="1842" spans="1:37" x14ac:dyDescent="0.2">
      <c r="A1842" s="5">
        <v>41528</v>
      </c>
      <c r="B1842" s="1">
        <v>9</v>
      </c>
      <c r="C1842" s="7">
        <v>14.55</v>
      </c>
      <c r="D1842" s="7">
        <v>15.75</v>
      </c>
      <c r="E1842" s="7">
        <v>16.7</v>
      </c>
      <c r="F1842" s="7">
        <v>17.05</v>
      </c>
      <c r="G1842" s="7">
        <v>17.850000000000001</v>
      </c>
      <c r="H1842" s="7">
        <v>18.45</v>
      </c>
      <c r="I1842" s="7">
        <v>18.95</v>
      </c>
      <c r="J1842" s="7">
        <v>19.2</v>
      </c>
      <c r="K1842" s="7">
        <v>19.5</v>
      </c>
      <c r="L1842" s="3">
        <v>8.2500000000000004E-2</v>
      </c>
      <c r="M1842" s="3">
        <v>0.1114</v>
      </c>
      <c r="N1842" s="3">
        <v>3.7100000000000001E-2</v>
      </c>
      <c r="O1842" s="18">
        <f t="shared" si="680"/>
        <v>0</v>
      </c>
      <c r="P1842" s="19">
        <f t="shared" si="688"/>
        <v>41535</v>
      </c>
      <c r="Q1842" s="19">
        <f t="shared" si="689"/>
        <v>41563</v>
      </c>
      <c r="R1842" s="19">
        <f t="shared" si="690"/>
        <v>41598</v>
      </c>
      <c r="S1842" s="19">
        <f t="shared" si="691"/>
        <v>41626</v>
      </c>
      <c r="T1842" s="19">
        <f t="shared" si="692"/>
        <v>41661</v>
      </c>
      <c r="U1842" s="19">
        <f t="shared" si="693"/>
        <v>41689</v>
      </c>
      <c r="V1842" s="19">
        <f t="shared" si="694"/>
        <v>41717</v>
      </c>
      <c r="W1842" s="19">
        <f t="shared" si="695"/>
        <v>41745</v>
      </c>
      <c r="X1842" s="19">
        <f t="shared" si="696"/>
        <v>41780</v>
      </c>
      <c r="Y1842" s="18">
        <f t="shared" si="681"/>
        <v>28</v>
      </c>
      <c r="Z1842" s="10">
        <f t="shared" si="682"/>
        <v>0.25</v>
      </c>
      <c r="AA1842" s="10">
        <f>VLOOKUP(A1842, VIX!$A$2:$E$3205, 5, FALSE)</f>
        <v>13.82</v>
      </c>
      <c r="AB1842" s="10">
        <f t="shared" si="683"/>
        <v>15.45</v>
      </c>
      <c r="AC1842" s="10">
        <f t="shared" si="684"/>
        <v>16.462499999999999</v>
      </c>
      <c r="AD1842" s="10">
        <f t="shared" si="685"/>
        <v>16.962500000000002</v>
      </c>
      <c r="AE1842" s="10">
        <f t="shared" si="686"/>
        <v>17.650000000000002</v>
      </c>
      <c r="AF1842" s="10">
        <f t="shared" si="687"/>
        <v>18.299999999999997</v>
      </c>
      <c r="AG1842" s="36">
        <f t="shared" si="675"/>
        <v>-0.67469879518072207</v>
      </c>
      <c r="AH1842" s="36">
        <f t="shared" si="676"/>
        <v>-0.50527648796960689</v>
      </c>
      <c r="AI1842" s="36">
        <f t="shared" si="677"/>
        <v>-0.18178070898598583</v>
      </c>
      <c r="AJ1842" s="36">
        <f t="shared" si="678"/>
        <v>-0.40063593004769493</v>
      </c>
      <c r="AK1842" s="36">
        <f t="shared" si="679"/>
        <v>-0.28987730061349581</v>
      </c>
    </row>
    <row r="1843" spans="1:37" x14ac:dyDescent="0.2">
      <c r="A1843" s="5">
        <v>41527</v>
      </c>
      <c r="B1843" s="1">
        <v>9</v>
      </c>
      <c r="C1843" s="7">
        <v>15.15</v>
      </c>
      <c r="D1843" s="7">
        <v>16.350000000000001</v>
      </c>
      <c r="E1843" s="7">
        <v>17.149999999999999</v>
      </c>
      <c r="F1843" s="7">
        <v>17.399999999999999</v>
      </c>
      <c r="G1843" s="7">
        <v>18.2</v>
      </c>
      <c r="H1843" s="7">
        <v>18.8</v>
      </c>
      <c r="I1843" s="7">
        <v>19.2</v>
      </c>
      <c r="J1843" s="7">
        <v>19.399999999999999</v>
      </c>
      <c r="K1843" s="7">
        <v>19.75</v>
      </c>
      <c r="L1843" s="3">
        <v>7.9200000000000007E-2</v>
      </c>
      <c r="M1843" s="3">
        <v>0.10340000000000001</v>
      </c>
      <c r="N1843" s="3">
        <v>3.4500000000000003E-2</v>
      </c>
      <c r="O1843" s="18">
        <f t="shared" si="680"/>
        <v>0</v>
      </c>
      <c r="P1843" s="19">
        <f t="shared" si="688"/>
        <v>41535</v>
      </c>
      <c r="Q1843" s="19">
        <f t="shared" si="689"/>
        <v>41563</v>
      </c>
      <c r="R1843" s="19">
        <f t="shared" si="690"/>
        <v>41598</v>
      </c>
      <c r="S1843" s="19">
        <f t="shared" si="691"/>
        <v>41626</v>
      </c>
      <c r="T1843" s="19">
        <f t="shared" si="692"/>
        <v>41661</v>
      </c>
      <c r="U1843" s="19">
        <f t="shared" si="693"/>
        <v>41689</v>
      </c>
      <c r="V1843" s="19">
        <f t="shared" si="694"/>
        <v>41717</v>
      </c>
      <c r="W1843" s="19">
        <f t="shared" si="695"/>
        <v>41745</v>
      </c>
      <c r="X1843" s="19">
        <f t="shared" si="696"/>
        <v>41780</v>
      </c>
      <c r="Y1843" s="18">
        <f t="shared" si="681"/>
        <v>28</v>
      </c>
      <c r="Z1843" s="10">
        <f t="shared" si="682"/>
        <v>0.2857142857142857</v>
      </c>
      <c r="AA1843" s="10">
        <f>VLOOKUP(A1843, VIX!$A$2:$E$3205, 5, FALSE)</f>
        <v>14.53</v>
      </c>
      <c r="AB1843" s="10">
        <f t="shared" si="683"/>
        <v>16.00714285714286</v>
      </c>
      <c r="AC1843" s="10">
        <f t="shared" si="684"/>
        <v>16.921428571428571</v>
      </c>
      <c r="AD1843" s="10">
        <f t="shared" si="685"/>
        <v>17.328571428571426</v>
      </c>
      <c r="AE1843" s="10">
        <f t="shared" si="686"/>
        <v>17.971428571428572</v>
      </c>
      <c r="AF1843" s="10">
        <f t="shared" si="687"/>
        <v>18.628571428571426</v>
      </c>
      <c r="AG1843" s="36">
        <f t="shared" si="675"/>
        <v>-0.65539661898569701</v>
      </c>
      <c r="AH1843" s="36">
        <f t="shared" si="676"/>
        <v>-0.41597028783658202</v>
      </c>
      <c r="AI1843" s="36">
        <f t="shared" si="677"/>
        <v>-0.12649332396345761</v>
      </c>
      <c r="AJ1843" s="36">
        <f t="shared" si="678"/>
        <v>-0.39183673469387831</v>
      </c>
      <c r="AK1843" s="36">
        <f t="shared" si="679"/>
        <v>-0.28563332388778784</v>
      </c>
    </row>
    <row r="1844" spans="1:37" x14ac:dyDescent="0.2">
      <c r="A1844" s="5">
        <v>41526</v>
      </c>
      <c r="B1844" s="1">
        <v>9</v>
      </c>
      <c r="C1844" s="7">
        <v>15.8</v>
      </c>
      <c r="D1844" s="7">
        <v>16.8</v>
      </c>
      <c r="E1844" s="7">
        <v>17.55</v>
      </c>
      <c r="F1844" s="7">
        <v>17.899999999999999</v>
      </c>
      <c r="G1844" s="7">
        <v>18.600000000000001</v>
      </c>
      <c r="H1844" s="7">
        <v>19.05</v>
      </c>
      <c r="I1844" s="7">
        <v>19.5</v>
      </c>
      <c r="J1844" s="7">
        <v>19.75</v>
      </c>
      <c r="K1844" s="7">
        <v>20.05</v>
      </c>
      <c r="L1844" s="3">
        <v>6.3299999999999995E-2</v>
      </c>
      <c r="M1844" s="3">
        <v>8.9399999999999993E-2</v>
      </c>
      <c r="N1844" s="3">
        <v>2.98E-2</v>
      </c>
      <c r="O1844" s="18">
        <f t="shared" si="680"/>
        <v>0</v>
      </c>
      <c r="P1844" s="19">
        <f t="shared" si="688"/>
        <v>41535</v>
      </c>
      <c r="Q1844" s="19">
        <f t="shared" si="689"/>
        <v>41563</v>
      </c>
      <c r="R1844" s="19">
        <f t="shared" si="690"/>
        <v>41598</v>
      </c>
      <c r="S1844" s="19">
        <f t="shared" si="691"/>
        <v>41626</v>
      </c>
      <c r="T1844" s="19">
        <f t="shared" si="692"/>
        <v>41661</v>
      </c>
      <c r="U1844" s="19">
        <f t="shared" si="693"/>
        <v>41689</v>
      </c>
      <c r="V1844" s="19">
        <f t="shared" si="694"/>
        <v>41717</v>
      </c>
      <c r="W1844" s="19">
        <f t="shared" si="695"/>
        <v>41745</v>
      </c>
      <c r="X1844" s="19">
        <f t="shared" si="696"/>
        <v>41780</v>
      </c>
      <c r="Y1844" s="18">
        <f t="shared" si="681"/>
        <v>28</v>
      </c>
      <c r="Z1844" s="10">
        <f t="shared" si="682"/>
        <v>0.32142857142857145</v>
      </c>
      <c r="AA1844" s="10">
        <f>VLOOKUP(A1844, VIX!$A$2:$E$3205, 5, FALSE)</f>
        <v>15.63</v>
      </c>
      <c r="AB1844" s="10">
        <f t="shared" si="683"/>
        <v>16.478571428571428</v>
      </c>
      <c r="AC1844" s="10">
        <f t="shared" si="684"/>
        <v>17.308928571428574</v>
      </c>
      <c r="AD1844" s="10">
        <f t="shared" si="685"/>
        <v>17.787500000000001</v>
      </c>
      <c r="AE1844" s="10">
        <f t="shared" si="686"/>
        <v>18.375</v>
      </c>
      <c r="AF1844" s="10">
        <f t="shared" si="687"/>
        <v>18.905357142857145</v>
      </c>
      <c r="AG1844" s="36">
        <f t="shared" si="675"/>
        <v>-1.5815899581589954</v>
      </c>
      <c r="AH1844" s="36">
        <f t="shared" si="676"/>
        <v>-1.1312849162011169</v>
      </c>
      <c r="AI1844" s="36">
        <f t="shared" si="677"/>
        <v>-0.51518691588784715</v>
      </c>
      <c r="AJ1844" s="36">
        <f t="shared" si="678"/>
        <v>-1.0041745730550322</v>
      </c>
      <c r="AK1844" s="36">
        <f t="shared" si="679"/>
        <v>-0.62675018422991768</v>
      </c>
    </row>
    <row r="1845" spans="1:37" x14ac:dyDescent="0.2">
      <c r="A1845" s="5">
        <v>41523</v>
      </c>
      <c r="B1845" s="1">
        <v>9</v>
      </c>
      <c r="C1845" s="7">
        <v>16.5</v>
      </c>
      <c r="D1845" s="7">
        <v>17.5</v>
      </c>
      <c r="E1845" s="7">
        <v>18.2</v>
      </c>
      <c r="F1845" s="7">
        <v>18.45</v>
      </c>
      <c r="G1845" s="7">
        <v>19.100000000000001</v>
      </c>
      <c r="H1845" s="7">
        <v>19.600000000000001</v>
      </c>
      <c r="I1845" s="7">
        <v>20</v>
      </c>
      <c r="J1845" s="7">
        <v>20.149999999999999</v>
      </c>
      <c r="K1845" s="7">
        <v>20.399999999999999</v>
      </c>
      <c r="L1845" s="3">
        <v>6.0600000000000001E-2</v>
      </c>
      <c r="M1845" s="3">
        <v>8.4000000000000005E-2</v>
      </c>
      <c r="N1845" s="3">
        <v>2.8000000000000001E-2</v>
      </c>
      <c r="O1845" s="18">
        <f t="shared" si="680"/>
        <v>0</v>
      </c>
      <c r="P1845" s="19">
        <f t="shared" si="688"/>
        <v>41535</v>
      </c>
      <c r="Q1845" s="19">
        <f t="shared" si="689"/>
        <v>41563</v>
      </c>
      <c r="R1845" s="19">
        <f t="shared" si="690"/>
        <v>41598</v>
      </c>
      <c r="S1845" s="19">
        <f t="shared" si="691"/>
        <v>41626</v>
      </c>
      <c r="T1845" s="19">
        <f t="shared" si="692"/>
        <v>41661</v>
      </c>
      <c r="U1845" s="19">
        <f t="shared" si="693"/>
        <v>41689</v>
      </c>
      <c r="V1845" s="19">
        <f t="shared" si="694"/>
        <v>41717</v>
      </c>
      <c r="W1845" s="19">
        <f t="shared" si="695"/>
        <v>41745</v>
      </c>
      <c r="X1845" s="19">
        <f t="shared" si="696"/>
        <v>41780</v>
      </c>
      <c r="Y1845" s="18">
        <f t="shared" si="681"/>
        <v>28</v>
      </c>
      <c r="Z1845" s="10">
        <f t="shared" si="682"/>
        <v>0.42857142857142855</v>
      </c>
      <c r="AA1845" s="10">
        <f>VLOOKUP(A1845, VIX!$A$2:$E$3205, 5, FALSE)</f>
        <v>15.85</v>
      </c>
      <c r="AB1845" s="10">
        <f t="shared" si="683"/>
        <v>17.071428571428569</v>
      </c>
      <c r="AC1845" s="10">
        <f t="shared" si="684"/>
        <v>17.899999999999999</v>
      </c>
      <c r="AD1845" s="10">
        <f t="shared" si="685"/>
        <v>18.342857142857142</v>
      </c>
      <c r="AE1845" s="10">
        <f t="shared" si="686"/>
        <v>18.821428571428569</v>
      </c>
      <c r="AF1845" s="10">
        <f t="shared" si="687"/>
        <v>19.385714285714286</v>
      </c>
      <c r="AG1845" s="36">
        <f t="shared" si="675"/>
        <v>-0.53142134120624274</v>
      </c>
      <c r="AH1845" s="36">
        <f t="shared" si="676"/>
        <v>-0.35550181378476431</v>
      </c>
      <c r="AI1845" s="36">
        <f t="shared" si="677"/>
        <v>-0.1237113402061857</v>
      </c>
      <c r="AJ1845" s="36">
        <f t="shared" si="678"/>
        <v>-0.31241655540721097</v>
      </c>
      <c r="AK1845" s="36">
        <f t="shared" si="679"/>
        <v>-0.23326853651763427</v>
      </c>
    </row>
    <row r="1846" spans="1:37" x14ac:dyDescent="0.2">
      <c r="A1846" s="5">
        <v>41522</v>
      </c>
      <c r="B1846" s="1">
        <v>9</v>
      </c>
      <c r="C1846" s="7">
        <v>16.399999999999999</v>
      </c>
      <c r="D1846" s="7">
        <v>17.399999999999999</v>
      </c>
      <c r="E1846" s="7">
        <v>18</v>
      </c>
      <c r="F1846" s="7">
        <v>18.350000000000001</v>
      </c>
      <c r="G1846" s="7">
        <v>19.05</v>
      </c>
      <c r="H1846" s="7">
        <v>19.5</v>
      </c>
      <c r="I1846" s="7">
        <v>19.899999999999999</v>
      </c>
      <c r="J1846" s="7">
        <v>20.100000000000001</v>
      </c>
      <c r="K1846" s="7">
        <v>20.399999999999999</v>
      </c>
      <c r="L1846" s="3">
        <v>6.0999999999999999E-2</v>
      </c>
      <c r="M1846" s="3">
        <v>8.4500000000000006E-2</v>
      </c>
      <c r="N1846" s="3">
        <v>2.8199999999999999E-2</v>
      </c>
      <c r="O1846" s="18">
        <f t="shared" si="680"/>
        <v>0</v>
      </c>
      <c r="P1846" s="19">
        <f t="shared" si="688"/>
        <v>41535</v>
      </c>
      <c r="Q1846" s="19">
        <f t="shared" si="689"/>
        <v>41563</v>
      </c>
      <c r="R1846" s="19">
        <f t="shared" si="690"/>
        <v>41598</v>
      </c>
      <c r="S1846" s="19">
        <f t="shared" si="691"/>
        <v>41626</v>
      </c>
      <c r="T1846" s="19">
        <f t="shared" si="692"/>
        <v>41661</v>
      </c>
      <c r="U1846" s="19">
        <f t="shared" si="693"/>
        <v>41689</v>
      </c>
      <c r="V1846" s="19">
        <f t="shared" si="694"/>
        <v>41717</v>
      </c>
      <c r="W1846" s="19">
        <f t="shared" si="695"/>
        <v>41745</v>
      </c>
      <c r="X1846" s="19">
        <f t="shared" si="696"/>
        <v>41780</v>
      </c>
      <c r="Y1846" s="18">
        <f t="shared" si="681"/>
        <v>28</v>
      </c>
      <c r="Z1846" s="10">
        <f t="shared" si="682"/>
        <v>0.4642857142857143</v>
      </c>
      <c r="AA1846" s="10">
        <f>VLOOKUP(A1846, VIX!$A$2:$E$3205, 5, FALSE)</f>
        <v>15.77</v>
      </c>
      <c r="AB1846" s="10">
        <f t="shared" si="683"/>
        <v>16.935714285714283</v>
      </c>
      <c r="AC1846" s="10">
        <f t="shared" si="684"/>
        <v>17.721428571428568</v>
      </c>
      <c r="AD1846" s="10">
        <f t="shared" si="685"/>
        <v>18.1875</v>
      </c>
      <c r="AE1846" s="10">
        <f t="shared" si="686"/>
        <v>18.725000000000001</v>
      </c>
      <c r="AF1846" s="10">
        <f t="shared" si="687"/>
        <v>19.291071428571428</v>
      </c>
      <c r="AG1846" s="36">
        <f t="shared" si="675"/>
        <v>-0.52554744525547425</v>
      </c>
      <c r="AH1846" s="36">
        <f t="shared" si="676"/>
        <v>-0.30294530154277755</v>
      </c>
      <c r="AI1846" s="36">
        <f t="shared" si="677"/>
        <v>-0.17283950617284013</v>
      </c>
      <c r="AJ1846" s="36">
        <f t="shared" si="678"/>
        <v>-0.33689839572192459</v>
      </c>
      <c r="AK1846" s="36">
        <f t="shared" si="679"/>
        <v>-0.21011673151750931</v>
      </c>
    </row>
    <row r="1847" spans="1:37" x14ac:dyDescent="0.2">
      <c r="A1847" s="5">
        <v>41521</v>
      </c>
      <c r="B1847" s="1">
        <v>9</v>
      </c>
      <c r="C1847" s="7">
        <v>16.7</v>
      </c>
      <c r="D1847" s="7">
        <v>17.55</v>
      </c>
      <c r="E1847" s="7">
        <v>18.100000000000001</v>
      </c>
      <c r="F1847" s="7">
        <v>18.350000000000001</v>
      </c>
      <c r="G1847" s="7">
        <v>19.05</v>
      </c>
      <c r="H1847" s="7">
        <v>19.5</v>
      </c>
      <c r="I1847" s="7">
        <v>19.899999999999999</v>
      </c>
      <c r="J1847" s="7">
        <v>20.149999999999999</v>
      </c>
      <c r="K1847" s="7">
        <v>20.399999999999999</v>
      </c>
      <c r="L1847" s="3">
        <v>5.0900000000000001E-2</v>
      </c>
      <c r="M1847" s="3">
        <v>8.4500000000000006E-2</v>
      </c>
      <c r="N1847" s="3">
        <v>2.8199999999999999E-2</v>
      </c>
      <c r="O1847" s="18">
        <f t="shared" si="680"/>
        <v>0</v>
      </c>
      <c r="P1847" s="19">
        <f t="shared" si="688"/>
        <v>41535</v>
      </c>
      <c r="Q1847" s="19">
        <f t="shared" si="689"/>
        <v>41563</v>
      </c>
      <c r="R1847" s="19">
        <f t="shared" si="690"/>
        <v>41598</v>
      </c>
      <c r="S1847" s="19">
        <f t="shared" si="691"/>
        <v>41626</v>
      </c>
      <c r="T1847" s="19">
        <f t="shared" si="692"/>
        <v>41661</v>
      </c>
      <c r="U1847" s="19">
        <f t="shared" si="693"/>
        <v>41689</v>
      </c>
      <c r="V1847" s="19">
        <f t="shared" si="694"/>
        <v>41717</v>
      </c>
      <c r="W1847" s="19">
        <f t="shared" si="695"/>
        <v>41745</v>
      </c>
      <c r="X1847" s="19">
        <f t="shared" si="696"/>
        <v>41780</v>
      </c>
      <c r="Y1847" s="18">
        <f t="shared" si="681"/>
        <v>28</v>
      </c>
      <c r="Z1847" s="10">
        <f t="shared" si="682"/>
        <v>0.5</v>
      </c>
      <c r="AA1847" s="10">
        <f>VLOOKUP(A1847, VIX!$A$2:$E$3205, 5, FALSE)</f>
        <v>15.88</v>
      </c>
      <c r="AB1847" s="10">
        <f t="shared" si="683"/>
        <v>17.125</v>
      </c>
      <c r="AC1847" s="10">
        <f t="shared" si="684"/>
        <v>17.825000000000003</v>
      </c>
      <c r="AD1847" s="10">
        <f t="shared" si="685"/>
        <v>18.225000000000001</v>
      </c>
      <c r="AE1847" s="10">
        <f t="shared" si="686"/>
        <v>18.700000000000003</v>
      </c>
      <c r="AF1847" s="10">
        <f t="shared" si="687"/>
        <v>19.274999999999999</v>
      </c>
      <c r="AG1847" s="36">
        <f t="shared" si="675"/>
        <v>-0.44421401907922081</v>
      </c>
      <c r="AH1847" s="36">
        <f t="shared" si="676"/>
        <v>-0.27645357534656456</v>
      </c>
      <c r="AI1847" s="36">
        <f t="shared" si="677"/>
        <v>-0.12268743914313528</v>
      </c>
      <c r="AJ1847" s="36">
        <f t="shared" si="678"/>
        <v>-0.33507455598822256</v>
      </c>
      <c r="AK1847" s="36">
        <f t="shared" si="679"/>
        <v>-0.20920579282353985</v>
      </c>
    </row>
    <row r="1848" spans="1:37" x14ac:dyDescent="0.2">
      <c r="A1848" s="5">
        <v>41520</v>
      </c>
      <c r="B1848" s="1">
        <v>9</v>
      </c>
      <c r="C1848" s="7">
        <v>16.850000000000001</v>
      </c>
      <c r="D1848" s="7">
        <v>17.649999999999999</v>
      </c>
      <c r="E1848" s="7">
        <v>18.2</v>
      </c>
      <c r="F1848" s="7">
        <v>18.5</v>
      </c>
      <c r="G1848" s="7">
        <v>19.149999999999999</v>
      </c>
      <c r="H1848" s="7">
        <v>19.600000000000001</v>
      </c>
      <c r="I1848" s="7">
        <v>20</v>
      </c>
      <c r="J1848" s="7">
        <v>20.3</v>
      </c>
      <c r="K1848" s="7">
        <v>20.6</v>
      </c>
      <c r="L1848" s="3">
        <v>4.7500000000000001E-2</v>
      </c>
      <c r="M1848" s="3">
        <v>8.1100000000000005E-2</v>
      </c>
      <c r="N1848" s="3">
        <v>2.7E-2</v>
      </c>
      <c r="O1848" s="18">
        <f t="shared" si="680"/>
        <v>0</v>
      </c>
      <c r="P1848" s="19">
        <f t="shared" si="688"/>
        <v>41535</v>
      </c>
      <c r="Q1848" s="19">
        <f t="shared" si="689"/>
        <v>41563</v>
      </c>
      <c r="R1848" s="19">
        <f t="shared" si="690"/>
        <v>41598</v>
      </c>
      <c r="S1848" s="19">
        <f t="shared" si="691"/>
        <v>41626</v>
      </c>
      <c r="T1848" s="19">
        <f t="shared" si="692"/>
        <v>41661</v>
      </c>
      <c r="U1848" s="19">
        <f t="shared" si="693"/>
        <v>41689</v>
      </c>
      <c r="V1848" s="19">
        <f t="shared" si="694"/>
        <v>41717</v>
      </c>
      <c r="W1848" s="19">
        <f t="shared" si="695"/>
        <v>41745</v>
      </c>
      <c r="X1848" s="19">
        <f t="shared" si="696"/>
        <v>41780</v>
      </c>
      <c r="Y1848" s="18">
        <f t="shared" si="681"/>
        <v>28</v>
      </c>
      <c r="Z1848" s="10">
        <f t="shared" si="682"/>
        <v>0.5357142857142857</v>
      </c>
      <c r="AA1848" s="10">
        <f>VLOOKUP(A1848, VIX!$A$2:$E$3205, 5, FALSE)</f>
        <v>16.61</v>
      </c>
      <c r="AB1848" s="10">
        <f t="shared" si="683"/>
        <v>17.221428571428572</v>
      </c>
      <c r="AC1848" s="10">
        <f t="shared" si="684"/>
        <v>17.905357142857142</v>
      </c>
      <c r="AD1848" s="10">
        <f t="shared" si="685"/>
        <v>18.339285714285715</v>
      </c>
      <c r="AE1848" s="10">
        <f t="shared" si="686"/>
        <v>18.801785714285714</v>
      </c>
      <c r="AF1848" s="10">
        <f t="shared" si="687"/>
        <v>19.358928571428571</v>
      </c>
      <c r="AG1848" s="36">
        <f t="shared" si="675"/>
        <v>-1.6262982756882067</v>
      </c>
      <c r="AH1848" s="36">
        <f t="shared" si="676"/>
        <v>-1.0813341135166783</v>
      </c>
      <c r="AI1848" s="36">
        <f t="shared" si="677"/>
        <v>-0.5761097351876564</v>
      </c>
      <c r="AJ1848" s="36">
        <f t="shared" si="678"/>
        <v>-1.2213626619442608</v>
      </c>
      <c r="AK1848" s="36">
        <f t="shared" si="679"/>
        <v>-0.82114409847936831</v>
      </c>
    </row>
    <row r="1849" spans="1:37" x14ac:dyDescent="0.2">
      <c r="A1849" s="5">
        <v>41516</v>
      </c>
      <c r="B1849" s="1">
        <v>9</v>
      </c>
      <c r="C1849" s="7">
        <v>17.5</v>
      </c>
      <c r="D1849" s="7">
        <v>18.149999999999999</v>
      </c>
      <c r="E1849" s="7">
        <v>18.649999999999999</v>
      </c>
      <c r="F1849" s="7">
        <v>18.95</v>
      </c>
      <c r="G1849" s="7">
        <v>19.600000000000001</v>
      </c>
      <c r="H1849" s="7">
        <v>20</v>
      </c>
      <c r="I1849" s="7">
        <v>20.45</v>
      </c>
      <c r="J1849" s="7">
        <v>20.75</v>
      </c>
      <c r="K1849" s="7">
        <v>20.95</v>
      </c>
      <c r="L1849" s="3">
        <v>3.7100000000000001E-2</v>
      </c>
      <c r="M1849" s="3">
        <v>7.9200000000000007E-2</v>
      </c>
      <c r="N1849" s="3">
        <v>2.64E-2</v>
      </c>
      <c r="O1849" s="18">
        <f t="shared" si="680"/>
        <v>0</v>
      </c>
      <c r="P1849" s="19">
        <f t="shared" si="688"/>
        <v>41535</v>
      </c>
      <c r="Q1849" s="19">
        <f t="shared" si="689"/>
        <v>41563</v>
      </c>
      <c r="R1849" s="19">
        <f t="shared" si="690"/>
        <v>41598</v>
      </c>
      <c r="S1849" s="19">
        <f t="shared" si="691"/>
        <v>41626</v>
      </c>
      <c r="T1849" s="19">
        <f t="shared" si="692"/>
        <v>41661</v>
      </c>
      <c r="U1849" s="19">
        <f t="shared" si="693"/>
        <v>41689</v>
      </c>
      <c r="V1849" s="19">
        <f t="shared" si="694"/>
        <v>41717</v>
      </c>
      <c r="W1849" s="19">
        <f t="shared" si="695"/>
        <v>41745</v>
      </c>
      <c r="X1849" s="19">
        <f t="shared" si="696"/>
        <v>41780</v>
      </c>
      <c r="Y1849" s="18">
        <f t="shared" si="681"/>
        <v>28</v>
      </c>
      <c r="Z1849" s="10">
        <f t="shared" si="682"/>
        <v>0.6785714285714286</v>
      </c>
      <c r="AA1849" s="10">
        <f>VLOOKUP(A1849, VIX!$A$2:$E$3205, 5, FALSE)</f>
        <v>17.010000000000002</v>
      </c>
      <c r="AB1849" s="10">
        <f t="shared" si="683"/>
        <v>17.708928571428572</v>
      </c>
      <c r="AC1849" s="10">
        <f t="shared" si="684"/>
        <v>18.310714285714283</v>
      </c>
      <c r="AD1849" s="10">
        <f t="shared" si="685"/>
        <v>18.74642857142857</v>
      </c>
      <c r="AE1849" s="10">
        <f t="shared" si="686"/>
        <v>19.158928571428572</v>
      </c>
      <c r="AF1849" s="10">
        <f t="shared" si="687"/>
        <v>19.728571428571428</v>
      </c>
      <c r="AG1849" s="36">
        <f t="shared" si="675"/>
        <v>-0.33387688544639127</v>
      </c>
      <c r="AH1849" s="36">
        <f t="shared" si="676"/>
        <v>-0.24871693643900503</v>
      </c>
      <c r="AI1849" s="36">
        <f t="shared" si="677"/>
        <v>-0.14555256064690053</v>
      </c>
      <c r="AJ1849" s="36">
        <f t="shared" si="678"/>
        <v>-0.3081264108352153</v>
      </c>
      <c r="AK1849" s="36">
        <f t="shared" si="679"/>
        <v>-0.18374043018592709</v>
      </c>
    </row>
    <row r="1850" spans="1:37" x14ac:dyDescent="0.2">
      <c r="A1850" s="5">
        <v>41515</v>
      </c>
      <c r="B1850" s="1">
        <v>9</v>
      </c>
      <c r="C1850" s="7">
        <v>17.350000000000001</v>
      </c>
      <c r="D1850" s="7">
        <v>17.95</v>
      </c>
      <c r="E1850" s="7">
        <v>18.45</v>
      </c>
      <c r="F1850" s="7">
        <v>18.8</v>
      </c>
      <c r="G1850" s="7">
        <v>19.45</v>
      </c>
      <c r="H1850" s="7">
        <v>19.95</v>
      </c>
      <c r="I1850" s="7">
        <v>20.350000000000001</v>
      </c>
      <c r="J1850" s="7">
        <v>20.6</v>
      </c>
      <c r="K1850" s="7">
        <v>20.9</v>
      </c>
      <c r="L1850" s="3">
        <v>3.4599999999999999E-2</v>
      </c>
      <c r="M1850" s="3">
        <v>8.2400000000000001E-2</v>
      </c>
      <c r="N1850" s="3">
        <v>2.75E-2</v>
      </c>
      <c r="O1850" s="18">
        <f t="shared" si="680"/>
        <v>0</v>
      </c>
      <c r="P1850" s="19">
        <f t="shared" si="688"/>
        <v>41535</v>
      </c>
      <c r="Q1850" s="19">
        <f t="shared" si="689"/>
        <v>41563</v>
      </c>
      <c r="R1850" s="19">
        <f t="shared" si="690"/>
        <v>41598</v>
      </c>
      <c r="S1850" s="19">
        <f t="shared" si="691"/>
        <v>41626</v>
      </c>
      <c r="T1850" s="19">
        <f t="shared" si="692"/>
        <v>41661</v>
      </c>
      <c r="U1850" s="19">
        <f t="shared" si="693"/>
        <v>41689</v>
      </c>
      <c r="V1850" s="19">
        <f t="shared" si="694"/>
        <v>41717</v>
      </c>
      <c r="W1850" s="19">
        <f t="shared" si="695"/>
        <v>41745</v>
      </c>
      <c r="X1850" s="19">
        <f t="shared" si="696"/>
        <v>41780</v>
      </c>
      <c r="Y1850" s="18">
        <f t="shared" si="681"/>
        <v>28</v>
      </c>
      <c r="Z1850" s="10">
        <f t="shared" si="682"/>
        <v>0.7142857142857143</v>
      </c>
      <c r="AA1850" s="10">
        <f>VLOOKUP(A1850, VIX!$A$2:$E$3205, 5, FALSE)</f>
        <v>16.809999999999999</v>
      </c>
      <c r="AB1850" s="10">
        <f t="shared" si="683"/>
        <v>17.521428571428572</v>
      </c>
      <c r="AC1850" s="10">
        <f t="shared" si="684"/>
        <v>18.092857142857142</v>
      </c>
      <c r="AD1850" s="10">
        <f t="shared" si="685"/>
        <v>18.55</v>
      </c>
      <c r="AE1850" s="10">
        <f t="shared" si="686"/>
        <v>18.985714285714288</v>
      </c>
      <c r="AF1850" s="10">
        <f t="shared" si="687"/>
        <v>19.592857142857142</v>
      </c>
      <c r="AG1850" s="36">
        <f t="shared" si="675"/>
        <v>-0.30857142857142728</v>
      </c>
      <c r="AH1850" s="36">
        <f t="shared" si="676"/>
        <v>-0.24913494809688569</v>
      </c>
      <c r="AI1850" s="36">
        <f t="shared" si="677"/>
        <v>-0.1705006765899871</v>
      </c>
      <c r="AJ1850" s="36">
        <f t="shared" si="678"/>
        <v>-0.31013916500993954</v>
      </c>
      <c r="AK1850" s="36">
        <f t="shared" si="679"/>
        <v>-0.2312138728323698</v>
      </c>
    </row>
    <row r="1851" spans="1:37" x14ac:dyDescent="0.2">
      <c r="A1851" s="5">
        <v>41514</v>
      </c>
      <c r="B1851" s="1">
        <v>9</v>
      </c>
      <c r="C1851" s="7">
        <v>17.350000000000001</v>
      </c>
      <c r="D1851" s="7">
        <v>17.95</v>
      </c>
      <c r="E1851" s="7">
        <v>18.399999999999999</v>
      </c>
      <c r="F1851" s="7">
        <v>18.7</v>
      </c>
      <c r="G1851" s="7">
        <v>19.350000000000001</v>
      </c>
      <c r="H1851" s="7">
        <v>19.8</v>
      </c>
      <c r="I1851" s="7">
        <v>20.25</v>
      </c>
      <c r="J1851" s="7">
        <v>20.45</v>
      </c>
      <c r="K1851" s="7">
        <v>20.7</v>
      </c>
      <c r="L1851" s="3">
        <v>3.4599999999999999E-2</v>
      </c>
      <c r="M1851" s="3">
        <v>8.2900000000000001E-2</v>
      </c>
      <c r="N1851" s="3">
        <v>2.76E-2</v>
      </c>
      <c r="O1851" s="18">
        <f t="shared" si="680"/>
        <v>0</v>
      </c>
      <c r="P1851" s="19">
        <f t="shared" si="688"/>
        <v>41535</v>
      </c>
      <c r="Q1851" s="19">
        <f t="shared" si="689"/>
        <v>41563</v>
      </c>
      <c r="R1851" s="19">
        <f t="shared" si="690"/>
        <v>41598</v>
      </c>
      <c r="S1851" s="19">
        <f t="shared" si="691"/>
        <v>41626</v>
      </c>
      <c r="T1851" s="19">
        <f t="shared" si="692"/>
        <v>41661</v>
      </c>
      <c r="U1851" s="19">
        <f t="shared" si="693"/>
        <v>41689</v>
      </c>
      <c r="V1851" s="19">
        <f t="shared" si="694"/>
        <v>41717</v>
      </c>
      <c r="W1851" s="19">
        <f t="shared" si="695"/>
        <v>41745</v>
      </c>
      <c r="X1851" s="19">
        <f t="shared" si="696"/>
        <v>41780</v>
      </c>
      <c r="Y1851" s="18">
        <f t="shared" si="681"/>
        <v>28</v>
      </c>
      <c r="Z1851" s="10">
        <f t="shared" si="682"/>
        <v>0.75</v>
      </c>
      <c r="AA1851" s="10">
        <f>VLOOKUP(A1851, VIX!$A$2:$E$3205, 5, FALSE)</f>
        <v>16.489999999999998</v>
      </c>
      <c r="AB1851" s="10">
        <f t="shared" si="683"/>
        <v>17.5</v>
      </c>
      <c r="AC1851" s="10">
        <f t="shared" si="684"/>
        <v>18.0625</v>
      </c>
      <c r="AD1851" s="10">
        <f t="shared" si="685"/>
        <v>18.474999999999998</v>
      </c>
      <c r="AE1851" s="10">
        <f t="shared" si="686"/>
        <v>18.862499999999997</v>
      </c>
      <c r="AF1851" s="10">
        <f t="shared" si="687"/>
        <v>19.462500000000002</v>
      </c>
      <c r="AG1851" s="36">
        <f t="shared" si="675"/>
        <v>-0.31123919308357217</v>
      </c>
      <c r="AH1851" s="36">
        <f t="shared" si="676"/>
        <v>-0.22491074970249855</v>
      </c>
      <c r="AI1851" s="36">
        <f t="shared" si="677"/>
        <v>-0.14622823984526143</v>
      </c>
      <c r="AJ1851" s="36">
        <f t="shared" si="678"/>
        <v>-0.31052132701421892</v>
      </c>
      <c r="AK1851" s="36">
        <f t="shared" si="679"/>
        <v>-0.20826446280991692</v>
      </c>
    </row>
    <row r="1852" spans="1:37" x14ac:dyDescent="0.2">
      <c r="A1852" s="5">
        <v>41513</v>
      </c>
      <c r="B1852" s="1">
        <v>9</v>
      </c>
      <c r="C1852" s="7">
        <v>17.2</v>
      </c>
      <c r="D1852" s="7">
        <v>17.899999999999999</v>
      </c>
      <c r="E1852" s="7">
        <v>18.399999999999999</v>
      </c>
      <c r="F1852" s="7">
        <v>18.7</v>
      </c>
      <c r="G1852" s="7">
        <v>19.350000000000001</v>
      </c>
      <c r="H1852" s="7">
        <v>19.8</v>
      </c>
      <c r="I1852" s="7">
        <v>20.149999999999999</v>
      </c>
      <c r="J1852" s="7">
        <v>20.399999999999999</v>
      </c>
      <c r="K1852" s="7">
        <v>20.65</v>
      </c>
      <c r="L1852" s="3">
        <v>4.07E-2</v>
      </c>
      <c r="M1852" s="3">
        <v>7.7499999999999999E-2</v>
      </c>
      <c r="N1852" s="3">
        <v>2.58E-2</v>
      </c>
      <c r="O1852" s="18">
        <f t="shared" si="680"/>
        <v>0</v>
      </c>
      <c r="P1852" s="19">
        <f t="shared" si="688"/>
        <v>41535</v>
      </c>
      <c r="Q1852" s="19">
        <f t="shared" si="689"/>
        <v>41563</v>
      </c>
      <c r="R1852" s="19">
        <f t="shared" si="690"/>
        <v>41598</v>
      </c>
      <c r="S1852" s="19">
        <f t="shared" si="691"/>
        <v>41626</v>
      </c>
      <c r="T1852" s="19">
        <f t="shared" si="692"/>
        <v>41661</v>
      </c>
      <c r="U1852" s="19">
        <f t="shared" si="693"/>
        <v>41689</v>
      </c>
      <c r="V1852" s="19">
        <f t="shared" si="694"/>
        <v>41717</v>
      </c>
      <c r="W1852" s="19">
        <f t="shared" si="695"/>
        <v>41745</v>
      </c>
      <c r="X1852" s="19">
        <f t="shared" si="696"/>
        <v>41780</v>
      </c>
      <c r="Y1852" s="18">
        <f t="shared" si="681"/>
        <v>28</v>
      </c>
      <c r="Z1852" s="10">
        <f t="shared" si="682"/>
        <v>0.7857142857142857</v>
      </c>
      <c r="AA1852" s="10">
        <f>VLOOKUP(A1852, VIX!$A$2:$E$3205, 5, FALSE)</f>
        <v>16.77</v>
      </c>
      <c r="AB1852" s="10">
        <f t="shared" si="683"/>
        <v>17.350000000000001</v>
      </c>
      <c r="AC1852" s="10">
        <f t="shared" si="684"/>
        <v>18.007142857142856</v>
      </c>
      <c r="AD1852" s="10">
        <f t="shared" si="685"/>
        <v>18.464285714285712</v>
      </c>
      <c r="AE1852" s="10">
        <f t="shared" si="686"/>
        <v>18.839285714285715</v>
      </c>
      <c r="AF1852" s="10">
        <f t="shared" si="687"/>
        <v>19.446428571428573</v>
      </c>
      <c r="AG1852" s="36">
        <f t="shared" si="675"/>
        <v>-0.39370605959156291</v>
      </c>
      <c r="AH1852" s="36">
        <f t="shared" si="676"/>
        <v>-0.26774330641733946</v>
      </c>
      <c r="AI1852" s="36">
        <f t="shared" si="677"/>
        <v>-0.15542763157894768</v>
      </c>
      <c r="AJ1852" s="36">
        <f t="shared" si="678"/>
        <v>-0.32819074333800941</v>
      </c>
      <c r="AK1852" s="36">
        <f t="shared" si="679"/>
        <v>-0.21904577940892364</v>
      </c>
    </row>
    <row r="1853" spans="1:37" x14ac:dyDescent="0.2">
      <c r="A1853" s="5">
        <v>41512</v>
      </c>
      <c r="B1853" s="1">
        <v>9</v>
      </c>
      <c r="C1853" s="7">
        <v>15.85</v>
      </c>
      <c r="D1853" s="7">
        <v>16.7</v>
      </c>
      <c r="E1853" s="7">
        <v>17.3</v>
      </c>
      <c r="F1853" s="7">
        <v>17.7</v>
      </c>
      <c r="G1853" s="7">
        <v>18.399999999999999</v>
      </c>
      <c r="H1853" s="7">
        <v>18.899999999999999</v>
      </c>
      <c r="I1853" s="7">
        <v>19.350000000000001</v>
      </c>
      <c r="J1853" s="7">
        <v>19.649999999999999</v>
      </c>
      <c r="K1853" s="7">
        <v>0</v>
      </c>
      <c r="L1853" s="3">
        <v>5.3600000000000002E-2</v>
      </c>
      <c r="M1853" s="3">
        <v>9.3200000000000005E-2</v>
      </c>
      <c r="N1853" s="3">
        <v>3.1099999999999999E-2</v>
      </c>
      <c r="O1853" s="18">
        <f t="shared" si="680"/>
        <v>0</v>
      </c>
      <c r="P1853" s="19">
        <f t="shared" si="688"/>
        <v>41535</v>
      </c>
      <c r="Q1853" s="19">
        <f t="shared" si="689"/>
        <v>41563</v>
      </c>
      <c r="R1853" s="19">
        <f t="shared" si="690"/>
        <v>41598</v>
      </c>
      <c r="S1853" s="19">
        <f t="shared" si="691"/>
        <v>41626</v>
      </c>
      <c r="T1853" s="19">
        <f t="shared" si="692"/>
        <v>41661</v>
      </c>
      <c r="U1853" s="19">
        <f t="shared" si="693"/>
        <v>41689</v>
      </c>
      <c r="V1853" s="19">
        <f t="shared" si="694"/>
        <v>41717</v>
      </c>
      <c r="W1853" s="19">
        <f t="shared" si="695"/>
        <v>41745</v>
      </c>
      <c r="X1853" s="19">
        <f t="shared" si="696"/>
        <v>41780</v>
      </c>
      <c r="Y1853" s="18">
        <f t="shared" si="681"/>
        <v>28</v>
      </c>
      <c r="Z1853" s="10">
        <f t="shared" si="682"/>
        <v>0.8214285714285714</v>
      </c>
      <c r="AA1853" s="10">
        <f>VLOOKUP(A1853, VIX!$A$2:$E$3205, 5, FALSE)</f>
        <v>14.99</v>
      </c>
      <c r="AB1853" s="10">
        <f t="shared" si="683"/>
        <v>16.001785714285713</v>
      </c>
      <c r="AC1853" s="10">
        <f t="shared" si="684"/>
        <v>16.807142857142857</v>
      </c>
      <c r="AD1853" s="10">
        <f t="shared" si="685"/>
        <v>17.37142857142857</v>
      </c>
      <c r="AE1853" s="10">
        <f t="shared" si="686"/>
        <v>17.824999999999999</v>
      </c>
      <c r="AF1853" s="10">
        <f t="shared" si="687"/>
        <v>18.489285714285714</v>
      </c>
      <c r="AG1853" s="36">
        <f t="shared" si="675"/>
        <v>-1.5024549918166941</v>
      </c>
      <c r="AH1853" s="36">
        <f t="shared" si="676"/>
        <v>-0.99386503067484933</v>
      </c>
      <c r="AI1853" s="36">
        <f t="shared" si="677"/>
        <v>-0.63609591922591324</v>
      </c>
      <c r="AJ1853" s="36">
        <f t="shared" si="678"/>
        <v>-1.086429891192773</v>
      </c>
      <c r="AK1853" s="36">
        <f t="shared" si="679"/>
        <v>-0.74836666006731389</v>
      </c>
    </row>
    <row r="1854" spans="1:37" x14ac:dyDescent="0.2">
      <c r="A1854" s="5">
        <v>41509</v>
      </c>
      <c r="B1854" s="1">
        <v>9</v>
      </c>
      <c r="C1854" s="7">
        <v>15.2</v>
      </c>
      <c r="D1854" s="7">
        <v>16.25</v>
      </c>
      <c r="E1854" s="7">
        <v>16.95</v>
      </c>
      <c r="F1854" s="7">
        <v>17.350000000000001</v>
      </c>
      <c r="G1854" s="7">
        <v>18</v>
      </c>
      <c r="H1854" s="7">
        <v>18.55</v>
      </c>
      <c r="I1854" s="7">
        <v>19.05</v>
      </c>
      <c r="J1854" s="7">
        <v>19.3</v>
      </c>
      <c r="K1854" s="7">
        <v>0</v>
      </c>
      <c r="L1854" s="3">
        <v>6.9099999999999995E-2</v>
      </c>
      <c r="M1854" s="3">
        <v>9.8000000000000004E-2</v>
      </c>
      <c r="N1854" s="3">
        <v>3.27E-2</v>
      </c>
      <c r="O1854" s="18">
        <f t="shared" si="680"/>
        <v>0</v>
      </c>
      <c r="P1854" s="19">
        <f t="shared" si="688"/>
        <v>41535</v>
      </c>
      <c r="Q1854" s="19">
        <f t="shared" si="689"/>
        <v>41563</v>
      </c>
      <c r="R1854" s="19">
        <f t="shared" si="690"/>
        <v>41598</v>
      </c>
      <c r="S1854" s="19">
        <f t="shared" si="691"/>
        <v>41626</v>
      </c>
      <c r="T1854" s="19">
        <f t="shared" si="692"/>
        <v>41661</v>
      </c>
      <c r="U1854" s="19">
        <f t="shared" si="693"/>
        <v>41689</v>
      </c>
      <c r="V1854" s="19">
        <f t="shared" si="694"/>
        <v>41717</v>
      </c>
      <c r="W1854" s="19">
        <f t="shared" si="695"/>
        <v>41745</v>
      </c>
      <c r="X1854" s="19">
        <f t="shared" si="696"/>
        <v>41780</v>
      </c>
      <c r="Y1854" s="18">
        <f t="shared" si="681"/>
        <v>28</v>
      </c>
      <c r="Z1854" s="10">
        <f t="shared" si="682"/>
        <v>0.9285714285714286</v>
      </c>
      <c r="AA1854" s="10">
        <f>VLOOKUP(A1854, VIX!$A$2:$E$3205, 5, FALSE)</f>
        <v>13.98</v>
      </c>
      <c r="AB1854" s="10">
        <f t="shared" si="683"/>
        <v>15.274999999999999</v>
      </c>
      <c r="AC1854" s="10">
        <f t="shared" si="684"/>
        <v>16.3</v>
      </c>
      <c r="AD1854" s="10">
        <f t="shared" si="685"/>
        <v>16.978571428571428</v>
      </c>
      <c r="AE1854" s="10">
        <f t="shared" si="686"/>
        <v>17.396428571428572</v>
      </c>
      <c r="AF1854" s="10">
        <f t="shared" si="687"/>
        <v>18.039285714285715</v>
      </c>
      <c r="AG1854" s="36">
        <f t="shared" si="675"/>
        <v>-0.6103102295006344</v>
      </c>
      <c r="AH1854" s="36">
        <f t="shared" si="676"/>
        <v>-0.38360334891812498</v>
      </c>
      <c r="AI1854" s="36">
        <f t="shared" si="677"/>
        <v>-0.21096693177061632</v>
      </c>
      <c r="AJ1854" s="36">
        <f t="shared" si="678"/>
        <v>-0.33479816044966704</v>
      </c>
      <c r="AK1854" s="36">
        <f t="shared" si="679"/>
        <v>-0.27318419237212993</v>
      </c>
    </row>
    <row r="1855" spans="1:37" x14ac:dyDescent="0.2">
      <c r="A1855" s="5">
        <v>41508</v>
      </c>
      <c r="B1855" s="1">
        <v>9</v>
      </c>
      <c r="C1855" s="7">
        <v>15.45</v>
      </c>
      <c r="D1855" s="7">
        <v>16.399999999999999</v>
      </c>
      <c r="E1855" s="7">
        <v>17.05</v>
      </c>
      <c r="F1855" s="7">
        <v>17.45</v>
      </c>
      <c r="G1855" s="7">
        <v>18.100000000000001</v>
      </c>
      <c r="H1855" s="7">
        <v>18.649999999999999</v>
      </c>
      <c r="I1855" s="7">
        <v>19.100000000000001</v>
      </c>
      <c r="J1855" s="7">
        <v>19.399999999999999</v>
      </c>
      <c r="K1855" s="7">
        <v>0</v>
      </c>
      <c r="L1855" s="3">
        <v>6.1499999999999999E-2</v>
      </c>
      <c r="M1855" s="3">
        <v>9.4600000000000004E-2</v>
      </c>
      <c r="N1855" s="3">
        <v>3.15E-2</v>
      </c>
      <c r="O1855" s="18">
        <f t="shared" si="680"/>
        <v>1</v>
      </c>
      <c r="P1855" s="19">
        <f t="shared" si="688"/>
        <v>41535</v>
      </c>
      <c r="Q1855" s="19">
        <f t="shared" si="689"/>
        <v>41563</v>
      </c>
      <c r="R1855" s="19">
        <f t="shared" si="690"/>
        <v>41598</v>
      </c>
      <c r="S1855" s="19">
        <f t="shared" si="691"/>
        <v>41626</v>
      </c>
      <c r="T1855" s="19">
        <f t="shared" si="692"/>
        <v>41661</v>
      </c>
      <c r="U1855" s="19">
        <f t="shared" si="693"/>
        <v>41689</v>
      </c>
      <c r="V1855" s="19">
        <f t="shared" si="694"/>
        <v>41717</v>
      </c>
      <c r="W1855" s="19">
        <f t="shared" si="695"/>
        <v>41745</v>
      </c>
      <c r="X1855" s="19">
        <f t="shared" si="696"/>
        <v>41780</v>
      </c>
      <c r="Y1855" s="18">
        <f t="shared" si="681"/>
        <v>28</v>
      </c>
      <c r="Z1855" s="10">
        <f t="shared" si="682"/>
        <v>0.9642857142857143</v>
      </c>
      <c r="AA1855" s="10">
        <f>VLOOKUP(A1855, VIX!$A$2:$E$3205, 5, FALSE)</f>
        <v>14.76</v>
      </c>
      <c r="AB1855" s="10">
        <f t="shared" si="683"/>
        <v>15.483928571428571</v>
      </c>
      <c r="AC1855" s="10">
        <f t="shared" si="684"/>
        <v>16.423214285714284</v>
      </c>
      <c r="AD1855" s="10">
        <f t="shared" si="685"/>
        <v>17.064285714285717</v>
      </c>
      <c r="AE1855" s="10">
        <f t="shared" si="686"/>
        <v>17.473214285714285</v>
      </c>
      <c r="AF1855" s="10">
        <f t="shared" si="687"/>
        <v>18.119642857142857</v>
      </c>
      <c r="AG1855" s="36">
        <f t="shared" si="675"/>
        <v>-0.5044247787610614</v>
      </c>
      <c r="AH1855" s="36">
        <f t="shared" si="676"/>
        <v>-0.33144475920679983</v>
      </c>
      <c r="AI1855" s="36">
        <f t="shared" si="677"/>
        <v>-0.19999999999999918</v>
      </c>
      <c r="AJ1855" s="36">
        <f t="shared" si="678"/>
        <v>-0.31367292225201165</v>
      </c>
      <c r="AK1855" s="36">
        <f t="shared" si="679"/>
        <v>-0.25781249999999856</v>
      </c>
    </row>
    <row r="1856" spans="1:37" x14ac:dyDescent="0.2">
      <c r="A1856" s="5">
        <v>41507</v>
      </c>
      <c r="B1856" s="1">
        <v>9</v>
      </c>
      <c r="C1856" s="7">
        <v>16.100000000000001</v>
      </c>
      <c r="D1856" s="7">
        <v>16.95</v>
      </c>
      <c r="E1856" s="7">
        <v>17.649999999999999</v>
      </c>
      <c r="F1856" s="7">
        <v>18</v>
      </c>
      <c r="G1856" s="7">
        <v>18.649999999999999</v>
      </c>
      <c r="H1856" s="7">
        <v>19.2</v>
      </c>
      <c r="I1856" s="7">
        <v>19.600000000000001</v>
      </c>
      <c r="J1856" s="7">
        <v>19.850000000000001</v>
      </c>
      <c r="K1856" s="7">
        <v>0</v>
      </c>
      <c r="L1856" s="3">
        <v>5.28E-2</v>
      </c>
      <c r="M1856" s="3">
        <v>8.8900000000000007E-2</v>
      </c>
      <c r="N1856" s="3">
        <v>2.9600000000000001E-2</v>
      </c>
      <c r="O1856" s="18">
        <f t="shared" si="680"/>
        <v>0</v>
      </c>
      <c r="P1856" s="19">
        <f t="shared" si="688"/>
        <v>41507</v>
      </c>
      <c r="Q1856" s="19">
        <f t="shared" si="689"/>
        <v>41535</v>
      </c>
      <c r="R1856" s="19">
        <f t="shared" si="690"/>
        <v>41563</v>
      </c>
      <c r="S1856" s="19">
        <f t="shared" si="691"/>
        <v>41598</v>
      </c>
      <c r="T1856" s="19">
        <f t="shared" si="692"/>
        <v>41626</v>
      </c>
      <c r="U1856" s="19">
        <f t="shared" si="693"/>
        <v>41661</v>
      </c>
      <c r="V1856" s="19">
        <f t="shared" si="694"/>
        <v>41689</v>
      </c>
      <c r="W1856" s="19">
        <f t="shared" si="695"/>
        <v>41717</v>
      </c>
      <c r="X1856" s="19">
        <f t="shared" si="696"/>
        <v>41745</v>
      </c>
      <c r="Y1856" s="18">
        <f t="shared" si="681"/>
        <v>35</v>
      </c>
      <c r="Z1856" s="10">
        <f t="shared" si="682"/>
        <v>0</v>
      </c>
      <c r="AA1856" s="10">
        <f>VLOOKUP(A1856, VIX!$A$2:$E$3205, 5, FALSE)</f>
        <v>15.94</v>
      </c>
      <c r="AB1856" s="10">
        <f t="shared" si="683"/>
        <v>16.95</v>
      </c>
      <c r="AC1856" s="10">
        <f t="shared" si="684"/>
        <v>17.649999999999999</v>
      </c>
      <c r="AD1856" s="10">
        <f t="shared" si="685"/>
        <v>18</v>
      </c>
      <c r="AE1856" s="10">
        <f t="shared" si="686"/>
        <v>18.649999999999999</v>
      </c>
      <c r="AF1856" s="10">
        <f t="shared" si="687"/>
        <v>19.2</v>
      </c>
      <c r="AG1856" s="36">
        <f t="shared" si="675"/>
        <v>-0.39151891793090743</v>
      </c>
      <c r="AH1856" s="36">
        <f t="shared" si="676"/>
        <v>-0.302339532093581</v>
      </c>
      <c r="AI1856" s="36">
        <f t="shared" si="677"/>
        <v>-0.14459016393442681</v>
      </c>
      <c r="AJ1856" s="36">
        <f t="shared" si="678"/>
        <v>-0.26093189964157648</v>
      </c>
      <c r="AK1856" s="36">
        <f t="shared" si="679"/>
        <v>-0.2125603864734302</v>
      </c>
    </row>
    <row r="1857" spans="1:37" x14ac:dyDescent="0.2">
      <c r="A1857" s="5">
        <v>41506</v>
      </c>
      <c r="B1857" s="1">
        <v>8</v>
      </c>
      <c r="C1857" s="7">
        <v>15</v>
      </c>
      <c r="D1857" s="7">
        <v>15.65</v>
      </c>
      <c r="E1857" s="7">
        <v>16.7</v>
      </c>
      <c r="F1857" s="7">
        <v>17.45</v>
      </c>
      <c r="G1857" s="7">
        <v>17.95</v>
      </c>
      <c r="H1857" s="7">
        <v>18.649999999999999</v>
      </c>
      <c r="I1857" s="7">
        <v>19.2</v>
      </c>
      <c r="J1857" s="7">
        <v>19.55</v>
      </c>
      <c r="K1857" s="7">
        <v>19.850000000000001</v>
      </c>
      <c r="L1857" s="3">
        <v>4.3299999999999998E-2</v>
      </c>
      <c r="M1857" s="3">
        <v>0.1003</v>
      </c>
      <c r="N1857" s="3">
        <v>3.3399999999999999E-2</v>
      </c>
      <c r="O1857" s="18">
        <f t="shared" si="680"/>
        <v>0</v>
      </c>
      <c r="P1857" s="19">
        <f t="shared" si="688"/>
        <v>41507</v>
      </c>
      <c r="Q1857" s="19">
        <f t="shared" si="689"/>
        <v>41535</v>
      </c>
      <c r="R1857" s="19">
        <f t="shared" si="690"/>
        <v>41563</v>
      </c>
      <c r="S1857" s="19">
        <f t="shared" si="691"/>
        <v>41598</v>
      </c>
      <c r="T1857" s="19">
        <f t="shared" si="692"/>
        <v>41626</v>
      </c>
      <c r="U1857" s="19">
        <f t="shared" si="693"/>
        <v>41661</v>
      </c>
      <c r="V1857" s="19">
        <f t="shared" si="694"/>
        <v>41689</v>
      </c>
      <c r="W1857" s="19">
        <f t="shared" si="695"/>
        <v>41717</v>
      </c>
      <c r="X1857" s="19">
        <f t="shared" si="696"/>
        <v>41745</v>
      </c>
      <c r="Y1857" s="18">
        <f t="shared" si="681"/>
        <v>35</v>
      </c>
      <c r="Z1857" s="10">
        <f t="shared" si="682"/>
        <v>2.8571428571428571E-2</v>
      </c>
      <c r="AA1857" s="10">
        <f>VLOOKUP(A1857, VIX!$A$2:$E$3205, 5, FALSE)</f>
        <v>14.91</v>
      </c>
      <c r="AB1857" s="10">
        <f t="shared" si="683"/>
        <v>15.631428571428572</v>
      </c>
      <c r="AC1857" s="10">
        <f t="shared" si="684"/>
        <v>16.669999999999998</v>
      </c>
      <c r="AD1857" s="10">
        <f t="shared" si="685"/>
        <v>17.428571428571431</v>
      </c>
      <c r="AE1857" s="10">
        <f t="shared" si="686"/>
        <v>17.935714285714283</v>
      </c>
      <c r="AF1857" s="10">
        <f t="shared" si="687"/>
        <v>18.63</v>
      </c>
      <c r="AG1857" s="36">
        <f t="shared" si="675"/>
        <v>-0.29436607062629189</v>
      </c>
      <c r="AH1857" s="36">
        <f t="shared" si="676"/>
        <v>-0.44877883310719091</v>
      </c>
      <c r="AI1857" s="36">
        <f t="shared" si="677"/>
        <v>-0.30587473701246159</v>
      </c>
      <c r="AJ1857" s="36">
        <f t="shared" si="678"/>
        <v>-0.19811320754716982</v>
      </c>
      <c r="AK1857" s="36">
        <f t="shared" si="679"/>
        <v>-0.26723223753976649</v>
      </c>
    </row>
    <row r="1858" spans="1:37" x14ac:dyDescent="0.2">
      <c r="A1858" s="5">
        <v>41505</v>
      </c>
      <c r="B1858" s="1">
        <v>8</v>
      </c>
      <c r="C1858" s="7">
        <v>15.05</v>
      </c>
      <c r="D1858" s="7">
        <v>15.95</v>
      </c>
      <c r="E1858" s="7">
        <v>16.899999999999999</v>
      </c>
      <c r="F1858" s="7">
        <v>17.7</v>
      </c>
      <c r="G1858" s="7">
        <v>18.2</v>
      </c>
      <c r="H1858" s="7">
        <v>18.899999999999999</v>
      </c>
      <c r="I1858" s="7">
        <v>19.5</v>
      </c>
      <c r="J1858" s="7">
        <v>19.850000000000001</v>
      </c>
      <c r="K1858" s="7">
        <v>20.100000000000001</v>
      </c>
      <c r="L1858" s="3">
        <v>5.9799999999999999E-2</v>
      </c>
      <c r="M1858" s="3">
        <v>0.1017</v>
      </c>
      <c r="N1858" s="3">
        <v>3.39E-2</v>
      </c>
      <c r="O1858" s="18">
        <f t="shared" si="680"/>
        <v>0</v>
      </c>
      <c r="P1858" s="19">
        <f t="shared" si="688"/>
        <v>41507</v>
      </c>
      <c r="Q1858" s="19">
        <f t="shared" si="689"/>
        <v>41535</v>
      </c>
      <c r="R1858" s="19">
        <f t="shared" si="690"/>
        <v>41563</v>
      </c>
      <c r="S1858" s="19">
        <f t="shared" si="691"/>
        <v>41598</v>
      </c>
      <c r="T1858" s="19">
        <f t="shared" si="692"/>
        <v>41626</v>
      </c>
      <c r="U1858" s="19">
        <f t="shared" si="693"/>
        <v>41661</v>
      </c>
      <c r="V1858" s="19">
        <f t="shared" si="694"/>
        <v>41689</v>
      </c>
      <c r="W1858" s="19">
        <f t="shared" si="695"/>
        <v>41717</v>
      </c>
      <c r="X1858" s="19">
        <f t="shared" si="696"/>
        <v>41745</v>
      </c>
      <c r="Y1858" s="18">
        <f t="shared" si="681"/>
        <v>35</v>
      </c>
      <c r="Z1858" s="10">
        <f t="shared" si="682"/>
        <v>5.7142857142857141E-2</v>
      </c>
      <c r="AA1858" s="10">
        <f>VLOOKUP(A1858, VIX!$A$2:$E$3205, 5, FALSE)</f>
        <v>15.1</v>
      </c>
      <c r="AB1858" s="10">
        <f t="shared" si="683"/>
        <v>15.898571428571428</v>
      </c>
      <c r="AC1858" s="10">
        <f t="shared" si="684"/>
        <v>16.845714285714283</v>
      </c>
      <c r="AD1858" s="10">
        <f t="shared" si="685"/>
        <v>17.654285714285713</v>
      </c>
      <c r="AE1858" s="10">
        <f t="shared" si="686"/>
        <v>18.171428571428571</v>
      </c>
      <c r="AF1858" s="10">
        <f t="shared" si="687"/>
        <v>18.859999999999996</v>
      </c>
      <c r="AG1858" s="36">
        <f t="shared" si="675"/>
        <v>-1.2594169366034225</v>
      </c>
      <c r="AH1858" s="36">
        <f t="shared" si="676"/>
        <v>-1.2404145077720197</v>
      </c>
      <c r="AI1858" s="36">
        <f t="shared" si="677"/>
        <v>-0.99637561779242267</v>
      </c>
      <c r="AJ1858" s="36">
        <f t="shared" si="678"/>
        <v>-0.60263053009166989</v>
      </c>
      <c r="AK1858" s="36">
        <f t="shared" si="679"/>
        <v>-0.81103448275861978</v>
      </c>
    </row>
    <row r="1859" spans="1:37" x14ac:dyDescent="0.2">
      <c r="A1859" s="5">
        <v>41502</v>
      </c>
      <c r="B1859" s="1">
        <v>8</v>
      </c>
      <c r="C1859" s="7">
        <v>14.45</v>
      </c>
      <c r="D1859" s="7">
        <v>15.6</v>
      </c>
      <c r="E1859" s="7">
        <v>16.7</v>
      </c>
      <c r="F1859" s="7">
        <v>17.45</v>
      </c>
      <c r="G1859" s="7">
        <v>18</v>
      </c>
      <c r="H1859" s="7">
        <v>18.75</v>
      </c>
      <c r="I1859" s="7">
        <v>19.3</v>
      </c>
      <c r="J1859" s="7">
        <v>19.649999999999999</v>
      </c>
      <c r="K1859" s="7">
        <v>19.850000000000001</v>
      </c>
      <c r="L1859" s="3">
        <v>7.9600000000000004E-2</v>
      </c>
      <c r="M1859" s="3">
        <v>0.106</v>
      </c>
      <c r="N1859" s="3">
        <v>3.5299999999999998E-2</v>
      </c>
      <c r="O1859" s="18">
        <f t="shared" si="680"/>
        <v>0</v>
      </c>
      <c r="P1859" s="19">
        <f t="shared" si="688"/>
        <v>41507</v>
      </c>
      <c r="Q1859" s="19">
        <f t="shared" si="689"/>
        <v>41535</v>
      </c>
      <c r="R1859" s="19">
        <f t="shared" si="690"/>
        <v>41563</v>
      </c>
      <c r="S1859" s="19">
        <f t="shared" si="691"/>
        <v>41598</v>
      </c>
      <c r="T1859" s="19">
        <f t="shared" si="692"/>
        <v>41626</v>
      </c>
      <c r="U1859" s="19">
        <f t="shared" si="693"/>
        <v>41661</v>
      </c>
      <c r="V1859" s="19">
        <f t="shared" si="694"/>
        <v>41689</v>
      </c>
      <c r="W1859" s="19">
        <f t="shared" si="695"/>
        <v>41717</v>
      </c>
      <c r="X1859" s="19">
        <f t="shared" si="696"/>
        <v>41745</v>
      </c>
      <c r="Y1859" s="18">
        <f t="shared" si="681"/>
        <v>35</v>
      </c>
      <c r="Z1859" s="10">
        <f t="shared" si="682"/>
        <v>0.14285714285714285</v>
      </c>
      <c r="AA1859" s="10">
        <f>VLOOKUP(A1859, VIX!$A$2:$E$3205, 5, FALSE)</f>
        <v>14.37</v>
      </c>
      <c r="AB1859" s="10">
        <f t="shared" si="683"/>
        <v>15.435714285714287</v>
      </c>
      <c r="AC1859" s="10">
        <f t="shared" si="684"/>
        <v>16.542857142857144</v>
      </c>
      <c r="AD1859" s="10">
        <f t="shared" si="685"/>
        <v>17.342857142857142</v>
      </c>
      <c r="AE1859" s="10">
        <f t="shared" si="686"/>
        <v>17.921428571428574</v>
      </c>
      <c r="AF1859" s="10">
        <f t="shared" si="687"/>
        <v>18.642857142857146</v>
      </c>
      <c r="AG1859" s="36">
        <f t="shared" ref="AG1859:AG1922" si="697">252*IF(Z1859-Z1860&lt;0,(Z1859-Z1860)*(D1859-C1859)/AB1860,(Z1859-1)*(D1859-C1859)/AB1860)</f>
        <v>-0.5344398340248967</v>
      </c>
      <c r="AH1859" s="36">
        <f t="shared" ref="AH1859:AH1922" si="698">252*IF(Z1859-Z1860&lt;0,(Z1859-Z1860)*(E1859-D1859)/AC1860,(Z1859-1)*(E1859-D1859)/AC1860)</f>
        <v>-0.47534939552430761</v>
      </c>
      <c r="AI1859" s="36">
        <f t="shared" ref="AI1859:AI1922" si="699">252*IF(Z1859-Z1860&lt;0,(Z1859-Z1860)*(F1859-E1859)/AD1860,(Z1859-1)*(F1859-E1859)/AD1860)</f>
        <v>-0.30907604251839749</v>
      </c>
      <c r="AJ1859" s="36">
        <f t="shared" ref="AJ1859:AJ1922" si="700">252*IF(Z1859-Z1860&lt;0,(Z1859-Z1860)*(G1859-F1859)/AE1860,(Z1859-1)*(G1859-F1859)/AE1860)</f>
        <v>-0.21932114882506565</v>
      </c>
      <c r="AK1859" s="36">
        <f t="shared" ref="AK1859:AK1922" si="701">252*IF(Z1859-Z1860&lt;0,(Z1859-Z1860)*(H1859-G1859)/AF1860,(Z1859-1)*(H1859-G1859)/AF1860)</f>
        <v>-0.28767123287671248</v>
      </c>
    </row>
    <row r="1860" spans="1:37" x14ac:dyDescent="0.2">
      <c r="A1860" s="5">
        <v>41501</v>
      </c>
      <c r="B1860" s="1">
        <v>8</v>
      </c>
      <c r="C1860" s="7">
        <v>14.25</v>
      </c>
      <c r="D1860" s="7">
        <v>15.75</v>
      </c>
      <c r="E1860" s="7">
        <v>16.850000000000001</v>
      </c>
      <c r="F1860" s="7">
        <v>17.600000000000001</v>
      </c>
      <c r="G1860" s="7">
        <v>18.149999999999999</v>
      </c>
      <c r="H1860" s="7">
        <v>18.899999999999999</v>
      </c>
      <c r="I1860" s="7">
        <v>19.399999999999999</v>
      </c>
      <c r="J1860" s="7">
        <v>19.75</v>
      </c>
      <c r="K1860" s="7">
        <v>20</v>
      </c>
      <c r="L1860" s="3">
        <v>0.1053</v>
      </c>
      <c r="M1860" s="3">
        <v>0.1023</v>
      </c>
      <c r="N1860" s="3">
        <v>3.4099999999999998E-2</v>
      </c>
      <c r="O1860" s="18">
        <f t="shared" si="680"/>
        <v>0</v>
      </c>
      <c r="P1860" s="19">
        <f t="shared" si="688"/>
        <v>41507</v>
      </c>
      <c r="Q1860" s="19">
        <f t="shared" si="689"/>
        <v>41535</v>
      </c>
      <c r="R1860" s="19">
        <f t="shared" si="690"/>
        <v>41563</v>
      </c>
      <c r="S1860" s="19">
        <f t="shared" si="691"/>
        <v>41598</v>
      </c>
      <c r="T1860" s="19">
        <f t="shared" si="692"/>
        <v>41626</v>
      </c>
      <c r="U1860" s="19">
        <f t="shared" si="693"/>
        <v>41661</v>
      </c>
      <c r="V1860" s="19">
        <f t="shared" si="694"/>
        <v>41689</v>
      </c>
      <c r="W1860" s="19">
        <f t="shared" si="695"/>
        <v>41717</v>
      </c>
      <c r="X1860" s="19">
        <f t="shared" si="696"/>
        <v>41745</v>
      </c>
      <c r="Y1860" s="18">
        <f t="shared" si="681"/>
        <v>35</v>
      </c>
      <c r="Z1860" s="10">
        <f t="shared" si="682"/>
        <v>0.17142857142857143</v>
      </c>
      <c r="AA1860" s="10">
        <f>VLOOKUP(A1860, VIX!$A$2:$E$3205, 5, FALSE)</f>
        <v>14.73</v>
      </c>
      <c r="AB1860" s="10">
        <f t="shared" si="683"/>
        <v>15.492857142857142</v>
      </c>
      <c r="AC1860" s="10">
        <f t="shared" si="684"/>
        <v>16.661428571428573</v>
      </c>
      <c r="AD1860" s="10">
        <f t="shared" si="685"/>
        <v>17.471428571428572</v>
      </c>
      <c r="AE1860" s="10">
        <f t="shared" si="686"/>
        <v>18.055714285714284</v>
      </c>
      <c r="AF1860" s="10">
        <f t="shared" si="687"/>
        <v>18.771428571428569</v>
      </c>
      <c r="AG1860" s="36">
        <f t="shared" si="697"/>
        <v>-0.73022312373225173</v>
      </c>
      <c r="AH1860" s="36">
        <f t="shared" si="698"/>
        <v>-0.49162011173184428</v>
      </c>
      <c r="AI1860" s="36">
        <f t="shared" si="699"/>
        <v>-0.31708749266001185</v>
      </c>
      <c r="AJ1860" s="36">
        <f t="shared" si="700"/>
        <v>-0.22448979591836626</v>
      </c>
      <c r="AK1860" s="36">
        <f t="shared" si="701"/>
        <v>-0.29492080830147477</v>
      </c>
    </row>
    <row r="1861" spans="1:37" x14ac:dyDescent="0.2">
      <c r="A1861" s="5">
        <v>41500</v>
      </c>
      <c r="B1861" s="1">
        <v>8</v>
      </c>
      <c r="C1861" s="7">
        <v>13.35</v>
      </c>
      <c r="D1861" s="7">
        <v>15.15</v>
      </c>
      <c r="E1861" s="7">
        <v>16.350000000000001</v>
      </c>
      <c r="F1861" s="7">
        <v>17.2</v>
      </c>
      <c r="G1861" s="7">
        <v>17.75</v>
      </c>
      <c r="H1861" s="7">
        <v>18.45</v>
      </c>
      <c r="I1861" s="7">
        <v>19</v>
      </c>
      <c r="J1861" s="7">
        <v>19.350000000000001</v>
      </c>
      <c r="K1861" s="7">
        <v>19.649999999999999</v>
      </c>
      <c r="L1861" s="3">
        <v>0.1348</v>
      </c>
      <c r="M1861" s="3">
        <v>0.1047</v>
      </c>
      <c r="N1861" s="3">
        <v>3.49E-2</v>
      </c>
      <c r="O1861" s="18">
        <f t="shared" si="680"/>
        <v>0</v>
      </c>
      <c r="P1861" s="19">
        <f t="shared" si="688"/>
        <v>41507</v>
      </c>
      <c r="Q1861" s="19">
        <f t="shared" si="689"/>
        <v>41535</v>
      </c>
      <c r="R1861" s="19">
        <f t="shared" si="690"/>
        <v>41563</v>
      </c>
      <c r="S1861" s="19">
        <f t="shared" si="691"/>
        <v>41598</v>
      </c>
      <c r="T1861" s="19">
        <f t="shared" si="692"/>
        <v>41626</v>
      </c>
      <c r="U1861" s="19">
        <f t="shared" si="693"/>
        <v>41661</v>
      </c>
      <c r="V1861" s="19">
        <f t="shared" si="694"/>
        <v>41689</v>
      </c>
      <c r="W1861" s="19">
        <f t="shared" si="695"/>
        <v>41717</v>
      </c>
      <c r="X1861" s="19">
        <f t="shared" si="696"/>
        <v>41745</v>
      </c>
      <c r="Y1861" s="18">
        <f t="shared" si="681"/>
        <v>35</v>
      </c>
      <c r="Z1861" s="10">
        <f t="shared" si="682"/>
        <v>0.2</v>
      </c>
      <c r="AA1861" s="10">
        <f>VLOOKUP(A1861, VIX!$A$2:$E$3205, 5, FALSE)</f>
        <v>13.04</v>
      </c>
      <c r="AB1861" s="10">
        <f t="shared" si="683"/>
        <v>14.790000000000001</v>
      </c>
      <c r="AC1861" s="10">
        <f t="shared" si="684"/>
        <v>16.110000000000003</v>
      </c>
      <c r="AD1861" s="10">
        <f t="shared" si="685"/>
        <v>17.03</v>
      </c>
      <c r="AE1861" s="10">
        <f t="shared" si="686"/>
        <v>17.64</v>
      </c>
      <c r="AF1861" s="10">
        <f t="shared" si="687"/>
        <v>18.309999999999999</v>
      </c>
      <c r="AG1861" s="36">
        <f t="shared" si="697"/>
        <v>-0.89449812660224781</v>
      </c>
      <c r="AH1861" s="36">
        <f t="shared" si="698"/>
        <v>-0.54461954074741126</v>
      </c>
      <c r="AI1861" s="36">
        <f t="shared" si="699"/>
        <v>-0.36416184971098142</v>
      </c>
      <c r="AJ1861" s="36">
        <f t="shared" si="700"/>
        <v>-0.22777321281840607</v>
      </c>
      <c r="AK1861" s="36">
        <f t="shared" si="701"/>
        <v>-0.27878308968786991</v>
      </c>
    </row>
    <row r="1862" spans="1:37" x14ac:dyDescent="0.2">
      <c r="A1862" s="5">
        <v>41499</v>
      </c>
      <c r="B1862" s="1">
        <v>8</v>
      </c>
      <c r="C1862" s="7">
        <v>13.1</v>
      </c>
      <c r="D1862" s="7">
        <v>14.9</v>
      </c>
      <c r="E1862" s="7">
        <v>16.149999999999999</v>
      </c>
      <c r="F1862" s="7">
        <v>17</v>
      </c>
      <c r="G1862" s="7">
        <v>17.5</v>
      </c>
      <c r="H1862" s="7">
        <v>18.25</v>
      </c>
      <c r="I1862" s="7">
        <v>18.8</v>
      </c>
      <c r="J1862" s="7">
        <v>19.149999999999999</v>
      </c>
      <c r="K1862" s="7">
        <v>19.45</v>
      </c>
      <c r="L1862" s="3">
        <v>0.13739999999999999</v>
      </c>
      <c r="M1862" s="3">
        <v>0.10589999999999999</v>
      </c>
      <c r="N1862" s="3">
        <v>3.5299999999999998E-2</v>
      </c>
      <c r="O1862" s="18">
        <f t="shared" si="680"/>
        <v>0</v>
      </c>
      <c r="P1862" s="19">
        <f t="shared" si="688"/>
        <v>41507</v>
      </c>
      <c r="Q1862" s="19">
        <f t="shared" si="689"/>
        <v>41535</v>
      </c>
      <c r="R1862" s="19">
        <f t="shared" si="690"/>
        <v>41563</v>
      </c>
      <c r="S1862" s="19">
        <f t="shared" si="691"/>
        <v>41598</v>
      </c>
      <c r="T1862" s="19">
        <f t="shared" si="692"/>
        <v>41626</v>
      </c>
      <c r="U1862" s="19">
        <f t="shared" si="693"/>
        <v>41661</v>
      </c>
      <c r="V1862" s="19">
        <f t="shared" si="694"/>
        <v>41689</v>
      </c>
      <c r="W1862" s="19">
        <f t="shared" si="695"/>
        <v>41717</v>
      </c>
      <c r="X1862" s="19">
        <f t="shared" si="696"/>
        <v>41745</v>
      </c>
      <c r="Y1862" s="18">
        <f t="shared" si="681"/>
        <v>35</v>
      </c>
      <c r="Z1862" s="10">
        <f t="shared" si="682"/>
        <v>0.22857142857142856</v>
      </c>
      <c r="AA1862" s="10">
        <f>VLOOKUP(A1862, VIX!$A$2:$E$3205, 5, FALSE)</f>
        <v>12.31</v>
      </c>
      <c r="AB1862" s="10">
        <f t="shared" si="683"/>
        <v>14.488571428571429</v>
      </c>
      <c r="AC1862" s="10">
        <f t="shared" si="684"/>
        <v>15.864285714285714</v>
      </c>
      <c r="AD1862" s="10">
        <f t="shared" si="685"/>
        <v>16.805714285714288</v>
      </c>
      <c r="AE1862" s="10">
        <f t="shared" si="686"/>
        <v>17.385714285714286</v>
      </c>
      <c r="AF1862" s="10">
        <f t="shared" si="687"/>
        <v>18.078571428571429</v>
      </c>
      <c r="AG1862" s="36">
        <f t="shared" si="697"/>
        <v>-0.88915024992649205</v>
      </c>
      <c r="AH1862" s="36">
        <f t="shared" si="698"/>
        <v>-0.5703422053231928</v>
      </c>
      <c r="AI1862" s="36">
        <f t="shared" si="699"/>
        <v>-0.36769376019225852</v>
      </c>
      <c r="AJ1862" s="36">
        <f t="shared" si="700"/>
        <v>-0.20904189133139764</v>
      </c>
      <c r="AK1862" s="36">
        <f t="shared" si="701"/>
        <v>-0.30218242865137079</v>
      </c>
    </row>
    <row r="1863" spans="1:37" x14ac:dyDescent="0.2">
      <c r="A1863" s="5">
        <v>41498</v>
      </c>
      <c r="B1863" s="1">
        <v>8</v>
      </c>
      <c r="C1863" s="7">
        <v>13.35</v>
      </c>
      <c r="D1863" s="7">
        <v>15</v>
      </c>
      <c r="E1863" s="7">
        <v>16.05</v>
      </c>
      <c r="F1863" s="7">
        <v>16.850000000000001</v>
      </c>
      <c r="G1863" s="7">
        <v>17.350000000000001</v>
      </c>
      <c r="H1863" s="7">
        <v>18.05</v>
      </c>
      <c r="I1863" s="7">
        <v>18.600000000000001</v>
      </c>
      <c r="J1863" s="7">
        <v>18.95</v>
      </c>
      <c r="K1863" s="7">
        <v>19.3</v>
      </c>
      <c r="L1863" s="3">
        <v>0.1236</v>
      </c>
      <c r="M1863" s="3">
        <v>0.10390000000000001</v>
      </c>
      <c r="N1863" s="3">
        <v>3.4599999999999999E-2</v>
      </c>
      <c r="O1863" s="18">
        <f t="shared" si="680"/>
        <v>0</v>
      </c>
      <c r="P1863" s="19">
        <f t="shared" si="688"/>
        <v>41507</v>
      </c>
      <c r="Q1863" s="19">
        <f t="shared" si="689"/>
        <v>41535</v>
      </c>
      <c r="R1863" s="19">
        <f t="shared" si="690"/>
        <v>41563</v>
      </c>
      <c r="S1863" s="19">
        <f t="shared" si="691"/>
        <v>41598</v>
      </c>
      <c r="T1863" s="19">
        <f t="shared" si="692"/>
        <v>41626</v>
      </c>
      <c r="U1863" s="19">
        <f t="shared" si="693"/>
        <v>41661</v>
      </c>
      <c r="V1863" s="19">
        <f t="shared" si="694"/>
        <v>41689</v>
      </c>
      <c r="W1863" s="19">
        <f t="shared" si="695"/>
        <v>41717</v>
      </c>
      <c r="X1863" s="19">
        <f t="shared" si="696"/>
        <v>41745</v>
      </c>
      <c r="Y1863" s="18">
        <f t="shared" si="681"/>
        <v>35</v>
      </c>
      <c r="Z1863" s="10">
        <f t="shared" si="682"/>
        <v>0.25714285714285712</v>
      </c>
      <c r="AA1863" s="10">
        <f>VLOOKUP(A1863, VIX!$A$2:$E$3205, 5, FALSE)</f>
        <v>12.81</v>
      </c>
      <c r="AB1863" s="10">
        <f t="shared" si="683"/>
        <v>14.575714285714284</v>
      </c>
      <c r="AC1863" s="10">
        <f t="shared" si="684"/>
        <v>15.780000000000001</v>
      </c>
      <c r="AD1863" s="10">
        <f t="shared" si="685"/>
        <v>16.644285714285715</v>
      </c>
      <c r="AE1863" s="10">
        <f t="shared" si="686"/>
        <v>17.221428571428572</v>
      </c>
      <c r="AF1863" s="10">
        <f t="shared" si="687"/>
        <v>17.87</v>
      </c>
      <c r="AG1863" s="36">
        <f t="shared" si="697"/>
        <v>-2.4353768059351828</v>
      </c>
      <c r="AH1863" s="36">
        <f t="shared" si="698"/>
        <v>-1.4362221820155614</v>
      </c>
      <c r="AI1863" s="36">
        <f t="shared" si="699"/>
        <v>-1.0414119672836859</v>
      </c>
      <c r="AJ1863" s="36">
        <f t="shared" si="700"/>
        <v>-0.62869022869022884</v>
      </c>
      <c r="AK1863" s="36">
        <f t="shared" si="701"/>
        <v>-0.84739791833466693</v>
      </c>
    </row>
    <row r="1864" spans="1:37" x14ac:dyDescent="0.2">
      <c r="A1864" s="5">
        <v>41495</v>
      </c>
      <c r="B1864" s="1">
        <v>8</v>
      </c>
      <c r="C1864" s="7">
        <v>13.55</v>
      </c>
      <c r="D1864" s="7">
        <v>15.2</v>
      </c>
      <c r="E1864" s="7">
        <v>16.100000000000001</v>
      </c>
      <c r="F1864" s="7">
        <v>16.850000000000001</v>
      </c>
      <c r="G1864" s="7">
        <v>17.350000000000001</v>
      </c>
      <c r="H1864" s="7">
        <v>18.100000000000001</v>
      </c>
      <c r="I1864" s="7">
        <v>18.649999999999999</v>
      </c>
      <c r="J1864" s="7">
        <v>19</v>
      </c>
      <c r="K1864" s="7">
        <v>19.3</v>
      </c>
      <c r="L1864" s="3">
        <v>0.12180000000000001</v>
      </c>
      <c r="M1864" s="3">
        <v>0.10680000000000001</v>
      </c>
      <c r="N1864" s="3">
        <v>3.56E-2</v>
      </c>
      <c r="O1864" s="18">
        <f t="shared" si="680"/>
        <v>0</v>
      </c>
      <c r="P1864" s="19">
        <f t="shared" si="688"/>
        <v>41507</v>
      </c>
      <c r="Q1864" s="19">
        <f t="shared" si="689"/>
        <v>41535</v>
      </c>
      <c r="R1864" s="19">
        <f t="shared" si="690"/>
        <v>41563</v>
      </c>
      <c r="S1864" s="19">
        <f t="shared" si="691"/>
        <v>41598</v>
      </c>
      <c r="T1864" s="19">
        <f t="shared" si="692"/>
        <v>41626</v>
      </c>
      <c r="U1864" s="19">
        <f t="shared" si="693"/>
        <v>41661</v>
      </c>
      <c r="V1864" s="19">
        <f t="shared" si="694"/>
        <v>41689</v>
      </c>
      <c r="W1864" s="19">
        <f t="shared" si="695"/>
        <v>41717</v>
      </c>
      <c r="X1864" s="19">
        <f t="shared" si="696"/>
        <v>41745</v>
      </c>
      <c r="Y1864" s="18">
        <f t="shared" si="681"/>
        <v>35</v>
      </c>
      <c r="Z1864" s="10">
        <f t="shared" si="682"/>
        <v>0.34285714285714286</v>
      </c>
      <c r="AA1864" s="10">
        <f>VLOOKUP(A1864, VIX!$A$2:$E$3205, 5, FALSE)</f>
        <v>13.41</v>
      </c>
      <c r="AB1864" s="10">
        <f t="shared" si="683"/>
        <v>14.634285714285713</v>
      </c>
      <c r="AC1864" s="10">
        <f t="shared" si="684"/>
        <v>15.791428571428572</v>
      </c>
      <c r="AD1864" s="10">
        <f t="shared" si="685"/>
        <v>16.592857142857145</v>
      </c>
      <c r="AE1864" s="10">
        <f t="shared" si="686"/>
        <v>17.178571428571431</v>
      </c>
      <c r="AF1864" s="10">
        <f t="shared" si="687"/>
        <v>17.842857142857145</v>
      </c>
      <c r="AG1864" s="36">
        <f t="shared" si="697"/>
        <v>-0.83335003507365424</v>
      </c>
      <c r="AH1864" s="36">
        <f t="shared" si="698"/>
        <v>-0.4177949709864614</v>
      </c>
      <c r="AI1864" s="36">
        <f t="shared" si="699"/>
        <v>-0.33047735618115065</v>
      </c>
      <c r="AJ1864" s="36">
        <f t="shared" si="700"/>
        <v>-0.21244309559939309</v>
      </c>
      <c r="AK1864" s="36">
        <f t="shared" si="701"/>
        <v>-0.30644507498986634</v>
      </c>
    </row>
    <row r="1865" spans="1:37" x14ac:dyDescent="0.2">
      <c r="A1865" s="5">
        <v>41494</v>
      </c>
      <c r="B1865" s="1">
        <v>8</v>
      </c>
      <c r="C1865" s="7">
        <v>13.25</v>
      </c>
      <c r="D1865" s="7">
        <v>14.85</v>
      </c>
      <c r="E1865" s="7">
        <v>15.9</v>
      </c>
      <c r="F1865" s="7">
        <v>16.600000000000001</v>
      </c>
      <c r="G1865" s="7">
        <v>17.149999999999999</v>
      </c>
      <c r="H1865" s="7">
        <v>17.899999999999999</v>
      </c>
      <c r="I1865" s="7">
        <v>18.45</v>
      </c>
      <c r="J1865" s="7">
        <v>18.8</v>
      </c>
      <c r="K1865" s="7">
        <v>19.2</v>
      </c>
      <c r="L1865" s="3">
        <v>0.1208</v>
      </c>
      <c r="M1865" s="3">
        <v>0.1114</v>
      </c>
      <c r="N1865" s="3">
        <v>3.7100000000000001E-2</v>
      </c>
      <c r="O1865" s="18">
        <f t="shared" ref="O1865:O1928" si="702">IF(B1867-B1866=0,0,1)</f>
        <v>0</v>
      </c>
      <c r="P1865" s="19">
        <f t="shared" si="688"/>
        <v>41507</v>
      </c>
      <c r="Q1865" s="19">
        <f t="shared" si="689"/>
        <v>41535</v>
      </c>
      <c r="R1865" s="19">
        <f t="shared" si="690"/>
        <v>41563</v>
      </c>
      <c r="S1865" s="19">
        <f t="shared" si="691"/>
        <v>41598</v>
      </c>
      <c r="T1865" s="19">
        <f t="shared" si="692"/>
        <v>41626</v>
      </c>
      <c r="U1865" s="19">
        <f t="shared" si="693"/>
        <v>41661</v>
      </c>
      <c r="V1865" s="19">
        <f t="shared" si="694"/>
        <v>41689</v>
      </c>
      <c r="W1865" s="19">
        <f t="shared" si="695"/>
        <v>41717</v>
      </c>
      <c r="X1865" s="19">
        <f t="shared" si="696"/>
        <v>41745</v>
      </c>
      <c r="Y1865" s="18">
        <f t="shared" ref="Y1865:Y1928" si="703">IF(O1865=1,DATEDIF(P1866,P1865,"d"),Y1866)</f>
        <v>35</v>
      </c>
      <c r="Z1865" s="10">
        <f t="shared" si="682"/>
        <v>0.37142857142857144</v>
      </c>
      <c r="AA1865" s="10">
        <f>VLOOKUP(A1865, VIX!$A$2:$E$3205, 5, FALSE)</f>
        <v>12.73</v>
      </c>
      <c r="AB1865" s="10">
        <f t="shared" si="683"/>
        <v>14.255714285714287</v>
      </c>
      <c r="AC1865" s="10">
        <f t="shared" si="684"/>
        <v>15.510000000000002</v>
      </c>
      <c r="AD1865" s="10">
        <f t="shared" si="685"/>
        <v>16.34</v>
      </c>
      <c r="AE1865" s="10">
        <f t="shared" si="686"/>
        <v>16.945714285714285</v>
      </c>
      <c r="AF1865" s="10">
        <f t="shared" si="687"/>
        <v>17.62142857142857</v>
      </c>
      <c r="AG1865" s="36">
        <f t="shared" si="697"/>
        <v>-0.79723183391003483</v>
      </c>
      <c r="AH1865" s="36">
        <f t="shared" si="698"/>
        <v>-0.48306709265175757</v>
      </c>
      <c r="AI1865" s="36">
        <f t="shared" si="699"/>
        <v>-0.30601092896174925</v>
      </c>
      <c r="AJ1865" s="36">
        <f t="shared" si="700"/>
        <v>-0.2322580645161279</v>
      </c>
      <c r="AK1865" s="36">
        <f t="shared" si="701"/>
        <v>-0.305084745762712</v>
      </c>
    </row>
    <row r="1866" spans="1:37" x14ac:dyDescent="0.2">
      <c r="A1866" s="5">
        <v>41493</v>
      </c>
      <c r="B1866" s="1">
        <v>8</v>
      </c>
      <c r="C1866" s="7">
        <v>13.55</v>
      </c>
      <c r="D1866" s="7">
        <v>15.05</v>
      </c>
      <c r="E1866" s="7">
        <v>16.05</v>
      </c>
      <c r="F1866" s="7">
        <v>16.75</v>
      </c>
      <c r="G1866" s="7">
        <v>17.25</v>
      </c>
      <c r="H1866" s="7">
        <v>18</v>
      </c>
      <c r="I1866" s="7">
        <v>18.600000000000001</v>
      </c>
      <c r="J1866" s="7">
        <v>18.95</v>
      </c>
      <c r="K1866" s="7">
        <v>19.3</v>
      </c>
      <c r="L1866" s="3">
        <v>0.11070000000000001</v>
      </c>
      <c r="M1866" s="3">
        <v>0.1104</v>
      </c>
      <c r="N1866" s="3">
        <v>3.6799999999999999E-2</v>
      </c>
      <c r="O1866" s="18">
        <f t="shared" si="702"/>
        <v>0</v>
      </c>
      <c r="P1866" s="19">
        <f t="shared" si="688"/>
        <v>41507</v>
      </c>
      <c r="Q1866" s="19">
        <f t="shared" si="689"/>
        <v>41535</v>
      </c>
      <c r="R1866" s="19">
        <f t="shared" si="690"/>
        <v>41563</v>
      </c>
      <c r="S1866" s="19">
        <f t="shared" si="691"/>
        <v>41598</v>
      </c>
      <c r="T1866" s="19">
        <f t="shared" si="692"/>
        <v>41626</v>
      </c>
      <c r="U1866" s="19">
        <f t="shared" si="693"/>
        <v>41661</v>
      </c>
      <c r="V1866" s="19">
        <f t="shared" si="694"/>
        <v>41689</v>
      </c>
      <c r="W1866" s="19">
        <f t="shared" si="695"/>
        <v>41717</v>
      </c>
      <c r="X1866" s="19">
        <f t="shared" si="696"/>
        <v>41745</v>
      </c>
      <c r="Y1866" s="18">
        <f t="shared" si="703"/>
        <v>35</v>
      </c>
      <c r="Z1866" s="10">
        <f t="shared" ref="Z1866:Z1929" si="704">DATEDIF(A1866,P1866,"d")/Y1866</f>
        <v>0.4</v>
      </c>
      <c r="AA1866" s="10">
        <f>VLOOKUP(A1866, VIX!$A$2:$E$3205, 5, FALSE)</f>
        <v>12.98</v>
      </c>
      <c r="AB1866" s="10">
        <f t="shared" ref="AB1866:AB1929" si="705">Z1866*C1866 + (1-Z1866)*D1866</f>
        <v>14.45</v>
      </c>
      <c r="AC1866" s="10">
        <f t="shared" ref="AC1866:AC1929" si="706">Z1866*D1866 + (1-Z1866)*E1866</f>
        <v>15.650000000000002</v>
      </c>
      <c r="AD1866" s="10">
        <f t="shared" ref="AD1866:AD1929" si="707">Z1866*E1866 + (1-Z1866)*F1866</f>
        <v>16.47</v>
      </c>
      <c r="AE1866" s="10">
        <f t="shared" ref="AE1866:AE1929" si="708">Z1866*F1866 + (1-Z1866)*G1866</f>
        <v>17.05</v>
      </c>
      <c r="AF1866" s="10">
        <f t="shared" ref="AF1866:AF1929" si="709">Z1866*G1866 + (1-Z1866)*H1866</f>
        <v>17.7</v>
      </c>
      <c r="AG1866" s="36">
        <f t="shared" si="697"/>
        <v>-0.75903614457831214</v>
      </c>
      <c r="AH1866" s="36">
        <f t="shared" si="698"/>
        <v>-0.46601941747572739</v>
      </c>
      <c r="AI1866" s="36">
        <f t="shared" si="699"/>
        <v>-0.30866141732283392</v>
      </c>
      <c r="AJ1866" s="36">
        <f t="shared" si="700"/>
        <v>-0.21221052631578916</v>
      </c>
      <c r="AK1866" s="36">
        <f t="shared" si="701"/>
        <v>-0.30582524271844613</v>
      </c>
    </row>
    <row r="1867" spans="1:37" x14ac:dyDescent="0.2">
      <c r="A1867" s="5">
        <v>41492</v>
      </c>
      <c r="B1867" s="1">
        <v>8</v>
      </c>
      <c r="C1867" s="7">
        <v>13.4</v>
      </c>
      <c r="D1867" s="7">
        <v>14.85</v>
      </c>
      <c r="E1867" s="7">
        <v>15.9</v>
      </c>
      <c r="F1867" s="7">
        <v>16.649999999999999</v>
      </c>
      <c r="G1867" s="7">
        <v>17.2</v>
      </c>
      <c r="H1867" s="7">
        <v>18</v>
      </c>
      <c r="I1867" s="7">
        <v>18.600000000000001</v>
      </c>
      <c r="J1867" s="7">
        <v>18.95</v>
      </c>
      <c r="K1867" s="7">
        <v>19.3</v>
      </c>
      <c r="L1867" s="3">
        <v>0.1082</v>
      </c>
      <c r="M1867" s="3">
        <v>0.1171</v>
      </c>
      <c r="N1867" s="3">
        <v>3.9E-2</v>
      </c>
      <c r="O1867" s="18">
        <f t="shared" si="702"/>
        <v>0</v>
      </c>
      <c r="P1867" s="19">
        <f t="shared" ref="P1867:P1930" si="710">IF(O1866=1,A1867,P1866)</f>
        <v>41507</v>
      </c>
      <c r="Q1867" s="19">
        <f t="shared" ref="Q1867:Q1930" si="711">IF(O1866=1,P1866,Q1866)</f>
        <v>41535</v>
      </c>
      <c r="R1867" s="19">
        <f t="shared" ref="R1867:R1930" si="712">IF(O1866=1,Q1866,R1866)</f>
        <v>41563</v>
      </c>
      <c r="S1867" s="19">
        <f t="shared" ref="S1867:S1930" si="713">IF(O1866=1,R1866,S1866)</f>
        <v>41598</v>
      </c>
      <c r="T1867" s="19">
        <f t="shared" ref="T1867:T1930" si="714">IF(O1866=1,S1866,T1866)</f>
        <v>41626</v>
      </c>
      <c r="U1867" s="19">
        <f t="shared" ref="U1867:U1930" si="715">IF(O1866=1,T1866,U1866)</f>
        <v>41661</v>
      </c>
      <c r="V1867" s="19">
        <f t="shared" ref="V1867:V1930" si="716">IF(O1866=1,U1866,V1866)</f>
        <v>41689</v>
      </c>
      <c r="W1867" s="19">
        <f t="shared" ref="W1867:W1930" si="717">IF(O1866=1,V1866,W1866)</f>
        <v>41717</v>
      </c>
      <c r="X1867" s="19">
        <f t="shared" ref="X1867:X1930" si="718">IF(O1866=1,W1866,X1866)</f>
        <v>41745</v>
      </c>
      <c r="Y1867" s="18">
        <f t="shared" si="703"/>
        <v>35</v>
      </c>
      <c r="Z1867" s="10">
        <f t="shared" si="704"/>
        <v>0.42857142857142855</v>
      </c>
      <c r="AA1867" s="10">
        <f>VLOOKUP(A1867, VIX!$A$2:$E$3205, 5, FALSE)</f>
        <v>12.72</v>
      </c>
      <c r="AB1867" s="10">
        <f t="shared" si="705"/>
        <v>14.228571428571428</v>
      </c>
      <c r="AC1867" s="10">
        <f t="shared" si="706"/>
        <v>15.45</v>
      </c>
      <c r="AD1867" s="10">
        <f t="shared" si="707"/>
        <v>16.328571428571426</v>
      </c>
      <c r="AE1867" s="10">
        <f t="shared" si="708"/>
        <v>16.964285714285712</v>
      </c>
      <c r="AF1867" s="10">
        <f t="shared" si="709"/>
        <v>17.657142857142855</v>
      </c>
      <c r="AG1867" s="36">
        <f t="shared" si="697"/>
        <v>-0.75597393193338125</v>
      </c>
      <c r="AH1867" s="36">
        <f t="shared" si="698"/>
        <v>-0.50332889480692466</v>
      </c>
      <c r="AI1867" s="36">
        <f t="shared" si="699"/>
        <v>-0.33889187735341508</v>
      </c>
      <c r="AJ1867" s="36">
        <f t="shared" si="700"/>
        <v>-0.23857474825716532</v>
      </c>
      <c r="AK1867" s="36">
        <f t="shared" si="701"/>
        <v>-0.33325068187453544</v>
      </c>
    </row>
    <row r="1868" spans="1:37" x14ac:dyDescent="0.2">
      <c r="A1868" s="5">
        <v>41491</v>
      </c>
      <c r="B1868" s="1">
        <v>8</v>
      </c>
      <c r="C1868" s="7">
        <v>13.05</v>
      </c>
      <c r="D1868" s="7">
        <v>14.45</v>
      </c>
      <c r="E1868" s="7">
        <v>15.5</v>
      </c>
      <c r="F1868" s="7">
        <v>16.3</v>
      </c>
      <c r="G1868" s="7">
        <v>16.850000000000001</v>
      </c>
      <c r="H1868" s="7">
        <v>17.649999999999999</v>
      </c>
      <c r="I1868" s="7">
        <v>18.3</v>
      </c>
      <c r="J1868" s="7">
        <v>18.649999999999999</v>
      </c>
      <c r="K1868" s="7">
        <v>19.05</v>
      </c>
      <c r="L1868" s="3">
        <v>0.10730000000000001</v>
      </c>
      <c r="M1868" s="3">
        <v>0.1227</v>
      </c>
      <c r="N1868" s="3">
        <v>4.0899999999999999E-2</v>
      </c>
      <c r="O1868" s="18">
        <f t="shared" si="702"/>
        <v>0</v>
      </c>
      <c r="P1868" s="19">
        <f t="shared" si="710"/>
        <v>41507</v>
      </c>
      <c r="Q1868" s="19">
        <f t="shared" si="711"/>
        <v>41535</v>
      </c>
      <c r="R1868" s="19">
        <f t="shared" si="712"/>
        <v>41563</v>
      </c>
      <c r="S1868" s="19">
        <f t="shared" si="713"/>
        <v>41598</v>
      </c>
      <c r="T1868" s="19">
        <f t="shared" si="714"/>
        <v>41626</v>
      </c>
      <c r="U1868" s="19">
        <f t="shared" si="715"/>
        <v>41661</v>
      </c>
      <c r="V1868" s="19">
        <f t="shared" si="716"/>
        <v>41689</v>
      </c>
      <c r="W1868" s="19">
        <f t="shared" si="717"/>
        <v>41717</v>
      </c>
      <c r="X1868" s="19">
        <f t="shared" si="718"/>
        <v>41745</v>
      </c>
      <c r="Y1868" s="18">
        <f t="shared" si="703"/>
        <v>35</v>
      </c>
      <c r="Z1868" s="10">
        <f t="shared" si="704"/>
        <v>0.45714285714285713</v>
      </c>
      <c r="AA1868" s="10">
        <f>VLOOKUP(A1868, VIX!$A$2:$E$3205, 5, FALSE)</f>
        <v>11.84</v>
      </c>
      <c r="AB1868" s="10">
        <f t="shared" si="705"/>
        <v>13.810000000000002</v>
      </c>
      <c r="AC1868" s="10">
        <f t="shared" si="706"/>
        <v>15.02</v>
      </c>
      <c r="AD1868" s="10">
        <f t="shared" si="707"/>
        <v>15.934285714285716</v>
      </c>
      <c r="AE1868" s="10">
        <f t="shared" si="708"/>
        <v>16.598571428571432</v>
      </c>
      <c r="AF1868" s="10">
        <f t="shared" si="709"/>
        <v>17.284285714285716</v>
      </c>
      <c r="AG1868" s="36">
        <f t="shared" si="697"/>
        <v>-2.1856479091378391</v>
      </c>
      <c r="AH1868" s="36">
        <f t="shared" si="698"/>
        <v>-1.4967474309418314</v>
      </c>
      <c r="AI1868" s="36">
        <f t="shared" si="699"/>
        <v>-1.0737683089214389</v>
      </c>
      <c r="AJ1868" s="36">
        <f t="shared" si="700"/>
        <v>-0.70919324577861231</v>
      </c>
      <c r="AK1868" s="36">
        <f t="shared" si="701"/>
        <v>-0.99220736608973448</v>
      </c>
    </row>
    <row r="1869" spans="1:37" x14ac:dyDescent="0.2">
      <c r="A1869" s="5">
        <v>41488</v>
      </c>
      <c r="B1869" s="1">
        <v>8</v>
      </c>
      <c r="C1869" s="7">
        <v>13.15</v>
      </c>
      <c r="D1869" s="7">
        <v>14.65</v>
      </c>
      <c r="E1869" s="7">
        <v>15.75</v>
      </c>
      <c r="F1869" s="7">
        <v>16.5</v>
      </c>
      <c r="G1869" s="7">
        <v>17.05</v>
      </c>
      <c r="H1869" s="7">
        <v>17.850000000000001</v>
      </c>
      <c r="I1869" s="7">
        <v>18.45</v>
      </c>
      <c r="J1869" s="7">
        <v>18.899999999999999</v>
      </c>
      <c r="K1869" s="7">
        <v>19.3</v>
      </c>
      <c r="L1869" s="3">
        <v>0.11409999999999999</v>
      </c>
      <c r="M1869" s="3">
        <v>0.1182</v>
      </c>
      <c r="N1869" s="3">
        <v>3.9399999999999998E-2</v>
      </c>
      <c r="O1869" s="18">
        <f t="shared" si="702"/>
        <v>0</v>
      </c>
      <c r="P1869" s="19">
        <f t="shared" si="710"/>
        <v>41507</v>
      </c>
      <c r="Q1869" s="19">
        <f t="shared" si="711"/>
        <v>41535</v>
      </c>
      <c r="R1869" s="19">
        <f t="shared" si="712"/>
        <v>41563</v>
      </c>
      <c r="S1869" s="19">
        <f t="shared" si="713"/>
        <v>41598</v>
      </c>
      <c r="T1869" s="19">
        <f t="shared" si="714"/>
        <v>41626</v>
      </c>
      <c r="U1869" s="19">
        <f t="shared" si="715"/>
        <v>41661</v>
      </c>
      <c r="V1869" s="19">
        <f t="shared" si="716"/>
        <v>41689</v>
      </c>
      <c r="W1869" s="19">
        <f t="shared" si="717"/>
        <v>41717</v>
      </c>
      <c r="X1869" s="19">
        <f t="shared" si="718"/>
        <v>41745</v>
      </c>
      <c r="Y1869" s="18">
        <f t="shared" si="703"/>
        <v>35</v>
      </c>
      <c r="Z1869" s="10">
        <f t="shared" si="704"/>
        <v>0.54285714285714282</v>
      </c>
      <c r="AA1869" s="10">
        <f>VLOOKUP(A1869, VIX!$A$2:$E$3205, 5, FALSE)</f>
        <v>11.98</v>
      </c>
      <c r="AB1869" s="10">
        <f t="shared" si="705"/>
        <v>13.835714285714285</v>
      </c>
      <c r="AC1869" s="10">
        <f t="shared" si="706"/>
        <v>15.152857142857144</v>
      </c>
      <c r="AD1869" s="10">
        <f t="shared" si="707"/>
        <v>16.092857142857142</v>
      </c>
      <c r="AE1869" s="10">
        <f t="shared" si="708"/>
        <v>16.751428571428573</v>
      </c>
      <c r="AF1869" s="10">
        <f t="shared" si="709"/>
        <v>17.415714285714287</v>
      </c>
      <c r="AG1869" s="36">
        <f t="shared" si="697"/>
        <v>-0.7594173782019088</v>
      </c>
      <c r="AH1869" s="36">
        <f t="shared" si="698"/>
        <v>-0.51167512690355332</v>
      </c>
      <c r="AI1869" s="36">
        <f t="shared" si="699"/>
        <v>-0.32984293193717285</v>
      </c>
      <c r="AJ1869" s="36">
        <f t="shared" si="700"/>
        <v>-0.23245283018867965</v>
      </c>
      <c r="AK1869" s="36">
        <f t="shared" si="701"/>
        <v>-0.32594987873888481</v>
      </c>
    </row>
    <row r="1870" spans="1:37" x14ac:dyDescent="0.2">
      <c r="A1870" s="5">
        <v>41487</v>
      </c>
      <c r="B1870" s="1">
        <v>8</v>
      </c>
      <c r="C1870" s="7">
        <v>13.6</v>
      </c>
      <c r="D1870" s="7">
        <v>15.05</v>
      </c>
      <c r="E1870" s="7">
        <v>16.05</v>
      </c>
      <c r="F1870" s="7">
        <v>16.8</v>
      </c>
      <c r="G1870" s="7">
        <v>17.350000000000001</v>
      </c>
      <c r="H1870" s="7">
        <v>18.100000000000001</v>
      </c>
      <c r="I1870" s="7">
        <v>18.7</v>
      </c>
      <c r="J1870" s="7">
        <v>19.05</v>
      </c>
      <c r="K1870" s="7">
        <v>19.399999999999999</v>
      </c>
      <c r="L1870" s="3">
        <v>0.1066</v>
      </c>
      <c r="M1870" s="3">
        <v>0.11310000000000001</v>
      </c>
      <c r="N1870" s="3">
        <v>3.7699999999999997E-2</v>
      </c>
      <c r="O1870" s="18">
        <f t="shared" si="702"/>
        <v>0</v>
      </c>
      <c r="P1870" s="19">
        <f t="shared" si="710"/>
        <v>41507</v>
      </c>
      <c r="Q1870" s="19">
        <f t="shared" si="711"/>
        <v>41535</v>
      </c>
      <c r="R1870" s="19">
        <f t="shared" si="712"/>
        <v>41563</v>
      </c>
      <c r="S1870" s="19">
        <f t="shared" si="713"/>
        <v>41598</v>
      </c>
      <c r="T1870" s="19">
        <f t="shared" si="714"/>
        <v>41626</v>
      </c>
      <c r="U1870" s="19">
        <f t="shared" si="715"/>
        <v>41661</v>
      </c>
      <c r="V1870" s="19">
        <f t="shared" si="716"/>
        <v>41689</v>
      </c>
      <c r="W1870" s="19">
        <f t="shared" si="717"/>
        <v>41717</v>
      </c>
      <c r="X1870" s="19">
        <f t="shared" si="718"/>
        <v>41745</v>
      </c>
      <c r="Y1870" s="18">
        <f t="shared" si="703"/>
        <v>35</v>
      </c>
      <c r="Z1870" s="10">
        <f t="shared" si="704"/>
        <v>0.5714285714285714</v>
      </c>
      <c r="AA1870" s="10">
        <f>VLOOKUP(A1870, VIX!$A$2:$E$3205, 5, FALSE)</f>
        <v>12.94</v>
      </c>
      <c r="AB1870" s="10">
        <f t="shared" si="705"/>
        <v>14.221428571428572</v>
      </c>
      <c r="AC1870" s="10">
        <f t="shared" si="706"/>
        <v>15.478571428571428</v>
      </c>
      <c r="AD1870" s="10">
        <f t="shared" si="707"/>
        <v>16.371428571428574</v>
      </c>
      <c r="AE1870" s="10">
        <f t="shared" si="708"/>
        <v>17.035714285714285</v>
      </c>
      <c r="AF1870" s="10">
        <f t="shared" si="709"/>
        <v>17.671428571428571</v>
      </c>
      <c r="AG1870" s="36">
        <f t="shared" si="697"/>
        <v>-0.72000000000000075</v>
      </c>
      <c r="AH1870" s="36">
        <f t="shared" si="698"/>
        <v>-0.45627376425855526</v>
      </c>
      <c r="AI1870" s="36">
        <f t="shared" si="699"/>
        <v>-0.32471437161755867</v>
      </c>
      <c r="AJ1870" s="36">
        <f t="shared" si="700"/>
        <v>-0.22903412377096624</v>
      </c>
      <c r="AK1870" s="36">
        <f t="shared" si="701"/>
        <v>-0.30117122141662028</v>
      </c>
    </row>
    <row r="1871" spans="1:37" x14ac:dyDescent="0.2">
      <c r="A1871" s="5">
        <v>41486</v>
      </c>
      <c r="B1871" s="1">
        <v>8</v>
      </c>
      <c r="C1871" s="7">
        <v>13.9</v>
      </c>
      <c r="D1871" s="7">
        <v>15.4</v>
      </c>
      <c r="E1871" s="7">
        <v>16.350000000000001</v>
      </c>
      <c r="F1871" s="7">
        <v>17.05</v>
      </c>
      <c r="G1871" s="7">
        <v>17.649999999999999</v>
      </c>
      <c r="H1871" s="7">
        <v>18.350000000000001</v>
      </c>
      <c r="I1871" s="7">
        <v>18.899999999999999</v>
      </c>
      <c r="J1871" s="7">
        <v>19.3</v>
      </c>
      <c r="K1871" s="7">
        <v>19.7</v>
      </c>
      <c r="L1871" s="3">
        <v>0.1079</v>
      </c>
      <c r="M1871" s="3">
        <v>0.1085</v>
      </c>
      <c r="N1871" s="3">
        <v>3.6200000000000003E-2</v>
      </c>
      <c r="O1871" s="18">
        <f t="shared" si="702"/>
        <v>0</v>
      </c>
      <c r="P1871" s="19">
        <f t="shared" si="710"/>
        <v>41507</v>
      </c>
      <c r="Q1871" s="19">
        <f t="shared" si="711"/>
        <v>41535</v>
      </c>
      <c r="R1871" s="19">
        <f t="shared" si="712"/>
        <v>41563</v>
      </c>
      <c r="S1871" s="19">
        <f t="shared" si="713"/>
        <v>41598</v>
      </c>
      <c r="T1871" s="19">
        <f t="shared" si="714"/>
        <v>41626</v>
      </c>
      <c r="U1871" s="19">
        <f t="shared" si="715"/>
        <v>41661</v>
      </c>
      <c r="V1871" s="19">
        <f t="shared" si="716"/>
        <v>41689</v>
      </c>
      <c r="W1871" s="19">
        <f t="shared" si="717"/>
        <v>41717</v>
      </c>
      <c r="X1871" s="19">
        <f t="shared" si="718"/>
        <v>41745</v>
      </c>
      <c r="Y1871" s="18">
        <f t="shared" si="703"/>
        <v>35</v>
      </c>
      <c r="Z1871" s="10">
        <f t="shared" si="704"/>
        <v>0.6</v>
      </c>
      <c r="AA1871" s="10">
        <f>VLOOKUP(A1871, VIX!$A$2:$E$3205, 5, FALSE)</f>
        <v>13.45</v>
      </c>
      <c r="AB1871" s="10">
        <f t="shared" si="705"/>
        <v>14.5</v>
      </c>
      <c r="AC1871" s="10">
        <f t="shared" si="706"/>
        <v>15.780000000000001</v>
      </c>
      <c r="AD1871" s="10">
        <f t="shared" si="707"/>
        <v>16.630000000000003</v>
      </c>
      <c r="AE1871" s="10">
        <f t="shared" si="708"/>
        <v>17.29</v>
      </c>
      <c r="AF1871" s="10">
        <f t="shared" si="709"/>
        <v>17.93</v>
      </c>
      <c r="AG1871" s="36">
        <f t="shared" si="697"/>
        <v>-0.72874493927125528</v>
      </c>
      <c r="AH1871" s="36">
        <f t="shared" si="698"/>
        <v>-0.4256000000000007</v>
      </c>
      <c r="AI1871" s="36">
        <f t="shared" si="699"/>
        <v>-0.29684476230542683</v>
      </c>
      <c r="AJ1871" s="36">
        <f t="shared" si="700"/>
        <v>-0.24495747266099557</v>
      </c>
      <c r="AK1871" s="36">
        <f t="shared" si="701"/>
        <v>-0.27648902821316734</v>
      </c>
    </row>
    <row r="1872" spans="1:37" x14ac:dyDescent="0.2">
      <c r="A1872" s="5">
        <v>41485</v>
      </c>
      <c r="B1872" s="1">
        <v>8</v>
      </c>
      <c r="C1872" s="7">
        <v>14.3</v>
      </c>
      <c r="D1872" s="7">
        <v>15.7</v>
      </c>
      <c r="E1872" s="7">
        <v>16.7</v>
      </c>
      <c r="F1872" s="7">
        <v>17.45</v>
      </c>
      <c r="G1872" s="7">
        <v>17.95</v>
      </c>
      <c r="H1872" s="7">
        <v>18.7</v>
      </c>
      <c r="I1872" s="7">
        <v>19.25</v>
      </c>
      <c r="J1872" s="7">
        <v>19.649999999999999</v>
      </c>
      <c r="K1872" s="7">
        <v>19.95</v>
      </c>
      <c r="L1872" s="3">
        <v>9.7900000000000001E-2</v>
      </c>
      <c r="M1872" s="3">
        <v>0.1032</v>
      </c>
      <c r="N1872" s="3">
        <v>3.44E-2</v>
      </c>
      <c r="O1872" s="18">
        <f t="shared" si="702"/>
        <v>0</v>
      </c>
      <c r="P1872" s="19">
        <f t="shared" si="710"/>
        <v>41507</v>
      </c>
      <c r="Q1872" s="19">
        <f t="shared" si="711"/>
        <v>41535</v>
      </c>
      <c r="R1872" s="19">
        <f t="shared" si="712"/>
        <v>41563</v>
      </c>
      <c r="S1872" s="19">
        <f t="shared" si="713"/>
        <v>41598</v>
      </c>
      <c r="T1872" s="19">
        <f t="shared" si="714"/>
        <v>41626</v>
      </c>
      <c r="U1872" s="19">
        <f t="shared" si="715"/>
        <v>41661</v>
      </c>
      <c r="V1872" s="19">
        <f t="shared" si="716"/>
        <v>41689</v>
      </c>
      <c r="W1872" s="19">
        <f t="shared" si="717"/>
        <v>41717</v>
      </c>
      <c r="X1872" s="19">
        <f t="shared" si="718"/>
        <v>41745</v>
      </c>
      <c r="Y1872" s="18">
        <f t="shared" si="703"/>
        <v>35</v>
      </c>
      <c r="Z1872" s="10">
        <f t="shared" si="704"/>
        <v>0.62857142857142856</v>
      </c>
      <c r="AA1872" s="10">
        <f>VLOOKUP(A1872, VIX!$A$2:$E$3205, 5, FALSE)</f>
        <v>13.39</v>
      </c>
      <c r="AB1872" s="10">
        <f t="shared" si="705"/>
        <v>14.82</v>
      </c>
      <c r="AC1872" s="10">
        <f t="shared" si="706"/>
        <v>16.071428571428569</v>
      </c>
      <c r="AD1872" s="10">
        <f t="shared" si="707"/>
        <v>16.978571428571428</v>
      </c>
      <c r="AE1872" s="10">
        <f t="shared" si="708"/>
        <v>17.635714285714286</v>
      </c>
      <c r="AF1872" s="10">
        <f t="shared" si="709"/>
        <v>18.228571428571428</v>
      </c>
      <c r="AG1872" s="36">
        <f t="shared" si="697"/>
        <v>-0.66773918803823173</v>
      </c>
      <c r="AH1872" s="36">
        <f t="shared" si="698"/>
        <v>-0.44237689809532177</v>
      </c>
      <c r="AI1872" s="36">
        <f t="shared" si="699"/>
        <v>-0.31505250875145868</v>
      </c>
      <c r="AJ1872" s="36">
        <f t="shared" si="700"/>
        <v>-0.20237712817218123</v>
      </c>
      <c r="AK1872" s="36">
        <f t="shared" si="701"/>
        <v>-0.29363784665579123</v>
      </c>
    </row>
    <row r="1873" spans="1:37" x14ac:dyDescent="0.2">
      <c r="A1873" s="5">
        <v>41484</v>
      </c>
      <c r="B1873" s="1">
        <v>8</v>
      </c>
      <c r="C1873" s="7">
        <v>14.65</v>
      </c>
      <c r="D1873" s="7">
        <v>15.95</v>
      </c>
      <c r="E1873" s="7">
        <v>16.899999999999999</v>
      </c>
      <c r="F1873" s="7">
        <v>17.600000000000001</v>
      </c>
      <c r="G1873" s="7">
        <v>18.149999999999999</v>
      </c>
      <c r="H1873" s="7">
        <v>18.850000000000001</v>
      </c>
      <c r="I1873" s="7">
        <v>19.45</v>
      </c>
      <c r="J1873" s="7">
        <v>19.8</v>
      </c>
      <c r="K1873" s="7">
        <v>20.149999999999999</v>
      </c>
      <c r="L1873" s="3">
        <v>8.8700000000000001E-2</v>
      </c>
      <c r="M1873" s="3">
        <v>0.1051</v>
      </c>
      <c r="N1873" s="3">
        <v>3.5000000000000003E-2</v>
      </c>
      <c r="O1873" s="18">
        <f t="shared" si="702"/>
        <v>0</v>
      </c>
      <c r="P1873" s="19">
        <f t="shared" si="710"/>
        <v>41507</v>
      </c>
      <c r="Q1873" s="19">
        <f t="shared" si="711"/>
        <v>41535</v>
      </c>
      <c r="R1873" s="19">
        <f t="shared" si="712"/>
        <v>41563</v>
      </c>
      <c r="S1873" s="19">
        <f t="shared" si="713"/>
        <v>41598</v>
      </c>
      <c r="T1873" s="19">
        <f t="shared" si="714"/>
        <v>41626</v>
      </c>
      <c r="U1873" s="19">
        <f t="shared" si="715"/>
        <v>41661</v>
      </c>
      <c r="V1873" s="19">
        <f t="shared" si="716"/>
        <v>41689</v>
      </c>
      <c r="W1873" s="19">
        <f t="shared" si="717"/>
        <v>41717</v>
      </c>
      <c r="X1873" s="19">
        <f t="shared" si="718"/>
        <v>41745</v>
      </c>
      <c r="Y1873" s="18">
        <f t="shared" si="703"/>
        <v>35</v>
      </c>
      <c r="Z1873" s="10">
        <f t="shared" si="704"/>
        <v>0.65714285714285714</v>
      </c>
      <c r="AA1873" s="10">
        <f>VLOOKUP(A1873, VIX!$A$2:$E$3205, 5, FALSE)</f>
        <v>13.39</v>
      </c>
      <c r="AB1873" s="10">
        <f t="shared" si="705"/>
        <v>15.095714285714285</v>
      </c>
      <c r="AC1873" s="10">
        <f t="shared" si="706"/>
        <v>16.275714285714287</v>
      </c>
      <c r="AD1873" s="10">
        <f t="shared" si="707"/>
        <v>17.14</v>
      </c>
      <c r="AE1873" s="10">
        <f t="shared" si="708"/>
        <v>17.78857142857143</v>
      </c>
      <c r="AF1873" s="10">
        <f t="shared" si="709"/>
        <v>18.39</v>
      </c>
      <c r="AG1873" s="36">
        <f t="shared" si="697"/>
        <v>-1.8960162052667107</v>
      </c>
      <c r="AH1873" s="36">
        <f t="shared" si="698"/>
        <v>-1.2729528535980146</v>
      </c>
      <c r="AI1873" s="36">
        <f t="shared" si="699"/>
        <v>-0.88524590163934824</v>
      </c>
      <c r="AJ1873" s="36">
        <f t="shared" si="700"/>
        <v>-0.67010475423045601</v>
      </c>
      <c r="AK1873" s="36">
        <f t="shared" si="701"/>
        <v>-0.82597159356953687</v>
      </c>
    </row>
    <row r="1874" spans="1:37" x14ac:dyDescent="0.2">
      <c r="A1874" s="5">
        <v>41481</v>
      </c>
      <c r="B1874" s="1">
        <v>8</v>
      </c>
      <c r="C1874" s="7">
        <v>14.45</v>
      </c>
      <c r="D1874" s="7">
        <v>15.85</v>
      </c>
      <c r="E1874" s="7">
        <v>16.899999999999999</v>
      </c>
      <c r="F1874" s="7">
        <v>17.600000000000001</v>
      </c>
      <c r="G1874" s="7">
        <v>18.100000000000001</v>
      </c>
      <c r="H1874" s="7">
        <v>18.899999999999999</v>
      </c>
      <c r="I1874" s="7">
        <v>19.5</v>
      </c>
      <c r="J1874" s="7">
        <v>19.8</v>
      </c>
      <c r="K1874" s="7">
        <v>20.2</v>
      </c>
      <c r="L1874" s="3">
        <v>9.69E-2</v>
      </c>
      <c r="M1874" s="3">
        <v>0.108</v>
      </c>
      <c r="N1874" s="3">
        <v>3.5999999999999997E-2</v>
      </c>
      <c r="O1874" s="18">
        <f t="shared" si="702"/>
        <v>0</v>
      </c>
      <c r="P1874" s="19">
        <f t="shared" si="710"/>
        <v>41507</v>
      </c>
      <c r="Q1874" s="19">
        <f t="shared" si="711"/>
        <v>41535</v>
      </c>
      <c r="R1874" s="19">
        <f t="shared" si="712"/>
        <v>41563</v>
      </c>
      <c r="S1874" s="19">
        <f t="shared" si="713"/>
        <v>41598</v>
      </c>
      <c r="T1874" s="19">
        <f t="shared" si="714"/>
        <v>41626</v>
      </c>
      <c r="U1874" s="19">
        <f t="shared" si="715"/>
        <v>41661</v>
      </c>
      <c r="V1874" s="19">
        <f t="shared" si="716"/>
        <v>41689</v>
      </c>
      <c r="W1874" s="19">
        <f t="shared" si="717"/>
        <v>41717</v>
      </c>
      <c r="X1874" s="19">
        <f t="shared" si="718"/>
        <v>41745</v>
      </c>
      <c r="Y1874" s="18">
        <f t="shared" si="703"/>
        <v>35</v>
      </c>
      <c r="Z1874" s="10">
        <f t="shared" si="704"/>
        <v>0.74285714285714288</v>
      </c>
      <c r="AA1874" s="10">
        <f>VLOOKUP(A1874, VIX!$A$2:$E$3205, 5, FALSE)</f>
        <v>12.72</v>
      </c>
      <c r="AB1874" s="10">
        <f t="shared" si="705"/>
        <v>14.81</v>
      </c>
      <c r="AC1874" s="10">
        <f t="shared" si="706"/>
        <v>16.119999999999997</v>
      </c>
      <c r="AD1874" s="10">
        <f t="shared" si="707"/>
        <v>17.079999999999998</v>
      </c>
      <c r="AE1874" s="10">
        <f t="shared" si="708"/>
        <v>17.728571428571431</v>
      </c>
      <c r="AF1874" s="10">
        <f t="shared" si="709"/>
        <v>18.305714285714288</v>
      </c>
      <c r="AG1874" s="36">
        <f t="shared" si="697"/>
        <v>-0.68016194331983848</v>
      </c>
      <c r="AH1874" s="36">
        <f t="shared" si="698"/>
        <v>-0.46840148698884726</v>
      </c>
      <c r="AI1874" s="36">
        <f t="shared" si="699"/>
        <v>-0.29456458211572312</v>
      </c>
      <c r="AJ1874" s="36">
        <f t="shared" si="700"/>
        <v>-0.20239338205766616</v>
      </c>
      <c r="AK1874" s="36">
        <f t="shared" si="701"/>
        <v>-0.3126793330748342</v>
      </c>
    </row>
    <row r="1875" spans="1:37" x14ac:dyDescent="0.2">
      <c r="A1875" s="5">
        <v>41480</v>
      </c>
      <c r="B1875" s="1">
        <v>8</v>
      </c>
      <c r="C1875" s="7">
        <v>14.5</v>
      </c>
      <c r="D1875" s="7">
        <v>15.9</v>
      </c>
      <c r="E1875" s="7">
        <v>16.95</v>
      </c>
      <c r="F1875" s="7">
        <v>17.649999999999999</v>
      </c>
      <c r="G1875" s="7">
        <v>18.25</v>
      </c>
      <c r="H1875" s="7">
        <v>19</v>
      </c>
      <c r="I1875" s="7">
        <v>19.55</v>
      </c>
      <c r="J1875" s="7">
        <v>19.899999999999999</v>
      </c>
      <c r="K1875" s="7">
        <v>20.25</v>
      </c>
      <c r="L1875" s="3">
        <v>9.6600000000000005E-2</v>
      </c>
      <c r="M1875" s="3">
        <v>0.1076</v>
      </c>
      <c r="N1875" s="3">
        <v>3.5900000000000001E-2</v>
      </c>
      <c r="O1875" s="18">
        <f t="shared" si="702"/>
        <v>0</v>
      </c>
      <c r="P1875" s="19">
        <f t="shared" si="710"/>
        <v>41507</v>
      </c>
      <c r="Q1875" s="19">
        <f t="shared" si="711"/>
        <v>41535</v>
      </c>
      <c r="R1875" s="19">
        <f t="shared" si="712"/>
        <v>41563</v>
      </c>
      <c r="S1875" s="19">
        <f t="shared" si="713"/>
        <v>41598</v>
      </c>
      <c r="T1875" s="19">
        <f t="shared" si="714"/>
        <v>41626</v>
      </c>
      <c r="U1875" s="19">
        <f t="shared" si="715"/>
        <v>41661</v>
      </c>
      <c r="V1875" s="19">
        <f t="shared" si="716"/>
        <v>41689</v>
      </c>
      <c r="W1875" s="19">
        <f t="shared" si="717"/>
        <v>41717</v>
      </c>
      <c r="X1875" s="19">
        <f t="shared" si="718"/>
        <v>41745</v>
      </c>
      <c r="Y1875" s="18">
        <f t="shared" si="703"/>
        <v>35</v>
      </c>
      <c r="Z1875" s="10">
        <f t="shared" si="704"/>
        <v>0.77142857142857146</v>
      </c>
      <c r="AA1875" s="10">
        <f>VLOOKUP(A1875, VIX!$A$2:$E$3205, 5, FALSE)</f>
        <v>12.97</v>
      </c>
      <c r="AB1875" s="10">
        <f t="shared" si="705"/>
        <v>14.82</v>
      </c>
      <c r="AC1875" s="10">
        <f t="shared" si="706"/>
        <v>16.14</v>
      </c>
      <c r="AD1875" s="10">
        <f t="shared" si="707"/>
        <v>17.11</v>
      </c>
      <c r="AE1875" s="10">
        <f t="shared" si="708"/>
        <v>17.787142857142854</v>
      </c>
      <c r="AF1875" s="10">
        <f t="shared" si="709"/>
        <v>18.421428571428571</v>
      </c>
      <c r="AG1875" s="36">
        <f t="shared" si="697"/>
        <v>-0.6684350132625998</v>
      </c>
      <c r="AH1875" s="36">
        <f t="shared" si="698"/>
        <v>-0.46069469835466148</v>
      </c>
      <c r="AI1875" s="36">
        <f t="shared" si="699"/>
        <v>-0.28982173663024707</v>
      </c>
      <c r="AJ1875" s="36">
        <f t="shared" si="700"/>
        <v>-0.23933518005540233</v>
      </c>
      <c r="AK1875" s="36">
        <f t="shared" si="701"/>
        <v>-0.29032258064516142</v>
      </c>
    </row>
    <row r="1876" spans="1:37" x14ac:dyDescent="0.2">
      <c r="A1876" s="5">
        <v>41479</v>
      </c>
      <c r="B1876" s="1">
        <v>8</v>
      </c>
      <c r="C1876" s="7">
        <v>14.8</v>
      </c>
      <c r="D1876" s="7">
        <v>16.2</v>
      </c>
      <c r="E1876" s="7">
        <v>17.25</v>
      </c>
      <c r="F1876" s="7">
        <v>17.95</v>
      </c>
      <c r="G1876" s="7">
        <v>18.45</v>
      </c>
      <c r="H1876" s="7">
        <v>19.2</v>
      </c>
      <c r="I1876" s="7">
        <v>19.75</v>
      </c>
      <c r="J1876" s="7">
        <v>20.05</v>
      </c>
      <c r="K1876" s="7">
        <v>20.350000000000001</v>
      </c>
      <c r="L1876" s="3">
        <v>9.4600000000000004E-2</v>
      </c>
      <c r="M1876" s="3">
        <v>0.1003</v>
      </c>
      <c r="N1876" s="3">
        <v>3.3399999999999999E-2</v>
      </c>
      <c r="O1876" s="18">
        <f t="shared" si="702"/>
        <v>0</v>
      </c>
      <c r="P1876" s="19">
        <f t="shared" si="710"/>
        <v>41507</v>
      </c>
      <c r="Q1876" s="19">
        <f t="shared" si="711"/>
        <v>41535</v>
      </c>
      <c r="R1876" s="19">
        <f t="shared" si="712"/>
        <v>41563</v>
      </c>
      <c r="S1876" s="19">
        <f t="shared" si="713"/>
        <v>41598</v>
      </c>
      <c r="T1876" s="19">
        <f t="shared" si="714"/>
        <v>41626</v>
      </c>
      <c r="U1876" s="19">
        <f t="shared" si="715"/>
        <v>41661</v>
      </c>
      <c r="V1876" s="19">
        <f t="shared" si="716"/>
        <v>41689</v>
      </c>
      <c r="W1876" s="19">
        <f t="shared" si="717"/>
        <v>41717</v>
      </c>
      <c r="X1876" s="19">
        <f t="shared" si="718"/>
        <v>41745</v>
      </c>
      <c r="Y1876" s="18">
        <f t="shared" si="703"/>
        <v>35</v>
      </c>
      <c r="Z1876" s="10">
        <f t="shared" si="704"/>
        <v>0.8</v>
      </c>
      <c r="AA1876" s="10">
        <f>VLOOKUP(A1876, VIX!$A$2:$E$3205, 5, FALSE)</f>
        <v>13.18</v>
      </c>
      <c r="AB1876" s="10">
        <f t="shared" si="705"/>
        <v>15.080000000000002</v>
      </c>
      <c r="AC1876" s="10">
        <f t="shared" si="706"/>
        <v>16.41</v>
      </c>
      <c r="AD1876" s="10">
        <f t="shared" si="707"/>
        <v>17.39</v>
      </c>
      <c r="AE1876" s="10">
        <f t="shared" si="708"/>
        <v>18.049999999999997</v>
      </c>
      <c r="AF1876" s="10">
        <f t="shared" si="709"/>
        <v>18.599999999999998</v>
      </c>
      <c r="AG1876" s="36">
        <f t="shared" si="697"/>
        <v>-0.67618591279348306</v>
      </c>
      <c r="AH1876" s="36">
        <f t="shared" si="698"/>
        <v>-0.46295162278015972</v>
      </c>
      <c r="AI1876" s="36">
        <f t="shared" si="699"/>
        <v>-0.29099307159353338</v>
      </c>
      <c r="AJ1876" s="36">
        <f t="shared" si="700"/>
        <v>-0.20006351222610361</v>
      </c>
      <c r="AK1876" s="36">
        <f t="shared" si="701"/>
        <v>-0.29065743944636685</v>
      </c>
    </row>
    <row r="1877" spans="1:37" x14ac:dyDescent="0.2">
      <c r="A1877" s="5">
        <v>41478</v>
      </c>
      <c r="B1877" s="1">
        <v>8</v>
      </c>
      <c r="C1877" s="7">
        <v>14.65</v>
      </c>
      <c r="D1877" s="7">
        <v>16.149999999999999</v>
      </c>
      <c r="E1877" s="7">
        <v>17.2</v>
      </c>
      <c r="F1877" s="7">
        <v>17.899999999999999</v>
      </c>
      <c r="G1877" s="7">
        <v>18.45</v>
      </c>
      <c r="H1877" s="7">
        <v>19.2</v>
      </c>
      <c r="I1877" s="7">
        <v>19.7</v>
      </c>
      <c r="J1877" s="7">
        <v>20.100000000000001</v>
      </c>
      <c r="K1877" s="7">
        <v>20.399999999999999</v>
      </c>
      <c r="L1877" s="3">
        <v>0.1024</v>
      </c>
      <c r="M1877" s="3">
        <v>0.10059999999999999</v>
      </c>
      <c r="N1877" s="3">
        <v>3.3500000000000002E-2</v>
      </c>
      <c r="O1877" s="18">
        <f t="shared" si="702"/>
        <v>0</v>
      </c>
      <c r="P1877" s="19">
        <f t="shared" si="710"/>
        <v>41507</v>
      </c>
      <c r="Q1877" s="19">
        <f t="shared" si="711"/>
        <v>41535</v>
      </c>
      <c r="R1877" s="19">
        <f t="shared" si="712"/>
        <v>41563</v>
      </c>
      <c r="S1877" s="19">
        <f t="shared" si="713"/>
        <v>41598</v>
      </c>
      <c r="T1877" s="19">
        <f t="shared" si="714"/>
        <v>41626</v>
      </c>
      <c r="U1877" s="19">
        <f t="shared" si="715"/>
        <v>41661</v>
      </c>
      <c r="V1877" s="19">
        <f t="shared" si="716"/>
        <v>41689</v>
      </c>
      <c r="W1877" s="19">
        <f t="shared" si="717"/>
        <v>41717</v>
      </c>
      <c r="X1877" s="19">
        <f t="shared" si="718"/>
        <v>41745</v>
      </c>
      <c r="Y1877" s="18">
        <f t="shared" si="703"/>
        <v>35</v>
      </c>
      <c r="Z1877" s="10">
        <f t="shared" si="704"/>
        <v>0.82857142857142863</v>
      </c>
      <c r="AA1877" s="10">
        <f>VLOOKUP(A1877, VIX!$A$2:$E$3205, 5, FALSE)</f>
        <v>12.66</v>
      </c>
      <c r="AB1877" s="10">
        <f t="shared" si="705"/>
        <v>14.907142857142857</v>
      </c>
      <c r="AC1877" s="10">
        <f t="shared" si="706"/>
        <v>16.329999999999998</v>
      </c>
      <c r="AD1877" s="10">
        <f t="shared" si="707"/>
        <v>17.319999999999997</v>
      </c>
      <c r="AE1877" s="10">
        <f t="shared" si="708"/>
        <v>17.994285714285713</v>
      </c>
      <c r="AF1877" s="10">
        <f t="shared" si="709"/>
        <v>18.578571428571429</v>
      </c>
      <c r="AG1877" s="36">
        <f t="shared" si="697"/>
        <v>-0.72413793103447943</v>
      </c>
      <c r="AH1877" s="36">
        <f t="shared" si="698"/>
        <v>-0.46218340611353576</v>
      </c>
      <c r="AI1877" s="36">
        <f t="shared" si="699"/>
        <v>-0.28965517241379179</v>
      </c>
      <c r="AJ1877" s="36">
        <f t="shared" si="700"/>
        <v>-0.21904385618332622</v>
      </c>
      <c r="AK1877" s="36">
        <f t="shared" si="701"/>
        <v>-0.28932261768082562</v>
      </c>
    </row>
    <row r="1878" spans="1:37" x14ac:dyDescent="0.2">
      <c r="A1878" s="5">
        <v>41477</v>
      </c>
      <c r="B1878" s="1">
        <v>8</v>
      </c>
      <c r="C1878" s="7">
        <v>14.7</v>
      </c>
      <c r="D1878" s="7">
        <v>16.2</v>
      </c>
      <c r="E1878" s="7">
        <v>17.3</v>
      </c>
      <c r="F1878" s="7">
        <v>18</v>
      </c>
      <c r="G1878" s="7">
        <v>18.55</v>
      </c>
      <c r="H1878" s="7">
        <v>19.350000000000001</v>
      </c>
      <c r="I1878" s="7">
        <v>19.899999999999999</v>
      </c>
      <c r="J1878" s="7">
        <v>20.25</v>
      </c>
      <c r="K1878" s="7">
        <v>0</v>
      </c>
      <c r="L1878" s="3">
        <v>0.10199999999999999</v>
      </c>
      <c r="M1878" s="3">
        <v>0.1056</v>
      </c>
      <c r="N1878" s="3">
        <v>3.5200000000000002E-2</v>
      </c>
      <c r="O1878" s="18">
        <f t="shared" si="702"/>
        <v>0</v>
      </c>
      <c r="P1878" s="19">
        <f t="shared" si="710"/>
        <v>41507</v>
      </c>
      <c r="Q1878" s="19">
        <f t="shared" si="711"/>
        <v>41535</v>
      </c>
      <c r="R1878" s="19">
        <f t="shared" si="712"/>
        <v>41563</v>
      </c>
      <c r="S1878" s="19">
        <f t="shared" si="713"/>
        <v>41598</v>
      </c>
      <c r="T1878" s="19">
        <f t="shared" si="714"/>
        <v>41626</v>
      </c>
      <c r="U1878" s="19">
        <f t="shared" si="715"/>
        <v>41661</v>
      </c>
      <c r="V1878" s="19">
        <f t="shared" si="716"/>
        <v>41689</v>
      </c>
      <c r="W1878" s="19">
        <f t="shared" si="717"/>
        <v>41717</v>
      </c>
      <c r="X1878" s="19">
        <f t="shared" si="718"/>
        <v>41745</v>
      </c>
      <c r="Y1878" s="18">
        <f t="shared" si="703"/>
        <v>35</v>
      </c>
      <c r="Z1878" s="10">
        <f t="shared" si="704"/>
        <v>0.8571428571428571</v>
      </c>
      <c r="AA1878" s="10">
        <f>VLOOKUP(A1878, VIX!$A$2:$E$3205, 5, FALSE)</f>
        <v>12.29</v>
      </c>
      <c r="AB1878" s="10">
        <f t="shared" si="705"/>
        <v>14.914285714285713</v>
      </c>
      <c r="AC1878" s="10">
        <f t="shared" si="706"/>
        <v>16.357142857142858</v>
      </c>
      <c r="AD1878" s="10">
        <f t="shared" si="707"/>
        <v>17.400000000000002</v>
      </c>
      <c r="AE1878" s="10">
        <f t="shared" si="708"/>
        <v>18.078571428571429</v>
      </c>
      <c r="AF1878" s="10">
        <f t="shared" si="709"/>
        <v>18.664285714285715</v>
      </c>
      <c r="AG1878" s="36">
        <f t="shared" si="697"/>
        <v>-2.1612349914236715</v>
      </c>
      <c r="AH1878" s="36">
        <f t="shared" si="698"/>
        <v>-1.4347826086956548</v>
      </c>
      <c r="AI1878" s="36">
        <f t="shared" si="699"/>
        <v>-0.85957930642410374</v>
      </c>
      <c r="AJ1878" s="36">
        <f t="shared" si="700"/>
        <v>-0.64994138335287333</v>
      </c>
      <c r="AK1878" s="36">
        <f t="shared" si="701"/>
        <v>-0.91949828962371849</v>
      </c>
    </row>
    <row r="1879" spans="1:37" x14ac:dyDescent="0.2">
      <c r="A1879" s="5">
        <v>41474</v>
      </c>
      <c r="B1879" s="1">
        <v>8</v>
      </c>
      <c r="C1879" s="7">
        <v>14.9</v>
      </c>
      <c r="D1879" s="7">
        <v>16.5</v>
      </c>
      <c r="E1879" s="7">
        <v>17.55</v>
      </c>
      <c r="F1879" s="7">
        <v>18.25</v>
      </c>
      <c r="G1879" s="7">
        <v>18.75</v>
      </c>
      <c r="H1879" s="7">
        <v>19.5</v>
      </c>
      <c r="I1879" s="7">
        <v>20.05</v>
      </c>
      <c r="J1879" s="7">
        <v>20.399999999999999</v>
      </c>
      <c r="K1879" s="7">
        <v>0</v>
      </c>
      <c r="L1879" s="3">
        <v>0.1074</v>
      </c>
      <c r="M1879" s="3">
        <v>9.8599999999999993E-2</v>
      </c>
      <c r="N1879" s="3">
        <v>3.2899999999999999E-2</v>
      </c>
      <c r="O1879" s="18">
        <f t="shared" si="702"/>
        <v>0</v>
      </c>
      <c r="P1879" s="19">
        <f t="shared" si="710"/>
        <v>41507</v>
      </c>
      <c r="Q1879" s="19">
        <f t="shared" si="711"/>
        <v>41535</v>
      </c>
      <c r="R1879" s="19">
        <f t="shared" si="712"/>
        <v>41563</v>
      </c>
      <c r="S1879" s="19">
        <f t="shared" si="713"/>
        <v>41598</v>
      </c>
      <c r="T1879" s="19">
        <f t="shared" si="714"/>
        <v>41626</v>
      </c>
      <c r="U1879" s="19">
        <f t="shared" si="715"/>
        <v>41661</v>
      </c>
      <c r="V1879" s="19">
        <f t="shared" si="716"/>
        <v>41689</v>
      </c>
      <c r="W1879" s="19">
        <f t="shared" si="717"/>
        <v>41717</v>
      </c>
      <c r="X1879" s="19">
        <f t="shared" si="718"/>
        <v>41745</v>
      </c>
      <c r="Y1879" s="18">
        <f t="shared" si="703"/>
        <v>35</v>
      </c>
      <c r="Z1879" s="10">
        <f t="shared" si="704"/>
        <v>0.94285714285714284</v>
      </c>
      <c r="AA1879" s="10">
        <f>VLOOKUP(A1879, VIX!$A$2:$E$3205, 5, FALSE)</f>
        <v>12.54</v>
      </c>
      <c r="AB1879" s="10">
        <f t="shared" si="705"/>
        <v>14.991428571428571</v>
      </c>
      <c r="AC1879" s="10">
        <f t="shared" si="706"/>
        <v>16.559999999999999</v>
      </c>
      <c r="AD1879" s="10">
        <f t="shared" si="707"/>
        <v>17.590000000000003</v>
      </c>
      <c r="AE1879" s="10">
        <f t="shared" si="708"/>
        <v>18.278571428571428</v>
      </c>
      <c r="AF1879" s="10">
        <f t="shared" si="709"/>
        <v>18.792857142857141</v>
      </c>
      <c r="AG1879" s="36">
        <f t="shared" si="697"/>
        <v>-0.74363703430468486</v>
      </c>
      <c r="AH1879" s="36">
        <f t="shared" si="698"/>
        <v>-0.44661996792978353</v>
      </c>
      <c r="AI1879" s="36">
        <f t="shared" si="699"/>
        <v>-0.28210458979689729</v>
      </c>
      <c r="AJ1879" s="36">
        <f t="shared" si="700"/>
        <v>-0.19553072625698334</v>
      </c>
      <c r="AK1879" s="36">
        <f t="shared" si="701"/>
        <v>-0.28688524590163944</v>
      </c>
    </row>
    <row r="1880" spans="1:37" x14ac:dyDescent="0.2">
      <c r="A1880" s="5">
        <v>41473</v>
      </c>
      <c r="B1880" s="1">
        <v>8</v>
      </c>
      <c r="C1880" s="7">
        <v>15.45</v>
      </c>
      <c r="D1880" s="7">
        <v>16.899999999999999</v>
      </c>
      <c r="E1880" s="7">
        <v>17.850000000000001</v>
      </c>
      <c r="F1880" s="7">
        <v>18.399999999999999</v>
      </c>
      <c r="G1880" s="7">
        <v>18.8</v>
      </c>
      <c r="H1880" s="7">
        <v>19.600000000000001</v>
      </c>
      <c r="I1880" s="7">
        <v>20.100000000000001</v>
      </c>
      <c r="J1880" s="7">
        <v>20.5</v>
      </c>
      <c r="K1880" s="7">
        <v>0</v>
      </c>
      <c r="L1880" s="3">
        <v>9.3899999999999997E-2</v>
      </c>
      <c r="M1880" s="3">
        <v>9.2399999999999996E-2</v>
      </c>
      <c r="N1880" s="3">
        <v>3.0800000000000001E-2</v>
      </c>
      <c r="O1880" s="18">
        <f t="shared" si="702"/>
        <v>1</v>
      </c>
      <c r="P1880" s="19">
        <f t="shared" si="710"/>
        <v>41507</v>
      </c>
      <c r="Q1880" s="19">
        <f t="shared" si="711"/>
        <v>41535</v>
      </c>
      <c r="R1880" s="19">
        <f t="shared" si="712"/>
        <v>41563</v>
      </c>
      <c r="S1880" s="19">
        <f t="shared" si="713"/>
        <v>41598</v>
      </c>
      <c r="T1880" s="19">
        <f t="shared" si="714"/>
        <v>41626</v>
      </c>
      <c r="U1880" s="19">
        <f t="shared" si="715"/>
        <v>41661</v>
      </c>
      <c r="V1880" s="19">
        <f t="shared" si="716"/>
        <v>41689</v>
      </c>
      <c r="W1880" s="19">
        <f t="shared" si="717"/>
        <v>41717</v>
      </c>
      <c r="X1880" s="19">
        <f t="shared" si="718"/>
        <v>41745</v>
      </c>
      <c r="Y1880" s="18">
        <f t="shared" si="703"/>
        <v>35</v>
      </c>
      <c r="Z1880" s="10">
        <f t="shared" si="704"/>
        <v>0.97142857142857142</v>
      </c>
      <c r="AA1880" s="10">
        <f>VLOOKUP(A1880, VIX!$A$2:$E$3205, 5, FALSE)</f>
        <v>13.77</v>
      </c>
      <c r="AB1880" s="10">
        <f t="shared" si="705"/>
        <v>15.491428571428569</v>
      </c>
      <c r="AC1880" s="10">
        <f t="shared" si="706"/>
        <v>16.927142857142858</v>
      </c>
      <c r="AD1880" s="10">
        <f t="shared" si="707"/>
        <v>17.865714285714287</v>
      </c>
      <c r="AE1880" s="10">
        <f t="shared" si="708"/>
        <v>18.411428571428569</v>
      </c>
      <c r="AF1880" s="10">
        <f t="shared" si="709"/>
        <v>18.822857142857142</v>
      </c>
      <c r="AG1880" s="36">
        <f t="shared" si="697"/>
        <v>-0.61592920353982294</v>
      </c>
      <c r="AH1880" s="36">
        <f t="shared" si="698"/>
        <v>-0.38319327731092562</v>
      </c>
      <c r="AI1880" s="36">
        <f t="shared" si="699"/>
        <v>-0.21463414634146241</v>
      </c>
      <c r="AJ1880" s="36">
        <f t="shared" si="700"/>
        <v>-0.15238095238095326</v>
      </c>
      <c r="AK1880" s="36">
        <f t="shared" si="701"/>
        <v>-0.29238578680203081</v>
      </c>
    </row>
    <row r="1881" spans="1:37" x14ac:dyDescent="0.2">
      <c r="A1881" s="5">
        <v>41472</v>
      </c>
      <c r="B1881" s="1">
        <v>8</v>
      </c>
      <c r="C1881" s="7">
        <v>15.6</v>
      </c>
      <c r="D1881" s="7">
        <v>16.95</v>
      </c>
      <c r="E1881" s="7">
        <v>17.850000000000001</v>
      </c>
      <c r="F1881" s="7">
        <v>18.45</v>
      </c>
      <c r="G1881" s="7">
        <v>18.899999999999999</v>
      </c>
      <c r="H1881" s="7">
        <v>19.7</v>
      </c>
      <c r="I1881" s="7">
        <v>20.149999999999999</v>
      </c>
      <c r="J1881" s="7">
        <v>20.5</v>
      </c>
      <c r="K1881" s="7">
        <v>0</v>
      </c>
      <c r="L1881" s="3">
        <v>8.6499999999999994E-2</v>
      </c>
      <c r="M1881" s="3">
        <v>9.2100000000000001E-2</v>
      </c>
      <c r="N1881" s="3">
        <v>3.0700000000000002E-2</v>
      </c>
      <c r="O1881" s="18">
        <f t="shared" si="702"/>
        <v>0</v>
      </c>
      <c r="P1881" s="19">
        <f t="shared" si="710"/>
        <v>41472</v>
      </c>
      <c r="Q1881" s="19">
        <f t="shared" si="711"/>
        <v>41507</v>
      </c>
      <c r="R1881" s="19">
        <f t="shared" si="712"/>
        <v>41535</v>
      </c>
      <c r="S1881" s="19">
        <f t="shared" si="713"/>
        <v>41563</v>
      </c>
      <c r="T1881" s="19">
        <f t="shared" si="714"/>
        <v>41598</v>
      </c>
      <c r="U1881" s="19">
        <f t="shared" si="715"/>
        <v>41626</v>
      </c>
      <c r="V1881" s="19">
        <f t="shared" si="716"/>
        <v>41661</v>
      </c>
      <c r="W1881" s="19">
        <f t="shared" si="717"/>
        <v>41689</v>
      </c>
      <c r="X1881" s="19">
        <f t="shared" si="718"/>
        <v>41717</v>
      </c>
      <c r="Y1881" s="18">
        <f t="shared" si="703"/>
        <v>28</v>
      </c>
      <c r="Z1881" s="10">
        <f t="shared" si="704"/>
        <v>0</v>
      </c>
      <c r="AA1881" s="10">
        <f>VLOOKUP(A1881, VIX!$A$2:$E$3205, 5, FALSE)</f>
        <v>13.78</v>
      </c>
      <c r="AB1881" s="10">
        <f t="shared" si="705"/>
        <v>16.95</v>
      </c>
      <c r="AC1881" s="10">
        <f t="shared" si="706"/>
        <v>17.850000000000001</v>
      </c>
      <c r="AD1881" s="10">
        <f t="shared" si="707"/>
        <v>18.45</v>
      </c>
      <c r="AE1881" s="10">
        <f t="shared" si="708"/>
        <v>18.899999999999999</v>
      </c>
      <c r="AF1881" s="10">
        <f t="shared" si="709"/>
        <v>19.7</v>
      </c>
      <c r="AG1881" s="36">
        <f t="shared" si="697"/>
        <v>-0.75323812686814984</v>
      </c>
      <c r="AH1881" s="36">
        <f t="shared" si="698"/>
        <v>-0.46537396121883762</v>
      </c>
      <c r="AI1881" s="36">
        <f t="shared" si="699"/>
        <v>-0.29479430688243208</v>
      </c>
      <c r="AJ1881" s="36">
        <f t="shared" si="700"/>
        <v>-0.21450865411898201</v>
      </c>
      <c r="AK1881" s="36">
        <f t="shared" si="701"/>
        <v>-0.37240232751454727</v>
      </c>
    </row>
    <row r="1882" spans="1:37" x14ac:dyDescent="0.2">
      <c r="A1882" s="5">
        <v>41471</v>
      </c>
      <c r="B1882" s="1">
        <v>7</v>
      </c>
      <c r="C1882" s="7">
        <v>14.25</v>
      </c>
      <c r="D1882" s="7">
        <v>16.2</v>
      </c>
      <c r="E1882" s="7">
        <v>17.45</v>
      </c>
      <c r="F1882" s="7">
        <v>18.350000000000001</v>
      </c>
      <c r="G1882" s="7">
        <v>18.899999999999999</v>
      </c>
      <c r="H1882" s="7">
        <v>19.350000000000001</v>
      </c>
      <c r="I1882" s="7">
        <v>20.05</v>
      </c>
      <c r="J1882" s="7">
        <v>20.45</v>
      </c>
      <c r="K1882" s="7">
        <v>20.85</v>
      </c>
      <c r="L1882" s="3">
        <v>0.1368</v>
      </c>
      <c r="M1882" s="3">
        <v>9.2600000000000002E-2</v>
      </c>
      <c r="N1882" s="3">
        <v>3.09E-2</v>
      </c>
      <c r="O1882" s="18">
        <f t="shared" si="702"/>
        <v>0</v>
      </c>
      <c r="P1882" s="19">
        <f t="shared" si="710"/>
        <v>41472</v>
      </c>
      <c r="Q1882" s="19">
        <f t="shared" si="711"/>
        <v>41507</v>
      </c>
      <c r="R1882" s="19">
        <f t="shared" si="712"/>
        <v>41535</v>
      </c>
      <c r="S1882" s="19">
        <f t="shared" si="713"/>
        <v>41563</v>
      </c>
      <c r="T1882" s="19">
        <f t="shared" si="714"/>
        <v>41598</v>
      </c>
      <c r="U1882" s="19">
        <f t="shared" si="715"/>
        <v>41626</v>
      </c>
      <c r="V1882" s="19">
        <f t="shared" si="716"/>
        <v>41661</v>
      </c>
      <c r="W1882" s="19">
        <f t="shared" si="717"/>
        <v>41689</v>
      </c>
      <c r="X1882" s="19">
        <f t="shared" si="718"/>
        <v>41717</v>
      </c>
      <c r="Y1882" s="18">
        <f t="shared" si="703"/>
        <v>28</v>
      </c>
      <c r="Z1882" s="10">
        <f t="shared" si="704"/>
        <v>3.5714285714285712E-2</v>
      </c>
      <c r="AA1882" s="10">
        <f>VLOOKUP(A1882, VIX!$A$2:$E$3205, 5, FALSE)</f>
        <v>14.42</v>
      </c>
      <c r="AB1882" s="10">
        <f t="shared" si="705"/>
        <v>16.130357142857143</v>
      </c>
      <c r="AC1882" s="10">
        <f t="shared" si="706"/>
        <v>17.405357142857142</v>
      </c>
      <c r="AD1882" s="10">
        <f t="shared" si="707"/>
        <v>18.317857142857147</v>
      </c>
      <c r="AE1882" s="10">
        <f t="shared" si="708"/>
        <v>18.88035714285714</v>
      </c>
      <c r="AF1882" s="10">
        <f t="shared" si="709"/>
        <v>19.333928571428572</v>
      </c>
      <c r="AG1882" s="36">
        <f t="shared" si="697"/>
        <v>-1.1229433272394878</v>
      </c>
      <c r="AH1882" s="36">
        <f t="shared" si="698"/>
        <v>-0.66709021601016516</v>
      </c>
      <c r="AI1882" s="36">
        <f t="shared" si="699"/>
        <v>-0.45781186919660982</v>
      </c>
      <c r="AJ1882" s="36">
        <f t="shared" si="700"/>
        <v>-0.27107373362018244</v>
      </c>
      <c r="AK1882" s="36">
        <f t="shared" si="701"/>
        <v>-0.21690895179801206</v>
      </c>
    </row>
    <row r="1883" spans="1:37" x14ac:dyDescent="0.2">
      <c r="A1883" s="5">
        <v>41470</v>
      </c>
      <c r="B1883" s="1">
        <v>7</v>
      </c>
      <c r="C1883" s="7">
        <v>14.05</v>
      </c>
      <c r="D1883" s="7">
        <v>15.75</v>
      </c>
      <c r="E1883" s="7">
        <v>16.95</v>
      </c>
      <c r="F1883" s="7">
        <v>17.75</v>
      </c>
      <c r="G1883" s="7">
        <v>18.3</v>
      </c>
      <c r="H1883" s="7">
        <v>18.7</v>
      </c>
      <c r="I1883" s="7">
        <v>19.5</v>
      </c>
      <c r="J1883" s="7">
        <v>20.05</v>
      </c>
      <c r="K1883" s="7">
        <v>20.5</v>
      </c>
      <c r="L1883" s="3">
        <v>0.121</v>
      </c>
      <c r="M1883" s="3">
        <v>9.8599999999999993E-2</v>
      </c>
      <c r="N1883" s="3">
        <v>3.2899999999999999E-2</v>
      </c>
      <c r="O1883" s="18">
        <f t="shared" si="702"/>
        <v>0</v>
      </c>
      <c r="P1883" s="19">
        <f t="shared" si="710"/>
        <v>41472</v>
      </c>
      <c r="Q1883" s="19">
        <f t="shared" si="711"/>
        <v>41507</v>
      </c>
      <c r="R1883" s="19">
        <f t="shared" si="712"/>
        <v>41535</v>
      </c>
      <c r="S1883" s="19">
        <f t="shared" si="713"/>
        <v>41563</v>
      </c>
      <c r="T1883" s="19">
        <f t="shared" si="714"/>
        <v>41598</v>
      </c>
      <c r="U1883" s="19">
        <f t="shared" si="715"/>
        <v>41626</v>
      </c>
      <c r="V1883" s="19">
        <f t="shared" si="716"/>
        <v>41661</v>
      </c>
      <c r="W1883" s="19">
        <f t="shared" si="717"/>
        <v>41689</v>
      </c>
      <c r="X1883" s="19">
        <f t="shared" si="718"/>
        <v>41717</v>
      </c>
      <c r="Y1883" s="18">
        <f t="shared" si="703"/>
        <v>28</v>
      </c>
      <c r="Z1883" s="10">
        <f t="shared" si="704"/>
        <v>7.1428571428571425E-2</v>
      </c>
      <c r="AA1883" s="10">
        <f>VLOOKUP(A1883, VIX!$A$2:$E$3205, 5, FALSE)</f>
        <v>13.79</v>
      </c>
      <c r="AB1883" s="10">
        <f t="shared" si="705"/>
        <v>15.628571428571428</v>
      </c>
      <c r="AC1883" s="10">
        <f t="shared" si="706"/>
        <v>16.864285714285714</v>
      </c>
      <c r="AD1883" s="10">
        <f t="shared" si="707"/>
        <v>17.692857142857143</v>
      </c>
      <c r="AE1883" s="10">
        <f t="shared" si="708"/>
        <v>18.260714285714286</v>
      </c>
      <c r="AF1883" s="10">
        <f t="shared" si="709"/>
        <v>18.671428571428571</v>
      </c>
      <c r="AG1883" s="36">
        <f t="shared" si="697"/>
        <v>-2.8825838286419194</v>
      </c>
      <c r="AH1883" s="36">
        <f t="shared" si="698"/>
        <v>-1.8943411985800784</v>
      </c>
      <c r="AI1883" s="36">
        <f t="shared" si="699"/>
        <v>-1.2056214492175832</v>
      </c>
      <c r="AJ1883" s="36">
        <f t="shared" si="700"/>
        <v>-0.80084745762711984</v>
      </c>
      <c r="AK1883" s="36">
        <f t="shared" si="701"/>
        <v>-0.57029702970296836</v>
      </c>
    </row>
    <row r="1884" spans="1:37" x14ac:dyDescent="0.2">
      <c r="A1884" s="5">
        <v>41467</v>
      </c>
      <c r="B1884" s="1">
        <v>7</v>
      </c>
      <c r="C1884" s="7">
        <v>14.65</v>
      </c>
      <c r="D1884" s="7">
        <v>16.2</v>
      </c>
      <c r="E1884" s="7">
        <v>17.3</v>
      </c>
      <c r="F1884" s="7">
        <v>18.05</v>
      </c>
      <c r="G1884" s="7">
        <v>18.649999999999999</v>
      </c>
      <c r="H1884" s="7">
        <v>19</v>
      </c>
      <c r="I1884" s="7">
        <v>19.899999999999999</v>
      </c>
      <c r="J1884" s="7">
        <v>20.350000000000001</v>
      </c>
      <c r="K1884" s="7">
        <v>20.8</v>
      </c>
      <c r="L1884" s="3">
        <v>0.10580000000000001</v>
      </c>
      <c r="M1884" s="3">
        <v>0.10249999999999999</v>
      </c>
      <c r="N1884" s="3">
        <v>3.4200000000000001E-2</v>
      </c>
      <c r="O1884" s="18">
        <f t="shared" si="702"/>
        <v>0</v>
      </c>
      <c r="P1884" s="19">
        <f t="shared" si="710"/>
        <v>41472</v>
      </c>
      <c r="Q1884" s="19">
        <f t="shared" si="711"/>
        <v>41507</v>
      </c>
      <c r="R1884" s="19">
        <f t="shared" si="712"/>
        <v>41535</v>
      </c>
      <c r="S1884" s="19">
        <f t="shared" si="713"/>
        <v>41563</v>
      </c>
      <c r="T1884" s="19">
        <f t="shared" si="714"/>
        <v>41598</v>
      </c>
      <c r="U1884" s="19">
        <f t="shared" si="715"/>
        <v>41626</v>
      </c>
      <c r="V1884" s="19">
        <f t="shared" si="716"/>
        <v>41661</v>
      </c>
      <c r="W1884" s="19">
        <f t="shared" si="717"/>
        <v>41689</v>
      </c>
      <c r="X1884" s="19">
        <f t="shared" si="718"/>
        <v>41717</v>
      </c>
      <c r="Y1884" s="18">
        <f t="shared" si="703"/>
        <v>28</v>
      </c>
      <c r="Z1884" s="10">
        <f t="shared" si="704"/>
        <v>0.17857142857142858</v>
      </c>
      <c r="AA1884" s="10">
        <f>VLOOKUP(A1884, VIX!$A$2:$E$3205, 5, FALSE)</f>
        <v>13.84</v>
      </c>
      <c r="AB1884" s="10">
        <f t="shared" si="705"/>
        <v>15.923214285714284</v>
      </c>
      <c r="AC1884" s="10">
        <f t="shared" si="706"/>
        <v>17.103571428571428</v>
      </c>
      <c r="AD1884" s="10">
        <f t="shared" si="707"/>
        <v>17.916071428571428</v>
      </c>
      <c r="AE1884" s="10">
        <f t="shared" si="708"/>
        <v>18.542857142857141</v>
      </c>
      <c r="AF1884" s="10">
        <f t="shared" si="709"/>
        <v>18.9375</v>
      </c>
      <c r="AG1884" s="36">
        <f t="shared" si="697"/>
        <v>-0.88752556237218716</v>
      </c>
      <c r="AH1884" s="36">
        <f t="shared" si="698"/>
        <v>-0.58394775647777586</v>
      </c>
      <c r="AI1884" s="36">
        <f t="shared" si="699"/>
        <v>-0.3802816901408449</v>
      </c>
      <c r="AJ1884" s="36">
        <f t="shared" si="700"/>
        <v>-0.29393468118195837</v>
      </c>
      <c r="AK1884" s="36">
        <f t="shared" si="701"/>
        <v>-0.16742596810934002</v>
      </c>
    </row>
    <row r="1885" spans="1:37" x14ac:dyDescent="0.2">
      <c r="A1885" s="5">
        <v>41466</v>
      </c>
      <c r="B1885" s="1">
        <v>7</v>
      </c>
      <c r="C1885" s="7">
        <v>14.5</v>
      </c>
      <c r="D1885" s="7">
        <v>16.05</v>
      </c>
      <c r="E1885" s="7">
        <v>17.2</v>
      </c>
      <c r="F1885" s="7">
        <v>17.899999999999999</v>
      </c>
      <c r="G1885" s="7">
        <v>18.5</v>
      </c>
      <c r="H1885" s="7">
        <v>18.899999999999999</v>
      </c>
      <c r="I1885" s="7">
        <v>19.8</v>
      </c>
      <c r="J1885" s="7">
        <v>20.25</v>
      </c>
      <c r="K1885" s="7">
        <v>20.7</v>
      </c>
      <c r="L1885" s="3">
        <v>0.1069</v>
      </c>
      <c r="M1885" s="3">
        <v>0.1061</v>
      </c>
      <c r="N1885" s="3">
        <v>3.5400000000000001E-2</v>
      </c>
      <c r="O1885" s="18">
        <f t="shared" si="702"/>
        <v>0</v>
      </c>
      <c r="P1885" s="19">
        <f t="shared" si="710"/>
        <v>41472</v>
      </c>
      <c r="Q1885" s="19">
        <f t="shared" si="711"/>
        <v>41507</v>
      </c>
      <c r="R1885" s="19">
        <f t="shared" si="712"/>
        <v>41535</v>
      </c>
      <c r="S1885" s="19">
        <f t="shared" si="713"/>
        <v>41563</v>
      </c>
      <c r="T1885" s="19">
        <f t="shared" si="714"/>
        <v>41598</v>
      </c>
      <c r="U1885" s="19">
        <f t="shared" si="715"/>
        <v>41626</v>
      </c>
      <c r="V1885" s="19">
        <f t="shared" si="716"/>
        <v>41661</v>
      </c>
      <c r="W1885" s="19">
        <f t="shared" si="717"/>
        <v>41689</v>
      </c>
      <c r="X1885" s="19">
        <f t="shared" si="718"/>
        <v>41717</v>
      </c>
      <c r="Y1885" s="18">
        <f t="shared" si="703"/>
        <v>28</v>
      </c>
      <c r="Z1885" s="10">
        <f t="shared" si="704"/>
        <v>0.21428571428571427</v>
      </c>
      <c r="AA1885" s="10">
        <f>VLOOKUP(A1885, VIX!$A$2:$E$3205, 5, FALSE)</f>
        <v>14.01</v>
      </c>
      <c r="AB1885" s="10">
        <f t="shared" si="705"/>
        <v>15.717857142857142</v>
      </c>
      <c r="AC1885" s="10">
        <f t="shared" si="706"/>
        <v>16.953571428571429</v>
      </c>
      <c r="AD1885" s="10">
        <f t="shared" si="707"/>
        <v>17.75</v>
      </c>
      <c r="AE1885" s="10">
        <f t="shared" si="708"/>
        <v>18.37142857142857</v>
      </c>
      <c r="AF1885" s="10">
        <f t="shared" si="709"/>
        <v>18.814285714285713</v>
      </c>
      <c r="AG1885" s="36">
        <f t="shared" si="697"/>
        <v>-0.87323943661971892</v>
      </c>
      <c r="AH1885" s="36">
        <f t="shared" si="698"/>
        <v>-0.60262008733624406</v>
      </c>
      <c r="AI1885" s="36">
        <f t="shared" si="699"/>
        <v>-0.34975711311589153</v>
      </c>
      <c r="AJ1885" s="36">
        <f t="shared" si="700"/>
        <v>-0.28896321070234193</v>
      </c>
      <c r="AK1885" s="36">
        <f t="shared" si="701"/>
        <v>-0.18910045961917207</v>
      </c>
    </row>
    <row r="1886" spans="1:37" x14ac:dyDescent="0.2">
      <c r="A1886" s="5">
        <v>41465</v>
      </c>
      <c r="B1886" s="1">
        <v>7</v>
      </c>
      <c r="C1886" s="7">
        <v>14.85</v>
      </c>
      <c r="D1886" s="7">
        <v>16.350000000000001</v>
      </c>
      <c r="E1886" s="7">
        <v>17.45</v>
      </c>
      <c r="F1886" s="7">
        <v>18.2</v>
      </c>
      <c r="G1886" s="7">
        <v>18.850000000000001</v>
      </c>
      <c r="H1886" s="7">
        <v>19.100000000000001</v>
      </c>
      <c r="I1886" s="7">
        <v>20.05</v>
      </c>
      <c r="J1886" s="7">
        <v>20.5</v>
      </c>
      <c r="K1886" s="7">
        <v>20.9</v>
      </c>
      <c r="L1886" s="3">
        <v>0.10100000000000001</v>
      </c>
      <c r="M1886" s="3">
        <v>0.1016</v>
      </c>
      <c r="N1886" s="3">
        <v>3.39E-2</v>
      </c>
      <c r="O1886" s="18">
        <f t="shared" si="702"/>
        <v>0</v>
      </c>
      <c r="P1886" s="19">
        <f t="shared" si="710"/>
        <v>41472</v>
      </c>
      <c r="Q1886" s="19">
        <f t="shared" si="711"/>
        <v>41507</v>
      </c>
      <c r="R1886" s="19">
        <f t="shared" si="712"/>
        <v>41535</v>
      </c>
      <c r="S1886" s="19">
        <f t="shared" si="713"/>
        <v>41563</v>
      </c>
      <c r="T1886" s="19">
        <f t="shared" si="714"/>
        <v>41598</v>
      </c>
      <c r="U1886" s="19">
        <f t="shared" si="715"/>
        <v>41626</v>
      </c>
      <c r="V1886" s="19">
        <f t="shared" si="716"/>
        <v>41661</v>
      </c>
      <c r="W1886" s="19">
        <f t="shared" si="717"/>
        <v>41689</v>
      </c>
      <c r="X1886" s="19">
        <f t="shared" si="718"/>
        <v>41717</v>
      </c>
      <c r="Y1886" s="18">
        <f t="shared" si="703"/>
        <v>28</v>
      </c>
      <c r="Z1886" s="10">
        <f t="shared" si="704"/>
        <v>0.25</v>
      </c>
      <c r="AA1886" s="10">
        <f>VLOOKUP(A1886, VIX!$A$2:$E$3205, 5, FALSE)</f>
        <v>14.21</v>
      </c>
      <c r="AB1886" s="10">
        <f t="shared" si="705"/>
        <v>15.975000000000001</v>
      </c>
      <c r="AC1886" s="10">
        <f t="shared" si="706"/>
        <v>17.174999999999997</v>
      </c>
      <c r="AD1886" s="10">
        <f t="shared" si="707"/>
        <v>18.012499999999999</v>
      </c>
      <c r="AE1886" s="10">
        <f t="shared" si="708"/>
        <v>18.6875</v>
      </c>
      <c r="AF1886" s="10">
        <f t="shared" si="709"/>
        <v>19.037500000000001</v>
      </c>
      <c r="AG1886" s="36">
        <f t="shared" si="697"/>
        <v>-0.83296606434552733</v>
      </c>
      <c r="AH1886" s="36">
        <f t="shared" si="698"/>
        <v>-0.5666394112837273</v>
      </c>
      <c r="AI1886" s="36">
        <f t="shared" si="699"/>
        <v>-0.36813400857031536</v>
      </c>
      <c r="AJ1886" s="36">
        <f t="shared" si="700"/>
        <v>-0.30940687570834996</v>
      </c>
      <c r="AK1886" s="36">
        <f t="shared" si="701"/>
        <v>-0.11593669488406325</v>
      </c>
    </row>
    <row r="1887" spans="1:37" x14ac:dyDescent="0.2">
      <c r="A1887" s="5">
        <v>41464</v>
      </c>
      <c r="B1887" s="1">
        <v>7</v>
      </c>
      <c r="C1887" s="7">
        <v>15.1</v>
      </c>
      <c r="D1887" s="7">
        <v>16.649999999999999</v>
      </c>
      <c r="E1887" s="7">
        <v>17.8</v>
      </c>
      <c r="F1887" s="7">
        <v>18.55</v>
      </c>
      <c r="G1887" s="7">
        <v>19.05</v>
      </c>
      <c r="H1887" s="7">
        <v>19.55</v>
      </c>
      <c r="I1887" s="7">
        <v>20.399999999999999</v>
      </c>
      <c r="J1887" s="7">
        <v>20.75</v>
      </c>
      <c r="K1887" s="7">
        <v>21.15</v>
      </c>
      <c r="L1887" s="3">
        <v>0.1026</v>
      </c>
      <c r="M1887" s="3">
        <v>9.9699999999999997E-2</v>
      </c>
      <c r="N1887" s="3">
        <v>3.32E-2</v>
      </c>
      <c r="O1887" s="18">
        <f t="shared" si="702"/>
        <v>0</v>
      </c>
      <c r="P1887" s="19">
        <f t="shared" si="710"/>
        <v>41472</v>
      </c>
      <c r="Q1887" s="19">
        <f t="shared" si="711"/>
        <v>41507</v>
      </c>
      <c r="R1887" s="19">
        <f t="shared" si="712"/>
        <v>41535</v>
      </c>
      <c r="S1887" s="19">
        <f t="shared" si="713"/>
        <v>41563</v>
      </c>
      <c r="T1887" s="19">
        <f t="shared" si="714"/>
        <v>41598</v>
      </c>
      <c r="U1887" s="19">
        <f t="shared" si="715"/>
        <v>41626</v>
      </c>
      <c r="V1887" s="19">
        <f t="shared" si="716"/>
        <v>41661</v>
      </c>
      <c r="W1887" s="19">
        <f t="shared" si="717"/>
        <v>41689</v>
      </c>
      <c r="X1887" s="19">
        <f t="shared" si="718"/>
        <v>41717</v>
      </c>
      <c r="Y1887" s="18">
        <f t="shared" si="703"/>
        <v>28</v>
      </c>
      <c r="Z1887" s="10">
        <f t="shared" si="704"/>
        <v>0.2857142857142857</v>
      </c>
      <c r="AA1887" s="10">
        <f>VLOOKUP(A1887, VIX!$A$2:$E$3205, 5, FALSE)</f>
        <v>14.35</v>
      </c>
      <c r="AB1887" s="10">
        <f t="shared" si="705"/>
        <v>16.207142857142856</v>
      </c>
      <c r="AC1887" s="10">
        <f t="shared" si="706"/>
        <v>17.471428571428572</v>
      </c>
      <c r="AD1887" s="10">
        <f t="shared" si="707"/>
        <v>18.335714285714285</v>
      </c>
      <c r="AE1887" s="10">
        <f t="shared" si="708"/>
        <v>18.907142857142858</v>
      </c>
      <c r="AF1887" s="10">
        <f t="shared" si="709"/>
        <v>19.407142857142858</v>
      </c>
      <c r="AG1887" s="36">
        <f t="shared" si="697"/>
        <v>-0.85582822085889598</v>
      </c>
      <c r="AH1887" s="36">
        <f t="shared" si="698"/>
        <v>-0.59040440052969523</v>
      </c>
      <c r="AI1887" s="36">
        <f t="shared" si="699"/>
        <v>-0.36599535243996939</v>
      </c>
      <c r="AJ1887" s="36">
        <f t="shared" si="700"/>
        <v>-0.23593296507817646</v>
      </c>
      <c r="AK1887" s="36">
        <f t="shared" si="701"/>
        <v>-0.230115971144188</v>
      </c>
    </row>
    <row r="1888" spans="1:37" x14ac:dyDescent="0.2">
      <c r="A1888" s="5">
        <v>41463</v>
      </c>
      <c r="B1888" s="1">
        <v>7</v>
      </c>
      <c r="C1888" s="7">
        <v>15.35</v>
      </c>
      <c r="D1888" s="7">
        <v>16.75</v>
      </c>
      <c r="E1888" s="7">
        <v>17.899999999999999</v>
      </c>
      <c r="F1888" s="7">
        <v>18.7</v>
      </c>
      <c r="G1888" s="7">
        <v>19.25</v>
      </c>
      <c r="H1888" s="7">
        <v>19.7</v>
      </c>
      <c r="I1888" s="7">
        <v>20.55</v>
      </c>
      <c r="J1888" s="7">
        <v>20.95</v>
      </c>
      <c r="K1888" s="7">
        <v>21.35</v>
      </c>
      <c r="L1888" s="3">
        <v>9.1200000000000003E-2</v>
      </c>
      <c r="M1888" s="3">
        <v>9.8900000000000002E-2</v>
      </c>
      <c r="N1888" s="3">
        <v>3.3000000000000002E-2</v>
      </c>
      <c r="O1888" s="18">
        <f t="shared" si="702"/>
        <v>0</v>
      </c>
      <c r="P1888" s="19">
        <f t="shared" si="710"/>
        <v>41472</v>
      </c>
      <c r="Q1888" s="19">
        <f t="shared" si="711"/>
        <v>41507</v>
      </c>
      <c r="R1888" s="19">
        <f t="shared" si="712"/>
        <v>41535</v>
      </c>
      <c r="S1888" s="19">
        <f t="shared" si="713"/>
        <v>41563</v>
      </c>
      <c r="T1888" s="19">
        <f t="shared" si="714"/>
        <v>41598</v>
      </c>
      <c r="U1888" s="19">
        <f t="shared" si="715"/>
        <v>41626</v>
      </c>
      <c r="V1888" s="19">
        <f t="shared" si="716"/>
        <v>41661</v>
      </c>
      <c r="W1888" s="19">
        <f t="shared" si="717"/>
        <v>41689</v>
      </c>
      <c r="X1888" s="19">
        <f t="shared" si="718"/>
        <v>41717</v>
      </c>
      <c r="Y1888" s="18">
        <f t="shared" si="703"/>
        <v>28</v>
      </c>
      <c r="Z1888" s="10">
        <f t="shared" si="704"/>
        <v>0.32142857142857145</v>
      </c>
      <c r="AA1888" s="10">
        <f>VLOOKUP(A1888, VIX!$A$2:$E$3205, 5, FALSE)</f>
        <v>14.78</v>
      </c>
      <c r="AB1888" s="10">
        <f t="shared" si="705"/>
        <v>16.3</v>
      </c>
      <c r="AC1888" s="10">
        <f t="shared" si="706"/>
        <v>17.530357142857142</v>
      </c>
      <c r="AD1888" s="10">
        <f t="shared" si="707"/>
        <v>18.442857142857143</v>
      </c>
      <c r="AE1888" s="10">
        <f t="shared" si="708"/>
        <v>19.073214285714286</v>
      </c>
      <c r="AF1888" s="10">
        <f t="shared" si="709"/>
        <v>19.555357142857144</v>
      </c>
      <c r="AG1888" s="36">
        <f t="shared" si="697"/>
        <v>-2.2490437739056519</v>
      </c>
      <c r="AH1888" s="36">
        <f t="shared" si="698"/>
        <v>-1.7067137809187252</v>
      </c>
      <c r="AI1888" s="36">
        <f t="shared" si="699"/>
        <v>-1.1279373368146219</v>
      </c>
      <c r="AJ1888" s="36">
        <f t="shared" si="700"/>
        <v>-0.75244299674267168</v>
      </c>
      <c r="AK1888" s="36">
        <f t="shared" si="701"/>
        <v>-0.60127253446447393</v>
      </c>
    </row>
    <row r="1889" spans="1:37" x14ac:dyDescent="0.2">
      <c r="A1889" s="5">
        <v>41460</v>
      </c>
      <c r="B1889" s="1">
        <v>7</v>
      </c>
      <c r="C1889" s="7">
        <v>15.95</v>
      </c>
      <c r="D1889" s="7">
        <v>17.45</v>
      </c>
      <c r="E1889" s="7">
        <v>18.75</v>
      </c>
      <c r="F1889" s="7">
        <v>19.45</v>
      </c>
      <c r="G1889" s="7">
        <v>19.95</v>
      </c>
      <c r="H1889" s="7">
        <v>20.399999999999999</v>
      </c>
      <c r="I1889" s="7">
        <v>21.2</v>
      </c>
      <c r="J1889" s="7">
        <v>21.5</v>
      </c>
      <c r="K1889" s="7">
        <v>21.85</v>
      </c>
      <c r="L1889" s="3">
        <v>9.4E-2</v>
      </c>
      <c r="M1889" s="3">
        <v>0.09</v>
      </c>
      <c r="N1889" s="3">
        <v>0.03</v>
      </c>
      <c r="O1889" s="18">
        <f t="shared" si="702"/>
        <v>0</v>
      </c>
      <c r="P1889" s="19">
        <f t="shared" si="710"/>
        <v>41472</v>
      </c>
      <c r="Q1889" s="19">
        <f t="shared" si="711"/>
        <v>41507</v>
      </c>
      <c r="R1889" s="19">
        <f t="shared" si="712"/>
        <v>41535</v>
      </c>
      <c r="S1889" s="19">
        <f t="shared" si="713"/>
        <v>41563</v>
      </c>
      <c r="T1889" s="19">
        <f t="shared" si="714"/>
        <v>41598</v>
      </c>
      <c r="U1889" s="19">
        <f t="shared" si="715"/>
        <v>41626</v>
      </c>
      <c r="V1889" s="19">
        <f t="shared" si="716"/>
        <v>41661</v>
      </c>
      <c r="W1889" s="19">
        <f t="shared" si="717"/>
        <v>41689</v>
      </c>
      <c r="X1889" s="19">
        <f t="shared" si="718"/>
        <v>41717</v>
      </c>
      <c r="Y1889" s="18">
        <f t="shared" si="703"/>
        <v>28</v>
      </c>
      <c r="Z1889" s="10">
        <f t="shared" si="704"/>
        <v>0.42857142857142855</v>
      </c>
      <c r="AA1889" s="10">
        <f>VLOOKUP(A1889, VIX!$A$2:$E$3205, 5, FALSE)</f>
        <v>14.89</v>
      </c>
      <c r="AB1889" s="10">
        <f t="shared" si="705"/>
        <v>16.807142857142857</v>
      </c>
      <c r="AC1889" s="10">
        <f t="shared" si="706"/>
        <v>18.192857142857143</v>
      </c>
      <c r="AD1889" s="10">
        <f t="shared" si="707"/>
        <v>19.149999999999999</v>
      </c>
      <c r="AE1889" s="10">
        <f t="shared" si="708"/>
        <v>19.735714285714284</v>
      </c>
      <c r="AF1889" s="10">
        <f t="shared" si="709"/>
        <v>20.207142857142856</v>
      </c>
      <c r="AG1889" s="36">
        <f t="shared" si="697"/>
        <v>-1.5168539325842703</v>
      </c>
      <c r="AH1889" s="36">
        <f t="shared" si="698"/>
        <v>-1.2413793103448287</v>
      </c>
      <c r="AI1889" s="36">
        <f t="shared" si="699"/>
        <v>-0.64122137404580115</v>
      </c>
      <c r="AJ1889" s="36">
        <f t="shared" si="700"/>
        <v>-0.44554455445544566</v>
      </c>
      <c r="AK1889" s="36">
        <f t="shared" si="701"/>
        <v>-0.39320388349514512</v>
      </c>
    </row>
    <row r="1890" spans="1:37" x14ac:dyDescent="0.2">
      <c r="A1890" s="5">
        <v>41458</v>
      </c>
      <c r="B1890" s="1">
        <v>7</v>
      </c>
      <c r="C1890" s="7">
        <v>17.25</v>
      </c>
      <c r="D1890" s="7">
        <v>18.350000000000001</v>
      </c>
      <c r="E1890" s="7">
        <v>19.350000000000001</v>
      </c>
      <c r="F1890" s="7">
        <v>19.95</v>
      </c>
      <c r="G1890" s="7">
        <v>20.45</v>
      </c>
      <c r="H1890" s="7">
        <v>20.75</v>
      </c>
      <c r="I1890" s="7">
        <v>21.6</v>
      </c>
      <c r="J1890" s="7">
        <v>21.95</v>
      </c>
      <c r="K1890" s="7">
        <v>22.2</v>
      </c>
      <c r="L1890" s="3">
        <v>6.3799999999999996E-2</v>
      </c>
      <c r="M1890" s="3">
        <v>8.2699999999999996E-2</v>
      </c>
      <c r="N1890" s="3">
        <v>2.76E-2</v>
      </c>
      <c r="O1890" s="18">
        <f t="shared" si="702"/>
        <v>0</v>
      </c>
      <c r="P1890" s="19">
        <f t="shared" si="710"/>
        <v>41472</v>
      </c>
      <c r="Q1890" s="19">
        <f t="shared" si="711"/>
        <v>41507</v>
      </c>
      <c r="R1890" s="19">
        <f t="shared" si="712"/>
        <v>41535</v>
      </c>
      <c r="S1890" s="19">
        <f t="shared" si="713"/>
        <v>41563</v>
      </c>
      <c r="T1890" s="19">
        <f t="shared" si="714"/>
        <v>41598</v>
      </c>
      <c r="U1890" s="19">
        <f t="shared" si="715"/>
        <v>41626</v>
      </c>
      <c r="V1890" s="19">
        <f t="shared" si="716"/>
        <v>41661</v>
      </c>
      <c r="W1890" s="19">
        <f t="shared" si="717"/>
        <v>41689</v>
      </c>
      <c r="X1890" s="19">
        <f t="shared" si="718"/>
        <v>41717</v>
      </c>
      <c r="Y1890" s="18">
        <f t="shared" si="703"/>
        <v>28</v>
      </c>
      <c r="Z1890" s="10">
        <f t="shared" si="704"/>
        <v>0.5</v>
      </c>
      <c r="AA1890" s="10">
        <f>VLOOKUP(A1890, VIX!$A$2:$E$3205, 5, FALSE)</f>
        <v>16.2</v>
      </c>
      <c r="AB1890" s="10">
        <f t="shared" si="705"/>
        <v>17.8</v>
      </c>
      <c r="AC1890" s="10">
        <f t="shared" si="706"/>
        <v>18.850000000000001</v>
      </c>
      <c r="AD1890" s="10">
        <f t="shared" si="707"/>
        <v>19.649999999999999</v>
      </c>
      <c r="AE1890" s="10">
        <f t="shared" si="708"/>
        <v>20.2</v>
      </c>
      <c r="AF1890" s="10">
        <f t="shared" si="709"/>
        <v>20.6</v>
      </c>
      <c r="AG1890" s="36">
        <f t="shared" si="697"/>
        <v>-0.55016373920809813</v>
      </c>
      <c r="AH1890" s="36">
        <f t="shared" si="698"/>
        <v>-0.475247524752475</v>
      </c>
      <c r="AI1890" s="36">
        <f t="shared" si="699"/>
        <v>-0.27302275189599023</v>
      </c>
      <c r="AJ1890" s="36">
        <f t="shared" si="700"/>
        <v>-0.22183098591549288</v>
      </c>
      <c r="AK1890" s="36">
        <f t="shared" si="701"/>
        <v>-0.13067150635208735</v>
      </c>
    </row>
    <row r="1891" spans="1:37" x14ac:dyDescent="0.2">
      <c r="A1891" s="5">
        <v>41457</v>
      </c>
      <c r="B1891" s="1">
        <v>7</v>
      </c>
      <c r="C1891" s="7">
        <v>17.600000000000001</v>
      </c>
      <c r="D1891" s="7">
        <v>18.45</v>
      </c>
      <c r="E1891" s="7">
        <v>19.5</v>
      </c>
      <c r="F1891" s="7">
        <v>20.100000000000001</v>
      </c>
      <c r="G1891" s="7">
        <v>20.5</v>
      </c>
      <c r="H1891" s="7">
        <v>20.85</v>
      </c>
      <c r="I1891" s="7">
        <v>21.6</v>
      </c>
      <c r="J1891" s="7">
        <v>21.95</v>
      </c>
      <c r="K1891" s="7">
        <v>22.3</v>
      </c>
      <c r="L1891" s="3">
        <v>4.8300000000000003E-2</v>
      </c>
      <c r="M1891" s="3">
        <v>7.46E-2</v>
      </c>
      <c r="N1891" s="3">
        <v>2.4899999999999999E-2</v>
      </c>
      <c r="O1891" s="18">
        <f t="shared" si="702"/>
        <v>0</v>
      </c>
      <c r="P1891" s="19">
        <f t="shared" si="710"/>
        <v>41472</v>
      </c>
      <c r="Q1891" s="19">
        <f t="shared" si="711"/>
        <v>41507</v>
      </c>
      <c r="R1891" s="19">
        <f t="shared" si="712"/>
        <v>41535</v>
      </c>
      <c r="S1891" s="19">
        <f t="shared" si="713"/>
        <v>41563</v>
      </c>
      <c r="T1891" s="19">
        <f t="shared" si="714"/>
        <v>41598</v>
      </c>
      <c r="U1891" s="19">
        <f t="shared" si="715"/>
        <v>41626</v>
      </c>
      <c r="V1891" s="19">
        <f t="shared" si="716"/>
        <v>41661</v>
      </c>
      <c r="W1891" s="19">
        <f t="shared" si="717"/>
        <v>41689</v>
      </c>
      <c r="X1891" s="19">
        <f t="shared" si="718"/>
        <v>41717</v>
      </c>
      <c r="Y1891" s="18">
        <f t="shared" si="703"/>
        <v>28</v>
      </c>
      <c r="Z1891" s="10">
        <f t="shared" si="704"/>
        <v>0.5357142857142857</v>
      </c>
      <c r="AA1891" s="10">
        <f>VLOOKUP(A1891, VIX!$A$2:$E$3205, 5, FALSE)</f>
        <v>16.440000000000001</v>
      </c>
      <c r="AB1891" s="10">
        <f t="shared" si="705"/>
        <v>17.994642857142857</v>
      </c>
      <c r="AC1891" s="10">
        <f t="shared" si="706"/>
        <v>18.9375</v>
      </c>
      <c r="AD1891" s="10">
        <f t="shared" si="707"/>
        <v>19.778571428571428</v>
      </c>
      <c r="AE1891" s="10">
        <f t="shared" si="708"/>
        <v>20.285714285714285</v>
      </c>
      <c r="AF1891" s="10">
        <f t="shared" si="709"/>
        <v>20.662500000000001</v>
      </c>
      <c r="AG1891" s="36">
        <f t="shared" si="697"/>
        <v>-0.4251687177451357</v>
      </c>
      <c r="AH1891" s="36">
        <f t="shared" si="698"/>
        <v>-0.50113636363636371</v>
      </c>
      <c r="AI1891" s="36">
        <f t="shared" si="699"/>
        <v>-0.27470930232558194</v>
      </c>
      <c r="AJ1891" s="36">
        <f t="shared" si="700"/>
        <v>-0.17847025495750637</v>
      </c>
      <c r="AK1891" s="36">
        <f t="shared" si="701"/>
        <v>-0.15376569037656959</v>
      </c>
    </row>
    <row r="1892" spans="1:37" x14ac:dyDescent="0.2">
      <c r="A1892" s="5">
        <v>41456</v>
      </c>
      <c r="B1892" s="1">
        <v>7</v>
      </c>
      <c r="C1892" s="7">
        <v>17.649999999999999</v>
      </c>
      <c r="D1892" s="7">
        <v>18.45</v>
      </c>
      <c r="E1892" s="7">
        <v>19.399999999999999</v>
      </c>
      <c r="F1892" s="7">
        <v>20</v>
      </c>
      <c r="G1892" s="7">
        <v>20.399999999999999</v>
      </c>
      <c r="H1892" s="7">
        <v>20.6</v>
      </c>
      <c r="I1892" s="7">
        <v>21.45</v>
      </c>
      <c r="J1892" s="7">
        <v>21.8</v>
      </c>
      <c r="K1892" s="7">
        <v>21.95</v>
      </c>
      <c r="L1892" s="3">
        <v>4.53E-2</v>
      </c>
      <c r="M1892" s="3">
        <v>7.2499999999999995E-2</v>
      </c>
      <c r="N1892" s="3">
        <v>2.4199999999999999E-2</v>
      </c>
      <c r="O1892" s="18">
        <f t="shared" si="702"/>
        <v>0</v>
      </c>
      <c r="P1892" s="19">
        <f t="shared" si="710"/>
        <v>41472</v>
      </c>
      <c r="Q1892" s="19">
        <f t="shared" si="711"/>
        <v>41507</v>
      </c>
      <c r="R1892" s="19">
        <f t="shared" si="712"/>
        <v>41535</v>
      </c>
      <c r="S1892" s="19">
        <f t="shared" si="713"/>
        <v>41563</v>
      </c>
      <c r="T1892" s="19">
        <f t="shared" si="714"/>
        <v>41598</v>
      </c>
      <c r="U1892" s="19">
        <f t="shared" si="715"/>
        <v>41626</v>
      </c>
      <c r="V1892" s="19">
        <f t="shared" si="716"/>
        <v>41661</v>
      </c>
      <c r="W1892" s="19">
        <f t="shared" si="717"/>
        <v>41689</v>
      </c>
      <c r="X1892" s="19">
        <f t="shared" si="718"/>
        <v>41717</v>
      </c>
      <c r="Y1892" s="18">
        <f t="shared" si="703"/>
        <v>28</v>
      </c>
      <c r="Z1892" s="10">
        <f t="shared" si="704"/>
        <v>0.5714285714285714</v>
      </c>
      <c r="AA1892" s="10">
        <f>VLOOKUP(A1892, VIX!$A$2:$E$3205, 5, FALSE)</f>
        <v>16.37</v>
      </c>
      <c r="AB1892" s="10">
        <f t="shared" si="705"/>
        <v>17.99285714285714</v>
      </c>
      <c r="AC1892" s="10">
        <f t="shared" si="706"/>
        <v>18.857142857142858</v>
      </c>
      <c r="AD1892" s="10">
        <f t="shared" si="707"/>
        <v>19.657142857142858</v>
      </c>
      <c r="AE1892" s="10">
        <f t="shared" si="708"/>
        <v>20.171428571428571</v>
      </c>
      <c r="AF1892" s="10">
        <f t="shared" si="709"/>
        <v>20.485714285714284</v>
      </c>
      <c r="AG1892" s="36">
        <f t="shared" si="697"/>
        <v>-1.1788324724685721</v>
      </c>
      <c r="AH1892" s="36">
        <f t="shared" si="698"/>
        <v>-1.3355648535564852</v>
      </c>
      <c r="AI1892" s="36">
        <f t="shared" si="699"/>
        <v>-0.80956630376584215</v>
      </c>
      <c r="AJ1892" s="36">
        <f t="shared" si="700"/>
        <v>-0.52779474648747549</v>
      </c>
      <c r="AK1892" s="36">
        <f t="shared" si="701"/>
        <v>-0.25965996908810274</v>
      </c>
    </row>
    <row r="1893" spans="1:37" x14ac:dyDescent="0.2">
      <c r="A1893" s="5">
        <v>41453</v>
      </c>
      <c r="B1893" s="1">
        <v>7</v>
      </c>
      <c r="C1893" s="7">
        <v>18.05</v>
      </c>
      <c r="D1893" s="7">
        <v>18.899999999999999</v>
      </c>
      <c r="E1893" s="7">
        <v>19.850000000000001</v>
      </c>
      <c r="F1893" s="7">
        <v>20.350000000000001</v>
      </c>
      <c r="G1893" s="7">
        <v>20.7</v>
      </c>
      <c r="H1893" s="7">
        <v>21</v>
      </c>
      <c r="I1893" s="7">
        <v>21.7</v>
      </c>
      <c r="J1893" s="7">
        <v>22.1</v>
      </c>
      <c r="K1893" s="7">
        <v>0</v>
      </c>
      <c r="L1893" s="3">
        <v>4.7100000000000003E-2</v>
      </c>
      <c r="M1893" s="3">
        <v>6.6299999999999998E-2</v>
      </c>
      <c r="N1893" s="3">
        <v>2.2100000000000002E-2</v>
      </c>
      <c r="O1893" s="18">
        <f t="shared" si="702"/>
        <v>0</v>
      </c>
      <c r="P1893" s="19">
        <f t="shared" si="710"/>
        <v>41472</v>
      </c>
      <c r="Q1893" s="19">
        <f t="shared" si="711"/>
        <v>41507</v>
      </c>
      <c r="R1893" s="19">
        <f t="shared" si="712"/>
        <v>41535</v>
      </c>
      <c r="S1893" s="19">
        <f t="shared" si="713"/>
        <v>41563</v>
      </c>
      <c r="T1893" s="19">
        <f t="shared" si="714"/>
        <v>41598</v>
      </c>
      <c r="U1893" s="19">
        <f t="shared" si="715"/>
        <v>41626</v>
      </c>
      <c r="V1893" s="19">
        <f t="shared" si="716"/>
        <v>41661</v>
      </c>
      <c r="W1893" s="19">
        <f t="shared" si="717"/>
        <v>41689</v>
      </c>
      <c r="X1893" s="19">
        <f t="shared" si="718"/>
        <v>41717</v>
      </c>
      <c r="Y1893" s="18">
        <f t="shared" si="703"/>
        <v>28</v>
      </c>
      <c r="Z1893" s="10">
        <f t="shared" si="704"/>
        <v>0.6785714285714286</v>
      </c>
      <c r="AA1893" s="10">
        <f>VLOOKUP(A1893, VIX!$A$2:$E$3205, 5, FALSE)</f>
        <v>16.86</v>
      </c>
      <c r="AB1893" s="10">
        <f t="shared" si="705"/>
        <v>18.323214285714286</v>
      </c>
      <c r="AC1893" s="10">
        <f t="shared" si="706"/>
        <v>19.205357142857142</v>
      </c>
      <c r="AD1893" s="10">
        <f t="shared" si="707"/>
        <v>20.010714285714286</v>
      </c>
      <c r="AE1893" s="10">
        <f t="shared" si="708"/>
        <v>20.462500000000002</v>
      </c>
      <c r="AF1893" s="10">
        <f t="shared" si="709"/>
        <v>20.796428571428571</v>
      </c>
      <c r="AG1893" s="36">
        <f t="shared" si="697"/>
        <v>-0.41479473276529694</v>
      </c>
      <c r="AH1893" s="36">
        <f t="shared" si="698"/>
        <v>-0.44316919659385523</v>
      </c>
      <c r="AI1893" s="36">
        <f t="shared" si="699"/>
        <v>-0.22451888809693507</v>
      </c>
      <c r="AJ1893" s="36">
        <f t="shared" si="700"/>
        <v>-0.1535515320334252</v>
      </c>
      <c r="AK1893" s="36">
        <f t="shared" si="701"/>
        <v>-0.12936344969199204</v>
      </c>
    </row>
    <row r="1894" spans="1:37" x14ac:dyDescent="0.2">
      <c r="A1894" s="5">
        <v>41452</v>
      </c>
      <c r="B1894" s="1">
        <v>7</v>
      </c>
      <c r="C1894" s="7">
        <v>18.2</v>
      </c>
      <c r="D1894" s="7">
        <v>19.05</v>
      </c>
      <c r="E1894" s="7">
        <v>19.899999999999999</v>
      </c>
      <c r="F1894" s="7">
        <v>20.399999999999999</v>
      </c>
      <c r="G1894" s="7">
        <v>20.8</v>
      </c>
      <c r="H1894" s="7">
        <v>21.05</v>
      </c>
      <c r="I1894" s="7">
        <v>21.7</v>
      </c>
      <c r="J1894" s="7">
        <v>22.05</v>
      </c>
      <c r="K1894" s="7">
        <v>0</v>
      </c>
      <c r="L1894" s="3">
        <v>4.6699999999999998E-2</v>
      </c>
      <c r="M1894" s="3">
        <v>6.3700000000000007E-2</v>
      </c>
      <c r="N1894" s="3">
        <v>2.12E-2</v>
      </c>
      <c r="O1894" s="18">
        <f t="shared" si="702"/>
        <v>0</v>
      </c>
      <c r="P1894" s="19">
        <f t="shared" si="710"/>
        <v>41472</v>
      </c>
      <c r="Q1894" s="19">
        <f t="shared" si="711"/>
        <v>41507</v>
      </c>
      <c r="R1894" s="19">
        <f t="shared" si="712"/>
        <v>41535</v>
      </c>
      <c r="S1894" s="19">
        <f t="shared" si="713"/>
        <v>41563</v>
      </c>
      <c r="T1894" s="19">
        <f t="shared" si="714"/>
        <v>41598</v>
      </c>
      <c r="U1894" s="19">
        <f t="shared" si="715"/>
        <v>41626</v>
      </c>
      <c r="V1894" s="19">
        <f t="shared" si="716"/>
        <v>41661</v>
      </c>
      <c r="W1894" s="19">
        <f t="shared" si="717"/>
        <v>41689</v>
      </c>
      <c r="X1894" s="19">
        <f t="shared" si="718"/>
        <v>41717</v>
      </c>
      <c r="Y1894" s="18">
        <f t="shared" si="703"/>
        <v>28</v>
      </c>
      <c r="Z1894" s="10">
        <f t="shared" si="704"/>
        <v>0.7142857142857143</v>
      </c>
      <c r="AA1894" s="10">
        <f>VLOOKUP(A1894, VIX!$A$2:$E$3205, 5, FALSE)</f>
        <v>16.86</v>
      </c>
      <c r="AB1894" s="10">
        <f t="shared" si="705"/>
        <v>18.442857142857143</v>
      </c>
      <c r="AC1894" s="10">
        <f t="shared" si="706"/>
        <v>19.292857142857144</v>
      </c>
      <c r="AD1894" s="10">
        <f t="shared" si="707"/>
        <v>20.042857142857141</v>
      </c>
      <c r="AE1894" s="10">
        <f t="shared" si="708"/>
        <v>20.514285714285712</v>
      </c>
      <c r="AF1894" s="10">
        <f t="shared" si="709"/>
        <v>20.871428571428574</v>
      </c>
      <c r="AG1894" s="36">
        <f t="shared" si="697"/>
        <v>-0.40183847669074246</v>
      </c>
      <c r="AH1894" s="36">
        <f t="shared" si="698"/>
        <v>-0.38636363636363519</v>
      </c>
      <c r="AI1894" s="36">
        <f t="shared" si="699"/>
        <v>-0.21951219512195111</v>
      </c>
      <c r="AJ1894" s="36">
        <f t="shared" si="700"/>
        <v>-0.17245508982036012</v>
      </c>
      <c r="AK1894" s="36">
        <f t="shared" si="701"/>
        <v>-0.10625737898465165</v>
      </c>
    </row>
    <row r="1895" spans="1:37" x14ac:dyDescent="0.2">
      <c r="A1895" s="5">
        <v>41451</v>
      </c>
      <c r="B1895" s="1">
        <v>7</v>
      </c>
      <c r="C1895" s="7">
        <v>18.850000000000001</v>
      </c>
      <c r="D1895" s="7">
        <v>19.600000000000001</v>
      </c>
      <c r="E1895" s="7">
        <v>20.399999999999999</v>
      </c>
      <c r="F1895" s="7">
        <v>20.8</v>
      </c>
      <c r="G1895" s="7">
        <v>21.1</v>
      </c>
      <c r="H1895" s="7">
        <v>21.4</v>
      </c>
      <c r="I1895" s="7">
        <v>22.05</v>
      </c>
      <c r="J1895" s="7">
        <v>22.3</v>
      </c>
      <c r="K1895" s="7">
        <v>0</v>
      </c>
      <c r="L1895" s="3">
        <v>3.9800000000000002E-2</v>
      </c>
      <c r="M1895" s="3">
        <v>6.0100000000000001E-2</v>
      </c>
      <c r="N1895" s="3">
        <v>0.02</v>
      </c>
      <c r="O1895" s="18">
        <f t="shared" si="702"/>
        <v>0</v>
      </c>
      <c r="P1895" s="19">
        <f t="shared" si="710"/>
        <v>41472</v>
      </c>
      <c r="Q1895" s="19">
        <f t="shared" si="711"/>
        <v>41507</v>
      </c>
      <c r="R1895" s="19">
        <f t="shared" si="712"/>
        <v>41535</v>
      </c>
      <c r="S1895" s="19">
        <f t="shared" si="713"/>
        <v>41563</v>
      </c>
      <c r="T1895" s="19">
        <f t="shared" si="714"/>
        <v>41598</v>
      </c>
      <c r="U1895" s="19">
        <f t="shared" si="715"/>
        <v>41626</v>
      </c>
      <c r="V1895" s="19">
        <f t="shared" si="716"/>
        <v>41661</v>
      </c>
      <c r="W1895" s="19">
        <f t="shared" si="717"/>
        <v>41689</v>
      </c>
      <c r="X1895" s="19">
        <f t="shared" si="718"/>
        <v>41717</v>
      </c>
      <c r="Y1895" s="18">
        <f t="shared" si="703"/>
        <v>28</v>
      </c>
      <c r="Z1895" s="10">
        <f t="shared" si="704"/>
        <v>0.75</v>
      </c>
      <c r="AA1895" s="10">
        <f>VLOOKUP(A1895, VIX!$A$2:$E$3205, 5, FALSE)</f>
        <v>17.21</v>
      </c>
      <c r="AB1895" s="10">
        <f t="shared" si="705"/>
        <v>19.037500000000001</v>
      </c>
      <c r="AC1895" s="10">
        <f t="shared" si="706"/>
        <v>19.8</v>
      </c>
      <c r="AD1895" s="10">
        <f t="shared" si="707"/>
        <v>20.5</v>
      </c>
      <c r="AE1895" s="10">
        <f t="shared" si="708"/>
        <v>20.875</v>
      </c>
      <c r="AF1895" s="10">
        <f t="shared" si="709"/>
        <v>21.175000000000001</v>
      </c>
      <c r="AG1895" s="36">
        <f t="shared" si="697"/>
        <v>-0.34514243973703418</v>
      </c>
      <c r="AH1895" s="36">
        <f t="shared" si="698"/>
        <v>-0.35859124866595377</v>
      </c>
      <c r="AI1895" s="36">
        <f t="shared" si="699"/>
        <v>-0.17463617463617548</v>
      </c>
      <c r="AJ1895" s="36">
        <f t="shared" si="700"/>
        <v>-0.12909836065573796</v>
      </c>
      <c r="AK1895" s="36">
        <f t="shared" si="701"/>
        <v>-0.12746585735963456</v>
      </c>
    </row>
    <row r="1896" spans="1:37" x14ac:dyDescent="0.2">
      <c r="A1896" s="5">
        <v>41450</v>
      </c>
      <c r="B1896" s="1">
        <v>7</v>
      </c>
      <c r="C1896" s="7">
        <v>19.45</v>
      </c>
      <c r="D1896" s="7">
        <v>19.95</v>
      </c>
      <c r="E1896" s="7">
        <v>20.55</v>
      </c>
      <c r="F1896" s="7">
        <v>20.85</v>
      </c>
      <c r="G1896" s="7">
        <v>21.15</v>
      </c>
      <c r="H1896" s="7">
        <v>21.3</v>
      </c>
      <c r="I1896" s="7">
        <v>22</v>
      </c>
      <c r="J1896" s="7">
        <v>22.3</v>
      </c>
      <c r="K1896" s="7">
        <v>0</v>
      </c>
      <c r="L1896" s="3">
        <v>2.5700000000000001E-2</v>
      </c>
      <c r="M1896" s="3">
        <v>5.5199999999999999E-2</v>
      </c>
      <c r="N1896" s="3">
        <v>1.84E-2</v>
      </c>
      <c r="O1896" s="18">
        <f t="shared" si="702"/>
        <v>0</v>
      </c>
      <c r="P1896" s="19">
        <f t="shared" si="710"/>
        <v>41472</v>
      </c>
      <c r="Q1896" s="19">
        <f t="shared" si="711"/>
        <v>41507</v>
      </c>
      <c r="R1896" s="19">
        <f t="shared" si="712"/>
        <v>41535</v>
      </c>
      <c r="S1896" s="19">
        <f t="shared" si="713"/>
        <v>41563</v>
      </c>
      <c r="T1896" s="19">
        <f t="shared" si="714"/>
        <v>41598</v>
      </c>
      <c r="U1896" s="19">
        <f t="shared" si="715"/>
        <v>41626</v>
      </c>
      <c r="V1896" s="19">
        <f t="shared" si="716"/>
        <v>41661</v>
      </c>
      <c r="W1896" s="19">
        <f t="shared" si="717"/>
        <v>41689</v>
      </c>
      <c r="X1896" s="19">
        <f t="shared" si="718"/>
        <v>41717</v>
      </c>
      <c r="Y1896" s="18">
        <f t="shared" si="703"/>
        <v>28</v>
      </c>
      <c r="Z1896" s="10">
        <f t="shared" si="704"/>
        <v>0.7857142857142857</v>
      </c>
      <c r="AA1896" s="10">
        <f>VLOOKUP(A1896, VIX!$A$2:$E$3205, 5, FALSE)</f>
        <v>18.47</v>
      </c>
      <c r="AB1896" s="10">
        <f t="shared" si="705"/>
        <v>19.557142857142857</v>
      </c>
      <c r="AC1896" s="10">
        <f t="shared" si="706"/>
        <v>20.078571428571429</v>
      </c>
      <c r="AD1896" s="10">
        <f t="shared" si="707"/>
        <v>20.614285714285714</v>
      </c>
      <c r="AE1896" s="10">
        <f t="shared" si="708"/>
        <v>20.914285714285715</v>
      </c>
      <c r="AF1896" s="10">
        <f t="shared" si="709"/>
        <v>21.182142857142857</v>
      </c>
      <c r="AG1896" s="36">
        <f t="shared" si="697"/>
        <v>-0.22302858660058403</v>
      </c>
      <c r="AH1896" s="36">
        <f t="shared" si="698"/>
        <v>-0.26472905541451508</v>
      </c>
      <c r="AI1896" s="36">
        <f t="shared" si="699"/>
        <v>-0.1293302540415707</v>
      </c>
      <c r="AJ1896" s="36">
        <f t="shared" si="700"/>
        <v>-0.12835314091680688</v>
      </c>
      <c r="AK1896" s="36">
        <f t="shared" si="701"/>
        <v>-6.3598889543199325E-2</v>
      </c>
    </row>
    <row r="1897" spans="1:37" x14ac:dyDescent="0.2">
      <c r="A1897" s="5">
        <v>41449</v>
      </c>
      <c r="B1897" s="1">
        <v>7</v>
      </c>
      <c r="C1897" s="7">
        <v>20.149999999999999</v>
      </c>
      <c r="D1897" s="7">
        <v>20.3</v>
      </c>
      <c r="E1897" s="7">
        <v>20.85</v>
      </c>
      <c r="F1897" s="7">
        <v>21</v>
      </c>
      <c r="G1897" s="7">
        <v>21.2</v>
      </c>
      <c r="H1897" s="7">
        <v>21.35</v>
      </c>
      <c r="I1897" s="7">
        <v>22</v>
      </c>
      <c r="J1897" s="7">
        <v>22.3</v>
      </c>
      <c r="K1897" s="7">
        <v>0</v>
      </c>
      <c r="L1897" s="3">
        <v>7.4000000000000003E-3</v>
      </c>
      <c r="M1897" s="3">
        <v>4.7600000000000003E-2</v>
      </c>
      <c r="N1897" s="3">
        <v>1.5900000000000001E-2</v>
      </c>
      <c r="O1897" s="18">
        <f t="shared" si="702"/>
        <v>0</v>
      </c>
      <c r="P1897" s="19">
        <f t="shared" si="710"/>
        <v>41472</v>
      </c>
      <c r="Q1897" s="19">
        <f t="shared" si="711"/>
        <v>41507</v>
      </c>
      <c r="R1897" s="19">
        <f t="shared" si="712"/>
        <v>41535</v>
      </c>
      <c r="S1897" s="19">
        <f t="shared" si="713"/>
        <v>41563</v>
      </c>
      <c r="T1897" s="19">
        <f t="shared" si="714"/>
        <v>41598</v>
      </c>
      <c r="U1897" s="19">
        <f t="shared" si="715"/>
        <v>41626</v>
      </c>
      <c r="V1897" s="19">
        <f t="shared" si="716"/>
        <v>41661</v>
      </c>
      <c r="W1897" s="19">
        <f t="shared" si="717"/>
        <v>41689</v>
      </c>
      <c r="X1897" s="19">
        <f t="shared" si="718"/>
        <v>41717</v>
      </c>
      <c r="Y1897" s="18">
        <f t="shared" si="703"/>
        <v>28</v>
      </c>
      <c r="Z1897" s="10">
        <f t="shared" si="704"/>
        <v>0.8214285714285714</v>
      </c>
      <c r="AA1897" s="10">
        <f>VLOOKUP(A1897, VIX!$A$2:$E$3205, 5, FALSE)</f>
        <v>20.11</v>
      </c>
      <c r="AB1897" s="10">
        <f t="shared" si="705"/>
        <v>20.176785714285714</v>
      </c>
      <c r="AC1897" s="10">
        <f t="shared" si="706"/>
        <v>20.398214285714289</v>
      </c>
      <c r="AD1897" s="10">
        <f t="shared" si="707"/>
        <v>20.876785714285713</v>
      </c>
      <c r="AE1897" s="10">
        <f t="shared" si="708"/>
        <v>21.035714285714285</v>
      </c>
      <c r="AF1897" s="10">
        <f t="shared" si="709"/>
        <v>21.226785714285715</v>
      </c>
      <c r="AG1897" s="36">
        <f t="shared" si="697"/>
        <v>-0.21283783783784099</v>
      </c>
      <c r="AH1897" s="36">
        <f t="shared" si="698"/>
        <v>-0.76405733186328706</v>
      </c>
      <c r="AI1897" s="36">
        <f t="shared" si="699"/>
        <v>-0.20326223337515506</v>
      </c>
      <c r="AJ1897" s="36">
        <f t="shared" si="700"/>
        <v>-0.2663378545006157</v>
      </c>
      <c r="AK1897" s="36">
        <f t="shared" si="701"/>
        <v>-0.19643166464576767</v>
      </c>
    </row>
    <row r="1898" spans="1:37" x14ac:dyDescent="0.2">
      <c r="A1898" s="5">
        <v>41446</v>
      </c>
      <c r="B1898" s="1">
        <v>7</v>
      </c>
      <c r="C1898" s="7">
        <v>19</v>
      </c>
      <c r="D1898" s="7">
        <v>19.399999999999999</v>
      </c>
      <c r="E1898" s="7">
        <v>19.899999999999999</v>
      </c>
      <c r="F1898" s="7">
        <v>20.25</v>
      </c>
      <c r="G1898" s="7">
        <v>20.6</v>
      </c>
      <c r="H1898" s="7">
        <v>20.85</v>
      </c>
      <c r="I1898" s="7">
        <v>21.5</v>
      </c>
      <c r="J1898" s="7">
        <v>21.75</v>
      </c>
      <c r="K1898" s="7">
        <v>0</v>
      </c>
      <c r="L1898" s="3">
        <v>2.1100000000000001E-2</v>
      </c>
      <c r="M1898" s="3">
        <v>6.1699999999999998E-2</v>
      </c>
      <c r="N1898" s="3">
        <v>2.06E-2</v>
      </c>
      <c r="O1898" s="18">
        <f t="shared" si="702"/>
        <v>0</v>
      </c>
      <c r="P1898" s="19">
        <f t="shared" si="710"/>
        <v>41472</v>
      </c>
      <c r="Q1898" s="19">
        <f t="shared" si="711"/>
        <v>41507</v>
      </c>
      <c r="R1898" s="19">
        <f t="shared" si="712"/>
        <v>41535</v>
      </c>
      <c r="S1898" s="19">
        <f t="shared" si="713"/>
        <v>41563</v>
      </c>
      <c r="T1898" s="19">
        <f t="shared" si="714"/>
        <v>41598</v>
      </c>
      <c r="U1898" s="19">
        <f t="shared" si="715"/>
        <v>41626</v>
      </c>
      <c r="V1898" s="19">
        <f t="shared" si="716"/>
        <v>41661</v>
      </c>
      <c r="W1898" s="19">
        <f t="shared" si="717"/>
        <v>41689</v>
      </c>
      <c r="X1898" s="19">
        <f t="shared" si="718"/>
        <v>41717</v>
      </c>
      <c r="Y1898" s="18">
        <f t="shared" si="703"/>
        <v>28</v>
      </c>
      <c r="Z1898" s="10">
        <f t="shared" si="704"/>
        <v>0.9285714285714286</v>
      </c>
      <c r="AA1898" s="10">
        <f>VLOOKUP(A1898, VIX!$A$2:$E$3205, 5, FALSE)</f>
        <v>18.899999999999999</v>
      </c>
      <c r="AB1898" s="10">
        <f t="shared" si="705"/>
        <v>19.028571428571428</v>
      </c>
      <c r="AC1898" s="10">
        <f t="shared" si="706"/>
        <v>19.435714285714283</v>
      </c>
      <c r="AD1898" s="10">
        <f t="shared" si="707"/>
        <v>19.924999999999997</v>
      </c>
      <c r="AE1898" s="10">
        <f t="shared" si="708"/>
        <v>20.275000000000002</v>
      </c>
      <c r="AF1898" s="10">
        <f t="shared" si="709"/>
        <v>20.617857142857144</v>
      </c>
      <c r="AG1898" s="36">
        <f t="shared" si="697"/>
        <v>-0.18327272727272653</v>
      </c>
      <c r="AH1898" s="36">
        <f t="shared" si="698"/>
        <v>-0.23110785033015399</v>
      </c>
      <c r="AI1898" s="36">
        <f t="shared" si="699"/>
        <v>-0.1570093457943931</v>
      </c>
      <c r="AJ1898" s="36">
        <f t="shared" si="700"/>
        <v>-0.1543442120920471</v>
      </c>
      <c r="AK1898" s="36">
        <f t="shared" si="701"/>
        <v>-0.10892116182572611</v>
      </c>
    </row>
    <row r="1899" spans="1:37" x14ac:dyDescent="0.2">
      <c r="A1899" s="5">
        <v>41445</v>
      </c>
      <c r="B1899" s="1">
        <v>7</v>
      </c>
      <c r="C1899" s="7">
        <v>19.649999999999999</v>
      </c>
      <c r="D1899" s="7">
        <v>19.45</v>
      </c>
      <c r="E1899" s="7">
        <v>20.05</v>
      </c>
      <c r="F1899" s="7">
        <v>20.399999999999999</v>
      </c>
      <c r="G1899" s="7">
        <v>20.65</v>
      </c>
      <c r="H1899" s="7">
        <v>20.85</v>
      </c>
      <c r="I1899" s="7">
        <v>21.55</v>
      </c>
      <c r="J1899" s="7">
        <v>21.85</v>
      </c>
      <c r="K1899" s="7">
        <v>0</v>
      </c>
      <c r="L1899" s="3">
        <v>-1.0200000000000001E-2</v>
      </c>
      <c r="M1899" s="3">
        <v>5.6399999999999999E-2</v>
      </c>
      <c r="N1899" s="3">
        <v>1.8800000000000001E-2</v>
      </c>
      <c r="O1899" s="18">
        <f t="shared" si="702"/>
        <v>1</v>
      </c>
      <c r="P1899" s="19">
        <f t="shared" si="710"/>
        <v>41472</v>
      </c>
      <c r="Q1899" s="19">
        <f t="shared" si="711"/>
        <v>41507</v>
      </c>
      <c r="R1899" s="19">
        <f t="shared" si="712"/>
        <v>41535</v>
      </c>
      <c r="S1899" s="19">
        <f t="shared" si="713"/>
        <v>41563</v>
      </c>
      <c r="T1899" s="19">
        <f t="shared" si="714"/>
        <v>41598</v>
      </c>
      <c r="U1899" s="19">
        <f t="shared" si="715"/>
        <v>41626</v>
      </c>
      <c r="V1899" s="19">
        <f t="shared" si="716"/>
        <v>41661</v>
      </c>
      <c r="W1899" s="19">
        <f t="shared" si="717"/>
        <v>41689</v>
      </c>
      <c r="X1899" s="19">
        <f t="shared" si="718"/>
        <v>41717</v>
      </c>
      <c r="Y1899" s="18">
        <f t="shared" si="703"/>
        <v>28</v>
      </c>
      <c r="Z1899" s="10">
        <f t="shared" si="704"/>
        <v>0.9642857142857143</v>
      </c>
      <c r="AA1899" s="10">
        <f>VLOOKUP(A1899, VIX!$A$2:$E$3205, 5, FALSE)</f>
        <v>20.49</v>
      </c>
      <c r="AB1899" s="10">
        <f t="shared" si="705"/>
        <v>19.642857142857142</v>
      </c>
      <c r="AC1899" s="10">
        <f t="shared" si="706"/>
        <v>19.471428571428572</v>
      </c>
      <c r="AD1899" s="10">
        <f t="shared" si="707"/>
        <v>20.0625</v>
      </c>
      <c r="AE1899" s="10">
        <f t="shared" si="708"/>
        <v>20.408928571428572</v>
      </c>
      <c r="AF1899" s="10">
        <f t="shared" si="709"/>
        <v>20.657142857142855</v>
      </c>
      <c r="AG1899" s="36">
        <f t="shared" si="697"/>
        <v>9.809264305177072E-2</v>
      </c>
      <c r="AH1899" s="36">
        <f t="shared" si="698"/>
        <v>-0.28346456692913435</v>
      </c>
      <c r="AI1899" s="36">
        <f t="shared" si="699"/>
        <v>-0.16112531969309357</v>
      </c>
      <c r="AJ1899" s="36">
        <f t="shared" si="700"/>
        <v>-0.11249999999999996</v>
      </c>
      <c r="AK1899" s="36">
        <f t="shared" si="701"/>
        <v>-8.9330024813897027E-2</v>
      </c>
    </row>
    <row r="1900" spans="1:37" x14ac:dyDescent="0.2">
      <c r="A1900" s="5">
        <v>41444</v>
      </c>
      <c r="B1900" s="1">
        <v>7</v>
      </c>
      <c r="C1900" s="7">
        <v>17.55</v>
      </c>
      <c r="D1900" s="7">
        <v>18.350000000000001</v>
      </c>
      <c r="E1900" s="7">
        <v>19.05</v>
      </c>
      <c r="F1900" s="7">
        <v>19.55</v>
      </c>
      <c r="G1900" s="7">
        <v>20</v>
      </c>
      <c r="H1900" s="7">
        <v>20.149999999999999</v>
      </c>
      <c r="I1900" s="7">
        <v>21</v>
      </c>
      <c r="J1900" s="7">
        <v>21.35</v>
      </c>
      <c r="K1900" s="7">
        <v>0</v>
      </c>
      <c r="L1900" s="3">
        <v>4.5600000000000002E-2</v>
      </c>
      <c r="M1900" s="3">
        <v>7.4200000000000002E-2</v>
      </c>
      <c r="N1900" s="3">
        <v>2.47E-2</v>
      </c>
      <c r="O1900" s="18">
        <f t="shared" si="702"/>
        <v>0</v>
      </c>
      <c r="P1900" s="19">
        <f t="shared" si="710"/>
        <v>41444</v>
      </c>
      <c r="Q1900" s="19">
        <f t="shared" si="711"/>
        <v>41472</v>
      </c>
      <c r="R1900" s="19">
        <f t="shared" si="712"/>
        <v>41507</v>
      </c>
      <c r="S1900" s="19">
        <f t="shared" si="713"/>
        <v>41535</v>
      </c>
      <c r="T1900" s="19">
        <f t="shared" si="714"/>
        <v>41563</v>
      </c>
      <c r="U1900" s="19">
        <f t="shared" si="715"/>
        <v>41598</v>
      </c>
      <c r="V1900" s="19">
        <f t="shared" si="716"/>
        <v>41626</v>
      </c>
      <c r="W1900" s="19">
        <f t="shared" si="717"/>
        <v>41661</v>
      </c>
      <c r="X1900" s="19">
        <f t="shared" si="718"/>
        <v>41689</v>
      </c>
      <c r="Y1900" s="18">
        <f t="shared" si="703"/>
        <v>28</v>
      </c>
      <c r="Z1900" s="10">
        <f t="shared" si="704"/>
        <v>0</v>
      </c>
      <c r="AA1900" s="10">
        <f>VLOOKUP(A1900, VIX!$A$2:$E$3205, 5, FALSE)</f>
        <v>16.64</v>
      </c>
      <c r="AB1900" s="10">
        <f t="shared" si="705"/>
        <v>18.350000000000001</v>
      </c>
      <c r="AC1900" s="10">
        <f t="shared" si="706"/>
        <v>19.05</v>
      </c>
      <c r="AD1900" s="10">
        <f t="shared" si="707"/>
        <v>19.55</v>
      </c>
      <c r="AE1900" s="10">
        <f t="shared" si="708"/>
        <v>20</v>
      </c>
      <c r="AF1900" s="10">
        <f t="shared" si="709"/>
        <v>20.149999999999999</v>
      </c>
      <c r="AG1900" s="36">
        <f t="shared" si="697"/>
        <v>-0.40863484341745243</v>
      </c>
      <c r="AH1900" s="36">
        <f t="shared" si="698"/>
        <v>-0.3437926330150064</v>
      </c>
      <c r="AI1900" s="36">
        <f t="shared" si="699"/>
        <v>-0.2371318340077162</v>
      </c>
      <c r="AJ1900" s="36">
        <f t="shared" si="700"/>
        <v>-0.2073694797476453</v>
      </c>
      <c r="AK1900" s="36">
        <f t="shared" si="701"/>
        <v>-6.7881835323695142E-2</v>
      </c>
    </row>
    <row r="1901" spans="1:37" x14ac:dyDescent="0.2">
      <c r="A1901" s="5">
        <v>41443</v>
      </c>
      <c r="B1901" s="1">
        <v>6</v>
      </c>
      <c r="C1901" s="7">
        <v>16.8</v>
      </c>
      <c r="D1901" s="7">
        <v>17.649999999999999</v>
      </c>
      <c r="E1901" s="7">
        <v>18.350000000000001</v>
      </c>
      <c r="F1901" s="7">
        <v>19</v>
      </c>
      <c r="G1901" s="7">
        <v>19.55</v>
      </c>
      <c r="H1901" s="7">
        <v>19.899999999999999</v>
      </c>
      <c r="I1901" s="7">
        <v>20.2</v>
      </c>
      <c r="J1901" s="7">
        <v>20.95</v>
      </c>
      <c r="K1901" s="7">
        <v>21.3</v>
      </c>
      <c r="L1901" s="3">
        <v>5.0599999999999999E-2</v>
      </c>
      <c r="M1901" s="3">
        <v>6.3200000000000006E-2</v>
      </c>
      <c r="N1901" s="3">
        <v>2.1100000000000001E-2</v>
      </c>
      <c r="O1901" s="18">
        <f t="shared" si="702"/>
        <v>0</v>
      </c>
      <c r="P1901" s="19">
        <f t="shared" si="710"/>
        <v>41444</v>
      </c>
      <c r="Q1901" s="19">
        <f t="shared" si="711"/>
        <v>41472</v>
      </c>
      <c r="R1901" s="19">
        <f t="shared" si="712"/>
        <v>41507</v>
      </c>
      <c r="S1901" s="19">
        <f t="shared" si="713"/>
        <v>41535</v>
      </c>
      <c r="T1901" s="19">
        <f t="shared" si="714"/>
        <v>41563</v>
      </c>
      <c r="U1901" s="19">
        <f t="shared" si="715"/>
        <v>41598</v>
      </c>
      <c r="V1901" s="19">
        <f t="shared" si="716"/>
        <v>41626</v>
      </c>
      <c r="W1901" s="19">
        <f t="shared" si="717"/>
        <v>41661</v>
      </c>
      <c r="X1901" s="19">
        <f t="shared" si="718"/>
        <v>41689</v>
      </c>
      <c r="Y1901" s="18">
        <f t="shared" si="703"/>
        <v>28</v>
      </c>
      <c r="Z1901" s="10">
        <f t="shared" si="704"/>
        <v>3.5714285714285712E-2</v>
      </c>
      <c r="AA1901" s="10">
        <f>VLOOKUP(A1901, VIX!$A$2:$E$3205, 5, FALSE)</f>
        <v>16.61</v>
      </c>
      <c r="AB1901" s="10">
        <f t="shared" si="705"/>
        <v>17.619642857142857</v>
      </c>
      <c r="AC1901" s="10">
        <f t="shared" si="706"/>
        <v>18.325000000000003</v>
      </c>
      <c r="AD1901" s="10">
        <f t="shared" si="707"/>
        <v>18.976785714285715</v>
      </c>
      <c r="AE1901" s="10">
        <f t="shared" si="708"/>
        <v>19.530357142857142</v>
      </c>
      <c r="AF1901" s="10">
        <f t="shared" si="709"/>
        <v>19.887499999999999</v>
      </c>
      <c r="AG1901" s="36">
        <f t="shared" si="697"/>
        <v>-0.43124622508556365</v>
      </c>
      <c r="AH1901" s="36">
        <f t="shared" si="698"/>
        <v>-0.3406062946514784</v>
      </c>
      <c r="AI1901" s="36">
        <f t="shared" si="699"/>
        <v>-0.30691399662731805</v>
      </c>
      <c r="AJ1901" s="36">
        <f t="shared" si="700"/>
        <v>-0.25301204819277134</v>
      </c>
      <c r="AK1901" s="36">
        <f t="shared" si="701"/>
        <v>-0.15809284818067657</v>
      </c>
    </row>
    <row r="1902" spans="1:37" x14ac:dyDescent="0.2">
      <c r="A1902" s="5">
        <v>41442</v>
      </c>
      <c r="B1902" s="1">
        <v>6</v>
      </c>
      <c r="C1902" s="7">
        <v>16.95</v>
      </c>
      <c r="D1902" s="7">
        <v>17.8</v>
      </c>
      <c r="E1902" s="7">
        <v>18.55</v>
      </c>
      <c r="F1902" s="7">
        <v>19.100000000000001</v>
      </c>
      <c r="G1902" s="7">
        <v>19.600000000000001</v>
      </c>
      <c r="H1902" s="7">
        <v>19.95</v>
      </c>
      <c r="I1902" s="7">
        <v>20.2</v>
      </c>
      <c r="J1902" s="7">
        <v>20.95</v>
      </c>
      <c r="K1902" s="7">
        <v>21.3</v>
      </c>
      <c r="L1902" s="3">
        <v>5.0099999999999999E-2</v>
      </c>
      <c r="M1902" s="3">
        <v>5.7599999999999998E-2</v>
      </c>
      <c r="N1902" s="3">
        <v>1.9199999999999998E-2</v>
      </c>
      <c r="O1902" s="18">
        <f t="shared" si="702"/>
        <v>0</v>
      </c>
      <c r="P1902" s="19">
        <f t="shared" si="710"/>
        <v>41444</v>
      </c>
      <c r="Q1902" s="19">
        <f t="shared" si="711"/>
        <v>41472</v>
      </c>
      <c r="R1902" s="19">
        <f t="shared" si="712"/>
        <v>41507</v>
      </c>
      <c r="S1902" s="19">
        <f t="shared" si="713"/>
        <v>41535</v>
      </c>
      <c r="T1902" s="19">
        <f t="shared" si="714"/>
        <v>41563</v>
      </c>
      <c r="U1902" s="19">
        <f t="shared" si="715"/>
        <v>41598</v>
      </c>
      <c r="V1902" s="19">
        <f t="shared" si="716"/>
        <v>41626</v>
      </c>
      <c r="W1902" s="19">
        <f t="shared" si="717"/>
        <v>41661</v>
      </c>
      <c r="X1902" s="19">
        <f t="shared" si="718"/>
        <v>41689</v>
      </c>
      <c r="Y1902" s="18">
        <f t="shared" si="703"/>
        <v>28</v>
      </c>
      <c r="Z1902" s="10">
        <f t="shared" si="704"/>
        <v>7.1428571428571425E-2</v>
      </c>
      <c r="AA1902" s="10">
        <f>VLOOKUP(A1902, VIX!$A$2:$E$3205, 5, FALSE)</f>
        <v>16.8</v>
      </c>
      <c r="AB1902" s="10">
        <f t="shared" si="705"/>
        <v>17.739285714285714</v>
      </c>
      <c r="AC1902" s="10">
        <f t="shared" si="706"/>
        <v>18.496428571428574</v>
      </c>
      <c r="AD1902" s="10">
        <f t="shared" si="707"/>
        <v>19.060714285714287</v>
      </c>
      <c r="AE1902" s="10">
        <f t="shared" si="708"/>
        <v>19.564285714285717</v>
      </c>
      <c r="AF1902" s="10">
        <f t="shared" si="709"/>
        <v>19.924999999999997</v>
      </c>
      <c r="AG1902" s="36">
        <f t="shared" si="697"/>
        <v>-1.2633441462695394</v>
      </c>
      <c r="AH1902" s="36">
        <f t="shared" si="698"/>
        <v>-1.0775370581527939</v>
      </c>
      <c r="AI1902" s="36">
        <f t="shared" si="699"/>
        <v>-0.76900314407249981</v>
      </c>
      <c r="AJ1902" s="36">
        <f t="shared" si="700"/>
        <v>-0.68286514316683233</v>
      </c>
      <c r="AK1902" s="36">
        <f t="shared" si="701"/>
        <v>-0.47023280611337914</v>
      </c>
    </row>
    <row r="1903" spans="1:37" x14ac:dyDescent="0.2">
      <c r="A1903" s="5">
        <v>41439</v>
      </c>
      <c r="B1903" s="1">
        <v>6</v>
      </c>
      <c r="C1903" s="7">
        <v>17.55</v>
      </c>
      <c r="D1903" s="7">
        <v>18.3</v>
      </c>
      <c r="E1903" s="7">
        <v>18.899999999999999</v>
      </c>
      <c r="F1903" s="7">
        <v>19.399999999999999</v>
      </c>
      <c r="G1903" s="7">
        <v>19.850000000000001</v>
      </c>
      <c r="H1903" s="7">
        <v>20.149999999999999</v>
      </c>
      <c r="I1903" s="7">
        <v>20.350000000000001</v>
      </c>
      <c r="J1903" s="7">
        <v>21.05</v>
      </c>
      <c r="K1903" s="7">
        <v>21.5</v>
      </c>
      <c r="L1903" s="3">
        <v>4.2700000000000002E-2</v>
      </c>
      <c r="M1903" s="3">
        <v>4.9000000000000002E-2</v>
      </c>
      <c r="N1903" s="3">
        <v>1.6299999999999999E-2</v>
      </c>
      <c r="O1903" s="18">
        <f t="shared" si="702"/>
        <v>0</v>
      </c>
      <c r="P1903" s="19">
        <f t="shared" si="710"/>
        <v>41444</v>
      </c>
      <c r="Q1903" s="19">
        <f t="shared" si="711"/>
        <v>41472</v>
      </c>
      <c r="R1903" s="19">
        <f t="shared" si="712"/>
        <v>41507</v>
      </c>
      <c r="S1903" s="19">
        <f t="shared" si="713"/>
        <v>41535</v>
      </c>
      <c r="T1903" s="19">
        <f t="shared" si="714"/>
        <v>41563</v>
      </c>
      <c r="U1903" s="19">
        <f t="shared" si="715"/>
        <v>41598</v>
      </c>
      <c r="V1903" s="19">
        <f t="shared" si="716"/>
        <v>41626</v>
      </c>
      <c r="W1903" s="19">
        <f t="shared" si="717"/>
        <v>41661</v>
      </c>
      <c r="X1903" s="19">
        <f t="shared" si="718"/>
        <v>41689</v>
      </c>
      <c r="Y1903" s="18">
        <f t="shared" si="703"/>
        <v>28</v>
      </c>
      <c r="Z1903" s="10">
        <f t="shared" si="704"/>
        <v>0.17857142857142858</v>
      </c>
      <c r="AA1903" s="10">
        <f>VLOOKUP(A1903, VIX!$A$2:$E$3205, 5, FALSE)</f>
        <v>17.149999999999999</v>
      </c>
      <c r="AB1903" s="10">
        <f t="shared" si="705"/>
        <v>18.166071428571428</v>
      </c>
      <c r="AC1903" s="10">
        <f t="shared" si="706"/>
        <v>18.792857142857141</v>
      </c>
      <c r="AD1903" s="10">
        <f t="shared" si="707"/>
        <v>19.310714285714283</v>
      </c>
      <c r="AE1903" s="10">
        <f t="shared" si="708"/>
        <v>19.769642857142859</v>
      </c>
      <c r="AF1903" s="10">
        <f t="shared" si="709"/>
        <v>20.096428571428572</v>
      </c>
      <c r="AG1903" s="36">
        <f t="shared" si="697"/>
        <v>-0.38555691554467553</v>
      </c>
      <c r="AH1903" s="36">
        <f t="shared" si="698"/>
        <v>-0.29525483304042066</v>
      </c>
      <c r="AI1903" s="36">
        <f t="shared" si="699"/>
        <v>-0.23881728582259279</v>
      </c>
      <c r="AJ1903" s="36">
        <f t="shared" si="700"/>
        <v>-0.20980573543015854</v>
      </c>
      <c r="AK1903" s="36">
        <f t="shared" si="701"/>
        <v>-0.13778020776380401</v>
      </c>
    </row>
    <row r="1904" spans="1:37" x14ac:dyDescent="0.2">
      <c r="A1904" s="5">
        <v>41438</v>
      </c>
      <c r="B1904" s="1">
        <v>6</v>
      </c>
      <c r="C1904" s="7">
        <v>16.8</v>
      </c>
      <c r="D1904" s="7">
        <v>17.7</v>
      </c>
      <c r="E1904" s="7">
        <v>18.45</v>
      </c>
      <c r="F1904" s="7">
        <v>18.95</v>
      </c>
      <c r="G1904" s="7">
        <v>19.399999999999999</v>
      </c>
      <c r="H1904" s="7">
        <v>19.649999999999999</v>
      </c>
      <c r="I1904" s="7">
        <v>19.850000000000001</v>
      </c>
      <c r="J1904" s="7">
        <v>20.55</v>
      </c>
      <c r="K1904" s="7">
        <v>21</v>
      </c>
      <c r="L1904" s="3">
        <v>5.3600000000000002E-2</v>
      </c>
      <c r="M1904" s="3">
        <v>4.7500000000000001E-2</v>
      </c>
      <c r="N1904" s="3">
        <v>1.5800000000000002E-2</v>
      </c>
      <c r="O1904" s="18">
        <f t="shared" si="702"/>
        <v>0</v>
      </c>
      <c r="P1904" s="19">
        <f t="shared" si="710"/>
        <v>41444</v>
      </c>
      <c r="Q1904" s="19">
        <f t="shared" si="711"/>
        <v>41472</v>
      </c>
      <c r="R1904" s="19">
        <f t="shared" si="712"/>
        <v>41507</v>
      </c>
      <c r="S1904" s="19">
        <f t="shared" si="713"/>
        <v>41535</v>
      </c>
      <c r="T1904" s="19">
        <f t="shared" si="714"/>
        <v>41563</v>
      </c>
      <c r="U1904" s="19">
        <f t="shared" si="715"/>
        <v>41598</v>
      </c>
      <c r="V1904" s="19">
        <f t="shared" si="716"/>
        <v>41626</v>
      </c>
      <c r="W1904" s="19">
        <f t="shared" si="717"/>
        <v>41661</v>
      </c>
      <c r="X1904" s="19">
        <f t="shared" si="718"/>
        <v>41689</v>
      </c>
      <c r="Y1904" s="18">
        <f t="shared" si="703"/>
        <v>28</v>
      </c>
      <c r="Z1904" s="10">
        <f t="shared" si="704"/>
        <v>0.21428571428571427</v>
      </c>
      <c r="AA1904" s="10">
        <f>VLOOKUP(A1904, VIX!$A$2:$E$3205, 5, FALSE)</f>
        <v>16.41</v>
      </c>
      <c r="AB1904" s="10">
        <f t="shared" si="705"/>
        <v>17.507142857142856</v>
      </c>
      <c r="AC1904" s="10">
        <f t="shared" si="706"/>
        <v>18.289285714285711</v>
      </c>
      <c r="AD1904" s="10">
        <f t="shared" si="707"/>
        <v>18.842857142857142</v>
      </c>
      <c r="AE1904" s="10">
        <f t="shared" si="708"/>
        <v>19.303571428571427</v>
      </c>
      <c r="AF1904" s="10">
        <f t="shared" si="709"/>
        <v>19.596428571428568</v>
      </c>
      <c r="AG1904" s="36">
        <f t="shared" si="697"/>
        <v>-0.4384303112313932</v>
      </c>
      <c r="AH1904" s="36">
        <f t="shared" si="698"/>
        <v>-0.36024016010673793</v>
      </c>
      <c r="AI1904" s="36">
        <f t="shared" si="699"/>
        <v>-0.2342225113858166</v>
      </c>
      <c r="AJ1904" s="36">
        <f t="shared" si="700"/>
        <v>-0.20610687022900742</v>
      </c>
      <c r="AK1904" s="36">
        <f t="shared" si="701"/>
        <v>-0.11264080100125159</v>
      </c>
    </row>
    <row r="1905" spans="1:37" x14ac:dyDescent="0.2">
      <c r="A1905" s="5">
        <v>41437</v>
      </c>
      <c r="B1905" s="1">
        <v>6</v>
      </c>
      <c r="C1905" s="7">
        <v>18.25</v>
      </c>
      <c r="D1905" s="7">
        <v>18.55</v>
      </c>
      <c r="E1905" s="7">
        <v>18.8</v>
      </c>
      <c r="F1905" s="7">
        <v>19.350000000000001</v>
      </c>
      <c r="G1905" s="7">
        <v>19.75</v>
      </c>
      <c r="H1905" s="7">
        <v>20.05</v>
      </c>
      <c r="I1905" s="7">
        <v>20.25</v>
      </c>
      <c r="J1905" s="7">
        <v>20.95</v>
      </c>
      <c r="K1905" s="7">
        <v>21.25</v>
      </c>
      <c r="L1905" s="3">
        <v>1.6400000000000001E-2</v>
      </c>
      <c r="M1905" s="3">
        <v>4.65E-2</v>
      </c>
      <c r="N1905" s="3">
        <v>1.55E-2</v>
      </c>
      <c r="O1905" s="18">
        <f t="shared" si="702"/>
        <v>0</v>
      </c>
      <c r="P1905" s="19">
        <f t="shared" si="710"/>
        <v>41444</v>
      </c>
      <c r="Q1905" s="19">
        <f t="shared" si="711"/>
        <v>41472</v>
      </c>
      <c r="R1905" s="19">
        <f t="shared" si="712"/>
        <v>41507</v>
      </c>
      <c r="S1905" s="19">
        <f t="shared" si="713"/>
        <v>41535</v>
      </c>
      <c r="T1905" s="19">
        <f t="shared" si="714"/>
        <v>41563</v>
      </c>
      <c r="U1905" s="19">
        <f t="shared" si="715"/>
        <v>41598</v>
      </c>
      <c r="V1905" s="19">
        <f t="shared" si="716"/>
        <v>41626</v>
      </c>
      <c r="W1905" s="19">
        <f t="shared" si="717"/>
        <v>41661</v>
      </c>
      <c r="X1905" s="19">
        <f t="shared" si="718"/>
        <v>41689</v>
      </c>
      <c r="Y1905" s="18">
        <f t="shared" si="703"/>
        <v>28</v>
      </c>
      <c r="Z1905" s="10">
        <f t="shared" si="704"/>
        <v>0.25</v>
      </c>
      <c r="AA1905" s="10">
        <f>VLOOKUP(A1905, VIX!$A$2:$E$3205, 5, FALSE)</f>
        <v>18.59</v>
      </c>
      <c r="AB1905" s="10">
        <f t="shared" si="705"/>
        <v>18.475000000000001</v>
      </c>
      <c r="AC1905" s="10">
        <f t="shared" si="706"/>
        <v>18.737500000000001</v>
      </c>
      <c r="AD1905" s="10">
        <f t="shared" si="707"/>
        <v>19.212500000000002</v>
      </c>
      <c r="AE1905" s="10">
        <f t="shared" si="708"/>
        <v>19.649999999999999</v>
      </c>
      <c r="AF1905" s="10">
        <f t="shared" si="709"/>
        <v>19.975000000000001</v>
      </c>
      <c r="AG1905" s="36">
        <f t="shared" si="697"/>
        <v>-0.15517241379310373</v>
      </c>
      <c r="AH1905" s="36">
        <f t="shared" si="698"/>
        <v>-0.12504962286621674</v>
      </c>
      <c r="AI1905" s="36">
        <f t="shared" si="699"/>
        <v>-0.2664359861591698</v>
      </c>
      <c r="AJ1905" s="36">
        <f t="shared" si="700"/>
        <v>-0.18876404494381949</v>
      </c>
      <c r="AK1905" s="36">
        <f t="shared" si="701"/>
        <v>-0.13907284768211947</v>
      </c>
    </row>
    <row r="1906" spans="1:37" x14ac:dyDescent="0.2">
      <c r="A1906" s="5">
        <v>41436</v>
      </c>
      <c r="B1906" s="1">
        <v>6</v>
      </c>
      <c r="C1906" s="7">
        <v>16.899999999999999</v>
      </c>
      <c r="D1906" s="7">
        <v>17.600000000000001</v>
      </c>
      <c r="E1906" s="7">
        <v>18.149999999999999</v>
      </c>
      <c r="F1906" s="7">
        <v>18.75</v>
      </c>
      <c r="G1906" s="7">
        <v>19.2</v>
      </c>
      <c r="H1906" s="7">
        <v>19.5</v>
      </c>
      <c r="I1906" s="7">
        <v>19.7</v>
      </c>
      <c r="J1906" s="7">
        <v>20.45</v>
      </c>
      <c r="K1906" s="7">
        <v>20.85</v>
      </c>
      <c r="L1906" s="3">
        <v>4.1399999999999999E-2</v>
      </c>
      <c r="M1906" s="3">
        <v>5.0700000000000002E-2</v>
      </c>
      <c r="N1906" s="3">
        <v>1.6899999999999998E-2</v>
      </c>
      <c r="O1906" s="18">
        <f t="shared" si="702"/>
        <v>0</v>
      </c>
      <c r="P1906" s="19">
        <f t="shared" si="710"/>
        <v>41444</v>
      </c>
      <c r="Q1906" s="19">
        <f t="shared" si="711"/>
        <v>41472</v>
      </c>
      <c r="R1906" s="19">
        <f t="shared" si="712"/>
        <v>41507</v>
      </c>
      <c r="S1906" s="19">
        <f t="shared" si="713"/>
        <v>41535</v>
      </c>
      <c r="T1906" s="19">
        <f t="shared" si="714"/>
        <v>41563</v>
      </c>
      <c r="U1906" s="19">
        <f t="shared" si="715"/>
        <v>41598</v>
      </c>
      <c r="V1906" s="19">
        <f t="shared" si="716"/>
        <v>41626</v>
      </c>
      <c r="W1906" s="19">
        <f t="shared" si="717"/>
        <v>41661</v>
      </c>
      <c r="X1906" s="19">
        <f t="shared" si="718"/>
        <v>41689</v>
      </c>
      <c r="Y1906" s="18">
        <f t="shared" si="703"/>
        <v>28</v>
      </c>
      <c r="Z1906" s="10">
        <f t="shared" si="704"/>
        <v>0.2857142857142857</v>
      </c>
      <c r="AA1906" s="10">
        <f>VLOOKUP(A1906, VIX!$A$2:$E$3205, 5, FALSE)</f>
        <v>17.07</v>
      </c>
      <c r="AB1906" s="10">
        <f t="shared" si="705"/>
        <v>17.400000000000002</v>
      </c>
      <c r="AC1906" s="10">
        <f t="shared" si="706"/>
        <v>17.99285714285714</v>
      </c>
      <c r="AD1906" s="10">
        <f t="shared" si="707"/>
        <v>18.578571428571429</v>
      </c>
      <c r="AE1906" s="10">
        <f t="shared" si="708"/>
        <v>19.071428571428569</v>
      </c>
      <c r="AF1906" s="10">
        <f t="shared" si="709"/>
        <v>19.414285714285715</v>
      </c>
      <c r="AG1906" s="36">
        <f t="shared" si="697"/>
        <v>-0.38540528730609774</v>
      </c>
      <c r="AH1906" s="36">
        <f t="shared" si="698"/>
        <v>-0.28707539353769562</v>
      </c>
      <c r="AI1906" s="36">
        <f t="shared" si="699"/>
        <v>-0.30155564419625153</v>
      </c>
      <c r="AJ1906" s="36">
        <f t="shared" si="700"/>
        <v>-0.21963974433468897</v>
      </c>
      <c r="AK1906" s="36">
        <f t="shared" si="701"/>
        <v>-0.14307342922028812</v>
      </c>
    </row>
    <row r="1907" spans="1:37" x14ac:dyDescent="0.2">
      <c r="A1907" s="5">
        <v>41435</v>
      </c>
      <c r="B1907" s="1">
        <v>6</v>
      </c>
      <c r="C1907" s="7">
        <v>15.6</v>
      </c>
      <c r="D1907" s="7">
        <v>16.7</v>
      </c>
      <c r="E1907" s="7">
        <v>17.5</v>
      </c>
      <c r="F1907" s="7">
        <v>18.100000000000001</v>
      </c>
      <c r="G1907" s="7">
        <v>18.600000000000001</v>
      </c>
      <c r="H1907" s="7">
        <v>19</v>
      </c>
      <c r="I1907" s="7">
        <v>19.2</v>
      </c>
      <c r="J1907" s="7">
        <v>19.95</v>
      </c>
      <c r="K1907" s="7">
        <v>20.399999999999999</v>
      </c>
      <c r="L1907" s="3">
        <v>7.0499999999999993E-2</v>
      </c>
      <c r="M1907" s="3">
        <v>6.08E-2</v>
      </c>
      <c r="N1907" s="3">
        <v>2.0299999999999999E-2</v>
      </c>
      <c r="O1907" s="18">
        <f t="shared" si="702"/>
        <v>0</v>
      </c>
      <c r="P1907" s="19">
        <f t="shared" si="710"/>
        <v>41444</v>
      </c>
      <c r="Q1907" s="19">
        <f t="shared" si="711"/>
        <v>41472</v>
      </c>
      <c r="R1907" s="19">
        <f t="shared" si="712"/>
        <v>41507</v>
      </c>
      <c r="S1907" s="19">
        <f t="shared" si="713"/>
        <v>41535</v>
      </c>
      <c r="T1907" s="19">
        <f t="shared" si="714"/>
        <v>41563</v>
      </c>
      <c r="U1907" s="19">
        <f t="shared" si="715"/>
        <v>41598</v>
      </c>
      <c r="V1907" s="19">
        <f t="shared" si="716"/>
        <v>41626</v>
      </c>
      <c r="W1907" s="19">
        <f t="shared" si="717"/>
        <v>41661</v>
      </c>
      <c r="X1907" s="19">
        <f t="shared" si="718"/>
        <v>41689</v>
      </c>
      <c r="Y1907" s="18">
        <f t="shared" si="703"/>
        <v>28</v>
      </c>
      <c r="Z1907" s="10">
        <f t="shared" si="704"/>
        <v>0.32142857142857145</v>
      </c>
      <c r="AA1907" s="10">
        <f>VLOOKUP(A1907, VIX!$A$2:$E$3205, 5, FALSE)</f>
        <v>15.44</v>
      </c>
      <c r="AB1907" s="10">
        <f t="shared" si="705"/>
        <v>16.346428571428572</v>
      </c>
      <c r="AC1907" s="10">
        <f t="shared" si="706"/>
        <v>17.242857142857144</v>
      </c>
      <c r="AD1907" s="10">
        <f t="shared" si="707"/>
        <v>17.907142857142858</v>
      </c>
      <c r="AE1907" s="10">
        <f t="shared" si="708"/>
        <v>18.439285714285717</v>
      </c>
      <c r="AF1907" s="10">
        <f t="shared" si="709"/>
        <v>18.871428571428574</v>
      </c>
      <c r="AG1907" s="36">
        <f t="shared" si="697"/>
        <v>-1.8078260869565206</v>
      </c>
      <c r="AH1907" s="36">
        <f t="shared" si="698"/>
        <v>-1.2444444444444454</v>
      </c>
      <c r="AI1907" s="36">
        <f t="shared" si="699"/>
        <v>-0.89644268774703728</v>
      </c>
      <c r="AJ1907" s="36">
        <f t="shared" si="700"/>
        <v>-0.72441548486009932</v>
      </c>
      <c r="AK1907" s="36">
        <f t="shared" si="701"/>
        <v>-0.56608011980531403</v>
      </c>
    </row>
    <row r="1908" spans="1:37" x14ac:dyDescent="0.2">
      <c r="A1908" s="5">
        <v>41432</v>
      </c>
      <c r="B1908" s="1">
        <v>6</v>
      </c>
      <c r="C1908" s="7">
        <v>15.8</v>
      </c>
      <c r="D1908" s="7">
        <v>16.899999999999999</v>
      </c>
      <c r="E1908" s="7">
        <v>17.7</v>
      </c>
      <c r="F1908" s="7">
        <v>18.350000000000001</v>
      </c>
      <c r="G1908" s="7">
        <v>18.850000000000001</v>
      </c>
      <c r="H1908" s="7">
        <v>19.25</v>
      </c>
      <c r="I1908" s="7">
        <v>19.45</v>
      </c>
      <c r="J1908" s="7">
        <v>20.149999999999999</v>
      </c>
      <c r="K1908" s="7">
        <v>20.6</v>
      </c>
      <c r="L1908" s="3">
        <v>6.9599999999999995E-2</v>
      </c>
      <c r="M1908" s="3">
        <v>5.9900000000000002E-2</v>
      </c>
      <c r="N1908" s="3">
        <v>0.02</v>
      </c>
      <c r="O1908" s="18">
        <f t="shared" si="702"/>
        <v>0</v>
      </c>
      <c r="P1908" s="19">
        <f t="shared" si="710"/>
        <v>41444</v>
      </c>
      <c r="Q1908" s="19">
        <f t="shared" si="711"/>
        <v>41472</v>
      </c>
      <c r="R1908" s="19">
        <f t="shared" si="712"/>
        <v>41507</v>
      </c>
      <c r="S1908" s="19">
        <f t="shared" si="713"/>
        <v>41535</v>
      </c>
      <c r="T1908" s="19">
        <f t="shared" si="714"/>
        <v>41563</v>
      </c>
      <c r="U1908" s="19">
        <f t="shared" si="715"/>
        <v>41598</v>
      </c>
      <c r="V1908" s="19">
        <f t="shared" si="716"/>
        <v>41626</v>
      </c>
      <c r="W1908" s="19">
        <f t="shared" si="717"/>
        <v>41661</v>
      </c>
      <c r="X1908" s="19">
        <f t="shared" si="718"/>
        <v>41689</v>
      </c>
      <c r="Y1908" s="18">
        <f t="shared" si="703"/>
        <v>28</v>
      </c>
      <c r="Z1908" s="10">
        <f t="shared" si="704"/>
        <v>0.42857142857142855</v>
      </c>
      <c r="AA1908" s="10">
        <f>VLOOKUP(A1908, VIX!$A$2:$E$3205, 5, FALSE)</f>
        <v>15.14</v>
      </c>
      <c r="AB1908" s="10">
        <f t="shared" si="705"/>
        <v>16.428571428571427</v>
      </c>
      <c r="AC1908" s="10">
        <f t="shared" si="706"/>
        <v>17.357142857142854</v>
      </c>
      <c r="AD1908" s="10">
        <f t="shared" si="707"/>
        <v>18.071428571428569</v>
      </c>
      <c r="AE1908" s="10">
        <f t="shared" si="708"/>
        <v>18.635714285714286</v>
      </c>
      <c r="AF1908" s="10">
        <f t="shared" si="709"/>
        <v>19.078571428571429</v>
      </c>
      <c r="AG1908" s="36">
        <f t="shared" si="697"/>
        <v>-0.58493353028064932</v>
      </c>
      <c r="AH1908" s="36">
        <f t="shared" si="698"/>
        <v>-0.40789074355083538</v>
      </c>
      <c r="AI1908" s="36">
        <f t="shared" si="699"/>
        <v>-0.31976573938506725</v>
      </c>
      <c r="AJ1908" s="36">
        <f t="shared" si="700"/>
        <v>-0.23913456063769242</v>
      </c>
      <c r="AK1908" s="36">
        <f t="shared" si="701"/>
        <v>-0.18713450292397613</v>
      </c>
    </row>
    <row r="1909" spans="1:37" x14ac:dyDescent="0.2">
      <c r="A1909" s="5">
        <v>41431</v>
      </c>
      <c r="B1909" s="1">
        <v>6</v>
      </c>
      <c r="C1909" s="7">
        <v>16.55</v>
      </c>
      <c r="D1909" s="7">
        <v>17.25</v>
      </c>
      <c r="E1909" s="7">
        <v>18</v>
      </c>
      <c r="F1909" s="7">
        <v>18.55</v>
      </c>
      <c r="G1909" s="7">
        <v>19.05</v>
      </c>
      <c r="H1909" s="7">
        <v>19.399999999999999</v>
      </c>
      <c r="I1909" s="7">
        <v>19.55</v>
      </c>
      <c r="J1909" s="7">
        <v>20.350000000000001</v>
      </c>
      <c r="K1909" s="7">
        <v>20.75</v>
      </c>
      <c r="L1909" s="3">
        <v>4.2299999999999997E-2</v>
      </c>
      <c r="M1909" s="3">
        <v>5.3900000000000003E-2</v>
      </c>
      <c r="N1909" s="3">
        <v>1.7999999999999999E-2</v>
      </c>
      <c r="O1909" s="18">
        <f t="shared" si="702"/>
        <v>0</v>
      </c>
      <c r="P1909" s="19">
        <f t="shared" si="710"/>
        <v>41444</v>
      </c>
      <c r="Q1909" s="19">
        <f t="shared" si="711"/>
        <v>41472</v>
      </c>
      <c r="R1909" s="19">
        <f t="shared" si="712"/>
        <v>41507</v>
      </c>
      <c r="S1909" s="19">
        <f t="shared" si="713"/>
        <v>41535</v>
      </c>
      <c r="T1909" s="19">
        <f t="shared" si="714"/>
        <v>41563</v>
      </c>
      <c r="U1909" s="19">
        <f t="shared" si="715"/>
        <v>41598</v>
      </c>
      <c r="V1909" s="19">
        <f t="shared" si="716"/>
        <v>41626</v>
      </c>
      <c r="W1909" s="19">
        <f t="shared" si="717"/>
        <v>41661</v>
      </c>
      <c r="X1909" s="19">
        <f t="shared" si="718"/>
        <v>41689</v>
      </c>
      <c r="Y1909" s="18">
        <f t="shared" si="703"/>
        <v>28</v>
      </c>
      <c r="Z1909" s="10">
        <f t="shared" si="704"/>
        <v>0.4642857142857143</v>
      </c>
      <c r="AA1909" s="10">
        <f>VLOOKUP(A1909, VIX!$A$2:$E$3205, 5, FALSE)</f>
        <v>16.63</v>
      </c>
      <c r="AB1909" s="10">
        <f t="shared" si="705"/>
        <v>16.925000000000001</v>
      </c>
      <c r="AC1909" s="10">
        <f t="shared" si="706"/>
        <v>17.651785714285715</v>
      </c>
      <c r="AD1909" s="10">
        <f t="shared" si="707"/>
        <v>18.294642857142858</v>
      </c>
      <c r="AE1909" s="10">
        <f t="shared" si="708"/>
        <v>18.817857142857143</v>
      </c>
      <c r="AF1909" s="10">
        <f t="shared" si="709"/>
        <v>19.237500000000001</v>
      </c>
      <c r="AG1909" s="36">
        <f t="shared" si="697"/>
        <v>-0.36258992805755341</v>
      </c>
      <c r="AH1909" s="36">
        <f t="shared" si="698"/>
        <v>-0.37552155771905404</v>
      </c>
      <c r="AI1909" s="36">
        <f t="shared" si="699"/>
        <v>-0.26756756756756783</v>
      </c>
      <c r="AJ1909" s="36">
        <f t="shared" si="700"/>
        <v>-0.23746701846965687</v>
      </c>
      <c r="AK1909" s="36">
        <f t="shared" si="701"/>
        <v>-0.16300129366105975</v>
      </c>
    </row>
    <row r="1910" spans="1:37" x14ac:dyDescent="0.2">
      <c r="A1910" s="5">
        <v>41430</v>
      </c>
      <c r="B1910" s="1">
        <v>6</v>
      </c>
      <c r="C1910" s="7">
        <v>17.05</v>
      </c>
      <c r="D1910" s="7">
        <v>17.7</v>
      </c>
      <c r="E1910" s="7">
        <v>18.25</v>
      </c>
      <c r="F1910" s="7">
        <v>18.75</v>
      </c>
      <c r="G1910" s="7">
        <v>19.149999999999999</v>
      </c>
      <c r="H1910" s="7">
        <v>19.5</v>
      </c>
      <c r="I1910" s="7">
        <v>19.649999999999999</v>
      </c>
      <c r="J1910" s="7">
        <v>20.399999999999999</v>
      </c>
      <c r="K1910" s="7">
        <v>20.9</v>
      </c>
      <c r="L1910" s="3">
        <v>3.8100000000000002E-2</v>
      </c>
      <c r="M1910" s="3">
        <v>4.8000000000000001E-2</v>
      </c>
      <c r="N1910" s="3">
        <v>1.6E-2</v>
      </c>
      <c r="O1910" s="18">
        <f t="shared" si="702"/>
        <v>0</v>
      </c>
      <c r="P1910" s="19">
        <f t="shared" si="710"/>
        <v>41444</v>
      </c>
      <c r="Q1910" s="19">
        <f t="shared" si="711"/>
        <v>41472</v>
      </c>
      <c r="R1910" s="19">
        <f t="shared" si="712"/>
        <v>41507</v>
      </c>
      <c r="S1910" s="19">
        <f t="shared" si="713"/>
        <v>41535</v>
      </c>
      <c r="T1910" s="19">
        <f t="shared" si="714"/>
        <v>41563</v>
      </c>
      <c r="U1910" s="19">
        <f t="shared" si="715"/>
        <v>41598</v>
      </c>
      <c r="V1910" s="19">
        <f t="shared" si="716"/>
        <v>41626</v>
      </c>
      <c r="W1910" s="19">
        <f t="shared" si="717"/>
        <v>41661</v>
      </c>
      <c r="X1910" s="19">
        <f t="shared" si="718"/>
        <v>41689</v>
      </c>
      <c r="Y1910" s="18">
        <f t="shared" si="703"/>
        <v>28</v>
      </c>
      <c r="Z1910" s="10">
        <f t="shared" si="704"/>
        <v>0.5</v>
      </c>
      <c r="AA1910" s="10">
        <f>VLOOKUP(A1910, VIX!$A$2:$E$3205, 5, FALSE)</f>
        <v>17.5</v>
      </c>
      <c r="AB1910" s="10">
        <f t="shared" si="705"/>
        <v>17.375</v>
      </c>
      <c r="AC1910" s="10">
        <f t="shared" si="706"/>
        <v>17.975000000000001</v>
      </c>
      <c r="AD1910" s="10">
        <f t="shared" si="707"/>
        <v>18.5</v>
      </c>
      <c r="AE1910" s="10">
        <f t="shared" si="708"/>
        <v>18.95</v>
      </c>
      <c r="AF1910" s="10">
        <f t="shared" si="709"/>
        <v>19.324999999999999</v>
      </c>
      <c r="AG1910" s="36">
        <f t="shared" si="697"/>
        <v>-0.35316946959896406</v>
      </c>
      <c r="AH1910" s="36">
        <f t="shared" si="698"/>
        <v>-0.28407460545193713</v>
      </c>
      <c r="AI1910" s="36">
        <f t="shared" si="699"/>
        <v>-0.24891347293559843</v>
      </c>
      <c r="AJ1910" s="36">
        <f t="shared" si="700"/>
        <v>-0.19321449108683075</v>
      </c>
      <c r="AK1910" s="36">
        <f t="shared" si="701"/>
        <v>-0.16524590163934486</v>
      </c>
    </row>
    <row r="1911" spans="1:37" x14ac:dyDescent="0.2">
      <c r="A1911" s="5">
        <v>41429</v>
      </c>
      <c r="B1911" s="1">
        <v>6</v>
      </c>
      <c r="C1911" s="7">
        <v>16.100000000000001</v>
      </c>
      <c r="D1911" s="7">
        <v>17.100000000000001</v>
      </c>
      <c r="E1911" s="7">
        <v>17.8</v>
      </c>
      <c r="F1911" s="7">
        <v>18.399999999999999</v>
      </c>
      <c r="G1911" s="7">
        <v>18.899999999999999</v>
      </c>
      <c r="H1911" s="7">
        <v>19.25</v>
      </c>
      <c r="I1911" s="7">
        <v>19.45</v>
      </c>
      <c r="J1911" s="7">
        <v>20.149999999999999</v>
      </c>
      <c r="K1911" s="7">
        <v>20.6</v>
      </c>
      <c r="L1911" s="3">
        <v>6.2100000000000002E-2</v>
      </c>
      <c r="M1911" s="3">
        <v>5.7099999999999998E-2</v>
      </c>
      <c r="N1911" s="3">
        <v>1.9E-2</v>
      </c>
      <c r="O1911" s="18">
        <f t="shared" si="702"/>
        <v>0</v>
      </c>
      <c r="P1911" s="19">
        <f t="shared" si="710"/>
        <v>41444</v>
      </c>
      <c r="Q1911" s="19">
        <f t="shared" si="711"/>
        <v>41472</v>
      </c>
      <c r="R1911" s="19">
        <f t="shared" si="712"/>
        <v>41507</v>
      </c>
      <c r="S1911" s="19">
        <f t="shared" si="713"/>
        <v>41535</v>
      </c>
      <c r="T1911" s="19">
        <f t="shared" si="714"/>
        <v>41563</v>
      </c>
      <c r="U1911" s="19">
        <f t="shared" si="715"/>
        <v>41598</v>
      </c>
      <c r="V1911" s="19">
        <f t="shared" si="716"/>
        <v>41626</v>
      </c>
      <c r="W1911" s="19">
        <f t="shared" si="717"/>
        <v>41661</v>
      </c>
      <c r="X1911" s="19">
        <f t="shared" si="718"/>
        <v>41689</v>
      </c>
      <c r="Y1911" s="18">
        <f t="shared" si="703"/>
        <v>28</v>
      </c>
      <c r="Z1911" s="10">
        <f t="shared" si="704"/>
        <v>0.5357142857142857</v>
      </c>
      <c r="AA1911" s="10">
        <f>VLOOKUP(A1911, VIX!$A$2:$E$3205, 5, FALSE)</f>
        <v>16.27</v>
      </c>
      <c r="AB1911" s="10">
        <f t="shared" si="705"/>
        <v>16.564285714285717</v>
      </c>
      <c r="AC1911" s="10">
        <f t="shared" si="706"/>
        <v>17.425000000000001</v>
      </c>
      <c r="AD1911" s="10">
        <f t="shared" si="707"/>
        <v>18.078571428571429</v>
      </c>
      <c r="AE1911" s="10">
        <f t="shared" si="708"/>
        <v>18.632142857142856</v>
      </c>
      <c r="AF1911" s="10">
        <f t="shared" si="709"/>
        <v>19.0625</v>
      </c>
      <c r="AG1911" s="36">
        <f t="shared" si="697"/>
        <v>-0.54782608695652146</v>
      </c>
      <c r="AH1911" s="36">
        <f t="shared" si="698"/>
        <v>-0.36371134020618506</v>
      </c>
      <c r="AI1911" s="36">
        <f t="shared" si="699"/>
        <v>-0.29988099960333076</v>
      </c>
      <c r="AJ1911" s="36">
        <f t="shared" si="700"/>
        <v>-0.24240092343208913</v>
      </c>
      <c r="AK1911" s="36">
        <f t="shared" si="701"/>
        <v>-0.16578947368421112</v>
      </c>
    </row>
    <row r="1912" spans="1:37" x14ac:dyDescent="0.2">
      <c r="A1912" s="5">
        <v>41428</v>
      </c>
      <c r="B1912" s="1">
        <v>6</v>
      </c>
      <c r="C1912" s="7">
        <v>16</v>
      </c>
      <c r="D1912" s="7">
        <v>17</v>
      </c>
      <c r="E1912" s="7">
        <v>17.75</v>
      </c>
      <c r="F1912" s="7">
        <v>18.350000000000001</v>
      </c>
      <c r="G1912" s="7">
        <v>18.850000000000001</v>
      </c>
      <c r="H1912" s="7">
        <v>19.2</v>
      </c>
      <c r="I1912" s="7">
        <v>19.399999999999999</v>
      </c>
      <c r="J1912" s="7">
        <v>20.149999999999999</v>
      </c>
      <c r="K1912" s="7">
        <v>20.5</v>
      </c>
      <c r="L1912" s="3">
        <v>6.25E-2</v>
      </c>
      <c r="M1912" s="3">
        <v>5.7200000000000001E-2</v>
      </c>
      <c r="N1912" s="3">
        <v>1.9099999999999999E-2</v>
      </c>
      <c r="O1912" s="18">
        <f t="shared" si="702"/>
        <v>0</v>
      </c>
      <c r="P1912" s="19">
        <f t="shared" si="710"/>
        <v>41444</v>
      </c>
      <c r="Q1912" s="19">
        <f t="shared" si="711"/>
        <v>41472</v>
      </c>
      <c r="R1912" s="19">
        <f t="shared" si="712"/>
        <v>41507</v>
      </c>
      <c r="S1912" s="19">
        <f t="shared" si="713"/>
        <v>41535</v>
      </c>
      <c r="T1912" s="19">
        <f t="shared" si="714"/>
        <v>41563</v>
      </c>
      <c r="U1912" s="19">
        <f t="shared" si="715"/>
        <v>41598</v>
      </c>
      <c r="V1912" s="19">
        <f t="shared" si="716"/>
        <v>41626</v>
      </c>
      <c r="W1912" s="19">
        <f t="shared" si="717"/>
        <v>41661</v>
      </c>
      <c r="X1912" s="19">
        <f t="shared" si="718"/>
        <v>41689</v>
      </c>
      <c r="Y1912" s="18">
        <f t="shared" si="703"/>
        <v>28</v>
      </c>
      <c r="Z1912" s="10">
        <f t="shared" si="704"/>
        <v>0.5714285714285714</v>
      </c>
      <c r="AA1912" s="10">
        <f>VLOOKUP(A1912, VIX!$A$2:$E$3205, 5, FALSE)</f>
        <v>16.28</v>
      </c>
      <c r="AB1912" s="10">
        <f t="shared" si="705"/>
        <v>16.428571428571431</v>
      </c>
      <c r="AC1912" s="10">
        <f t="shared" si="706"/>
        <v>17.321428571428569</v>
      </c>
      <c r="AD1912" s="10">
        <f t="shared" si="707"/>
        <v>18.00714285714286</v>
      </c>
      <c r="AE1912" s="10">
        <f t="shared" si="708"/>
        <v>18.564285714285717</v>
      </c>
      <c r="AF1912" s="10">
        <f t="shared" si="709"/>
        <v>19</v>
      </c>
      <c r="AG1912" s="36">
        <f t="shared" si="697"/>
        <v>-1.6459830176355332</v>
      </c>
      <c r="AH1912" s="36">
        <f t="shared" si="698"/>
        <v>-1.1665466515790563</v>
      </c>
      <c r="AI1912" s="36">
        <f t="shared" si="699"/>
        <v>-0.90116221317175194</v>
      </c>
      <c r="AJ1912" s="36">
        <f t="shared" si="700"/>
        <v>-0.72994110263589884</v>
      </c>
      <c r="AK1912" s="36">
        <f t="shared" si="701"/>
        <v>-0.5000945000944973</v>
      </c>
    </row>
    <row r="1913" spans="1:37" x14ac:dyDescent="0.2">
      <c r="A1913" s="5">
        <v>41425</v>
      </c>
      <c r="B1913" s="1">
        <v>6</v>
      </c>
      <c r="C1913" s="7">
        <v>16.05</v>
      </c>
      <c r="D1913" s="7">
        <v>17.149999999999999</v>
      </c>
      <c r="E1913" s="7">
        <v>17.8</v>
      </c>
      <c r="F1913" s="7">
        <v>18.350000000000001</v>
      </c>
      <c r="G1913" s="7">
        <v>18.8</v>
      </c>
      <c r="H1913" s="7">
        <v>19.100000000000001</v>
      </c>
      <c r="I1913" s="7">
        <v>19.3</v>
      </c>
      <c r="J1913" s="7">
        <v>19.95</v>
      </c>
      <c r="K1913" s="7">
        <v>20.399999999999999</v>
      </c>
      <c r="L1913" s="3">
        <v>6.8500000000000005E-2</v>
      </c>
      <c r="M1913" s="3">
        <v>5.1799999999999999E-2</v>
      </c>
      <c r="N1913" s="3">
        <v>1.7299999999999999E-2</v>
      </c>
      <c r="O1913" s="18">
        <f t="shared" si="702"/>
        <v>0</v>
      </c>
      <c r="P1913" s="19">
        <f t="shared" si="710"/>
        <v>41444</v>
      </c>
      <c r="Q1913" s="19">
        <f t="shared" si="711"/>
        <v>41472</v>
      </c>
      <c r="R1913" s="19">
        <f t="shared" si="712"/>
        <v>41507</v>
      </c>
      <c r="S1913" s="19">
        <f t="shared" si="713"/>
        <v>41535</v>
      </c>
      <c r="T1913" s="19">
        <f t="shared" si="714"/>
        <v>41563</v>
      </c>
      <c r="U1913" s="19">
        <f t="shared" si="715"/>
        <v>41598</v>
      </c>
      <c r="V1913" s="19">
        <f t="shared" si="716"/>
        <v>41626</v>
      </c>
      <c r="W1913" s="19">
        <f t="shared" si="717"/>
        <v>41661</v>
      </c>
      <c r="X1913" s="19">
        <f t="shared" si="718"/>
        <v>41689</v>
      </c>
      <c r="Y1913" s="18">
        <f t="shared" si="703"/>
        <v>28</v>
      </c>
      <c r="Z1913" s="10">
        <f t="shared" si="704"/>
        <v>0.6785714285714286</v>
      </c>
      <c r="AA1913" s="10">
        <f>VLOOKUP(A1913, VIX!$A$2:$E$3205, 5, FALSE)</f>
        <v>16.3</v>
      </c>
      <c r="AB1913" s="10">
        <f t="shared" si="705"/>
        <v>16.403571428571428</v>
      </c>
      <c r="AC1913" s="10">
        <f t="shared" si="706"/>
        <v>17.358928571428571</v>
      </c>
      <c r="AD1913" s="10">
        <f t="shared" si="707"/>
        <v>17.976785714285715</v>
      </c>
      <c r="AE1913" s="10">
        <f t="shared" si="708"/>
        <v>18.494642857142857</v>
      </c>
      <c r="AF1913" s="10">
        <f t="shared" si="709"/>
        <v>18.896428571428572</v>
      </c>
      <c r="AG1913" s="36">
        <f t="shared" si="697"/>
        <v>-0.62942779291552997</v>
      </c>
      <c r="AH1913" s="36">
        <f t="shared" si="698"/>
        <v>-0.34925373134328458</v>
      </c>
      <c r="AI1913" s="36">
        <f t="shared" si="699"/>
        <v>-0.28413284132841354</v>
      </c>
      <c r="AJ1913" s="36">
        <f t="shared" si="700"/>
        <v>-0.22508932115918967</v>
      </c>
      <c r="AK1913" s="36">
        <f t="shared" si="701"/>
        <v>-0.1462282398452614</v>
      </c>
    </row>
    <row r="1914" spans="1:37" x14ac:dyDescent="0.2">
      <c r="A1914" s="5">
        <v>41424</v>
      </c>
      <c r="B1914" s="1">
        <v>6</v>
      </c>
      <c r="C1914" s="7">
        <v>15.4</v>
      </c>
      <c r="D1914" s="7">
        <v>16.55</v>
      </c>
      <c r="E1914" s="7">
        <v>17.25</v>
      </c>
      <c r="F1914" s="7">
        <v>17.850000000000001</v>
      </c>
      <c r="G1914" s="7">
        <v>18.350000000000001</v>
      </c>
      <c r="H1914" s="7">
        <v>18.75</v>
      </c>
      <c r="I1914" s="7">
        <v>18.95</v>
      </c>
      <c r="J1914" s="7">
        <v>19.649999999999999</v>
      </c>
      <c r="K1914" s="7">
        <v>20.05</v>
      </c>
      <c r="L1914" s="3">
        <v>7.4700000000000003E-2</v>
      </c>
      <c r="M1914" s="3">
        <v>6.1600000000000002E-2</v>
      </c>
      <c r="N1914" s="3">
        <v>2.0500000000000001E-2</v>
      </c>
      <c r="O1914" s="18">
        <f t="shared" si="702"/>
        <v>0</v>
      </c>
      <c r="P1914" s="19">
        <f t="shared" si="710"/>
        <v>41444</v>
      </c>
      <c r="Q1914" s="19">
        <f t="shared" si="711"/>
        <v>41472</v>
      </c>
      <c r="R1914" s="19">
        <f t="shared" si="712"/>
        <v>41507</v>
      </c>
      <c r="S1914" s="19">
        <f t="shared" si="713"/>
        <v>41535</v>
      </c>
      <c r="T1914" s="19">
        <f t="shared" si="714"/>
        <v>41563</v>
      </c>
      <c r="U1914" s="19">
        <f t="shared" si="715"/>
        <v>41598</v>
      </c>
      <c r="V1914" s="19">
        <f t="shared" si="716"/>
        <v>41626</v>
      </c>
      <c r="W1914" s="19">
        <f t="shared" si="717"/>
        <v>41661</v>
      </c>
      <c r="X1914" s="19">
        <f t="shared" si="718"/>
        <v>41689</v>
      </c>
      <c r="Y1914" s="18">
        <f t="shared" si="703"/>
        <v>28</v>
      </c>
      <c r="Z1914" s="10">
        <f t="shared" si="704"/>
        <v>0.7142857142857143</v>
      </c>
      <c r="AA1914" s="10">
        <f>VLOOKUP(A1914, VIX!$A$2:$E$3205, 5, FALSE)</f>
        <v>14.53</v>
      </c>
      <c r="AB1914" s="10">
        <f t="shared" si="705"/>
        <v>15.728571428571428</v>
      </c>
      <c r="AC1914" s="10">
        <f t="shared" si="706"/>
        <v>16.75</v>
      </c>
      <c r="AD1914" s="10">
        <f t="shared" si="707"/>
        <v>17.421428571428571</v>
      </c>
      <c r="AE1914" s="10">
        <f t="shared" si="708"/>
        <v>17.992857142857144</v>
      </c>
      <c r="AF1914" s="10">
        <f t="shared" si="709"/>
        <v>18.464285714285715</v>
      </c>
      <c r="AG1914" s="36">
        <f t="shared" si="697"/>
        <v>-0.6613418530351437</v>
      </c>
      <c r="AH1914" s="36">
        <f t="shared" si="698"/>
        <v>-0.37980406932931371</v>
      </c>
      <c r="AI1914" s="36">
        <f t="shared" si="699"/>
        <v>-0.31191335740072262</v>
      </c>
      <c r="AJ1914" s="36">
        <f t="shared" si="700"/>
        <v>-0.25122121423586868</v>
      </c>
      <c r="AK1914" s="36">
        <f t="shared" si="701"/>
        <v>-0.19605173587474392</v>
      </c>
    </row>
    <row r="1915" spans="1:37" x14ac:dyDescent="0.2">
      <c r="A1915" s="5">
        <v>41423</v>
      </c>
      <c r="B1915" s="1">
        <v>6</v>
      </c>
      <c r="C1915" s="7">
        <v>15.4</v>
      </c>
      <c r="D1915" s="7">
        <v>16.399999999999999</v>
      </c>
      <c r="E1915" s="7">
        <v>17.149999999999999</v>
      </c>
      <c r="F1915" s="7">
        <v>17.8</v>
      </c>
      <c r="G1915" s="7">
        <v>18.25</v>
      </c>
      <c r="H1915" s="7">
        <v>18.7</v>
      </c>
      <c r="I1915" s="7">
        <v>18.899999999999999</v>
      </c>
      <c r="J1915" s="7">
        <v>19.600000000000001</v>
      </c>
      <c r="K1915" s="7">
        <v>20</v>
      </c>
      <c r="L1915" s="3">
        <v>6.4899999999999999E-2</v>
      </c>
      <c r="M1915" s="3">
        <v>6.1800000000000001E-2</v>
      </c>
      <c r="N1915" s="3">
        <v>2.06E-2</v>
      </c>
      <c r="O1915" s="18">
        <f t="shared" si="702"/>
        <v>0</v>
      </c>
      <c r="P1915" s="19">
        <f t="shared" si="710"/>
        <v>41444</v>
      </c>
      <c r="Q1915" s="19">
        <f t="shared" si="711"/>
        <v>41472</v>
      </c>
      <c r="R1915" s="19">
        <f t="shared" si="712"/>
        <v>41507</v>
      </c>
      <c r="S1915" s="19">
        <f t="shared" si="713"/>
        <v>41535</v>
      </c>
      <c r="T1915" s="19">
        <f t="shared" si="714"/>
        <v>41563</v>
      </c>
      <c r="U1915" s="19">
        <f t="shared" si="715"/>
        <v>41598</v>
      </c>
      <c r="V1915" s="19">
        <f t="shared" si="716"/>
        <v>41626</v>
      </c>
      <c r="W1915" s="19">
        <f t="shared" si="717"/>
        <v>41661</v>
      </c>
      <c r="X1915" s="19">
        <f t="shared" si="718"/>
        <v>41689</v>
      </c>
      <c r="Y1915" s="18">
        <f t="shared" si="703"/>
        <v>28</v>
      </c>
      <c r="Z1915" s="10">
        <f t="shared" si="704"/>
        <v>0.75</v>
      </c>
      <c r="AA1915" s="10">
        <f>VLOOKUP(A1915, VIX!$A$2:$E$3205, 5, FALSE)</f>
        <v>14.83</v>
      </c>
      <c r="AB1915" s="10">
        <f t="shared" si="705"/>
        <v>15.65</v>
      </c>
      <c r="AC1915" s="10">
        <f t="shared" si="706"/>
        <v>16.587499999999999</v>
      </c>
      <c r="AD1915" s="10">
        <f t="shared" si="707"/>
        <v>17.3125</v>
      </c>
      <c r="AE1915" s="10">
        <f t="shared" si="708"/>
        <v>17.912500000000001</v>
      </c>
      <c r="AF1915" s="10">
        <f t="shared" si="709"/>
        <v>18.362500000000001</v>
      </c>
      <c r="AG1915" s="36">
        <f t="shared" si="697"/>
        <v>-0.58265895953757108</v>
      </c>
      <c r="AH1915" s="36">
        <f t="shared" si="698"/>
        <v>-0.4082955281918339</v>
      </c>
      <c r="AI1915" s="36">
        <f t="shared" si="699"/>
        <v>-0.3373841400617929</v>
      </c>
      <c r="AJ1915" s="36">
        <f t="shared" si="700"/>
        <v>-0.22580645161290275</v>
      </c>
      <c r="AK1915" s="36">
        <f t="shared" si="701"/>
        <v>-0.22075141132956932</v>
      </c>
    </row>
    <row r="1916" spans="1:37" x14ac:dyDescent="0.2">
      <c r="A1916" s="5">
        <v>41422</v>
      </c>
      <c r="B1916" s="1">
        <v>6</v>
      </c>
      <c r="C1916" s="7">
        <v>15.2</v>
      </c>
      <c r="D1916" s="7">
        <v>16.350000000000001</v>
      </c>
      <c r="E1916" s="7">
        <v>17.2</v>
      </c>
      <c r="F1916" s="7">
        <v>17.850000000000001</v>
      </c>
      <c r="G1916" s="7">
        <v>18.25</v>
      </c>
      <c r="H1916" s="7">
        <v>18.7</v>
      </c>
      <c r="I1916" s="7">
        <v>18.899999999999999</v>
      </c>
      <c r="J1916" s="7">
        <v>19.600000000000001</v>
      </c>
      <c r="K1916" s="7">
        <v>0</v>
      </c>
      <c r="L1916" s="3">
        <v>7.5700000000000003E-2</v>
      </c>
      <c r="M1916" s="3">
        <v>5.8799999999999998E-2</v>
      </c>
      <c r="N1916" s="3">
        <v>1.9599999999999999E-2</v>
      </c>
      <c r="O1916" s="18">
        <f t="shared" si="702"/>
        <v>0</v>
      </c>
      <c r="P1916" s="19">
        <f t="shared" si="710"/>
        <v>41444</v>
      </c>
      <c r="Q1916" s="19">
        <f t="shared" si="711"/>
        <v>41472</v>
      </c>
      <c r="R1916" s="19">
        <f t="shared" si="712"/>
        <v>41507</v>
      </c>
      <c r="S1916" s="19">
        <f t="shared" si="713"/>
        <v>41535</v>
      </c>
      <c r="T1916" s="19">
        <f t="shared" si="714"/>
        <v>41563</v>
      </c>
      <c r="U1916" s="19">
        <f t="shared" si="715"/>
        <v>41598</v>
      </c>
      <c r="V1916" s="19">
        <f t="shared" si="716"/>
        <v>41626</v>
      </c>
      <c r="W1916" s="19">
        <f t="shared" si="717"/>
        <v>41661</v>
      </c>
      <c r="X1916" s="19">
        <f t="shared" si="718"/>
        <v>41689</v>
      </c>
      <c r="Y1916" s="18">
        <f t="shared" si="703"/>
        <v>28</v>
      </c>
      <c r="Z1916" s="10">
        <f t="shared" si="704"/>
        <v>0.7857142857142857</v>
      </c>
      <c r="AA1916" s="10">
        <f>VLOOKUP(A1916, VIX!$A$2:$E$3205, 5, FALSE)</f>
        <v>14.48</v>
      </c>
      <c r="AB1916" s="10">
        <f t="shared" si="705"/>
        <v>15.446428571428569</v>
      </c>
      <c r="AC1916" s="10">
        <f t="shared" si="706"/>
        <v>16.532142857142858</v>
      </c>
      <c r="AD1916" s="10">
        <f t="shared" si="707"/>
        <v>17.339285714285715</v>
      </c>
      <c r="AE1916" s="10">
        <f t="shared" si="708"/>
        <v>17.935714285714287</v>
      </c>
      <c r="AF1916" s="10">
        <f t="shared" si="709"/>
        <v>18.346428571428572</v>
      </c>
      <c r="AG1916" s="36">
        <f t="shared" si="697"/>
        <v>-2.6587155963302807</v>
      </c>
      <c r="AH1916" s="36">
        <f t="shared" si="698"/>
        <v>-1.8481449525452938</v>
      </c>
      <c r="AI1916" s="36">
        <f t="shared" si="699"/>
        <v>-1.3489808523780158</v>
      </c>
      <c r="AJ1916" s="36">
        <f t="shared" si="700"/>
        <v>-0.80079443892750479</v>
      </c>
      <c r="AK1916" s="36">
        <f t="shared" si="701"/>
        <v>-0.87889943809339177</v>
      </c>
    </row>
    <row r="1917" spans="1:37" x14ac:dyDescent="0.2">
      <c r="A1917" s="5">
        <v>41418</v>
      </c>
      <c r="B1917" s="1">
        <v>6</v>
      </c>
      <c r="C1917" s="7">
        <v>15.5</v>
      </c>
      <c r="D1917" s="7">
        <v>16.5</v>
      </c>
      <c r="E1917" s="7">
        <v>17.3</v>
      </c>
      <c r="F1917" s="7">
        <v>17.95</v>
      </c>
      <c r="G1917" s="7">
        <v>18.399999999999999</v>
      </c>
      <c r="H1917" s="7">
        <v>18.850000000000001</v>
      </c>
      <c r="I1917" s="7">
        <v>19</v>
      </c>
      <c r="J1917" s="7">
        <v>19.7</v>
      </c>
      <c r="K1917" s="7">
        <v>0</v>
      </c>
      <c r="L1917" s="3">
        <v>6.4500000000000002E-2</v>
      </c>
      <c r="M1917" s="3">
        <v>5.8500000000000003E-2</v>
      </c>
      <c r="N1917" s="3">
        <v>1.95E-2</v>
      </c>
      <c r="O1917" s="18">
        <f t="shared" si="702"/>
        <v>0</v>
      </c>
      <c r="P1917" s="19">
        <f t="shared" si="710"/>
        <v>41444</v>
      </c>
      <c r="Q1917" s="19">
        <f t="shared" si="711"/>
        <v>41472</v>
      </c>
      <c r="R1917" s="19">
        <f t="shared" si="712"/>
        <v>41507</v>
      </c>
      <c r="S1917" s="19">
        <f t="shared" si="713"/>
        <v>41535</v>
      </c>
      <c r="T1917" s="19">
        <f t="shared" si="714"/>
        <v>41563</v>
      </c>
      <c r="U1917" s="19">
        <f t="shared" si="715"/>
        <v>41598</v>
      </c>
      <c r="V1917" s="19">
        <f t="shared" si="716"/>
        <v>41626</v>
      </c>
      <c r="W1917" s="19">
        <f t="shared" si="717"/>
        <v>41661</v>
      </c>
      <c r="X1917" s="19">
        <f t="shared" si="718"/>
        <v>41689</v>
      </c>
      <c r="Y1917" s="18">
        <f t="shared" si="703"/>
        <v>28</v>
      </c>
      <c r="Z1917" s="10">
        <f t="shared" si="704"/>
        <v>0.9285714285714286</v>
      </c>
      <c r="AA1917" s="10">
        <f>VLOOKUP(A1917, VIX!$A$2:$E$3205, 5, FALSE)</f>
        <v>13.99</v>
      </c>
      <c r="AB1917" s="10">
        <f t="shared" si="705"/>
        <v>15.571428571428573</v>
      </c>
      <c r="AC1917" s="10">
        <f t="shared" si="706"/>
        <v>16.557142857142857</v>
      </c>
      <c r="AD1917" s="10">
        <f t="shared" si="707"/>
        <v>17.346428571428575</v>
      </c>
      <c r="AE1917" s="10">
        <f t="shared" si="708"/>
        <v>17.982142857142858</v>
      </c>
      <c r="AF1917" s="10">
        <f t="shared" si="709"/>
        <v>18.432142857142857</v>
      </c>
      <c r="AG1917" s="36">
        <f t="shared" si="697"/>
        <v>-0.57924376508447284</v>
      </c>
      <c r="AH1917" s="36">
        <f t="shared" si="698"/>
        <v>-0.43420202455309082</v>
      </c>
      <c r="AI1917" s="36">
        <f t="shared" si="699"/>
        <v>-0.33486660533578572</v>
      </c>
      <c r="AJ1917" s="36">
        <f t="shared" si="700"/>
        <v>-0.22482157018239446</v>
      </c>
      <c r="AK1917" s="36">
        <f t="shared" si="701"/>
        <v>-0.21991661010375391</v>
      </c>
    </row>
    <row r="1918" spans="1:37" x14ac:dyDescent="0.2">
      <c r="A1918" s="5">
        <v>41417</v>
      </c>
      <c r="B1918" s="1">
        <v>6</v>
      </c>
      <c r="C1918" s="7">
        <v>15.5</v>
      </c>
      <c r="D1918" s="7">
        <v>16.55</v>
      </c>
      <c r="E1918" s="7">
        <v>17.45</v>
      </c>
      <c r="F1918" s="7">
        <v>18</v>
      </c>
      <c r="G1918" s="7">
        <v>18.399999999999999</v>
      </c>
      <c r="H1918" s="7">
        <v>18.850000000000001</v>
      </c>
      <c r="I1918" s="7">
        <v>19.05</v>
      </c>
      <c r="J1918" s="7">
        <v>19.7</v>
      </c>
      <c r="K1918" s="7">
        <v>0</v>
      </c>
      <c r="L1918" s="3">
        <v>6.7699999999999996E-2</v>
      </c>
      <c r="M1918" s="3">
        <v>5.8299999999999998E-2</v>
      </c>
      <c r="N1918" s="3">
        <v>1.9400000000000001E-2</v>
      </c>
      <c r="O1918" s="18">
        <f t="shared" si="702"/>
        <v>1</v>
      </c>
      <c r="P1918" s="19">
        <f t="shared" si="710"/>
        <v>41444</v>
      </c>
      <c r="Q1918" s="19">
        <f t="shared" si="711"/>
        <v>41472</v>
      </c>
      <c r="R1918" s="19">
        <f t="shared" si="712"/>
        <v>41507</v>
      </c>
      <c r="S1918" s="19">
        <f t="shared" si="713"/>
        <v>41535</v>
      </c>
      <c r="T1918" s="19">
        <f t="shared" si="714"/>
        <v>41563</v>
      </c>
      <c r="U1918" s="19">
        <f t="shared" si="715"/>
        <v>41598</v>
      </c>
      <c r="V1918" s="19">
        <f t="shared" si="716"/>
        <v>41626</v>
      </c>
      <c r="W1918" s="19">
        <f t="shared" si="717"/>
        <v>41661</v>
      </c>
      <c r="X1918" s="19">
        <f t="shared" si="718"/>
        <v>41689</v>
      </c>
      <c r="Y1918" s="18">
        <f t="shared" si="703"/>
        <v>28</v>
      </c>
      <c r="Z1918" s="10">
        <f t="shared" si="704"/>
        <v>0.9642857142857143</v>
      </c>
      <c r="AA1918" s="10">
        <f>VLOOKUP(A1918, VIX!$A$2:$E$3205, 5, FALSE)</f>
        <v>14.07</v>
      </c>
      <c r="AB1918" s="10">
        <f t="shared" si="705"/>
        <v>15.5375</v>
      </c>
      <c r="AC1918" s="10">
        <f t="shared" si="706"/>
        <v>16.582142857142859</v>
      </c>
      <c r="AD1918" s="10">
        <f t="shared" si="707"/>
        <v>17.469642857142855</v>
      </c>
      <c r="AE1918" s="10">
        <f t="shared" si="708"/>
        <v>18.014285714285716</v>
      </c>
      <c r="AF1918" s="10">
        <f t="shared" si="709"/>
        <v>18.416071428571424</v>
      </c>
      <c r="AG1918" s="36">
        <f t="shared" si="697"/>
        <v>-0.57621951219512213</v>
      </c>
      <c r="AH1918" s="36">
        <f t="shared" si="698"/>
        <v>-0.47230320699708361</v>
      </c>
      <c r="AI1918" s="36">
        <f t="shared" si="699"/>
        <v>-0.27887323943661996</v>
      </c>
      <c r="AJ1918" s="36">
        <f t="shared" si="700"/>
        <v>-0.19726027397260196</v>
      </c>
      <c r="AK1918" s="36">
        <f t="shared" si="701"/>
        <v>-0.21600000000000127</v>
      </c>
    </row>
    <row r="1919" spans="1:37" x14ac:dyDescent="0.2">
      <c r="A1919" s="5">
        <v>41416</v>
      </c>
      <c r="B1919" s="1">
        <v>6</v>
      </c>
      <c r="C1919" s="7">
        <v>15.3</v>
      </c>
      <c r="D1919" s="7">
        <v>16.399999999999999</v>
      </c>
      <c r="E1919" s="7">
        <v>17.149999999999999</v>
      </c>
      <c r="F1919" s="7">
        <v>17.75</v>
      </c>
      <c r="G1919" s="7">
        <v>18.25</v>
      </c>
      <c r="H1919" s="7">
        <v>18.75</v>
      </c>
      <c r="I1919" s="7">
        <v>18.850000000000001</v>
      </c>
      <c r="J1919" s="7">
        <v>19.5</v>
      </c>
      <c r="K1919" s="7">
        <v>0</v>
      </c>
      <c r="L1919" s="3">
        <v>7.1900000000000006E-2</v>
      </c>
      <c r="M1919" s="3">
        <v>6.2E-2</v>
      </c>
      <c r="N1919" s="3">
        <v>2.07E-2</v>
      </c>
      <c r="O1919" s="18">
        <f t="shared" si="702"/>
        <v>0</v>
      </c>
      <c r="P1919" s="19">
        <f t="shared" si="710"/>
        <v>41416</v>
      </c>
      <c r="Q1919" s="19">
        <f t="shared" si="711"/>
        <v>41444</v>
      </c>
      <c r="R1919" s="19">
        <f t="shared" si="712"/>
        <v>41472</v>
      </c>
      <c r="S1919" s="19">
        <f t="shared" si="713"/>
        <v>41507</v>
      </c>
      <c r="T1919" s="19">
        <f t="shared" si="714"/>
        <v>41535</v>
      </c>
      <c r="U1919" s="19">
        <f t="shared" si="715"/>
        <v>41563</v>
      </c>
      <c r="V1919" s="19">
        <f t="shared" si="716"/>
        <v>41598</v>
      </c>
      <c r="W1919" s="19">
        <f t="shared" si="717"/>
        <v>41626</v>
      </c>
      <c r="X1919" s="19">
        <f t="shared" si="718"/>
        <v>41661</v>
      </c>
      <c r="Y1919" s="18">
        <f t="shared" si="703"/>
        <v>35</v>
      </c>
      <c r="Z1919" s="10">
        <f t="shared" si="704"/>
        <v>0</v>
      </c>
      <c r="AA1919" s="10">
        <f>VLOOKUP(A1919, VIX!$A$2:$E$3205, 5, FALSE)</f>
        <v>13.82</v>
      </c>
      <c r="AB1919" s="10">
        <f t="shared" si="705"/>
        <v>16.399999999999999</v>
      </c>
      <c r="AC1919" s="10">
        <f t="shared" si="706"/>
        <v>17.149999999999999</v>
      </c>
      <c r="AD1919" s="10">
        <f t="shared" si="707"/>
        <v>17.75</v>
      </c>
      <c r="AE1919" s="10">
        <f t="shared" si="708"/>
        <v>18.25</v>
      </c>
      <c r="AF1919" s="10">
        <f t="shared" si="709"/>
        <v>18.75</v>
      </c>
      <c r="AG1919" s="36">
        <f t="shared" si="697"/>
        <v>-0.51605696732756112</v>
      </c>
      <c r="AH1919" s="36">
        <f t="shared" si="698"/>
        <v>-0.32789729354614849</v>
      </c>
      <c r="AI1919" s="36">
        <f t="shared" si="699"/>
        <v>-0.25216811207471707</v>
      </c>
      <c r="AJ1919" s="36">
        <f t="shared" si="700"/>
        <v>-0.20245842371655823</v>
      </c>
      <c r="AK1919" s="36">
        <f t="shared" si="701"/>
        <v>-0.19635343618513321</v>
      </c>
    </row>
    <row r="1920" spans="1:37" x14ac:dyDescent="0.2">
      <c r="A1920" s="5">
        <v>41415</v>
      </c>
      <c r="B1920" s="1">
        <v>5</v>
      </c>
      <c r="C1920" s="7">
        <v>13.55</v>
      </c>
      <c r="D1920" s="7">
        <v>15.4</v>
      </c>
      <c r="E1920" s="7">
        <v>16.5</v>
      </c>
      <c r="F1920" s="7">
        <v>17.149999999999999</v>
      </c>
      <c r="G1920" s="7">
        <v>17.8</v>
      </c>
      <c r="H1920" s="7">
        <v>18.350000000000001</v>
      </c>
      <c r="I1920" s="7">
        <v>18.899999999999999</v>
      </c>
      <c r="J1920" s="7">
        <v>19</v>
      </c>
      <c r="K1920" s="7">
        <v>19.7</v>
      </c>
      <c r="L1920" s="3">
        <v>0.13650000000000001</v>
      </c>
      <c r="M1920" s="3">
        <v>0.10199999999999999</v>
      </c>
      <c r="N1920" s="3">
        <v>3.4000000000000002E-2</v>
      </c>
      <c r="O1920" s="18">
        <f t="shared" si="702"/>
        <v>0</v>
      </c>
      <c r="P1920" s="19">
        <f t="shared" si="710"/>
        <v>41416</v>
      </c>
      <c r="Q1920" s="19">
        <f t="shared" si="711"/>
        <v>41444</v>
      </c>
      <c r="R1920" s="19">
        <f t="shared" si="712"/>
        <v>41472</v>
      </c>
      <c r="S1920" s="19">
        <f t="shared" si="713"/>
        <v>41507</v>
      </c>
      <c r="T1920" s="19">
        <f t="shared" si="714"/>
        <v>41535</v>
      </c>
      <c r="U1920" s="19">
        <f t="shared" si="715"/>
        <v>41563</v>
      </c>
      <c r="V1920" s="19">
        <f t="shared" si="716"/>
        <v>41598</v>
      </c>
      <c r="W1920" s="19">
        <f t="shared" si="717"/>
        <v>41626</v>
      </c>
      <c r="X1920" s="19">
        <f t="shared" si="718"/>
        <v>41661</v>
      </c>
      <c r="Y1920" s="18">
        <f t="shared" si="703"/>
        <v>35</v>
      </c>
      <c r="Z1920" s="10">
        <f t="shared" si="704"/>
        <v>2.8571428571428571E-2</v>
      </c>
      <c r="AA1920" s="10">
        <f>VLOOKUP(A1920, VIX!$A$2:$E$3205, 5, FALSE)</f>
        <v>13.37</v>
      </c>
      <c r="AB1920" s="10">
        <f t="shared" si="705"/>
        <v>15.347142857142858</v>
      </c>
      <c r="AC1920" s="10">
        <f t="shared" si="706"/>
        <v>16.46857142857143</v>
      </c>
      <c r="AD1920" s="10">
        <f t="shared" si="707"/>
        <v>17.131428571428572</v>
      </c>
      <c r="AE1920" s="10">
        <f t="shared" si="708"/>
        <v>17.78142857142857</v>
      </c>
      <c r="AF1920" s="10">
        <f t="shared" si="709"/>
        <v>18.334285714285716</v>
      </c>
      <c r="AG1920" s="36">
        <f t="shared" si="697"/>
        <v>-0.8881691750809676</v>
      </c>
      <c r="AH1920" s="36">
        <f t="shared" si="698"/>
        <v>-0.48936358019242637</v>
      </c>
      <c r="AI1920" s="36">
        <f t="shared" si="699"/>
        <v>-0.2767593140153749</v>
      </c>
      <c r="AJ1920" s="36">
        <f t="shared" si="700"/>
        <v>-0.26647144948755574</v>
      </c>
      <c r="AK1920" s="36">
        <f t="shared" si="701"/>
        <v>-0.21970357454228445</v>
      </c>
    </row>
    <row r="1921" spans="1:37" x14ac:dyDescent="0.2">
      <c r="A1921" s="5">
        <v>41414</v>
      </c>
      <c r="B1921" s="1">
        <v>5</v>
      </c>
      <c r="C1921" s="7">
        <v>13.3</v>
      </c>
      <c r="D1921" s="7">
        <v>15.1</v>
      </c>
      <c r="E1921" s="7">
        <v>16.25</v>
      </c>
      <c r="F1921" s="7">
        <v>16.95</v>
      </c>
      <c r="G1921" s="7">
        <v>17.600000000000001</v>
      </c>
      <c r="H1921" s="7">
        <v>18.05</v>
      </c>
      <c r="I1921" s="7">
        <v>18.55</v>
      </c>
      <c r="J1921" s="7">
        <v>18.649999999999999</v>
      </c>
      <c r="K1921" s="7">
        <v>19.399999999999999</v>
      </c>
      <c r="L1921" s="3">
        <v>0.1353</v>
      </c>
      <c r="M1921" s="3">
        <v>9.4399999999999998E-2</v>
      </c>
      <c r="N1921" s="3">
        <v>3.15E-2</v>
      </c>
      <c r="O1921" s="18">
        <f t="shared" si="702"/>
        <v>0</v>
      </c>
      <c r="P1921" s="19">
        <f t="shared" si="710"/>
        <v>41416</v>
      </c>
      <c r="Q1921" s="19">
        <f t="shared" si="711"/>
        <v>41444</v>
      </c>
      <c r="R1921" s="19">
        <f t="shared" si="712"/>
        <v>41472</v>
      </c>
      <c r="S1921" s="19">
        <f t="shared" si="713"/>
        <v>41507</v>
      </c>
      <c r="T1921" s="19">
        <f t="shared" si="714"/>
        <v>41535</v>
      </c>
      <c r="U1921" s="19">
        <f t="shared" si="715"/>
        <v>41563</v>
      </c>
      <c r="V1921" s="19">
        <f t="shared" si="716"/>
        <v>41598</v>
      </c>
      <c r="W1921" s="19">
        <f t="shared" si="717"/>
        <v>41626</v>
      </c>
      <c r="X1921" s="19">
        <f t="shared" si="718"/>
        <v>41661</v>
      </c>
      <c r="Y1921" s="18">
        <f t="shared" si="703"/>
        <v>35</v>
      </c>
      <c r="Z1921" s="10">
        <f t="shared" si="704"/>
        <v>5.7142857142857141E-2</v>
      </c>
      <c r="AA1921" s="10">
        <f>VLOOKUP(A1921, VIX!$A$2:$E$3205, 5, FALSE)</f>
        <v>13.02</v>
      </c>
      <c r="AB1921" s="10">
        <f t="shared" si="705"/>
        <v>14.997142857142856</v>
      </c>
      <c r="AC1921" s="10">
        <f t="shared" si="706"/>
        <v>16.184285714285714</v>
      </c>
      <c r="AD1921" s="10">
        <f t="shared" si="707"/>
        <v>16.91</v>
      </c>
      <c r="AE1921" s="10">
        <f t="shared" si="708"/>
        <v>17.562857142857144</v>
      </c>
      <c r="AF1921" s="10">
        <f t="shared" si="709"/>
        <v>18.024285714285718</v>
      </c>
      <c r="AG1921" s="36">
        <f t="shared" si="697"/>
        <v>-2.6219653179190736</v>
      </c>
      <c r="AH1921" s="36">
        <f t="shared" si="698"/>
        <v>-1.5525000000000004</v>
      </c>
      <c r="AI1921" s="36">
        <f t="shared" si="699"/>
        <v>-0.90500213766566817</v>
      </c>
      <c r="AJ1921" s="36">
        <f t="shared" si="700"/>
        <v>-0.81089108910891361</v>
      </c>
      <c r="AK1921" s="36">
        <f t="shared" si="701"/>
        <v>-0.54519230769230687</v>
      </c>
    </row>
    <row r="1922" spans="1:37" x14ac:dyDescent="0.2">
      <c r="A1922" s="5">
        <v>41411</v>
      </c>
      <c r="B1922" s="1">
        <v>5</v>
      </c>
      <c r="C1922" s="7">
        <v>13.2</v>
      </c>
      <c r="D1922" s="7">
        <v>15.1</v>
      </c>
      <c r="E1922" s="7">
        <v>16.149999999999999</v>
      </c>
      <c r="F1922" s="7">
        <v>16.8</v>
      </c>
      <c r="G1922" s="7">
        <v>17.399999999999999</v>
      </c>
      <c r="H1922" s="7">
        <v>17.899999999999999</v>
      </c>
      <c r="I1922" s="7">
        <v>18.350000000000001</v>
      </c>
      <c r="J1922" s="7">
        <v>18.45</v>
      </c>
      <c r="K1922" s="7">
        <v>19.2</v>
      </c>
      <c r="L1922" s="3">
        <v>0.1439</v>
      </c>
      <c r="M1922" s="3">
        <v>9.2299999999999993E-2</v>
      </c>
      <c r="N1922" s="3">
        <v>3.0800000000000001E-2</v>
      </c>
      <c r="O1922" s="18">
        <f t="shared" si="702"/>
        <v>0</v>
      </c>
      <c r="P1922" s="19">
        <f t="shared" si="710"/>
        <v>41416</v>
      </c>
      <c r="Q1922" s="19">
        <f t="shared" si="711"/>
        <v>41444</v>
      </c>
      <c r="R1922" s="19">
        <f t="shared" si="712"/>
        <v>41472</v>
      </c>
      <c r="S1922" s="19">
        <f t="shared" si="713"/>
        <v>41507</v>
      </c>
      <c r="T1922" s="19">
        <f t="shared" si="714"/>
        <v>41535</v>
      </c>
      <c r="U1922" s="19">
        <f t="shared" si="715"/>
        <v>41563</v>
      </c>
      <c r="V1922" s="19">
        <f t="shared" si="716"/>
        <v>41598</v>
      </c>
      <c r="W1922" s="19">
        <f t="shared" si="717"/>
        <v>41626</v>
      </c>
      <c r="X1922" s="19">
        <f t="shared" si="718"/>
        <v>41661</v>
      </c>
      <c r="Y1922" s="18">
        <f t="shared" si="703"/>
        <v>35</v>
      </c>
      <c r="Z1922" s="10">
        <f t="shared" si="704"/>
        <v>0.14285714285714285</v>
      </c>
      <c r="AA1922" s="10">
        <f>VLOOKUP(A1922, VIX!$A$2:$E$3205, 5, FALSE)</f>
        <v>12.45</v>
      </c>
      <c r="AB1922" s="10">
        <f t="shared" si="705"/>
        <v>14.828571428571429</v>
      </c>
      <c r="AC1922" s="10">
        <f t="shared" si="706"/>
        <v>16</v>
      </c>
      <c r="AD1922" s="10">
        <f t="shared" si="707"/>
        <v>16.707142857142859</v>
      </c>
      <c r="AE1922" s="10">
        <f t="shared" si="708"/>
        <v>17.314285714285713</v>
      </c>
      <c r="AF1922" s="10">
        <f t="shared" si="709"/>
        <v>17.828571428571429</v>
      </c>
      <c r="AG1922" s="36">
        <f t="shared" si="697"/>
        <v>-0.90536068828590388</v>
      </c>
      <c r="AH1922" s="36">
        <f t="shared" si="698"/>
        <v>-0.46728476821192028</v>
      </c>
      <c r="AI1922" s="36">
        <f t="shared" si="699"/>
        <v>-0.27779191045535589</v>
      </c>
      <c r="AJ1922" s="36">
        <f t="shared" si="700"/>
        <v>-0.24701846103577768</v>
      </c>
      <c r="AK1922" s="36">
        <f t="shared" si="701"/>
        <v>-0.20030204276289654</v>
      </c>
    </row>
    <row r="1923" spans="1:37" x14ac:dyDescent="0.2">
      <c r="A1923" s="5">
        <v>41410</v>
      </c>
      <c r="B1923" s="1">
        <v>5</v>
      </c>
      <c r="C1923" s="7">
        <v>13.95</v>
      </c>
      <c r="D1923" s="7">
        <v>15.35</v>
      </c>
      <c r="E1923" s="7">
        <v>16.350000000000001</v>
      </c>
      <c r="F1923" s="7">
        <v>16.95</v>
      </c>
      <c r="G1923" s="7">
        <v>17.600000000000001</v>
      </c>
      <c r="H1923" s="7">
        <v>18.05</v>
      </c>
      <c r="I1923" s="7">
        <v>18.5</v>
      </c>
      <c r="J1923" s="7">
        <v>18.600000000000001</v>
      </c>
      <c r="K1923" s="7">
        <v>19.2</v>
      </c>
      <c r="L1923" s="3">
        <v>0.1004</v>
      </c>
      <c r="M1923" s="3">
        <v>9.1399999999999995E-2</v>
      </c>
      <c r="N1923" s="3">
        <v>3.0499999999999999E-2</v>
      </c>
      <c r="O1923" s="18">
        <f t="shared" si="702"/>
        <v>0</v>
      </c>
      <c r="P1923" s="19">
        <f t="shared" si="710"/>
        <v>41416</v>
      </c>
      <c r="Q1923" s="19">
        <f t="shared" si="711"/>
        <v>41444</v>
      </c>
      <c r="R1923" s="19">
        <f t="shared" si="712"/>
        <v>41472</v>
      </c>
      <c r="S1923" s="19">
        <f t="shared" si="713"/>
        <v>41507</v>
      </c>
      <c r="T1923" s="19">
        <f t="shared" si="714"/>
        <v>41535</v>
      </c>
      <c r="U1923" s="19">
        <f t="shared" si="715"/>
        <v>41563</v>
      </c>
      <c r="V1923" s="19">
        <f t="shared" si="716"/>
        <v>41598</v>
      </c>
      <c r="W1923" s="19">
        <f t="shared" si="717"/>
        <v>41626</v>
      </c>
      <c r="X1923" s="19">
        <f t="shared" si="718"/>
        <v>41661</v>
      </c>
      <c r="Y1923" s="18">
        <f t="shared" si="703"/>
        <v>35</v>
      </c>
      <c r="Z1923" s="10">
        <f t="shared" si="704"/>
        <v>0.17142857142857143</v>
      </c>
      <c r="AA1923" s="10">
        <f>VLOOKUP(A1923, VIX!$A$2:$E$3205, 5, FALSE)</f>
        <v>13.07</v>
      </c>
      <c r="AB1923" s="10">
        <f t="shared" si="705"/>
        <v>15.11</v>
      </c>
      <c r="AC1923" s="10">
        <f t="shared" si="706"/>
        <v>16.178571428571427</v>
      </c>
      <c r="AD1923" s="10">
        <f t="shared" si="707"/>
        <v>16.847142857142856</v>
      </c>
      <c r="AE1923" s="10">
        <f t="shared" si="708"/>
        <v>17.488571428571429</v>
      </c>
      <c r="AF1923" s="10">
        <f t="shared" si="709"/>
        <v>17.972857142857141</v>
      </c>
      <c r="AG1923" s="36">
        <f t="shared" ref="AG1923:AG1986" si="719">252*IF(Z1923-Z1924&lt;0,(Z1923-Z1924)*(D1923-C1923)/AB1924,(Z1923-1)*(D1923-C1923)/AB1924)</f>
        <v>-0.67833109017496673</v>
      </c>
      <c r="AH1923" s="36">
        <f t="shared" ref="AH1923:AH1986" si="720">252*IF(Z1923-Z1924&lt;0,(Z1923-Z1924)*(E1923-D1923)/AC1924,(Z1923-1)*(E1923-D1923)/AC1924)</f>
        <v>-0.44915782907049373</v>
      </c>
      <c r="AI1923" s="36">
        <f t="shared" ref="AI1923:AI1986" si="721">252*IF(Z1923-Z1924&lt;0,(Z1923-Z1924)*(F1923-E1923)/AD1924,(Z1923-1)*(F1923-E1923)/AD1924)</f>
        <v>-0.25821876867901883</v>
      </c>
      <c r="AJ1923" s="36">
        <f t="shared" ref="AJ1923:AJ1986" si="722">252*IF(Z1923-Z1924&lt;0,(Z1923-Z1924)*(G1923-F1923)/AE1924,(Z1923-1)*(G1923-F1923)/AE1924)</f>
        <v>-0.27005193306405167</v>
      </c>
      <c r="AK1923" s="36">
        <f t="shared" ref="AK1923:AK1986" si="723">252*IF(Z1923-Z1924&lt;0,(Z1923-Z1924)*(H1923-G1923)/AF1924,(Z1923-1)*(H1923-G1923)/AF1924)</f>
        <v>-0.18192026951151016</v>
      </c>
    </row>
    <row r="1924" spans="1:37" x14ac:dyDescent="0.2">
      <c r="A1924" s="5">
        <v>41409</v>
      </c>
      <c r="B1924" s="1">
        <v>5</v>
      </c>
      <c r="C1924" s="7">
        <v>13.7</v>
      </c>
      <c r="D1924" s="7">
        <v>15.15</v>
      </c>
      <c r="E1924" s="7">
        <v>16.25</v>
      </c>
      <c r="F1924" s="7">
        <v>16.850000000000001</v>
      </c>
      <c r="G1924" s="7">
        <v>17.45</v>
      </c>
      <c r="H1924" s="7">
        <v>17.899999999999999</v>
      </c>
      <c r="I1924" s="7">
        <v>18.25</v>
      </c>
      <c r="J1924" s="7">
        <v>18.399999999999999</v>
      </c>
      <c r="K1924" s="7">
        <v>19.100000000000001</v>
      </c>
      <c r="L1924" s="3">
        <v>0.10580000000000001</v>
      </c>
      <c r="M1924" s="3">
        <v>8.3099999999999993E-2</v>
      </c>
      <c r="N1924" s="3">
        <v>2.7699999999999999E-2</v>
      </c>
      <c r="O1924" s="18">
        <f t="shared" si="702"/>
        <v>0</v>
      </c>
      <c r="P1924" s="19">
        <f t="shared" si="710"/>
        <v>41416</v>
      </c>
      <c r="Q1924" s="19">
        <f t="shared" si="711"/>
        <v>41444</v>
      </c>
      <c r="R1924" s="19">
        <f t="shared" si="712"/>
        <v>41472</v>
      </c>
      <c r="S1924" s="19">
        <f t="shared" si="713"/>
        <v>41507</v>
      </c>
      <c r="T1924" s="19">
        <f t="shared" si="714"/>
        <v>41535</v>
      </c>
      <c r="U1924" s="19">
        <f t="shared" si="715"/>
        <v>41563</v>
      </c>
      <c r="V1924" s="19">
        <f t="shared" si="716"/>
        <v>41598</v>
      </c>
      <c r="W1924" s="19">
        <f t="shared" si="717"/>
        <v>41626</v>
      </c>
      <c r="X1924" s="19">
        <f t="shared" si="718"/>
        <v>41661</v>
      </c>
      <c r="Y1924" s="18">
        <f t="shared" si="703"/>
        <v>35</v>
      </c>
      <c r="Z1924" s="10">
        <f t="shared" si="704"/>
        <v>0.2</v>
      </c>
      <c r="AA1924" s="10">
        <f>VLOOKUP(A1924, VIX!$A$2:$E$3205, 5, FALSE)</f>
        <v>12.81</v>
      </c>
      <c r="AB1924" s="10">
        <f t="shared" si="705"/>
        <v>14.860000000000001</v>
      </c>
      <c r="AC1924" s="10">
        <f t="shared" si="706"/>
        <v>16.03</v>
      </c>
      <c r="AD1924" s="10">
        <f t="shared" si="707"/>
        <v>16.730000000000004</v>
      </c>
      <c r="AE1924" s="10">
        <f t="shared" si="708"/>
        <v>17.330000000000002</v>
      </c>
      <c r="AF1924" s="10">
        <f t="shared" si="709"/>
        <v>17.810000000000002</v>
      </c>
      <c r="AG1924" s="36">
        <f t="shared" si="719"/>
        <v>-0.70985915492957741</v>
      </c>
      <c r="AH1924" s="36">
        <f t="shared" si="720"/>
        <v>-0.49936948297603978</v>
      </c>
      <c r="AI1924" s="36">
        <f t="shared" si="721"/>
        <v>-0.25961538461538508</v>
      </c>
      <c r="AJ1924" s="36">
        <f t="shared" si="722"/>
        <v>-0.25080865887036474</v>
      </c>
      <c r="AK1924" s="36">
        <f t="shared" si="723"/>
        <v>-0.18308040038747136</v>
      </c>
    </row>
    <row r="1925" spans="1:37" x14ac:dyDescent="0.2">
      <c r="A1925" s="5">
        <v>41408</v>
      </c>
      <c r="B1925" s="1">
        <v>5</v>
      </c>
      <c r="C1925" s="7">
        <v>13.55</v>
      </c>
      <c r="D1925" s="7">
        <v>15.05</v>
      </c>
      <c r="E1925" s="7">
        <v>16.100000000000001</v>
      </c>
      <c r="F1925" s="7">
        <v>16.8</v>
      </c>
      <c r="G1925" s="7">
        <v>17.350000000000001</v>
      </c>
      <c r="H1925" s="7">
        <v>17.8</v>
      </c>
      <c r="I1925" s="7">
        <v>18.100000000000001</v>
      </c>
      <c r="J1925" s="7">
        <v>18.25</v>
      </c>
      <c r="K1925" s="7">
        <v>18.95</v>
      </c>
      <c r="L1925" s="3">
        <v>0.11070000000000001</v>
      </c>
      <c r="M1925" s="3">
        <v>7.7399999999999997E-2</v>
      </c>
      <c r="N1925" s="3">
        <v>2.58E-2</v>
      </c>
      <c r="O1925" s="18">
        <f t="shared" si="702"/>
        <v>0</v>
      </c>
      <c r="P1925" s="19">
        <f t="shared" si="710"/>
        <v>41416</v>
      </c>
      <c r="Q1925" s="19">
        <f t="shared" si="711"/>
        <v>41444</v>
      </c>
      <c r="R1925" s="19">
        <f t="shared" si="712"/>
        <v>41472</v>
      </c>
      <c r="S1925" s="19">
        <f t="shared" si="713"/>
        <v>41507</v>
      </c>
      <c r="T1925" s="19">
        <f t="shared" si="714"/>
        <v>41535</v>
      </c>
      <c r="U1925" s="19">
        <f t="shared" si="715"/>
        <v>41563</v>
      </c>
      <c r="V1925" s="19">
        <f t="shared" si="716"/>
        <v>41598</v>
      </c>
      <c r="W1925" s="19">
        <f t="shared" si="717"/>
        <v>41626</v>
      </c>
      <c r="X1925" s="19">
        <f t="shared" si="718"/>
        <v>41661</v>
      </c>
      <c r="Y1925" s="18">
        <f t="shared" si="703"/>
        <v>35</v>
      </c>
      <c r="Z1925" s="10">
        <f t="shared" si="704"/>
        <v>0.22857142857142856</v>
      </c>
      <c r="AA1925" s="10">
        <f>VLOOKUP(A1925, VIX!$A$2:$E$3205, 5, FALSE)</f>
        <v>12.77</v>
      </c>
      <c r="AB1925" s="10">
        <f t="shared" si="705"/>
        <v>14.707142857142859</v>
      </c>
      <c r="AC1925" s="10">
        <f t="shared" si="706"/>
        <v>15.860000000000001</v>
      </c>
      <c r="AD1925" s="10">
        <f t="shared" si="707"/>
        <v>16.64</v>
      </c>
      <c r="AE1925" s="10">
        <f t="shared" si="708"/>
        <v>17.224285714285713</v>
      </c>
      <c r="AF1925" s="10">
        <f t="shared" si="709"/>
        <v>17.697142857142858</v>
      </c>
      <c r="AG1925" s="36">
        <f t="shared" si="719"/>
        <v>-0.73333980017460432</v>
      </c>
      <c r="AH1925" s="36">
        <f t="shared" si="720"/>
        <v>-0.47495961227786759</v>
      </c>
      <c r="AI1925" s="36">
        <f t="shared" si="721"/>
        <v>-0.30210652508991209</v>
      </c>
      <c r="AJ1925" s="36">
        <f t="shared" si="722"/>
        <v>-0.22945120437049929</v>
      </c>
      <c r="AK1925" s="36">
        <f t="shared" si="723"/>
        <v>-0.18269695505074876</v>
      </c>
    </row>
    <row r="1926" spans="1:37" x14ac:dyDescent="0.2">
      <c r="A1926" s="5">
        <v>41407</v>
      </c>
      <c r="B1926" s="1">
        <v>5</v>
      </c>
      <c r="C1926" s="7">
        <v>13.65</v>
      </c>
      <c r="D1926" s="7">
        <v>15.1</v>
      </c>
      <c r="E1926" s="7">
        <v>16.2</v>
      </c>
      <c r="F1926" s="7">
        <v>16.850000000000001</v>
      </c>
      <c r="G1926" s="7">
        <v>17.399999999999999</v>
      </c>
      <c r="H1926" s="7">
        <v>17.850000000000001</v>
      </c>
      <c r="I1926" s="7">
        <v>18.149999999999999</v>
      </c>
      <c r="J1926" s="7">
        <v>18.350000000000001</v>
      </c>
      <c r="K1926" s="7">
        <v>19.05</v>
      </c>
      <c r="L1926" s="3">
        <v>0.1062</v>
      </c>
      <c r="M1926" s="3">
        <v>7.7200000000000005E-2</v>
      </c>
      <c r="N1926" s="3">
        <v>2.5700000000000001E-2</v>
      </c>
      <c r="O1926" s="18">
        <f t="shared" si="702"/>
        <v>0</v>
      </c>
      <c r="P1926" s="19">
        <f t="shared" si="710"/>
        <v>41416</v>
      </c>
      <c r="Q1926" s="19">
        <f t="shared" si="711"/>
        <v>41444</v>
      </c>
      <c r="R1926" s="19">
        <f t="shared" si="712"/>
        <v>41472</v>
      </c>
      <c r="S1926" s="19">
        <f t="shared" si="713"/>
        <v>41507</v>
      </c>
      <c r="T1926" s="19">
        <f t="shared" si="714"/>
        <v>41535</v>
      </c>
      <c r="U1926" s="19">
        <f t="shared" si="715"/>
        <v>41563</v>
      </c>
      <c r="V1926" s="19">
        <f t="shared" si="716"/>
        <v>41598</v>
      </c>
      <c r="W1926" s="19">
        <f t="shared" si="717"/>
        <v>41626</v>
      </c>
      <c r="X1926" s="19">
        <f t="shared" si="718"/>
        <v>41661</v>
      </c>
      <c r="Y1926" s="18">
        <f t="shared" si="703"/>
        <v>35</v>
      </c>
      <c r="Z1926" s="10">
        <f t="shared" si="704"/>
        <v>0.25714285714285712</v>
      </c>
      <c r="AA1926" s="10">
        <f>VLOOKUP(A1926, VIX!$A$2:$E$3205, 5, FALSE)</f>
        <v>12.55</v>
      </c>
      <c r="AB1926" s="10">
        <f t="shared" si="705"/>
        <v>14.727142857142857</v>
      </c>
      <c r="AC1926" s="10">
        <f t="shared" si="706"/>
        <v>15.917142857142856</v>
      </c>
      <c r="AD1926" s="10">
        <f t="shared" si="707"/>
        <v>16.682857142857145</v>
      </c>
      <c r="AE1926" s="10">
        <f t="shared" si="708"/>
        <v>17.258571428571429</v>
      </c>
      <c r="AF1926" s="10">
        <f t="shared" si="709"/>
        <v>17.734285714285715</v>
      </c>
      <c r="AG1926" s="36">
        <f t="shared" si="719"/>
        <v>-2.1347614410905549</v>
      </c>
      <c r="AH1926" s="36">
        <f t="shared" si="720"/>
        <v>-1.5016251354279526</v>
      </c>
      <c r="AI1926" s="36">
        <f t="shared" si="721"/>
        <v>-0.84607438016529235</v>
      </c>
      <c r="AJ1926" s="36">
        <f t="shared" si="722"/>
        <v>-0.69357798165137274</v>
      </c>
      <c r="AK1926" s="36">
        <f t="shared" si="723"/>
        <v>-0.55240724202322355</v>
      </c>
    </row>
    <row r="1927" spans="1:37" x14ac:dyDescent="0.2">
      <c r="A1927" s="5">
        <v>41404</v>
      </c>
      <c r="B1927" s="1">
        <v>5</v>
      </c>
      <c r="C1927" s="7">
        <v>13.85</v>
      </c>
      <c r="D1927" s="7">
        <v>15.1</v>
      </c>
      <c r="E1927" s="7">
        <v>16.2</v>
      </c>
      <c r="F1927" s="7">
        <v>16.8</v>
      </c>
      <c r="G1927" s="7">
        <v>17.3</v>
      </c>
      <c r="H1927" s="7">
        <v>17.75</v>
      </c>
      <c r="I1927" s="7">
        <v>18.05</v>
      </c>
      <c r="J1927" s="7">
        <v>18.25</v>
      </c>
      <c r="K1927" s="7">
        <v>18.95</v>
      </c>
      <c r="L1927" s="3">
        <v>9.0300000000000005E-2</v>
      </c>
      <c r="M1927" s="3">
        <v>7.4399999999999994E-2</v>
      </c>
      <c r="N1927" s="3">
        <v>2.4799999999999999E-2</v>
      </c>
      <c r="O1927" s="18">
        <f t="shared" si="702"/>
        <v>0</v>
      </c>
      <c r="P1927" s="19">
        <f t="shared" si="710"/>
        <v>41416</v>
      </c>
      <c r="Q1927" s="19">
        <f t="shared" si="711"/>
        <v>41444</v>
      </c>
      <c r="R1927" s="19">
        <f t="shared" si="712"/>
        <v>41472</v>
      </c>
      <c r="S1927" s="19">
        <f t="shared" si="713"/>
        <v>41507</v>
      </c>
      <c r="T1927" s="19">
        <f t="shared" si="714"/>
        <v>41535</v>
      </c>
      <c r="U1927" s="19">
        <f t="shared" si="715"/>
        <v>41563</v>
      </c>
      <c r="V1927" s="19">
        <f t="shared" si="716"/>
        <v>41598</v>
      </c>
      <c r="W1927" s="19">
        <f t="shared" si="717"/>
        <v>41626</v>
      </c>
      <c r="X1927" s="19">
        <f t="shared" si="718"/>
        <v>41661</v>
      </c>
      <c r="Y1927" s="18">
        <f t="shared" si="703"/>
        <v>35</v>
      </c>
      <c r="Z1927" s="10">
        <f t="shared" si="704"/>
        <v>0.34285714285714286</v>
      </c>
      <c r="AA1927" s="10">
        <f>VLOOKUP(A1927, VIX!$A$2:$E$3205, 5, FALSE)</f>
        <v>12.59</v>
      </c>
      <c r="AB1927" s="10">
        <f t="shared" si="705"/>
        <v>14.671428571428571</v>
      </c>
      <c r="AC1927" s="10">
        <f t="shared" si="706"/>
        <v>15.822857142857142</v>
      </c>
      <c r="AD1927" s="10">
        <f t="shared" si="707"/>
        <v>16.594285714285714</v>
      </c>
      <c r="AE1927" s="10">
        <f t="shared" si="708"/>
        <v>17.12857142857143</v>
      </c>
      <c r="AF1927" s="10">
        <f t="shared" si="709"/>
        <v>17.595714285714287</v>
      </c>
      <c r="AG1927" s="36">
        <f t="shared" si="719"/>
        <v>-0.60310166570936263</v>
      </c>
      <c r="AH1927" s="36">
        <f t="shared" si="720"/>
        <v>-0.49762139843820136</v>
      </c>
      <c r="AI1927" s="36">
        <f t="shared" si="721"/>
        <v>-0.26080206985769799</v>
      </c>
      <c r="AJ1927" s="36">
        <f t="shared" si="722"/>
        <v>-0.21135620229807942</v>
      </c>
      <c r="AK1927" s="36">
        <f t="shared" si="723"/>
        <v>-0.18599311136624544</v>
      </c>
    </row>
    <row r="1928" spans="1:37" x14ac:dyDescent="0.2">
      <c r="A1928" s="5">
        <v>41403</v>
      </c>
      <c r="B1928" s="1">
        <v>5</v>
      </c>
      <c r="C1928" s="7">
        <v>14.2</v>
      </c>
      <c r="D1928" s="7">
        <v>15.35</v>
      </c>
      <c r="E1928" s="7">
        <v>16.25</v>
      </c>
      <c r="F1928" s="7">
        <v>16.75</v>
      </c>
      <c r="G1928" s="7">
        <v>17.2</v>
      </c>
      <c r="H1928" s="7">
        <v>17.55</v>
      </c>
      <c r="I1928" s="7">
        <v>17.899999999999999</v>
      </c>
      <c r="J1928" s="7">
        <v>18.100000000000001</v>
      </c>
      <c r="K1928" s="7">
        <v>18.75</v>
      </c>
      <c r="L1928" s="3">
        <v>8.1000000000000003E-2</v>
      </c>
      <c r="M1928" s="3">
        <v>6.8699999999999997E-2</v>
      </c>
      <c r="N1928" s="3">
        <v>2.29E-2</v>
      </c>
      <c r="O1928" s="18">
        <f t="shared" si="702"/>
        <v>0</v>
      </c>
      <c r="P1928" s="19">
        <f t="shared" si="710"/>
        <v>41416</v>
      </c>
      <c r="Q1928" s="19">
        <f t="shared" si="711"/>
        <v>41444</v>
      </c>
      <c r="R1928" s="19">
        <f t="shared" si="712"/>
        <v>41472</v>
      </c>
      <c r="S1928" s="19">
        <f t="shared" si="713"/>
        <v>41507</v>
      </c>
      <c r="T1928" s="19">
        <f t="shared" si="714"/>
        <v>41535</v>
      </c>
      <c r="U1928" s="19">
        <f t="shared" si="715"/>
        <v>41563</v>
      </c>
      <c r="V1928" s="19">
        <f t="shared" si="716"/>
        <v>41598</v>
      </c>
      <c r="W1928" s="19">
        <f t="shared" si="717"/>
        <v>41626</v>
      </c>
      <c r="X1928" s="19">
        <f t="shared" si="718"/>
        <v>41661</v>
      </c>
      <c r="Y1928" s="18">
        <f t="shared" si="703"/>
        <v>35</v>
      </c>
      <c r="Z1928" s="10">
        <f t="shared" si="704"/>
        <v>0.37142857142857144</v>
      </c>
      <c r="AA1928" s="10">
        <f>VLOOKUP(A1928, VIX!$A$2:$E$3205, 5, FALSE)</f>
        <v>13.13</v>
      </c>
      <c r="AB1928" s="10">
        <f t="shared" si="705"/>
        <v>14.922857142857142</v>
      </c>
      <c r="AC1928" s="10">
        <f t="shared" si="706"/>
        <v>15.915714285714284</v>
      </c>
      <c r="AD1928" s="10">
        <f t="shared" si="707"/>
        <v>16.564285714285713</v>
      </c>
      <c r="AE1928" s="10">
        <f t="shared" si="708"/>
        <v>17.032857142857143</v>
      </c>
      <c r="AF1928" s="10">
        <f t="shared" si="709"/>
        <v>17.420000000000002</v>
      </c>
      <c r="AG1928" s="36">
        <f t="shared" si="719"/>
        <v>-0.56480218281036865</v>
      </c>
      <c r="AH1928" s="36">
        <f t="shared" si="720"/>
        <v>-0.41511851377322262</v>
      </c>
      <c r="AI1928" s="36">
        <f t="shared" si="721"/>
        <v>-0.22153846153846163</v>
      </c>
      <c r="AJ1928" s="36">
        <f t="shared" si="722"/>
        <v>-0.19343283582089527</v>
      </c>
      <c r="AK1928" s="36">
        <f t="shared" si="723"/>
        <v>-0.1463414634146348</v>
      </c>
    </row>
    <row r="1929" spans="1:37" x14ac:dyDescent="0.2">
      <c r="A1929" s="5">
        <v>41402</v>
      </c>
      <c r="B1929" s="1">
        <v>5</v>
      </c>
      <c r="C1929" s="7">
        <v>14</v>
      </c>
      <c r="D1929" s="7">
        <v>15.1</v>
      </c>
      <c r="E1929" s="7">
        <v>15.95</v>
      </c>
      <c r="F1929" s="7">
        <v>16.45</v>
      </c>
      <c r="G1929" s="7">
        <v>16.95</v>
      </c>
      <c r="H1929" s="7">
        <v>17.399999999999999</v>
      </c>
      <c r="I1929" s="7">
        <v>17.75</v>
      </c>
      <c r="J1929" s="7">
        <v>17.95</v>
      </c>
      <c r="K1929" s="7">
        <v>18.600000000000001</v>
      </c>
      <c r="L1929" s="3">
        <v>7.8600000000000003E-2</v>
      </c>
      <c r="M1929" s="3">
        <v>7.9000000000000001E-2</v>
      </c>
      <c r="N1929" s="3">
        <v>2.63E-2</v>
      </c>
      <c r="O1929" s="18">
        <f t="shared" ref="O1929:O1992" si="724">IF(B1931-B1930=0,0,1)</f>
        <v>0</v>
      </c>
      <c r="P1929" s="19">
        <f t="shared" si="710"/>
        <v>41416</v>
      </c>
      <c r="Q1929" s="19">
        <f t="shared" si="711"/>
        <v>41444</v>
      </c>
      <c r="R1929" s="19">
        <f t="shared" si="712"/>
        <v>41472</v>
      </c>
      <c r="S1929" s="19">
        <f t="shared" si="713"/>
        <v>41507</v>
      </c>
      <c r="T1929" s="19">
        <f t="shared" si="714"/>
        <v>41535</v>
      </c>
      <c r="U1929" s="19">
        <f t="shared" si="715"/>
        <v>41563</v>
      </c>
      <c r="V1929" s="19">
        <f t="shared" si="716"/>
        <v>41598</v>
      </c>
      <c r="W1929" s="19">
        <f t="shared" si="717"/>
        <v>41626</v>
      </c>
      <c r="X1929" s="19">
        <f t="shared" si="718"/>
        <v>41661</v>
      </c>
      <c r="Y1929" s="18">
        <f t="shared" ref="Y1929:Y1992" si="725">IF(O1929=1,DATEDIF(P1930,P1929,"d"),Y1930)</f>
        <v>35</v>
      </c>
      <c r="Z1929" s="10">
        <f t="shared" si="704"/>
        <v>0.4</v>
      </c>
      <c r="AA1929" s="10">
        <f>VLOOKUP(A1929, VIX!$A$2:$E$3205, 5, FALSE)</f>
        <v>12.66</v>
      </c>
      <c r="AB1929" s="10">
        <f t="shared" si="705"/>
        <v>14.66</v>
      </c>
      <c r="AC1929" s="10">
        <f t="shared" si="706"/>
        <v>15.61</v>
      </c>
      <c r="AD1929" s="10">
        <f t="shared" si="707"/>
        <v>16.25</v>
      </c>
      <c r="AE1929" s="10">
        <f t="shared" si="708"/>
        <v>16.75</v>
      </c>
      <c r="AF1929" s="10">
        <f t="shared" si="709"/>
        <v>17.22</v>
      </c>
      <c r="AG1929" s="36">
        <f t="shared" si="719"/>
        <v>-0.54809688581314775</v>
      </c>
      <c r="AH1929" s="36">
        <f t="shared" si="720"/>
        <v>-0.39703429101019383</v>
      </c>
      <c r="AI1929" s="36">
        <f t="shared" si="721"/>
        <v>-0.22380106571936023</v>
      </c>
      <c r="AJ1929" s="36">
        <f t="shared" si="722"/>
        <v>-0.21668099742046396</v>
      </c>
      <c r="AK1929" s="36">
        <f t="shared" si="723"/>
        <v>-0.18939457202505158</v>
      </c>
    </row>
    <row r="1930" spans="1:37" x14ac:dyDescent="0.2">
      <c r="A1930" s="5">
        <v>41401</v>
      </c>
      <c r="B1930" s="1">
        <v>5</v>
      </c>
      <c r="C1930" s="7">
        <v>13.85</v>
      </c>
      <c r="D1930" s="7">
        <v>14.9</v>
      </c>
      <c r="E1930" s="7">
        <v>15.8</v>
      </c>
      <c r="F1930" s="7">
        <v>16.3</v>
      </c>
      <c r="G1930" s="7">
        <v>16.850000000000001</v>
      </c>
      <c r="H1930" s="7">
        <v>17.3</v>
      </c>
      <c r="I1930" s="7">
        <v>17.649999999999999</v>
      </c>
      <c r="J1930" s="7">
        <v>17.8</v>
      </c>
      <c r="K1930" s="7">
        <v>18.5</v>
      </c>
      <c r="L1930" s="3">
        <v>7.5800000000000006E-2</v>
      </c>
      <c r="M1930" s="3">
        <v>8.2799999999999999E-2</v>
      </c>
      <c r="N1930" s="3">
        <v>2.76E-2</v>
      </c>
      <c r="O1930" s="18">
        <f t="shared" si="724"/>
        <v>0</v>
      </c>
      <c r="P1930" s="19">
        <f t="shared" si="710"/>
        <v>41416</v>
      </c>
      <c r="Q1930" s="19">
        <f t="shared" si="711"/>
        <v>41444</v>
      </c>
      <c r="R1930" s="19">
        <f t="shared" si="712"/>
        <v>41472</v>
      </c>
      <c r="S1930" s="19">
        <f t="shared" si="713"/>
        <v>41507</v>
      </c>
      <c r="T1930" s="19">
        <f t="shared" si="714"/>
        <v>41535</v>
      </c>
      <c r="U1930" s="19">
        <f t="shared" si="715"/>
        <v>41563</v>
      </c>
      <c r="V1930" s="19">
        <f t="shared" si="716"/>
        <v>41598</v>
      </c>
      <c r="W1930" s="19">
        <f t="shared" si="717"/>
        <v>41626</v>
      </c>
      <c r="X1930" s="19">
        <f t="shared" si="718"/>
        <v>41661</v>
      </c>
      <c r="Y1930" s="18">
        <f t="shared" si="725"/>
        <v>35</v>
      </c>
      <c r="Z1930" s="10">
        <f t="shared" ref="Z1930:Z1993" si="726">DATEDIF(A1930,P1930,"d")/Y1930</f>
        <v>0.42857142857142855</v>
      </c>
      <c r="AA1930" s="10">
        <f>VLOOKUP(A1930, VIX!$A$2:$E$3205, 5, FALSE)</f>
        <v>12.83</v>
      </c>
      <c r="AB1930" s="10">
        <f t="shared" ref="AB1930:AB1993" si="727">Z1930*C1930 + (1-Z1930)*D1930</f>
        <v>14.45</v>
      </c>
      <c r="AC1930" s="10">
        <f t="shared" ref="AC1930:AC1993" si="728">Z1930*D1930 + (1-Z1930)*E1930</f>
        <v>15.414285714285715</v>
      </c>
      <c r="AD1930" s="10">
        <f t="shared" ref="AD1930:AD1993" si="729">Z1930*E1930 + (1-Z1930)*F1930</f>
        <v>16.085714285714285</v>
      </c>
      <c r="AE1930" s="10">
        <f t="shared" ref="AE1930:AE1993" si="730">Z1930*F1930 + (1-Z1930)*G1930</f>
        <v>16.614285714285714</v>
      </c>
      <c r="AF1930" s="10">
        <f t="shared" ref="AF1930:AF1993" si="731">Z1930*G1930 + (1-Z1930)*H1930</f>
        <v>17.107142857142858</v>
      </c>
      <c r="AG1930" s="36">
        <f t="shared" si="719"/>
        <v>-0.52246026261230183</v>
      </c>
      <c r="AH1930" s="36">
        <f t="shared" si="720"/>
        <v>-0.41899131719933519</v>
      </c>
      <c r="AI1930" s="36">
        <f t="shared" si="721"/>
        <v>-0.22187004754358164</v>
      </c>
      <c r="AJ1930" s="36">
        <f t="shared" si="722"/>
        <v>-0.23611584327086918</v>
      </c>
      <c r="AK1930" s="36">
        <f t="shared" si="723"/>
        <v>-0.18848167539266991</v>
      </c>
    </row>
    <row r="1931" spans="1:37" x14ac:dyDescent="0.2">
      <c r="A1931" s="5">
        <v>41400</v>
      </c>
      <c r="B1931" s="1">
        <v>5</v>
      </c>
      <c r="C1931" s="7">
        <v>13.9</v>
      </c>
      <c r="D1931" s="7">
        <v>14.95</v>
      </c>
      <c r="E1931" s="7">
        <v>15.9</v>
      </c>
      <c r="F1931" s="7">
        <v>16.5</v>
      </c>
      <c r="G1931" s="7">
        <v>17</v>
      </c>
      <c r="H1931" s="7">
        <v>17.350000000000001</v>
      </c>
      <c r="I1931" s="7">
        <v>17.75</v>
      </c>
      <c r="J1931" s="7">
        <v>18</v>
      </c>
      <c r="K1931" s="7">
        <v>18.75</v>
      </c>
      <c r="L1931" s="3">
        <v>7.5499999999999998E-2</v>
      </c>
      <c r="M1931" s="3">
        <v>7.5800000000000006E-2</v>
      </c>
      <c r="N1931" s="3">
        <v>2.53E-2</v>
      </c>
      <c r="O1931" s="18">
        <f t="shared" si="724"/>
        <v>0</v>
      </c>
      <c r="P1931" s="19">
        <f t="shared" ref="P1931:P1994" si="732">IF(O1930=1,A1931,P1930)</f>
        <v>41416</v>
      </c>
      <c r="Q1931" s="19">
        <f t="shared" ref="Q1931:Q1994" si="733">IF(O1930=1,P1930,Q1930)</f>
        <v>41444</v>
      </c>
      <c r="R1931" s="19">
        <f t="shared" ref="R1931:R1994" si="734">IF(O1930=1,Q1930,R1930)</f>
        <v>41472</v>
      </c>
      <c r="S1931" s="19">
        <f t="shared" ref="S1931:S1994" si="735">IF(O1930=1,R1930,S1930)</f>
        <v>41507</v>
      </c>
      <c r="T1931" s="19">
        <f t="shared" ref="T1931:T1994" si="736">IF(O1930=1,S1930,T1930)</f>
        <v>41535</v>
      </c>
      <c r="U1931" s="19">
        <f t="shared" ref="U1931:U1994" si="737">IF(O1930=1,T1930,U1930)</f>
        <v>41563</v>
      </c>
      <c r="V1931" s="19">
        <f t="shared" ref="V1931:V1994" si="738">IF(O1930=1,U1930,V1930)</f>
        <v>41598</v>
      </c>
      <c r="W1931" s="19">
        <f t="shared" ref="W1931:W1994" si="739">IF(O1930=1,V1930,W1930)</f>
        <v>41626</v>
      </c>
      <c r="X1931" s="19">
        <f t="shared" ref="X1931:X1994" si="740">IF(O1930=1,W1930,X1930)</f>
        <v>41661</v>
      </c>
      <c r="Y1931" s="18">
        <f t="shared" si="725"/>
        <v>35</v>
      </c>
      <c r="Z1931" s="10">
        <f t="shared" si="726"/>
        <v>0.45714285714285713</v>
      </c>
      <c r="AA1931" s="10">
        <f>VLOOKUP(A1931, VIX!$A$2:$E$3205, 5, FALSE)</f>
        <v>12.66</v>
      </c>
      <c r="AB1931" s="10">
        <f t="shared" si="727"/>
        <v>14.47</v>
      </c>
      <c r="AC1931" s="10">
        <f t="shared" si="728"/>
        <v>15.465714285714288</v>
      </c>
      <c r="AD1931" s="10">
        <f t="shared" si="729"/>
        <v>16.22571428571429</v>
      </c>
      <c r="AE1931" s="10">
        <f t="shared" si="730"/>
        <v>16.771428571428572</v>
      </c>
      <c r="AF1931" s="10">
        <f t="shared" si="731"/>
        <v>17.190000000000001</v>
      </c>
      <c r="AG1931" s="36">
        <f t="shared" si="719"/>
        <v>-1.5421078193297699</v>
      </c>
      <c r="AH1931" s="36">
        <f t="shared" si="720"/>
        <v>-1.308315875762821</v>
      </c>
      <c r="AI1931" s="36">
        <f t="shared" si="721"/>
        <v>-0.7888695652173906</v>
      </c>
      <c r="AJ1931" s="36">
        <f t="shared" si="722"/>
        <v>-0.63711444463172062</v>
      </c>
      <c r="AK1931" s="36">
        <f t="shared" si="723"/>
        <v>-0.4325296281160621</v>
      </c>
    </row>
    <row r="1932" spans="1:37" x14ac:dyDescent="0.2">
      <c r="A1932" s="5">
        <v>41397</v>
      </c>
      <c r="B1932" s="1">
        <v>5</v>
      </c>
      <c r="C1932" s="7">
        <v>14.25</v>
      </c>
      <c r="D1932" s="7">
        <v>15.25</v>
      </c>
      <c r="E1932" s="7">
        <v>16.2</v>
      </c>
      <c r="F1932" s="7">
        <v>16.7</v>
      </c>
      <c r="G1932" s="7">
        <v>17.25</v>
      </c>
      <c r="H1932" s="7">
        <v>17.75</v>
      </c>
      <c r="I1932" s="7">
        <v>18.05</v>
      </c>
      <c r="J1932" s="7">
        <v>18.25</v>
      </c>
      <c r="K1932" s="7">
        <v>18.899999999999999</v>
      </c>
      <c r="L1932" s="3">
        <v>7.0199999999999999E-2</v>
      </c>
      <c r="M1932" s="3">
        <v>8.0799999999999997E-2</v>
      </c>
      <c r="N1932" s="3">
        <v>2.69E-2</v>
      </c>
      <c r="O1932" s="18">
        <f t="shared" si="724"/>
        <v>0</v>
      </c>
      <c r="P1932" s="19">
        <f t="shared" si="732"/>
        <v>41416</v>
      </c>
      <c r="Q1932" s="19">
        <f t="shared" si="733"/>
        <v>41444</v>
      </c>
      <c r="R1932" s="19">
        <f t="shared" si="734"/>
        <v>41472</v>
      </c>
      <c r="S1932" s="19">
        <f t="shared" si="735"/>
        <v>41507</v>
      </c>
      <c r="T1932" s="19">
        <f t="shared" si="736"/>
        <v>41535</v>
      </c>
      <c r="U1932" s="19">
        <f t="shared" si="737"/>
        <v>41563</v>
      </c>
      <c r="V1932" s="19">
        <f t="shared" si="738"/>
        <v>41598</v>
      </c>
      <c r="W1932" s="19">
        <f t="shared" si="739"/>
        <v>41626</v>
      </c>
      <c r="X1932" s="19">
        <f t="shared" si="740"/>
        <v>41661</v>
      </c>
      <c r="Y1932" s="18">
        <f t="shared" si="725"/>
        <v>35</v>
      </c>
      <c r="Z1932" s="10">
        <f t="shared" si="726"/>
        <v>0.54285714285714282</v>
      </c>
      <c r="AA1932" s="10">
        <f>VLOOKUP(A1932, VIX!$A$2:$E$3205, 5, FALSE)</f>
        <v>12.85</v>
      </c>
      <c r="AB1932" s="10">
        <f t="shared" si="727"/>
        <v>14.707142857142857</v>
      </c>
      <c r="AC1932" s="10">
        <f t="shared" si="728"/>
        <v>15.684285714285714</v>
      </c>
      <c r="AD1932" s="10">
        <f t="shared" si="729"/>
        <v>16.428571428571427</v>
      </c>
      <c r="AE1932" s="10">
        <f t="shared" si="730"/>
        <v>16.951428571428572</v>
      </c>
      <c r="AF1932" s="10">
        <f t="shared" si="731"/>
        <v>17.478571428571428</v>
      </c>
      <c r="AG1932" s="36">
        <f t="shared" si="719"/>
        <v>-0.4813753581661892</v>
      </c>
      <c r="AH1932" s="36">
        <f t="shared" si="720"/>
        <v>-0.43057553956834521</v>
      </c>
      <c r="AI1932" s="36">
        <f t="shared" si="721"/>
        <v>-0.2166809974204644</v>
      </c>
      <c r="AJ1932" s="36">
        <f t="shared" si="722"/>
        <v>-0.23080766028309777</v>
      </c>
      <c r="AK1932" s="36">
        <f t="shared" si="723"/>
        <v>-0.20371867421180281</v>
      </c>
    </row>
    <row r="1933" spans="1:37" x14ac:dyDescent="0.2">
      <c r="A1933" s="5">
        <v>41396</v>
      </c>
      <c r="B1933" s="1">
        <v>5</v>
      </c>
      <c r="C1933" s="7">
        <v>14.55</v>
      </c>
      <c r="D1933" s="7">
        <v>15.5</v>
      </c>
      <c r="E1933" s="7">
        <v>16.399999999999999</v>
      </c>
      <c r="F1933" s="7">
        <v>16.899999999999999</v>
      </c>
      <c r="G1933" s="7">
        <v>17.5</v>
      </c>
      <c r="H1933" s="7">
        <v>17.899999999999999</v>
      </c>
      <c r="I1933" s="7">
        <v>18.25</v>
      </c>
      <c r="J1933" s="7">
        <v>18.45</v>
      </c>
      <c r="K1933" s="7">
        <v>19.05</v>
      </c>
      <c r="L1933" s="3">
        <v>6.5299999999999997E-2</v>
      </c>
      <c r="M1933" s="3">
        <v>7.9899999999999999E-2</v>
      </c>
      <c r="N1933" s="3">
        <v>2.6599999999999999E-2</v>
      </c>
      <c r="O1933" s="18">
        <f t="shared" si="724"/>
        <v>0</v>
      </c>
      <c r="P1933" s="19">
        <f t="shared" si="732"/>
        <v>41416</v>
      </c>
      <c r="Q1933" s="19">
        <f t="shared" si="733"/>
        <v>41444</v>
      </c>
      <c r="R1933" s="19">
        <f t="shared" si="734"/>
        <v>41472</v>
      </c>
      <c r="S1933" s="19">
        <f t="shared" si="735"/>
        <v>41507</v>
      </c>
      <c r="T1933" s="19">
        <f t="shared" si="736"/>
        <v>41535</v>
      </c>
      <c r="U1933" s="19">
        <f t="shared" si="737"/>
        <v>41563</v>
      </c>
      <c r="V1933" s="19">
        <f t="shared" si="738"/>
        <v>41598</v>
      </c>
      <c r="W1933" s="19">
        <f t="shared" si="739"/>
        <v>41626</v>
      </c>
      <c r="X1933" s="19">
        <f t="shared" si="740"/>
        <v>41661</v>
      </c>
      <c r="Y1933" s="18">
        <f t="shared" si="725"/>
        <v>35</v>
      </c>
      <c r="Z1933" s="10">
        <f t="shared" si="726"/>
        <v>0.5714285714285714</v>
      </c>
      <c r="AA1933" s="10">
        <f>VLOOKUP(A1933, VIX!$A$2:$E$3205, 5, FALSE)</f>
        <v>13.59</v>
      </c>
      <c r="AB1933" s="10">
        <f t="shared" si="727"/>
        <v>14.957142857142859</v>
      </c>
      <c r="AC1933" s="10">
        <f t="shared" si="728"/>
        <v>15.885714285714284</v>
      </c>
      <c r="AD1933" s="10">
        <f t="shared" si="729"/>
        <v>16.614285714285714</v>
      </c>
      <c r="AE1933" s="10">
        <f t="shared" si="730"/>
        <v>17.157142857142858</v>
      </c>
      <c r="AF1933" s="10">
        <f t="shared" si="731"/>
        <v>17.671428571428571</v>
      </c>
      <c r="AG1933" s="36">
        <f t="shared" si="719"/>
        <v>-0.44214608920491255</v>
      </c>
      <c r="AH1933" s="36">
        <f t="shared" si="720"/>
        <v>-0.39876923076923032</v>
      </c>
      <c r="AI1933" s="36">
        <f t="shared" si="721"/>
        <v>-0.21301775147929003</v>
      </c>
      <c r="AJ1933" s="36">
        <f t="shared" si="722"/>
        <v>-0.2485615650172619</v>
      </c>
      <c r="AK1933" s="36">
        <f t="shared" si="723"/>
        <v>-0.16188870151770607</v>
      </c>
    </row>
    <row r="1934" spans="1:37" x14ac:dyDescent="0.2">
      <c r="A1934" s="5">
        <v>41395</v>
      </c>
      <c r="B1934" s="1">
        <v>5</v>
      </c>
      <c r="C1934" s="7">
        <v>15.15</v>
      </c>
      <c r="D1934" s="7">
        <v>15.95</v>
      </c>
      <c r="E1934" s="7">
        <v>16.7</v>
      </c>
      <c r="F1934" s="7">
        <v>17.2</v>
      </c>
      <c r="G1934" s="7">
        <v>17.649999999999999</v>
      </c>
      <c r="H1934" s="7">
        <v>18</v>
      </c>
      <c r="I1934" s="7">
        <v>18.350000000000001</v>
      </c>
      <c r="J1934" s="7">
        <v>18.600000000000001</v>
      </c>
      <c r="K1934" s="7">
        <v>19.3</v>
      </c>
      <c r="L1934" s="3">
        <v>5.28E-2</v>
      </c>
      <c r="M1934" s="3">
        <v>6.6900000000000001E-2</v>
      </c>
      <c r="N1934" s="3">
        <v>2.23E-2</v>
      </c>
      <c r="O1934" s="18">
        <f t="shared" si="724"/>
        <v>0</v>
      </c>
      <c r="P1934" s="19">
        <f t="shared" si="732"/>
        <v>41416</v>
      </c>
      <c r="Q1934" s="19">
        <f t="shared" si="733"/>
        <v>41444</v>
      </c>
      <c r="R1934" s="19">
        <f t="shared" si="734"/>
        <v>41472</v>
      </c>
      <c r="S1934" s="19">
        <f t="shared" si="735"/>
        <v>41507</v>
      </c>
      <c r="T1934" s="19">
        <f t="shared" si="736"/>
        <v>41535</v>
      </c>
      <c r="U1934" s="19">
        <f t="shared" si="737"/>
        <v>41563</v>
      </c>
      <c r="V1934" s="19">
        <f t="shared" si="738"/>
        <v>41598</v>
      </c>
      <c r="W1934" s="19">
        <f t="shared" si="739"/>
        <v>41626</v>
      </c>
      <c r="X1934" s="19">
        <f t="shared" si="740"/>
        <v>41661</v>
      </c>
      <c r="Y1934" s="18">
        <f t="shared" si="725"/>
        <v>35</v>
      </c>
      <c r="Z1934" s="10">
        <f t="shared" si="726"/>
        <v>0.6</v>
      </c>
      <c r="AA1934" s="10">
        <f>VLOOKUP(A1934, VIX!$A$2:$E$3205, 5, FALSE)</f>
        <v>14.49</v>
      </c>
      <c r="AB1934" s="10">
        <f t="shared" si="727"/>
        <v>15.469999999999999</v>
      </c>
      <c r="AC1934" s="10">
        <f t="shared" si="728"/>
        <v>16.25</v>
      </c>
      <c r="AD1934" s="10">
        <f t="shared" si="729"/>
        <v>16.899999999999999</v>
      </c>
      <c r="AE1934" s="10">
        <f t="shared" si="730"/>
        <v>17.38</v>
      </c>
      <c r="AF1934" s="10">
        <f t="shared" si="731"/>
        <v>17.79</v>
      </c>
      <c r="AG1934" s="36">
        <f t="shared" si="719"/>
        <v>-0.38911407064273268</v>
      </c>
      <c r="AH1934" s="36">
        <f t="shared" si="720"/>
        <v>-0.34360512680665412</v>
      </c>
      <c r="AI1934" s="36">
        <f t="shared" si="721"/>
        <v>-0.21903520208604962</v>
      </c>
      <c r="AJ1934" s="36">
        <f t="shared" si="722"/>
        <v>-0.1913116828342469</v>
      </c>
      <c r="AK1934" s="36">
        <f t="shared" si="723"/>
        <v>-0.14468503937007937</v>
      </c>
    </row>
    <row r="1935" spans="1:37" x14ac:dyDescent="0.2">
      <c r="A1935" s="5">
        <v>41394</v>
      </c>
      <c r="B1935" s="1">
        <v>5</v>
      </c>
      <c r="C1935" s="7">
        <v>14.45</v>
      </c>
      <c r="D1935" s="7">
        <v>15.4</v>
      </c>
      <c r="E1935" s="7">
        <v>16.25</v>
      </c>
      <c r="F1935" s="7">
        <v>16.75</v>
      </c>
      <c r="G1935" s="7">
        <v>17.25</v>
      </c>
      <c r="H1935" s="7">
        <v>17.7</v>
      </c>
      <c r="I1935" s="7">
        <v>18.05</v>
      </c>
      <c r="J1935" s="7">
        <v>18.3</v>
      </c>
      <c r="K1935" s="7">
        <v>19</v>
      </c>
      <c r="L1935" s="3">
        <v>6.5699999999999995E-2</v>
      </c>
      <c r="M1935" s="3">
        <v>7.7600000000000002E-2</v>
      </c>
      <c r="N1935" s="3">
        <v>2.5899999999999999E-2</v>
      </c>
      <c r="O1935" s="18">
        <f t="shared" si="724"/>
        <v>0</v>
      </c>
      <c r="P1935" s="19">
        <f t="shared" si="732"/>
        <v>41416</v>
      </c>
      <c r="Q1935" s="19">
        <f t="shared" si="733"/>
        <v>41444</v>
      </c>
      <c r="R1935" s="19">
        <f t="shared" si="734"/>
        <v>41472</v>
      </c>
      <c r="S1935" s="19">
        <f t="shared" si="735"/>
        <v>41507</v>
      </c>
      <c r="T1935" s="19">
        <f t="shared" si="736"/>
        <v>41535</v>
      </c>
      <c r="U1935" s="19">
        <f t="shared" si="737"/>
        <v>41563</v>
      </c>
      <c r="V1935" s="19">
        <f t="shared" si="738"/>
        <v>41598</v>
      </c>
      <c r="W1935" s="19">
        <f t="shared" si="739"/>
        <v>41626</v>
      </c>
      <c r="X1935" s="19">
        <f t="shared" si="740"/>
        <v>41661</v>
      </c>
      <c r="Y1935" s="18">
        <f t="shared" si="725"/>
        <v>35</v>
      </c>
      <c r="Z1935" s="10">
        <f t="shared" si="726"/>
        <v>0.62857142857142856</v>
      </c>
      <c r="AA1935" s="10">
        <f>VLOOKUP(A1935, VIX!$A$2:$E$3205, 5, FALSE)</f>
        <v>13.52</v>
      </c>
      <c r="AB1935" s="10">
        <f t="shared" si="727"/>
        <v>14.802857142857142</v>
      </c>
      <c r="AC1935" s="10">
        <f t="shared" si="728"/>
        <v>15.715714285714284</v>
      </c>
      <c r="AD1935" s="10">
        <f t="shared" si="729"/>
        <v>16.435714285714283</v>
      </c>
      <c r="AE1935" s="10">
        <f t="shared" si="730"/>
        <v>16.935714285714287</v>
      </c>
      <c r="AF1935" s="10">
        <f t="shared" si="731"/>
        <v>17.417142857142856</v>
      </c>
      <c r="AG1935" s="36">
        <f t="shared" si="719"/>
        <v>-0.45526290767329158</v>
      </c>
      <c r="AH1935" s="36">
        <f t="shared" si="720"/>
        <v>-0.38716674197921364</v>
      </c>
      <c r="AI1935" s="36">
        <f t="shared" si="721"/>
        <v>-0.21878798402500443</v>
      </c>
      <c r="AJ1935" s="36">
        <f t="shared" si="722"/>
        <v>-0.21210335830317326</v>
      </c>
      <c r="AK1935" s="36">
        <f t="shared" si="723"/>
        <v>-0.18457031249999975</v>
      </c>
    </row>
    <row r="1936" spans="1:37" x14ac:dyDescent="0.2">
      <c r="A1936" s="5">
        <v>41393</v>
      </c>
      <c r="B1936" s="1">
        <v>5</v>
      </c>
      <c r="C1936" s="7">
        <v>14.75</v>
      </c>
      <c r="D1936" s="7">
        <v>15.55</v>
      </c>
      <c r="E1936" s="7">
        <v>16.3</v>
      </c>
      <c r="F1936" s="7">
        <v>16.75</v>
      </c>
      <c r="G1936" s="7">
        <v>17.399999999999999</v>
      </c>
      <c r="H1936" s="7">
        <v>17.850000000000001</v>
      </c>
      <c r="I1936" s="7">
        <v>18.25</v>
      </c>
      <c r="J1936" s="7">
        <v>18.45</v>
      </c>
      <c r="K1936" s="7">
        <v>19.05</v>
      </c>
      <c r="L1936" s="3">
        <v>5.4199999999999998E-2</v>
      </c>
      <c r="M1936" s="3">
        <v>8.9599999999999999E-2</v>
      </c>
      <c r="N1936" s="3">
        <v>2.9899999999999999E-2</v>
      </c>
      <c r="O1936" s="18">
        <f t="shared" si="724"/>
        <v>0</v>
      </c>
      <c r="P1936" s="19">
        <f t="shared" si="732"/>
        <v>41416</v>
      </c>
      <c r="Q1936" s="19">
        <f t="shared" si="733"/>
        <v>41444</v>
      </c>
      <c r="R1936" s="19">
        <f t="shared" si="734"/>
        <v>41472</v>
      </c>
      <c r="S1936" s="19">
        <f t="shared" si="735"/>
        <v>41507</v>
      </c>
      <c r="T1936" s="19">
        <f t="shared" si="736"/>
        <v>41535</v>
      </c>
      <c r="U1936" s="19">
        <f t="shared" si="737"/>
        <v>41563</v>
      </c>
      <c r="V1936" s="19">
        <f t="shared" si="738"/>
        <v>41598</v>
      </c>
      <c r="W1936" s="19">
        <f t="shared" si="739"/>
        <v>41626</v>
      </c>
      <c r="X1936" s="19">
        <f t="shared" si="740"/>
        <v>41661</v>
      </c>
      <c r="Y1936" s="18">
        <f t="shared" si="725"/>
        <v>35</v>
      </c>
      <c r="Z1936" s="10">
        <f t="shared" si="726"/>
        <v>0.65714285714285714</v>
      </c>
      <c r="AA1936" s="10">
        <f>VLOOKUP(A1936, VIX!$A$2:$E$3205, 5, FALSE)</f>
        <v>13.71</v>
      </c>
      <c r="AB1936" s="10">
        <f t="shared" si="727"/>
        <v>15.024285714285714</v>
      </c>
      <c r="AC1936" s="10">
        <f t="shared" si="728"/>
        <v>15.807142857142859</v>
      </c>
      <c r="AD1936" s="10">
        <f t="shared" si="729"/>
        <v>16.454285714285714</v>
      </c>
      <c r="AE1936" s="10">
        <f t="shared" si="730"/>
        <v>16.972857142857141</v>
      </c>
      <c r="AF1936" s="10">
        <f t="shared" si="731"/>
        <v>17.554285714285715</v>
      </c>
      <c r="AG1936" s="36">
        <f t="shared" si="719"/>
        <v>-1.1515613099771529</v>
      </c>
      <c r="AH1936" s="36">
        <f t="shared" si="720"/>
        <v>-1.0249457700650764</v>
      </c>
      <c r="AI1936" s="36">
        <f t="shared" si="721"/>
        <v>-0.58761551083858643</v>
      </c>
      <c r="AJ1936" s="36">
        <f t="shared" si="722"/>
        <v>-0.82146439317953712</v>
      </c>
      <c r="AK1936" s="36">
        <f t="shared" si="723"/>
        <v>-0.55218308716117881</v>
      </c>
    </row>
    <row r="1937" spans="1:37" x14ac:dyDescent="0.2">
      <c r="A1937" s="5">
        <v>41390</v>
      </c>
      <c r="B1937" s="1">
        <v>5</v>
      </c>
      <c r="C1937" s="7">
        <v>14.8</v>
      </c>
      <c r="D1937" s="7">
        <v>15.6</v>
      </c>
      <c r="E1937" s="7">
        <v>16.399999999999999</v>
      </c>
      <c r="F1937" s="7">
        <v>16.95</v>
      </c>
      <c r="G1937" s="7">
        <v>17.5</v>
      </c>
      <c r="H1937" s="7">
        <v>17.899999999999999</v>
      </c>
      <c r="I1937" s="7">
        <v>18.350000000000001</v>
      </c>
      <c r="J1937" s="7">
        <v>18.600000000000001</v>
      </c>
      <c r="K1937" s="7">
        <v>19.25</v>
      </c>
      <c r="L1937" s="3">
        <v>5.4100000000000002E-2</v>
      </c>
      <c r="M1937" s="3">
        <v>8.2600000000000007E-2</v>
      </c>
      <c r="N1937" s="3">
        <v>2.75E-2</v>
      </c>
      <c r="O1937" s="18">
        <f t="shared" si="724"/>
        <v>0</v>
      </c>
      <c r="P1937" s="19">
        <f t="shared" si="732"/>
        <v>41416</v>
      </c>
      <c r="Q1937" s="19">
        <f t="shared" si="733"/>
        <v>41444</v>
      </c>
      <c r="R1937" s="19">
        <f t="shared" si="734"/>
        <v>41472</v>
      </c>
      <c r="S1937" s="19">
        <f t="shared" si="735"/>
        <v>41507</v>
      </c>
      <c r="T1937" s="19">
        <f t="shared" si="736"/>
        <v>41535</v>
      </c>
      <c r="U1937" s="19">
        <f t="shared" si="737"/>
        <v>41563</v>
      </c>
      <c r="V1937" s="19">
        <f t="shared" si="738"/>
        <v>41598</v>
      </c>
      <c r="W1937" s="19">
        <f t="shared" si="739"/>
        <v>41626</v>
      </c>
      <c r="X1937" s="19">
        <f t="shared" si="740"/>
        <v>41661</v>
      </c>
      <c r="Y1937" s="18">
        <f t="shared" si="725"/>
        <v>35</v>
      </c>
      <c r="Z1937" s="10">
        <f t="shared" si="726"/>
        <v>0.74285714285714288</v>
      </c>
      <c r="AA1937" s="10">
        <f>VLOOKUP(A1937, VIX!$A$2:$E$3205, 5, FALSE)</f>
        <v>13.61</v>
      </c>
      <c r="AB1937" s="10">
        <f t="shared" si="727"/>
        <v>15.005714285714285</v>
      </c>
      <c r="AC1937" s="10">
        <f t="shared" si="728"/>
        <v>15.805714285714284</v>
      </c>
      <c r="AD1937" s="10">
        <f t="shared" si="729"/>
        <v>16.541428571428568</v>
      </c>
      <c r="AE1937" s="10">
        <f t="shared" si="730"/>
        <v>17.091428571428573</v>
      </c>
      <c r="AF1937" s="10">
        <f t="shared" si="731"/>
        <v>17.602857142857143</v>
      </c>
      <c r="AG1937" s="36">
        <f t="shared" si="719"/>
        <v>-0.38502673796791398</v>
      </c>
      <c r="AH1937" s="36">
        <f t="shared" si="720"/>
        <v>-0.36728001457460335</v>
      </c>
      <c r="AI1937" s="36">
        <f t="shared" si="721"/>
        <v>-0.24125326370757219</v>
      </c>
      <c r="AJ1937" s="36">
        <f t="shared" si="722"/>
        <v>-0.23364801078894168</v>
      </c>
      <c r="AK1937" s="36">
        <f t="shared" si="723"/>
        <v>-0.16396909312728702</v>
      </c>
    </row>
    <row r="1938" spans="1:37" x14ac:dyDescent="0.2">
      <c r="A1938" s="5">
        <v>41389</v>
      </c>
      <c r="B1938" s="1">
        <v>5</v>
      </c>
      <c r="C1938" s="7">
        <v>14.8</v>
      </c>
      <c r="D1938" s="7">
        <v>15.5</v>
      </c>
      <c r="E1938" s="7">
        <v>16.3</v>
      </c>
      <c r="F1938" s="7">
        <v>16.8</v>
      </c>
      <c r="G1938" s="7">
        <v>17.45</v>
      </c>
      <c r="H1938" s="7">
        <v>17.95</v>
      </c>
      <c r="I1938" s="7">
        <v>18.399999999999999</v>
      </c>
      <c r="J1938" s="7">
        <v>18.600000000000001</v>
      </c>
      <c r="K1938" s="7">
        <v>19.25</v>
      </c>
      <c r="L1938" s="3">
        <v>4.7300000000000002E-2</v>
      </c>
      <c r="M1938" s="3">
        <v>9.5200000000000007E-2</v>
      </c>
      <c r="N1938" s="3">
        <v>3.1699999999999999E-2</v>
      </c>
      <c r="O1938" s="18">
        <f t="shared" si="724"/>
        <v>0</v>
      </c>
      <c r="P1938" s="19">
        <f t="shared" si="732"/>
        <v>41416</v>
      </c>
      <c r="Q1938" s="19">
        <f t="shared" si="733"/>
        <v>41444</v>
      </c>
      <c r="R1938" s="19">
        <f t="shared" si="734"/>
        <v>41472</v>
      </c>
      <c r="S1938" s="19">
        <f t="shared" si="735"/>
        <v>41507</v>
      </c>
      <c r="T1938" s="19">
        <f t="shared" si="736"/>
        <v>41535</v>
      </c>
      <c r="U1938" s="19">
        <f t="shared" si="737"/>
        <v>41563</v>
      </c>
      <c r="V1938" s="19">
        <f t="shared" si="738"/>
        <v>41598</v>
      </c>
      <c r="W1938" s="19">
        <f t="shared" si="739"/>
        <v>41626</v>
      </c>
      <c r="X1938" s="19">
        <f t="shared" si="740"/>
        <v>41661</v>
      </c>
      <c r="Y1938" s="18">
        <f t="shared" si="725"/>
        <v>35</v>
      </c>
      <c r="Z1938" s="10">
        <f t="shared" si="726"/>
        <v>0.77142857142857146</v>
      </c>
      <c r="AA1938" s="10">
        <f>VLOOKUP(A1938, VIX!$A$2:$E$3205, 5, FALSE)</f>
        <v>13.62</v>
      </c>
      <c r="AB1938" s="10">
        <f t="shared" si="727"/>
        <v>14.96</v>
      </c>
      <c r="AC1938" s="10">
        <f t="shared" si="728"/>
        <v>15.682857142857141</v>
      </c>
      <c r="AD1938" s="10">
        <f t="shared" si="729"/>
        <v>16.414285714285715</v>
      </c>
      <c r="AE1938" s="10">
        <f t="shared" si="730"/>
        <v>16.94857142857143</v>
      </c>
      <c r="AF1938" s="10">
        <f t="shared" si="731"/>
        <v>17.564285714285713</v>
      </c>
      <c r="AG1938" s="36">
        <f t="shared" si="719"/>
        <v>-0.34054054054054028</v>
      </c>
      <c r="AH1938" s="36">
        <f t="shared" si="720"/>
        <v>-0.36994219653179233</v>
      </c>
      <c r="AI1938" s="36">
        <f t="shared" si="721"/>
        <v>-0.22018348623853223</v>
      </c>
      <c r="AJ1938" s="36">
        <f t="shared" si="722"/>
        <v>-0.27708703374777921</v>
      </c>
      <c r="AK1938" s="36">
        <f t="shared" si="723"/>
        <v>-0.2051282051282052</v>
      </c>
    </row>
    <row r="1939" spans="1:37" x14ac:dyDescent="0.2">
      <c r="A1939" s="5">
        <v>41388</v>
      </c>
      <c r="B1939" s="1">
        <v>5</v>
      </c>
      <c r="C1939" s="7">
        <v>14.65</v>
      </c>
      <c r="D1939" s="7">
        <v>15.4</v>
      </c>
      <c r="E1939" s="7">
        <v>16.25</v>
      </c>
      <c r="F1939" s="7">
        <v>16.75</v>
      </c>
      <c r="G1939" s="7">
        <v>17.45</v>
      </c>
      <c r="H1939" s="7">
        <v>17.95</v>
      </c>
      <c r="I1939" s="7">
        <v>18.399999999999999</v>
      </c>
      <c r="J1939" s="7">
        <v>18.600000000000001</v>
      </c>
      <c r="K1939" s="7">
        <v>19.25</v>
      </c>
      <c r="L1939" s="3">
        <v>5.1200000000000002E-2</v>
      </c>
      <c r="M1939" s="3">
        <v>9.8500000000000004E-2</v>
      </c>
      <c r="N1939" s="3">
        <v>3.2800000000000003E-2</v>
      </c>
      <c r="O1939" s="18">
        <f t="shared" si="724"/>
        <v>0</v>
      </c>
      <c r="P1939" s="19">
        <f t="shared" si="732"/>
        <v>41416</v>
      </c>
      <c r="Q1939" s="19">
        <f t="shared" si="733"/>
        <v>41444</v>
      </c>
      <c r="R1939" s="19">
        <f t="shared" si="734"/>
        <v>41472</v>
      </c>
      <c r="S1939" s="19">
        <f t="shared" si="735"/>
        <v>41507</v>
      </c>
      <c r="T1939" s="19">
        <f t="shared" si="736"/>
        <v>41535</v>
      </c>
      <c r="U1939" s="19">
        <f t="shared" si="737"/>
        <v>41563</v>
      </c>
      <c r="V1939" s="19">
        <f t="shared" si="738"/>
        <v>41598</v>
      </c>
      <c r="W1939" s="19">
        <f t="shared" si="739"/>
        <v>41626</v>
      </c>
      <c r="X1939" s="19">
        <f t="shared" si="740"/>
        <v>41661</v>
      </c>
      <c r="Y1939" s="18">
        <f t="shared" si="725"/>
        <v>35</v>
      </c>
      <c r="Z1939" s="10">
        <f t="shared" si="726"/>
        <v>0.8</v>
      </c>
      <c r="AA1939" s="10">
        <f>VLOOKUP(A1939, VIX!$A$2:$E$3205, 5, FALSE)</f>
        <v>13.61</v>
      </c>
      <c r="AB1939" s="10">
        <f t="shared" si="727"/>
        <v>14.8</v>
      </c>
      <c r="AC1939" s="10">
        <f t="shared" si="728"/>
        <v>15.57</v>
      </c>
      <c r="AD1939" s="10">
        <f t="shared" si="729"/>
        <v>16.349999999999998</v>
      </c>
      <c r="AE1939" s="10">
        <f t="shared" si="730"/>
        <v>16.89</v>
      </c>
      <c r="AF1939" s="10">
        <f t="shared" si="731"/>
        <v>17.55</v>
      </c>
      <c r="AG1939" s="36">
        <f t="shared" si="719"/>
        <v>-0.36745406824146987</v>
      </c>
      <c r="AH1939" s="36">
        <f t="shared" si="720"/>
        <v>-0.39302752293577975</v>
      </c>
      <c r="AI1939" s="36">
        <f t="shared" si="721"/>
        <v>-0.21859819569743238</v>
      </c>
      <c r="AJ1939" s="36">
        <f t="shared" si="722"/>
        <v>-0.29802331474911281</v>
      </c>
      <c r="AK1939" s="36">
        <f t="shared" si="723"/>
        <v>-0.20529531568228115</v>
      </c>
    </row>
    <row r="1940" spans="1:37" x14ac:dyDescent="0.2">
      <c r="A1940" s="5">
        <v>41387</v>
      </c>
      <c r="B1940" s="1">
        <v>5</v>
      </c>
      <c r="C1940" s="7">
        <v>14.55</v>
      </c>
      <c r="D1940" s="7">
        <v>15.4</v>
      </c>
      <c r="E1940" s="7">
        <v>16.399999999999999</v>
      </c>
      <c r="F1940" s="7">
        <v>16.8</v>
      </c>
      <c r="G1940" s="7">
        <v>17.45</v>
      </c>
      <c r="H1940" s="7">
        <v>17.95</v>
      </c>
      <c r="I1940" s="7">
        <v>18.45</v>
      </c>
      <c r="J1940" s="7">
        <v>18.649999999999999</v>
      </c>
      <c r="K1940" s="7">
        <v>19.3</v>
      </c>
      <c r="L1940" s="3">
        <v>5.8400000000000001E-2</v>
      </c>
      <c r="M1940" s="3">
        <v>9.8199999999999996E-2</v>
      </c>
      <c r="N1940" s="3">
        <v>3.27E-2</v>
      </c>
      <c r="O1940" s="18">
        <f t="shared" si="724"/>
        <v>0</v>
      </c>
      <c r="P1940" s="19">
        <f t="shared" si="732"/>
        <v>41416</v>
      </c>
      <c r="Q1940" s="19">
        <f t="shared" si="733"/>
        <v>41444</v>
      </c>
      <c r="R1940" s="19">
        <f t="shared" si="734"/>
        <v>41472</v>
      </c>
      <c r="S1940" s="19">
        <f t="shared" si="735"/>
        <v>41507</v>
      </c>
      <c r="T1940" s="19">
        <f t="shared" si="736"/>
        <v>41535</v>
      </c>
      <c r="U1940" s="19">
        <f t="shared" si="737"/>
        <v>41563</v>
      </c>
      <c r="V1940" s="19">
        <f t="shared" si="738"/>
        <v>41598</v>
      </c>
      <c r="W1940" s="19">
        <f t="shared" si="739"/>
        <v>41626</v>
      </c>
      <c r="X1940" s="19">
        <f t="shared" si="740"/>
        <v>41661</v>
      </c>
      <c r="Y1940" s="18">
        <f t="shared" si="725"/>
        <v>35</v>
      </c>
      <c r="Z1940" s="10">
        <f t="shared" si="726"/>
        <v>0.82857142857142863</v>
      </c>
      <c r="AA1940" s="10">
        <f>VLOOKUP(A1940, VIX!$A$2:$E$3205, 5, FALSE)</f>
        <v>13.48</v>
      </c>
      <c r="AB1940" s="10">
        <f t="shared" si="727"/>
        <v>14.695714285714287</v>
      </c>
      <c r="AC1940" s="10">
        <f t="shared" si="728"/>
        <v>15.571428571428573</v>
      </c>
      <c r="AD1940" s="10">
        <f t="shared" si="729"/>
        <v>16.46857142857143</v>
      </c>
      <c r="AE1940" s="10">
        <f t="shared" si="730"/>
        <v>16.911428571428573</v>
      </c>
      <c r="AF1940" s="10">
        <f t="shared" si="731"/>
        <v>17.535714285714285</v>
      </c>
      <c r="AG1940" s="36">
        <f t="shared" si="719"/>
        <v>-0.39703429101019305</v>
      </c>
      <c r="AH1940" s="36">
        <f t="shared" si="720"/>
        <v>-0.44385733157199236</v>
      </c>
      <c r="AI1940" s="36">
        <f t="shared" si="721"/>
        <v>-0.16912751677852381</v>
      </c>
      <c r="AJ1940" s="36">
        <f t="shared" si="722"/>
        <v>-0.26612510154345903</v>
      </c>
      <c r="AK1940" s="36">
        <f t="shared" si="723"/>
        <v>-0.1981132075471691</v>
      </c>
    </row>
    <row r="1941" spans="1:37" x14ac:dyDescent="0.2">
      <c r="A1941" s="5">
        <v>41386</v>
      </c>
      <c r="B1941" s="1">
        <v>5</v>
      </c>
      <c r="C1941" s="7">
        <v>15.3</v>
      </c>
      <c r="D1941" s="7">
        <v>16.100000000000001</v>
      </c>
      <c r="E1941" s="7">
        <v>16.95</v>
      </c>
      <c r="F1941" s="7">
        <v>17.5</v>
      </c>
      <c r="G1941" s="7">
        <v>18.100000000000001</v>
      </c>
      <c r="H1941" s="7">
        <v>18.600000000000001</v>
      </c>
      <c r="I1941" s="7">
        <v>19</v>
      </c>
      <c r="J1941" s="7">
        <v>19.149999999999999</v>
      </c>
      <c r="K1941" s="7">
        <v>19.7</v>
      </c>
      <c r="L1941" s="3">
        <v>5.2299999999999999E-2</v>
      </c>
      <c r="M1941" s="3">
        <v>8.5699999999999998E-2</v>
      </c>
      <c r="N1941" s="3">
        <v>2.86E-2</v>
      </c>
      <c r="O1941" s="18">
        <f t="shared" si="724"/>
        <v>0</v>
      </c>
      <c r="P1941" s="19">
        <f t="shared" si="732"/>
        <v>41416</v>
      </c>
      <c r="Q1941" s="19">
        <f t="shared" si="733"/>
        <v>41444</v>
      </c>
      <c r="R1941" s="19">
        <f t="shared" si="734"/>
        <v>41472</v>
      </c>
      <c r="S1941" s="19">
        <f t="shared" si="735"/>
        <v>41507</v>
      </c>
      <c r="T1941" s="19">
        <f t="shared" si="736"/>
        <v>41535</v>
      </c>
      <c r="U1941" s="19">
        <f t="shared" si="737"/>
        <v>41563</v>
      </c>
      <c r="V1941" s="19">
        <f t="shared" si="738"/>
        <v>41598</v>
      </c>
      <c r="W1941" s="19">
        <f t="shared" si="739"/>
        <v>41626</v>
      </c>
      <c r="X1941" s="19">
        <f t="shared" si="740"/>
        <v>41661</v>
      </c>
      <c r="Y1941" s="18">
        <f t="shared" si="725"/>
        <v>35</v>
      </c>
      <c r="Z1941" s="10">
        <f t="shared" si="726"/>
        <v>0.8571428571428571</v>
      </c>
      <c r="AA1941" s="10">
        <f>VLOOKUP(A1941, VIX!$A$2:$E$3205, 5, FALSE)</f>
        <v>14.39</v>
      </c>
      <c r="AB1941" s="10">
        <f t="shared" si="727"/>
        <v>15.414285714285715</v>
      </c>
      <c r="AC1941" s="10">
        <f t="shared" si="728"/>
        <v>16.221428571428572</v>
      </c>
      <c r="AD1941" s="10">
        <f t="shared" si="729"/>
        <v>17.028571428571428</v>
      </c>
      <c r="AE1941" s="10">
        <f t="shared" si="730"/>
        <v>17.585714285714285</v>
      </c>
      <c r="AF1941" s="10">
        <f t="shared" si="731"/>
        <v>18.171428571428571</v>
      </c>
      <c r="AG1941" s="36">
        <f t="shared" si="719"/>
        <v>-1.0800964371818926</v>
      </c>
      <c r="AH1941" s="36">
        <f t="shared" si="720"/>
        <v>-1.0900763358778602</v>
      </c>
      <c r="AI1941" s="36">
        <f t="shared" si="721"/>
        <v>-0.67571300885674923</v>
      </c>
      <c r="AJ1941" s="36">
        <f t="shared" si="722"/>
        <v>-0.71455576559546508</v>
      </c>
      <c r="AK1941" s="36">
        <f t="shared" si="723"/>
        <v>-0.57529868350962665</v>
      </c>
    </row>
    <row r="1942" spans="1:37" x14ac:dyDescent="0.2">
      <c r="A1942" s="5">
        <v>41383</v>
      </c>
      <c r="B1942" s="1">
        <v>5</v>
      </c>
      <c r="C1942" s="7">
        <v>15.95</v>
      </c>
      <c r="D1942" s="7">
        <v>16.8</v>
      </c>
      <c r="E1942" s="7">
        <v>17.55</v>
      </c>
      <c r="F1942" s="7">
        <v>18.100000000000001</v>
      </c>
      <c r="G1942" s="7">
        <v>18.75</v>
      </c>
      <c r="H1942" s="7">
        <v>19.149999999999999</v>
      </c>
      <c r="I1942" s="7">
        <v>19.45</v>
      </c>
      <c r="J1942" s="7">
        <v>19.5</v>
      </c>
      <c r="K1942" s="7">
        <v>0</v>
      </c>
      <c r="L1942" s="3">
        <v>5.33E-2</v>
      </c>
      <c r="M1942" s="3">
        <v>7.46E-2</v>
      </c>
      <c r="N1942" s="3">
        <v>2.4899999999999999E-2</v>
      </c>
      <c r="O1942" s="18">
        <f t="shared" si="724"/>
        <v>0</v>
      </c>
      <c r="P1942" s="19">
        <f t="shared" si="732"/>
        <v>41416</v>
      </c>
      <c r="Q1942" s="19">
        <f t="shared" si="733"/>
        <v>41444</v>
      </c>
      <c r="R1942" s="19">
        <f t="shared" si="734"/>
        <v>41472</v>
      </c>
      <c r="S1942" s="19">
        <f t="shared" si="735"/>
        <v>41507</v>
      </c>
      <c r="T1942" s="19">
        <f t="shared" si="736"/>
        <v>41535</v>
      </c>
      <c r="U1942" s="19">
        <f t="shared" si="737"/>
        <v>41563</v>
      </c>
      <c r="V1942" s="19">
        <f t="shared" si="738"/>
        <v>41598</v>
      </c>
      <c r="W1942" s="19">
        <f t="shared" si="739"/>
        <v>41626</v>
      </c>
      <c r="X1942" s="19">
        <f t="shared" si="740"/>
        <v>41661</v>
      </c>
      <c r="Y1942" s="18">
        <f t="shared" si="725"/>
        <v>35</v>
      </c>
      <c r="Z1942" s="10">
        <f t="shared" si="726"/>
        <v>0.94285714285714284</v>
      </c>
      <c r="AA1942" s="10">
        <f>VLOOKUP(A1942, VIX!$A$2:$E$3205, 5, FALSE)</f>
        <v>14.97</v>
      </c>
      <c r="AB1942" s="10">
        <f t="shared" si="727"/>
        <v>15.998571428571429</v>
      </c>
      <c r="AC1942" s="10">
        <f t="shared" si="728"/>
        <v>16.842857142857142</v>
      </c>
      <c r="AD1942" s="10">
        <f t="shared" si="729"/>
        <v>17.581428571428575</v>
      </c>
      <c r="AE1942" s="10">
        <f t="shared" si="730"/>
        <v>18.137142857142859</v>
      </c>
      <c r="AF1942" s="10">
        <f t="shared" si="731"/>
        <v>18.772857142857141</v>
      </c>
      <c r="AG1942" s="36">
        <f t="shared" si="719"/>
        <v>-0.3556367258841116</v>
      </c>
      <c r="AH1942" s="36">
        <f t="shared" si="720"/>
        <v>-0.30837004405286356</v>
      </c>
      <c r="AI1942" s="36">
        <f t="shared" si="721"/>
        <v>-0.22110552763819133</v>
      </c>
      <c r="AJ1942" s="36">
        <f t="shared" si="722"/>
        <v>-0.25629791894852089</v>
      </c>
      <c r="AK1942" s="36">
        <f t="shared" si="723"/>
        <v>-0.1547792706333968</v>
      </c>
    </row>
    <row r="1943" spans="1:37" x14ac:dyDescent="0.2">
      <c r="A1943" s="5">
        <v>41382</v>
      </c>
      <c r="B1943" s="1">
        <v>5</v>
      </c>
      <c r="C1943" s="7">
        <v>17.2</v>
      </c>
      <c r="D1943" s="7">
        <v>17.5</v>
      </c>
      <c r="E1943" s="7">
        <v>17.899999999999999</v>
      </c>
      <c r="F1943" s="7">
        <v>18.25</v>
      </c>
      <c r="G1943" s="7">
        <v>18.600000000000001</v>
      </c>
      <c r="H1943" s="7">
        <v>18.850000000000001</v>
      </c>
      <c r="I1943" s="7">
        <v>19.25</v>
      </c>
      <c r="J1943" s="7">
        <v>19.399999999999999</v>
      </c>
      <c r="K1943" s="7">
        <v>0</v>
      </c>
      <c r="L1943" s="3">
        <v>1.7399999999999999E-2</v>
      </c>
      <c r="M1943" s="3">
        <v>5.4800000000000001E-2</v>
      </c>
      <c r="N1943" s="3">
        <v>1.83E-2</v>
      </c>
      <c r="O1943" s="18">
        <f t="shared" si="724"/>
        <v>1</v>
      </c>
      <c r="P1943" s="19">
        <f t="shared" si="732"/>
        <v>41416</v>
      </c>
      <c r="Q1943" s="19">
        <f t="shared" si="733"/>
        <v>41444</v>
      </c>
      <c r="R1943" s="19">
        <f t="shared" si="734"/>
        <v>41472</v>
      </c>
      <c r="S1943" s="19">
        <f t="shared" si="735"/>
        <v>41507</v>
      </c>
      <c r="T1943" s="19">
        <f t="shared" si="736"/>
        <v>41535</v>
      </c>
      <c r="U1943" s="19">
        <f t="shared" si="737"/>
        <v>41563</v>
      </c>
      <c r="V1943" s="19">
        <f t="shared" si="738"/>
        <v>41598</v>
      </c>
      <c r="W1943" s="19">
        <f t="shared" si="739"/>
        <v>41626</v>
      </c>
      <c r="X1943" s="19">
        <f t="shared" si="740"/>
        <v>41661</v>
      </c>
      <c r="Y1943" s="18">
        <f t="shared" si="725"/>
        <v>35</v>
      </c>
      <c r="Z1943" s="10">
        <f t="shared" si="726"/>
        <v>0.97142857142857142</v>
      </c>
      <c r="AA1943" s="10">
        <f>VLOOKUP(A1943, VIX!$A$2:$E$3205, 5, FALSE)</f>
        <v>17.559999999999999</v>
      </c>
      <c r="AB1943" s="10">
        <f t="shared" si="727"/>
        <v>17.208571428571428</v>
      </c>
      <c r="AC1943" s="10">
        <f t="shared" si="728"/>
        <v>17.511428571428571</v>
      </c>
      <c r="AD1943" s="10">
        <f t="shared" si="729"/>
        <v>17.91</v>
      </c>
      <c r="AE1943" s="10">
        <f t="shared" si="730"/>
        <v>18.259999999999998</v>
      </c>
      <c r="AF1943" s="10">
        <f t="shared" si="731"/>
        <v>18.607142857142861</v>
      </c>
      <c r="AG1943" s="36">
        <f t="shared" si="719"/>
        <v>-0.12895522388059735</v>
      </c>
      <c r="AH1943" s="36">
        <f t="shared" si="720"/>
        <v>-0.16793002915451843</v>
      </c>
      <c r="AI1943" s="36">
        <f t="shared" si="721"/>
        <v>-0.14400000000000063</v>
      </c>
      <c r="AJ1943" s="36">
        <f t="shared" si="722"/>
        <v>-0.1400000000000006</v>
      </c>
      <c r="AK1943" s="36">
        <f t="shared" si="723"/>
        <v>-9.7826086956521771E-2</v>
      </c>
    </row>
    <row r="1944" spans="1:37" x14ac:dyDescent="0.2">
      <c r="A1944" s="5">
        <v>41381</v>
      </c>
      <c r="B1944" s="1">
        <v>5</v>
      </c>
      <c r="C1944" s="7">
        <v>16.45</v>
      </c>
      <c r="D1944" s="7">
        <v>16.75</v>
      </c>
      <c r="E1944" s="7">
        <v>17.149999999999999</v>
      </c>
      <c r="F1944" s="7">
        <v>17.5</v>
      </c>
      <c r="G1944" s="7">
        <v>18</v>
      </c>
      <c r="H1944" s="7">
        <v>18.399999999999999</v>
      </c>
      <c r="I1944" s="7">
        <v>18.850000000000001</v>
      </c>
      <c r="J1944" s="7">
        <v>19.05</v>
      </c>
      <c r="K1944" s="7">
        <v>0</v>
      </c>
      <c r="L1944" s="3">
        <v>1.8200000000000001E-2</v>
      </c>
      <c r="M1944" s="3">
        <v>7.7100000000000002E-2</v>
      </c>
      <c r="N1944" s="3">
        <v>2.5700000000000001E-2</v>
      </c>
      <c r="O1944" s="18">
        <f t="shared" si="724"/>
        <v>0</v>
      </c>
      <c r="P1944" s="19">
        <f t="shared" si="732"/>
        <v>41381</v>
      </c>
      <c r="Q1944" s="19">
        <f t="shared" si="733"/>
        <v>41416</v>
      </c>
      <c r="R1944" s="19">
        <f t="shared" si="734"/>
        <v>41444</v>
      </c>
      <c r="S1944" s="19">
        <f t="shared" si="735"/>
        <v>41472</v>
      </c>
      <c r="T1944" s="19">
        <f t="shared" si="736"/>
        <v>41507</v>
      </c>
      <c r="U1944" s="19">
        <f t="shared" si="737"/>
        <v>41535</v>
      </c>
      <c r="V1944" s="19">
        <f t="shared" si="738"/>
        <v>41563</v>
      </c>
      <c r="W1944" s="19">
        <f t="shared" si="739"/>
        <v>41598</v>
      </c>
      <c r="X1944" s="19">
        <f t="shared" si="740"/>
        <v>41626</v>
      </c>
      <c r="Y1944" s="18">
        <f t="shared" si="725"/>
        <v>28</v>
      </c>
      <c r="Z1944" s="10">
        <f t="shared" si="726"/>
        <v>0</v>
      </c>
      <c r="AA1944" s="10">
        <f>VLOOKUP(A1944, VIX!$A$2:$E$3205, 5, FALSE)</f>
        <v>16.510000000000002</v>
      </c>
      <c r="AB1944" s="10">
        <f t="shared" si="727"/>
        <v>16.75</v>
      </c>
      <c r="AC1944" s="10">
        <f t="shared" si="728"/>
        <v>17.149999999999999</v>
      </c>
      <c r="AD1944" s="10">
        <f t="shared" si="729"/>
        <v>17.5</v>
      </c>
      <c r="AE1944" s="10">
        <f t="shared" si="730"/>
        <v>18</v>
      </c>
      <c r="AF1944" s="10">
        <f t="shared" si="731"/>
        <v>18.399999999999999</v>
      </c>
      <c r="AG1944" s="36">
        <f t="shared" si="719"/>
        <v>-0.18340611353711833</v>
      </c>
      <c r="AH1944" s="36">
        <f t="shared" si="720"/>
        <v>-0.22979596489228232</v>
      </c>
      <c r="AI1944" s="36">
        <f t="shared" si="721"/>
        <v>-0.19293448539866639</v>
      </c>
      <c r="AJ1944" s="36">
        <f t="shared" si="722"/>
        <v>-0.26506784474597667</v>
      </c>
      <c r="AK1944" s="36">
        <f t="shared" si="723"/>
        <v>-0.20312342569269445</v>
      </c>
    </row>
    <row r="1945" spans="1:37" x14ac:dyDescent="0.2">
      <c r="A1945" s="5">
        <v>41380</v>
      </c>
      <c r="B1945" s="1">
        <v>4</v>
      </c>
      <c r="C1945" s="7">
        <v>13.95</v>
      </c>
      <c r="D1945" s="7">
        <v>14.75</v>
      </c>
      <c r="E1945" s="7">
        <v>15.7</v>
      </c>
      <c r="F1945" s="7">
        <v>16.350000000000001</v>
      </c>
      <c r="G1945" s="7">
        <v>17</v>
      </c>
      <c r="H1945" s="7">
        <v>17.75</v>
      </c>
      <c r="I1945" s="7">
        <v>18.3</v>
      </c>
      <c r="J1945" s="7">
        <v>18.649999999999999</v>
      </c>
      <c r="K1945" s="7">
        <v>18.95</v>
      </c>
      <c r="L1945" s="3">
        <v>5.7299999999999997E-2</v>
      </c>
      <c r="M1945" s="3">
        <v>0.1193</v>
      </c>
      <c r="N1945" s="3">
        <v>3.9800000000000002E-2</v>
      </c>
      <c r="O1945" s="18">
        <f t="shared" si="724"/>
        <v>0</v>
      </c>
      <c r="P1945" s="19">
        <f t="shared" si="732"/>
        <v>41381</v>
      </c>
      <c r="Q1945" s="19">
        <f t="shared" si="733"/>
        <v>41416</v>
      </c>
      <c r="R1945" s="19">
        <f t="shared" si="734"/>
        <v>41444</v>
      </c>
      <c r="S1945" s="19">
        <f t="shared" si="735"/>
        <v>41472</v>
      </c>
      <c r="T1945" s="19">
        <f t="shared" si="736"/>
        <v>41507</v>
      </c>
      <c r="U1945" s="19">
        <f t="shared" si="737"/>
        <v>41535</v>
      </c>
      <c r="V1945" s="19">
        <f t="shared" si="738"/>
        <v>41563</v>
      </c>
      <c r="W1945" s="19">
        <f t="shared" si="739"/>
        <v>41598</v>
      </c>
      <c r="X1945" s="19">
        <f t="shared" si="740"/>
        <v>41626</v>
      </c>
      <c r="Y1945" s="18">
        <f t="shared" si="725"/>
        <v>28</v>
      </c>
      <c r="Z1945" s="10">
        <f t="shared" si="726"/>
        <v>3.5714285714285712E-2</v>
      </c>
      <c r="AA1945" s="10">
        <f>VLOOKUP(A1945, VIX!$A$2:$E$3205, 5, FALSE)</f>
        <v>13.96</v>
      </c>
      <c r="AB1945" s="10">
        <f t="shared" si="727"/>
        <v>14.721428571428572</v>
      </c>
      <c r="AC1945" s="10">
        <f t="shared" si="728"/>
        <v>15.666071428571428</v>
      </c>
      <c r="AD1945" s="10">
        <f t="shared" si="729"/>
        <v>16.326785714285716</v>
      </c>
      <c r="AE1945" s="10">
        <f t="shared" si="730"/>
        <v>16.976785714285715</v>
      </c>
      <c r="AF1945" s="10">
        <f t="shared" si="731"/>
        <v>17.723214285714288</v>
      </c>
      <c r="AG1945" s="36">
        <f t="shared" si="719"/>
        <v>-0.43233969547501644</v>
      </c>
      <c r="AH1945" s="36">
        <f t="shared" si="720"/>
        <v>-0.50784896054306272</v>
      </c>
      <c r="AI1945" s="36">
        <f t="shared" si="721"/>
        <v>-0.3342857142857153</v>
      </c>
      <c r="AJ1945" s="36">
        <f t="shared" si="722"/>
        <v>-0.32558139534883646</v>
      </c>
      <c r="AK1945" s="36">
        <f t="shared" si="723"/>
        <v>-0.36557059961315275</v>
      </c>
    </row>
    <row r="1946" spans="1:37" x14ac:dyDescent="0.2">
      <c r="A1946" s="5">
        <v>41379</v>
      </c>
      <c r="B1946" s="1">
        <v>4</v>
      </c>
      <c r="C1946" s="7">
        <v>16.7</v>
      </c>
      <c r="D1946" s="7">
        <v>16.649999999999999</v>
      </c>
      <c r="E1946" s="7">
        <v>16.850000000000001</v>
      </c>
      <c r="F1946" s="7">
        <v>17.55</v>
      </c>
      <c r="G1946" s="7">
        <v>18</v>
      </c>
      <c r="H1946" s="7">
        <v>18.5</v>
      </c>
      <c r="I1946" s="7">
        <v>19</v>
      </c>
      <c r="J1946" s="7">
        <v>19.350000000000001</v>
      </c>
      <c r="K1946" s="7">
        <v>19.600000000000001</v>
      </c>
      <c r="L1946" s="3">
        <v>-3.0000000000000001E-3</v>
      </c>
      <c r="M1946" s="3">
        <v>8.2600000000000007E-2</v>
      </c>
      <c r="N1946" s="3">
        <v>2.75E-2</v>
      </c>
      <c r="O1946" s="18">
        <f t="shared" si="724"/>
        <v>0</v>
      </c>
      <c r="P1946" s="19">
        <f t="shared" si="732"/>
        <v>41381</v>
      </c>
      <c r="Q1946" s="19">
        <f t="shared" si="733"/>
        <v>41416</v>
      </c>
      <c r="R1946" s="19">
        <f t="shared" si="734"/>
        <v>41444</v>
      </c>
      <c r="S1946" s="19">
        <f t="shared" si="735"/>
        <v>41472</v>
      </c>
      <c r="T1946" s="19">
        <f t="shared" si="736"/>
        <v>41507</v>
      </c>
      <c r="U1946" s="19">
        <f t="shared" si="737"/>
        <v>41535</v>
      </c>
      <c r="V1946" s="19">
        <f t="shared" si="738"/>
        <v>41563</v>
      </c>
      <c r="W1946" s="19">
        <f t="shared" si="739"/>
        <v>41598</v>
      </c>
      <c r="X1946" s="19">
        <f t="shared" si="740"/>
        <v>41626</v>
      </c>
      <c r="Y1946" s="18">
        <f t="shared" si="725"/>
        <v>28</v>
      </c>
      <c r="Z1946" s="10">
        <f t="shared" si="726"/>
        <v>7.1428571428571425E-2</v>
      </c>
      <c r="AA1946" s="10">
        <f>VLOOKUP(A1946, VIX!$A$2:$E$3205, 5, FALSE)</f>
        <v>17.27</v>
      </c>
      <c r="AB1946" s="10">
        <f t="shared" si="727"/>
        <v>16.653571428571428</v>
      </c>
      <c r="AC1946" s="10">
        <f t="shared" si="728"/>
        <v>16.835714285714289</v>
      </c>
      <c r="AD1946" s="10">
        <f t="shared" si="729"/>
        <v>17.500000000000004</v>
      </c>
      <c r="AE1946" s="10">
        <f t="shared" si="730"/>
        <v>17.967857142857145</v>
      </c>
      <c r="AF1946" s="10">
        <f t="shared" si="731"/>
        <v>18.464285714285715</v>
      </c>
      <c r="AG1946" s="36">
        <f t="shared" si="719"/>
        <v>9.7122302158274776E-2</v>
      </c>
      <c r="AH1946" s="36">
        <f t="shared" si="720"/>
        <v>-0.35774281320241841</v>
      </c>
      <c r="AI1946" s="36">
        <f t="shared" si="721"/>
        <v>-1.190551181102361</v>
      </c>
      <c r="AJ1946" s="36">
        <f t="shared" si="722"/>
        <v>-0.73303167420814375</v>
      </c>
      <c r="AK1946" s="36">
        <f t="shared" si="723"/>
        <v>-0.77962256367948857</v>
      </c>
    </row>
    <row r="1947" spans="1:37" x14ac:dyDescent="0.2">
      <c r="A1947" s="5">
        <v>41376</v>
      </c>
      <c r="B1947" s="1">
        <v>4</v>
      </c>
      <c r="C1947" s="7">
        <v>12.75</v>
      </c>
      <c r="D1947" s="7">
        <v>14.15</v>
      </c>
      <c r="E1947" s="7">
        <v>15.3</v>
      </c>
      <c r="F1947" s="7">
        <v>16</v>
      </c>
      <c r="G1947" s="7">
        <v>16.7</v>
      </c>
      <c r="H1947" s="7">
        <v>17.45</v>
      </c>
      <c r="I1947" s="7">
        <v>18.05</v>
      </c>
      <c r="J1947" s="7">
        <v>18.45</v>
      </c>
      <c r="K1947" s="7">
        <v>18.8</v>
      </c>
      <c r="L1947" s="3">
        <v>0.10979999999999999</v>
      </c>
      <c r="M1947" s="3">
        <v>0.12809999999999999</v>
      </c>
      <c r="N1947" s="3">
        <v>4.2700000000000002E-2</v>
      </c>
      <c r="O1947" s="18">
        <f t="shared" si="724"/>
        <v>0</v>
      </c>
      <c r="P1947" s="19">
        <f t="shared" si="732"/>
        <v>41381</v>
      </c>
      <c r="Q1947" s="19">
        <f t="shared" si="733"/>
        <v>41416</v>
      </c>
      <c r="R1947" s="19">
        <f t="shared" si="734"/>
        <v>41444</v>
      </c>
      <c r="S1947" s="19">
        <f t="shared" si="735"/>
        <v>41472</v>
      </c>
      <c r="T1947" s="19">
        <f t="shared" si="736"/>
        <v>41507</v>
      </c>
      <c r="U1947" s="19">
        <f t="shared" si="737"/>
        <v>41535</v>
      </c>
      <c r="V1947" s="19">
        <f t="shared" si="738"/>
        <v>41563</v>
      </c>
      <c r="W1947" s="19">
        <f t="shared" si="739"/>
        <v>41598</v>
      </c>
      <c r="X1947" s="19">
        <f t="shared" si="740"/>
        <v>41626</v>
      </c>
      <c r="Y1947" s="18">
        <f t="shared" si="725"/>
        <v>28</v>
      </c>
      <c r="Z1947" s="10">
        <f t="shared" si="726"/>
        <v>0.17857142857142858</v>
      </c>
      <c r="AA1947" s="10">
        <f>VLOOKUP(A1947, VIX!$A$2:$E$3205, 5, FALSE)</f>
        <v>12.06</v>
      </c>
      <c r="AB1947" s="10">
        <f t="shared" si="727"/>
        <v>13.899999999999999</v>
      </c>
      <c r="AC1947" s="10">
        <f t="shared" si="728"/>
        <v>15.094642857142858</v>
      </c>
      <c r="AD1947" s="10">
        <f t="shared" si="729"/>
        <v>15.875</v>
      </c>
      <c r="AE1947" s="10">
        <f t="shared" si="730"/>
        <v>16.574999999999999</v>
      </c>
      <c r="AF1947" s="10">
        <f t="shared" si="731"/>
        <v>17.316071428571426</v>
      </c>
      <c r="AG1947" s="36">
        <f t="shared" si="719"/>
        <v>-0.88665493842674026</v>
      </c>
      <c r="AH1947" s="36">
        <f t="shared" si="720"/>
        <v>-0.67884750527055504</v>
      </c>
      <c r="AI1947" s="36">
        <f t="shared" si="721"/>
        <v>-0.39087081763793424</v>
      </c>
      <c r="AJ1947" s="36">
        <f t="shared" si="722"/>
        <v>-0.37476099426386184</v>
      </c>
      <c r="AK1947" s="36">
        <f t="shared" si="723"/>
        <v>-0.38571428571428551</v>
      </c>
    </row>
    <row r="1948" spans="1:37" x14ac:dyDescent="0.2">
      <c r="A1948" s="5">
        <v>41375</v>
      </c>
      <c r="B1948" s="1">
        <v>4</v>
      </c>
      <c r="C1948" s="7">
        <v>13.15</v>
      </c>
      <c r="D1948" s="7">
        <v>14.5</v>
      </c>
      <c r="E1948" s="7">
        <v>15.45</v>
      </c>
      <c r="F1948" s="7">
        <v>16.3</v>
      </c>
      <c r="G1948" s="7">
        <v>16.95</v>
      </c>
      <c r="H1948" s="7">
        <v>17.649999999999999</v>
      </c>
      <c r="I1948" s="7">
        <v>18.25</v>
      </c>
      <c r="J1948" s="7">
        <v>18.649999999999999</v>
      </c>
      <c r="K1948" s="7">
        <v>19</v>
      </c>
      <c r="L1948" s="3">
        <v>0.1027</v>
      </c>
      <c r="M1948" s="3">
        <v>0.1196</v>
      </c>
      <c r="N1948" s="3">
        <v>3.9899999999999998E-2</v>
      </c>
      <c r="O1948" s="18">
        <f t="shared" si="724"/>
        <v>0</v>
      </c>
      <c r="P1948" s="19">
        <f t="shared" si="732"/>
        <v>41381</v>
      </c>
      <c r="Q1948" s="19">
        <f t="shared" si="733"/>
        <v>41416</v>
      </c>
      <c r="R1948" s="19">
        <f t="shared" si="734"/>
        <v>41444</v>
      </c>
      <c r="S1948" s="19">
        <f t="shared" si="735"/>
        <v>41472</v>
      </c>
      <c r="T1948" s="19">
        <f t="shared" si="736"/>
        <v>41507</v>
      </c>
      <c r="U1948" s="19">
        <f t="shared" si="737"/>
        <v>41535</v>
      </c>
      <c r="V1948" s="19">
        <f t="shared" si="738"/>
        <v>41563</v>
      </c>
      <c r="W1948" s="19">
        <f t="shared" si="739"/>
        <v>41598</v>
      </c>
      <c r="X1948" s="19">
        <f t="shared" si="740"/>
        <v>41626</v>
      </c>
      <c r="Y1948" s="18">
        <f t="shared" si="725"/>
        <v>28</v>
      </c>
      <c r="Z1948" s="10">
        <f t="shared" si="726"/>
        <v>0.21428571428571427</v>
      </c>
      <c r="AA1948" s="10">
        <f>VLOOKUP(A1948, VIX!$A$2:$E$3205, 5, FALSE)</f>
        <v>12.24</v>
      </c>
      <c r="AB1948" s="10">
        <f t="shared" si="727"/>
        <v>14.210714285714285</v>
      </c>
      <c r="AC1948" s="10">
        <f t="shared" si="728"/>
        <v>15.24642857142857</v>
      </c>
      <c r="AD1948" s="10">
        <f t="shared" si="729"/>
        <v>16.117857142857144</v>
      </c>
      <c r="AE1948" s="10">
        <f t="shared" si="730"/>
        <v>16.810714285714283</v>
      </c>
      <c r="AF1948" s="10">
        <f t="shared" si="731"/>
        <v>17.5</v>
      </c>
      <c r="AG1948" s="36">
        <f t="shared" si="719"/>
        <v>-0.85865724381625441</v>
      </c>
      <c r="AH1948" s="36">
        <f t="shared" si="720"/>
        <v>-0.55928045789043301</v>
      </c>
      <c r="AI1948" s="36">
        <f t="shared" si="721"/>
        <v>-0.47368421052631671</v>
      </c>
      <c r="AJ1948" s="36">
        <f t="shared" si="722"/>
        <v>-0.34589800443458907</v>
      </c>
      <c r="AK1948" s="36">
        <f t="shared" si="723"/>
        <v>-0.35820895522388035</v>
      </c>
    </row>
    <row r="1949" spans="1:37" x14ac:dyDescent="0.2">
      <c r="A1949" s="5">
        <v>41374</v>
      </c>
      <c r="B1949" s="1">
        <v>4</v>
      </c>
      <c r="C1949" s="7">
        <v>13.1</v>
      </c>
      <c r="D1949" s="7">
        <v>14.5</v>
      </c>
      <c r="E1949" s="7">
        <v>15.55</v>
      </c>
      <c r="F1949" s="7">
        <v>16.350000000000001</v>
      </c>
      <c r="G1949" s="7">
        <v>17.100000000000001</v>
      </c>
      <c r="H1949" s="7">
        <v>17.75</v>
      </c>
      <c r="I1949" s="7">
        <v>18.25</v>
      </c>
      <c r="J1949" s="7">
        <v>18.649999999999999</v>
      </c>
      <c r="K1949" s="7">
        <v>18.899999999999999</v>
      </c>
      <c r="L1949" s="3">
        <v>0.1069</v>
      </c>
      <c r="M1949" s="3">
        <v>0.1162</v>
      </c>
      <c r="N1949" s="3">
        <v>3.8699999999999998E-2</v>
      </c>
      <c r="O1949" s="18">
        <f t="shared" si="724"/>
        <v>0</v>
      </c>
      <c r="P1949" s="19">
        <f t="shared" si="732"/>
        <v>41381</v>
      </c>
      <c r="Q1949" s="19">
        <f t="shared" si="733"/>
        <v>41416</v>
      </c>
      <c r="R1949" s="19">
        <f t="shared" si="734"/>
        <v>41444</v>
      </c>
      <c r="S1949" s="19">
        <f t="shared" si="735"/>
        <v>41472</v>
      </c>
      <c r="T1949" s="19">
        <f t="shared" si="736"/>
        <v>41507</v>
      </c>
      <c r="U1949" s="19">
        <f t="shared" si="737"/>
        <v>41535</v>
      </c>
      <c r="V1949" s="19">
        <f t="shared" si="738"/>
        <v>41563</v>
      </c>
      <c r="W1949" s="19">
        <f t="shared" si="739"/>
        <v>41598</v>
      </c>
      <c r="X1949" s="19">
        <f t="shared" si="740"/>
        <v>41626</v>
      </c>
      <c r="Y1949" s="18">
        <f t="shared" si="725"/>
        <v>28</v>
      </c>
      <c r="Z1949" s="10">
        <f t="shared" si="726"/>
        <v>0.25</v>
      </c>
      <c r="AA1949" s="10">
        <f>VLOOKUP(A1949, VIX!$A$2:$E$3205, 5, FALSE)</f>
        <v>12.36</v>
      </c>
      <c r="AB1949" s="10">
        <f t="shared" si="727"/>
        <v>14.15</v>
      </c>
      <c r="AC1949" s="10">
        <f t="shared" si="728"/>
        <v>15.287500000000001</v>
      </c>
      <c r="AD1949" s="10">
        <f t="shared" si="729"/>
        <v>16.150000000000002</v>
      </c>
      <c r="AE1949" s="10">
        <f t="shared" si="730"/>
        <v>16.912500000000001</v>
      </c>
      <c r="AF1949" s="10">
        <f t="shared" si="731"/>
        <v>17.587499999999999</v>
      </c>
      <c r="AG1949" s="36">
        <f t="shared" si="719"/>
        <v>-0.86090775988286949</v>
      </c>
      <c r="AH1949" s="36">
        <f t="shared" si="720"/>
        <v>-0.60218479745106968</v>
      </c>
      <c r="AI1949" s="36">
        <f t="shared" si="721"/>
        <v>-0.43674176776429824</v>
      </c>
      <c r="AJ1949" s="36">
        <f t="shared" si="722"/>
        <v>-0.39407839866555444</v>
      </c>
      <c r="AK1949" s="36">
        <f t="shared" si="723"/>
        <v>-0.32931242460796056</v>
      </c>
    </row>
    <row r="1950" spans="1:37" x14ac:dyDescent="0.2">
      <c r="A1950" s="5">
        <v>41373</v>
      </c>
      <c r="B1950" s="1">
        <v>4</v>
      </c>
      <c r="C1950" s="7">
        <v>13.6</v>
      </c>
      <c r="D1950" s="7">
        <v>15.05</v>
      </c>
      <c r="E1950" s="7">
        <v>15.95</v>
      </c>
      <c r="F1950" s="7">
        <v>16.7</v>
      </c>
      <c r="G1950" s="7">
        <v>17.3</v>
      </c>
      <c r="H1950" s="7">
        <v>17.95</v>
      </c>
      <c r="I1950" s="7">
        <v>18.5</v>
      </c>
      <c r="J1950" s="7">
        <v>18.899999999999999</v>
      </c>
      <c r="K1950" s="7">
        <v>19.149999999999999</v>
      </c>
      <c r="L1950" s="3">
        <v>0.1066</v>
      </c>
      <c r="M1950" s="3">
        <v>0.10780000000000001</v>
      </c>
      <c r="N1950" s="3">
        <v>3.5900000000000001E-2</v>
      </c>
      <c r="O1950" s="18">
        <f t="shared" si="724"/>
        <v>0</v>
      </c>
      <c r="P1950" s="19">
        <f t="shared" si="732"/>
        <v>41381</v>
      </c>
      <c r="Q1950" s="19">
        <f t="shared" si="733"/>
        <v>41416</v>
      </c>
      <c r="R1950" s="19">
        <f t="shared" si="734"/>
        <v>41444</v>
      </c>
      <c r="S1950" s="19">
        <f t="shared" si="735"/>
        <v>41472</v>
      </c>
      <c r="T1950" s="19">
        <f t="shared" si="736"/>
        <v>41507</v>
      </c>
      <c r="U1950" s="19">
        <f t="shared" si="737"/>
        <v>41535</v>
      </c>
      <c r="V1950" s="19">
        <f t="shared" si="738"/>
        <v>41563</v>
      </c>
      <c r="W1950" s="19">
        <f t="shared" si="739"/>
        <v>41598</v>
      </c>
      <c r="X1950" s="19">
        <f t="shared" si="740"/>
        <v>41626</v>
      </c>
      <c r="Y1950" s="18">
        <f t="shared" si="725"/>
        <v>28</v>
      </c>
      <c r="Z1950" s="10">
        <f t="shared" si="726"/>
        <v>0.2857142857142857</v>
      </c>
      <c r="AA1950" s="10">
        <f>VLOOKUP(A1950, VIX!$A$2:$E$3205, 5, FALSE)</f>
        <v>12.84</v>
      </c>
      <c r="AB1950" s="10">
        <f t="shared" si="727"/>
        <v>14.635714285714286</v>
      </c>
      <c r="AC1950" s="10">
        <f t="shared" si="728"/>
        <v>15.692857142857143</v>
      </c>
      <c r="AD1950" s="10">
        <f t="shared" si="729"/>
        <v>16.485714285714288</v>
      </c>
      <c r="AE1950" s="10">
        <f t="shared" si="730"/>
        <v>17.12857142857143</v>
      </c>
      <c r="AF1950" s="10">
        <f t="shared" si="731"/>
        <v>17.764285714285712</v>
      </c>
      <c r="AG1950" s="36">
        <f t="shared" si="719"/>
        <v>-0.89176327028676172</v>
      </c>
      <c r="AH1950" s="36">
        <f t="shared" si="720"/>
        <v>-0.51446070091867957</v>
      </c>
      <c r="AI1950" s="36">
        <f t="shared" si="721"/>
        <v>-0.40763506955677814</v>
      </c>
      <c r="AJ1950" s="36">
        <f t="shared" si="722"/>
        <v>-0.31320559295701816</v>
      </c>
      <c r="AK1950" s="36">
        <f t="shared" si="723"/>
        <v>-0.32635983263598295</v>
      </c>
    </row>
    <row r="1951" spans="1:37" x14ac:dyDescent="0.2">
      <c r="A1951" s="5">
        <v>41372</v>
      </c>
      <c r="B1951" s="1">
        <v>4</v>
      </c>
      <c r="C1951" s="7">
        <v>13.65</v>
      </c>
      <c r="D1951" s="7">
        <v>15.1</v>
      </c>
      <c r="E1951" s="7">
        <v>16.05</v>
      </c>
      <c r="F1951" s="7">
        <v>16.8</v>
      </c>
      <c r="G1951" s="7">
        <v>17.45</v>
      </c>
      <c r="H1951" s="7">
        <v>18.149999999999999</v>
      </c>
      <c r="I1951" s="7">
        <v>18.649999999999999</v>
      </c>
      <c r="J1951" s="7">
        <v>19</v>
      </c>
      <c r="K1951" s="7">
        <v>19.2</v>
      </c>
      <c r="L1951" s="3">
        <v>0.1062</v>
      </c>
      <c r="M1951" s="3">
        <v>0.1101</v>
      </c>
      <c r="N1951" s="3">
        <v>3.6700000000000003E-2</v>
      </c>
      <c r="O1951" s="18">
        <f t="shared" si="724"/>
        <v>0</v>
      </c>
      <c r="P1951" s="19">
        <f t="shared" si="732"/>
        <v>41381</v>
      </c>
      <c r="Q1951" s="19">
        <f t="shared" si="733"/>
        <v>41416</v>
      </c>
      <c r="R1951" s="19">
        <f t="shared" si="734"/>
        <v>41444</v>
      </c>
      <c r="S1951" s="19">
        <f t="shared" si="735"/>
        <v>41472</v>
      </c>
      <c r="T1951" s="19">
        <f t="shared" si="736"/>
        <v>41507</v>
      </c>
      <c r="U1951" s="19">
        <f t="shared" si="737"/>
        <v>41535</v>
      </c>
      <c r="V1951" s="19">
        <f t="shared" si="738"/>
        <v>41563</v>
      </c>
      <c r="W1951" s="19">
        <f t="shared" si="739"/>
        <v>41598</v>
      </c>
      <c r="X1951" s="19">
        <f t="shared" si="740"/>
        <v>41626</v>
      </c>
      <c r="Y1951" s="18">
        <f t="shared" si="725"/>
        <v>28</v>
      </c>
      <c r="Z1951" s="10">
        <f t="shared" si="726"/>
        <v>0.32142857142857145</v>
      </c>
      <c r="AA1951" s="10">
        <f>VLOOKUP(A1951, VIX!$A$2:$E$3205, 5, FALSE)</f>
        <v>13.19</v>
      </c>
      <c r="AB1951" s="10">
        <f t="shared" si="727"/>
        <v>14.633928571428573</v>
      </c>
      <c r="AC1951" s="10">
        <f t="shared" si="728"/>
        <v>15.744642857142857</v>
      </c>
      <c r="AD1951" s="10">
        <f t="shared" si="729"/>
        <v>16.558928571428574</v>
      </c>
      <c r="AE1951" s="10">
        <f t="shared" si="730"/>
        <v>17.241071428571431</v>
      </c>
      <c r="AF1951" s="10">
        <f t="shared" si="731"/>
        <v>17.925000000000001</v>
      </c>
      <c r="AG1951" s="36">
        <f t="shared" si="719"/>
        <v>-2.6087577344121824</v>
      </c>
      <c r="AH1951" s="36">
        <f t="shared" si="720"/>
        <v>-1.5988423864648276</v>
      </c>
      <c r="AI1951" s="36">
        <f t="shared" si="721"/>
        <v>-1.1977186311787067</v>
      </c>
      <c r="AJ1951" s="36">
        <f t="shared" si="722"/>
        <v>-0.99594649371706268</v>
      </c>
      <c r="AK1951" s="36">
        <f t="shared" si="723"/>
        <v>-1.0344018764659872</v>
      </c>
    </row>
    <row r="1952" spans="1:37" x14ac:dyDescent="0.2">
      <c r="A1952" s="5">
        <v>41369</v>
      </c>
      <c r="B1952" s="1">
        <v>4</v>
      </c>
      <c r="C1952" s="7">
        <v>14.35</v>
      </c>
      <c r="D1952" s="7">
        <v>15.5</v>
      </c>
      <c r="E1952" s="7">
        <v>16.45</v>
      </c>
      <c r="F1952" s="7">
        <v>17.25</v>
      </c>
      <c r="G1952" s="7">
        <v>17.899999999999999</v>
      </c>
      <c r="H1952" s="7">
        <v>18.55</v>
      </c>
      <c r="I1952" s="7">
        <v>19</v>
      </c>
      <c r="J1952" s="7">
        <v>19.3</v>
      </c>
      <c r="K1952" s="7">
        <v>19.5</v>
      </c>
      <c r="L1952" s="3">
        <v>8.0100000000000005E-2</v>
      </c>
      <c r="M1952" s="3">
        <v>0.1014</v>
      </c>
      <c r="N1952" s="3">
        <v>3.3799999999999997E-2</v>
      </c>
      <c r="O1952" s="18">
        <f t="shared" si="724"/>
        <v>0</v>
      </c>
      <c r="P1952" s="19">
        <f t="shared" si="732"/>
        <v>41381</v>
      </c>
      <c r="Q1952" s="19">
        <f t="shared" si="733"/>
        <v>41416</v>
      </c>
      <c r="R1952" s="19">
        <f t="shared" si="734"/>
        <v>41444</v>
      </c>
      <c r="S1952" s="19">
        <f t="shared" si="735"/>
        <v>41472</v>
      </c>
      <c r="T1952" s="19">
        <f t="shared" si="736"/>
        <v>41507</v>
      </c>
      <c r="U1952" s="19">
        <f t="shared" si="737"/>
        <v>41535</v>
      </c>
      <c r="V1952" s="19">
        <f t="shared" si="738"/>
        <v>41563</v>
      </c>
      <c r="W1952" s="19">
        <f t="shared" si="739"/>
        <v>41598</v>
      </c>
      <c r="X1952" s="19">
        <f t="shared" si="740"/>
        <v>41626</v>
      </c>
      <c r="Y1952" s="18">
        <f t="shared" si="725"/>
        <v>28</v>
      </c>
      <c r="Z1952" s="10">
        <f t="shared" si="726"/>
        <v>0.42857142857142855</v>
      </c>
      <c r="AA1952" s="10">
        <f>VLOOKUP(A1952, VIX!$A$2:$E$3205, 5, FALSE)</f>
        <v>13.92</v>
      </c>
      <c r="AB1952" s="10">
        <f t="shared" si="727"/>
        <v>15.007142857142856</v>
      </c>
      <c r="AC1952" s="10">
        <f t="shared" si="728"/>
        <v>16.042857142857141</v>
      </c>
      <c r="AD1952" s="10">
        <f t="shared" si="729"/>
        <v>16.907142857142855</v>
      </c>
      <c r="AE1952" s="10">
        <f t="shared" si="730"/>
        <v>17.62142857142857</v>
      </c>
      <c r="AF1952" s="10">
        <f t="shared" si="731"/>
        <v>18.271428571428572</v>
      </c>
      <c r="AG1952" s="36">
        <f t="shared" si="719"/>
        <v>-0.69247311827957081</v>
      </c>
      <c r="AH1952" s="36">
        <f t="shared" si="720"/>
        <v>-0.5324140998554433</v>
      </c>
      <c r="AI1952" s="36">
        <f t="shared" si="721"/>
        <v>-0.42599049128367755</v>
      </c>
      <c r="AJ1952" s="36">
        <f t="shared" si="722"/>
        <v>-0.33292682926829242</v>
      </c>
      <c r="AK1952" s="36">
        <f t="shared" si="723"/>
        <v>-0.32193396226415233</v>
      </c>
    </row>
    <row r="1953" spans="1:37" x14ac:dyDescent="0.2">
      <c r="A1953" s="5">
        <v>41368</v>
      </c>
      <c r="B1953" s="1">
        <v>4</v>
      </c>
      <c r="C1953" s="7">
        <v>14.25</v>
      </c>
      <c r="D1953" s="7">
        <v>15.55</v>
      </c>
      <c r="E1953" s="7">
        <v>16.5</v>
      </c>
      <c r="F1953" s="7">
        <v>17.25</v>
      </c>
      <c r="G1953" s="7">
        <v>17.850000000000001</v>
      </c>
      <c r="H1953" s="7">
        <v>18.45</v>
      </c>
      <c r="I1953" s="7">
        <v>18.899999999999999</v>
      </c>
      <c r="J1953" s="7">
        <v>19.25</v>
      </c>
      <c r="K1953" s="7">
        <v>19.45</v>
      </c>
      <c r="L1953" s="3">
        <v>9.1200000000000003E-2</v>
      </c>
      <c r="M1953" s="3">
        <v>9.5699999999999993E-2</v>
      </c>
      <c r="N1953" s="3">
        <v>3.1899999999999998E-2</v>
      </c>
      <c r="O1953" s="18">
        <f t="shared" si="724"/>
        <v>0</v>
      </c>
      <c r="P1953" s="19">
        <f t="shared" si="732"/>
        <v>41381</v>
      </c>
      <c r="Q1953" s="19">
        <f t="shared" si="733"/>
        <v>41416</v>
      </c>
      <c r="R1953" s="19">
        <f t="shared" si="734"/>
        <v>41444</v>
      </c>
      <c r="S1953" s="19">
        <f t="shared" si="735"/>
        <v>41472</v>
      </c>
      <c r="T1953" s="19">
        <f t="shared" si="736"/>
        <v>41507</v>
      </c>
      <c r="U1953" s="19">
        <f t="shared" si="737"/>
        <v>41535</v>
      </c>
      <c r="V1953" s="19">
        <f t="shared" si="738"/>
        <v>41563</v>
      </c>
      <c r="W1953" s="19">
        <f t="shared" si="739"/>
        <v>41598</v>
      </c>
      <c r="X1953" s="19">
        <f t="shared" si="740"/>
        <v>41626</v>
      </c>
      <c r="Y1953" s="18">
        <f t="shared" si="725"/>
        <v>28</v>
      </c>
      <c r="Z1953" s="10">
        <f t="shared" si="726"/>
        <v>0.4642857142857143</v>
      </c>
      <c r="AA1953" s="10">
        <f>VLOOKUP(A1953, VIX!$A$2:$E$3205, 5, FALSE)</f>
        <v>13.89</v>
      </c>
      <c r="AB1953" s="10">
        <f t="shared" si="727"/>
        <v>14.946428571428571</v>
      </c>
      <c r="AC1953" s="10">
        <f t="shared" si="728"/>
        <v>16.05892857142857</v>
      </c>
      <c r="AD1953" s="10">
        <f t="shared" si="729"/>
        <v>16.901785714285715</v>
      </c>
      <c r="AE1953" s="10">
        <f t="shared" si="730"/>
        <v>17.571428571428569</v>
      </c>
      <c r="AF1953" s="10">
        <f t="shared" si="731"/>
        <v>18.171428571428571</v>
      </c>
      <c r="AG1953" s="36">
        <f t="shared" si="719"/>
        <v>-0.76973684210526327</v>
      </c>
      <c r="AH1953" s="36">
        <f t="shared" si="720"/>
        <v>-0.53023255813953429</v>
      </c>
      <c r="AI1953" s="36">
        <f t="shared" si="721"/>
        <v>-0.39940828402366846</v>
      </c>
      <c r="AJ1953" s="36">
        <f t="shared" si="722"/>
        <v>-0.30681818181818243</v>
      </c>
      <c r="AK1953" s="36">
        <f t="shared" si="723"/>
        <v>-0.29670329670329554</v>
      </c>
    </row>
    <row r="1954" spans="1:37" x14ac:dyDescent="0.2">
      <c r="A1954" s="5">
        <v>41367</v>
      </c>
      <c r="B1954" s="1">
        <v>4</v>
      </c>
      <c r="C1954" s="7">
        <v>14.65</v>
      </c>
      <c r="D1954" s="7">
        <v>15.75</v>
      </c>
      <c r="E1954" s="7">
        <v>16.5</v>
      </c>
      <c r="F1954" s="7">
        <v>17.3</v>
      </c>
      <c r="G1954" s="7">
        <v>17.899999999999999</v>
      </c>
      <c r="H1954" s="7">
        <v>18.5</v>
      </c>
      <c r="I1954" s="7">
        <v>18.95</v>
      </c>
      <c r="J1954" s="7">
        <v>19.3</v>
      </c>
      <c r="K1954" s="7">
        <v>19.5</v>
      </c>
      <c r="L1954" s="3">
        <v>7.51E-2</v>
      </c>
      <c r="M1954" s="3">
        <v>9.5399999999999999E-2</v>
      </c>
      <c r="N1954" s="3">
        <v>3.1800000000000002E-2</v>
      </c>
      <c r="O1954" s="18">
        <f t="shared" si="724"/>
        <v>0</v>
      </c>
      <c r="P1954" s="19">
        <f t="shared" si="732"/>
        <v>41381</v>
      </c>
      <c r="Q1954" s="19">
        <f t="shared" si="733"/>
        <v>41416</v>
      </c>
      <c r="R1954" s="19">
        <f t="shared" si="734"/>
        <v>41444</v>
      </c>
      <c r="S1954" s="19">
        <f t="shared" si="735"/>
        <v>41472</v>
      </c>
      <c r="T1954" s="19">
        <f t="shared" si="736"/>
        <v>41507</v>
      </c>
      <c r="U1954" s="19">
        <f t="shared" si="737"/>
        <v>41535</v>
      </c>
      <c r="V1954" s="19">
        <f t="shared" si="738"/>
        <v>41563</v>
      </c>
      <c r="W1954" s="19">
        <f t="shared" si="739"/>
        <v>41598</v>
      </c>
      <c r="X1954" s="19">
        <f t="shared" si="740"/>
        <v>41626</v>
      </c>
      <c r="Y1954" s="18">
        <f t="shared" si="725"/>
        <v>28</v>
      </c>
      <c r="Z1954" s="10">
        <f t="shared" si="726"/>
        <v>0.5</v>
      </c>
      <c r="AA1954" s="10">
        <f>VLOOKUP(A1954, VIX!$A$2:$E$3205, 5, FALSE)</f>
        <v>14.21</v>
      </c>
      <c r="AB1954" s="10">
        <f t="shared" si="727"/>
        <v>15.2</v>
      </c>
      <c r="AC1954" s="10">
        <f t="shared" si="728"/>
        <v>16.125</v>
      </c>
      <c r="AD1954" s="10">
        <f t="shared" si="729"/>
        <v>16.899999999999999</v>
      </c>
      <c r="AE1954" s="10">
        <f t="shared" si="730"/>
        <v>17.600000000000001</v>
      </c>
      <c r="AF1954" s="10">
        <f t="shared" si="731"/>
        <v>18.2</v>
      </c>
      <c r="AG1954" s="36">
        <f t="shared" si="719"/>
        <v>-0.68402220851326279</v>
      </c>
      <c r="AH1954" s="36">
        <f t="shared" si="720"/>
        <v>-0.42828008157715819</v>
      </c>
      <c r="AI1954" s="36">
        <f t="shared" si="721"/>
        <v>-0.43058521999145682</v>
      </c>
      <c r="AJ1954" s="36">
        <f t="shared" si="722"/>
        <v>-0.30983606557376925</v>
      </c>
      <c r="AK1954" s="36">
        <f t="shared" si="723"/>
        <v>-0.29952456418383577</v>
      </c>
    </row>
    <row r="1955" spans="1:37" x14ac:dyDescent="0.2">
      <c r="A1955" s="5">
        <v>41366</v>
      </c>
      <c r="B1955" s="1">
        <v>4</v>
      </c>
      <c r="C1955" s="7">
        <v>13.8</v>
      </c>
      <c r="D1955" s="7">
        <v>15.25</v>
      </c>
      <c r="E1955" s="7">
        <v>16.350000000000001</v>
      </c>
      <c r="F1955" s="7">
        <v>17.149999999999999</v>
      </c>
      <c r="G1955" s="7">
        <v>17.75</v>
      </c>
      <c r="H1955" s="7">
        <v>18.350000000000001</v>
      </c>
      <c r="I1955" s="7">
        <v>18.850000000000001</v>
      </c>
      <c r="J1955" s="7">
        <v>19.149999999999999</v>
      </c>
      <c r="K1955" s="7">
        <v>19.350000000000001</v>
      </c>
      <c r="L1955" s="3">
        <v>0.1051</v>
      </c>
      <c r="M1955" s="3">
        <v>9.9099999999999994E-2</v>
      </c>
      <c r="N1955" s="3">
        <v>3.3000000000000002E-2</v>
      </c>
      <c r="O1955" s="18">
        <f t="shared" si="724"/>
        <v>0</v>
      </c>
      <c r="P1955" s="19">
        <f t="shared" si="732"/>
        <v>41381</v>
      </c>
      <c r="Q1955" s="19">
        <f t="shared" si="733"/>
        <v>41416</v>
      </c>
      <c r="R1955" s="19">
        <f t="shared" si="734"/>
        <v>41444</v>
      </c>
      <c r="S1955" s="19">
        <f t="shared" si="735"/>
        <v>41472</v>
      </c>
      <c r="T1955" s="19">
        <f t="shared" si="736"/>
        <v>41507</v>
      </c>
      <c r="U1955" s="19">
        <f t="shared" si="737"/>
        <v>41535</v>
      </c>
      <c r="V1955" s="19">
        <f t="shared" si="738"/>
        <v>41563</v>
      </c>
      <c r="W1955" s="19">
        <f t="shared" si="739"/>
        <v>41598</v>
      </c>
      <c r="X1955" s="19">
        <f t="shared" si="740"/>
        <v>41626</v>
      </c>
      <c r="Y1955" s="18">
        <f t="shared" si="725"/>
        <v>28</v>
      </c>
      <c r="Z1955" s="10">
        <f t="shared" si="726"/>
        <v>0.5357142857142857</v>
      </c>
      <c r="AA1955" s="10">
        <f>VLOOKUP(A1955, VIX!$A$2:$E$3205, 5, FALSE)</f>
        <v>12.78</v>
      </c>
      <c r="AB1955" s="10">
        <f t="shared" si="727"/>
        <v>14.473214285714286</v>
      </c>
      <c r="AC1955" s="10">
        <f t="shared" si="728"/>
        <v>15.760714285714286</v>
      </c>
      <c r="AD1955" s="10">
        <f t="shared" si="729"/>
        <v>16.721428571428572</v>
      </c>
      <c r="AE1955" s="10">
        <f t="shared" si="730"/>
        <v>17.428571428571427</v>
      </c>
      <c r="AF1955" s="10">
        <f t="shared" si="731"/>
        <v>18.028571428571428</v>
      </c>
      <c r="AG1955" s="36">
        <f t="shared" si="719"/>
        <v>-0.87124463519313233</v>
      </c>
      <c r="AH1955" s="36">
        <f t="shared" si="720"/>
        <v>-0.61273209549071672</v>
      </c>
      <c r="AI1955" s="36">
        <f t="shared" si="721"/>
        <v>-0.4224643755238876</v>
      </c>
      <c r="AJ1955" s="36">
        <f t="shared" si="722"/>
        <v>-0.30410297666934888</v>
      </c>
      <c r="AK1955" s="36">
        <f t="shared" si="723"/>
        <v>-0.29450720685625298</v>
      </c>
    </row>
    <row r="1956" spans="1:37" x14ac:dyDescent="0.2">
      <c r="A1956" s="5">
        <v>41365</v>
      </c>
      <c r="B1956" s="1">
        <v>4</v>
      </c>
      <c r="C1956" s="7">
        <v>14.4</v>
      </c>
      <c r="D1956" s="7">
        <v>15.75</v>
      </c>
      <c r="E1956" s="7">
        <v>16.7</v>
      </c>
      <c r="F1956" s="7">
        <v>17.5</v>
      </c>
      <c r="G1956" s="7">
        <v>18.100000000000001</v>
      </c>
      <c r="H1956" s="7">
        <v>18.649999999999999</v>
      </c>
      <c r="I1956" s="7">
        <v>19.100000000000001</v>
      </c>
      <c r="J1956" s="7">
        <v>19.399999999999999</v>
      </c>
      <c r="K1956" s="7">
        <v>19.55</v>
      </c>
      <c r="L1956" s="3">
        <v>9.3799999999999994E-2</v>
      </c>
      <c r="M1956" s="3">
        <v>9.1399999999999995E-2</v>
      </c>
      <c r="N1956" s="3">
        <v>3.0499999999999999E-2</v>
      </c>
      <c r="O1956" s="18">
        <f t="shared" si="724"/>
        <v>0</v>
      </c>
      <c r="P1956" s="19">
        <f t="shared" si="732"/>
        <v>41381</v>
      </c>
      <c r="Q1956" s="19">
        <f t="shared" si="733"/>
        <v>41416</v>
      </c>
      <c r="R1956" s="19">
        <f t="shared" si="734"/>
        <v>41444</v>
      </c>
      <c r="S1956" s="19">
        <f t="shared" si="735"/>
        <v>41472</v>
      </c>
      <c r="T1956" s="19">
        <f t="shared" si="736"/>
        <v>41507</v>
      </c>
      <c r="U1956" s="19">
        <f t="shared" si="737"/>
        <v>41535</v>
      </c>
      <c r="V1956" s="19">
        <f t="shared" si="738"/>
        <v>41563</v>
      </c>
      <c r="W1956" s="19">
        <f t="shared" si="739"/>
        <v>41598</v>
      </c>
      <c r="X1956" s="19">
        <f t="shared" si="740"/>
        <v>41626</v>
      </c>
      <c r="Y1956" s="18">
        <f t="shared" si="725"/>
        <v>28</v>
      </c>
      <c r="Z1956" s="10">
        <f t="shared" si="726"/>
        <v>0.5714285714285714</v>
      </c>
      <c r="AA1956" s="10">
        <f>VLOOKUP(A1956, VIX!$A$2:$E$3205, 5, FALSE)</f>
        <v>13.58</v>
      </c>
      <c r="AB1956" s="10">
        <f t="shared" si="727"/>
        <v>14.978571428571428</v>
      </c>
      <c r="AC1956" s="10">
        <f t="shared" si="728"/>
        <v>16.157142857142858</v>
      </c>
      <c r="AD1956" s="10">
        <f t="shared" si="729"/>
        <v>17.042857142857144</v>
      </c>
      <c r="AE1956" s="10">
        <f t="shared" si="730"/>
        <v>17.75714285714286</v>
      </c>
      <c r="AF1956" s="10">
        <f t="shared" si="731"/>
        <v>18.335714285714285</v>
      </c>
      <c r="AG1956" s="36">
        <f t="shared" si="719"/>
        <v>-3.3287671232876721</v>
      </c>
      <c r="AH1956" s="36">
        <f t="shared" si="720"/>
        <v>-2.1528776978417254</v>
      </c>
      <c r="AI1956" s="36">
        <f t="shared" si="721"/>
        <v>-1.7128292268479202</v>
      </c>
      <c r="AJ1956" s="36">
        <f t="shared" si="722"/>
        <v>-1.2347897100857526</v>
      </c>
      <c r="AK1956" s="36">
        <f t="shared" si="723"/>
        <v>-1.0986920332936927</v>
      </c>
    </row>
    <row r="1957" spans="1:37" x14ac:dyDescent="0.2">
      <c r="A1957" s="5">
        <v>41361</v>
      </c>
      <c r="B1957" s="1">
        <v>4</v>
      </c>
      <c r="C1957" s="7">
        <v>14.2</v>
      </c>
      <c r="D1957" s="7">
        <v>15.6</v>
      </c>
      <c r="E1957" s="7">
        <v>16.600000000000001</v>
      </c>
      <c r="F1957" s="7">
        <v>17.350000000000001</v>
      </c>
      <c r="G1957" s="7">
        <v>17.850000000000001</v>
      </c>
      <c r="H1957" s="7">
        <v>18.45</v>
      </c>
      <c r="I1957" s="7">
        <v>18.899999999999999</v>
      </c>
      <c r="J1957" s="7">
        <v>19.25</v>
      </c>
      <c r="K1957" s="7">
        <v>19.45</v>
      </c>
      <c r="L1957" s="3">
        <v>9.8599999999999993E-2</v>
      </c>
      <c r="M1957" s="3">
        <v>8.9300000000000004E-2</v>
      </c>
      <c r="N1957" s="3">
        <v>2.98E-2</v>
      </c>
      <c r="O1957" s="18">
        <f t="shared" si="724"/>
        <v>0</v>
      </c>
      <c r="P1957" s="19">
        <f t="shared" si="732"/>
        <v>41381</v>
      </c>
      <c r="Q1957" s="19">
        <f t="shared" si="733"/>
        <v>41416</v>
      </c>
      <c r="R1957" s="19">
        <f t="shared" si="734"/>
        <v>41444</v>
      </c>
      <c r="S1957" s="19">
        <f t="shared" si="735"/>
        <v>41472</v>
      </c>
      <c r="T1957" s="19">
        <f t="shared" si="736"/>
        <v>41507</v>
      </c>
      <c r="U1957" s="19">
        <f t="shared" si="737"/>
        <v>41535</v>
      </c>
      <c r="V1957" s="19">
        <f t="shared" si="738"/>
        <v>41563</v>
      </c>
      <c r="W1957" s="19">
        <f t="shared" si="739"/>
        <v>41598</v>
      </c>
      <c r="X1957" s="19">
        <f t="shared" si="740"/>
        <v>41626</v>
      </c>
      <c r="Y1957" s="18">
        <f t="shared" si="725"/>
        <v>28</v>
      </c>
      <c r="Z1957" s="10">
        <f t="shared" si="726"/>
        <v>0.7142857142857143</v>
      </c>
      <c r="AA1957" s="10">
        <f>VLOOKUP(A1957, VIX!$A$2:$E$3205, 5, FALSE)</f>
        <v>12.7</v>
      </c>
      <c r="AB1957" s="10">
        <f t="shared" si="727"/>
        <v>14.599999999999998</v>
      </c>
      <c r="AC1957" s="10">
        <f t="shared" si="728"/>
        <v>15.885714285714286</v>
      </c>
      <c r="AD1957" s="10">
        <f t="shared" si="729"/>
        <v>16.814285714285717</v>
      </c>
      <c r="AE1957" s="10">
        <f t="shared" si="730"/>
        <v>17.492857142857144</v>
      </c>
      <c r="AF1957" s="10">
        <f t="shared" si="731"/>
        <v>18.021428571428572</v>
      </c>
      <c r="AG1957" s="36">
        <f t="shared" si="719"/>
        <v>-0.85568760611205408</v>
      </c>
      <c r="AH1957" s="36">
        <f t="shared" si="720"/>
        <v>-0.56470588235294206</v>
      </c>
      <c r="AI1957" s="36">
        <f t="shared" si="721"/>
        <v>-0.40148698884758349</v>
      </c>
      <c r="AJ1957" s="36">
        <f t="shared" si="722"/>
        <v>-0.25824964131994249</v>
      </c>
      <c r="AK1957" s="36">
        <f t="shared" si="723"/>
        <v>-0.30083565459609901</v>
      </c>
    </row>
    <row r="1958" spans="1:37" x14ac:dyDescent="0.2">
      <c r="A1958" s="5">
        <v>41360</v>
      </c>
      <c r="B1958" s="1">
        <v>4</v>
      </c>
      <c r="C1958" s="7">
        <v>14.4</v>
      </c>
      <c r="D1958" s="7">
        <v>15.7</v>
      </c>
      <c r="E1958" s="7">
        <v>16.649999999999999</v>
      </c>
      <c r="F1958" s="7">
        <v>17.3</v>
      </c>
      <c r="G1958" s="7">
        <v>17.8</v>
      </c>
      <c r="H1958" s="7">
        <v>18.399999999999999</v>
      </c>
      <c r="I1958" s="7">
        <v>18.850000000000001</v>
      </c>
      <c r="J1958" s="7">
        <v>19.2</v>
      </c>
      <c r="K1958" s="7">
        <v>19.45</v>
      </c>
      <c r="L1958" s="3">
        <v>9.0300000000000005E-2</v>
      </c>
      <c r="M1958" s="3">
        <v>8.9599999999999999E-2</v>
      </c>
      <c r="N1958" s="3">
        <v>2.9899999999999999E-2</v>
      </c>
      <c r="O1958" s="18">
        <f t="shared" si="724"/>
        <v>0</v>
      </c>
      <c r="P1958" s="19">
        <f t="shared" si="732"/>
        <v>41381</v>
      </c>
      <c r="Q1958" s="19">
        <f t="shared" si="733"/>
        <v>41416</v>
      </c>
      <c r="R1958" s="19">
        <f t="shared" si="734"/>
        <v>41444</v>
      </c>
      <c r="S1958" s="19">
        <f t="shared" si="735"/>
        <v>41472</v>
      </c>
      <c r="T1958" s="19">
        <f t="shared" si="736"/>
        <v>41507</v>
      </c>
      <c r="U1958" s="19">
        <f t="shared" si="737"/>
        <v>41535</v>
      </c>
      <c r="V1958" s="19">
        <f t="shared" si="738"/>
        <v>41563</v>
      </c>
      <c r="W1958" s="19">
        <f t="shared" si="739"/>
        <v>41598</v>
      </c>
      <c r="X1958" s="19">
        <f t="shared" si="740"/>
        <v>41626</v>
      </c>
      <c r="Y1958" s="18">
        <f t="shared" si="725"/>
        <v>28</v>
      </c>
      <c r="Z1958" s="10">
        <f t="shared" si="726"/>
        <v>0.75</v>
      </c>
      <c r="AA1958" s="10">
        <f>VLOOKUP(A1958, VIX!$A$2:$E$3205, 5, FALSE)</f>
        <v>13.15</v>
      </c>
      <c r="AB1958" s="10">
        <f t="shared" si="727"/>
        <v>14.725000000000001</v>
      </c>
      <c r="AC1958" s="10">
        <f t="shared" si="728"/>
        <v>15.937499999999998</v>
      </c>
      <c r="AD1958" s="10">
        <f t="shared" si="729"/>
        <v>16.8125</v>
      </c>
      <c r="AE1958" s="10">
        <f t="shared" si="730"/>
        <v>17.425000000000001</v>
      </c>
      <c r="AF1958" s="10">
        <f t="shared" si="731"/>
        <v>17.950000000000003</v>
      </c>
      <c r="AG1958" s="36">
        <f t="shared" si="719"/>
        <v>-0.80689655172413688</v>
      </c>
      <c r="AH1958" s="36">
        <f t="shared" si="720"/>
        <v>-0.54101694915254184</v>
      </c>
      <c r="AI1958" s="36">
        <f t="shared" si="721"/>
        <v>-0.35029940119760583</v>
      </c>
      <c r="AJ1958" s="36">
        <f t="shared" si="722"/>
        <v>-0.25925925925925913</v>
      </c>
      <c r="AK1958" s="36">
        <f t="shared" si="723"/>
        <v>-0.30203755493407786</v>
      </c>
    </row>
    <row r="1959" spans="1:37" x14ac:dyDescent="0.2">
      <c r="A1959" s="5">
        <v>41359</v>
      </c>
      <c r="B1959" s="1">
        <v>4</v>
      </c>
      <c r="C1959" s="7">
        <v>14.2</v>
      </c>
      <c r="D1959" s="7">
        <v>15.6</v>
      </c>
      <c r="E1959" s="7">
        <v>16.55</v>
      </c>
      <c r="F1959" s="7">
        <v>17.25</v>
      </c>
      <c r="G1959" s="7">
        <v>17.75</v>
      </c>
      <c r="H1959" s="7">
        <v>18.350000000000001</v>
      </c>
      <c r="I1959" s="7">
        <v>18.8</v>
      </c>
      <c r="J1959" s="7">
        <v>19.100000000000001</v>
      </c>
      <c r="K1959" s="7">
        <v>19.3</v>
      </c>
      <c r="L1959" s="3">
        <v>9.8599999999999993E-2</v>
      </c>
      <c r="M1959" s="3">
        <v>8.9899999999999994E-2</v>
      </c>
      <c r="N1959" s="3">
        <v>0.03</v>
      </c>
      <c r="O1959" s="18">
        <f t="shared" si="724"/>
        <v>0</v>
      </c>
      <c r="P1959" s="19">
        <f t="shared" si="732"/>
        <v>41381</v>
      </c>
      <c r="Q1959" s="19">
        <f t="shared" si="733"/>
        <v>41416</v>
      </c>
      <c r="R1959" s="19">
        <f t="shared" si="734"/>
        <v>41444</v>
      </c>
      <c r="S1959" s="19">
        <f t="shared" si="735"/>
        <v>41472</v>
      </c>
      <c r="T1959" s="19">
        <f t="shared" si="736"/>
        <v>41507</v>
      </c>
      <c r="U1959" s="19">
        <f t="shared" si="737"/>
        <v>41535</v>
      </c>
      <c r="V1959" s="19">
        <f t="shared" si="738"/>
        <v>41563</v>
      </c>
      <c r="W1959" s="19">
        <f t="shared" si="739"/>
        <v>41598</v>
      </c>
      <c r="X1959" s="19">
        <f t="shared" si="740"/>
        <v>41626</v>
      </c>
      <c r="Y1959" s="18">
        <f t="shared" si="725"/>
        <v>28</v>
      </c>
      <c r="Z1959" s="10">
        <f t="shared" si="726"/>
        <v>0.7857142857142857</v>
      </c>
      <c r="AA1959" s="10">
        <f>VLOOKUP(A1959, VIX!$A$2:$E$3205, 5, FALSE)</f>
        <v>12.77</v>
      </c>
      <c r="AB1959" s="10">
        <f t="shared" si="727"/>
        <v>14.5</v>
      </c>
      <c r="AC1959" s="10">
        <f t="shared" si="728"/>
        <v>15.803571428571427</v>
      </c>
      <c r="AD1959" s="10">
        <f t="shared" si="729"/>
        <v>16.7</v>
      </c>
      <c r="AE1959" s="10">
        <f t="shared" si="730"/>
        <v>17.357142857142858</v>
      </c>
      <c r="AF1959" s="10">
        <f t="shared" si="731"/>
        <v>17.87857142857143</v>
      </c>
      <c r="AG1959" s="36">
        <f t="shared" si="719"/>
        <v>-0.85289495950682925</v>
      </c>
      <c r="AH1959" s="36">
        <f t="shared" si="720"/>
        <v>-0.53569031103155107</v>
      </c>
      <c r="AI1959" s="36">
        <f t="shared" si="721"/>
        <v>-0.3746416056068807</v>
      </c>
      <c r="AJ1959" s="36">
        <f t="shared" si="722"/>
        <v>-0.2580380913372925</v>
      </c>
      <c r="AK1959" s="36">
        <f t="shared" si="723"/>
        <v>-0.30101532948437248</v>
      </c>
    </row>
    <row r="1960" spans="1:37" x14ac:dyDescent="0.2">
      <c r="A1960" s="5">
        <v>41358</v>
      </c>
      <c r="B1960" s="1">
        <v>4</v>
      </c>
      <c r="C1960" s="7">
        <v>14.55</v>
      </c>
      <c r="D1960" s="7">
        <v>15.8</v>
      </c>
      <c r="E1960" s="7">
        <v>16.7</v>
      </c>
      <c r="F1960" s="7">
        <v>17.350000000000001</v>
      </c>
      <c r="G1960" s="7">
        <v>17.850000000000001</v>
      </c>
      <c r="H1960" s="7">
        <v>18.350000000000001</v>
      </c>
      <c r="I1960" s="7">
        <v>18.850000000000001</v>
      </c>
      <c r="J1960" s="7">
        <v>19.2</v>
      </c>
      <c r="K1960" s="7">
        <v>19.399999999999999</v>
      </c>
      <c r="L1960" s="3">
        <v>8.5900000000000004E-2</v>
      </c>
      <c r="M1960" s="3">
        <v>8.6499999999999994E-2</v>
      </c>
      <c r="N1960" s="3">
        <v>2.8799999999999999E-2</v>
      </c>
      <c r="O1960" s="18">
        <f t="shared" si="724"/>
        <v>0</v>
      </c>
      <c r="P1960" s="19">
        <f t="shared" si="732"/>
        <v>41381</v>
      </c>
      <c r="Q1960" s="19">
        <f t="shared" si="733"/>
        <v>41416</v>
      </c>
      <c r="R1960" s="19">
        <f t="shared" si="734"/>
        <v>41444</v>
      </c>
      <c r="S1960" s="19">
        <f t="shared" si="735"/>
        <v>41472</v>
      </c>
      <c r="T1960" s="19">
        <f t="shared" si="736"/>
        <v>41507</v>
      </c>
      <c r="U1960" s="19">
        <f t="shared" si="737"/>
        <v>41535</v>
      </c>
      <c r="V1960" s="19">
        <f t="shared" si="738"/>
        <v>41563</v>
      </c>
      <c r="W1960" s="19">
        <f t="shared" si="739"/>
        <v>41598</v>
      </c>
      <c r="X1960" s="19">
        <f t="shared" si="740"/>
        <v>41626</v>
      </c>
      <c r="Y1960" s="18">
        <f t="shared" si="725"/>
        <v>28</v>
      </c>
      <c r="Z1960" s="10">
        <f t="shared" si="726"/>
        <v>0.8214285714285714</v>
      </c>
      <c r="AA1960" s="10">
        <f>VLOOKUP(A1960, VIX!$A$2:$E$3205, 5, FALSE)</f>
        <v>13.74</v>
      </c>
      <c r="AB1960" s="10">
        <f t="shared" si="727"/>
        <v>14.773214285714285</v>
      </c>
      <c r="AC1960" s="10">
        <f t="shared" si="728"/>
        <v>15.960714285714287</v>
      </c>
      <c r="AD1960" s="10">
        <f t="shared" si="729"/>
        <v>16.816071428571426</v>
      </c>
      <c r="AE1960" s="10">
        <f t="shared" si="730"/>
        <v>17.439285714285717</v>
      </c>
      <c r="AF1960" s="10">
        <f t="shared" si="731"/>
        <v>17.939285714285717</v>
      </c>
      <c r="AG1960" s="36">
        <f t="shared" si="719"/>
        <v>-2.2672744721689071</v>
      </c>
      <c r="AH1960" s="36">
        <f t="shared" si="720"/>
        <v>-1.512672298799465</v>
      </c>
      <c r="AI1960" s="36">
        <f t="shared" si="721"/>
        <v>-1.0351801137560606</v>
      </c>
      <c r="AJ1960" s="36">
        <f t="shared" si="722"/>
        <v>-0.7631738340399763</v>
      </c>
      <c r="AK1960" s="36">
        <f t="shared" si="723"/>
        <v>-0.74001566170712663</v>
      </c>
    </row>
    <row r="1961" spans="1:37" x14ac:dyDescent="0.2">
      <c r="A1961" s="5">
        <v>41355</v>
      </c>
      <c r="B1961" s="1">
        <v>4</v>
      </c>
      <c r="C1961" s="7">
        <v>14.8</v>
      </c>
      <c r="D1961" s="7">
        <v>16</v>
      </c>
      <c r="E1961" s="7">
        <v>16.899999999999999</v>
      </c>
      <c r="F1961" s="7">
        <v>17.649999999999999</v>
      </c>
      <c r="G1961" s="7">
        <v>18.2</v>
      </c>
      <c r="H1961" s="7">
        <v>18.8</v>
      </c>
      <c r="I1961" s="7">
        <v>19.2</v>
      </c>
      <c r="J1961" s="7">
        <v>19.45</v>
      </c>
      <c r="K1961" s="7">
        <v>0</v>
      </c>
      <c r="L1961" s="3">
        <v>8.1100000000000005E-2</v>
      </c>
      <c r="M1961" s="3">
        <v>8.7800000000000003E-2</v>
      </c>
      <c r="N1961" s="3">
        <v>2.93E-2</v>
      </c>
      <c r="O1961" s="18">
        <f t="shared" si="724"/>
        <v>0</v>
      </c>
      <c r="P1961" s="19">
        <f t="shared" si="732"/>
        <v>41381</v>
      </c>
      <c r="Q1961" s="19">
        <f t="shared" si="733"/>
        <v>41416</v>
      </c>
      <c r="R1961" s="19">
        <f t="shared" si="734"/>
        <v>41444</v>
      </c>
      <c r="S1961" s="19">
        <f t="shared" si="735"/>
        <v>41472</v>
      </c>
      <c r="T1961" s="19">
        <f t="shared" si="736"/>
        <v>41507</v>
      </c>
      <c r="U1961" s="19">
        <f t="shared" si="737"/>
        <v>41535</v>
      </c>
      <c r="V1961" s="19">
        <f t="shared" si="738"/>
        <v>41563</v>
      </c>
      <c r="W1961" s="19">
        <f t="shared" si="739"/>
        <v>41598</v>
      </c>
      <c r="X1961" s="19">
        <f t="shared" si="740"/>
        <v>41626</v>
      </c>
      <c r="Y1961" s="18">
        <f t="shared" si="725"/>
        <v>28</v>
      </c>
      <c r="Z1961" s="10">
        <f t="shared" si="726"/>
        <v>0.9285714285714286</v>
      </c>
      <c r="AA1961" s="10">
        <f>VLOOKUP(A1961, VIX!$A$2:$E$3205, 5, FALSE)</f>
        <v>13.57</v>
      </c>
      <c r="AB1961" s="10">
        <f t="shared" si="727"/>
        <v>14.885714285714286</v>
      </c>
      <c r="AC1961" s="10">
        <f t="shared" si="728"/>
        <v>16.064285714285713</v>
      </c>
      <c r="AD1961" s="10">
        <f t="shared" si="729"/>
        <v>16.953571428571426</v>
      </c>
      <c r="AE1961" s="10">
        <f t="shared" si="730"/>
        <v>17.689285714285713</v>
      </c>
      <c r="AF1961" s="10">
        <f t="shared" si="731"/>
        <v>18.24285714285714</v>
      </c>
      <c r="AG1961" s="36">
        <f t="shared" si="719"/>
        <v>-0.72034302048594501</v>
      </c>
      <c r="AH1961" s="36">
        <f t="shared" si="720"/>
        <v>-0.50066225165562817</v>
      </c>
      <c r="AI1961" s="36">
        <f t="shared" si="721"/>
        <v>-0.39764359351988193</v>
      </c>
      <c r="AJ1961" s="36">
        <f t="shared" si="722"/>
        <v>-0.28019811988274562</v>
      </c>
      <c r="AK1961" s="36">
        <f t="shared" si="723"/>
        <v>-0.29801911895141481</v>
      </c>
    </row>
    <row r="1962" spans="1:37" x14ac:dyDescent="0.2">
      <c r="A1962" s="5">
        <v>41354</v>
      </c>
      <c r="B1962" s="1">
        <v>4</v>
      </c>
      <c r="C1962" s="7">
        <v>14.95</v>
      </c>
      <c r="D1962" s="7">
        <v>16.149999999999999</v>
      </c>
      <c r="E1962" s="7">
        <v>16.95</v>
      </c>
      <c r="F1962" s="7">
        <v>17.649999999999999</v>
      </c>
      <c r="G1962" s="7">
        <v>18.100000000000001</v>
      </c>
      <c r="H1962" s="7">
        <v>18.649999999999999</v>
      </c>
      <c r="I1962" s="7">
        <v>19.149999999999999</v>
      </c>
      <c r="J1962" s="7">
        <v>19.45</v>
      </c>
      <c r="K1962" s="7">
        <v>0</v>
      </c>
      <c r="L1962" s="3">
        <v>8.0299999999999996E-2</v>
      </c>
      <c r="M1962" s="3">
        <v>8.5000000000000006E-2</v>
      </c>
      <c r="N1962" s="3">
        <v>2.8299999999999999E-2</v>
      </c>
      <c r="O1962" s="18">
        <f t="shared" si="724"/>
        <v>1</v>
      </c>
      <c r="P1962" s="19">
        <f t="shared" si="732"/>
        <v>41381</v>
      </c>
      <c r="Q1962" s="19">
        <f t="shared" si="733"/>
        <v>41416</v>
      </c>
      <c r="R1962" s="19">
        <f t="shared" si="734"/>
        <v>41444</v>
      </c>
      <c r="S1962" s="19">
        <f t="shared" si="735"/>
        <v>41472</v>
      </c>
      <c r="T1962" s="19">
        <f t="shared" si="736"/>
        <v>41507</v>
      </c>
      <c r="U1962" s="19">
        <f t="shared" si="737"/>
        <v>41535</v>
      </c>
      <c r="V1962" s="19">
        <f t="shared" si="738"/>
        <v>41563</v>
      </c>
      <c r="W1962" s="19">
        <f t="shared" si="739"/>
        <v>41598</v>
      </c>
      <c r="X1962" s="19">
        <f t="shared" si="740"/>
        <v>41626</v>
      </c>
      <c r="Y1962" s="18">
        <f t="shared" si="725"/>
        <v>28</v>
      </c>
      <c r="Z1962" s="10">
        <f t="shared" si="726"/>
        <v>0.9642857142857143</v>
      </c>
      <c r="AA1962" s="10">
        <f>VLOOKUP(A1962, VIX!$A$2:$E$3205, 5, FALSE)</f>
        <v>13.99</v>
      </c>
      <c r="AB1962" s="10">
        <f t="shared" si="727"/>
        <v>14.992857142857142</v>
      </c>
      <c r="AC1962" s="10">
        <f t="shared" si="728"/>
        <v>16.178571428571427</v>
      </c>
      <c r="AD1962" s="10">
        <f t="shared" si="729"/>
        <v>16.975000000000001</v>
      </c>
      <c r="AE1962" s="10">
        <f t="shared" si="730"/>
        <v>17.666071428571428</v>
      </c>
      <c r="AF1962" s="10">
        <f t="shared" si="731"/>
        <v>18.119642857142857</v>
      </c>
      <c r="AG1962" s="36">
        <f t="shared" si="719"/>
        <v>-0.67711598746081447</v>
      </c>
      <c r="AH1962" s="36">
        <f t="shared" si="720"/>
        <v>-0.42985074626865694</v>
      </c>
      <c r="AI1962" s="36">
        <f t="shared" si="721"/>
        <v>-0.35999999999999943</v>
      </c>
      <c r="AJ1962" s="36">
        <f t="shared" si="722"/>
        <v>-0.22375690607734938</v>
      </c>
      <c r="AK1962" s="36">
        <f t="shared" si="723"/>
        <v>-0.26470588235293968</v>
      </c>
    </row>
    <row r="1963" spans="1:37" x14ac:dyDescent="0.2">
      <c r="A1963" s="5">
        <v>41353</v>
      </c>
      <c r="B1963" s="1">
        <v>4</v>
      </c>
      <c r="C1963" s="7">
        <v>14.5</v>
      </c>
      <c r="D1963" s="7">
        <v>15.95</v>
      </c>
      <c r="E1963" s="7">
        <v>16.75</v>
      </c>
      <c r="F1963" s="7">
        <v>17.5</v>
      </c>
      <c r="G1963" s="7">
        <v>18.100000000000001</v>
      </c>
      <c r="H1963" s="7">
        <v>18.7</v>
      </c>
      <c r="I1963" s="7">
        <v>19.05</v>
      </c>
      <c r="J1963" s="7">
        <v>19.399999999999999</v>
      </c>
      <c r="K1963" s="7">
        <v>0</v>
      </c>
      <c r="L1963" s="3">
        <v>0.1</v>
      </c>
      <c r="M1963" s="3">
        <v>8.8599999999999998E-2</v>
      </c>
      <c r="N1963" s="3">
        <v>2.9499999999999998E-2</v>
      </c>
      <c r="O1963" s="18">
        <f t="shared" si="724"/>
        <v>0</v>
      </c>
      <c r="P1963" s="19">
        <f t="shared" si="732"/>
        <v>41353</v>
      </c>
      <c r="Q1963" s="19">
        <f t="shared" si="733"/>
        <v>41381</v>
      </c>
      <c r="R1963" s="19">
        <f t="shared" si="734"/>
        <v>41416</v>
      </c>
      <c r="S1963" s="19">
        <f t="shared" si="735"/>
        <v>41444</v>
      </c>
      <c r="T1963" s="19">
        <f t="shared" si="736"/>
        <v>41472</v>
      </c>
      <c r="U1963" s="19">
        <f t="shared" si="737"/>
        <v>41507</v>
      </c>
      <c r="V1963" s="19">
        <f t="shared" si="738"/>
        <v>41535</v>
      </c>
      <c r="W1963" s="19">
        <f t="shared" si="739"/>
        <v>41563</v>
      </c>
      <c r="X1963" s="19">
        <f t="shared" si="740"/>
        <v>41598</v>
      </c>
      <c r="Y1963" s="18">
        <f t="shared" si="725"/>
        <v>35</v>
      </c>
      <c r="Z1963" s="10">
        <f t="shared" si="726"/>
        <v>0</v>
      </c>
      <c r="AA1963" s="10">
        <f>VLOOKUP(A1963, VIX!$A$2:$E$3205, 5, FALSE)</f>
        <v>12.67</v>
      </c>
      <c r="AB1963" s="10">
        <f t="shared" si="727"/>
        <v>15.95</v>
      </c>
      <c r="AC1963" s="10">
        <f t="shared" si="728"/>
        <v>16.75</v>
      </c>
      <c r="AD1963" s="10">
        <f t="shared" si="729"/>
        <v>17.5</v>
      </c>
      <c r="AE1963" s="10">
        <f t="shared" si="730"/>
        <v>18.100000000000001</v>
      </c>
      <c r="AF1963" s="10">
        <f t="shared" si="731"/>
        <v>18.7</v>
      </c>
      <c r="AG1963" s="36">
        <f t="shared" si="719"/>
        <v>-0.67867756315007388</v>
      </c>
      <c r="AH1963" s="36">
        <f t="shared" si="720"/>
        <v>-0.35499207606973093</v>
      </c>
      <c r="AI1963" s="36">
        <f t="shared" si="721"/>
        <v>-0.31804795961295756</v>
      </c>
      <c r="AJ1963" s="36">
        <f t="shared" si="722"/>
        <v>-0.24501701507049159</v>
      </c>
      <c r="AK1963" s="36">
        <f t="shared" si="723"/>
        <v>-0.23820401732965654</v>
      </c>
    </row>
    <row r="1964" spans="1:37" x14ac:dyDescent="0.2">
      <c r="A1964" s="5">
        <v>41352</v>
      </c>
      <c r="B1964" s="1">
        <v>3</v>
      </c>
      <c r="C1964" s="7">
        <v>14.8</v>
      </c>
      <c r="D1964" s="7">
        <v>15.4</v>
      </c>
      <c r="E1964" s="7">
        <v>16.25</v>
      </c>
      <c r="F1964" s="7">
        <v>17</v>
      </c>
      <c r="G1964" s="7">
        <v>17.649999999999999</v>
      </c>
      <c r="H1964" s="7">
        <v>18.149999999999999</v>
      </c>
      <c r="I1964" s="7">
        <v>18.75</v>
      </c>
      <c r="J1964" s="7">
        <v>19.100000000000001</v>
      </c>
      <c r="K1964" s="7">
        <v>19.5</v>
      </c>
      <c r="L1964" s="3">
        <v>4.0500000000000001E-2</v>
      </c>
      <c r="M1964" s="3">
        <v>0.10290000000000001</v>
      </c>
      <c r="N1964" s="3">
        <v>3.4299999999999997E-2</v>
      </c>
      <c r="O1964" s="18">
        <f t="shared" si="724"/>
        <v>0</v>
      </c>
      <c r="P1964" s="19">
        <f t="shared" si="732"/>
        <v>41353</v>
      </c>
      <c r="Q1964" s="19">
        <f t="shared" si="733"/>
        <v>41381</v>
      </c>
      <c r="R1964" s="19">
        <f t="shared" si="734"/>
        <v>41416</v>
      </c>
      <c r="S1964" s="19">
        <f t="shared" si="735"/>
        <v>41444</v>
      </c>
      <c r="T1964" s="19">
        <f t="shared" si="736"/>
        <v>41472</v>
      </c>
      <c r="U1964" s="19">
        <f t="shared" si="737"/>
        <v>41507</v>
      </c>
      <c r="V1964" s="19">
        <f t="shared" si="738"/>
        <v>41535</v>
      </c>
      <c r="W1964" s="19">
        <f t="shared" si="739"/>
        <v>41563</v>
      </c>
      <c r="X1964" s="19">
        <f t="shared" si="740"/>
        <v>41598</v>
      </c>
      <c r="Y1964" s="18">
        <f t="shared" si="725"/>
        <v>35</v>
      </c>
      <c r="Z1964" s="10">
        <f t="shared" si="726"/>
        <v>2.8571428571428571E-2</v>
      </c>
      <c r="AA1964" s="10">
        <f>VLOOKUP(A1964, VIX!$A$2:$E$3205, 5, FALSE)</f>
        <v>14.39</v>
      </c>
      <c r="AB1964" s="10">
        <f t="shared" si="727"/>
        <v>15.382857142857144</v>
      </c>
      <c r="AC1964" s="10">
        <f t="shared" si="728"/>
        <v>16.225714285714286</v>
      </c>
      <c r="AD1964" s="10">
        <f t="shared" si="729"/>
        <v>16.978571428571428</v>
      </c>
      <c r="AE1964" s="10">
        <f t="shared" si="730"/>
        <v>17.631428571428568</v>
      </c>
      <c r="AF1964" s="10">
        <f t="shared" si="731"/>
        <v>18.135714285714283</v>
      </c>
      <c r="AG1964" s="36">
        <f t="shared" si="719"/>
        <v>-0.2823002240477967</v>
      </c>
      <c r="AH1964" s="36">
        <f t="shared" si="720"/>
        <v>-0.37555886736214589</v>
      </c>
      <c r="AI1964" s="36">
        <f t="shared" si="721"/>
        <v>-0.31922979478084618</v>
      </c>
      <c r="AJ1964" s="36">
        <f t="shared" si="722"/>
        <v>-0.26575809199318506</v>
      </c>
      <c r="AK1964" s="36">
        <f t="shared" si="723"/>
        <v>-0.19917799557382232</v>
      </c>
    </row>
    <row r="1965" spans="1:37" x14ac:dyDescent="0.2">
      <c r="A1965" s="5">
        <v>41351</v>
      </c>
      <c r="B1965" s="1">
        <v>3</v>
      </c>
      <c r="C1965" s="7">
        <v>13.7</v>
      </c>
      <c r="D1965" s="7">
        <v>15.4</v>
      </c>
      <c r="E1965" s="7">
        <v>16.350000000000001</v>
      </c>
      <c r="F1965" s="7">
        <v>16.95</v>
      </c>
      <c r="G1965" s="7">
        <v>17.649999999999999</v>
      </c>
      <c r="H1965" s="7">
        <v>18.100000000000001</v>
      </c>
      <c r="I1965" s="7">
        <v>18.649999999999999</v>
      </c>
      <c r="J1965" s="7">
        <v>19.05</v>
      </c>
      <c r="K1965" s="7">
        <v>19.399999999999999</v>
      </c>
      <c r="L1965" s="3">
        <v>0.1241</v>
      </c>
      <c r="M1965" s="3">
        <v>0.1003</v>
      </c>
      <c r="N1965" s="3">
        <v>3.3399999999999999E-2</v>
      </c>
      <c r="O1965" s="18">
        <f t="shared" si="724"/>
        <v>0</v>
      </c>
      <c r="P1965" s="19">
        <f t="shared" si="732"/>
        <v>41353</v>
      </c>
      <c r="Q1965" s="19">
        <f t="shared" si="733"/>
        <v>41381</v>
      </c>
      <c r="R1965" s="19">
        <f t="shared" si="734"/>
        <v>41416</v>
      </c>
      <c r="S1965" s="19">
        <f t="shared" si="735"/>
        <v>41444</v>
      </c>
      <c r="T1965" s="19">
        <f t="shared" si="736"/>
        <v>41472</v>
      </c>
      <c r="U1965" s="19">
        <f t="shared" si="737"/>
        <v>41507</v>
      </c>
      <c r="V1965" s="19">
        <f t="shared" si="738"/>
        <v>41535</v>
      </c>
      <c r="W1965" s="19">
        <f t="shared" si="739"/>
        <v>41563</v>
      </c>
      <c r="X1965" s="19">
        <f t="shared" si="740"/>
        <v>41598</v>
      </c>
      <c r="Y1965" s="18">
        <f t="shared" si="725"/>
        <v>35</v>
      </c>
      <c r="Z1965" s="10">
        <f t="shared" si="726"/>
        <v>5.7142857142857141E-2</v>
      </c>
      <c r="AA1965" s="10">
        <f>VLOOKUP(A1965, VIX!$A$2:$E$3205, 5, FALSE)</f>
        <v>13.36</v>
      </c>
      <c r="AB1965" s="10">
        <f t="shared" si="727"/>
        <v>15.302857142857142</v>
      </c>
      <c r="AC1965" s="10">
        <f t="shared" si="728"/>
        <v>16.295714285714286</v>
      </c>
      <c r="AD1965" s="10">
        <f t="shared" si="729"/>
        <v>16.915714285714287</v>
      </c>
      <c r="AE1965" s="10">
        <f t="shared" si="730"/>
        <v>17.61</v>
      </c>
      <c r="AF1965" s="10">
        <f t="shared" si="731"/>
        <v>18.074285714285715</v>
      </c>
      <c r="AG1965" s="36">
        <f t="shared" si="719"/>
        <v>-2.5512655086848648</v>
      </c>
      <c r="AH1965" s="36">
        <f t="shared" si="720"/>
        <v>-1.3081967213114767</v>
      </c>
      <c r="AI1965" s="36">
        <f t="shared" si="721"/>
        <v>-0.78375809935204921</v>
      </c>
      <c r="AJ1965" s="36">
        <f t="shared" si="722"/>
        <v>-0.87652173913043396</v>
      </c>
      <c r="AK1965" s="36">
        <f t="shared" si="723"/>
        <v>-0.54541082164329002</v>
      </c>
    </row>
    <row r="1966" spans="1:37" x14ac:dyDescent="0.2">
      <c r="A1966" s="5">
        <v>41348</v>
      </c>
      <c r="B1966" s="1">
        <v>3</v>
      </c>
      <c r="C1966" s="7">
        <v>12.55</v>
      </c>
      <c r="D1966" s="7">
        <v>14.7</v>
      </c>
      <c r="E1966" s="7">
        <v>15.85</v>
      </c>
      <c r="F1966" s="7">
        <v>16.649999999999999</v>
      </c>
      <c r="G1966" s="7">
        <v>17.350000000000001</v>
      </c>
      <c r="H1966" s="7">
        <v>17.899999999999999</v>
      </c>
      <c r="I1966" s="7">
        <v>18.399999999999999</v>
      </c>
      <c r="J1966" s="7">
        <v>18.8</v>
      </c>
      <c r="K1966" s="7">
        <v>19.149999999999999</v>
      </c>
      <c r="L1966" s="3">
        <v>0.17130000000000001</v>
      </c>
      <c r="M1966" s="3">
        <v>0.1051</v>
      </c>
      <c r="N1966" s="3">
        <v>3.5000000000000003E-2</v>
      </c>
      <c r="O1966" s="18">
        <f t="shared" si="724"/>
        <v>0</v>
      </c>
      <c r="P1966" s="19">
        <f t="shared" si="732"/>
        <v>41353</v>
      </c>
      <c r="Q1966" s="19">
        <f t="shared" si="733"/>
        <v>41381</v>
      </c>
      <c r="R1966" s="19">
        <f t="shared" si="734"/>
        <v>41416</v>
      </c>
      <c r="S1966" s="19">
        <f t="shared" si="735"/>
        <v>41444</v>
      </c>
      <c r="T1966" s="19">
        <f t="shared" si="736"/>
        <v>41472</v>
      </c>
      <c r="U1966" s="19">
        <f t="shared" si="737"/>
        <v>41507</v>
      </c>
      <c r="V1966" s="19">
        <f t="shared" si="738"/>
        <v>41535</v>
      </c>
      <c r="W1966" s="19">
        <f t="shared" si="739"/>
        <v>41563</v>
      </c>
      <c r="X1966" s="19">
        <f t="shared" si="740"/>
        <v>41598</v>
      </c>
      <c r="Y1966" s="18">
        <f t="shared" si="725"/>
        <v>35</v>
      </c>
      <c r="Z1966" s="10">
        <f t="shared" si="726"/>
        <v>0.14285714285714285</v>
      </c>
      <c r="AA1966" s="10">
        <f>VLOOKUP(A1966, VIX!$A$2:$E$3205, 5, FALSE)</f>
        <v>11.3</v>
      </c>
      <c r="AB1966" s="10">
        <f t="shared" si="727"/>
        <v>14.392857142857142</v>
      </c>
      <c r="AC1966" s="10">
        <f t="shared" si="728"/>
        <v>15.685714285714287</v>
      </c>
      <c r="AD1966" s="10">
        <f t="shared" si="729"/>
        <v>16.535714285714285</v>
      </c>
      <c r="AE1966" s="10">
        <f t="shared" si="730"/>
        <v>17.25</v>
      </c>
      <c r="AF1966" s="10">
        <f t="shared" si="731"/>
        <v>17.821428571428573</v>
      </c>
      <c r="AG1966" s="36">
        <f t="shared" si="719"/>
        <v>-1.0864247042310005</v>
      </c>
      <c r="AH1966" s="36">
        <f t="shared" si="720"/>
        <v>-0.53237806558280543</v>
      </c>
      <c r="AI1966" s="36">
        <f t="shared" si="721"/>
        <v>-0.35094438158238278</v>
      </c>
      <c r="AJ1966" s="36">
        <f t="shared" si="722"/>
        <v>-0.29422066549912568</v>
      </c>
      <c r="AK1966" s="36">
        <f t="shared" si="723"/>
        <v>-0.22313450857280742</v>
      </c>
    </row>
    <row r="1967" spans="1:37" x14ac:dyDescent="0.2">
      <c r="A1967" s="5">
        <v>41347</v>
      </c>
      <c r="B1967" s="1">
        <v>3</v>
      </c>
      <c r="C1967" s="7">
        <v>12.55</v>
      </c>
      <c r="D1967" s="7">
        <v>14.6</v>
      </c>
      <c r="E1967" s="7">
        <v>15.75</v>
      </c>
      <c r="F1967" s="7">
        <v>16.55</v>
      </c>
      <c r="G1967" s="7">
        <v>17.25</v>
      </c>
      <c r="H1967" s="7">
        <v>17.850000000000001</v>
      </c>
      <c r="I1967" s="7">
        <v>18.399999999999999</v>
      </c>
      <c r="J1967" s="7">
        <v>18.8</v>
      </c>
      <c r="K1967" s="7">
        <v>19.100000000000001</v>
      </c>
      <c r="L1967" s="3">
        <v>0.1633</v>
      </c>
      <c r="M1967" s="3">
        <v>0.1118</v>
      </c>
      <c r="N1967" s="3">
        <v>3.73E-2</v>
      </c>
      <c r="O1967" s="18">
        <f t="shared" si="724"/>
        <v>0</v>
      </c>
      <c r="P1967" s="19">
        <f t="shared" si="732"/>
        <v>41353</v>
      </c>
      <c r="Q1967" s="19">
        <f t="shared" si="733"/>
        <v>41381</v>
      </c>
      <c r="R1967" s="19">
        <f t="shared" si="734"/>
        <v>41416</v>
      </c>
      <c r="S1967" s="19">
        <f t="shared" si="735"/>
        <v>41444</v>
      </c>
      <c r="T1967" s="19">
        <f t="shared" si="736"/>
        <v>41472</v>
      </c>
      <c r="U1967" s="19">
        <f t="shared" si="737"/>
        <v>41507</v>
      </c>
      <c r="V1967" s="19">
        <f t="shared" si="738"/>
        <v>41535</v>
      </c>
      <c r="W1967" s="19">
        <f t="shared" si="739"/>
        <v>41563</v>
      </c>
      <c r="X1967" s="19">
        <f t="shared" si="740"/>
        <v>41598</v>
      </c>
      <c r="Y1967" s="18">
        <f t="shared" si="725"/>
        <v>35</v>
      </c>
      <c r="Z1967" s="10">
        <f t="shared" si="726"/>
        <v>0.17142857142857143</v>
      </c>
      <c r="AA1967" s="10">
        <f>VLOOKUP(A1967, VIX!$A$2:$E$3205, 5, FALSE)</f>
        <v>11.3</v>
      </c>
      <c r="AB1967" s="10">
        <f t="shared" si="727"/>
        <v>14.248571428571427</v>
      </c>
      <c r="AC1967" s="10">
        <f t="shared" si="728"/>
        <v>15.552857142857142</v>
      </c>
      <c r="AD1967" s="10">
        <f t="shared" si="729"/>
        <v>16.412857142857142</v>
      </c>
      <c r="AE1967" s="10">
        <f t="shared" si="730"/>
        <v>17.13</v>
      </c>
      <c r="AF1967" s="10">
        <f t="shared" si="731"/>
        <v>17.747142857142858</v>
      </c>
      <c r="AG1967" s="36">
        <f t="shared" si="719"/>
        <v>-1.0285714285714285</v>
      </c>
      <c r="AH1967" s="36">
        <f t="shared" si="720"/>
        <v>-0.53008962868117826</v>
      </c>
      <c r="AI1967" s="36">
        <f t="shared" si="721"/>
        <v>-0.35015197568389095</v>
      </c>
      <c r="AJ1967" s="36">
        <f t="shared" si="722"/>
        <v>-0.29234338747099747</v>
      </c>
      <c r="AK1967" s="36">
        <f t="shared" si="723"/>
        <v>-0.24215246636771365</v>
      </c>
    </row>
    <row r="1968" spans="1:37" x14ac:dyDescent="0.2">
      <c r="A1968" s="5">
        <v>41346</v>
      </c>
      <c r="B1968" s="1">
        <v>3</v>
      </c>
      <c r="C1968" s="7">
        <v>12.95</v>
      </c>
      <c r="D1968" s="7">
        <v>14.7</v>
      </c>
      <c r="E1968" s="7">
        <v>15.85</v>
      </c>
      <c r="F1968" s="7">
        <v>16.600000000000001</v>
      </c>
      <c r="G1968" s="7">
        <v>17.399999999999999</v>
      </c>
      <c r="H1968" s="7">
        <v>17.95</v>
      </c>
      <c r="I1968" s="7">
        <v>18.45</v>
      </c>
      <c r="J1968" s="7">
        <v>18.850000000000001</v>
      </c>
      <c r="K1968" s="7">
        <v>19.149999999999999</v>
      </c>
      <c r="L1968" s="3">
        <v>0.1351</v>
      </c>
      <c r="M1968" s="3">
        <v>0.1114</v>
      </c>
      <c r="N1968" s="3">
        <v>3.7100000000000001E-2</v>
      </c>
      <c r="O1968" s="18">
        <f t="shared" si="724"/>
        <v>0</v>
      </c>
      <c r="P1968" s="19">
        <f t="shared" si="732"/>
        <v>41353</v>
      </c>
      <c r="Q1968" s="19">
        <f t="shared" si="733"/>
        <v>41381</v>
      </c>
      <c r="R1968" s="19">
        <f t="shared" si="734"/>
        <v>41416</v>
      </c>
      <c r="S1968" s="19">
        <f t="shared" si="735"/>
        <v>41444</v>
      </c>
      <c r="T1968" s="19">
        <f t="shared" si="736"/>
        <v>41472</v>
      </c>
      <c r="U1968" s="19">
        <f t="shared" si="737"/>
        <v>41507</v>
      </c>
      <c r="V1968" s="19">
        <f t="shared" si="738"/>
        <v>41535</v>
      </c>
      <c r="W1968" s="19">
        <f t="shared" si="739"/>
        <v>41563</v>
      </c>
      <c r="X1968" s="19">
        <f t="shared" si="740"/>
        <v>41598</v>
      </c>
      <c r="Y1968" s="18">
        <f t="shared" si="725"/>
        <v>35</v>
      </c>
      <c r="Z1968" s="10">
        <f t="shared" si="726"/>
        <v>0.2</v>
      </c>
      <c r="AA1968" s="10">
        <f>VLOOKUP(A1968, VIX!$A$2:$E$3205, 5, FALSE)</f>
        <v>11.83</v>
      </c>
      <c r="AB1968" s="10">
        <f t="shared" si="727"/>
        <v>14.35</v>
      </c>
      <c r="AC1968" s="10">
        <f t="shared" si="728"/>
        <v>15.62</v>
      </c>
      <c r="AD1968" s="10">
        <f t="shared" si="729"/>
        <v>16.450000000000003</v>
      </c>
      <c r="AE1968" s="10">
        <f t="shared" si="730"/>
        <v>17.240000000000002</v>
      </c>
      <c r="AF1968" s="10">
        <f t="shared" si="731"/>
        <v>17.84</v>
      </c>
      <c r="AG1968" s="36">
        <f t="shared" si="719"/>
        <v>-0.87223101265822722</v>
      </c>
      <c r="AH1968" s="36">
        <f t="shared" si="720"/>
        <v>-0.53174311926605489</v>
      </c>
      <c r="AI1968" s="36">
        <f t="shared" si="721"/>
        <v>-0.32969908416921118</v>
      </c>
      <c r="AJ1968" s="36">
        <f t="shared" si="722"/>
        <v>-0.33628023352793851</v>
      </c>
      <c r="AK1968" s="36">
        <f t="shared" si="723"/>
        <v>-0.22342226162650128</v>
      </c>
    </row>
    <row r="1969" spans="1:37" x14ac:dyDescent="0.2">
      <c r="A1969" s="5">
        <v>41345</v>
      </c>
      <c r="B1969" s="1">
        <v>3</v>
      </c>
      <c r="C1969" s="7">
        <v>13.25</v>
      </c>
      <c r="D1969" s="7">
        <v>14.8</v>
      </c>
      <c r="E1969" s="7">
        <v>15.8</v>
      </c>
      <c r="F1969" s="7">
        <v>16.55</v>
      </c>
      <c r="G1969" s="7">
        <v>17.3</v>
      </c>
      <c r="H1969" s="7">
        <v>17.850000000000001</v>
      </c>
      <c r="I1969" s="7">
        <v>18.350000000000001</v>
      </c>
      <c r="J1969" s="7">
        <v>18.75</v>
      </c>
      <c r="K1969" s="7">
        <v>19.100000000000001</v>
      </c>
      <c r="L1969" s="3">
        <v>0.11700000000000001</v>
      </c>
      <c r="M1969" s="3">
        <v>0.10879999999999999</v>
      </c>
      <c r="N1969" s="3">
        <v>3.6299999999999999E-2</v>
      </c>
      <c r="O1969" s="18">
        <f t="shared" si="724"/>
        <v>0</v>
      </c>
      <c r="P1969" s="19">
        <f t="shared" si="732"/>
        <v>41353</v>
      </c>
      <c r="Q1969" s="19">
        <f t="shared" si="733"/>
        <v>41381</v>
      </c>
      <c r="R1969" s="19">
        <f t="shared" si="734"/>
        <v>41416</v>
      </c>
      <c r="S1969" s="19">
        <f t="shared" si="735"/>
        <v>41444</v>
      </c>
      <c r="T1969" s="19">
        <f t="shared" si="736"/>
        <v>41472</v>
      </c>
      <c r="U1969" s="19">
        <f t="shared" si="737"/>
        <v>41507</v>
      </c>
      <c r="V1969" s="19">
        <f t="shared" si="738"/>
        <v>41535</v>
      </c>
      <c r="W1969" s="19">
        <f t="shared" si="739"/>
        <v>41563</v>
      </c>
      <c r="X1969" s="19">
        <f t="shared" si="740"/>
        <v>41598</v>
      </c>
      <c r="Y1969" s="18">
        <f t="shared" si="725"/>
        <v>35</v>
      </c>
      <c r="Z1969" s="10">
        <f t="shared" si="726"/>
        <v>0.22857142857142856</v>
      </c>
      <c r="AA1969" s="10">
        <f>VLOOKUP(A1969, VIX!$A$2:$E$3205, 5, FALSE)</f>
        <v>12.27</v>
      </c>
      <c r="AB1969" s="10">
        <f t="shared" si="727"/>
        <v>14.445714285714287</v>
      </c>
      <c r="AC1969" s="10">
        <f t="shared" si="728"/>
        <v>15.571428571428573</v>
      </c>
      <c r="AD1969" s="10">
        <f t="shared" si="729"/>
        <v>16.37857142857143</v>
      </c>
      <c r="AE1969" s="10">
        <f t="shared" si="730"/>
        <v>17.12857142857143</v>
      </c>
      <c r="AF1969" s="10">
        <f t="shared" si="731"/>
        <v>17.724285714285717</v>
      </c>
      <c r="AG1969" s="36">
        <f t="shared" si="719"/>
        <v>-0.79277450781408543</v>
      </c>
      <c r="AH1969" s="36">
        <f t="shared" si="720"/>
        <v>-0.47160101057359377</v>
      </c>
      <c r="AI1969" s="36">
        <f t="shared" si="721"/>
        <v>-0.33371590006179908</v>
      </c>
      <c r="AJ1969" s="36">
        <f t="shared" si="722"/>
        <v>-0.31844987363100236</v>
      </c>
      <c r="AK1969" s="36">
        <f t="shared" si="723"/>
        <v>-0.2255308762509155</v>
      </c>
    </row>
    <row r="1970" spans="1:37" x14ac:dyDescent="0.2">
      <c r="A1970" s="5">
        <v>41344</v>
      </c>
      <c r="B1970" s="1">
        <v>3</v>
      </c>
      <c r="C1970" s="7">
        <v>13</v>
      </c>
      <c r="D1970" s="7">
        <v>14.45</v>
      </c>
      <c r="E1970" s="7">
        <v>15.55</v>
      </c>
      <c r="F1970" s="7">
        <v>16.399999999999999</v>
      </c>
      <c r="G1970" s="7">
        <v>17.149999999999999</v>
      </c>
      <c r="H1970" s="7">
        <v>17.7</v>
      </c>
      <c r="I1970" s="7">
        <v>18.2</v>
      </c>
      <c r="J1970" s="7">
        <v>18.600000000000001</v>
      </c>
      <c r="K1970" s="7">
        <v>18.899999999999999</v>
      </c>
      <c r="L1970" s="3">
        <v>0.1115</v>
      </c>
      <c r="M1970" s="3">
        <v>0.10979999999999999</v>
      </c>
      <c r="N1970" s="3">
        <v>3.6600000000000001E-2</v>
      </c>
      <c r="O1970" s="18">
        <f t="shared" si="724"/>
        <v>0</v>
      </c>
      <c r="P1970" s="19">
        <f t="shared" si="732"/>
        <v>41353</v>
      </c>
      <c r="Q1970" s="19">
        <f t="shared" si="733"/>
        <v>41381</v>
      </c>
      <c r="R1970" s="19">
        <f t="shared" si="734"/>
        <v>41416</v>
      </c>
      <c r="S1970" s="19">
        <f t="shared" si="735"/>
        <v>41444</v>
      </c>
      <c r="T1970" s="19">
        <f t="shared" si="736"/>
        <v>41472</v>
      </c>
      <c r="U1970" s="19">
        <f t="shared" si="737"/>
        <v>41507</v>
      </c>
      <c r="V1970" s="19">
        <f t="shared" si="738"/>
        <v>41535</v>
      </c>
      <c r="W1970" s="19">
        <f t="shared" si="739"/>
        <v>41563</v>
      </c>
      <c r="X1970" s="19">
        <f t="shared" si="740"/>
        <v>41598</v>
      </c>
      <c r="Y1970" s="18">
        <f t="shared" si="725"/>
        <v>35</v>
      </c>
      <c r="Z1970" s="10">
        <f t="shared" si="726"/>
        <v>0.25714285714285712</v>
      </c>
      <c r="AA1970" s="10">
        <f>VLOOKUP(A1970, VIX!$A$2:$E$3205, 5, FALSE)</f>
        <v>11.56</v>
      </c>
      <c r="AB1970" s="10">
        <f t="shared" si="727"/>
        <v>14.077142857142857</v>
      </c>
      <c r="AC1970" s="10">
        <f t="shared" si="728"/>
        <v>15.267142857142858</v>
      </c>
      <c r="AD1970" s="10">
        <f t="shared" si="729"/>
        <v>16.181428571428569</v>
      </c>
      <c r="AE1970" s="10">
        <f t="shared" si="730"/>
        <v>16.957142857142856</v>
      </c>
      <c r="AF1970" s="10">
        <f t="shared" si="731"/>
        <v>17.558571428571426</v>
      </c>
      <c r="AG1970" s="36">
        <f t="shared" si="719"/>
        <v>-2.1372587248976407</v>
      </c>
      <c r="AH1970" s="36">
        <f t="shared" si="720"/>
        <v>-1.5110384300899455</v>
      </c>
      <c r="AI1970" s="36">
        <f t="shared" si="721"/>
        <v>-1.1164972634870971</v>
      </c>
      <c r="AJ1970" s="36">
        <f t="shared" si="722"/>
        <v>-0.9486364396854613</v>
      </c>
      <c r="AK1970" s="36">
        <f t="shared" si="723"/>
        <v>-0.67516440691726987</v>
      </c>
    </row>
    <row r="1971" spans="1:37" x14ac:dyDescent="0.2">
      <c r="A1971" s="5">
        <v>41341</v>
      </c>
      <c r="B1971" s="1">
        <v>3</v>
      </c>
      <c r="C1971" s="7">
        <v>13.8</v>
      </c>
      <c r="D1971" s="7">
        <v>15.1</v>
      </c>
      <c r="E1971" s="7">
        <v>16.05</v>
      </c>
      <c r="F1971" s="7">
        <v>16.649999999999999</v>
      </c>
      <c r="G1971" s="7">
        <v>17.3</v>
      </c>
      <c r="H1971" s="7">
        <v>17.75</v>
      </c>
      <c r="I1971" s="7">
        <v>18.25</v>
      </c>
      <c r="J1971" s="7">
        <v>18.649999999999999</v>
      </c>
      <c r="K1971" s="7">
        <v>19.05</v>
      </c>
      <c r="L1971" s="3">
        <v>9.4200000000000006E-2</v>
      </c>
      <c r="M1971" s="3">
        <v>9.6100000000000005E-2</v>
      </c>
      <c r="N1971" s="3">
        <v>3.2000000000000001E-2</v>
      </c>
      <c r="O1971" s="18">
        <f t="shared" si="724"/>
        <v>0</v>
      </c>
      <c r="P1971" s="19">
        <f t="shared" si="732"/>
        <v>41353</v>
      </c>
      <c r="Q1971" s="19">
        <f t="shared" si="733"/>
        <v>41381</v>
      </c>
      <c r="R1971" s="19">
        <f t="shared" si="734"/>
        <v>41416</v>
      </c>
      <c r="S1971" s="19">
        <f t="shared" si="735"/>
        <v>41444</v>
      </c>
      <c r="T1971" s="19">
        <f t="shared" si="736"/>
        <v>41472</v>
      </c>
      <c r="U1971" s="19">
        <f t="shared" si="737"/>
        <v>41507</v>
      </c>
      <c r="V1971" s="19">
        <f t="shared" si="738"/>
        <v>41535</v>
      </c>
      <c r="W1971" s="19">
        <f t="shared" si="739"/>
        <v>41563</v>
      </c>
      <c r="X1971" s="19">
        <f t="shared" si="740"/>
        <v>41598</v>
      </c>
      <c r="Y1971" s="18">
        <f t="shared" si="725"/>
        <v>35</v>
      </c>
      <c r="Z1971" s="10">
        <f t="shared" si="726"/>
        <v>0.34285714285714286</v>
      </c>
      <c r="AA1971" s="10">
        <f>VLOOKUP(A1971, VIX!$A$2:$E$3205, 5, FALSE)</f>
        <v>12.59</v>
      </c>
      <c r="AB1971" s="10">
        <f t="shared" si="727"/>
        <v>14.654285714285713</v>
      </c>
      <c r="AC1971" s="10">
        <f t="shared" si="728"/>
        <v>15.724285714285713</v>
      </c>
      <c r="AD1971" s="10">
        <f t="shared" si="729"/>
        <v>16.444285714285712</v>
      </c>
      <c r="AE1971" s="10">
        <f t="shared" si="730"/>
        <v>17.077142857142857</v>
      </c>
      <c r="AF1971" s="10">
        <f t="shared" si="731"/>
        <v>17.595714285714287</v>
      </c>
      <c r="AG1971" s="36">
        <f t="shared" si="719"/>
        <v>-0.62987886944818272</v>
      </c>
      <c r="AH1971" s="36">
        <f t="shared" si="720"/>
        <v>-0.43334238392614777</v>
      </c>
      <c r="AI1971" s="36">
        <f t="shared" si="721"/>
        <v>-0.26218137679902809</v>
      </c>
      <c r="AJ1971" s="36">
        <f t="shared" si="722"/>
        <v>-0.27304550758459839</v>
      </c>
      <c r="AK1971" s="36">
        <f t="shared" si="723"/>
        <v>-0.18322830828889941</v>
      </c>
    </row>
    <row r="1972" spans="1:37" x14ac:dyDescent="0.2">
      <c r="A1972" s="5">
        <v>41340</v>
      </c>
      <c r="B1972" s="1">
        <v>3</v>
      </c>
      <c r="C1972" s="7">
        <v>14.2</v>
      </c>
      <c r="D1972" s="7">
        <v>15.25</v>
      </c>
      <c r="E1972" s="7">
        <v>16.100000000000001</v>
      </c>
      <c r="F1972" s="7">
        <v>16.7</v>
      </c>
      <c r="G1972" s="7">
        <v>17.399999999999999</v>
      </c>
      <c r="H1972" s="7">
        <v>17.850000000000001</v>
      </c>
      <c r="I1972" s="7">
        <v>18.399999999999999</v>
      </c>
      <c r="J1972" s="7">
        <v>18.75</v>
      </c>
      <c r="K1972" s="7">
        <v>19.100000000000001</v>
      </c>
      <c r="L1972" s="3">
        <v>7.3899999999999993E-2</v>
      </c>
      <c r="M1972" s="3">
        <v>0.1018</v>
      </c>
      <c r="N1972" s="3">
        <v>3.39E-2</v>
      </c>
      <c r="O1972" s="18">
        <f t="shared" si="724"/>
        <v>0</v>
      </c>
      <c r="P1972" s="19">
        <f t="shared" si="732"/>
        <v>41353</v>
      </c>
      <c r="Q1972" s="19">
        <f t="shared" si="733"/>
        <v>41381</v>
      </c>
      <c r="R1972" s="19">
        <f t="shared" si="734"/>
        <v>41416</v>
      </c>
      <c r="S1972" s="19">
        <f t="shared" si="735"/>
        <v>41444</v>
      </c>
      <c r="T1972" s="19">
        <f t="shared" si="736"/>
        <v>41472</v>
      </c>
      <c r="U1972" s="19">
        <f t="shared" si="737"/>
        <v>41507</v>
      </c>
      <c r="V1972" s="19">
        <f t="shared" si="738"/>
        <v>41535</v>
      </c>
      <c r="W1972" s="19">
        <f t="shared" si="739"/>
        <v>41563</v>
      </c>
      <c r="X1972" s="19">
        <f t="shared" si="740"/>
        <v>41598</v>
      </c>
      <c r="Y1972" s="18">
        <f t="shared" si="725"/>
        <v>35</v>
      </c>
      <c r="Z1972" s="10">
        <f t="shared" si="726"/>
        <v>0.37142857142857144</v>
      </c>
      <c r="AA1972" s="10">
        <f>VLOOKUP(A1972, VIX!$A$2:$E$3205, 5, FALSE)</f>
        <v>13.06</v>
      </c>
      <c r="AB1972" s="10">
        <f t="shared" si="727"/>
        <v>14.86</v>
      </c>
      <c r="AC1972" s="10">
        <f t="shared" si="728"/>
        <v>15.784285714285716</v>
      </c>
      <c r="AD1972" s="10">
        <f t="shared" si="729"/>
        <v>16.477142857142859</v>
      </c>
      <c r="AE1972" s="10">
        <f t="shared" si="730"/>
        <v>17.14</v>
      </c>
      <c r="AF1972" s="10">
        <f t="shared" si="731"/>
        <v>17.682857142857145</v>
      </c>
      <c r="AG1972" s="36">
        <f t="shared" si="719"/>
        <v>-0.49704142011834368</v>
      </c>
      <c r="AH1972" s="36">
        <f t="shared" si="720"/>
        <v>-0.38178415470991961</v>
      </c>
      <c r="AI1972" s="36">
        <f t="shared" si="721"/>
        <v>-0.25945945945945864</v>
      </c>
      <c r="AJ1972" s="36">
        <f t="shared" si="722"/>
        <v>-0.29285299244625196</v>
      </c>
      <c r="AK1972" s="36">
        <f t="shared" si="723"/>
        <v>-0.18315432447710689</v>
      </c>
    </row>
    <row r="1973" spans="1:37" x14ac:dyDescent="0.2">
      <c r="A1973" s="5">
        <v>41339</v>
      </c>
      <c r="B1973" s="1">
        <v>3</v>
      </c>
      <c r="C1973" s="7">
        <v>14.7</v>
      </c>
      <c r="D1973" s="7">
        <v>15.55</v>
      </c>
      <c r="E1973" s="7">
        <v>16.350000000000001</v>
      </c>
      <c r="F1973" s="7">
        <v>16.850000000000001</v>
      </c>
      <c r="G1973" s="7">
        <v>17.45</v>
      </c>
      <c r="H1973" s="7">
        <v>17.850000000000001</v>
      </c>
      <c r="I1973" s="7">
        <v>18.350000000000001</v>
      </c>
      <c r="J1973" s="7">
        <v>18.75</v>
      </c>
      <c r="K1973" s="7">
        <v>19.100000000000001</v>
      </c>
      <c r="L1973" s="3">
        <v>5.7799999999999997E-2</v>
      </c>
      <c r="M1973" s="3">
        <v>8.8999999999999996E-2</v>
      </c>
      <c r="N1973" s="3">
        <v>2.9700000000000001E-2</v>
      </c>
      <c r="O1973" s="18">
        <f t="shared" si="724"/>
        <v>0</v>
      </c>
      <c r="P1973" s="19">
        <f t="shared" si="732"/>
        <v>41353</v>
      </c>
      <c r="Q1973" s="19">
        <f t="shared" si="733"/>
        <v>41381</v>
      </c>
      <c r="R1973" s="19">
        <f t="shared" si="734"/>
        <v>41416</v>
      </c>
      <c r="S1973" s="19">
        <f t="shared" si="735"/>
        <v>41444</v>
      </c>
      <c r="T1973" s="19">
        <f t="shared" si="736"/>
        <v>41472</v>
      </c>
      <c r="U1973" s="19">
        <f t="shared" si="737"/>
        <v>41507</v>
      </c>
      <c r="V1973" s="19">
        <f t="shared" si="738"/>
        <v>41535</v>
      </c>
      <c r="W1973" s="19">
        <f t="shared" si="739"/>
        <v>41563</v>
      </c>
      <c r="X1973" s="19">
        <f t="shared" si="740"/>
        <v>41598</v>
      </c>
      <c r="Y1973" s="18">
        <f t="shared" si="725"/>
        <v>35</v>
      </c>
      <c r="Z1973" s="10">
        <f t="shared" si="726"/>
        <v>0.4</v>
      </c>
      <c r="AA1973" s="10">
        <f>VLOOKUP(A1973, VIX!$A$2:$E$3205, 5, FALSE)</f>
        <v>13.53</v>
      </c>
      <c r="AB1973" s="10">
        <f t="shared" si="727"/>
        <v>15.21</v>
      </c>
      <c r="AC1973" s="10">
        <f t="shared" si="728"/>
        <v>16.03</v>
      </c>
      <c r="AD1973" s="10">
        <f t="shared" si="729"/>
        <v>16.650000000000002</v>
      </c>
      <c r="AE1973" s="10">
        <f t="shared" si="730"/>
        <v>17.21</v>
      </c>
      <c r="AF1973" s="10">
        <f t="shared" si="731"/>
        <v>17.690000000000001</v>
      </c>
      <c r="AG1973" s="36">
        <f t="shared" si="719"/>
        <v>-0.40472366556447809</v>
      </c>
      <c r="AH1973" s="36">
        <f t="shared" si="720"/>
        <v>-0.35983935742971856</v>
      </c>
      <c r="AI1973" s="36">
        <f t="shared" si="721"/>
        <v>-0.21603086155164988</v>
      </c>
      <c r="AJ1973" s="36">
        <f t="shared" si="722"/>
        <v>-0.25137157107231795</v>
      </c>
      <c r="AK1973" s="36">
        <f t="shared" si="723"/>
        <v>-0.16337115072933614</v>
      </c>
    </row>
    <row r="1974" spans="1:37" x14ac:dyDescent="0.2">
      <c r="A1974" s="5">
        <v>41338</v>
      </c>
      <c r="B1974" s="1">
        <v>3</v>
      </c>
      <c r="C1974" s="7">
        <v>14.55</v>
      </c>
      <c r="D1974" s="7">
        <v>15.55</v>
      </c>
      <c r="E1974" s="7">
        <v>16.350000000000001</v>
      </c>
      <c r="F1974" s="7">
        <v>16.899999999999999</v>
      </c>
      <c r="G1974" s="7">
        <v>17.399999999999999</v>
      </c>
      <c r="H1974" s="7">
        <v>17.8</v>
      </c>
      <c r="I1974" s="7">
        <v>18.45</v>
      </c>
      <c r="J1974" s="7">
        <v>18.850000000000001</v>
      </c>
      <c r="K1974" s="7">
        <v>19.149999999999999</v>
      </c>
      <c r="L1974" s="3">
        <v>6.8699999999999997E-2</v>
      </c>
      <c r="M1974" s="3">
        <v>9.1700000000000004E-2</v>
      </c>
      <c r="N1974" s="3">
        <v>3.0599999999999999E-2</v>
      </c>
      <c r="O1974" s="18">
        <f t="shared" si="724"/>
        <v>0</v>
      </c>
      <c r="P1974" s="19">
        <f t="shared" si="732"/>
        <v>41353</v>
      </c>
      <c r="Q1974" s="19">
        <f t="shared" si="733"/>
        <v>41381</v>
      </c>
      <c r="R1974" s="19">
        <f t="shared" si="734"/>
        <v>41416</v>
      </c>
      <c r="S1974" s="19">
        <f t="shared" si="735"/>
        <v>41444</v>
      </c>
      <c r="T1974" s="19">
        <f t="shared" si="736"/>
        <v>41472</v>
      </c>
      <c r="U1974" s="19">
        <f t="shared" si="737"/>
        <v>41507</v>
      </c>
      <c r="V1974" s="19">
        <f t="shared" si="738"/>
        <v>41535</v>
      </c>
      <c r="W1974" s="19">
        <f t="shared" si="739"/>
        <v>41563</v>
      </c>
      <c r="X1974" s="19">
        <f t="shared" si="740"/>
        <v>41598</v>
      </c>
      <c r="Y1974" s="18">
        <f t="shared" si="725"/>
        <v>35</v>
      </c>
      <c r="Z1974" s="10">
        <f t="shared" si="726"/>
        <v>0.42857142857142855</v>
      </c>
      <c r="AA1974" s="10">
        <f>VLOOKUP(A1974, VIX!$A$2:$E$3205, 5, FALSE)</f>
        <v>13.48</v>
      </c>
      <c r="AB1974" s="10">
        <f t="shared" si="727"/>
        <v>15.121428571428572</v>
      </c>
      <c r="AC1974" s="10">
        <f t="shared" si="728"/>
        <v>16.00714285714286</v>
      </c>
      <c r="AD1974" s="10">
        <f t="shared" si="729"/>
        <v>16.664285714285715</v>
      </c>
      <c r="AE1974" s="10">
        <f t="shared" si="730"/>
        <v>17.185714285714283</v>
      </c>
      <c r="AF1974" s="10">
        <f t="shared" si="731"/>
        <v>17.628571428571426</v>
      </c>
      <c r="AG1974" s="36">
        <f t="shared" si="719"/>
        <v>-0.46567495149219262</v>
      </c>
      <c r="AH1974" s="36">
        <f t="shared" si="720"/>
        <v>-0.35489833641404844</v>
      </c>
      <c r="AI1974" s="36">
        <f t="shared" si="721"/>
        <v>-0.23503476343903562</v>
      </c>
      <c r="AJ1974" s="36">
        <f t="shared" si="722"/>
        <v>-0.20626995170663834</v>
      </c>
      <c r="AK1974" s="36">
        <f t="shared" si="723"/>
        <v>-0.16005080978088371</v>
      </c>
    </row>
    <row r="1975" spans="1:37" x14ac:dyDescent="0.2">
      <c r="A1975" s="5">
        <v>41337</v>
      </c>
      <c r="B1975" s="1">
        <v>3</v>
      </c>
      <c r="C1975" s="7">
        <v>15</v>
      </c>
      <c r="D1975" s="7">
        <v>15.85</v>
      </c>
      <c r="E1975" s="7">
        <v>16.55</v>
      </c>
      <c r="F1975" s="7">
        <v>17.100000000000001</v>
      </c>
      <c r="G1975" s="7">
        <v>17.75</v>
      </c>
      <c r="H1975" s="7">
        <v>18.2</v>
      </c>
      <c r="I1975" s="7">
        <v>18.850000000000001</v>
      </c>
      <c r="J1975" s="7">
        <v>19.2</v>
      </c>
      <c r="K1975" s="7">
        <v>19.55</v>
      </c>
      <c r="L1975" s="3">
        <v>5.67E-2</v>
      </c>
      <c r="M1975" s="3">
        <v>0.1023</v>
      </c>
      <c r="N1975" s="3">
        <v>3.4099999999999998E-2</v>
      </c>
      <c r="O1975" s="18">
        <f t="shared" si="724"/>
        <v>0</v>
      </c>
      <c r="P1975" s="19">
        <f t="shared" si="732"/>
        <v>41353</v>
      </c>
      <c r="Q1975" s="19">
        <f t="shared" si="733"/>
        <v>41381</v>
      </c>
      <c r="R1975" s="19">
        <f t="shared" si="734"/>
        <v>41416</v>
      </c>
      <c r="S1975" s="19">
        <f t="shared" si="735"/>
        <v>41444</v>
      </c>
      <c r="T1975" s="19">
        <f t="shared" si="736"/>
        <v>41472</v>
      </c>
      <c r="U1975" s="19">
        <f t="shared" si="737"/>
        <v>41507</v>
      </c>
      <c r="V1975" s="19">
        <f t="shared" si="738"/>
        <v>41535</v>
      </c>
      <c r="W1975" s="19">
        <f t="shared" si="739"/>
        <v>41563</v>
      </c>
      <c r="X1975" s="19">
        <f t="shared" si="740"/>
        <v>41598</v>
      </c>
      <c r="Y1975" s="18">
        <f t="shared" si="725"/>
        <v>35</v>
      </c>
      <c r="Z1975" s="10">
        <f t="shared" si="726"/>
        <v>0.45714285714285713</v>
      </c>
      <c r="AA1975" s="10">
        <f>VLOOKUP(A1975, VIX!$A$2:$E$3205, 5, FALSE)</f>
        <v>14.01</v>
      </c>
      <c r="AB1975" s="10">
        <f t="shared" si="727"/>
        <v>15.461428571428574</v>
      </c>
      <c r="AC1975" s="10">
        <f t="shared" si="728"/>
        <v>16.230000000000004</v>
      </c>
      <c r="AD1975" s="10">
        <f t="shared" si="729"/>
        <v>16.848571428571432</v>
      </c>
      <c r="AE1975" s="10">
        <f t="shared" si="730"/>
        <v>17.452857142857145</v>
      </c>
      <c r="AF1975" s="10">
        <f t="shared" si="731"/>
        <v>17.994285714285716</v>
      </c>
      <c r="AG1975" s="36">
        <f t="shared" si="719"/>
        <v>-1.1026080988332181</v>
      </c>
      <c r="AH1975" s="36">
        <f t="shared" si="720"/>
        <v>-0.88251480030017637</v>
      </c>
      <c r="AI1975" s="36">
        <f t="shared" si="721"/>
        <v>-0.68024539877300683</v>
      </c>
      <c r="AJ1975" s="36">
        <f t="shared" si="722"/>
        <v>-0.78851091142490171</v>
      </c>
      <c r="AK1975" s="36">
        <f t="shared" si="723"/>
        <v>-0.53243602785820399</v>
      </c>
    </row>
    <row r="1976" spans="1:37" x14ac:dyDescent="0.2">
      <c r="A1976" s="5">
        <v>41334</v>
      </c>
      <c r="B1976" s="1">
        <v>3</v>
      </c>
      <c r="C1976" s="7">
        <v>16.399999999999999</v>
      </c>
      <c r="D1976" s="7">
        <v>16.95</v>
      </c>
      <c r="E1976" s="7">
        <v>17.350000000000001</v>
      </c>
      <c r="F1976" s="7">
        <v>17.600000000000001</v>
      </c>
      <c r="G1976" s="7">
        <v>18.05</v>
      </c>
      <c r="H1976" s="7">
        <v>18.5</v>
      </c>
      <c r="I1976" s="7">
        <v>19.05</v>
      </c>
      <c r="J1976" s="7">
        <v>19.45</v>
      </c>
      <c r="K1976" s="7">
        <v>19.850000000000001</v>
      </c>
      <c r="L1976" s="3">
        <v>3.3500000000000002E-2</v>
      </c>
      <c r="M1976" s="3">
        <v>8.2400000000000001E-2</v>
      </c>
      <c r="N1976" s="3">
        <v>2.75E-2</v>
      </c>
      <c r="O1976" s="18">
        <f t="shared" si="724"/>
        <v>0</v>
      </c>
      <c r="P1976" s="19">
        <f t="shared" si="732"/>
        <v>41353</v>
      </c>
      <c r="Q1976" s="19">
        <f t="shared" si="733"/>
        <v>41381</v>
      </c>
      <c r="R1976" s="19">
        <f t="shared" si="734"/>
        <v>41416</v>
      </c>
      <c r="S1976" s="19">
        <f t="shared" si="735"/>
        <v>41444</v>
      </c>
      <c r="T1976" s="19">
        <f t="shared" si="736"/>
        <v>41472</v>
      </c>
      <c r="U1976" s="19">
        <f t="shared" si="737"/>
        <v>41507</v>
      </c>
      <c r="V1976" s="19">
        <f t="shared" si="738"/>
        <v>41535</v>
      </c>
      <c r="W1976" s="19">
        <f t="shared" si="739"/>
        <v>41563</v>
      </c>
      <c r="X1976" s="19">
        <f t="shared" si="740"/>
        <v>41598</v>
      </c>
      <c r="Y1976" s="18">
        <f t="shared" si="725"/>
        <v>35</v>
      </c>
      <c r="Z1976" s="10">
        <f t="shared" si="726"/>
        <v>0.54285714285714282</v>
      </c>
      <c r="AA1976" s="10">
        <f>VLOOKUP(A1976, VIX!$A$2:$E$3205, 5, FALSE)</f>
        <v>15.36</v>
      </c>
      <c r="AB1976" s="10">
        <f t="shared" si="727"/>
        <v>16.651428571428571</v>
      </c>
      <c r="AC1976" s="10">
        <f t="shared" si="728"/>
        <v>17.132857142857141</v>
      </c>
      <c r="AD1976" s="10">
        <f t="shared" si="729"/>
        <v>17.464285714285715</v>
      </c>
      <c r="AE1976" s="10">
        <f t="shared" si="730"/>
        <v>17.805714285714288</v>
      </c>
      <c r="AF1976" s="10">
        <f t="shared" si="731"/>
        <v>18.255714285714284</v>
      </c>
      <c r="AG1976" s="36">
        <f t="shared" si="719"/>
        <v>-0.24167393199651302</v>
      </c>
      <c r="AH1976" s="36">
        <f t="shared" si="720"/>
        <v>-0.17091988130563893</v>
      </c>
      <c r="AI1976" s="36">
        <f t="shared" si="721"/>
        <v>-0.10439105219552614</v>
      </c>
      <c r="AJ1976" s="36">
        <f t="shared" si="722"/>
        <v>-0.18312474767864331</v>
      </c>
      <c r="AK1976" s="36">
        <f t="shared" si="723"/>
        <v>-0.17858267716535411</v>
      </c>
    </row>
    <row r="1977" spans="1:37" x14ac:dyDescent="0.2">
      <c r="A1977" s="5">
        <v>41333</v>
      </c>
      <c r="B1977" s="1">
        <v>3</v>
      </c>
      <c r="C1977" s="7">
        <v>16.149999999999999</v>
      </c>
      <c r="D1977" s="7">
        <v>16.7</v>
      </c>
      <c r="E1977" s="7">
        <v>17.05</v>
      </c>
      <c r="F1977" s="7">
        <v>17.5</v>
      </c>
      <c r="G1977" s="7">
        <v>17.95</v>
      </c>
      <c r="H1977" s="7">
        <v>18.399999999999999</v>
      </c>
      <c r="I1977" s="7">
        <v>18.95</v>
      </c>
      <c r="J1977" s="7">
        <v>19.399999999999999</v>
      </c>
      <c r="K1977" s="7">
        <v>19.75</v>
      </c>
      <c r="L1977" s="3">
        <v>3.4099999999999998E-2</v>
      </c>
      <c r="M1977" s="3">
        <v>8.2900000000000001E-2</v>
      </c>
      <c r="N1977" s="3">
        <v>2.76E-2</v>
      </c>
      <c r="O1977" s="18">
        <f t="shared" si="724"/>
        <v>0</v>
      </c>
      <c r="P1977" s="19">
        <f t="shared" si="732"/>
        <v>41353</v>
      </c>
      <c r="Q1977" s="19">
        <f t="shared" si="733"/>
        <v>41381</v>
      </c>
      <c r="R1977" s="19">
        <f t="shared" si="734"/>
        <v>41416</v>
      </c>
      <c r="S1977" s="19">
        <f t="shared" si="735"/>
        <v>41444</v>
      </c>
      <c r="T1977" s="19">
        <f t="shared" si="736"/>
        <v>41472</v>
      </c>
      <c r="U1977" s="19">
        <f t="shared" si="737"/>
        <v>41507</v>
      </c>
      <c r="V1977" s="19">
        <f t="shared" si="738"/>
        <v>41535</v>
      </c>
      <c r="W1977" s="19">
        <f t="shared" si="739"/>
        <v>41563</v>
      </c>
      <c r="X1977" s="19">
        <f t="shared" si="740"/>
        <v>41598</v>
      </c>
      <c r="Y1977" s="18">
        <f t="shared" si="725"/>
        <v>35</v>
      </c>
      <c r="Z1977" s="10">
        <f t="shared" si="726"/>
        <v>0.5714285714285714</v>
      </c>
      <c r="AA1977" s="10">
        <f>VLOOKUP(A1977, VIX!$A$2:$E$3205, 5, FALSE)</f>
        <v>15.51</v>
      </c>
      <c r="AB1977" s="10">
        <f t="shared" si="727"/>
        <v>16.385714285714286</v>
      </c>
      <c r="AC1977" s="10">
        <f t="shared" si="728"/>
        <v>16.850000000000001</v>
      </c>
      <c r="AD1977" s="10">
        <f t="shared" si="729"/>
        <v>17.242857142857144</v>
      </c>
      <c r="AE1977" s="10">
        <f t="shared" si="730"/>
        <v>17.692857142857143</v>
      </c>
      <c r="AF1977" s="10">
        <f t="shared" si="731"/>
        <v>18.142857142857142</v>
      </c>
      <c r="AG1977" s="36">
        <f t="shared" si="719"/>
        <v>-0.25255102040816363</v>
      </c>
      <c r="AH1977" s="36">
        <f t="shared" si="720"/>
        <v>-0.15403422982885154</v>
      </c>
      <c r="AI1977" s="36">
        <f t="shared" si="721"/>
        <v>-0.19182948490230881</v>
      </c>
      <c r="AJ1977" s="36">
        <f t="shared" si="722"/>
        <v>-0.18706697459584273</v>
      </c>
      <c r="AK1977" s="36">
        <f t="shared" si="723"/>
        <v>-0.18151260504201661</v>
      </c>
    </row>
    <row r="1978" spans="1:37" x14ac:dyDescent="0.2">
      <c r="A1978" s="5">
        <v>41332</v>
      </c>
      <c r="B1978" s="1">
        <v>3</v>
      </c>
      <c r="C1978" s="7">
        <v>15.4</v>
      </c>
      <c r="D1978" s="7">
        <v>16.100000000000001</v>
      </c>
      <c r="E1978" s="7">
        <v>16.75</v>
      </c>
      <c r="F1978" s="7">
        <v>17.100000000000001</v>
      </c>
      <c r="G1978" s="7">
        <v>17.649999999999999</v>
      </c>
      <c r="H1978" s="7">
        <v>18.149999999999999</v>
      </c>
      <c r="I1978" s="7">
        <v>18.7</v>
      </c>
      <c r="J1978" s="7">
        <v>19.25</v>
      </c>
      <c r="K1978" s="7">
        <v>19.600000000000001</v>
      </c>
      <c r="L1978" s="3">
        <v>4.5499999999999999E-2</v>
      </c>
      <c r="M1978" s="3">
        <v>9.3600000000000003E-2</v>
      </c>
      <c r="N1978" s="3">
        <v>3.1199999999999999E-2</v>
      </c>
      <c r="O1978" s="18">
        <f t="shared" si="724"/>
        <v>0</v>
      </c>
      <c r="P1978" s="19">
        <f t="shared" si="732"/>
        <v>41353</v>
      </c>
      <c r="Q1978" s="19">
        <f t="shared" si="733"/>
        <v>41381</v>
      </c>
      <c r="R1978" s="19">
        <f t="shared" si="734"/>
        <v>41416</v>
      </c>
      <c r="S1978" s="19">
        <f t="shared" si="735"/>
        <v>41444</v>
      </c>
      <c r="T1978" s="19">
        <f t="shared" si="736"/>
        <v>41472</v>
      </c>
      <c r="U1978" s="19">
        <f t="shared" si="737"/>
        <v>41507</v>
      </c>
      <c r="V1978" s="19">
        <f t="shared" si="738"/>
        <v>41535</v>
      </c>
      <c r="W1978" s="19">
        <f t="shared" si="739"/>
        <v>41563</v>
      </c>
      <c r="X1978" s="19">
        <f t="shared" si="740"/>
        <v>41598</v>
      </c>
      <c r="Y1978" s="18">
        <f t="shared" si="725"/>
        <v>35</v>
      </c>
      <c r="Z1978" s="10">
        <f t="shared" si="726"/>
        <v>0.6</v>
      </c>
      <c r="AA1978" s="10">
        <f>VLOOKUP(A1978, VIX!$A$2:$E$3205, 5, FALSE)</f>
        <v>14.73</v>
      </c>
      <c r="AB1978" s="10">
        <f t="shared" si="727"/>
        <v>15.680000000000001</v>
      </c>
      <c r="AC1978" s="10">
        <f t="shared" si="728"/>
        <v>16.36</v>
      </c>
      <c r="AD1978" s="10">
        <f t="shared" si="729"/>
        <v>16.89</v>
      </c>
      <c r="AE1978" s="10">
        <f t="shared" si="730"/>
        <v>17.32</v>
      </c>
      <c r="AF1978" s="10">
        <f t="shared" si="731"/>
        <v>17.849999999999998</v>
      </c>
      <c r="AG1978" s="36">
        <f t="shared" si="719"/>
        <v>-0.29368184466827657</v>
      </c>
      <c r="AH1978" s="36">
        <f t="shared" si="720"/>
        <v>-0.26830466830466781</v>
      </c>
      <c r="AI1978" s="36">
        <f t="shared" si="721"/>
        <v>-0.14228101306662425</v>
      </c>
      <c r="AJ1978" s="36">
        <f t="shared" si="722"/>
        <v>-0.21918241480192824</v>
      </c>
      <c r="AK1978" s="36">
        <f t="shared" si="723"/>
        <v>-0.19480519480519487</v>
      </c>
    </row>
    <row r="1979" spans="1:37" x14ac:dyDescent="0.2">
      <c r="A1979" s="5">
        <v>41331</v>
      </c>
      <c r="B1979" s="1">
        <v>3</v>
      </c>
      <c r="C1979" s="7">
        <v>17.05</v>
      </c>
      <c r="D1979" s="7">
        <v>17.350000000000001</v>
      </c>
      <c r="E1979" s="7">
        <v>17.600000000000001</v>
      </c>
      <c r="F1979" s="7">
        <v>17.899999999999999</v>
      </c>
      <c r="G1979" s="7">
        <v>18.350000000000001</v>
      </c>
      <c r="H1979" s="7">
        <v>18.7</v>
      </c>
      <c r="I1979" s="7">
        <v>19.3</v>
      </c>
      <c r="J1979" s="7">
        <v>19.649999999999999</v>
      </c>
      <c r="K1979" s="7">
        <v>19.95</v>
      </c>
      <c r="L1979" s="3">
        <v>1.7600000000000001E-2</v>
      </c>
      <c r="M1979" s="3">
        <v>7.8200000000000006E-2</v>
      </c>
      <c r="N1979" s="3">
        <v>2.6100000000000002E-2</v>
      </c>
      <c r="O1979" s="18">
        <f t="shared" si="724"/>
        <v>0</v>
      </c>
      <c r="P1979" s="19">
        <f t="shared" si="732"/>
        <v>41353</v>
      </c>
      <c r="Q1979" s="19">
        <f t="shared" si="733"/>
        <v>41381</v>
      </c>
      <c r="R1979" s="19">
        <f t="shared" si="734"/>
        <v>41416</v>
      </c>
      <c r="S1979" s="19">
        <f t="shared" si="735"/>
        <v>41444</v>
      </c>
      <c r="T1979" s="19">
        <f t="shared" si="736"/>
        <v>41472</v>
      </c>
      <c r="U1979" s="19">
        <f t="shared" si="737"/>
        <v>41507</v>
      </c>
      <c r="V1979" s="19">
        <f t="shared" si="738"/>
        <v>41535</v>
      </c>
      <c r="W1979" s="19">
        <f t="shared" si="739"/>
        <v>41563</v>
      </c>
      <c r="X1979" s="19">
        <f t="shared" si="740"/>
        <v>41598</v>
      </c>
      <c r="Y1979" s="18">
        <f t="shared" si="725"/>
        <v>35</v>
      </c>
      <c r="Z1979" s="10">
        <f t="shared" si="726"/>
        <v>0.62857142857142856</v>
      </c>
      <c r="AA1979" s="10">
        <f>VLOOKUP(A1979, VIX!$A$2:$E$3205, 5, FALSE)</f>
        <v>16.87</v>
      </c>
      <c r="AB1979" s="10">
        <f t="shared" si="727"/>
        <v>17.161428571428573</v>
      </c>
      <c r="AC1979" s="10">
        <f t="shared" si="728"/>
        <v>17.442857142857143</v>
      </c>
      <c r="AD1979" s="10">
        <f t="shared" si="729"/>
        <v>17.711428571428574</v>
      </c>
      <c r="AE1979" s="10">
        <f t="shared" si="730"/>
        <v>18.067142857142859</v>
      </c>
      <c r="AF1979" s="10">
        <f t="shared" si="731"/>
        <v>18.48</v>
      </c>
      <c r="AG1979" s="36">
        <f t="shared" si="719"/>
        <v>-0.12273723516519233</v>
      </c>
      <c r="AH1979" s="36">
        <f t="shared" si="720"/>
        <v>-0.10275648344478881</v>
      </c>
      <c r="AI1979" s="36">
        <f t="shared" si="721"/>
        <v>-0.12212260722074035</v>
      </c>
      <c r="AJ1979" s="36">
        <f t="shared" si="722"/>
        <v>-0.17930271167681355</v>
      </c>
      <c r="AK1979" s="36">
        <f t="shared" si="723"/>
        <v>-0.13668061366806056</v>
      </c>
    </row>
    <row r="1980" spans="1:37" x14ac:dyDescent="0.2">
      <c r="A1980" s="5">
        <v>41330</v>
      </c>
      <c r="B1980" s="1">
        <v>3</v>
      </c>
      <c r="C1980" s="7">
        <v>17.649999999999999</v>
      </c>
      <c r="D1980" s="7">
        <v>17.5</v>
      </c>
      <c r="E1980" s="7">
        <v>17.55</v>
      </c>
      <c r="F1980" s="7">
        <v>17.95</v>
      </c>
      <c r="G1980" s="7">
        <v>18.3</v>
      </c>
      <c r="H1980" s="7">
        <v>18.7</v>
      </c>
      <c r="I1980" s="7">
        <v>19.25</v>
      </c>
      <c r="J1980" s="7">
        <v>19.600000000000001</v>
      </c>
      <c r="K1980" s="7">
        <v>20</v>
      </c>
      <c r="L1980" s="3">
        <v>-8.5000000000000006E-3</v>
      </c>
      <c r="M1980" s="3">
        <v>7.2400000000000006E-2</v>
      </c>
      <c r="N1980" s="3">
        <v>2.41E-2</v>
      </c>
      <c r="O1980" s="18">
        <f t="shared" si="724"/>
        <v>0</v>
      </c>
      <c r="P1980" s="19">
        <f t="shared" si="732"/>
        <v>41353</v>
      </c>
      <c r="Q1980" s="19">
        <f t="shared" si="733"/>
        <v>41381</v>
      </c>
      <c r="R1980" s="19">
        <f t="shared" si="734"/>
        <v>41416</v>
      </c>
      <c r="S1980" s="19">
        <f t="shared" si="735"/>
        <v>41444</v>
      </c>
      <c r="T1980" s="19">
        <f t="shared" si="736"/>
        <v>41472</v>
      </c>
      <c r="U1980" s="19">
        <f t="shared" si="737"/>
        <v>41507</v>
      </c>
      <c r="V1980" s="19">
        <f t="shared" si="738"/>
        <v>41535</v>
      </c>
      <c r="W1980" s="19">
        <f t="shared" si="739"/>
        <v>41563</v>
      </c>
      <c r="X1980" s="19">
        <f t="shared" si="740"/>
        <v>41598</v>
      </c>
      <c r="Y1980" s="18">
        <f t="shared" si="725"/>
        <v>35</v>
      </c>
      <c r="Z1980" s="10">
        <f t="shared" si="726"/>
        <v>0.65714285714285714</v>
      </c>
      <c r="AA1980" s="10">
        <f>VLOOKUP(A1980, VIX!$A$2:$E$3205, 5, FALSE)</f>
        <v>18.989999999999998</v>
      </c>
      <c r="AB1980" s="10">
        <f t="shared" si="727"/>
        <v>17.598571428571425</v>
      </c>
      <c r="AC1980" s="10">
        <f t="shared" si="728"/>
        <v>17.517142857142858</v>
      </c>
      <c r="AD1980" s="10">
        <f t="shared" si="729"/>
        <v>17.687142857142856</v>
      </c>
      <c r="AE1980" s="10">
        <f t="shared" si="730"/>
        <v>18.07</v>
      </c>
      <c r="AF1980" s="10">
        <f t="shared" si="731"/>
        <v>18.437142857142859</v>
      </c>
      <c r="AG1980" s="36">
        <f t="shared" si="719"/>
        <v>0.21501706484641442</v>
      </c>
      <c r="AH1980" s="36">
        <f t="shared" si="720"/>
        <v>-6.7955056179776277E-2</v>
      </c>
      <c r="AI1980" s="36">
        <f t="shared" si="721"/>
        <v>-0.52075081797830036</v>
      </c>
      <c r="AJ1980" s="36">
        <f t="shared" si="722"/>
        <v>-0.44004656577415791</v>
      </c>
      <c r="AK1980" s="36">
        <f t="shared" si="723"/>
        <v>-0.48426615421570834</v>
      </c>
    </row>
    <row r="1981" spans="1:37" x14ac:dyDescent="0.2">
      <c r="A1981" s="5">
        <v>41327</v>
      </c>
      <c r="B1981" s="1">
        <v>3</v>
      </c>
      <c r="C1981" s="7">
        <v>14.85</v>
      </c>
      <c r="D1981" s="7">
        <v>15.7</v>
      </c>
      <c r="E1981" s="7">
        <v>16.45</v>
      </c>
      <c r="F1981" s="7">
        <v>17</v>
      </c>
      <c r="G1981" s="7">
        <v>17.7</v>
      </c>
      <c r="H1981" s="7">
        <v>18.25</v>
      </c>
      <c r="I1981" s="7">
        <v>18.95</v>
      </c>
      <c r="J1981" s="7">
        <v>19.399999999999999</v>
      </c>
      <c r="K1981" s="7">
        <v>19.8</v>
      </c>
      <c r="L1981" s="3">
        <v>5.7200000000000001E-2</v>
      </c>
      <c r="M1981" s="3">
        <v>0.1147</v>
      </c>
      <c r="N1981" s="3">
        <v>3.8199999999999998E-2</v>
      </c>
      <c r="O1981" s="18">
        <f t="shared" si="724"/>
        <v>0</v>
      </c>
      <c r="P1981" s="19">
        <f t="shared" si="732"/>
        <v>41353</v>
      </c>
      <c r="Q1981" s="19">
        <f t="shared" si="733"/>
        <v>41381</v>
      </c>
      <c r="R1981" s="19">
        <f t="shared" si="734"/>
        <v>41416</v>
      </c>
      <c r="S1981" s="19">
        <f t="shared" si="735"/>
        <v>41444</v>
      </c>
      <c r="T1981" s="19">
        <f t="shared" si="736"/>
        <v>41472</v>
      </c>
      <c r="U1981" s="19">
        <f t="shared" si="737"/>
        <v>41507</v>
      </c>
      <c r="V1981" s="19">
        <f t="shared" si="738"/>
        <v>41535</v>
      </c>
      <c r="W1981" s="19">
        <f t="shared" si="739"/>
        <v>41563</v>
      </c>
      <c r="X1981" s="19">
        <f t="shared" si="740"/>
        <v>41598</v>
      </c>
      <c r="Y1981" s="18">
        <f t="shared" si="725"/>
        <v>35</v>
      </c>
      <c r="Z1981" s="10">
        <f t="shared" si="726"/>
        <v>0.74285714285714288</v>
      </c>
      <c r="AA1981" s="10">
        <f>VLOOKUP(A1981, VIX!$A$2:$E$3205, 5, FALSE)</f>
        <v>14.17</v>
      </c>
      <c r="AB1981" s="10">
        <f t="shared" si="727"/>
        <v>15.068571428571428</v>
      </c>
      <c r="AC1981" s="10">
        <f t="shared" si="728"/>
        <v>15.892857142857142</v>
      </c>
      <c r="AD1981" s="10">
        <f t="shared" si="729"/>
        <v>16.591428571428573</v>
      </c>
      <c r="AE1981" s="10">
        <f t="shared" si="730"/>
        <v>17.18</v>
      </c>
      <c r="AF1981" s="10">
        <f t="shared" si="731"/>
        <v>17.841428571428569</v>
      </c>
      <c r="AG1981" s="36">
        <f t="shared" si="719"/>
        <v>-0.39109001278071936</v>
      </c>
      <c r="AH1981" s="36">
        <f t="shared" si="720"/>
        <v>-0.33154986404701353</v>
      </c>
      <c r="AI1981" s="36">
        <f t="shared" si="721"/>
        <v>-0.23465673410649318</v>
      </c>
      <c r="AJ1981" s="36">
        <f t="shared" si="722"/>
        <v>-0.28884886196168308</v>
      </c>
      <c r="AK1981" s="36">
        <f t="shared" si="723"/>
        <v>-0.21880179966848248</v>
      </c>
    </row>
    <row r="1982" spans="1:37" x14ac:dyDescent="0.2">
      <c r="A1982" s="5">
        <v>41326</v>
      </c>
      <c r="B1982" s="1">
        <v>3</v>
      </c>
      <c r="C1982" s="7">
        <v>15.5</v>
      </c>
      <c r="D1982" s="7">
        <v>16.149999999999999</v>
      </c>
      <c r="E1982" s="7">
        <v>16.75</v>
      </c>
      <c r="F1982" s="7">
        <v>17.3</v>
      </c>
      <c r="G1982" s="7">
        <v>17.95</v>
      </c>
      <c r="H1982" s="7">
        <v>18.600000000000001</v>
      </c>
      <c r="I1982" s="7">
        <v>19.2</v>
      </c>
      <c r="J1982" s="7">
        <v>19.7</v>
      </c>
      <c r="K1982" s="7">
        <v>20.149999999999999</v>
      </c>
      <c r="L1982" s="3">
        <v>4.19E-2</v>
      </c>
      <c r="M1982" s="3">
        <v>0.10979999999999999</v>
      </c>
      <c r="N1982" s="3">
        <v>3.6600000000000001E-2</v>
      </c>
      <c r="O1982" s="18">
        <f t="shared" si="724"/>
        <v>0</v>
      </c>
      <c r="P1982" s="19">
        <f t="shared" si="732"/>
        <v>41353</v>
      </c>
      <c r="Q1982" s="19">
        <f t="shared" si="733"/>
        <v>41381</v>
      </c>
      <c r="R1982" s="19">
        <f t="shared" si="734"/>
        <v>41416</v>
      </c>
      <c r="S1982" s="19">
        <f t="shared" si="735"/>
        <v>41444</v>
      </c>
      <c r="T1982" s="19">
        <f t="shared" si="736"/>
        <v>41472</v>
      </c>
      <c r="U1982" s="19">
        <f t="shared" si="737"/>
        <v>41507</v>
      </c>
      <c r="V1982" s="19">
        <f t="shared" si="738"/>
        <v>41535</v>
      </c>
      <c r="W1982" s="19">
        <f t="shared" si="739"/>
        <v>41563</v>
      </c>
      <c r="X1982" s="19">
        <f t="shared" si="740"/>
        <v>41598</v>
      </c>
      <c r="Y1982" s="18">
        <f t="shared" si="725"/>
        <v>35</v>
      </c>
      <c r="Z1982" s="10">
        <f t="shared" si="726"/>
        <v>0.77142857142857146</v>
      </c>
      <c r="AA1982" s="10">
        <f>VLOOKUP(A1982, VIX!$A$2:$E$3205, 5, FALSE)</f>
        <v>15.22</v>
      </c>
      <c r="AB1982" s="10">
        <f t="shared" si="727"/>
        <v>15.648571428571428</v>
      </c>
      <c r="AC1982" s="10">
        <f t="shared" si="728"/>
        <v>16.287142857142857</v>
      </c>
      <c r="AD1982" s="10">
        <f t="shared" si="729"/>
        <v>16.875714285714288</v>
      </c>
      <c r="AE1982" s="10">
        <f t="shared" si="730"/>
        <v>17.44857142857143</v>
      </c>
      <c r="AF1982" s="10">
        <f t="shared" si="731"/>
        <v>18.098571428571429</v>
      </c>
      <c r="AG1982" s="36">
        <f t="shared" si="719"/>
        <v>-0.3015463917525768</v>
      </c>
      <c r="AH1982" s="36">
        <f t="shared" si="720"/>
        <v>-0.2681564245810063</v>
      </c>
      <c r="AI1982" s="36">
        <f t="shared" si="721"/>
        <v>-0.23755248950209992</v>
      </c>
      <c r="AJ1982" s="36">
        <f t="shared" si="722"/>
        <v>-0.27083333333333287</v>
      </c>
      <c r="AK1982" s="36">
        <f t="shared" si="723"/>
        <v>-0.26116071428571519</v>
      </c>
    </row>
    <row r="1983" spans="1:37" x14ac:dyDescent="0.2">
      <c r="A1983" s="5">
        <v>41325</v>
      </c>
      <c r="B1983" s="1">
        <v>3</v>
      </c>
      <c r="C1983" s="7">
        <v>15.4</v>
      </c>
      <c r="D1983" s="7">
        <v>16</v>
      </c>
      <c r="E1983" s="7">
        <v>16.55</v>
      </c>
      <c r="F1983" s="7">
        <v>17.149999999999999</v>
      </c>
      <c r="G1983" s="7">
        <v>17.8</v>
      </c>
      <c r="H1983" s="7">
        <v>18.399999999999999</v>
      </c>
      <c r="I1983" s="7">
        <v>19.05</v>
      </c>
      <c r="J1983" s="7">
        <v>19.5</v>
      </c>
      <c r="K1983" s="7">
        <v>19.75</v>
      </c>
      <c r="L1983" s="3">
        <v>3.9E-2</v>
      </c>
      <c r="M1983" s="3">
        <v>0.1108</v>
      </c>
      <c r="N1983" s="3">
        <v>3.6900000000000002E-2</v>
      </c>
      <c r="O1983" s="18">
        <f t="shared" si="724"/>
        <v>0</v>
      </c>
      <c r="P1983" s="19">
        <f t="shared" si="732"/>
        <v>41353</v>
      </c>
      <c r="Q1983" s="19">
        <f t="shared" si="733"/>
        <v>41381</v>
      </c>
      <c r="R1983" s="19">
        <f t="shared" si="734"/>
        <v>41416</v>
      </c>
      <c r="S1983" s="19">
        <f t="shared" si="735"/>
        <v>41444</v>
      </c>
      <c r="T1983" s="19">
        <f t="shared" si="736"/>
        <v>41472</v>
      </c>
      <c r="U1983" s="19">
        <f t="shared" si="737"/>
        <v>41507</v>
      </c>
      <c r="V1983" s="19">
        <f t="shared" si="738"/>
        <v>41535</v>
      </c>
      <c r="W1983" s="19">
        <f t="shared" si="739"/>
        <v>41563</v>
      </c>
      <c r="X1983" s="19">
        <f t="shared" si="740"/>
        <v>41598</v>
      </c>
      <c r="Y1983" s="18">
        <f t="shared" si="725"/>
        <v>35</v>
      </c>
      <c r="Z1983" s="10">
        <f t="shared" si="726"/>
        <v>0.8</v>
      </c>
      <c r="AA1983" s="10">
        <f>VLOOKUP(A1983, VIX!$A$2:$E$3205, 5, FALSE)</f>
        <v>14.68</v>
      </c>
      <c r="AB1983" s="10">
        <f t="shared" si="727"/>
        <v>15.52</v>
      </c>
      <c r="AC1983" s="10">
        <f t="shared" si="728"/>
        <v>16.11</v>
      </c>
      <c r="AD1983" s="10">
        <f t="shared" si="729"/>
        <v>16.670000000000002</v>
      </c>
      <c r="AE1983" s="10">
        <f t="shared" si="730"/>
        <v>17.279999999999998</v>
      </c>
      <c r="AF1983" s="10">
        <f t="shared" si="731"/>
        <v>17.920000000000002</v>
      </c>
      <c r="AG1983" s="36">
        <f t="shared" si="719"/>
        <v>-0.30681818181818171</v>
      </c>
      <c r="AH1983" s="36">
        <f t="shared" si="720"/>
        <v>-0.26247514439920505</v>
      </c>
      <c r="AI1983" s="36">
        <f t="shared" si="721"/>
        <v>-0.27191799298624136</v>
      </c>
      <c r="AJ1983" s="36">
        <f t="shared" si="722"/>
        <v>-0.28059957173447636</v>
      </c>
      <c r="AK1983" s="36">
        <f t="shared" si="723"/>
        <v>-0.24811289793239172</v>
      </c>
    </row>
    <row r="1984" spans="1:37" x14ac:dyDescent="0.2">
      <c r="A1984" s="5">
        <v>41324</v>
      </c>
      <c r="B1984" s="1">
        <v>3</v>
      </c>
      <c r="C1984" s="7">
        <v>13.9</v>
      </c>
      <c r="D1984" s="7">
        <v>14.95</v>
      </c>
      <c r="E1984" s="7">
        <v>15.75</v>
      </c>
      <c r="F1984" s="7">
        <v>16.55</v>
      </c>
      <c r="G1984" s="7">
        <v>17.3</v>
      </c>
      <c r="H1984" s="7">
        <v>17.95</v>
      </c>
      <c r="I1984" s="7">
        <v>18.649999999999999</v>
      </c>
      <c r="J1984" s="7">
        <v>19.2</v>
      </c>
      <c r="K1984" s="7">
        <v>19.5</v>
      </c>
      <c r="L1984" s="3">
        <v>7.5499999999999998E-2</v>
      </c>
      <c r="M1984" s="3">
        <v>0.12690000000000001</v>
      </c>
      <c r="N1984" s="3">
        <v>4.2299999999999997E-2</v>
      </c>
      <c r="O1984" s="18">
        <f t="shared" si="724"/>
        <v>0</v>
      </c>
      <c r="P1984" s="19">
        <f t="shared" si="732"/>
        <v>41353</v>
      </c>
      <c r="Q1984" s="19">
        <f t="shared" si="733"/>
        <v>41381</v>
      </c>
      <c r="R1984" s="19">
        <f t="shared" si="734"/>
        <v>41416</v>
      </c>
      <c r="S1984" s="19">
        <f t="shared" si="735"/>
        <v>41444</v>
      </c>
      <c r="T1984" s="19">
        <f t="shared" si="736"/>
        <v>41472</v>
      </c>
      <c r="U1984" s="19">
        <f t="shared" si="737"/>
        <v>41507</v>
      </c>
      <c r="V1984" s="19">
        <f t="shared" si="738"/>
        <v>41535</v>
      </c>
      <c r="W1984" s="19">
        <f t="shared" si="739"/>
        <v>41563</v>
      </c>
      <c r="X1984" s="19">
        <f t="shared" si="740"/>
        <v>41598</v>
      </c>
      <c r="Y1984" s="18">
        <f t="shared" si="725"/>
        <v>35</v>
      </c>
      <c r="Z1984" s="10">
        <f t="shared" si="726"/>
        <v>0.82857142857142863</v>
      </c>
      <c r="AA1984" s="10">
        <f>VLOOKUP(A1984, VIX!$A$2:$E$3205, 5, FALSE)</f>
        <v>12.31</v>
      </c>
      <c r="AB1984" s="10">
        <f t="shared" si="727"/>
        <v>14.08</v>
      </c>
      <c r="AC1984" s="10">
        <f t="shared" si="728"/>
        <v>15.087142857142856</v>
      </c>
      <c r="AD1984" s="10">
        <f t="shared" si="729"/>
        <v>15.887142857142857</v>
      </c>
      <c r="AE1984" s="10">
        <f t="shared" si="730"/>
        <v>16.678571428571431</v>
      </c>
      <c r="AF1984" s="10">
        <f t="shared" si="731"/>
        <v>17.411428571428573</v>
      </c>
      <c r="AG1984" s="36">
        <f t="shared" si="719"/>
        <v>-2.0761082777559792</v>
      </c>
      <c r="AH1984" s="36">
        <f t="shared" si="720"/>
        <v>-1.4681838871187989</v>
      </c>
      <c r="AI1984" s="36">
        <f t="shared" si="721"/>
        <v>-1.4014598540145993</v>
      </c>
      <c r="AJ1984" s="36">
        <f t="shared" si="722"/>
        <v>-1.2604201400466812</v>
      </c>
      <c r="AK1984" s="36">
        <f t="shared" si="723"/>
        <v>-1.0524455866998608</v>
      </c>
    </row>
    <row r="1985" spans="1:37" x14ac:dyDescent="0.2">
      <c r="A1985" s="5">
        <v>41320</v>
      </c>
      <c r="B1985" s="1">
        <v>3</v>
      </c>
      <c r="C1985" s="7">
        <v>14.5</v>
      </c>
      <c r="D1985" s="7">
        <v>15.65</v>
      </c>
      <c r="E1985" s="7">
        <v>16.399999999999999</v>
      </c>
      <c r="F1985" s="7">
        <v>17.100000000000001</v>
      </c>
      <c r="G1985" s="7">
        <v>17.75</v>
      </c>
      <c r="H1985" s="7">
        <v>18.399999999999999</v>
      </c>
      <c r="I1985" s="7">
        <v>19.05</v>
      </c>
      <c r="J1985" s="7">
        <v>19.5</v>
      </c>
      <c r="K1985" s="7">
        <v>0</v>
      </c>
      <c r="L1985" s="3">
        <v>7.9299999999999995E-2</v>
      </c>
      <c r="M1985" s="3">
        <v>0.114</v>
      </c>
      <c r="N1985" s="3">
        <v>3.7999999999999999E-2</v>
      </c>
      <c r="O1985" s="18">
        <f t="shared" si="724"/>
        <v>0</v>
      </c>
      <c r="P1985" s="19">
        <f t="shared" si="732"/>
        <v>41353</v>
      </c>
      <c r="Q1985" s="19">
        <f t="shared" si="733"/>
        <v>41381</v>
      </c>
      <c r="R1985" s="19">
        <f t="shared" si="734"/>
        <v>41416</v>
      </c>
      <c r="S1985" s="19">
        <f t="shared" si="735"/>
        <v>41444</v>
      </c>
      <c r="T1985" s="19">
        <f t="shared" si="736"/>
        <v>41472</v>
      </c>
      <c r="U1985" s="19">
        <f t="shared" si="737"/>
        <v>41507</v>
      </c>
      <c r="V1985" s="19">
        <f t="shared" si="738"/>
        <v>41535</v>
      </c>
      <c r="W1985" s="19">
        <f t="shared" si="739"/>
        <v>41563</v>
      </c>
      <c r="X1985" s="19">
        <f t="shared" si="740"/>
        <v>41598</v>
      </c>
      <c r="Y1985" s="18">
        <f t="shared" si="725"/>
        <v>35</v>
      </c>
      <c r="Z1985" s="10">
        <f t="shared" si="726"/>
        <v>0.94285714285714284</v>
      </c>
      <c r="AA1985" s="10">
        <f>VLOOKUP(A1985, VIX!$A$2:$E$3205, 5, FALSE)</f>
        <v>12.46</v>
      </c>
      <c r="AB1985" s="10">
        <f t="shared" si="727"/>
        <v>14.565714285714286</v>
      </c>
      <c r="AC1985" s="10">
        <f t="shared" si="728"/>
        <v>15.692857142857143</v>
      </c>
      <c r="AD1985" s="10">
        <f t="shared" si="729"/>
        <v>16.439999999999998</v>
      </c>
      <c r="AE1985" s="10">
        <f t="shared" si="730"/>
        <v>17.137142857142859</v>
      </c>
      <c r="AF1985" s="10">
        <f t="shared" si="731"/>
        <v>17.787142857142854</v>
      </c>
      <c r="AG1985" s="36">
        <f t="shared" si="719"/>
        <v>-0.56773435204231593</v>
      </c>
      <c r="AH1985" s="36">
        <f t="shared" si="720"/>
        <v>-0.34242232086239616</v>
      </c>
      <c r="AI1985" s="36">
        <f t="shared" si="721"/>
        <v>-0.30606402359677409</v>
      </c>
      <c r="AJ1985" s="36">
        <f t="shared" si="722"/>
        <v>-0.274188148644124</v>
      </c>
      <c r="AK1985" s="36">
        <f t="shared" si="723"/>
        <v>-0.26412964605337375</v>
      </c>
    </row>
    <row r="1986" spans="1:37" x14ac:dyDescent="0.2">
      <c r="A1986" s="5">
        <v>41319</v>
      </c>
      <c r="B1986" s="1">
        <v>3</v>
      </c>
      <c r="C1986" s="7">
        <v>14.55</v>
      </c>
      <c r="D1986" s="7">
        <v>15.75</v>
      </c>
      <c r="E1986" s="7">
        <v>16.45</v>
      </c>
      <c r="F1986" s="7">
        <v>17.05</v>
      </c>
      <c r="G1986" s="7">
        <v>17.7</v>
      </c>
      <c r="H1986" s="7">
        <v>18.350000000000001</v>
      </c>
      <c r="I1986" s="7">
        <v>18.899999999999999</v>
      </c>
      <c r="J1986" s="7">
        <v>19.399999999999999</v>
      </c>
      <c r="K1986" s="7">
        <v>0</v>
      </c>
      <c r="L1986" s="3">
        <v>8.2500000000000004E-2</v>
      </c>
      <c r="M1986" s="3">
        <v>0.1085</v>
      </c>
      <c r="N1986" s="3">
        <v>3.6200000000000003E-2</v>
      </c>
      <c r="O1986" s="18">
        <f t="shared" si="724"/>
        <v>1</v>
      </c>
      <c r="P1986" s="19">
        <f t="shared" si="732"/>
        <v>41353</v>
      </c>
      <c r="Q1986" s="19">
        <f t="shared" si="733"/>
        <v>41381</v>
      </c>
      <c r="R1986" s="19">
        <f t="shared" si="734"/>
        <v>41416</v>
      </c>
      <c r="S1986" s="19">
        <f t="shared" si="735"/>
        <v>41444</v>
      </c>
      <c r="T1986" s="19">
        <f t="shared" si="736"/>
        <v>41472</v>
      </c>
      <c r="U1986" s="19">
        <f t="shared" si="737"/>
        <v>41507</v>
      </c>
      <c r="V1986" s="19">
        <f t="shared" si="738"/>
        <v>41535</v>
      </c>
      <c r="W1986" s="19">
        <f t="shared" si="739"/>
        <v>41563</v>
      </c>
      <c r="X1986" s="19">
        <f t="shared" si="740"/>
        <v>41598</v>
      </c>
      <c r="Y1986" s="18">
        <f t="shared" si="725"/>
        <v>35</v>
      </c>
      <c r="Z1986" s="10">
        <f t="shared" si="726"/>
        <v>0.97142857142857142</v>
      </c>
      <c r="AA1986" s="10">
        <f>VLOOKUP(A1986, VIX!$A$2:$E$3205, 5, FALSE)</f>
        <v>12.66</v>
      </c>
      <c r="AB1986" s="10">
        <f t="shared" si="727"/>
        <v>14.584285714285716</v>
      </c>
      <c r="AC1986" s="10">
        <f t="shared" si="728"/>
        <v>15.770000000000001</v>
      </c>
      <c r="AD1986" s="10">
        <f t="shared" si="729"/>
        <v>16.467142857142857</v>
      </c>
      <c r="AE1986" s="10">
        <f t="shared" si="730"/>
        <v>17.068571428571431</v>
      </c>
      <c r="AF1986" s="10">
        <f t="shared" si="731"/>
        <v>17.718571428571426</v>
      </c>
      <c r="AG1986" s="36">
        <f t="shared" si="719"/>
        <v>-0.54511041009463701</v>
      </c>
      <c r="AH1986" s="36">
        <f t="shared" si="720"/>
        <v>-0.30453172205438045</v>
      </c>
      <c r="AI1986" s="36">
        <f t="shared" si="721"/>
        <v>-0.25337243401759596</v>
      </c>
      <c r="AJ1986" s="36">
        <f t="shared" si="722"/>
        <v>-0.26515580736543864</v>
      </c>
      <c r="AK1986" s="36">
        <f t="shared" si="723"/>
        <v>-0.25714285714285812</v>
      </c>
    </row>
    <row r="1987" spans="1:37" x14ac:dyDescent="0.2">
      <c r="A1987" s="5">
        <v>41318</v>
      </c>
      <c r="B1987" s="1">
        <v>3</v>
      </c>
      <c r="C1987" s="7">
        <v>14.75</v>
      </c>
      <c r="D1987" s="7">
        <v>15.85</v>
      </c>
      <c r="E1987" s="7">
        <v>16.55</v>
      </c>
      <c r="F1987" s="7">
        <v>17.05</v>
      </c>
      <c r="G1987" s="7">
        <v>17.649999999999999</v>
      </c>
      <c r="H1987" s="7">
        <v>18.2</v>
      </c>
      <c r="I1987" s="7">
        <v>18.899999999999999</v>
      </c>
      <c r="J1987" s="7">
        <v>19.45</v>
      </c>
      <c r="K1987" s="7">
        <v>0</v>
      </c>
      <c r="L1987" s="3">
        <v>7.46E-2</v>
      </c>
      <c r="M1987" s="3">
        <v>0.1085</v>
      </c>
      <c r="N1987" s="3">
        <v>3.6200000000000003E-2</v>
      </c>
      <c r="O1987" s="18">
        <f t="shared" si="724"/>
        <v>0</v>
      </c>
      <c r="P1987" s="19">
        <f t="shared" si="732"/>
        <v>41318</v>
      </c>
      <c r="Q1987" s="19">
        <f t="shared" si="733"/>
        <v>41353</v>
      </c>
      <c r="R1987" s="19">
        <f t="shared" si="734"/>
        <v>41381</v>
      </c>
      <c r="S1987" s="19">
        <f t="shared" si="735"/>
        <v>41416</v>
      </c>
      <c r="T1987" s="19">
        <f t="shared" si="736"/>
        <v>41444</v>
      </c>
      <c r="U1987" s="19">
        <f t="shared" si="737"/>
        <v>41472</v>
      </c>
      <c r="V1987" s="19">
        <f t="shared" si="738"/>
        <v>41507</v>
      </c>
      <c r="W1987" s="19">
        <f t="shared" si="739"/>
        <v>41535</v>
      </c>
      <c r="X1987" s="19">
        <f t="shared" si="740"/>
        <v>41563</v>
      </c>
      <c r="Y1987" s="18">
        <f t="shared" si="725"/>
        <v>28</v>
      </c>
      <c r="Z1987" s="10">
        <f t="shared" si="726"/>
        <v>0</v>
      </c>
      <c r="AA1987" s="10">
        <f>VLOOKUP(A1987, VIX!$A$2:$E$3205, 5, FALSE)</f>
        <v>12.98</v>
      </c>
      <c r="AB1987" s="10">
        <f t="shared" si="727"/>
        <v>15.85</v>
      </c>
      <c r="AC1987" s="10">
        <f t="shared" si="728"/>
        <v>16.55</v>
      </c>
      <c r="AD1987" s="10">
        <f t="shared" si="729"/>
        <v>17.05</v>
      </c>
      <c r="AE1987" s="10">
        <f t="shared" si="730"/>
        <v>17.649999999999999</v>
      </c>
      <c r="AF1987" s="10">
        <f t="shared" si="731"/>
        <v>18.2</v>
      </c>
      <c r="AG1987" s="36">
        <f t="shared" ref="AG1987:AG2050" si="741">252*IF(Z1987-Z1988&lt;0,(Z1987-Z1988)*(D1987-C1987)/AB1988,(Z1987-1)*(D1987-C1987)/AB1988)</f>
        <v>-0.67183713039263182</v>
      </c>
      <c r="AH1987" s="36">
        <f t="shared" ref="AH1987:AH2050" si="742">252*IF(Z1987-Z1988&lt;0,(Z1987-Z1988)*(E1987-D1987)/AC1988,(Z1987-1)*(E1987-D1987)/AC1988)</f>
        <v>-0.39963751699139161</v>
      </c>
      <c r="AI1987" s="36">
        <f t="shared" ref="AI1987:AI2050" si="743">252*IF(Z1987-Z1988&lt;0,(Z1987-Z1988)*(F1987-E1987)/AD1988,(Z1987-1)*(F1987-E1987)/AD1988)</f>
        <v>-0.27394281987172514</v>
      </c>
      <c r="AJ1987" s="36">
        <f t="shared" ref="AJ1987:AJ2050" si="744">252*IF(Z1987-Z1988&lt;0,(Z1987-Z1988)*(G1987-F1987)/AE1988,(Z1987-1)*(G1987-F1987)/AE1988)</f>
        <v>-0.31801451256704066</v>
      </c>
      <c r="AK1987" s="36">
        <f t="shared" ref="AK1987:AK2050" si="745">252*IF(Z1987-Z1988&lt;0,(Z1987-Z1988)*(H1987-G1987)/AF1988,(Z1987-1)*(H1987-G1987)/AF1988)</f>
        <v>-0.28005657708628034</v>
      </c>
    </row>
    <row r="1988" spans="1:37" x14ac:dyDescent="0.2">
      <c r="A1988" s="5">
        <v>41317</v>
      </c>
      <c r="B1988" s="1">
        <v>2</v>
      </c>
      <c r="C1988" s="7">
        <v>13</v>
      </c>
      <c r="D1988" s="7">
        <v>14.8</v>
      </c>
      <c r="E1988" s="7">
        <v>15.8</v>
      </c>
      <c r="F1988" s="7">
        <v>16.45</v>
      </c>
      <c r="G1988" s="7">
        <v>17</v>
      </c>
      <c r="H1988" s="7">
        <v>17.7</v>
      </c>
      <c r="I1988" s="7">
        <v>18.399999999999999</v>
      </c>
      <c r="J1988" s="7">
        <v>18.95</v>
      </c>
      <c r="K1988" s="7">
        <v>19.45</v>
      </c>
      <c r="L1988" s="3">
        <v>0.13850000000000001</v>
      </c>
      <c r="M1988" s="3">
        <v>0.11849999999999999</v>
      </c>
      <c r="N1988" s="3">
        <v>3.95E-2</v>
      </c>
      <c r="O1988" s="18">
        <f t="shared" si="724"/>
        <v>0</v>
      </c>
      <c r="P1988" s="19">
        <f t="shared" si="732"/>
        <v>41318</v>
      </c>
      <c r="Q1988" s="19">
        <f t="shared" si="733"/>
        <v>41353</v>
      </c>
      <c r="R1988" s="19">
        <f t="shared" si="734"/>
        <v>41381</v>
      </c>
      <c r="S1988" s="19">
        <f t="shared" si="735"/>
        <v>41416</v>
      </c>
      <c r="T1988" s="19">
        <f t="shared" si="736"/>
        <v>41444</v>
      </c>
      <c r="U1988" s="19">
        <f t="shared" si="737"/>
        <v>41472</v>
      </c>
      <c r="V1988" s="19">
        <f t="shared" si="738"/>
        <v>41507</v>
      </c>
      <c r="W1988" s="19">
        <f t="shared" si="739"/>
        <v>41535</v>
      </c>
      <c r="X1988" s="19">
        <f t="shared" si="740"/>
        <v>41563</v>
      </c>
      <c r="Y1988" s="18">
        <f t="shared" si="725"/>
        <v>28</v>
      </c>
      <c r="Z1988" s="10">
        <f t="shared" si="726"/>
        <v>3.5714285714285712E-2</v>
      </c>
      <c r="AA1988" s="10">
        <f>VLOOKUP(A1988, VIX!$A$2:$E$3205, 5, FALSE)</f>
        <v>12.64</v>
      </c>
      <c r="AB1988" s="10">
        <f t="shared" si="727"/>
        <v>14.735714285714286</v>
      </c>
      <c r="AC1988" s="10">
        <f t="shared" si="728"/>
        <v>15.764285714285714</v>
      </c>
      <c r="AD1988" s="10">
        <f t="shared" si="729"/>
        <v>16.426785714285714</v>
      </c>
      <c r="AE1988" s="10">
        <f t="shared" si="730"/>
        <v>16.980357142857141</v>
      </c>
      <c r="AF1988" s="10">
        <f t="shared" si="731"/>
        <v>17.675000000000001</v>
      </c>
      <c r="AG1988" s="36">
        <f t="shared" si="741"/>
        <v>-1.0911715179215786</v>
      </c>
      <c r="AH1988" s="36">
        <f t="shared" si="742"/>
        <v>-0.57013574660633481</v>
      </c>
      <c r="AI1988" s="36">
        <f t="shared" si="743"/>
        <v>-0.35554590840025968</v>
      </c>
      <c r="AJ1988" s="36">
        <f t="shared" si="744"/>
        <v>-0.29020100502512597</v>
      </c>
      <c r="AK1988" s="36">
        <f t="shared" si="745"/>
        <v>-0.35492957746478837</v>
      </c>
    </row>
    <row r="1989" spans="1:37" x14ac:dyDescent="0.2">
      <c r="A1989" s="5">
        <v>41316</v>
      </c>
      <c r="B1989" s="1">
        <v>2</v>
      </c>
      <c r="C1989" s="7">
        <v>13.5</v>
      </c>
      <c r="D1989" s="7">
        <v>14.95</v>
      </c>
      <c r="E1989" s="7">
        <v>15.85</v>
      </c>
      <c r="F1989" s="7">
        <v>16.5</v>
      </c>
      <c r="G1989" s="7">
        <v>17.100000000000001</v>
      </c>
      <c r="H1989" s="7">
        <v>17.8</v>
      </c>
      <c r="I1989" s="7">
        <v>18.45</v>
      </c>
      <c r="J1989" s="7">
        <v>19</v>
      </c>
      <c r="K1989" s="7">
        <v>19.55</v>
      </c>
      <c r="L1989" s="3">
        <v>0.1074</v>
      </c>
      <c r="M1989" s="3">
        <v>0.1182</v>
      </c>
      <c r="N1989" s="3">
        <v>3.9399999999999998E-2</v>
      </c>
      <c r="O1989" s="18">
        <f t="shared" si="724"/>
        <v>0</v>
      </c>
      <c r="P1989" s="19">
        <f t="shared" si="732"/>
        <v>41318</v>
      </c>
      <c r="Q1989" s="19">
        <f t="shared" si="733"/>
        <v>41353</v>
      </c>
      <c r="R1989" s="19">
        <f t="shared" si="734"/>
        <v>41381</v>
      </c>
      <c r="S1989" s="19">
        <f t="shared" si="735"/>
        <v>41416</v>
      </c>
      <c r="T1989" s="19">
        <f t="shared" si="736"/>
        <v>41444</v>
      </c>
      <c r="U1989" s="19">
        <f t="shared" si="737"/>
        <v>41472</v>
      </c>
      <c r="V1989" s="19">
        <f t="shared" si="738"/>
        <v>41507</v>
      </c>
      <c r="W1989" s="19">
        <f t="shared" si="739"/>
        <v>41535</v>
      </c>
      <c r="X1989" s="19">
        <f t="shared" si="740"/>
        <v>41563</v>
      </c>
      <c r="Y1989" s="18">
        <f t="shared" si="725"/>
        <v>28</v>
      </c>
      <c r="Z1989" s="10">
        <f t="shared" si="726"/>
        <v>7.1428571428571425E-2</v>
      </c>
      <c r="AA1989" s="10">
        <f>VLOOKUP(A1989, VIX!$A$2:$E$3205, 5, FALSE)</f>
        <v>12.94</v>
      </c>
      <c r="AB1989" s="10">
        <f t="shared" si="727"/>
        <v>14.84642857142857</v>
      </c>
      <c r="AC1989" s="10">
        <f t="shared" si="728"/>
        <v>15.785714285714286</v>
      </c>
      <c r="AD1989" s="10">
        <f t="shared" si="729"/>
        <v>16.453571428571429</v>
      </c>
      <c r="AE1989" s="10">
        <f t="shared" si="730"/>
        <v>17.057142857142857</v>
      </c>
      <c r="AF1989" s="10">
        <f t="shared" si="731"/>
        <v>17.75</v>
      </c>
      <c r="AG1989" s="36">
        <f t="shared" si="741"/>
        <v>-2.6404913886547017</v>
      </c>
      <c r="AH1989" s="36">
        <f t="shared" si="742"/>
        <v>-1.5271013354281231</v>
      </c>
      <c r="AI1989" s="36">
        <f t="shared" si="743"/>
        <v>-1.0576840292724932</v>
      </c>
      <c r="AJ1989" s="36">
        <f t="shared" si="744"/>
        <v>-0.94000621697233688</v>
      </c>
      <c r="AK1989" s="36">
        <f t="shared" si="745"/>
        <v>-1.0568147778332493</v>
      </c>
    </row>
    <row r="1990" spans="1:37" x14ac:dyDescent="0.2">
      <c r="A1990" s="5">
        <v>41313</v>
      </c>
      <c r="B1990" s="1">
        <v>2</v>
      </c>
      <c r="C1990" s="7">
        <v>13.8</v>
      </c>
      <c r="D1990" s="7">
        <v>15.05</v>
      </c>
      <c r="E1990" s="7">
        <v>16.100000000000001</v>
      </c>
      <c r="F1990" s="7">
        <v>16.7</v>
      </c>
      <c r="G1990" s="7">
        <v>17.350000000000001</v>
      </c>
      <c r="H1990" s="7">
        <v>18</v>
      </c>
      <c r="I1990" s="7">
        <v>18.600000000000001</v>
      </c>
      <c r="J1990" s="7">
        <v>19.2</v>
      </c>
      <c r="K1990" s="7">
        <v>19.8</v>
      </c>
      <c r="L1990" s="3">
        <v>9.06E-2</v>
      </c>
      <c r="M1990" s="3">
        <v>0.1138</v>
      </c>
      <c r="N1990" s="3">
        <v>3.7900000000000003E-2</v>
      </c>
      <c r="O1990" s="18">
        <f t="shared" si="724"/>
        <v>0</v>
      </c>
      <c r="P1990" s="19">
        <f t="shared" si="732"/>
        <v>41318</v>
      </c>
      <c r="Q1990" s="19">
        <f t="shared" si="733"/>
        <v>41353</v>
      </c>
      <c r="R1990" s="19">
        <f t="shared" si="734"/>
        <v>41381</v>
      </c>
      <c r="S1990" s="19">
        <f t="shared" si="735"/>
        <v>41416</v>
      </c>
      <c r="T1990" s="19">
        <f t="shared" si="736"/>
        <v>41444</v>
      </c>
      <c r="U1990" s="19">
        <f t="shared" si="737"/>
        <v>41472</v>
      </c>
      <c r="V1990" s="19">
        <f t="shared" si="738"/>
        <v>41507</v>
      </c>
      <c r="W1990" s="19">
        <f t="shared" si="739"/>
        <v>41535</v>
      </c>
      <c r="X1990" s="19">
        <f t="shared" si="740"/>
        <v>41563</v>
      </c>
      <c r="Y1990" s="18">
        <f t="shared" si="725"/>
        <v>28</v>
      </c>
      <c r="Z1990" s="10">
        <f t="shared" si="726"/>
        <v>0.17857142857142858</v>
      </c>
      <c r="AA1990" s="10">
        <f>VLOOKUP(A1990, VIX!$A$2:$E$3205, 5, FALSE)</f>
        <v>13.02</v>
      </c>
      <c r="AB1990" s="10">
        <f t="shared" si="727"/>
        <v>14.826785714285716</v>
      </c>
      <c r="AC1990" s="10">
        <f t="shared" si="728"/>
        <v>15.912500000000001</v>
      </c>
      <c r="AD1990" s="10">
        <f t="shared" si="729"/>
        <v>16.592857142857142</v>
      </c>
      <c r="AE1990" s="10">
        <f t="shared" si="730"/>
        <v>17.233928571428571</v>
      </c>
      <c r="AF1990" s="10">
        <f t="shared" si="731"/>
        <v>17.883928571428569</v>
      </c>
      <c r="AG1990" s="36">
        <f t="shared" si="741"/>
        <v>-0.74591522614255246</v>
      </c>
      <c r="AH1990" s="36">
        <f t="shared" si="742"/>
        <v>-0.58565737051792832</v>
      </c>
      <c r="AI1990" s="36">
        <f t="shared" si="743"/>
        <v>-0.32027112899809229</v>
      </c>
      <c r="AJ1990" s="36">
        <f t="shared" si="744"/>
        <v>-0.33558696988322162</v>
      </c>
      <c r="AK1990" s="36">
        <f t="shared" si="745"/>
        <v>-0.32320441988950194</v>
      </c>
    </row>
    <row r="1991" spans="1:37" x14ac:dyDescent="0.2">
      <c r="A1991" s="5">
        <v>41312</v>
      </c>
      <c r="B1991" s="1">
        <v>2</v>
      </c>
      <c r="C1991" s="7">
        <v>14.1</v>
      </c>
      <c r="D1991" s="7">
        <v>15.35</v>
      </c>
      <c r="E1991" s="7">
        <v>16.350000000000001</v>
      </c>
      <c r="F1991" s="7">
        <v>17</v>
      </c>
      <c r="G1991" s="7">
        <v>17.55</v>
      </c>
      <c r="H1991" s="7">
        <v>18.25</v>
      </c>
      <c r="I1991" s="7">
        <v>18.899999999999999</v>
      </c>
      <c r="J1991" s="7">
        <v>19.45</v>
      </c>
      <c r="K1991" s="7">
        <v>20</v>
      </c>
      <c r="L1991" s="3">
        <v>8.8700000000000001E-2</v>
      </c>
      <c r="M1991" s="3">
        <v>0.1118</v>
      </c>
      <c r="N1991" s="3">
        <v>3.73E-2</v>
      </c>
      <c r="O1991" s="18">
        <f t="shared" si="724"/>
        <v>0</v>
      </c>
      <c r="P1991" s="19">
        <f t="shared" si="732"/>
        <v>41318</v>
      </c>
      <c r="Q1991" s="19">
        <f t="shared" si="733"/>
        <v>41353</v>
      </c>
      <c r="R1991" s="19">
        <f t="shared" si="734"/>
        <v>41381</v>
      </c>
      <c r="S1991" s="19">
        <f t="shared" si="735"/>
        <v>41416</v>
      </c>
      <c r="T1991" s="19">
        <f t="shared" si="736"/>
        <v>41444</v>
      </c>
      <c r="U1991" s="19">
        <f t="shared" si="737"/>
        <v>41472</v>
      </c>
      <c r="V1991" s="19">
        <f t="shared" si="738"/>
        <v>41507</v>
      </c>
      <c r="W1991" s="19">
        <f t="shared" si="739"/>
        <v>41535</v>
      </c>
      <c r="X1991" s="19">
        <f t="shared" si="740"/>
        <v>41563</v>
      </c>
      <c r="Y1991" s="18">
        <f t="shared" si="725"/>
        <v>28</v>
      </c>
      <c r="Z1991" s="10">
        <f t="shared" si="726"/>
        <v>0.21428571428571427</v>
      </c>
      <c r="AA1991" s="10">
        <f>VLOOKUP(A1991, VIX!$A$2:$E$3205, 5, FALSE)</f>
        <v>13.5</v>
      </c>
      <c r="AB1991" s="10">
        <f t="shared" si="727"/>
        <v>15.082142857142856</v>
      </c>
      <c r="AC1991" s="10">
        <f t="shared" si="728"/>
        <v>16.135714285714286</v>
      </c>
      <c r="AD1991" s="10">
        <f t="shared" si="729"/>
        <v>16.860714285714288</v>
      </c>
      <c r="AE1991" s="10">
        <f t="shared" si="730"/>
        <v>17.432142857142857</v>
      </c>
      <c r="AF1991" s="10">
        <f t="shared" si="731"/>
        <v>18.099999999999998</v>
      </c>
      <c r="AG1991" s="36">
        <f t="shared" si="741"/>
        <v>-0.74750830564784088</v>
      </c>
      <c r="AH1991" s="36">
        <f t="shared" si="742"/>
        <v>-0.55641421947449898</v>
      </c>
      <c r="AI1991" s="36">
        <f t="shared" si="743"/>
        <v>-0.34615384615384548</v>
      </c>
      <c r="AJ1991" s="36">
        <f t="shared" si="744"/>
        <v>-0.28285714285714331</v>
      </c>
      <c r="AK1991" s="36">
        <f t="shared" si="745"/>
        <v>-0.34734665747760135</v>
      </c>
    </row>
    <row r="1992" spans="1:37" x14ac:dyDescent="0.2">
      <c r="A1992" s="5">
        <v>41311</v>
      </c>
      <c r="B1992" s="1">
        <v>2</v>
      </c>
      <c r="C1992" s="7">
        <v>14.15</v>
      </c>
      <c r="D1992" s="7">
        <v>15.35</v>
      </c>
      <c r="E1992" s="7">
        <v>16.45</v>
      </c>
      <c r="F1992" s="7">
        <v>17.05</v>
      </c>
      <c r="G1992" s="7">
        <v>17.649999999999999</v>
      </c>
      <c r="H1992" s="7">
        <v>18.3</v>
      </c>
      <c r="I1992" s="7">
        <v>18.95</v>
      </c>
      <c r="J1992" s="7">
        <v>19.5</v>
      </c>
      <c r="K1992" s="7">
        <v>20.100000000000001</v>
      </c>
      <c r="L1992" s="3">
        <v>8.48E-2</v>
      </c>
      <c r="M1992" s="3">
        <v>0.1114</v>
      </c>
      <c r="N1992" s="3">
        <v>3.7100000000000001E-2</v>
      </c>
      <c r="O1992" s="18">
        <f t="shared" si="724"/>
        <v>0</v>
      </c>
      <c r="P1992" s="19">
        <f t="shared" si="732"/>
        <v>41318</v>
      </c>
      <c r="Q1992" s="19">
        <f t="shared" si="733"/>
        <v>41353</v>
      </c>
      <c r="R1992" s="19">
        <f t="shared" si="734"/>
        <v>41381</v>
      </c>
      <c r="S1992" s="19">
        <f t="shared" si="735"/>
        <v>41416</v>
      </c>
      <c r="T1992" s="19">
        <f t="shared" si="736"/>
        <v>41444</v>
      </c>
      <c r="U1992" s="19">
        <f t="shared" si="737"/>
        <v>41472</v>
      </c>
      <c r="V1992" s="19">
        <f t="shared" si="738"/>
        <v>41507</v>
      </c>
      <c r="W1992" s="19">
        <f t="shared" si="739"/>
        <v>41535</v>
      </c>
      <c r="X1992" s="19">
        <f t="shared" si="740"/>
        <v>41563</v>
      </c>
      <c r="Y1992" s="18">
        <f t="shared" si="725"/>
        <v>28</v>
      </c>
      <c r="Z1992" s="10">
        <f t="shared" si="726"/>
        <v>0.25</v>
      </c>
      <c r="AA1992" s="10">
        <f>VLOOKUP(A1992, VIX!$A$2:$E$3205, 5, FALSE)</f>
        <v>13.41</v>
      </c>
      <c r="AB1992" s="10">
        <f t="shared" si="727"/>
        <v>15.049999999999999</v>
      </c>
      <c r="AC1992" s="10">
        <f t="shared" si="728"/>
        <v>16.174999999999997</v>
      </c>
      <c r="AD1992" s="10">
        <f t="shared" si="729"/>
        <v>16.900000000000002</v>
      </c>
      <c r="AE1992" s="10">
        <f t="shared" si="730"/>
        <v>17.5</v>
      </c>
      <c r="AF1992" s="10">
        <f t="shared" si="731"/>
        <v>18.137500000000003</v>
      </c>
      <c r="AG1992" s="36">
        <f t="shared" si="741"/>
        <v>-0.70786516853932513</v>
      </c>
      <c r="AH1992" s="36">
        <f t="shared" si="742"/>
        <v>-0.60683012259194358</v>
      </c>
      <c r="AI1992" s="36">
        <f t="shared" si="743"/>
        <v>-0.31711409395973217</v>
      </c>
      <c r="AJ1992" s="36">
        <f t="shared" si="744"/>
        <v>-0.30632090761750275</v>
      </c>
      <c r="AK1992" s="36">
        <f t="shared" si="745"/>
        <v>-0.31967213114754189</v>
      </c>
    </row>
    <row r="1993" spans="1:37" x14ac:dyDescent="0.2">
      <c r="A1993" s="5">
        <v>41310</v>
      </c>
      <c r="B1993" s="1">
        <v>2</v>
      </c>
      <c r="C1993" s="7">
        <v>14.4</v>
      </c>
      <c r="D1993" s="7">
        <v>15.6</v>
      </c>
      <c r="E1993" s="7">
        <v>16.600000000000001</v>
      </c>
      <c r="F1993" s="7">
        <v>17.2</v>
      </c>
      <c r="G1993" s="7">
        <v>17.8</v>
      </c>
      <c r="H1993" s="7">
        <v>18.5</v>
      </c>
      <c r="I1993" s="7">
        <v>19.05</v>
      </c>
      <c r="J1993" s="7">
        <v>19.600000000000001</v>
      </c>
      <c r="K1993" s="7">
        <v>20.100000000000001</v>
      </c>
      <c r="L1993" s="3">
        <v>8.3299999999999999E-2</v>
      </c>
      <c r="M1993" s="3">
        <v>0.1076</v>
      </c>
      <c r="N1993" s="3">
        <v>3.5900000000000001E-2</v>
      </c>
      <c r="O1993" s="18">
        <f t="shared" ref="O1993:O2056" si="746">IF(B1995-B1994=0,0,1)</f>
        <v>0</v>
      </c>
      <c r="P1993" s="19">
        <f t="shared" si="732"/>
        <v>41318</v>
      </c>
      <c r="Q1993" s="19">
        <f t="shared" si="733"/>
        <v>41353</v>
      </c>
      <c r="R1993" s="19">
        <f t="shared" si="734"/>
        <v>41381</v>
      </c>
      <c r="S1993" s="19">
        <f t="shared" si="735"/>
        <v>41416</v>
      </c>
      <c r="T1993" s="19">
        <f t="shared" si="736"/>
        <v>41444</v>
      </c>
      <c r="U1993" s="19">
        <f t="shared" si="737"/>
        <v>41472</v>
      </c>
      <c r="V1993" s="19">
        <f t="shared" si="738"/>
        <v>41507</v>
      </c>
      <c r="W1993" s="19">
        <f t="shared" si="739"/>
        <v>41535</v>
      </c>
      <c r="X1993" s="19">
        <f t="shared" si="740"/>
        <v>41563</v>
      </c>
      <c r="Y1993" s="18">
        <f t="shared" ref="Y1993:Y2056" si="747">IF(O1993=1,DATEDIF(P1994,P1993,"d"),Y1994)</f>
        <v>28</v>
      </c>
      <c r="Z1993" s="10">
        <f t="shared" si="726"/>
        <v>0.2857142857142857</v>
      </c>
      <c r="AA1993" s="10">
        <f>VLOOKUP(A1993, VIX!$A$2:$E$3205, 5, FALSE)</f>
        <v>13.72</v>
      </c>
      <c r="AB1993" s="10">
        <f t="shared" si="727"/>
        <v>15.257142857142856</v>
      </c>
      <c r="AC1993" s="10">
        <f t="shared" si="728"/>
        <v>16.314285714285713</v>
      </c>
      <c r="AD1993" s="10">
        <f t="shared" si="729"/>
        <v>17.028571428571428</v>
      </c>
      <c r="AE1993" s="10">
        <f t="shared" si="730"/>
        <v>17.62857142857143</v>
      </c>
      <c r="AF1993" s="10">
        <f t="shared" si="731"/>
        <v>18.3</v>
      </c>
      <c r="AG1993" s="36">
        <f t="shared" si="741"/>
        <v>-0.68758526603001391</v>
      </c>
      <c r="AH1993" s="36">
        <f t="shared" si="742"/>
        <v>-0.54622304107510722</v>
      </c>
      <c r="AI1993" s="36">
        <f t="shared" si="743"/>
        <v>-0.31536135154864875</v>
      </c>
      <c r="AJ1993" s="36">
        <f t="shared" si="744"/>
        <v>-0.30496167809600755</v>
      </c>
      <c r="AK1993" s="36">
        <f t="shared" si="745"/>
        <v>-0.3434913835069614</v>
      </c>
    </row>
    <row r="1994" spans="1:37" x14ac:dyDescent="0.2">
      <c r="A1994" s="5">
        <v>41309</v>
      </c>
      <c r="B1994" s="1">
        <v>2</v>
      </c>
      <c r="C1994" s="7">
        <v>15.3</v>
      </c>
      <c r="D1994" s="7">
        <v>15.9</v>
      </c>
      <c r="E1994" s="7">
        <v>16.75</v>
      </c>
      <c r="F1994" s="7">
        <v>17.3</v>
      </c>
      <c r="G1994" s="7">
        <v>17.899999999999999</v>
      </c>
      <c r="H1994" s="7">
        <v>18.55</v>
      </c>
      <c r="I1994" s="7">
        <v>19.149999999999999</v>
      </c>
      <c r="J1994" s="7">
        <v>19.7</v>
      </c>
      <c r="K1994" s="7">
        <v>20.25</v>
      </c>
      <c r="L1994" s="3">
        <v>3.9199999999999999E-2</v>
      </c>
      <c r="M1994" s="3">
        <v>0.1069</v>
      </c>
      <c r="N1994" s="3">
        <v>3.56E-2</v>
      </c>
      <c r="O1994" s="18">
        <f t="shared" si="746"/>
        <v>0</v>
      </c>
      <c r="P1994" s="19">
        <f t="shared" si="732"/>
        <v>41318</v>
      </c>
      <c r="Q1994" s="19">
        <f t="shared" si="733"/>
        <v>41353</v>
      </c>
      <c r="R1994" s="19">
        <f t="shared" si="734"/>
        <v>41381</v>
      </c>
      <c r="S1994" s="19">
        <f t="shared" si="735"/>
        <v>41416</v>
      </c>
      <c r="T1994" s="19">
        <f t="shared" si="736"/>
        <v>41444</v>
      </c>
      <c r="U1994" s="19">
        <f t="shared" si="737"/>
        <v>41472</v>
      </c>
      <c r="V1994" s="19">
        <f t="shared" si="738"/>
        <v>41507</v>
      </c>
      <c r="W1994" s="19">
        <f t="shared" si="739"/>
        <v>41535</v>
      </c>
      <c r="X1994" s="19">
        <f t="shared" si="740"/>
        <v>41563</v>
      </c>
      <c r="Y1994" s="18">
        <f t="shared" si="747"/>
        <v>28</v>
      </c>
      <c r="Z1994" s="10">
        <f t="shared" ref="Z1994:Z2057" si="748">DATEDIF(A1994,P1994,"d")/Y1994</f>
        <v>0.32142857142857145</v>
      </c>
      <c r="AA1994" s="10">
        <f>VLOOKUP(A1994, VIX!$A$2:$E$3205, 5, FALSE)</f>
        <v>14.67</v>
      </c>
      <c r="AB1994" s="10">
        <f t="shared" ref="AB1994:AB2057" si="749">Z1994*C1994 + (1-Z1994)*D1994</f>
        <v>15.707142857142859</v>
      </c>
      <c r="AC1994" s="10">
        <f t="shared" ref="AC1994:AC2057" si="750">Z1994*D1994 + (1-Z1994)*E1994</f>
        <v>16.476785714285715</v>
      </c>
      <c r="AD1994" s="10">
        <f t="shared" ref="AD1994:AD2057" si="751">Z1994*E1994 + (1-Z1994)*F1994</f>
        <v>17.123214285714287</v>
      </c>
      <c r="AE1994" s="10">
        <f t="shared" ref="AE1994:AE2057" si="752">Z1994*F1994 + (1-Z1994)*G1994</f>
        <v>17.707142857142856</v>
      </c>
      <c r="AF1994" s="10">
        <f t="shared" ref="AF1994:AF2057" si="753">Z1994*G1994 + (1-Z1994)*H1994</f>
        <v>18.341071428571428</v>
      </c>
      <c r="AG1994" s="36">
        <f t="shared" si="741"/>
        <v>-1.0851674641148317</v>
      </c>
      <c r="AH1994" s="36">
        <f t="shared" si="742"/>
        <v>-1.4395161290322567</v>
      </c>
      <c r="AI1994" s="36">
        <f t="shared" si="743"/>
        <v>-0.88656716417910508</v>
      </c>
      <c r="AJ1994" s="36">
        <f t="shared" si="744"/>
        <v>-0.92836676217764669</v>
      </c>
      <c r="AK1994" s="36">
        <f t="shared" si="745"/>
        <v>-0.96694214876033335</v>
      </c>
    </row>
    <row r="1995" spans="1:37" x14ac:dyDescent="0.2">
      <c r="A1995" s="5">
        <v>41306</v>
      </c>
      <c r="B1995" s="1">
        <v>2</v>
      </c>
      <c r="C1995" s="7">
        <v>14.3</v>
      </c>
      <c r="D1995" s="7">
        <v>15.4</v>
      </c>
      <c r="E1995" s="7">
        <v>16.350000000000001</v>
      </c>
      <c r="F1995" s="7">
        <v>17.05</v>
      </c>
      <c r="G1995" s="7">
        <v>17.75</v>
      </c>
      <c r="H1995" s="7">
        <v>18.45</v>
      </c>
      <c r="I1995" s="7">
        <v>19</v>
      </c>
      <c r="J1995" s="7">
        <v>19.5</v>
      </c>
      <c r="K1995" s="7">
        <v>20</v>
      </c>
      <c r="L1995" s="3">
        <v>7.6899999999999996E-2</v>
      </c>
      <c r="M1995" s="3">
        <v>0.1144</v>
      </c>
      <c r="N1995" s="3">
        <v>3.8100000000000002E-2</v>
      </c>
      <c r="O1995" s="18">
        <f t="shared" si="746"/>
        <v>0</v>
      </c>
      <c r="P1995" s="19">
        <f t="shared" ref="P1995:P2058" si="754">IF(O1994=1,A1995,P1994)</f>
        <v>41318</v>
      </c>
      <c r="Q1995" s="19">
        <f t="shared" ref="Q1995:Q2058" si="755">IF(O1994=1,P1994,Q1994)</f>
        <v>41353</v>
      </c>
      <c r="R1995" s="19">
        <f t="shared" ref="R1995:R2058" si="756">IF(O1994=1,Q1994,R1994)</f>
        <v>41381</v>
      </c>
      <c r="S1995" s="19">
        <f t="shared" ref="S1995:S2058" si="757">IF(O1994=1,R1994,S1994)</f>
        <v>41416</v>
      </c>
      <c r="T1995" s="19">
        <f t="shared" ref="T1995:T2058" si="758">IF(O1994=1,S1994,T1994)</f>
        <v>41444</v>
      </c>
      <c r="U1995" s="19">
        <f t="shared" ref="U1995:U2058" si="759">IF(O1994=1,T1994,U1994)</f>
        <v>41472</v>
      </c>
      <c r="V1995" s="19">
        <f t="shared" ref="V1995:V2058" si="760">IF(O1994=1,U1994,V1994)</f>
        <v>41507</v>
      </c>
      <c r="W1995" s="19">
        <f t="shared" ref="W1995:W2058" si="761">IF(O1994=1,V1994,W1994)</f>
        <v>41535</v>
      </c>
      <c r="X1995" s="19">
        <f t="shared" ref="X1995:X2058" si="762">IF(O1994=1,W1994,X1994)</f>
        <v>41563</v>
      </c>
      <c r="Y1995" s="18">
        <f t="shared" si="747"/>
        <v>28</v>
      </c>
      <c r="Z1995" s="10">
        <f t="shared" si="748"/>
        <v>0.42857142857142855</v>
      </c>
      <c r="AA1995" s="10">
        <f>VLOOKUP(A1995, VIX!$A$2:$E$3205, 5, FALSE)</f>
        <v>12.9</v>
      </c>
      <c r="AB1995" s="10">
        <f t="shared" si="749"/>
        <v>14.928571428571427</v>
      </c>
      <c r="AC1995" s="10">
        <f t="shared" si="750"/>
        <v>15.942857142857143</v>
      </c>
      <c r="AD1995" s="10">
        <f t="shared" si="751"/>
        <v>16.75</v>
      </c>
      <c r="AE1995" s="10">
        <f t="shared" si="752"/>
        <v>17.45</v>
      </c>
      <c r="AF1995" s="10">
        <f t="shared" si="753"/>
        <v>18.149999999999999</v>
      </c>
      <c r="AG1995" s="36">
        <f t="shared" si="741"/>
        <v>-0.64472613094545927</v>
      </c>
      <c r="AH1995" s="36">
        <f t="shared" si="742"/>
        <v>-0.52586490939044594</v>
      </c>
      <c r="AI1995" s="36">
        <f t="shared" si="743"/>
        <v>-0.3701216953420059</v>
      </c>
      <c r="AJ1995" s="36">
        <f t="shared" si="744"/>
        <v>-0.35860947347021754</v>
      </c>
      <c r="AK1995" s="36">
        <f t="shared" si="745"/>
        <v>-0.34662998624484187</v>
      </c>
    </row>
    <row r="1996" spans="1:37" x14ac:dyDescent="0.2">
      <c r="A1996" s="5">
        <v>41305</v>
      </c>
      <c r="B1996" s="1">
        <v>2</v>
      </c>
      <c r="C1996" s="7">
        <v>14.9</v>
      </c>
      <c r="D1996" s="7">
        <v>15.75</v>
      </c>
      <c r="E1996" s="7">
        <v>16.7</v>
      </c>
      <c r="F1996" s="7">
        <v>17.3</v>
      </c>
      <c r="G1996" s="7">
        <v>17.8</v>
      </c>
      <c r="H1996" s="7">
        <v>18.5</v>
      </c>
      <c r="I1996" s="7">
        <v>19.05</v>
      </c>
      <c r="J1996" s="7">
        <v>19.55</v>
      </c>
      <c r="K1996" s="7">
        <v>20.05</v>
      </c>
      <c r="L1996" s="3">
        <v>5.7000000000000002E-2</v>
      </c>
      <c r="M1996" s="3">
        <v>0.1012</v>
      </c>
      <c r="N1996" s="3">
        <v>3.3700000000000001E-2</v>
      </c>
      <c r="O1996" s="18">
        <f t="shared" si="746"/>
        <v>0</v>
      </c>
      <c r="P1996" s="19">
        <f t="shared" si="754"/>
        <v>41318</v>
      </c>
      <c r="Q1996" s="19">
        <f t="shared" si="755"/>
        <v>41353</v>
      </c>
      <c r="R1996" s="19">
        <f t="shared" si="756"/>
        <v>41381</v>
      </c>
      <c r="S1996" s="19">
        <f t="shared" si="757"/>
        <v>41416</v>
      </c>
      <c r="T1996" s="19">
        <f t="shared" si="758"/>
        <v>41444</v>
      </c>
      <c r="U1996" s="19">
        <f t="shared" si="759"/>
        <v>41472</v>
      </c>
      <c r="V1996" s="19">
        <f t="shared" si="760"/>
        <v>41507</v>
      </c>
      <c r="W1996" s="19">
        <f t="shared" si="761"/>
        <v>41535</v>
      </c>
      <c r="X1996" s="19">
        <f t="shared" si="762"/>
        <v>41563</v>
      </c>
      <c r="Y1996" s="18">
        <f t="shared" si="747"/>
        <v>28</v>
      </c>
      <c r="Z1996" s="10">
        <f t="shared" si="748"/>
        <v>0.4642857142857143</v>
      </c>
      <c r="AA1996" s="10">
        <f>VLOOKUP(A1996, VIX!$A$2:$E$3205, 5, FALSE)</f>
        <v>14.28</v>
      </c>
      <c r="AB1996" s="10">
        <f t="shared" si="749"/>
        <v>15.355357142857144</v>
      </c>
      <c r="AC1996" s="10">
        <f t="shared" si="750"/>
        <v>16.258928571428569</v>
      </c>
      <c r="AD1996" s="10">
        <f t="shared" si="751"/>
        <v>17.021428571428572</v>
      </c>
      <c r="AE1996" s="10">
        <f t="shared" si="752"/>
        <v>17.567857142857143</v>
      </c>
      <c r="AF1996" s="10">
        <f t="shared" si="753"/>
        <v>18.174999999999997</v>
      </c>
      <c r="AG1996" s="36">
        <f t="shared" si="741"/>
        <v>-0.49434571890145351</v>
      </c>
      <c r="AH1996" s="36">
        <f t="shared" si="742"/>
        <v>-0.52777777777777712</v>
      </c>
      <c r="AI1996" s="36">
        <f t="shared" si="743"/>
        <v>-0.32000000000000062</v>
      </c>
      <c r="AJ1996" s="36">
        <f t="shared" si="744"/>
        <v>-0.25824964131994255</v>
      </c>
      <c r="AK1996" s="36">
        <f t="shared" si="745"/>
        <v>-0.34903047091412698</v>
      </c>
    </row>
    <row r="1997" spans="1:37" x14ac:dyDescent="0.2">
      <c r="A1997" s="5">
        <v>41304</v>
      </c>
      <c r="B1997" s="1">
        <v>2</v>
      </c>
      <c r="C1997" s="7">
        <v>15.15</v>
      </c>
      <c r="D1997" s="7">
        <v>15.8</v>
      </c>
      <c r="E1997" s="7">
        <v>16.600000000000001</v>
      </c>
      <c r="F1997" s="7">
        <v>17.149999999999999</v>
      </c>
      <c r="G1997" s="7">
        <v>17.7</v>
      </c>
      <c r="H1997" s="7">
        <v>18.399999999999999</v>
      </c>
      <c r="I1997" s="7">
        <v>18.95</v>
      </c>
      <c r="J1997" s="7">
        <v>19.5</v>
      </c>
      <c r="K1997" s="7">
        <v>20</v>
      </c>
      <c r="L1997" s="3">
        <v>4.2900000000000001E-2</v>
      </c>
      <c r="M1997" s="3">
        <v>0.105</v>
      </c>
      <c r="N1997" s="3">
        <v>3.5000000000000003E-2</v>
      </c>
      <c r="O1997" s="18">
        <f t="shared" si="746"/>
        <v>0</v>
      </c>
      <c r="P1997" s="19">
        <f t="shared" si="754"/>
        <v>41318</v>
      </c>
      <c r="Q1997" s="19">
        <f t="shared" si="755"/>
        <v>41353</v>
      </c>
      <c r="R1997" s="19">
        <f t="shared" si="756"/>
        <v>41381</v>
      </c>
      <c r="S1997" s="19">
        <f t="shared" si="757"/>
        <v>41416</v>
      </c>
      <c r="T1997" s="19">
        <f t="shared" si="758"/>
        <v>41444</v>
      </c>
      <c r="U1997" s="19">
        <f t="shared" si="759"/>
        <v>41472</v>
      </c>
      <c r="V1997" s="19">
        <f t="shared" si="760"/>
        <v>41507</v>
      </c>
      <c r="W1997" s="19">
        <f t="shared" si="761"/>
        <v>41535</v>
      </c>
      <c r="X1997" s="19">
        <f t="shared" si="762"/>
        <v>41563</v>
      </c>
      <c r="Y1997" s="18">
        <f t="shared" si="747"/>
        <v>28</v>
      </c>
      <c r="Z1997" s="10">
        <f t="shared" si="748"/>
        <v>0.5</v>
      </c>
      <c r="AA1997" s="10">
        <f>VLOOKUP(A1997, VIX!$A$2:$E$3205, 5, FALSE)</f>
        <v>14.32</v>
      </c>
      <c r="AB1997" s="10">
        <f t="shared" si="749"/>
        <v>15.475000000000001</v>
      </c>
      <c r="AC1997" s="10">
        <f t="shared" si="750"/>
        <v>16.200000000000003</v>
      </c>
      <c r="AD1997" s="10">
        <f t="shared" si="751"/>
        <v>16.875</v>
      </c>
      <c r="AE1997" s="10">
        <f t="shared" si="752"/>
        <v>17.424999999999997</v>
      </c>
      <c r="AF1997" s="10">
        <f t="shared" si="753"/>
        <v>18.049999999999997</v>
      </c>
      <c r="AG1997" s="36">
        <f t="shared" si="741"/>
        <v>-0.40434460627005681</v>
      </c>
      <c r="AH1997" s="36">
        <f t="shared" si="742"/>
        <v>-0.46639676113360345</v>
      </c>
      <c r="AI1997" s="36">
        <f t="shared" si="743"/>
        <v>-0.30321592649310702</v>
      </c>
      <c r="AJ1997" s="36">
        <f t="shared" si="744"/>
        <v>-0.29114588803697111</v>
      </c>
      <c r="AK1997" s="36">
        <f t="shared" si="745"/>
        <v>-0.35643564356435592</v>
      </c>
    </row>
    <row r="1998" spans="1:37" x14ac:dyDescent="0.2">
      <c r="A1998" s="5">
        <v>41303</v>
      </c>
      <c r="B1998" s="1">
        <v>2</v>
      </c>
      <c r="C1998" s="7">
        <v>14.05</v>
      </c>
      <c r="D1998" s="7">
        <v>14.95</v>
      </c>
      <c r="E1998" s="7">
        <v>16</v>
      </c>
      <c r="F1998" s="7">
        <v>16.7</v>
      </c>
      <c r="G1998" s="7">
        <v>17.350000000000001</v>
      </c>
      <c r="H1998" s="7">
        <v>18.05</v>
      </c>
      <c r="I1998" s="7">
        <v>18.7</v>
      </c>
      <c r="J1998" s="7">
        <v>19.25</v>
      </c>
      <c r="K1998" s="7">
        <v>19.75</v>
      </c>
      <c r="L1998" s="3">
        <v>6.4100000000000004E-2</v>
      </c>
      <c r="M1998" s="3">
        <v>0.1198</v>
      </c>
      <c r="N1998" s="3">
        <v>3.9899999999999998E-2</v>
      </c>
      <c r="O1998" s="18">
        <f t="shared" si="746"/>
        <v>0</v>
      </c>
      <c r="P1998" s="19">
        <f t="shared" si="754"/>
        <v>41318</v>
      </c>
      <c r="Q1998" s="19">
        <f t="shared" si="755"/>
        <v>41353</v>
      </c>
      <c r="R1998" s="19">
        <f t="shared" si="756"/>
        <v>41381</v>
      </c>
      <c r="S1998" s="19">
        <f t="shared" si="757"/>
        <v>41416</v>
      </c>
      <c r="T1998" s="19">
        <f t="shared" si="758"/>
        <v>41444</v>
      </c>
      <c r="U1998" s="19">
        <f t="shared" si="759"/>
        <v>41472</v>
      </c>
      <c r="V1998" s="19">
        <f t="shared" si="760"/>
        <v>41507</v>
      </c>
      <c r="W1998" s="19">
        <f t="shared" si="761"/>
        <v>41535</v>
      </c>
      <c r="X1998" s="19">
        <f t="shared" si="762"/>
        <v>41563</v>
      </c>
      <c r="Y1998" s="18">
        <f t="shared" si="747"/>
        <v>28</v>
      </c>
      <c r="Z1998" s="10">
        <f t="shared" si="748"/>
        <v>0.5357142857142857</v>
      </c>
      <c r="AA1998" s="10">
        <f>VLOOKUP(A1998, VIX!$A$2:$E$3205, 5, FALSE)</f>
        <v>13.31</v>
      </c>
      <c r="AB1998" s="10">
        <f t="shared" si="749"/>
        <v>14.467857142857142</v>
      </c>
      <c r="AC1998" s="10">
        <f t="shared" si="750"/>
        <v>15.4375</v>
      </c>
      <c r="AD1998" s="10">
        <f t="shared" si="751"/>
        <v>16.324999999999999</v>
      </c>
      <c r="AE1998" s="10">
        <f t="shared" si="752"/>
        <v>17.001785714285717</v>
      </c>
      <c r="AF1998" s="10">
        <f t="shared" si="753"/>
        <v>17.675000000000001</v>
      </c>
      <c r="AG1998" s="36">
        <f t="shared" si="741"/>
        <v>-0.54284346577309606</v>
      </c>
      <c r="AH1998" s="36">
        <f t="shared" si="742"/>
        <v>-0.59972801450589308</v>
      </c>
      <c r="AI1998" s="36">
        <f t="shared" si="743"/>
        <v>-0.38050043140638429</v>
      </c>
      <c r="AJ1998" s="36">
        <f t="shared" si="744"/>
        <v>-0.3405405405405415</v>
      </c>
      <c r="AK1998" s="36">
        <f t="shared" si="745"/>
        <v>-0.35336538461538408</v>
      </c>
    </row>
    <row r="1999" spans="1:37" x14ac:dyDescent="0.2">
      <c r="A1999" s="5">
        <v>41302</v>
      </c>
      <c r="B1999" s="1">
        <v>2</v>
      </c>
      <c r="C1999" s="7">
        <v>14.6</v>
      </c>
      <c r="D1999" s="7">
        <v>15.35</v>
      </c>
      <c r="E1999" s="7">
        <v>16.3</v>
      </c>
      <c r="F1999" s="7">
        <v>16.899999999999999</v>
      </c>
      <c r="G1999" s="7">
        <v>17.55</v>
      </c>
      <c r="H1999" s="7">
        <v>18.2</v>
      </c>
      <c r="I1999" s="7">
        <v>18.75</v>
      </c>
      <c r="J1999" s="7">
        <v>19.350000000000001</v>
      </c>
      <c r="K1999" s="7">
        <v>19.899999999999999</v>
      </c>
      <c r="L1999" s="3">
        <v>5.1400000000000001E-2</v>
      </c>
      <c r="M1999" s="3">
        <v>0.1095</v>
      </c>
      <c r="N1999" s="3">
        <v>3.6499999999999998E-2</v>
      </c>
      <c r="O1999" s="18">
        <f t="shared" si="746"/>
        <v>0</v>
      </c>
      <c r="P1999" s="19">
        <f t="shared" si="754"/>
        <v>41318</v>
      </c>
      <c r="Q1999" s="19">
        <f t="shared" si="755"/>
        <v>41353</v>
      </c>
      <c r="R1999" s="19">
        <f t="shared" si="756"/>
        <v>41381</v>
      </c>
      <c r="S1999" s="19">
        <f t="shared" si="757"/>
        <v>41416</v>
      </c>
      <c r="T1999" s="19">
        <f t="shared" si="758"/>
        <v>41444</v>
      </c>
      <c r="U1999" s="19">
        <f t="shared" si="759"/>
        <v>41472</v>
      </c>
      <c r="V1999" s="19">
        <f t="shared" si="760"/>
        <v>41507</v>
      </c>
      <c r="W1999" s="19">
        <f t="shared" si="761"/>
        <v>41535</v>
      </c>
      <c r="X1999" s="19">
        <f t="shared" si="762"/>
        <v>41563</v>
      </c>
      <c r="Y1999" s="18">
        <f t="shared" si="747"/>
        <v>28</v>
      </c>
      <c r="Z1999" s="10">
        <f t="shared" si="748"/>
        <v>0.5714285714285714</v>
      </c>
      <c r="AA1999" s="10">
        <f>VLOOKUP(A1999, VIX!$A$2:$E$3205, 5, FALSE)</f>
        <v>13.57</v>
      </c>
      <c r="AB1999" s="10">
        <f t="shared" si="749"/>
        <v>14.921428571428571</v>
      </c>
      <c r="AC1999" s="10">
        <f t="shared" si="750"/>
        <v>15.757142857142856</v>
      </c>
      <c r="AD1999" s="10">
        <f t="shared" si="751"/>
        <v>16.557142857142857</v>
      </c>
      <c r="AE1999" s="10">
        <f t="shared" si="752"/>
        <v>17.178571428571431</v>
      </c>
      <c r="AF1999" s="10">
        <f t="shared" si="753"/>
        <v>17.828571428571429</v>
      </c>
      <c r="AG1999" s="36">
        <f t="shared" si="741"/>
        <v>-1.4025974025974035</v>
      </c>
      <c r="AH1999" s="36">
        <f t="shared" si="742"/>
        <v>-1.6596187175043358</v>
      </c>
      <c r="AI1999" s="36">
        <f t="shared" si="743"/>
        <v>-0.99234303215926201</v>
      </c>
      <c r="AJ1999" s="36">
        <f t="shared" si="744"/>
        <v>-1.0318110236220512</v>
      </c>
      <c r="AK1999" s="36">
        <f t="shared" si="745"/>
        <v>-0.99383152998280777</v>
      </c>
    </row>
    <row r="2000" spans="1:37" x14ac:dyDescent="0.2">
      <c r="A2000" s="5">
        <v>41299</v>
      </c>
      <c r="B2000" s="1">
        <v>2</v>
      </c>
      <c r="C2000" s="7">
        <v>14.1</v>
      </c>
      <c r="D2000" s="7">
        <v>15.15</v>
      </c>
      <c r="E2000" s="7">
        <v>16.100000000000001</v>
      </c>
      <c r="F2000" s="7">
        <v>16.8</v>
      </c>
      <c r="G2000" s="7">
        <v>17.45</v>
      </c>
      <c r="H2000" s="7">
        <v>18.100000000000001</v>
      </c>
      <c r="I2000" s="7">
        <v>18.75</v>
      </c>
      <c r="J2000" s="7">
        <v>19.3</v>
      </c>
      <c r="K2000" s="7">
        <v>19.850000000000001</v>
      </c>
      <c r="L2000" s="3">
        <v>7.4499999999999997E-2</v>
      </c>
      <c r="M2000" s="3">
        <v>0.11609999999999999</v>
      </c>
      <c r="N2000" s="3">
        <v>3.8699999999999998E-2</v>
      </c>
      <c r="O2000" s="18">
        <f t="shared" si="746"/>
        <v>0</v>
      </c>
      <c r="P2000" s="19">
        <f t="shared" si="754"/>
        <v>41318</v>
      </c>
      <c r="Q2000" s="19">
        <f t="shared" si="755"/>
        <v>41353</v>
      </c>
      <c r="R2000" s="19">
        <f t="shared" si="756"/>
        <v>41381</v>
      </c>
      <c r="S2000" s="19">
        <f t="shared" si="757"/>
        <v>41416</v>
      </c>
      <c r="T2000" s="19">
        <f t="shared" si="758"/>
        <v>41444</v>
      </c>
      <c r="U2000" s="19">
        <f t="shared" si="759"/>
        <v>41472</v>
      </c>
      <c r="V2000" s="19">
        <f t="shared" si="760"/>
        <v>41507</v>
      </c>
      <c r="W2000" s="19">
        <f t="shared" si="761"/>
        <v>41535</v>
      </c>
      <c r="X2000" s="19">
        <f t="shared" si="762"/>
        <v>41563</v>
      </c>
      <c r="Y2000" s="18">
        <f t="shared" si="747"/>
        <v>28</v>
      </c>
      <c r="Z2000" s="10">
        <f t="shared" si="748"/>
        <v>0.6785714285714286</v>
      </c>
      <c r="AA2000" s="10">
        <f>VLOOKUP(A2000, VIX!$A$2:$E$3205, 5, FALSE)</f>
        <v>12.89</v>
      </c>
      <c r="AB2000" s="10">
        <f t="shared" si="749"/>
        <v>14.4375</v>
      </c>
      <c r="AC2000" s="10">
        <f t="shared" si="750"/>
        <v>15.455357142857142</v>
      </c>
      <c r="AD2000" s="10">
        <f t="shared" si="751"/>
        <v>16.324999999999999</v>
      </c>
      <c r="AE2000" s="10">
        <f t="shared" si="752"/>
        <v>17.008928571428569</v>
      </c>
      <c r="AF2000" s="10">
        <f t="shared" si="753"/>
        <v>17.658928571428572</v>
      </c>
      <c r="AG2000" s="36">
        <f t="shared" si="741"/>
        <v>-0.66183091545772899</v>
      </c>
      <c r="AH2000" s="36">
        <f t="shared" si="742"/>
        <v>-0.55519480519480557</v>
      </c>
      <c r="AI2000" s="36">
        <f t="shared" si="743"/>
        <v>-0.38498472282845864</v>
      </c>
      <c r="AJ2000" s="36">
        <f t="shared" si="744"/>
        <v>-0.34239130434782522</v>
      </c>
      <c r="AK2000" s="36">
        <f t="shared" si="745"/>
        <v>-0.32984293193717368</v>
      </c>
    </row>
    <row r="2001" spans="1:37" x14ac:dyDescent="0.2">
      <c r="A2001" s="5">
        <v>41298</v>
      </c>
      <c r="B2001" s="1">
        <v>2</v>
      </c>
      <c r="C2001" s="7">
        <v>13.95</v>
      </c>
      <c r="D2001" s="7">
        <v>15.1</v>
      </c>
      <c r="E2001" s="7">
        <v>16.149999999999999</v>
      </c>
      <c r="F2001" s="7">
        <v>16.899999999999999</v>
      </c>
      <c r="G2001" s="7">
        <v>17.55</v>
      </c>
      <c r="H2001" s="7">
        <v>18.2</v>
      </c>
      <c r="I2001" s="7">
        <v>18.850000000000001</v>
      </c>
      <c r="J2001" s="7">
        <v>19.45</v>
      </c>
      <c r="K2001" s="7">
        <v>19.95</v>
      </c>
      <c r="L2001" s="3">
        <v>8.2400000000000001E-2</v>
      </c>
      <c r="M2001" s="3">
        <v>0.1154</v>
      </c>
      <c r="N2001" s="3">
        <v>3.85E-2</v>
      </c>
      <c r="O2001" s="18">
        <f t="shared" si="746"/>
        <v>0</v>
      </c>
      <c r="P2001" s="19">
        <f t="shared" si="754"/>
        <v>41318</v>
      </c>
      <c r="Q2001" s="19">
        <f t="shared" si="755"/>
        <v>41353</v>
      </c>
      <c r="R2001" s="19">
        <f t="shared" si="756"/>
        <v>41381</v>
      </c>
      <c r="S2001" s="19">
        <f t="shared" si="757"/>
        <v>41416</v>
      </c>
      <c r="T2001" s="19">
        <f t="shared" si="758"/>
        <v>41444</v>
      </c>
      <c r="U2001" s="19">
        <f t="shared" si="759"/>
        <v>41472</v>
      </c>
      <c r="V2001" s="19">
        <f t="shared" si="760"/>
        <v>41507</v>
      </c>
      <c r="W2001" s="19">
        <f t="shared" si="761"/>
        <v>41535</v>
      </c>
      <c r="X2001" s="19">
        <f t="shared" si="762"/>
        <v>41563</v>
      </c>
      <c r="Y2001" s="18">
        <f t="shared" si="747"/>
        <v>28</v>
      </c>
      <c r="Z2001" s="10">
        <f t="shared" si="748"/>
        <v>0.7142857142857143</v>
      </c>
      <c r="AA2001" s="10">
        <f>VLOOKUP(A2001, VIX!$A$2:$E$3205, 5, FALSE)</f>
        <v>12.69</v>
      </c>
      <c r="AB2001" s="10">
        <f t="shared" si="749"/>
        <v>14.278571428571428</v>
      </c>
      <c r="AC2001" s="10">
        <f t="shared" si="750"/>
        <v>15.4</v>
      </c>
      <c r="AD2001" s="10">
        <f t="shared" si="751"/>
        <v>16.364285714285714</v>
      </c>
      <c r="AE2001" s="10">
        <f t="shared" si="752"/>
        <v>17.085714285714285</v>
      </c>
      <c r="AF2001" s="10">
        <f t="shared" si="753"/>
        <v>17.735714285714288</v>
      </c>
      <c r="AG2001" s="36">
        <f t="shared" si="741"/>
        <v>-0.73731077471059658</v>
      </c>
      <c r="AH2001" s="36">
        <f t="shared" si="742"/>
        <v>-0.6156351791530934</v>
      </c>
      <c r="AI2001" s="36">
        <f t="shared" si="743"/>
        <v>-0.41095890410958885</v>
      </c>
      <c r="AJ2001" s="36">
        <f t="shared" si="744"/>
        <v>-0.34185536888239698</v>
      </c>
      <c r="AK2001" s="36">
        <f t="shared" si="745"/>
        <v>-0.32934553131597372</v>
      </c>
    </row>
    <row r="2002" spans="1:37" x14ac:dyDescent="0.2">
      <c r="A2002" s="5">
        <v>41297</v>
      </c>
      <c r="B2002" s="1">
        <v>2</v>
      </c>
      <c r="C2002" s="7">
        <v>13.7</v>
      </c>
      <c r="D2002" s="7">
        <v>15.05</v>
      </c>
      <c r="E2002" s="7">
        <v>16.25</v>
      </c>
      <c r="F2002" s="7">
        <v>16.95</v>
      </c>
      <c r="G2002" s="7">
        <v>17.600000000000001</v>
      </c>
      <c r="H2002" s="7">
        <v>18.25</v>
      </c>
      <c r="I2002" s="7">
        <v>18.899999999999999</v>
      </c>
      <c r="J2002" s="7">
        <v>19.5</v>
      </c>
      <c r="K2002" s="7">
        <v>20</v>
      </c>
      <c r="L2002" s="3">
        <v>9.8500000000000004E-2</v>
      </c>
      <c r="M2002" s="3">
        <v>0.115</v>
      </c>
      <c r="N2002" s="3">
        <v>3.8300000000000001E-2</v>
      </c>
      <c r="O2002" s="18">
        <f t="shared" si="746"/>
        <v>0</v>
      </c>
      <c r="P2002" s="19">
        <f t="shared" si="754"/>
        <v>41318</v>
      </c>
      <c r="Q2002" s="19">
        <f t="shared" si="755"/>
        <v>41353</v>
      </c>
      <c r="R2002" s="19">
        <f t="shared" si="756"/>
        <v>41381</v>
      </c>
      <c r="S2002" s="19">
        <f t="shared" si="757"/>
        <v>41416</v>
      </c>
      <c r="T2002" s="19">
        <f t="shared" si="758"/>
        <v>41444</v>
      </c>
      <c r="U2002" s="19">
        <f t="shared" si="759"/>
        <v>41472</v>
      </c>
      <c r="V2002" s="19">
        <f t="shared" si="760"/>
        <v>41507</v>
      </c>
      <c r="W2002" s="19">
        <f t="shared" si="761"/>
        <v>41535</v>
      </c>
      <c r="X2002" s="19">
        <f t="shared" si="762"/>
        <v>41563</v>
      </c>
      <c r="Y2002" s="18">
        <f t="shared" si="747"/>
        <v>28</v>
      </c>
      <c r="Z2002" s="10">
        <f t="shared" si="748"/>
        <v>0.75</v>
      </c>
      <c r="AA2002" s="10">
        <f>VLOOKUP(A2002, VIX!$A$2:$E$3205, 5, FALSE)</f>
        <v>12.46</v>
      </c>
      <c r="AB2002" s="10">
        <f t="shared" si="749"/>
        <v>14.037499999999998</v>
      </c>
      <c r="AC2002" s="10">
        <f t="shared" si="750"/>
        <v>15.350000000000001</v>
      </c>
      <c r="AD2002" s="10">
        <f t="shared" si="751"/>
        <v>16.425000000000001</v>
      </c>
      <c r="AE2002" s="10">
        <f t="shared" si="752"/>
        <v>17.112499999999997</v>
      </c>
      <c r="AF2002" s="10">
        <f t="shared" si="753"/>
        <v>17.762500000000003</v>
      </c>
      <c r="AG2002" s="36">
        <f t="shared" si="741"/>
        <v>-0.84732254047322586</v>
      </c>
      <c r="AH2002" s="36">
        <f t="shared" si="742"/>
        <v>-0.6907263590680669</v>
      </c>
      <c r="AI2002" s="36">
        <f t="shared" si="743"/>
        <v>-0.37886597938144273</v>
      </c>
      <c r="AJ2002" s="36">
        <f t="shared" si="744"/>
        <v>-0.33913043478260968</v>
      </c>
      <c r="AK2002" s="36">
        <f t="shared" si="745"/>
        <v>-0.32571087691389849</v>
      </c>
    </row>
    <row r="2003" spans="1:37" x14ac:dyDescent="0.2">
      <c r="A2003" s="5">
        <v>41296</v>
      </c>
      <c r="B2003" s="1">
        <v>2</v>
      </c>
      <c r="C2003" s="7">
        <v>14.05</v>
      </c>
      <c r="D2003" s="7">
        <v>15.4</v>
      </c>
      <c r="E2003" s="7">
        <v>16.5</v>
      </c>
      <c r="F2003" s="7">
        <v>17.100000000000001</v>
      </c>
      <c r="G2003" s="7">
        <v>17.8</v>
      </c>
      <c r="H2003" s="7">
        <v>18.55</v>
      </c>
      <c r="I2003" s="7">
        <v>19.2</v>
      </c>
      <c r="J2003" s="7">
        <v>19.8</v>
      </c>
      <c r="K2003" s="7">
        <v>0</v>
      </c>
      <c r="L2003" s="3">
        <v>9.6100000000000005E-2</v>
      </c>
      <c r="M2003" s="3">
        <v>0.12280000000000001</v>
      </c>
      <c r="N2003" s="3">
        <v>4.0899999999999999E-2</v>
      </c>
      <c r="O2003" s="18">
        <f t="shared" si="746"/>
        <v>0</v>
      </c>
      <c r="P2003" s="19">
        <f t="shared" si="754"/>
        <v>41318</v>
      </c>
      <c r="Q2003" s="19">
        <f t="shared" si="755"/>
        <v>41353</v>
      </c>
      <c r="R2003" s="19">
        <f t="shared" si="756"/>
        <v>41381</v>
      </c>
      <c r="S2003" s="19">
        <f t="shared" si="757"/>
        <v>41416</v>
      </c>
      <c r="T2003" s="19">
        <f t="shared" si="758"/>
        <v>41444</v>
      </c>
      <c r="U2003" s="19">
        <f t="shared" si="759"/>
        <v>41472</v>
      </c>
      <c r="V2003" s="19">
        <f t="shared" si="760"/>
        <v>41507</v>
      </c>
      <c r="W2003" s="19">
        <f t="shared" si="761"/>
        <v>41535</v>
      </c>
      <c r="X2003" s="19">
        <f t="shared" si="762"/>
        <v>41563</v>
      </c>
      <c r="Y2003" s="18">
        <f t="shared" si="747"/>
        <v>28</v>
      </c>
      <c r="Z2003" s="10">
        <f t="shared" si="748"/>
        <v>0.7857142857142857</v>
      </c>
      <c r="AA2003" s="10">
        <f>VLOOKUP(A2003, VIX!$A$2:$E$3205, 5, FALSE)</f>
        <v>12.43</v>
      </c>
      <c r="AB2003" s="10">
        <f t="shared" si="749"/>
        <v>14.339285714285715</v>
      </c>
      <c r="AC2003" s="10">
        <f t="shared" si="750"/>
        <v>15.635714285714286</v>
      </c>
      <c r="AD2003" s="10">
        <f t="shared" si="751"/>
        <v>16.62857142857143</v>
      </c>
      <c r="AE2003" s="10">
        <f t="shared" si="752"/>
        <v>17.25</v>
      </c>
      <c r="AF2003" s="10">
        <f t="shared" si="753"/>
        <v>17.960714285714285</v>
      </c>
      <c r="AG2003" s="36">
        <f t="shared" si="741"/>
        <v>-3.2909310761789596</v>
      </c>
      <c r="AH2003" s="36">
        <f t="shared" si="742"/>
        <v>-2.419375954614881</v>
      </c>
      <c r="AI2003" s="36">
        <f t="shared" si="743"/>
        <v>-1.2490706319702638</v>
      </c>
      <c r="AJ2003" s="36">
        <f t="shared" si="744"/>
        <v>-1.4081021752145271</v>
      </c>
      <c r="AK2003" s="36">
        <f t="shared" si="745"/>
        <v>-1.4558058925476605</v>
      </c>
    </row>
    <row r="2004" spans="1:37" x14ac:dyDescent="0.2">
      <c r="A2004" s="5">
        <v>41292</v>
      </c>
      <c r="B2004" s="1">
        <v>2</v>
      </c>
      <c r="C2004" s="7">
        <v>14.65</v>
      </c>
      <c r="D2004" s="7">
        <v>16.3</v>
      </c>
      <c r="E2004" s="7">
        <v>17.25</v>
      </c>
      <c r="F2004" s="7">
        <v>17.850000000000001</v>
      </c>
      <c r="G2004" s="7">
        <v>18.5</v>
      </c>
      <c r="H2004" s="7">
        <v>19.149999999999999</v>
      </c>
      <c r="I2004" s="7">
        <v>19.8</v>
      </c>
      <c r="J2004" s="7">
        <v>20.45</v>
      </c>
      <c r="K2004" s="7">
        <v>0</v>
      </c>
      <c r="L2004" s="3">
        <v>0.11260000000000001</v>
      </c>
      <c r="M2004" s="3">
        <v>0.10920000000000001</v>
      </c>
      <c r="N2004" s="3">
        <v>3.6400000000000002E-2</v>
      </c>
      <c r="O2004" s="18">
        <f t="shared" si="746"/>
        <v>0</v>
      </c>
      <c r="P2004" s="19">
        <f t="shared" si="754"/>
        <v>41318</v>
      </c>
      <c r="Q2004" s="19">
        <f t="shared" si="755"/>
        <v>41353</v>
      </c>
      <c r="R2004" s="19">
        <f t="shared" si="756"/>
        <v>41381</v>
      </c>
      <c r="S2004" s="19">
        <f t="shared" si="757"/>
        <v>41416</v>
      </c>
      <c r="T2004" s="19">
        <f t="shared" si="758"/>
        <v>41444</v>
      </c>
      <c r="U2004" s="19">
        <f t="shared" si="759"/>
        <v>41472</v>
      </c>
      <c r="V2004" s="19">
        <f t="shared" si="760"/>
        <v>41507</v>
      </c>
      <c r="W2004" s="19">
        <f t="shared" si="761"/>
        <v>41535</v>
      </c>
      <c r="X2004" s="19">
        <f t="shared" si="762"/>
        <v>41563</v>
      </c>
      <c r="Y2004" s="18">
        <f t="shared" si="747"/>
        <v>28</v>
      </c>
      <c r="Z2004" s="10">
        <f t="shared" si="748"/>
        <v>0.9285714285714286</v>
      </c>
      <c r="AA2004" s="10">
        <f>VLOOKUP(A2004, VIX!$A$2:$E$3205, 5, FALSE)</f>
        <v>12.46</v>
      </c>
      <c r="AB2004" s="10">
        <f t="shared" si="749"/>
        <v>14.767857142857144</v>
      </c>
      <c r="AC2004" s="10">
        <f t="shared" si="750"/>
        <v>16.367857142857144</v>
      </c>
      <c r="AD2004" s="10">
        <f t="shared" si="751"/>
        <v>17.292857142857141</v>
      </c>
      <c r="AE2004" s="10">
        <f t="shared" si="752"/>
        <v>17.896428571428572</v>
      </c>
      <c r="AF2004" s="10">
        <f t="shared" si="753"/>
        <v>18.546428571428574</v>
      </c>
      <c r="AG2004" s="36">
        <f t="shared" si="741"/>
        <v>-0.94307099115445647</v>
      </c>
      <c r="AH2004" s="36">
        <f t="shared" si="742"/>
        <v>-0.50199203187250951</v>
      </c>
      <c r="AI2004" s="36">
        <f t="shared" si="743"/>
        <v>-0.30128524459499906</v>
      </c>
      <c r="AJ2004" s="36">
        <f t="shared" si="744"/>
        <v>-0.31503029137416977</v>
      </c>
      <c r="AK2004" s="36">
        <f t="shared" si="745"/>
        <v>-0.30588235294117566</v>
      </c>
    </row>
    <row r="2005" spans="1:37" x14ac:dyDescent="0.2">
      <c r="A2005" s="5">
        <v>41291</v>
      </c>
      <c r="B2005" s="1">
        <v>2</v>
      </c>
      <c r="C2005" s="7">
        <v>15.7</v>
      </c>
      <c r="D2005" s="7">
        <v>17</v>
      </c>
      <c r="E2005" s="7">
        <v>17.899999999999999</v>
      </c>
      <c r="F2005" s="7">
        <v>18.55</v>
      </c>
      <c r="G2005" s="7">
        <v>19.100000000000001</v>
      </c>
      <c r="H2005" s="7">
        <v>19.8</v>
      </c>
      <c r="I2005" s="7">
        <v>20.45</v>
      </c>
      <c r="J2005" s="7">
        <v>21.05</v>
      </c>
      <c r="K2005" s="7">
        <v>0</v>
      </c>
      <c r="L2005" s="3">
        <v>8.2799999999999999E-2</v>
      </c>
      <c r="M2005" s="3">
        <v>0.1024</v>
      </c>
      <c r="N2005" s="3">
        <v>3.4099999999999998E-2</v>
      </c>
      <c r="O2005" s="18">
        <f t="shared" si="746"/>
        <v>1</v>
      </c>
      <c r="P2005" s="19">
        <f t="shared" si="754"/>
        <v>41318</v>
      </c>
      <c r="Q2005" s="19">
        <f t="shared" si="755"/>
        <v>41353</v>
      </c>
      <c r="R2005" s="19">
        <f t="shared" si="756"/>
        <v>41381</v>
      </c>
      <c r="S2005" s="19">
        <f t="shared" si="757"/>
        <v>41416</v>
      </c>
      <c r="T2005" s="19">
        <f t="shared" si="758"/>
        <v>41444</v>
      </c>
      <c r="U2005" s="19">
        <f t="shared" si="759"/>
        <v>41472</v>
      </c>
      <c r="V2005" s="19">
        <f t="shared" si="760"/>
        <v>41507</v>
      </c>
      <c r="W2005" s="19">
        <f t="shared" si="761"/>
        <v>41535</v>
      </c>
      <c r="X2005" s="19">
        <f t="shared" si="762"/>
        <v>41563</v>
      </c>
      <c r="Y2005" s="18">
        <f t="shared" si="747"/>
        <v>28</v>
      </c>
      <c r="Z2005" s="10">
        <f t="shared" si="748"/>
        <v>0.9642857142857143</v>
      </c>
      <c r="AA2005" s="10">
        <f>VLOOKUP(A2005, VIX!$A$2:$E$3205, 5, FALSE)</f>
        <v>13.57</v>
      </c>
      <c r="AB2005" s="10">
        <f t="shared" si="749"/>
        <v>15.746428571428572</v>
      </c>
      <c r="AC2005" s="10">
        <f t="shared" si="750"/>
        <v>17.032142857142855</v>
      </c>
      <c r="AD2005" s="10">
        <f t="shared" si="751"/>
        <v>17.923214285714288</v>
      </c>
      <c r="AE2005" s="10">
        <f t="shared" si="752"/>
        <v>18.569642857142856</v>
      </c>
      <c r="AF2005" s="10">
        <f t="shared" si="753"/>
        <v>19.125</v>
      </c>
      <c r="AG2005" s="36">
        <f t="shared" si="741"/>
        <v>-0.68421052631578938</v>
      </c>
      <c r="AH2005" s="36">
        <f t="shared" si="742"/>
        <v>-0.45125348189414954</v>
      </c>
      <c r="AI2005" s="36">
        <f t="shared" si="743"/>
        <v>-0.31367292225201165</v>
      </c>
      <c r="AJ2005" s="36">
        <f t="shared" si="744"/>
        <v>-0.25581395348837227</v>
      </c>
      <c r="AK2005" s="36">
        <f t="shared" si="745"/>
        <v>-0.31343283582089504</v>
      </c>
    </row>
    <row r="2006" spans="1:37" x14ac:dyDescent="0.2">
      <c r="A2006" s="5">
        <v>41290</v>
      </c>
      <c r="B2006" s="1">
        <v>2</v>
      </c>
      <c r="C2006" s="7">
        <v>15.5</v>
      </c>
      <c r="D2006" s="7">
        <v>17.100000000000001</v>
      </c>
      <c r="E2006" s="7">
        <v>17.95</v>
      </c>
      <c r="F2006" s="7">
        <v>18.649999999999999</v>
      </c>
      <c r="G2006" s="7">
        <v>19.350000000000001</v>
      </c>
      <c r="H2006" s="7">
        <v>20.100000000000001</v>
      </c>
      <c r="I2006" s="7">
        <v>20.75</v>
      </c>
      <c r="J2006" s="7">
        <v>21.35</v>
      </c>
      <c r="K2006" s="7">
        <v>0</v>
      </c>
      <c r="L2006" s="3">
        <v>0.1032</v>
      </c>
      <c r="M2006" s="3">
        <v>0.11260000000000001</v>
      </c>
      <c r="N2006" s="3">
        <v>3.7499999999999999E-2</v>
      </c>
      <c r="O2006" s="18">
        <f t="shared" si="746"/>
        <v>0</v>
      </c>
      <c r="P2006" s="19">
        <f t="shared" si="754"/>
        <v>41290</v>
      </c>
      <c r="Q2006" s="19">
        <f t="shared" si="755"/>
        <v>41318</v>
      </c>
      <c r="R2006" s="19">
        <f t="shared" si="756"/>
        <v>41353</v>
      </c>
      <c r="S2006" s="19">
        <f t="shared" si="757"/>
        <v>41381</v>
      </c>
      <c r="T2006" s="19">
        <f t="shared" si="758"/>
        <v>41416</v>
      </c>
      <c r="U2006" s="19">
        <f t="shared" si="759"/>
        <v>41444</v>
      </c>
      <c r="V2006" s="19">
        <f t="shared" si="760"/>
        <v>41472</v>
      </c>
      <c r="W2006" s="19">
        <f t="shared" si="761"/>
        <v>41507</v>
      </c>
      <c r="X2006" s="19">
        <f t="shared" si="762"/>
        <v>41535</v>
      </c>
      <c r="Y2006" s="18">
        <f t="shared" si="747"/>
        <v>28</v>
      </c>
      <c r="Z2006" s="10">
        <f t="shared" si="748"/>
        <v>0</v>
      </c>
      <c r="AA2006" s="10">
        <f>VLOOKUP(A2006, VIX!$A$2:$E$3205, 5, FALSE)</f>
        <v>13.42</v>
      </c>
      <c r="AB2006" s="10">
        <f t="shared" si="749"/>
        <v>17.100000000000001</v>
      </c>
      <c r="AC2006" s="10">
        <f t="shared" si="750"/>
        <v>17.95</v>
      </c>
      <c r="AD2006" s="10">
        <f t="shared" si="751"/>
        <v>18.649999999999999</v>
      </c>
      <c r="AE2006" s="10">
        <f t="shared" si="752"/>
        <v>19.350000000000001</v>
      </c>
      <c r="AF2006" s="10">
        <f t="shared" si="753"/>
        <v>20.100000000000001</v>
      </c>
      <c r="AG2006" s="36">
        <f t="shared" si="741"/>
        <v>-0.91470054446461058</v>
      </c>
      <c r="AH2006" s="36">
        <f t="shared" si="742"/>
        <v>-0.44481362267677182</v>
      </c>
      <c r="AI2006" s="36">
        <f t="shared" si="743"/>
        <v>-0.34772324068598431</v>
      </c>
      <c r="AJ2006" s="36">
        <f t="shared" si="744"/>
        <v>-0.33380641498722813</v>
      </c>
      <c r="AK2006" s="36">
        <f t="shared" si="745"/>
        <v>-0.34567901234567899</v>
      </c>
    </row>
    <row r="2007" spans="1:37" x14ac:dyDescent="0.2">
      <c r="A2007" s="5">
        <v>41289</v>
      </c>
      <c r="B2007" s="1">
        <v>1</v>
      </c>
      <c r="C2007" s="7">
        <v>14.2</v>
      </c>
      <c r="D2007" s="7">
        <v>15.8</v>
      </c>
      <c r="E2007" s="7">
        <v>17.25</v>
      </c>
      <c r="F2007" s="7">
        <v>18.149999999999999</v>
      </c>
      <c r="G2007" s="7">
        <v>18.899999999999999</v>
      </c>
      <c r="H2007" s="7">
        <v>19.55</v>
      </c>
      <c r="I2007" s="7">
        <v>20.3</v>
      </c>
      <c r="J2007" s="7">
        <v>20.8</v>
      </c>
      <c r="K2007" s="7">
        <v>21.35</v>
      </c>
      <c r="L2007" s="3">
        <v>0.11269999999999999</v>
      </c>
      <c r="M2007" s="3">
        <v>0.11849999999999999</v>
      </c>
      <c r="N2007" s="3">
        <v>3.95E-2</v>
      </c>
      <c r="O2007" s="18">
        <f t="shared" si="746"/>
        <v>0</v>
      </c>
      <c r="P2007" s="19">
        <f t="shared" si="754"/>
        <v>41290</v>
      </c>
      <c r="Q2007" s="19">
        <f t="shared" si="755"/>
        <v>41318</v>
      </c>
      <c r="R2007" s="19">
        <f t="shared" si="756"/>
        <v>41353</v>
      </c>
      <c r="S2007" s="19">
        <f t="shared" si="757"/>
        <v>41381</v>
      </c>
      <c r="T2007" s="19">
        <f t="shared" si="758"/>
        <v>41416</v>
      </c>
      <c r="U2007" s="19">
        <f t="shared" si="759"/>
        <v>41444</v>
      </c>
      <c r="V2007" s="19">
        <f t="shared" si="760"/>
        <v>41472</v>
      </c>
      <c r="W2007" s="19">
        <f t="shared" si="761"/>
        <v>41507</v>
      </c>
      <c r="X2007" s="19">
        <f t="shared" si="762"/>
        <v>41535</v>
      </c>
      <c r="Y2007" s="18">
        <f t="shared" si="747"/>
        <v>28</v>
      </c>
      <c r="Z2007" s="10">
        <f t="shared" si="748"/>
        <v>3.5714285714285712E-2</v>
      </c>
      <c r="AA2007" s="10">
        <f>VLOOKUP(A2007, VIX!$A$2:$E$3205, 5, FALSE)</f>
        <v>13.55</v>
      </c>
      <c r="AB2007" s="10">
        <f t="shared" si="749"/>
        <v>15.742857142857144</v>
      </c>
      <c r="AC2007" s="10">
        <f t="shared" si="750"/>
        <v>17.198214285714286</v>
      </c>
      <c r="AD2007" s="10">
        <f t="shared" si="751"/>
        <v>18.11785714285714</v>
      </c>
      <c r="AE2007" s="10">
        <f t="shared" si="752"/>
        <v>18.873214285714283</v>
      </c>
      <c r="AF2007" s="10">
        <f t="shared" si="753"/>
        <v>19.526785714285715</v>
      </c>
      <c r="AG2007" s="36">
        <f t="shared" si="741"/>
        <v>-0.91036351320839992</v>
      </c>
      <c r="AH2007" s="36">
        <f t="shared" si="742"/>
        <v>-0.7565217391304343</v>
      </c>
      <c r="AI2007" s="36">
        <f t="shared" si="743"/>
        <v>-0.44654459539279318</v>
      </c>
      <c r="AJ2007" s="36">
        <f t="shared" si="744"/>
        <v>-0.35986290936785981</v>
      </c>
      <c r="AK2007" s="36">
        <f t="shared" si="745"/>
        <v>-0.30005495511998631</v>
      </c>
    </row>
    <row r="2008" spans="1:37" x14ac:dyDescent="0.2">
      <c r="A2008" s="5">
        <v>41288</v>
      </c>
      <c r="B2008" s="1">
        <v>1</v>
      </c>
      <c r="C2008" s="7">
        <v>14.1</v>
      </c>
      <c r="D2008" s="7">
        <v>15.95</v>
      </c>
      <c r="E2008" s="7">
        <v>17.350000000000001</v>
      </c>
      <c r="F2008" s="7">
        <v>18.2</v>
      </c>
      <c r="G2008" s="7">
        <v>18.8</v>
      </c>
      <c r="H2008" s="7">
        <v>19.55</v>
      </c>
      <c r="I2008" s="7">
        <v>20.3</v>
      </c>
      <c r="J2008" s="7">
        <v>20.85</v>
      </c>
      <c r="K2008" s="7">
        <v>21.4</v>
      </c>
      <c r="L2008" s="3">
        <v>0.13120000000000001</v>
      </c>
      <c r="M2008" s="3">
        <v>0.1154</v>
      </c>
      <c r="N2008" s="3">
        <v>3.85E-2</v>
      </c>
      <c r="O2008" s="18">
        <f t="shared" si="746"/>
        <v>0</v>
      </c>
      <c r="P2008" s="19">
        <f t="shared" si="754"/>
        <v>41290</v>
      </c>
      <c r="Q2008" s="19">
        <f t="shared" si="755"/>
        <v>41318</v>
      </c>
      <c r="R2008" s="19">
        <f t="shared" si="756"/>
        <v>41353</v>
      </c>
      <c r="S2008" s="19">
        <f t="shared" si="757"/>
        <v>41381</v>
      </c>
      <c r="T2008" s="19">
        <f t="shared" si="758"/>
        <v>41416</v>
      </c>
      <c r="U2008" s="19">
        <f t="shared" si="759"/>
        <v>41444</v>
      </c>
      <c r="V2008" s="19">
        <f t="shared" si="760"/>
        <v>41472</v>
      </c>
      <c r="W2008" s="19">
        <f t="shared" si="761"/>
        <v>41507</v>
      </c>
      <c r="X2008" s="19">
        <f t="shared" si="762"/>
        <v>41535</v>
      </c>
      <c r="Y2008" s="18">
        <f t="shared" si="747"/>
        <v>28</v>
      </c>
      <c r="Z2008" s="10">
        <f t="shared" si="748"/>
        <v>7.1428571428571425E-2</v>
      </c>
      <c r="AA2008" s="10">
        <f>VLOOKUP(A2008, VIX!$A$2:$E$3205, 5, FALSE)</f>
        <v>13.52</v>
      </c>
      <c r="AB2008" s="10">
        <f t="shared" si="749"/>
        <v>15.817857142857143</v>
      </c>
      <c r="AC2008" s="10">
        <f t="shared" si="750"/>
        <v>17.25</v>
      </c>
      <c r="AD2008" s="10">
        <f t="shared" si="751"/>
        <v>18.139285714285712</v>
      </c>
      <c r="AE2008" s="10">
        <f t="shared" si="752"/>
        <v>18.75714285714286</v>
      </c>
      <c r="AF2008" s="10">
        <f t="shared" si="753"/>
        <v>19.49642857142857</v>
      </c>
      <c r="AG2008" s="36">
        <f t="shared" si="741"/>
        <v>-3.1876923076923074</v>
      </c>
      <c r="AH2008" s="36">
        <f t="shared" si="742"/>
        <v>-2.1780018520423949</v>
      </c>
      <c r="AI2008" s="36">
        <f t="shared" si="743"/>
        <v>-1.259259259259256</v>
      </c>
      <c r="AJ2008" s="36">
        <f t="shared" si="744"/>
        <v>-0.85415685905282202</v>
      </c>
      <c r="AK2008" s="36">
        <f t="shared" si="745"/>
        <v>-1.0335399197958441</v>
      </c>
    </row>
    <row r="2009" spans="1:37" x14ac:dyDescent="0.2">
      <c r="A2009" s="5">
        <v>41285</v>
      </c>
      <c r="B2009" s="1">
        <v>1</v>
      </c>
      <c r="C2009" s="7">
        <v>14.15</v>
      </c>
      <c r="D2009" s="7">
        <v>16</v>
      </c>
      <c r="E2009" s="7">
        <v>17.649999999999999</v>
      </c>
      <c r="F2009" s="7">
        <v>18.350000000000001</v>
      </c>
      <c r="G2009" s="7">
        <v>19.100000000000001</v>
      </c>
      <c r="H2009" s="7">
        <v>19.7</v>
      </c>
      <c r="I2009" s="7">
        <v>20.5</v>
      </c>
      <c r="J2009" s="7">
        <v>21</v>
      </c>
      <c r="K2009" s="7">
        <v>21.6</v>
      </c>
      <c r="L2009" s="3">
        <v>0.13070000000000001</v>
      </c>
      <c r="M2009" s="3">
        <v>0.1172</v>
      </c>
      <c r="N2009" s="3">
        <v>3.9100000000000003E-2</v>
      </c>
      <c r="O2009" s="18">
        <f t="shared" si="746"/>
        <v>0</v>
      </c>
      <c r="P2009" s="19">
        <f t="shared" si="754"/>
        <v>41290</v>
      </c>
      <c r="Q2009" s="19">
        <f t="shared" si="755"/>
        <v>41318</v>
      </c>
      <c r="R2009" s="19">
        <f t="shared" si="756"/>
        <v>41353</v>
      </c>
      <c r="S2009" s="19">
        <f t="shared" si="757"/>
        <v>41381</v>
      </c>
      <c r="T2009" s="19">
        <f t="shared" si="758"/>
        <v>41416</v>
      </c>
      <c r="U2009" s="19">
        <f t="shared" si="759"/>
        <v>41444</v>
      </c>
      <c r="V2009" s="19">
        <f t="shared" si="760"/>
        <v>41472</v>
      </c>
      <c r="W2009" s="19">
        <f t="shared" si="761"/>
        <v>41507</v>
      </c>
      <c r="X2009" s="19">
        <f t="shared" si="762"/>
        <v>41535</v>
      </c>
      <c r="Y2009" s="18">
        <f t="shared" si="747"/>
        <v>28</v>
      </c>
      <c r="Z2009" s="10">
        <f t="shared" si="748"/>
        <v>0.17857142857142858</v>
      </c>
      <c r="AA2009" s="10">
        <f>VLOOKUP(A2009, VIX!$A$2:$E$3205, 5, FALSE)</f>
        <v>13.36</v>
      </c>
      <c r="AB2009" s="10">
        <f t="shared" si="749"/>
        <v>15.669642857142858</v>
      </c>
      <c r="AC2009" s="10">
        <f t="shared" si="750"/>
        <v>17.355357142857141</v>
      </c>
      <c r="AD2009" s="10">
        <f t="shared" si="751"/>
        <v>18.225000000000001</v>
      </c>
      <c r="AE2009" s="10">
        <f t="shared" si="752"/>
        <v>18.966071428571428</v>
      </c>
      <c r="AF2009" s="10">
        <f t="shared" si="753"/>
        <v>19.592857142857142</v>
      </c>
      <c r="AG2009" s="36">
        <f t="shared" si="741"/>
        <v>-1.0609922621756935</v>
      </c>
      <c r="AH2009" s="36">
        <f t="shared" si="742"/>
        <v>-0.85362348593717807</v>
      </c>
      <c r="AI2009" s="36">
        <f t="shared" si="743"/>
        <v>-0.34500293369841711</v>
      </c>
      <c r="AJ2009" s="36">
        <f t="shared" si="744"/>
        <v>-0.35694050991501403</v>
      </c>
      <c r="AK2009" s="36">
        <f t="shared" si="745"/>
        <v>-0.27386343053794493</v>
      </c>
    </row>
    <row r="2010" spans="1:37" x14ac:dyDescent="0.2">
      <c r="A2010" s="5">
        <v>41284</v>
      </c>
      <c r="B2010" s="1">
        <v>1</v>
      </c>
      <c r="C2010" s="7">
        <v>14.2</v>
      </c>
      <c r="D2010" s="7">
        <v>16.100000000000001</v>
      </c>
      <c r="E2010" s="7">
        <v>17.75</v>
      </c>
      <c r="F2010" s="7">
        <v>18.399999999999999</v>
      </c>
      <c r="G2010" s="7">
        <v>19.05</v>
      </c>
      <c r="H2010" s="7">
        <v>19.899999999999999</v>
      </c>
      <c r="I2010" s="7">
        <v>20.6</v>
      </c>
      <c r="J2010" s="7">
        <v>21.15</v>
      </c>
      <c r="K2010" s="7">
        <v>21.75</v>
      </c>
      <c r="L2010" s="3">
        <v>0.1338</v>
      </c>
      <c r="M2010" s="3">
        <v>0.1196</v>
      </c>
      <c r="N2010" s="3">
        <v>3.9899999999999998E-2</v>
      </c>
      <c r="O2010" s="18">
        <f t="shared" si="746"/>
        <v>0</v>
      </c>
      <c r="P2010" s="19">
        <f t="shared" si="754"/>
        <v>41290</v>
      </c>
      <c r="Q2010" s="19">
        <f t="shared" si="755"/>
        <v>41318</v>
      </c>
      <c r="R2010" s="19">
        <f t="shared" si="756"/>
        <v>41353</v>
      </c>
      <c r="S2010" s="19">
        <f t="shared" si="757"/>
        <v>41381</v>
      </c>
      <c r="T2010" s="19">
        <f t="shared" si="758"/>
        <v>41416</v>
      </c>
      <c r="U2010" s="19">
        <f t="shared" si="759"/>
        <v>41444</v>
      </c>
      <c r="V2010" s="19">
        <f t="shared" si="760"/>
        <v>41472</v>
      </c>
      <c r="W2010" s="19">
        <f t="shared" si="761"/>
        <v>41507</v>
      </c>
      <c r="X2010" s="19">
        <f t="shared" si="762"/>
        <v>41535</v>
      </c>
      <c r="Y2010" s="18">
        <f t="shared" si="747"/>
        <v>28</v>
      </c>
      <c r="Z2010" s="10">
        <f t="shared" si="748"/>
        <v>0.21428571428571427</v>
      </c>
      <c r="AA2010" s="10">
        <f>VLOOKUP(A2010, VIX!$A$2:$E$3205, 5, FALSE)</f>
        <v>13.49</v>
      </c>
      <c r="AB2010" s="10">
        <f t="shared" si="749"/>
        <v>15.692857142857143</v>
      </c>
      <c r="AC2010" s="10">
        <f t="shared" si="750"/>
        <v>17.396428571428572</v>
      </c>
      <c r="AD2010" s="10">
        <f t="shared" si="751"/>
        <v>18.260714285714283</v>
      </c>
      <c r="AE2010" s="10">
        <f t="shared" si="752"/>
        <v>18.910714285714285</v>
      </c>
      <c r="AF2010" s="10">
        <f t="shared" si="753"/>
        <v>19.717857142857142</v>
      </c>
      <c r="AG2010" s="36">
        <f t="shared" si="741"/>
        <v>-1.0704225352112691</v>
      </c>
      <c r="AH2010" s="36">
        <f t="shared" si="742"/>
        <v>-0.84555160142348706</v>
      </c>
      <c r="AI2010" s="36">
        <f t="shared" si="743"/>
        <v>-0.31728813559321978</v>
      </c>
      <c r="AJ2010" s="36">
        <f t="shared" si="744"/>
        <v>-0.30409356725146314</v>
      </c>
      <c r="AK2010" s="36">
        <f t="shared" si="745"/>
        <v>-0.38442211055276299</v>
      </c>
    </row>
    <row r="2011" spans="1:37" x14ac:dyDescent="0.2">
      <c r="A2011" s="5">
        <v>41283</v>
      </c>
      <c r="B2011" s="1">
        <v>1</v>
      </c>
      <c r="C2011" s="7">
        <v>14.7</v>
      </c>
      <c r="D2011" s="7">
        <v>16.399999999999999</v>
      </c>
      <c r="E2011" s="7">
        <v>17.95</v>
      </c>
      <c r="F2011" s="7">
        <v>18.600000000000001</v>
      </c>
      <c r="G2011" s="7">
        <v>19.45</v>
      </c>
      <c r="H2011" s="7">
        <v>20.05</v>
      </c>
      <c r="I2011" s="7">
        <v>20.9</v>
      </c>
      <c r="J2011" s="7">
        <v>21.5</v>
      </c>
      <c r="K2011" s="7">
        <v>22.15</v>
      </c>
      <c r="L2011" s="3">
        <v>0.11559999999999999</v>
      </c>
      <c r="M2011" s="3">
        <v>0.1237</v>
      </c>
      <c r="N2011" s="3">
        <v>4.1200000000000001E-2</v>
      </c>
      <c r="O2011" s="18">
        <f t="shared" si="746"/>
        <v>0</v>
      </c>
      <c r="P2011" s="19">
        <f t="shared" si="754"/>
        <v>41290</v>
      </c>
      <c r="Q2011" s="19">
        <f t="shared" si="755"/>
        <v>41318</v>
      </c>
      <c r="R2011" s="19">
        <f t="shared" si="756"/>
        <v>41353</v>
      </c>
      <c r="S2011" s="19">
        <f t="shared" si="757"/>
        <v>41381</v>
      </c>
      <c r="T2011" s="19">
        <f t="shared" si="758"/>
        <v>41416</v>
      </c>
      <c r="U2011" s="19">
        <f t="shared" si="759"/>
        <v>41444</v>
      </c>
      <c r="V2011" s="19">
        <f t="shared" si="760"/>
        <v>41472</v>
      </c>
      <c r="W2011" s="19">
        <f t="shared" si="761"/>
        <v>41507</v>
      </c>
      <c r="X2011" s="19">
        <f t="shared" si="762"/>
        <v>41535</v>
      </c>
      <c r="Y2011" s="18">
        <f t="shared" si="747"/>
        <v>28</v>
      </c>
      <c r="Z2011" s="10">
        <f t="shared" si="748"/>
        <v>0.25</v>
      </c>
      <c r="AA2011" s="10">
        <f>VLOOKUP(A2011, VIX!$A$2:$E$3205, 5, FALSE)</f>
        <v>13.81</v>
      </c>
      <c r="AB2011" s="10">
        <f t="shared" si="749"/>
        <v>15.974999999999998</v>
      </c>
      <c r="AC2011" s="10">
        <f t="shared" si="750"/>
        <v>17.5625</v>
      </c>
      <c r="AD2011" s="10">
        <f t="shared" si="751"/>
        <v>18.4375</v>
      </c>
      <c r="AE2011" s="10">
        <f t="shared" si="752"/>
        <v>19.237499999999997</v>
      </c>
      <c r="AF2011" s="10">
        <f t="shared" si="753"/>
        <v>19.900000000000002</v>
      </c>
      <c r="AG2011" s="36">
        <f t="shared" si="741"/>
        <v>-0.96010757507843936</v>
      </c>
      <c r="AH2011" s="36">
        <f t="shared" si="742"/>
        <v>-0.79779411764705888</v>
      </c>
      <c r="AI2011" s="36">
        <f t="shared" si="743"/>
        <v>-0.31670533642691506</v>
      </c>
      <c r="AJ2011" s="36">
        <f t="shared" si="744"/>
        <v>-0.39769773486817561</v>
      </c>
      <c r="AK2011" s="36">
        <f t="shared" si="745"/>
        <v>-0.27019299499642657</v>
      </c>
    </row>
    <row r="2012" spans="1:37" x14ac:dyDescent="0.2">
      <c r="A2012" s="5">
        <v>41282</v>
      </c>
      <c r="B2012" s="1">
        <v>1</v>
      </c>
      <c r="C2012" s="7">
        <v>14.65</v>
      </c>
      <c r="D2012" s="7">
        <v>16.45</v>
      </c>
      <c r="E2012" s="7">
        <v>17.899999999999999</v>
      </c>
      <c r="F2012" s="7">
        <v>18.7</v>
      </c>
      <c r="G2012" s="7">
        <v>19.45</v>
      </c>
      <c r="H2012" s="7">
        <v>20.2</v>
      </c>
      <c r="I2012" s="7">
        <v>21.15</v>
      </c>
      <c r="J2012" s="7">
        <v>21.75</v>
      </c>
      <c r="K2012" s="7">
        <v>22.35</v>
      </c>
      <c r="L2012" s="3">
        <v>0.1229</v>
      </c>
      <c r="M2012" s="3">
        <v>0.13100000000000001</v>
      </c>
      <c r="N2012" s="3">
        <v>4.3700000000000003E-2</v>
      </c>
      <c r="O2012" s="18">
        <f t="shared" si="746"/>
        <v>0</v>
      </c>
      <c r="P2012" s="19">
        <f t="shared" si="754"/>
        <v>41290</v>
      </c>
      <c r="Q2012" s="19">
        <f t="shared" si="755"/>
        <v>41318</v>
      </c>
      <c r="R2012" s="19">
        <f t="shared" si="756"/>
        <v>41353</v>
      </c>
      <c r="S2012" s="19">
        <f t="shared" si="757"/>
        <v>41381</v>
      </c>
      <c r="T2012" s="19">
        <f t="shared" si="758"/>
        <v>41416</v>
      </c>
      <c r="U2012" s="19">
        <f t="shared" si="759"/>
        <v>41444</v>
      </c>
      <c r="V2012" s="19">
        <f t="shared" si="760"/>
        <v>41472</v>
      </c>
      <c r="W2012" s="19">
        <f t="shared" si="761"/>
        <v>41507</v>
      </c>
      <c r="X2012" s="19">
        <f t="shared" si="762"/>
        <v>41535</v>
      </c>
      <c r="Y2012" s="18">
        <f t="shared" si="747"/>
        <v>28</v>
      </c>
      <c r="Z2012" s="10">
        <f t="shared" si="748"/>
        <v>0.2857142857142857</v>
      </c>
      <c r="AA2012" s="10">
        <f>VLOOKUP(A2012, VIX!$A$2:$E$3205, 5, FALSE)</f>
        <v>13.62</v>
      </c>
      <c r="AB2012" s="10">
        <f t="shared" si="749"/>
        <v>15.935714285714287</v>
      </c>
      <c r="AC2012" s="10">
        <f t="shared" si="750"/>
        <v>17.485714285714284</v>
      </c>
      <c r="AD2012" s="10">
        <f t="shared" si="751"/>
        <v>18.471428571428572</v>
      </c>
      <c r="AE2012" s="10">
        <f t="shared" si="752"/>
        <v>19.235714285714284</v>
      </c>
      <c r="AF2012" s="10">
        <f t="shared" si="753"/>
        <v>19.985714285714288</v>
      </c>
      <c r="AG2012" s="36">
        <f t="shared" si="741"/>
        <v>-1.0186391196945885</v>
      </c>
      <c r="AH2012" s="36">
        <f t="shared" si="742"/>
        <v>-0.74708648538131306</v>
      </c>
      <c r="AI2012" s="36">
        <f t="shared" si="743"/>
        <v>-0.38862650602409715</v>
      </c>
      <c r="AJ2012" s="36">
        <f t="shared" si="744"/>
        <v>-0.34896602658788811</v>
      </c>
      <c r="AK2012" s="36">
        <f t="shared" si="745"/>
        <v>-0.33567178758547228</v>
      </c>
    </row>
    <row r="2013" spans="1:37" x14ac:dyDescent="0.2">
      <c r="A2013" s="5">
        <v>41281</v>
      </c>
      <c r="B2013" s="1">
        <v>1</v>
      </c>
      <c r="C2013" s="7">
        <v>14.75</v>
      </c>
      <c r="D2013" s="7">
        <v>16.45</v>
      </c>
      <c r="E2013" s="7">
        <v>17.95</v>
      </c>
      <c r="F2013" s="7">
        <v>18.8</v>
      </c>
      <c r="G2013" s="7">
        <v>19.600000000000001</v>
      </c>
      <c r="H2013" s="7">
        <v>20.350000000000001</v>
      </c>
      <c r="I2013" s="7">
        <v>21.2</v>
      </c>
      <c r="J2013" s="7">
        <v>21.75</v>
      </c>
      <c r="K2013" s="7">
        <v>22.35</v>
      </c>
      <c r="L2013" s="3">
        <v>0.1153</v>
      </c>
      <c r="M2013" s="3">
        <v>0.12770000000000001</v>
      </c>
      <c r="N2013" s="3">
        <v>4.2599999999999999E-2</v>
      </c>
      <c r="O2013" s="18">
        <f t="shared" si="746"/>
        <v>0</v>
      </c>
      <c r="P2013" s="19">
        <f t="shared" si="754"/>
        <v>41290</v>
      </c>
      <c r="Q2013" s="19">
        <f t="shared" si="755"/>
        <v>41318</v>
      </c>
      <c r="R2013" s="19">
        <f t="shared" si="756"/>
        <v>41353</v>
      </c>
      <c r="S2013" s="19">
        <f t="shared" si="757"/>
        <v>41381</v>
      </c>
      <c r="T2013" s="19">
        <f t="shared" si="758"/>
        <v>41416</v>
      </c>
      <c r="U2013" s="19">
        <f t="shared" si="759"/>
        <v>41444</v>
      </c>
      <c r="V2013" s="19">
        <f t="shared" si="760"/>
        <v>41472</v>
      </c>
      <c r="W2013" s="19">
        <f t="shared" si="761"/>
        <v>41507</v>
      </c>
      <c r="X2013" s="19">
        <f t="shared" si="762"/>
        <v>41535</v>
      </c>
      <c r="Y2013" s="18">
        <f t="shared" si="747"/>
        <v>28</v>
      </c>
      <c r="Z2013" s="10">
        <f t="shared" si="748"/>
        <v>0.32142857142857145</v>
      </c>
      <c r="AA2013" s="10">
        <f>VLOOKUP(A2013, VIX!$A$2:$E$3205, 5, FALSE)</f>
        <v>13.79</v>
      </c>
      <c r="AB2013" s="10">
        <f t="shared" si="749"/>
        <v>15.903571428571428</v>
      </c>
      <c r="AC2013" s="10">
        <f t="shared" si="750"/>
        <v>17.467857142857145</v>
      </c>
      <c r="AD2013" s="10">
        <f t="shared" si="751"/>
        <v>18.526785714285715</v>
      </c>
      <c r="AE2013" s="10">
        <f t="shared" si="752"/>
        <v>19.342857142857145</v>
      </c>
      <c r="AF2013" s="10">
        <f t="shared" si="753"/>
        <v>20.108928571428574</v>
      </c>
      <c r="AG2013" s="36">
        <f t="shared" si="741"/>
        <v>-2.850931677018631</v>
      </c>
      <c r="AH2013" s="36">
        <f t="shared" si="742"/>
        <v>-2.3180703188879797</v>
      </c>
      <c r="AI2013" s="36">
        <f t="shared" si="743"/>
        <v>-1.2439024390243918</v>
      </c>
      <c r="AJ2013" s="36">
        <f t="shared" si="744"/>
        <v>-1.1245816288583121</v>
      </c>
      <c r="AK2013" s="36">
        <f t="shared" si="745"/>
        <v>-1.0150375939849621</v>
      </c>
    </row>
    <row r="2014" spans="1:37" x14ac:dyDescent="0.2">
      <c r="A2014" s="5">
        <v>41278</v>
      </c>
      <c r="B2014" s="1">
        <v>1</v>
      </c>
      <c r="C2014" s="7">
        <v>15.3</v>
      </c>
      <c r="D2014" s="7">
        <v>16.7</v>
      </c>
      <c r="E2014" s="7">
        <v>18.05</v>
      </c>
      <c r="F2014" s="7">
        <v>18.75</v>
      </c>
      <c r="G2014" s="7">
        <v>19.55</v>
      </c>
      <c r="H2014" s="7">
        <v>20.25</v>
      </c>
      <c r="I2014" s="7">
        <v>21.15</v>
      </c>
      <c r="J2014" s="7">
        <v>21.75</v>
      </c>
      <c r="K2014" s="7">
        <v>22.3</v>
      </c>
      <c r="L2014" s="3">
        <v>9.1499999999999998E-2</v>
      </c>
      <c r="M2014" s="3">
        <v>0.128</v>
      </c>
      <c r="N2014" s="3">
        <v>4.2700000000000002E-2</v>
      </c>
      <c r="O2014" s="18">
        <f t="shared" si="746"/>
        <v>0</v>
      </c>
      <c r="P2014" s="19">
        <f t="shared" si="754"/>
        <v>41290</v>
      </c>
      <c r="Q2014" s="19">
        <f t="shared" si="755"/>
        <v>41318</v>
      </c>
      <c r="R2014" s="19">
        <f t="shared" si="756"/>
        <v>41353</v>
      </c>
      <c r="S2014" s="19">
        <f t="shared" si="757"/>
        <v>41381</v>
      </c>
      <c r="T2014" s="19">
        <f t="shared" si="758"/>
        <v>41416</v>
      </c>
      <c r="U2014" s="19">
        <f t="shared" si="759"/>
        <v>41444</v>
      </c>
      <c r="V2014" s="19">
        <f t="shared" si="760"/>
        <v>41472</v>
      </c>
      <c r="W2014" s="19">
        <f t="shared" si="761"/>
        <v>41507</v>
      </c>
      <c r="X2014" s="19">
        <f t="shared" si="762"/>
        <v>41535</v>
      </c>
      <c r="Y2014" s="18">
        <f t="shared" si="747"/>
        <v>28</v>
      </c>
      <c r="Z2014" s="10">
        <f t="shared" si="748"/>
        <v>0.42857142857142855</v>
      </c>
      <c r="AA2014" s="10">
        <f>VLOOKUP(A2014, VIX!$A$2:$E$3205, 5, FALSE)</f>
        <v>13.83</v>
      </c>
      <c r="AB2014" s="10">
        <f t="shared" si="749"/>
        <v>16.100000000000001</v>
      </c>
      <c r="AC2014" s="10">
        <f t="shared" si="750"/>
        <v>17.471428571428572</v>
      </c>
      <c r="AD2014" s="10">
        <f t="shared" si="751"/>
        <v>18.45</v>
      </c>
      <c r="AE2014" s="10">
        <f t="shared" si="752"/>
        <v>19.207142857142856</v>
      </c>
      <c r="AF2014" s="10">
        <f t="shared" si="753"/>
        <v>19.95</v>
      </c>
      <c r="AG2014" s="36">
        <f t="shared" si="741"/>
        <v>-0.76537585421412313</v>
      </c>
      <c r="AH2014" s="36">
        <f t="shared" si="742"/>
        <v>-0.69062119366626218</v>
      </c>
      <c r="AI2014" s="36">
        <f t="shared" si="743"/>
        <v>-0.33910034602076128</v>
      </c>
      <c r="AJ2014" s="36">
        <f t="shared" si="744"/>
        <v>-0.3730915147589533</v>
      </c>
      <c r="AK2014" s="36">
        <f t="shared" si="745"/>
        <v>-0.31455064194008564</v>
      </c>
    </row>
    <row r="2015" spans="1:37" x14ac:dyDescent="0.2">
      <c r="A2015" s="5">
        <v>41277</v>
      </c>
      <c r="B2015" s="1">
        <v>1</v>
      </c>
      <c r="C2015" s="7">
        <v>15.9</v>
      </c>
      <c r="D2015" s="7">
        <v>16.95</v>
      </c>
      <c r="E2015" s="7">
        <v>18.149999999999999</v>
      </c>
      <c r="F2015" s="7">
        <v>18.95</v>
      </c>
      <c r="G2015" s="7">
        <v>19.600000000000001</v>
      </c>
      <c r="H2015" s="7">
        <v>20.399999999999999</v>
      </c>
      <c r="I2015" s="7">
        <v>21.4</v>
      </c>
      <c r="J2015" s="7">
        <v>22</v>
      </c>
      <c r="K2015" s="7">
        <v>22.55</v>
      </c>
      <c r="L2015" s="3">
        <v>6.6000000000000003E-2</v>
      </c>
      <c r="M2015" s="3">
        <v>0.1293</v>
      </c>
      <c r="N2015" s="3">
        <v>4.3099999999999999E-2</v>
      </c>
      <c r="O2015" s="18">
        <f t="shared" si="746"/>
        <v>0</v>
      </c>
      <c r="P2015" s="19">
        <f t="shared" si="754"/>
        <v>41290</v>
      </c>
      <c r="Q2015" s="19">
        <f t="shared" si="755"/>
        <v>41318</v>
      </c>
      <c r="R2015" s="19">
        <f t="shared" si="756"/>
        <v>41353</v>
      </c>
      <c r="S2015" s="19">
        <f t="shared" si="757"/>
        <v>41381</v>
      </c>
      <c r="T2015" s="19">
        <f t="shared" si="758"/>
        <v>41416</v>
      </c>
      <c r="U2015" s="19">
        <f t="shared" si="759"/>
        <v>41444</v>
      </c>
      <c r="V2015" s="19">
        <f t="shared" si="760"/>
        <v>41472</v>
      </c>
      <c r="W2015" s="19">
        <f t="shared" si="761"/>
        <v>41507</v>
      </c>
      <c r="X2015" s="19">
        <f t="shared" si="762"/>
        <v>41535</v>
      </c>
      <c r="Y2015" s="18">
        <f t="shared" si="747"/>
        <v>28</v>
      </c>
      <c r="Z2015" s="10">
        <f t="shared" si="748"/>
        <v>0.4642857142857143</v>
      </c>
      <c r="AA2015" s="10">
        <f>VLOOKUP(A2015, VIX!$A$2:$E$3205, 5, FALSE)</f>
        <v>14.56</v>
      </c>
      <c r="AB2015" s="10">
        <f t="shared" si="749"/>
        <v>16.462499999999999</v>
      </c>
      <c r="AC2015" s="10">
        <f t="shared" si="750"/>
        <v>17.592857142857142</v>
      </c>
      <c r="AD2015" s="10">
        <f t="shared" si="751"/>
        <v>18.578571428571429</v>
      </c>
      <c r="AE2015" s="10">
        <f t="shared" si="752"/>
        <v>19.298214285714288</v>
      </c>
      <c r="AF2015" s="10">
        <f t="shared" si="753"/>
        <v>20.028571428571428</v>
      </c>
      <c r="AG2015" s="36">
        <f t="shared" si="741"/>
        <v>-0.58423493044822161</v>
      </c>
      <c r="AH2015" s="36">
        <f t="shared" si="742"/>
        <v>-0.61979913916786167</v>
      </c>
      <c r="AI2015" s="36">
        <f t="shared" si="743"/>
        <v>-0.38971583220568351</v>
      </c>
      <c r="AJ2015" s="36">
        <f t="shared" si="744"/>
        <v>-0.30468750000000083</v>
      </c>
      <c r="AK2015" s="36">
        <f t="shared" si="745"/>
        <v>-0.35999999999999854</v>
      </c>
    </row>
    <row r="2016" spans="1:37" x14ac:dyDescent="0.2">
      <c r="A2016" s="5">
        <v>41276</v>
      </c>
      <c r="B2016" s="1">
        <v>1</v>
      </c>
      <c r="C2016" s="7">
        <v>15.6</v>
      </c>
      <c r="D2016" s="7">
        <v>16.75</v>
      </c>
      <c r="E2016" s="7">
        <v>18.100000000000001</v>
      </c>
      <c r="F2016" s="7">
        <v>18.850000000000001</v>
      </c>
      <c r="G2016" s="7">
        <v>19.55</v>
      </c>
      <c r="H2016" s="7">
        <v>20.45</v>
      </c>
      <c r="I2016" s="7">
        <v>21.45</v>
      </c>
      <c r="J2016" s="7">
        <v>22</v>
      </c>
      <c r="K2016" s="7">
        <v>22.55</v>
      </c>
      <c r="L2016" s="3">
        <v>7.3700000000000002E-2</v>
      </c>
      <c r="M2016" s="3">
        <v>0.13789999999999999</v>
      </c>
      <c r="N2016" s="3">
        <v>4.5999999999999999E-2</v>
      </c>
      <c r="O2016" s="18">
        <f t="shared" si="746"/>
        <v>0</v>
      </c>
      <c r="P2016" s="19">
        <f t="shared" si="754"/>
        <v>41290</v>
      </c>
      <c r="Q2016" s="19">
        <f t="shared" si="755"/>
        <v>41318</v>
      </c>
      <c r="R2016" s="19">
        <f t="shared" si="756"/>
        <v>41353</v>
      </c>
      <c r="S2016" s="19">
        <f t="shared" si="757"/>
        <v>41381</v>
      </c>
      <c r="T2016" s="19">
        <f t="shared" si="758"/>
        <v>41416</v>
      </c>
      <c r="U2016" s="19">
        <f t="shared" si="759"/>
        <v>41444</v>
      </c>
      <c r="V2016" s="19">
        <f t="shared" si="760"/>
        <v>41472</v>
      </c>
      <c r="W2016" s="19">
        <f t="shared" si="761"/>
        <v>41507</v>
      </c>
      <c r="X2016" s="19">
        <f t="shared" si="762"/>
        <v>41535</v>
      </c>
      <c r="Y2016" s="18">
        <f t="shared" si="747"/>
        <v>28</v>
      </c>
      <c r="Z2016" s="10">
        <f t="shared" si="748"/>
        <v>0.5</v>
      </c>
      <c r="AA2016" s="10">
        <f>VLOOKUP(A2016, VIX!$A$2:$E$3205, 5, FALSE)</f>
        <v>14.68</v>
      </c>
      <c r="AB2016" s="10">
        <f t="shared" si="749"/>
        <v>16.175000000000001</v>
      </c>
      <c r="AC2016" s="10">
        <f t="shared" si="750"/>
        <v>17.425000000000001</v>
      </c>
      <c r="AD2016" s="10">
        <f t="shared" si="751"/>
        <v>18.475000000000001</v>
      </c>
      <c r="AE2016" s="10">
        <f t="shared" si="752"/>
        <v>19.200000000000003</v>
      </c>
      <c r="AF2016" s="10">
        <f t="shared" si="753"/>
        <v>20</v>
      </c>
      <c r="AG2016" s="36">
        <f t="shared" si="741"/>
        <v>-1.1472684085510687</v>
      </c>
      <c r="AH2016" s="36">
        <f t="shared" si="742"/>
        <v>-1.2808734939759046</v>
      </c>
      <c r="AI2016" s="36">
        <f t="shared" si="743"/>
        <v>-0.67693409742120314</v>
      </c>
      <c r="AJ2016" s="36">
        <f t="shared" si="744"/>
        <v>-0.60995850622406556</v>
      </c>
      <c r="AK2016" s="36">
        <f t="shared" si="745"/>
        <v>-0.75751503006011867</v>
      </c>
    </row>
    <row r="2017" spans="1:37" x14ac:dyDescent="0.2">
      <c r="A2017" s="5">
        <v>41274</v>
      </c>
      <c r="B2017" s="1">
        <v>1</v>
      </c>
      <c r="C2017" s="7">
        <v>17.7</v>
      </c>
      <c r="D2017" s="7">
        <v>18.5</v>
      </c>
      <c r="E2017" s="7">
        <v>19.600000000000001</v>
      </c>
      <c r="F2017" s="7">
        <v>20.399999999999999</v>
      </c>
      <c r="G2017" s="7">
        <v>21</v>
      </c>
      <c r="H2017" s="7">
        <v>21.9</v>
      </c>
      <c r="I2017" s="7">
        <v>22.75</v>
      </c>
      <c r="J2017" s="7">
        <v>23.25</v>
      </c>
      <c r="K2017" s="7">
        <v>23.65</v>
      </c>
      <c r="L2017" s="3">
        <v>4.5199999999999997E-2</v>
      </c>
      <c r="M2017" s="3">
        <v>0.1152</v>
      </c>
      <c r="N2017" s="3">
        <v>3.8399999999999997E-2</v>
      </c>
      <c r="O2017" s="18">
        <f t="shared" si="746"/>
        <v>0</v>
      </c>
      <c r="P2017" s="19">
        <f t="shared" si="754"/>
        <v>41290</v>
      </c>
      <c r="Q2017" s="19">
        <f t="shared" si="755"/>
        <v>41318</v>
      </c>
      <c r="R2017" s="19">
        <f t="shared" si="756"/>
        <v>41353</v>
      </c>
      <c r="S2017" s="19">
        <f t="shared" si="757"/>
        <v>41381</v>
      </c>
      <c r="T2017" s="19">
        <f t="shared" si="758"/>
        <v>41416</v>
      </c>
      <c r="U2017" s="19">
        <f t="shared" si="759"/>
        <v>41444</v>
      </c>
      <c r="V2017" s="19">
        <f t="shared" si="760"/>
        <v>41472</v>
      </c>
      <c r="W2017" s="19">
        <f t="shared" si="761"/>
        <v>41507</v>
      </c>
      <c r="X2017" s="19">
        <f t="shared" si="762"/>
        <v>41535</v>
      </c>
      <c r="Y2017" s="18">
        <f t="shared" si="747"/>
        <v>28</v>
      </c>
      <c r="Z2017" s="10">
        <f t="shared" si="748"/>
        <v>0.5714285714285714</v>
      </c>
      <c r="AA2017" s="10">
        <f>VLOOKUP(A2017, VIX!$A$2:$E$3205, 5, FALSE)</f>
        <v>18.02</v>
      </c>
      <c r="AB2017" s="10">
        <f t="shared" si="749"/>
        <v>18.042857142857144</v>
      </c>
      <c r="AC2017" s="10">
        <f t="shared" si="750"/>
        <v>18.971428571428572</v>
      </c>
      <c r="AD2017" s="10">
        <f t="shared" si="751"/>
        <v>19.942857142857143</v>
      </c>
      <c r="AE2017" s="10">
        <f t="shared" si="752"/>
        <v>20.657142857142855</v>
      </c>
      <c r="AF2017" s="10">
        <f t="shared" si="753"/>
        <v>21.385714285714286</v>
      </c>
      <c r="AG2017" s="36">
        <f t="shared" si="741"/>
        <v>-0.97203471552555598</v>
      </c>
      <c r="AH2017" s="36">
        <f t="shared" si="742"/>
        <v>-1.3520851963255045</v>
      </c>
      <c r="AI2017" s="36">
        <f t="shared" si="743"/>
        <v>-0.98181818181817893</v>
      </c>
      <c r="AJ2017" s="36">
        <f t="shared" si="744"/>
        <v>-0.73475338138819368</v>
      </c>
      <c r="AK2017" s="36">
        <f t="shared" si="745"/>
        <v>-1.0883787890906171</v>
      </c>
    </row>
    <row r="2018" spans="1:37" x14ac:dyDescent="0.2">
      <c r="A2018" s="5">
        <v>41271</v>
      </c>
      <c r="B2018" s="1">
        <v>1</v>
      </c>
      <c r="C2018" s="7">
        <v>22.35</v>
      </c>
      <c r="D2018" s="7">
        <v>21.95</v>
      </c>
      <c r="E2018" s="7">
        <v>22</v>
      </c>
      <c r="F2018" s="7">
        <v>22</v>
      </c>
      <c r="G2018" s="7">
        <v>22.15</v>
      </c>
      <c r="H2018" s="7">
        <v>22.7</v>
      </c>
      <c r="I2018" s="7">
        <v>23.65</v>
      </c>
      <c r="J2018" s="7">
        <v>23.75</v>
      </c>
      <c r="K2018" s="7">
        <v>24.65</v>
      </c>
      <c r="L2018" s="3">
        <v>-1.7899999999999999E-2</v>
      </c>
      <c r="M2018" s="3">
        <v>7.4999999999999997E-2</v>
      </c>
      <c r="N2018" s="3">
        <v>2.5000000000000001E-2</v>
      </c>
      <c r="O2018" s="18">
        <f t="shared" si="746"/>
        <v>0</v>
      </c>
      <c r="P2018" s="19">
        <f t="shared" si="754"/>
        <v>41290</v>
      </c>
      <c r="Q2018" s="19">
        <f t="shared" si="755"/>
        <v>41318</v>
      </c>
      <c r="R2018" s="19">
        <f t="shared" si="756"/>
        <v>41353</v>
      </c>
      <c r="S2018" s="19">
        <f t="shared" si="757"/>
        <v>41381</v>
      </c>
      <c r="T2018" s="19">
        <f t="shared" si="758"/>
        <v>41416</v>
      </c>
      <c r="U2018" s="19">
        <f t="shared" si="759"/>
        <v>41444</v>
      </c>
      <c r="V2018" s="19">
        <f t="shared" si="760"/>
        <v>41472</v>
      </c>
      <c r="W2018" s="19">
        <f t="shared" si="761"/>
        <v>41507</v>
      </c>
      <c r="X2018" s="19">
        <f t="shared" si="762"/>
        <v>41535</v>
      </c>
      <c r="Y2018" s="18">
        <f t="shared" si="747"/>
        <v>28</v>
      </c>
      <c r="Z2018" s="10">
        <f t="shared" si="748"/>
        <v>0.6785714285714286</v>
      </c>
      <c r="AA2018" s="10">
        <f>VLOOKUP(A2018, VIX!$A$2:$E$3205, 5, FALSE)</f>
        <v>22.72</v>
      </c>
      <c r="AB2018" s="10">
        <f t="shared" si="749"/>
        <v>22.221428571428572</v>
      </c>
      <c r="AC2018" s="10">
        <f t="shared" si="750"/>
        <v>21.966071428571428</v>
      </c>
      <c r="AD2018" s="10">
        <f t="shared" si="751"/>
        <v>22</v>
      </c>
      <c r="AE2018" s="10">
        <f t="shared" si="752"/>
        <v>22.048214285714284</v>
      </c>
      <c r="AF2018" s="10">
        <f t="shared" si="753"/>
        <v>22.326785714285712</v>
      </c>
      <c r="AG2018" s="36">
        <f t="shared" si="741"/>
        <v>0.18763961280714908</v>
      </c>
      <c r="AH2018" s="36">
        <f t="shared" si="742"/>
        <v>-2.2959183673469708E-2</v>
      </c>
      <c r="AI2018" s="36">
        <f t="shared" si="743"/>
        <v>0</v>
      </c>
      <c r="AJ2018" s="36">
        <f t="shared" si="744"/>
        <v>-6.539792387543189E-2</v>
      </c>
      <c r="AK2018" s="36">
        <f t="shared" si="745"/>
        <v>-0.23333333333333353</v>
      </c>
    </row>
    <row r="2019" spans="1:37" x14ac:dyDescent="0.2">
      <c r="A2019" s="5">
        <v>41270</v>
      </c>
      <c r="B2019" s="1">
        <v>1</v>
      </c>
      <c r="C2019" s="7">
        <v>19.100000000000001</v>
      </c>
      <c r="D2019" s="7">
        <v>19.399999999999999</v>
      </c>
      <c r="E2019" s="7">
        <v>20.100000000000001</v>
      </c>
      <c r="F2019" s="7">
        <v>20.5</v>
      </c>
      <c r="G2019" s="7">
        <v>21</v>
      </c>
      <c r="H2019" s="7">
        <v>21.75</v>
      </c>
      <c r="I2019" s="7">
        <v>22.65</v>
      </c>
      <c r="J2019" s="7">
        <v>23.15</v>
      </c>
      <c r="K2019" s="7">
        <v>23.6</v>
      </c>
      <c r="L2019" s="3">
        <v>1.5699999999999999E-2</v>
      </c>
      <c r="M2019" s="3">
        <v>0.10489999999999999</v>
      </c>
      <c r="N2019" s="3">
        <v>3.5000000000000003E-2</v>
      </c>
      <c r="O2019" s="18">
        <f t="shared" si="746"/>
        <v>0</v>
      </c>
      <c r="P2019" s="19">
        <f t="shared" si="754"/>
        <v>41290</v>
      </c>
      <c r="Q2019" s="19">
        <f t="shared" si="755"/>
        <v>41318</v>
      </c>
      <c r="R2019" s="19">
        <f t="shared" si="756"/>
        <v>41353</v>
      </c>
      <c r="S2019" s="19">
        <f t="shared" si="757"/>
        <v>41381</v>
      </c>
      <c r="T2019" s="19">
        <f t="shared" si="758"/>
        <v>41416</v>
      </c>
      <c r="U2019" s="19">
        <f t="shared" si="759"/>
        <v>41444</v>
      </c>
      <c r="V2019" s="19">
        <f t="shared" si="760"/>
        <v>41472</v>
      </c>
      <c r="W2019" s="19">
        <f t="shared" si="761"/>
        <v>41507</v>
      </c>
      <c r="X2019" s="19">
        <f t="shared" si="762"/>
        <v>41535</v>
      </c>
      <c r="Y2019" s="18">
        <f t="shared" si="747"/>
        <v>28</v>
      </c>
      <c r="Z2019" s="10">
        <f t="shared" si="748"/>
        <v>0.7142857142857143</v>
      </c>
      <c r="AA2019" s="10">
        <f>VLOOKUP(A2019, VIX!$A$2:$E$3205, 5, FALSE)</f>
        <v>19.47</v>
      </c>
      <c r="AB2019" s="10">
        <f t="shared" si="749"/>
        <v>19.185714285714287</v>
      </c>
      <c r="AC2019" s="10">
        <f t="shared" si="750"/>
        <v>19.599999999999998</v>
      </c>
      <c r="AD2019" s="10">
        <f t="shared" si="751"/>
        <v>20.214285714285715</v>
      </c>
      <c r="AE2019" s="10">
        <f t="shared" si="752"/>
        <v>20.642857142857142</v>
      </c>
      <c r="AF2019" s="10">
        <f t="shared" si="753"/>
        <v>21.214285714285715</v>
      </c>
      <c r="AG2019" s="36">
        <f t="shared" si="741"/>
        <v>-0.13837283792440608</v>
      </c>
      <c r="AH2019" s="36">
        <f t="shared" si="742"/>
        <v>-0.31959416613823832</v>
      </c>
      <c r="AI2019" s="36">
        <f t="shared" si="743"/>
        <v>-0.1769041769041762</v>
      </c>
      <c r="AJ2019" s="36">
        <f t="shared" si="744"/>
        <v>-0.21479713603818604</v>
      </c>
      <c r="AK2019" s="36">
        <f t="shared" si="745"/>
        <v>-0.31268094962362469</v>
      </c>
    </row>
    <row r="2020" spans="1:37" x14ac:dyDescent="0.2">
      <c r="A2020" s="5">
        <v>41269</v>
      </c>
      <c r="B2020" s="1">
        <v>1</v>
      </c>
      <c r="C2020" s="7">
        <v>19.5</v>
      </c>
      <c r="D2020" s="7">
        <v>19.55</v>
      </c>
      <c r="E2020" s="7">
        <v>20.2</v>
      </c>
      <c r="F2020" s="7">
        <v>20.8</v>
      </c>
      <c r="G2020" s="7">
        <v>21.4</v>
      </c>
      <c r="H2020" s="7">
        <v>22.15</v>
      </c>
      <c r="I2020" s="7">
        <v>22.95</v>
      </c>
      <c r="J2020" s="7">
        <v>23.55</v>
      </c>
      <c r="K2020" s="7">
        <v>24</v>
      </c>
      <c r="L2020" s="3">
        <v>2.5999999999999999E-3</v>
      </c>
      <c r="M2020" s="3">
        <v>0.10340000000000001</v>
      </c>
      <c r="N2020" s="3">
        <v>3.4500000000000003E-2</v>
      </c>
      <c r="O2020" s="18">
        <f t="shared" si="746"/>
        <v>0</v>
      </c>
      <c r="P2020" s="19">
        <f t="shared" si="754"/>
        <v>41290</v>
      </c>
      <c r="Q2020" s="19">
        <f t="shared" si="755"/>
        <v>41318</v>
      </c>
      <c r="R2020" s="19">
        <f t="shared" si="756"/>
        <v>41353</v>
      </c>
      <c r="S2020" s="19">
        <f t="shared" si="757"/>
        <v>41381</v>
      </c>
      <c r="T2020" s="19">
        <f t="shared" si="758"/>
        <v>41416</v>
      </c>
      <c r="U2020" s="19">
        <f t="shared" si="759"/>
        <v>41444</v>
      </c>
      <c r="V2020" s="19">
        <f t="shared" si="760"/>
        <v>41472</v>
      </c>
      <c r="W2020" s="19">
        <f t="shared" si="761"/>
        <v>41507</v>
      </c>
      <c r="X2020" s="19">
        <f t="shared" si="762"/>
        <v>41535</v>
      </c>
      <c r="Y2020" s="18">
        <f t="shared" si="747"/>
        <v>28</v>
      </c>
      <c r="Z2020" s="10">
        <f t="shared" si="748"/>
        <v>0.75</v>
      </c>
      <c r="AA2020" s="10">
        <f>VLOOKUP(A2020, VIX!$A$2:$E$3205, 5, FALSE)</f>
        <v>19.48</v>
      </c>
      <c r="AB2020" s="10">
        <f t="shared" si="749"/>
        <v>19.512499999999999</v>
      </c>
      <c r="AC2020" s="10">
        <f t="shared" si="750"/>
        <v>19.712500000000002</v>
      </c>
      <c r="AD2020" s="10">
        <f t="shared" si="751"/>
        <v>20.349999999999998</v>
      </c>
      <c r="AE2020" s="10">
        <f t="shared" si="752"/>
        <v>20.950000000000003</v>
      </c>
      <c r="AF2020" s="10">
        <f t="shared" si="753"/>
        <v>21.587499999999999</v>
      </c>
      <c r="AG2020" s="36">
        <f t="shared" si="741"/>
        <v>-4.8119152186366906E-2</v>
      </c>
      <c r="AH2020" s="36">
        <f t="shared" si="742"/>
        <v>-0.61308131374567065</v>
      </c>
      <c r="AI2020" s="36">
        <f t="shared" si="743"/>
        <v>-0.54476670870113597</v>
      </c>
      <c r="AJ2020" s="36">
        <f t="shared" si="744"/>
        <v>-0.52641657237357264</v>
      </c>
      <c r="AK2020" s="36">
        <f t="shared" si="745"/>
        <v>-0.63727556267385965</v>
      </c>
    </row>
    <row r="2021" spans="1:37" x14ac:dyDescent="0.2">
      <c r="A2021" s="5">
        <v>41267</v>
      </c>
      <c r="B2021" s="1">
        <v>1</v>
      </c>
      <c r="C2021" s="7">
        <v>18.649999999999999</v>
      </c>
      <c r="D2021" s="7">
        <v>18.95</v>
      </c>
      <c r="E2021" s="7">
        <v>19.7</v>
      </c>
      <c r="F2021" s="7">
        <v>20.399999999999999</v>
      </c>
      <c r="G2021" s="7">
        <v>21.05</v>
      </c>
      <c r="H2021" s="7">
        <v>21.8</v>
      </c>
      <c r="I2021" s="7">
        <v>22.75</v>
      </c>
      <c r="J2021" s="7">
        <v>23.15</v>
      </c>
      <c r="K2021" s="7">
        <v>0</v>
      </c>
      <c r="L2021" s="3">
        <v>1.61E-2</v>
      </c>
      <c r="M2021" s="3">
        <v>0.1152</v>
      </c>
      <c r="N2021" s="3">
        <v>3.8399999999999997E-2</v>
      </c>
      <c r="O2021" s="18">
        <f t="shared" si="746"/>
        <v>0</v>
      </c>
      <c r="P2021" s="19">
        <f t="shared" si="754"/>
        <v>41290</v>
      </c>
      <c r="Q2021" s="19">
        <f t="shared" si="755"/>
        <v>41318</v>
      </c>
      <c r="R2021" s="19">
        <f t="shared" si="756"/>
        <v>41353</v>
      </c>
      <c r="S2021" s="19">
        <f t="shared" si="757"/>
        <v>41381</v>
      </c>
      <c r="T2021" s="19">
        <f t="shared" si="758"/>
        <v>41416</v>
      </c>
      <c r="U2021" s="19">
        <f t="shared" si="759"/>
        <v>41444</v>
      </c>
      <c r="V2021" s="19">
        <f t="shared" si="760"/>
        <v>41472</v>
      </c>
      <c r="W2021" s="19">
        <f t="shared" si="761"/>
        <v>41507</v>
      </c>
      <c r="X2021" s="19">
        <f t="shared" si="762"/>
        <v>41535</v>
      </c>
      <c r="Y2021" s="18">
        <f t="shared" si="747"/>
        <v>28</v>
      </c>
      <c r="Z2021" s="10">
        <f t="shared" si="748"/>
        <v>0.8214285714285714</v>
      </c>
      <c r="AA2021" s="10">
        <f>VLOOKUP(A2021, VIX!$A$2:$E$3205, 5, FALSE)</f>
        <v>17.84</v>
      </c>
      <c r="AB2021" s="10">
        <f t="shared" si="749"/>
        <v>18.703571428571429</v>
      </c>
      <c r="AC2021" s="10">
        <f t="shared" si="750"/>
        <v>19.083928571428572</v>
      </c>
      <c r="AD2021" s="10">
        <f t="shared" si="751"/>
        <v>19.824999999999999</v>
      </c>
      <c r="AE2021" s="10">
        <f t="shared" si="752"/>
        <v>20.516071428571429</v>
      </c>
      <c r="AF2021" s="10">
        <f t="shared" si="753"/>
        <v>21.18392857142857</v>
      </c>
      <c r="AG2021" s="36">
        <f t="shared" si="741"/>
        <v>-0.4433150899139966</v>
      </c>
      <c r="AH2021" s="36">
        <f t="shared" si="742"/>
        <v>-1.087665451755228</v>
      </c>
      <c r="AI2021" s="36">
        <f t="shared" si="743"/>
        <v>-0.96604600219058012</v>
      </c>
      <c r="AJ2021" s="36">
        <f t="shared" si="744"/>
        <v>-0.85804085908853123</v>
      </c>
      <c r="AK2021" s="36">
        <f t="shared" si="745"/>
        <v>-0.95534962089300823</v>
      </c>
    </row>
    <row r="2022" spans="1:37" x14ac:dyDescent="0.2">
      <c r="A2022" s="5">
        <v>41264</v>
      </c>
      <c r="B2022" s="1">
        <v>1</v>
      </c>
      <c r="C2022" s="7">
        <v>18.25</v>
      </c>
      <c r="D2022" s="7">
        <v>18.55</v>
      </c>
      <c r="E2022" s="7">
        <v>19.5</v>
      </c>
      <c r="F2022" s="7">
        <v>20.399999999999999</v>
      </c>
      <c r="G2022" s="7">
        <v>21.15</v>
      </c>
      <c r="H2022" s="7">
        <v>21.8</v>
      </c>
      <c r="I2022" s="7">
        <v>22.65</v>
      </c>
      <c r="J2022" s="7">
        <v>23.05</v>
      </c>
      <c r="K2022" s="7">
        <v>0</v>
      </c>
      <c r="L2022" s="3">
        <v>1.6400000000000001E-2</v>
      </c>
      <c r="M2022" s="3">
        <v>0.1103</v>
      </c>
      <c r="N2022" s="3">
        <v>3.6799999999999999E-2</v>
      </c>
      <c r="O2022" s="18">
        <f t="shared" si="746"/>
        <v>0</v>
      </c>
      <c r="P2022" s="19">
        <f t="shared" si="754"/>
        <v>41290</v>
      </c>
      <c r="Q2022" s="19">
        <f t="shared" si="755"/>
        <v>41318</v>
      </c>
      <c r="R2022" s="19">
        <f t="shared" si="756"/>
        <v>41353</v>
      </c>
      <c r="S2022" s="19">
        <f t="shared" si="757"/>
        <v>41381</v>
      </c>
      <c r="T2022" s="19">
        <f t="shared" si="758"/>
        <v>41416</v>
      </c>
      <c r="U2022" s="19">
        <f t="shared" si="759"/>
        <v>41444</v>
      </c>
      <c r="V2022" s="19">
        <f t="shared" si="760"/>
        <v>41472</v>
      </c>
      <c r="W2022" s="19">
        <f t="shared" si="761"/>
        <v>41507</v>
      </c>
      <c r="X2022" s="19">
        <f t="shared" si="762"/>
        <v>41535</v>
      </c>
      <c r="Y2022" s="18">
        <f t="shared" si="747"/>
        <v>28</v>
      </c>
      <c r="Z2022" s="10">
        <f t="shared" si="748"/>
        <v>0.9285714285714286</v>
      </c>
      <c r="AA2022" s="10">
        <f>VLOOKUP(A2022, VIX!$A$2:$E$3205, 5, FALSE)</f>
        <v>17.84</v>
      </c>
      <c r="AB2022" s="10">
        <f t="shared" si="749"/>
        <v>18.271428571428572</v>
      </c>
      <c r="AC2022" s="10">
        <f t="shared" si="750"/>
        <v>18.617857142857144</v>
      </c>
      <c r="AD2022" s="10">
        <f t="shared" si="751"/>
        <v>19.564285714285713</v>
      </c>
      <c r="AE2022" s="10">
        <f t="shared" si="752"/>
        <v>20.453571428571429</v>
      </c>
      <c r="AF2022" s="10">
        <f t="shared" si="753"/>
        <v>21.196428571428569</v>
      </c>
      <c r="AG2022" s="36">
        <f t="shared" si="741"/>
        <v>-0.15408132069703484</v>
      </c>
      <c r="AH2022" s="36">
        <f t="shared" si="742"/>
        <v>-0.4702416028285204</v>
      </c>
      <c r="AI2022" s="36">
        <f t="shared" si="743"/>
        <v>-0.42459983150800251</v>
      </c>
      <c r="AJ2022" s="36">
        <f t="shared" si="744"/>
        <v>-0.34050986397621819</v>
      </c>
      <c r="AK2022" s="36">
        <f t="shared" si="745"/>
        <v>-0.28566445762120768</v>
      </c>
    </row>
    <row r="2023" spans="1:37" x14ac:dyDescent="0.2">
      <c r="A2023" s="5">
        <v>41263</v>
      </c>
      <c r="B2023" s="1">
        <v>1</v>
      </c>
      <c r="C2023" s="7">
        <v>17.5</v>
      </c>
      <c r="D2023" s="7">
        <v>18.149999999999999</v>
      </c>
      <c r="E2023" s="7">
        <v>19.05</v>
      </c>
      <c r="F2023" s="7">
        <v>19.8</v>
      </c>
      <c r="G2023" s="7">
        <v>20.45</v>
      </c>
      <c r="H2023" s="7">
        <v>21.25</v>
      </c>
      <c r="I2023" s="7">
        <v>22.1</v>
      </c>
      <c r="J2023" s="7">
        <v>22.55</v>
      </c>
      <c r="K2023" s="7">
        <v>0</v>
      </c>
      <c r="L2023" s="3">
        <v>3.7100000000000001E-2</v>
      </c>
      <c r="M2023" s="3">
        <v>0.1162</v>
      </c>
      <c r="N2023" s="3">
        <v>3.8699999999999998E-2</v>
      </c>
      <c r="O2023" s="18">
        <f t="shared" si="746"/>
        <v>1</v>
      </c>
      <c r="P2023" s="19">
        <f t="shared" si="754"/>
        <v>41290</v>
      </c>
      <c r="Q2023" s="19">
        <f t="shared" si="755"/>
        <v>41318</v>
      </c>
      <c r="R2023" s="19">
        <f t="shared" si="756"/>
        <v>41353</v>
      </c>
      <c r="S2023" s="19">
        <f t="shared" si="757"/>
        <v>41381</v>
      </c>
      <c r="T2023" s="19">
        <f t="shared" si="758"/>
        <v>41416</v>
      </c>
      <c r="U2023" s="19">
        <f t="shared" si="759"/>
        <v>41444</v>
      </c>
      <c r="V2023" s="19">
        <f t="shared" si="760"/>
        <v>41472</v>
      </c>
      <c r="W2023" s="19">
        <f t="shared" si="761"/>
        <v>41507</v>
      </c>
      <c r="X2023" s="19">
        <f t="shared" si="762"/>
        <v>41535</v>
      </c>
      <c r="Y2023" s="18">
        <f t="shared" si="747"/>
        <v>28</v>
      </c>
      <c r="Z2023" s="10">
        <f t="shared" si="748"/>
        <v>0.9642857142857143</v>
      </c>
      <c r="AA2023" s="10">
        <f>VLOOKUP(A2023, VIX!$A$2:$E$3205, 5, FALSE)</f>
        <v>17.670000000000002</v>
      </c>
      <c r="AB2023" s="10">
        <f t="shared" si="749"/>
        <v>17.523214285714285</v>
      </c>
      <c r="AC2023" s="10">
        <f t="shared" si="750"/>
        <v>18.182142857142857</v>
      </c>
      <c r="AD2023" s="10">
        <f t="shared" si="751"/>
        <v>19.076785714285712</v>
      </c>
      <c r="AE2023" s="10">
        <f t="shared" si="752"/>
        <v>19.823214285714286</v>
      </c>
      <c r="AF2023" s="10">
        <f t="shared" si="753"/>
        <v>20.478571428571428</v>
      </c>
      <c r="AG2023" s="36">
        <f t="shared" si="741"/>
        <v>-0.32681564245809969</v>
      </c>
      <c r="AH2023" s="36">
        <f t="shared" si="742"/>
        <v>-0.43200000000000077</v>
      </c>
      <c r="AI2023" s="36">
        <f t="shared" si="743"/>
        <v>-0.34438775510204062</v>
      </c>
      <c r="AJ2023" s="36">
        <f t="shared" si="744"/>
        <v>-0.28746928746928668</v>
      </c>
      <c r="AK2023" s="36">
        <f t="shared" si="745"/>
        <v>-0.3412322274881518</v>
      </c>
    </row>
    <row r="2024" spans="1:37" x14ac:dyDescent="0.2">
      <c r="A2024" s="5">
        <v>41262</v>
      </c>
      <c r="B2024" s="1">
        <v>1</v>
      </c>
      <c r="C2024" s="7">
        <v>17.100000000000001</v>
      </c>
      <c r="D2024" s="7">
        <v>17.899999999999999</v>
      </c>
      <c r="E2024" s="7">
        <v>18.75</v>
      </c>
      <c r="F2024" s="7">
        <v>19.600000000000001</v>
      </c>
      <c r="G2024" s="7">
        <v>20.350000000000001</v>
      </c>
      <c r="H2024" s="7">
        <v>21.1</v>
      </c>
      <c r="I2024" s="7">
        <v>21.95</v>
      </c>
      <c r="J2024" s="7">
        <v>22.45</v>
      </c>
      <c r="K2024" s="7">
        <v>0</v>
      </c>
      <c r="L2024" s="3">
        <v>4.6800000000000001E-2</v>
      </c>
      <c r="M2024" s="3">
        <v>0.11990000000000001</v>
      </c>
      <c r="N2024" s="3">
        <v>0.04</v>
      </c>
      <c r="O2024" s="18">
        <f t="shared" si="746"/>
        <v>0</v>
      </c>
      <c r="P2024" s="19">
        <f t="shared" si="754"/>
        <v>41262</v>
      </c>
      <c r="Q2024" s="19">
        <f t="shared" si="755"/>
        <v>41290</v>
      </c>
      <c r="R2024" s="19">
        <f t="shared" si="756"/>
        <v>41318</v>
      </c>
      <c r="S2024" s="19">
        <f t="shared" si="757"/>
        <v>41353</v>
      </c>
      <c r="T2024" s="19">
        <f t="shared" si="758"/>
        <v>41381</v>
      </c>
      <c r="U2024" s="19">
        <f t="shared" si="759"/>
        <v>41416</v>
      </c>
      <c r="V2024" s="19">
        <f t="shared" si="760"/>
        <v>41444</v>
      </c>
      <c r="W2024" s="19">
        <f t="shared" si="761"/>
        <v>41472</v>
      </c>
      <c r="X2024" s="19">
        <f t="shared" si="762"/>
        <v>41507</v>
      </c>
      <c r="Y2024" s="18">
        <f t="shared" si="747"/>
        <v>28</v>
      </c>
      <c r="Z2024" s="10">
        <f t="shared" si="748"/>
        <v>0</v>
      </c>
      <c r="AA2024" s="10">
        <f>VLOOKUP(A2024, VIX!$A$2:$E$3205, 5, FALSE)</f>
        <v>17.36</v>
      </c>
      <c r="AB2024" s="10">
        <f t="shared" si="749"/>
        <v>17.899999999999999</v>
      </c>
      <c r="AC2024" s="10">
        <f t="shared" si="750"/>
        <v>18.75</v>
      </c>
      <c r="AD2024" s="10">
        <f t="shared" si="751"/>
        <v>19.600000000000001</v>
      </c>
      <c r="AE2024" s="10">
        <f t="shared" si="752"/>
        <v>20.350000000000001</v>
      </c>
      <c r="AF2024" s="10">
        <f t="shared" si="753"/>
        <v>21.1</v>
      </c>
      <c r="AG2024" s="36">
        <f t="shared" si="741"/>
        <v>-0.44641275465013136</v>
      </c>
      <c r="AH2024" s="36">
        <f t="shared" si="742"/>
        <v>-0.44825782149210064</v>
      </c>
      <c r="AI2024" s="36">
        <f t="shared" si="743"/>
        <v>-0.42236024844720571</v>
      </c>
      <c r="AJ2024" s="36">
        <f t="shared" si="744"/>
        <v>-0.3540320314695139</v>
      </c>
      <c r="AK2024" s="36">
        <f t="shared" si="745"/>
        <v>-0.33968368080517614</v>
      </c>
    </row>
    <row r="2025" spans="1:37" x14ac:dyDescent="0.2">
      <c r="A2025" s="5">
        <v>41261</v>
      </c>
      <c r="B2025" s="1">
        <v>12</v>
      </c>
      <c r="C2025" s="7">
        <v>15.55</v>
      </c>
      <c r="D2025" s="7">
        <v>16.149999999999999</v>
      </c>
      <c r="E2025" s="7">
        <v>17.100000000000001</v>
      </c>
      <c r="F2025" s="7">
        <v>18.149999999999999</v>
      </c>
      <c r="G2025" s="7">
        <v>19.100000000000001</v>
      </c>
      <c r="H2025" s="7">
        <v>19.899999999999999</v>
      </c>
      <c r="I2025" s="7">
        <v>20.85</v>
      </c>
      <c r="J2025" s="7">
        <v>21.6</v>
      </c>
      <c r="K2025" s="7">
        <v>22.1</v>
      </c>
      <c r="L2025" s="3">
        <v>3.8600000000000002E-2</v>
      </c>
      <c r="M2025" s="3">
        <v>0.14879999999999999</v>
      </c>
      <c r="N2025" s="3">
        <v>4.9599999999999998E-2</v>
      </c>
      <c r="O2025" s="18">
        <f t="shared" si="746"/>
        <v>0</v>
      </c>
      <c r="P2025" s="19">
        <f t="shared" si="754"/>
        <v>41262</v>
      </c>
      <c r="Q2025" s="19">
        <f t="shared" si="755"/>
        <v>41290</v>
      </c>
      <c r="R2025" s="19">
        <f t="shared" si="756"/>
        <v>41318</v>
      </c>
      <c r="S2025" s="19">
        <f t="shared" si="757"/>
        <v>41353</v>
      </c>
      <c r="T2025" s="19">
        <f t="shared" si="758"/>
        <v>41381</v>
      </c>
      <c r="U2025" s="19">
        <f t="shared" si="759"/>
        <v>41416</v>
      </c>
      <c r="V2025" s="19">
        <f t="shared" si="760"/>
        <v>41444</v>
      </c>
      <c r="W2025" s="19">
        <f t="shared" si="761"/>
        <v>41472</v>
      </c>
      <c r="X2025" s="19">
        <f t="shared" si="762"/>
        <v>41507</v>
      </c>
      <c r="Y2025" s="18">
        <f t="shared" si="747"/>
        <v>28</v>
      </c>
      <c r="Z2025" s="10">
        <f t="shared" si="748"/>
        <v>3.5714285714285712E-2</v>
      </c>
      <c r="AA2025" s="10">
        <f>VLOOKUP(A2025, VIX!$A$2:$E$3205, 5, FALSE)</f>
        <v>15.57</v>
      </c>
      <c r="AB2025" s="10">
        <f t="shared" si="749"/>
        <v>16.128571428571426</v>
      </c>
      <c r="AC2025" s="10">
        <f t="shared" si="750"/>
        <v>17.066071428571433</v>
      </c>
      <c r="AD2025" s="10">
        <f t="shared" si="751"/>
        <v>18.112499999999997</v>
      </c>
      <c r="AE2025" s="10">
        <f t="shared" si="752"/>
        <v>19.06607142857143</v>
      </c>
      <c r="AF2025" s="10">
        <f t="shared" si="753"/>
        <v>19.87142857142857</v>
      </c>
      <c r="AG2025" s="36">
        <f t="shared" si="741"/>
        <v>-0.32769830949284673</v>
      </c>
      <c r="AH2025" s="36">
        <f t="shared" si="742"/>
        <v>-0.48927038626609581</v>
      </c>
      <c r="AI2025" s="36">
        <f t="shared" si="743"/>
        <v>-0.51012145748987703</v>
      </c>
      <c r="AJ2025" s="36">
        <f t="shared" si="744"/>
        <v>-0.43886342804766398</v>
      </c>
      <c r="AK2025" s="36">
        <f t="shared" si="745"/>
        <v>-0.35480464625131869</v>
      </c>
    </row>
    <row r="2026" spans="1:37" x14ac:dyDescent="0.2">
      <c r="A2026" s="5">
        <v>41260</v>
      </c>
      <c r="B2026" s="1">
        <v>12</v>
      </c>
      <c r="C2026" s="7">
        <v>16.2</v>
      </c>
      <c r="D2026" s="7">
        <v>16.5</v>
      </c>
      <c r="E2026" s="7">
        <v>17.55</v>
      </c>
      <c r="F2026" s="7">
        <v>18.600000000000001</v>
      </c>
      <c r="G2026" s="7">
        <v>19.55</v>
      </c>
      <c r="H2026" s="7">
        <v>20.350000000000001</v>
      </c>
      <c r="I2026" s="7">
        <v>21.25</v>
      </c>
      <c r="J2026" s="7">
        <v>21.95</v>
      </c>
      <c r="K2026" s="7">
        <v>22.45</v>
      </c>
      <c r="L2026" s="3">
        <v>1.8499999999999999E-2</v>
      </c>
      <c r="M2026" s="3">
        <v>0.14249999999999999</v>
      </c>
      <c r="N2026" s="3">
        <v>4.7500000000000001E-2</v>
      </c>
      <c r="O2026" s="18">
        <f t="shared" si="746"/>
        <v>0</v>
      </c>
      <c r="P2026" s="19">
        <f t="shared" si="754"/>
        <v>41262</v>
      </c>
      <c r="Q2026" s="19">
        <f t="shared" si="755"/>
        <v>41290</v>
      </c>
      <c r="R2026" s="19">
        <f t="shared" si="756"/>
        <v>41318</v>
      </c>
      <c r="S2026" s="19">
        <f t="shared" si="757"/>
        <v>41353</v>
      </c>
      <c r="T2026" s="19">
        <f t="shared" si="758"/>
        <v>41381</v>
      </c>
      <c r="U2026" s="19">
        <f t="shared" si="759"/>
        <v>41416</v>
      </c>
      <c r="V2026" s="19">
        <f t="shared" si="760"/>
        <v>41444</v>
      </c>
      <c r="W2026" s="19">
        <f t="shared" si="761"/>
        <v>41472</v>
      </c>
      <c r="X2026" s="19">
        <f t="shared" si="762"/>
        <v>41507</v>
      </c>
      <c r="Y2026" s="18">
        <f t="shared" si="747"/>
        <v>28</v>
      </c>
      <c r="Z2026" s="10">
        <f t="shared" si="748"/>
        <v>7.1428571428571425E-2</v>
      </c>
      <c r="AA2026" s="10">
        <f>VLOOKUP(A2026, VIX!$A$2:$E$3205, 5, FALSE)</f>
        <v>16.34</v>
      </c>
      <c r="AB2026" s="10">
        <f t="shared" si="749"/>
        <v>16.478571428571428</v>
      </c>
      <c r="AC2026" s="10">
        <f t="shared" si="750"/>
        <v>17.475000000000001</v>
      </c>
      <c r="AD2026" s="10">
        <f t="shared" si="751"/>
        <v>18.525000000000002</v>
      </c>
      <c r="AE2026" s="10">
        <f t="shared" si="752"/>
        <v>19.482142857142858</v>
      </c>
      <c r="AF2026" s="10">
        <f t="shared" si="753"/>
        <v>20.292857142857144</v>
      </c>
      <c r="AG2026" s="36">
        <f t="shared" si="741"/>
        <v>-0.47264770240700338</v>
      </c>
      <c r="AH2026" s="36">
        <f t="shared" si="742"/>
        <v>-1.5695501730103818</v>
      </c>
      <c r="AI2026" s="36">
        <f t="shared" si="743"/>
        <v>-1.4833224329627219</v>
      </c>
      <c r="AJ2026" s="36">
        <f t="shared" si="744"/>
        <v>-1.2747603833865804</v>
      </c>
      <c r="AK2026" s="36">
        <f t="shared" si="745"/>
        <v>-1.032698710834117</v>
      </c>
    </row>
    <row r="2027" spans="1:37" x14ac:dyDescent="0.2">
      <c r="A2027" s="5">
        <v>41257</v>
      </c>
      <c r="B2027" s="1">
        <v>12</v>
      </c>
      <c r="C2027" s="7">
        <v>16.850000000000001</v>
      </c>
      <c r="D2027" s="7">
        <v>17.2</v>
      </c>
      <c r="E2027" s="7">
        <v>18.25</v>
      </c>
      <c r="F2027" s="7">
        <v>19.3</v>
      </c>
      <c r="G2027" s="7">
        <v>20.3</v>
      </c>
      <c r="H2027" s="7">
        <v>21.05</v>
      </c>
      <c r="I2027" s="7">
        <v>21.9</v>
      </c>
      <c r="J2027" s="7">
        <v>22.65</v>
      </c>
      <c r="K2027" s="7">
        <v>22.95</v>
      </c>
      <c r="L2027" s="3">
        <v>2.0799999999999999E-2</v>
      </c>
      <c r="M2027" s="3">
        <v>0.13469999999999999</v>
      </c>
      <c r="N2027" s="3">
        <v>4.4900000000000002E-2</v>
      </c>
      <c r="O2027" s="18">
        <f t="shared" si="746"/>
        <v>0</v>
      </c>
      <c r="P2027" s="19">
        <f t="shared" si="754"/>
        <v>41262</v>
      </c>
      <c r="Q2027" s="19">
        <f t="shared" si="755"/>
        <v>41290</v>
      </c>
      <c r="R2027" s="19">
        <f t="shared" si="756"/>
        <v>41318</v>
      </c>
      <c r="S2027" s="19">
        <f t="shared" si="757"/>
        <v>41353</v>
      </c>
      <c r="T2027" s="19">
        <f t="shared" si="758"/>
        <v>41381</v>
      </c>
      <c r="U2027" s="19">
        <f t="shared" si="759"/>
        <v>41416</v>
      </c>
      <c r="V2027" s="19">
        <f t="shared" si="760"/>
        <v>41444</v>
      </c>
      <c r="W2027" s="19">
        <f t="shared" si="761"/>
        <v>41472</v>
      </c>
      <c r="X2027" s="19">
        <f t="shared" si="762"/>
        <v>41507</v>
      </c>
      <c r="Y2027" s="18">
        <f t="shared" si="747"/>
        <v>28</v>
      </c>
      <c r="Z2027" s="10">
        <f t="shared" si="748"/>
        <v>0.17857142857142858</v>
      </c>
      <c r="AA2027" s="10">
        <f>VLOOKUP(A2027, VIX!$A$2:$E$3205, 5, FALSE)</f>
        <v>17</v>
      </c>
      <c r="AB2027" s="10">
        <f t="shared" si="749"/>
        <v>17.137499999999999</v>
      </c>
      <c r="AC2027" s="10">
        <f t="shared" si="750"/>
        <v>18.0625</v>
      </c>
      <c r="AD2027" s="10">
        <f t="shared" si="751"/>
        <v>19.112500000000001</v>
      </c>
      <c r="AE2027" s="10">
        <f t="shared" si="752"/>
        <v>20.121428571428574</v>
      </c>
      <c r="AF2027" s="10">
        <f t="shared" si="753"/>
        <v>20.916071428571428</v>
      </c>
      <c r="AG2027" s="36">
        <f t="shared" si="741"/>
        <v>-0.1832536879285257</v>
      </c>
      <c r="AH2027" s="36">
        <f t="shared" si="742"/>
        <v>-0.51994497936726292</v>
      </c>
      <c r="AI2027" s="36">
        <f t="shared" si="743"/>
        <v>-0.49662162162162171</v>
      </c>
      <c r="AJ2027" s="36">
        <f t="shared" si="744"/>
        <v>-0.4485582057671767</v>
      </c>
      <c r="AK2027" s="36">
        <f t="shared" si="745"/>
        <v>-0.32252559726962438</v>
      </c>
    </row>
    <row r="2028" spans="1:37" x14ac:dyDescent="0.2">
      <c r="A2028" s="5">
        <v>41256</v>
      </c>
      <c r="B2028" s="1">
        <v>12</v>
      </c>
      <c r="C2028" s="7">
        <v>16.600000000000001</v>
      </c>
      <c r="D2028" s="7">
        <v>17.350000000000001</v>
      </c>
      <c r="E2028" s="7">
        <v>18.399999999999999</v>
      </c>
      <c r="F2028" s="7">
        <v>19.2</v>
      </c>
      <c r="G2028" s="7">
        <v>20.3</v>
      </c>
      <c r="H2028" s="7">
        <v>21.1</v>
      </c>
      <c r="I2028" s="7">
        <v>21.85</v>
      </c>
      <c r="J2028" s="7">
        <v>22.6</v>
      </c>
      <c r="K2028" s="7">
        <v>23</v>
      </c>
      <c r="L2028" s="3">
        <v>4.5199999999999997E-2</v>
      </c>
      <c r="M2028" s="3">
        <v>0.13800000000000001</v>
      </c>
      <c r="N2028" s="3">
        <v>4.5999999999999999E-2</v>
      </c>
      <c r="O2028" s="18">
        <f t="shared" si="746"/>
        <v>0</v>
      </c>
      <c r="P2028" s="19">
        <f t="shared" si="754"/>
        <v>41262</v>
      </c>
      <c r="Q2028" s="19">
        <f t="shared" si="755"/>
        <v>41290</v>
      </c>
      <c r="R2028" s="19">
        <f t="shared" si="756"/>
        <v>41318</v>
      </c>
      <c r="S2028" s="19">
        <f t="shared" si="757"/>
        <v>41353</v>
      </c>
      <c r="T2028" s="19">
        <f t="shared" si="758"/>
        <v>41381</v>
      </c>
      <c r="U2028" s="19">
        <f t="shared" si="759"/>
        <v>41416</v>
      </c>
      <c r="V2028" s="19">
        <f t="shared" si="760"/>
        <v>41444</v>
      </c>
      <c r="W2028" s="19">
        <f t="shared" si="761"/>
        <v>41472</v>
      </c>
      <c r="X2028" s="19">
        <f t="shared" si="762"/>
        <v>41507</v>
      </c>
      <c r="Y2028" s="18">
        <f t="shared" si="747"/>
        <v>28</v>
      </c>
      <c r="Z2028" s="10">
        <f t="shared" si="748"/>
        <v>0.21428571428571427</v>
      </c>
      <c r="AA2028" s="10">
        <f>VLOOKUP(A2028, VIX!$A$2:$E$3205, 5, FALSE)</f>
        <v>16.559999999999999</v>
      </c>
      <c r="AB2028" s="10">
        <f t="shared" si="749"/>
        <v>17.189285714285717</v>
      </c>
      <c r="AC2028" s="10">
        <f t="shared" si="750"/>
        <v>18.174999999999997</v>
      </c>
      <c r="AD2028" s="10">
        <f t="shared" si="751"/>
        <v>19.028571428571428</v>
      </c>
      <c r="AE2028" s="10">
        <f t="shared" si="752"/>
        <v>20.064285714285717</v>
      </c>
      <c r="AF2028" s="10">
        <f t="shared" si="753"/>
        <v>20.928571428571431</v>
      </c>
      <c r="AG2028" s="36">
        <f t="shared" si="741"/>
        <v>-0.39970392301998531</v>
      </c>
      <c r="AH2028" s="36">
        <f t="shared" si="742"/>
        <v>-0.52904128761371449</v>
      </c>
      <c r="AI2028" s="36">
        <f t="shared" si="743"/>
        <v>-0.38502673796791492</v>
      </c>
      <c r="AJ2028" s="36">
        <f t="shared" si="744"/>
        <v>-0.50285714285714367</v>
      </c>
      <c r="AK2028" s="36">
        <f t="shared" si="745"/>
        <v>-0.35164835164835212</v>
      </c>
    </row>
    <row r="2029" spans="1:37" x14ac:dyDescent="0.2">
      <c r="A2029" s="5">
        <v>41255</v>
      </c>
      <c r="B2029" s="1">
        <v>12</v>
      </c>
      <c r="C2029" s="7">
        <v>16.100000000000001</v>
      </c>
      <c r="D2029" s="7">
        <v>17.149999999999999</v>
      </c>
      <c r="E2029" s="7">
        <v>18.100000000000001</v>
      </c>
      <c r="F2029" s="7">
        <v>18.899999999999999</v>
      </c>
      <c r="G2029" s="7">
        <v>19.95</v>
      </c>
      <c r="H2029" s="7">
        <v>20.65</v>
      </c>
      <c r="I2029" s="7">
        <v>21.55</v>
      </c>
      <c r="J2029" s="7">
        <v>22.3</v>
      </c>
      <c r="K2029" s="7">
        <v>22.7</v>
      </c>
      <c r="L2029" s="3">
        <v>6.5199999999999994E-2</v>
      </c>
      <c r="M2029" s="3">
        <v>0.14019999999999999</v>
      </c>
      <c r="N2029" s="3">
        <v>4.6699999999999998E-2</v>
      </c>
      <c r="O2029" s="18">
        <f t="shared" si="746"/>
        <v>0</v>
      </c>
      <c r="P2029" s="19">
        <f t="shared" si="754"/>
        <v>41262</v>
      </c>
      <c r="Q2029" s="19">
        <f t="shared" si="755"/>
        <v>41290</v>
      </c>
      <c r="R2029" s="19">
        <f t="shared" si="756"/>
        <v>41318</v>
      </c>
      <c r="S2029" s="19">
        <f t="shared" si="757"/>
        <v>41353</v>
      </c>
      <c r="T2029" s="19">
        <f t="shared" si="758"/>
        <v>41381</v>
      </c>
      <c r="U2029" s="19">
        <f t="shared" si="759"/>
        <v>41416</v>
      </c>
      <c r="V2029" s="19">
        <f t="shared" si="760"/>
        <v>41444</v>
      </c>
      <c r="W2029" s="19">
        <f t="shared" si="761"/>
        <v>41472</v>
      </c>
      <c r="X2029" s="19">
        <f t="shared" si="762"/>
        <v>41507</v>
      </c>
      <c r="Y2029" s="18">
        <f t="shared" si="747"/>
        <v>28</v>
      </c>
      <c r="Z2029" s="10">
        <f t="shared" si="748"/>
        <v>0.25</v>
      </c>
      <c r="AA2029" s="10">
        <f>VLOOKUP(A2029, VIX!$A$2:$E$3205, 5, FALSE)</f>
        <v>15.95</v>
      </c>
      <c r="AB2029" s="10">
        <f t="shared" si="749"/>
        <v>16.887499999999999</v>
      </c>
      <c r="AC2029" s="10">
        <f t="shared" si="750"/>
        <v>17.862500000000001</v>
      </c>
      <c r="AD2029" s="10">
        <f t="shared" si="751"/>
        <v>18.7</v>
      </c>
      <c r="AE2029" s="10">
        <f t="shared" si="752"/>
        <v>19.6875</v>
      </c>
      <c r="AF2029" s="10">
        <f t="shared" si="753"/>
        <v>20.474999999999998</v>
      </c>
      <c r="AG2029" s="36">
        <f t="shared" si="741"/>
        <v>-0.58230633802816711</v>
      </c>
      <c r="AH2029" s="36">
        <f t="shared" si="742"/>
        <v>-0.49360824742268172</v>
      </c>
      <c r="AI2029" s="36">
        <f t="shared" si="743"/>
        <v>-0.39359625146427019</v>
      </c>
      <c r="AJ2029" s="36">
        <f t="shared" si="744"/>
        <v>-0.48783185840707977</v>
      </c>
      <c r="AK2029" s="36">
        <f t="shared" si="745"/>
        <v>-0.31078224101479868</v>
      </c>
    </row>
    <row r="2030" spans="1:37" x14ac:dyDescent="0.2">
      <c r="A2030" s="5">
        <v>41254</v>
      </c>
      <c r="B2030" s="1">
        <v>12</v>
      </c>
      <c r="C2030" s="7">
        <v>15.55</v>
      </c>
      <c r="D2030" s="7">
        <v>16.5</v>
      </c>
      <c r="E2030" s="7">
        <v>17.649999999999999</v>
      </c>
      <c r="F2030" s="7">
        <v>18.55</v>
      </c>
      <c r="G2030" s="7">
        <v>19.7</v>
      </c>
      <c r="H2030" s="7">
        <v>20.5</v>
      </c>
      <c r="I2030" s="7">
        <v>21.3</v>
      </c>
      <c r="J2030" s="7">
        <v>22</v>
      </c>
      <c r="K2030" s="7">
        <v>22.4</v>
      </c>
      <c r="L2030" s="3">
        <v>6.1100000000000002E-2</v>
      </c>
      <c r="M2030" s="3">
        <v>0.1482</v>
      </c>
      <c r="N2030" s="3">
        <v>4.9399999999999999E-2</v>
      </c>
      <c r="O2030" s="18">
        <f t="shared" si="746"/>
        <v>0</v>
      </c>
      <c r="P2030" s="19">
        <f t="shared" si="754"/>
        <v>41262</v>
      </c>
      <c r="Q2030" s="19">
        <f t="shared" si="755"/>
        <v>41290</v>
      </c>
      <c r="R2030" s="19">
        <f t="shared" si="756"/>
        <v>41318</v>
      </c>
      <c r="S2030" s="19">
        <f t="shared" si="757"/>
        <v>41353</v>
      </c>
      <c r="T2030" s="19">
        <f t="shared" si="758"/>
        <v>41381</v>
      </c>
      <c r="U2030" s="19">
        <f t="shared" si="759"/>
        <v>41416</v>
      </c>
      <c r="V2030" s="19">
        <f t="shared" si="760"/>
        <v>41444</v>
      </c>
      <c r="W2030" s="19">
        <f t="shared" si="761"/>
        <v>41472</v>
      </c>
      <c r="X2030" s="19">
        <f t="shared" si="762"/>
        <v>41507</v>
      </c>
      <c r="Y2030" s="18">
        <f t="shared" si="747"/>
        <v>28</v>
      </c>
      <c r="Z2030" s="10">
        <f t="shared" si="748"/>
        <v>0.2857142857142857</v>
      </c>
      <c r="AA2030" s="10">
        <f>VLOOKUP(A2030, VIX!$A$2:$E$3205, 5, FALSE)</f>
        <v>15.57</v>
      </c>
      <c r="AB2030" s="10">
        <f t="shared" si="749"/>
        <v>16.228571428571428</v>
      </c>
      <c r="AC2030" s="10">
        <f t="shared" si="750"/>
        <v>17.321428571428569</v>
      </c>
      <c r="AD2030" s="10">
        <f t="shared" si="751"/>
        <v>18.292857142857141</v>
      </c>
      <c r="AE2030" s="10">
        <f t="shared" si="752"/>
        <v>19.37142857142857</v>
      </c>
      <c r="AF2030" s="10">
        <f t="shared" si="753"/>
        <v>20.271428571428572</v>
      </c>
      <c r="AG2030" s="36">
        <f t="shared" si="741"/>
        <v>-0.51159311892296189</v>
      </c>
      <c r="AH2030" s="36">
        <f t="shared" si="742"/>
        <v>-0.58268824771287808</v>
      </c>
      <c r="AI2030" s="36">
        <f t="shared" si="743"/>
        <v>-0.43448275862069125</v>
      </c>
      <c r="AJ2030" s="36">
        <f t="shared" si="744"/>
        <v>-0.52681330667151416</v>
      </c>
      <c r="AK2030" s="36">
        <f t="shared" si="745"/>
        <v>-0.35106660861993977</v>
      </c>
    </row>
    <row r="2031" spans="1:37" x14ac:dyDescent="0.2">
      <c r="A2031" s="5">
        <v>41253</v>
      </c>
      <c r="B2031" s="1">
        <v>12</v>
      </c>
      <c r="C2031" s="7">
        <v>16</v>
      </c>
      <c r="D2031" s="7">
        <v>17.05</v>
      </c>
      <c r="E2031" s="7">
        <v>18.100000000000001</v>
      </c>
      <c r="F2031" s="7">
        <v>18.899999999999999</v>
      </c>
      <c r="G2031" s="7">
        <v>20</v>
      </c>
      <c r="H2031" s="7">
        <v>20.75</v>
      </c>
      <c r="I2031" s="7">
        <v>21.55</v>
      </c>
      <c r="J2031" s="7">
        <v>22.2</v>
      </c>
      <c r="K2031" s="7">
        <v>22.6</v>
      </c>
      <c r="L2031" s="3">
        <v>6.5600000000000006E-2</v>
      </c>
      <c r="M2031" s="3">
        <v>0.14019999999999999</v>
      </c>
      <c r="N2031" s="3">
        <v>4.6699999999999998E-2</v>
      </c>
      <c r="O2031" s="18">
        <f t="shared" si="746"/>
        <v>0</v>
      </c>
      <c r="P2031" s="19">
        <f t="shared" si="754"/>
        <v>41262</v>
      </c>
      <c r="Q2031" s="19">
        <f t="shared" si="755"/>
        <v>41290</v>
      </c>
      <c r="R2031" s="19">
        <f t="shared" si="756"/>
        <v>41318</v>
      </c>
      <c r="S2031" s="19">
        <f t="shared" si="757"/>
        <v>41353</v>
      </c>
      <c r="T2031" s="19">
        <f t="shared" si="758"/>
        <v>41381</v>
      </c>
      <c r="U2031" s="19">
        <f t="shared" si="759"/>
        <v>41416</v>
      </c>
      <c r="V2031" s="19">
        <f t="shared" si="760"/>
        <v>41444</v>
      </c>
      <c r="W2031" s="19">
        <f t="shared" si="761"/>
        <v>41472</v>
      </c>
      <c r="X2031" s="19">
        <f t="shared" si="762"/>
        <v>41507</v>
      </c>
      <c r="Y2031" s="18">
        <f t="shared" si="747"/>
        <v>28</v>
      </c>
      <c r="Z2031" s="10">
        <f t="shared" si="748"/>
        <v>0.32142857142857145</v>
      </c>
      <c r="AA2031" s="10">
        <f>VLOOKUP(A2031, VIX!$A$2:$E$3205, 5, FALSE)</f>
        <v>16.05</v>
      </c>
      <c r="AB2031" s="10">
        <f t="shared" si="749"/>
        <v>16.712500000000002</v>
      </c>
      <c r="AC2031" s="10">
        <f t="shared" si="750"/>
        <v>17.762500000000003</v>
      </c>
      <c r="AD2031" s="10">
        <f t="shared" si="751"/>
        <v>18.642857142857142</v>
      </c>
      <c r="AE2031" s="10">
        <f t="shared" si="752"/>
        <v>19.646428571428572</v>
      </c>
      <c r="AF2031" s="10">
        <f t="shared" si="753"/>
        <v>20.508928571428573</v>
      </c>
      <c r="AG2031" s="36">
        <f t="shared" si="741"/>
        <v>-1.696153846153847</v>
      </c>
      <c r="AH2031" s="36">
        <f t="shared" si="742"/>
        <v>-1.5882352941176474</v>
      </c>
      <c r="AI2031" s="36">
        <f t="shared" si="743"/>
        <v>-1.1515613099771471</v>
      </c>
      <c r="AJ2031" s="36">
        <f t="shared" si="744"/>
        <v>-1.5054308472121662</v>
      </c>
      <c r="AK2031" s="36">
        <f t="shared" si="745"/>
        <v>-0.98164819944598303</v>
      </c>
    </row>
    <row r="2032" spans="1:37" x14ac:dyDescent="0.2">
      <c r="A2032" s="5">
        <v>41250</v>
      </c>
      <c r="B2032" s="1">
        <v>12</v>
      </c>
      <c r="C2032" s="7">
        <v>16</v>
      </c>
      <c r="D2032" s="7">
        <v>17.25</v>
      </c>
      <c r="E2032" s="7">
        <v>18.3</v>
      </c>
      <c r="F2032" s="7">
        <v>19.100000000000001</v>
      </c>
      <c r="G2032" s="7">
        <v>20.2</v>
      </c>
      <c r="H2032" s="7">
        <v>20.95</v>
      </c>
      <c r="I2032" s="7">
        <v>21.7</v>
      </c>
      <c r="J2032" s="7">
        <v>22.25</v>
      </c>
      <c r="K2032" s="7">
        <v>22.7</v>
      </c>
      <c r="L2032" s="3">
        <v>7.8100000000000003E-2</v>
      </c>
      <c r="M2032" s="3">
        <v>0.1361</v>
      </c>
      <c r="N2032" s="3">
        <v>4.5400000000000003E-2</v>
      </c>
      <c r="O2032" s="18">
        <f t="shared" si="746"/>
        <v>0</v>
      </c>
      <c r="P2032" s="19">
        <f t="shared" si="754"/>
        <v>41262</v>
      </c>
      <c r="Q2032" s="19">
        <f t="shared" si="755"/>
        <v>41290</v>
      </c>
      <c r="R2032" s="19">
        <f t="shared" si="756"/>
        <v>41318</v>
      </c>
      <c r="S2032" s="19">
        <f t="shared" si="757"/>
        <v>41353</v>
      </c>
      <c r="T2032" s="19">
        <f t="shared" si="758"/>
        <v>41381</v>
      </c>
      <c r="U2032" s="19">
        <f t="shared" si="759"/>
        <v>41416</v>
      </c>
      <c r="V2032" s="19">
        <f t="shared" si="760"/>
        <v>41444</v>
      </c>
      <c r="W2032" s="19">
        <f t="shared" si="761"/>
        <v>41472</v>
      </c>
      <c r="X2032" s="19">
        <f t="shared" si="762"/>
        <v>41507</v>
      </c>
      <c r="Y2032" s="18">
        <f t="shared" si="747"/>
        <v>28</v>
      </c>
      <c r="Z2032" s="10">
        <f t="shared" si="748"/>
        <v>0.42857142857142855</v>
      </c>
      <c r="AA2032" s="10">
        <f>VLOOKUP(A2032, VIX!$A$2:$E$3205, 5, FALSE)</f>
        <v>15.9</v>
      </c>
      <c r="AB2032" s="10">
        <f t="shared" si="749"/>
        <v>16.714285714285712</v>
      </c>
      <c r="AC2032" s="10">
        <f t="shared" si="750"/>
        <v>17.850000000000001</v>
      </c>
      <c r="AD2032" s="10">
        <f t="shared" si="751"/>
        <v>18.757142857142856</v>
      </c>
      <c r="AE2032" s="10">
        <f t="shared" si="752"/>
        <v>19.728571428571428</v>
      </c>
      <c r="AF2032" s="10">
        <f t="shared" si="753"/>
        <v>20.628571428571426</v>
      </c>
      <c r="AG2032" s="36">
        <f t="shared" si="741"/>
        <v>-0.65906475572758738</v>
      </c>
      <c r="AH2032" s="36">
        <f t="shared" si="742"/>
        <v>-0.5211739216072494</v>
      </c>
      <c r="AI2032" s="36">
        <f t="shared" si="743"/>
        <v>-0.37937523522770117</v>
      </c>
      <c r="AJ2032" s="36">
        <f t="shared" si="744"/>
        <v>-0.4965072541644272</v>
      </c>
      <c r="AK2032" s="36">
        <f t="shared" si="745"/>
        <v>-0.32329798152583006</v>
      </c>
    </row>
    <row r="2033" spans="1:37" x14ac:dyDescent="0.2">
      <c r="A2033" s="5">
        <v>41249</v>
      </c>
      <c r="B2033" s="1">
        <v>12</v>
      </c>
      <c r="C2033" s="7">
        <v>16.399999999999999</v>
      </c>
      <c r="D2033" s="7">
        <v>17.649999999999999</v>
      </c>
      <c r="E2033" s="7">
        <v>18.55</v>
      </c>
      <c r="F2033" s="7">
        <v>19.350000000000001</v>
      </c>
      <c r="G2033" s="7">
        <v>20.45</v>
      </c>
      <c r="H2033" s="7">
        <v>21.25</v>
      </c>
      <c r="I2033" s="7">
        <v>21.9</v>
      </c>
      <c r="J2033" s="7">
        <v>22.5</v>
      </c>
      <c r="K2033" s="7">
        <v>22.8</v>
      </c>
      <c r="L2033" s="3">
        <v>7.6200000000000004E-2</v>
      </c>
      <c r="M2033" s="3">
        <v>0.1318</v>
      </c>
      <c r="N2033" s="3">
        <v>4.3900000000000002E-2</v>
      </c>
      <c r="O2033" s="18">
        <f t="shared" si="746"/>
        <v>0</v>
      </c>
      <c r="P2033" s="19">
        <f t="shared" si="754"/>
        <v>41262</v>
      </c>
      <c r="Q2033" s="19">
        <f t="shared" si="755"/>
        <v>41290</v>
      </c>
      <c r="R2033" s="19">
        <f t="shared" si="756"/>
        <v>41318</v>
      </c>
      <c r="S2033" s="19">
        <f t="shared" si="757"/>
        <v>41353</v>
      </c>
      <c r="T2033" s="19">
        <f t="shared" si="758"/>
        <v>41381</v>
      </c>
      <c r="U2033" s="19">
        <f t="shared" si="759"/>
        <v>41416</v>
      </c>
      <c r="V2033" s="19">
        <f t="shared" si="760"/>
        <v>41444</v>
      </c>
      <c r="W2033" s="19">
        <f t="shared" si="761"/>
        <v>41472</v>
      </c>
      <c r="X2033" s="19">
        <f t="shared" si="762"/>
        <v>41507</v>
      </c>
      <c r="Y2033" s="18">
        <f t="shared" si="747"/>
        <v>28</v>
      </c>
      <c r="Z2033" s="10">
        <f t="shared" si="748"/>
        <v>0.4642857142857143</v>
      </c>
      <c r="AA2033" s="10">
        <f>VLOOKUP(A2033, VIX!$A$2:$E$3205, 5, FALSE)</f>
        <v>16.579999999999998</v>
      </c>
      <c r="AB2033" s="10">
        <f t="shared" si="749"/>
        <v>17.069642857142856</v>
      </c>
      <c r="AC2033" s="10">
        <f t="shared" si="750"/>
        <v>18.132142857142856</v>
      </c>
      <c r="AD2033" s="10">
        <f t="shared" si="751"/>
        <v>18.978571428571428</v>
      </c>
      <c r="AE2033" s="10">
        <f t="shared" si="752"/>
        <v>19.939285714285717</v>
      </c>
      <c r="AF2033" s="10">
        <f t="shared" si="753"/>
        <v>20.878571428571426</v>
      </c>
      <c r="AG2033" s="36">
        <f t="shared" si="741"/>
        <v>-0.67264573991031351</v>
      </c>
      <c r="AH2033" s="36">
        <f t="shared" si="742"/>
        <v>-0.45378151260504285</v>
      </c>
      <c r="AI2033" s="36">
        <f t="shared" si="743"/>
        <v>-0.38297872340425548</v>
      </c>
      <c r="AJ2033" s="36">
        <f t="shared" si="744"/>
        <v>-0.49936948297603928</v>
      </c>
      <c r="AK2033" s="36">
        <f t="shared" si="745"/>
        <v>-0.34657039711191351</v>
      </c>
    </row>
    <row r="2034" spans="1:37" x14ac:dyDescent="0.2">
      <c r="A2034" s="5">
        <v>41248</v>
      </c>
      <c r="B2034" s="1">
        <v>12</v>
      </c>
      <c r="C2034" s="7">
        <v>16.100000000000001</v>
      </c>
      <c r="D2034" s="7">
        <v>17.350000000000001</v>
      </c>
      <c r="E2034" s="7">
        <v>18.350000000000001</v>
      </c>
      <c r="F2034" s="7">
        <v>19.25</v>
      </c>
      <c r="G2034" s="7">
        <v>20.399999999999999</v>
      </c>
      <c r="H2034" s="7">
        <v>21.15</v>
      </c>
      <c r="I2034" s="7">
        <v>21.8</v>
      </c>
      <c r="J2034" s="7">
        <v>22.5</v>
      </c>
      <c r="K2034" s="7">
        <v>22.8</v>
      </c>
      <c r="L2034" s="3">
        <v>7.7600000000000002E-2</v>
      </c>
      <c r="M2034" s="3">
        <v>0.13250000000000001</v>
      </c>
      <c r="N2034" s="3">
        <v>4.4200000000000003E-2</v>
      </c>
      <c r="O2034" s="18">
        <f t="shared" si="746"/>
        <v>0</v>
      </c>
      <c r="P2034" s="19">
        <f t="shared" si="754"/>
        <v>41262</v>
      </c>
      <c r="Q2034" s="19">
        <f t="shared" si="755"/>
        <v>41290</v>
      </c>
      <c r="R2034" s="19">
        <f t="shared" si="756"/>
        <v>41318</v>
      </c>
      <c r="S2034" s="19">
        <f t="shared" si="757"/>
        <v>41353</v>
      </c>
      <c r="T2034" s="19">
        <f t="shared" si="758"/>
        <v>41381</v>
      </c>
      <c r="U2034" s="19">
        <f t="shared" si="759"/>
        <v>41416</v>
      </c>
      <c r="V2034" s="19">
        <f t="shared" si="760"/>
        <v>41444</v>
      </c>
      <c r="W2034" s="19">
        <f t="shared" si="761"/>
        <v>41472</v>
      </c>
      <c r="X2034" s="19">
        <f t="shared" si="762"/>
        <v>41507</v>
      </c>
      <c r="Y2034" s="18">
        <f t="shared" si="747"/>
        <v>28</v>
      </c>
      <c r="Z2034" s="10">
        <f t="shared" si="748"/>
        <v>0.5</v>
      </c>
      <c r="AA2034" s="10">
        <f>VLOOKUP(A2034, VIX!$A$2:$E$3205, 5, FALSE)</f>
        <v>16.46</v>
      </c>
      <c r="AB2034" s="10">
        <f t="shared" si="749"/>
        <v>16.725000000000001</v>
      </c>
      <c r="AC2034" s="10">
        <f t="shared" si="750"/>
        <v>17.850000000000001</v>
      </c>
      <c r="AD2034" s="10">
        <f t="shared" si="751"/>
        <v>18.8</v>
      </c>
      <c r="AE2034" s="10">
        <f t="shared" si="752"/>
        <v>19.824999999999999</v>
      </c>
      <c r="AF2034" s="10">
        <f t="shared" si="753"/>
        <v>20.774999999999999</v>
      </c>
      <c r="AG2034" s="36">
        <f t="shared" si="741"/>
        <v>-0.65597667638483936</v>
      </c>
      <c r="AH2034" s="36">
        <f t="shared" si="742"/>
        <v>-0.48946295037389514</v>
      </c>
      <c r="AI2034" s="36">
        <f t="shared" si="743"/>
        <v>-0.41821869813756141</v>
      </c>
      <c r="AJ2034" s="36">
        <f t="shared" si="744"/>
        <v>-0.50833187160147242</v>
      </c>
      <c r="AK2034" s="36">
        <f t="shared" si="745"/>
        <v>-0.31692797853609445</v>
      </c>
    </row>
    <row r="2035" spans="1:37" x14ac:dyDescent="0.2">
      <c r="A2035" s="5">
        <v>41247</v>
      </c>
      <c r="B2035" s="1">
        <v>12</v>
      </c>
      <c r="C2035" s="7">
        <v>16.5</v>
      </c>
      <c r="D2035" s="7">
        <v>17.899999999999999</v>
      </c>
      <c r="E2035" s="7">
        <v>18.95</v>
      </c>
      <c r="F2035" s="7">
        <v>19.850000000000001</v>
      </c>
      <c r="G2035" s="7">
        <v>20.95</v>
      </c>
      <c r="H2035" s="7">
        <v>21.7</v>
      </c>
      <c r="I2035" s="7">
        <v>22.3</v>
      </c>
      <c r="J2035" s="7">
        <v>22.85</v>
      </c>
      <c r="K2035" s="7">
        <v>23.15</v>
      </c>
      <c r="L2035" s="3">
        <v>8.48E-2</v>
      </c>
      <c r="M2035" s="3">
        <v>0.1234</v>
      </c>
      <c r="N2035" s="3">
        <v>4.1099999999999998E-2</v>
      </c>
      <c r="O2035" s="18">
        <f t="shared" si="746"/>
        <v>0</v>
      </c>
      <c r="P2035" s="19">
        <f t="shared" si="754"/>
        <v>41262</v>
      </c>
      <c r="Q2035" s="19">
        <f t="shared" si="755"/>
        <v>41290</v>
      </c>
      <c r="R2035" s="19">
        <f t="shared" si="756"/>
        <v>41318</v>
      </c>
      <c r="S2035" s="19">
        <f t="shared" si="757"/>
        <v>41353</v>
      </c>
      <c r="T2035" s="19">
        <f t="shared" si="758"/>
        <v>41381</v>
      </c>
      <c r="U2035" s="19">
        <f t="shared" si="759"/>
        <v>41416</v>
      </c>
      <c r="V2035" s="19">
        <f t="shared" si="760"/>
        <v>41444</v>
      </c>
      <c r="W2035" s="19">
        <f t="shared" si="761"/>
        <v>41472</v>
      </c>
      <c r="X2035" s="19">
        <f t="shared" si="762"/>
        <v>41507</v>
      </c>
      <c r="Y2035" s="18">
        <f t="shared" si="747"/>
        <v>28</v>
      </c>
      <c r="Z2035" s="10">
        <f t="shared" si="748"/>
        <v>0.5357142857142857</v>
      </c>
      <c r="AA2035" s="10">
        <f>VLOOKUP(A2035, VIX!$A$2:$E$3205, 5, FALSE)</f>
        <v>17.12</v>
      </c>
      <c r="AB2035" s="10">
        <f t="shared" si="749"/>
        <v>17.149999999999999</v>
      </c>
      <c r="AC2035" s="10">
        <f t="shared" si="750"/>
        <v>18.387499999999999</v>
      </c>
      <c r="AD2035" s="10">
        <f t="shared" si="751"/>
        <v>19.367857142857144</v>
      </c>
      <c r="AE2035" s="10">
        <f t="shared" si="752"/>
        <v>20.360714285714288</v>
      </c>
      <c r="AF2035" s="10">
        <f t="shared" si="753"/>
        <v>21.298214285714284</v>
      </c>
      <c r="AG2035" s="36">
        <f t="shared" si="741"/>
        <v>-0.74304970513900481</v>
      </c>
      <c r="AH2035" s="36">
        <f t="shared" si="742"/>
        <v>-0.51943462897526516</v>
      </c>
      <c r="AI2035" s="36">
        <f t="shared" si="743"/>
        <v>-0.42156133828996362</v>
      </c>
      <c r="AJ2035" s="36">
        <f t="shared" si="744"/>
        <v>-0.4897526501766773</v>
      </c>
      <c r="AK2035" s="36">
        <f t="shared" si="745"/>
        <v>-0.31775386684599854</v>
      </c>
    </row>
    <row r="2036" spans="1:37" x14ac:dyDescent="0.2">
      <c r="A2036" s="5">
        <v>41246</v>
      </c>
      <c r="B2036" s="1">
        <v>12</v>
      </c>
      <c r="C2036" s="7">
        <v>16.399999999999999</v>
      </c>
      <c r="D2036" s="7">
        <v>17.7</v>
      </c>
      <c r="E2036" s="7">
        <v>18.850000000000001</v>
      </c>
      <c r="F2036" s="7">
        <v>19.7</v>
      </c>
      <c r="G2036" s="7">
        <v>20.9</v>
      </c>
      <c r="H2036" s="7">
        <v>21.7</v>
      </c>
      <c r="I2036" s="7">
        <v>22.35</v>
      </c>
      <c r="J2036" s="7">
        <v>22.9</v>
      </c>
      <c r="K2036" s="7">
        <v>23.2</v>
      </c>
      <c r="L2036" s="3">
        <v>7.9299999999999995E-2</v>
      </c>
      <c r="M2036" s="3">
        <v>0.13450000000000001</v>
      </c>
      <c r="N2036" s="3">
        <v>4.48E-2</v>
      </c>
      <c r="O2036" s="18">
        <f t="shared" si="746"/>
        <v>0</v>
      </c>
      <c r="P2036" s="19">
        <f t="shared" si="754"/>
        <v>41262</v>
      </c>
      <c r="Q2036" s="19">
        <f t="shared" si="755"/>
        <v>41290</v>
      </c>
      <c r="R2036" s="19">
        <f t="shared" si="756"/>
        <v>41318</v>
      </c>
      <c r="S2036" s="19">
        <f t="shared" si="757"/>
        <v>41353</v>
      </c>
      <c r="T2036" s="19">
        <f t="shared" si="758"/>
        <v>41381</v>
      </c>
      <c r="U2036" s="19">
        <f t="shared" si="759"/>
        <v>41416</v>
      </c>
      <c r="V2036" s="19">
        <f t="shared" si="760"/>
        <v>41444</v>
      </c>
      <c r="W2036" s="19">
        <f t="shared" si="761"/>
        <v>41472</v>
      </c>
      <c r="X2036" s="19">
        <f t="shared" si="762"/>
        <v>41507</v>
      </c>
      <c r="Y2036" s="18">
        <f t="shared" si="747"/>
        <v>28</v>
      </c>
      <c r="Z2036" s="10">
        <f t="shared" si="748"/>
        <v>0.5714285714285714</v>
      </c>
      <c r="AA2036" s="10">
        <f>VLOOKUP(A2036, VIX!$A$2:$E$3205, 5, FALSE)</f>
        <v>16.64</v>
      </c>
      <c r="AB2036" s="10">
        <f t="shared" si="749"/>
        <v>16.957142857142856</v>
      </c>
      <c r="AC2036" s="10">
        <f t="shared" si="750"/>
        <v>18.192857142857143</v>
      </c>
      <c r="AD2036" s="10">
        <f t="shared" si="751"/>
        <v>19.214285714285715</v>
      </c>
      <c r="AE2036" s="10">
        <f t="shared" si="752"/>
        <v>20.214285714285715</v>
      </c>
      <c r="AF2036" s="10">
        <f t="shared" si="753"/>
        <v>21.24285714285714</v>
      </c>
      <c r="AG2036" s="36">
        <f t="shared" si="741"/>
        <v>-2.1849710982658985</v>
      </c>
      <c r="AH2036" s="36">
        <f t="shared" si="742"/>
        <v>-1.7690507681351146</v>
      </c>
      <c r="AI2036" s="36">
        <f t="shared" si="743"/>
        <v>-1.2279763042231966</v>
      </c>
      <c r="AJ2036" s="36">
        <f t="shared" si="744"/>
        <v>-1.6485553334544791</v>
      </c>
      <c r="AK2036" s="36">
        <f t="shared" si="745"/>
        <v>-1.0440186431900587</v>
      </c>
    </row>
    <row r="2037" spans="1:37" x14ac:dyDescent="0.2">
      <c r="A2037" s="5">
        <v>41243</v>
      </c>
      <c r="B2037" s="1">
        <v>12</v>
      </c>
      <c r="C2037" s="7">
        <v>15.55</v>
      </c>
      <c r="D2037" s="7">
        <v>17.149999999999999</v>
      </c>
      <c r="E2037" s="7">
        <v>18.399999999999999</v>
      </c>
      <c r="F2037" s="7">
        <v>19.3</v>
      </c>
      <c r="G2037" s="7">
        <v>20.399999999999999</v>
      </c>
      <c r="H2037" s="7">
        <v>21.3</v>
      </c>
      <c r="I2037" s="7">
        <v>21.9</v>
      </c>
      <c r="J2037" s="7">
        <v>22.55</v>
      </c>
      <c r="K2037" s="7">
        <v>22.85</v>
      </c>
      <c r="L2037" s="3">
        <v>0.10290000000000001</v>
      </c>
      <c r="M2037" s="3">
        <v>0.13469999999999999</v>
      </c>
      <c r="N2037" s="3">
        <v>4.4900000000000002E-2</v>
      </c>
      <c r="O2037" s="18">
        <f t="shared" si="746"/>
        <v>0</v>
      </c>
      <c r="P2037" s="19">
        <f t="shared" si="754"/>
        <v>41262</v>
      </c>
      <c r="Q2037" s="19">
        <f t="shared" si="755"/>
        <v>41290</v>
      </c>
      <c r="R2037" s="19">
        <f t="shared" si="756"/>
        <v>41318</v>
      </c>
      <c r="S2037" s="19">
        <f t="shared" si="757"/>
        <v>41353</v>
      </c>
      <c r="T2037" s="19">
        <f t="shared" si="758"/>
        <v>41381</v>
      </c>
      <c r="U2037" s="19">
        <f t="shared" si="759"/>
        <v>41416</v>
      </c>
      <c r="V2037" s="19">
        <f t="shared" si="760"/>
        <v>41444</v>
      </c>
      <c r="W2037" s="19">
        <f t="shared" si="761"/>
        <v>41472</v>
      </c>
      <c r="X2037" s="19">
        <f t="shared" si="762"/>
        <v>41507</v>
      </c>
      <c r="Y2037" s="18">
        <f t="shared" si="747"/>
        <v>28</v>
      </c>
      <c r="Z2037" s="10">
        <f t="shared" si="748"/>
        <v>0.6785714285714286</v>
      </c>
      <c r="AA2037" s="10">
        <f>VLOOKUP(A2037, VIX!$A$2:$E$3205, 5, FALSE)</f>
        <v>15.87</v>
      </c>
      <c r="AB2037" s="10">
        <f t="shared" si="749"/>
        <v>16.064285714285717</v>
      </c>
      <c r="AC2037" s="10">
        <f t="shared" si="750"/>
        <v>17.551785714285714</v>
      </c>
      <c r="AD2037" s="10">
        <f t="shared" si="751"/>
        <v>18.689285714285713</v>
      </c>
      <c r="AE2037" s="10">
        <f t="shared" si="752"/>
        <v>19.653571428571428</v>
      </c>
      <c r="AF2037" s="10">
        <f t="shared" si="753"/>
        <v>20.689285714285713</v>
      </c>
      <c r="AG2037" s="36">
        <f t="shared" si="741"/>
        <v>-0.9142857142857127</v>
      </c>
      <c r="AH2037" s="36">
        <f t="shared" si="742"/>
        <v>-0.64814814814814781</v>
      </c>
      <c r="AI2037" s="36">
        <f t="shared" si="743"/>
        <v>-0.43733127651369152</v>
      </c>
      <c r="AJ2037" s="36">
        <f t="shared" si="744"/>
        <v>-0.50732064421668999</v>
      </c>
      <c r="AK2037" s="36">
        <f t="shared" si="745"/>
        <v>-0.3945720250521928</v>
      </c>
    </row>
    <row r="2038" spans="1:37" x14ac:dyDescent="0.2">
      <c r="A2038" s="5">
        <v>41242</v>
      </c>
      <c r="B2038" s="1">
        <v>12</v>
      </c>
      <c r="C2038" s="7">
        <v>15.25</v>
      </c>
      <c r="D2038" s="7">
        <v>17</v>
      </c>
      <c r="E2038" s="7">
        <v>18.25</v>
      </c>
      <c r="F2038" s="7">
        <v>19.2</v>
      </c>
      <c r="G2038" s="7">
        <v>20.3</v>
      </c>
      <c r="H2038" s="7">
        <v>21.1</v>
      </c>
      <c r="I2038" s="7">
        <v>21.8</v>
      </c>
      <c r="J2038" s="7">
        <v>22.45</v>
      </c>
      <c r="K2038" s="7">
        <v>22.85</v>
      </c>
      <c r="L2038" s="3">
        <v>0.1148</v>
      </c>
      <c r="M2038" s="3">
        <v>0.13539999999999999</v>
      </c>
      <c r="N2038" s="3">
        <v>4.5100000000000001E-2</v>
      </c>
      <c r="O2038" s="18">
        <f t="shared" si="746"/>
        <v>0</v>
      </c>
      <c r="P2038" s="19">
        <f t="shared" si="754"/>
        <v>41262</v>
      </c>
      <c r="Q2038" s="19">
        <f t="shared" si="755"/>
        <v>41290</v>
      </c>
      <c r="R2038" s="19">
        <f t="shared" si="756"/>
        <v>41318</v>
      </c>
      <c r="S2038" s="19">
        <f t="shared" si="757"/>
        <v>41353</v>
      </c>
      <c r="T2038" s="19">
        <f t="shared" si="758"/>
        <v>41381</v>
      </c>
      <c r="U2038" s="19">
        <f t="shared" si="759"/>
        <v>41416</v>
      </c>
      <c r="V2038" s="19">
        <f t="shared" si="760"/>
        <v>41444</v>
      </c>
      <c r="W2038" s="19">
        <f t="shared" si="761"/>
        <v>41472</v>
      </c>
      <c r="X2038" s="19">
        <f t="shared" si="762"/>
        <v>41507</v>
      </c>
      <c r="Y2038" s="18">
        <f t="shared" si="747"/>
        <v>28</v>
      </c>
      <c r="Z2038" s="10">
        <f t="shared" si="748"/>
        <v>0.7142857142857143</v>
      </c>
      <c r="AA2038" s="10">
        <f>VLOOKUP(A2038, VIX!$A$2:$E$3205, 5, FALSE)</f>
        <v>15.06</v>
      </c>
      <c r="AB2038" s="10">
        <f t="shared" si="749"/>
        <v>15.75</v>
      </c>
      <c r="AC2038" s="10">
        <f t="shared" si="750"/>
        <v>17.357142857142858</v>
      </c>
      <c r="AD2038" s="10">
        <f t="shared" si="751"/>
        <v>18.521428571428572</v>
      </c>
      <c r="AE2038" s="10">
        <f t="shared" si="752"/>
        <v>19.514285714285712</v>
      </c>
      <c r="AF2038" s="10">
        <f t="shared" si="753"/>
        <v>20.528571428571428</v>
      </c>
      <c r="AG2038" s="36">
        <f t="shared" si="741"/>
        <v>-0.98746081504702166</v>
      </c>
      <c r="AH2038" s="36">
        <f t="shared" si="742"/>
        <v>-0.63875088715400963</v>
      </c>
      <c r="AI2038" s="36">
        <f t="shared" si="743"/>
        <v>-0.45478723404255267</v>
      </c>
      <c r="AJ2038" s="36">
        <f t="shared" si="744"/>
        <v>-0.49905482041587934</v>
      </c>
      <c r="AK2038" s="36">
        <f t="shared" si="745"/>
        <v>-0.34449760765550258</v>
      </c>
    </row>
    <row r="2039" spans="1:37" x14ac:dyDescent="0.2">
      <c r="A2039" s="5">
        <v>41241</v>
      </c>
      <c r="B2039" s="1">
        <v>12</v>
      </c>
      <c r="C2039" s="7">
        <v>15.5</v>
      </c>
      <c r="D2039" s="7">
        <v>17.3</v>
      </c>
      <c r="E2039" s="7">
        <v>18.55</v>
      </c>
      <c r="F2039" s="7">
        <v>19.55</v>
      </c>
      <c r="G2039" s="7">
        <v>20.7</v>
      </c>
      <c r="H2039" s="7">
        <v>21.5</v>
      </c>
      <c r="I2039" s="7">
        <v>22.1</v>
      </c>
      <c r="J2039" s="7">
        <v>22.7</v>
      </c>
      <c r="K2039" s="7">
        <v>23.05</v>
      </c>
      <c r="L2039" s="3">
        <v>0.11609999999999999</v>
      </c>
      <c r="M2039" s="3">
        <v>0.13039999999999999</v>
      </c>
      <c r="N2039" s="3">
        <v>4.3499999999999997E-2</v>
      </c>
      <c r="O2039" s="18">
        <f t="shared" si="746"/>
        <v>0</v>
      </c>
      <c r="P2039" s="19">
        <f t="shared" si="754"/>
        <v>41262</v>
      </c>
      <c r="Q2039" s="19">
        <f t="shared" si="755"/>
        <v>41290</v>
      </c>
      <c r="R2039" s="19">
        <f t="shared" si="756"/>
        <v>41318</v>
      </c>
      <c r="S2039" s="19">
        <f t="shared" si="757"/>
        <v>41353</v>
      </c>
      <c r="T2039" s="19">
        <f t="shared" si="758"/>
        <v>41381</v>
      </c>
      <c r="U2039" s="19">
        <f t="shared" si="759"/>
        <v>41416</v>
      </c>
      <c r="V2039" s="19">
        <f t="shared" si="760"/>
        <v>41444</v>
      </c>
      <c r="W2039" s="19">
        <f t="shared" si="761"/>
        <v>41472</v>
      </c>
      <c r="X2039" s="19">
        <f t="shared" si="762"/>
        <v>41507</v>
      </c>
      <c r="Y2039" s="18">
        <f t="shared" si="747"/>
        <v>28</v>
      </c>
      <c r="Z2039" s="10">
        <f t="shared" si="748"/>
        <v>0.75</v>
      </c>
      <c r="AA2039" s="10">
        <f>VLOOKUP(A2039, VIX!$A$2:$E$3205, 5, FALSE)</f>
        <v>15.51</v>
      </c>
      <c r="AB2039" s="10">
        <f t="shared" si="749"/>
        <v>15.95</v>
      </c>
      <c r="AC2039" s="10">
        <f t="shared" si="750"/>
        <v>17.612500000000001</v>
      </c>
      <c r="AD2039" s="10">
        <f t="shared" si="751"/>
        <v>18.8</v>
      </c>
      <c r="AE2039" s="10">
        <f t="shared" si="752"/>
        <v>19.837500000000002</v>
      </c>
      <c r="AF2039" s="10">
        <f t="shared" si="753"/>
        <v>20.9</v>
      </c>
      <c r="AG2039" s="36">
        <f t="shared" si="741"/>
        <v>-0.98160571304912358</v>
      </c>
      <c r="AH2039" s="36">
        <f t="shared" si="742"/>
        <v>-0.62302215189873389</v>
      </c>
      <c r="AI2039" s="36">
        <f t="shared" si="743"/>
        <v>-0.46918637125302531</v>
      </c>
      <c r="AJ2039" s="36">
        <f t="shared" si="744"/>
        <v>-0.51556662515566543</v>
      </c>
      <c r="AK2039" s="36">
        <f t="shared" si="745"/>
        <v>-0.34221694109658818</v>
      </c>
    </row>
    <row r="2040" spans="1:37" x14ac:dyDescent="0.2">
      <c r="A2040" s="5">
        <v>41240</v>
      </c>
      <c r="B2040" s="1">
        <v>12</v>
      </c>
      <c r="C2040" s="7">
        <v>16.149999999999999</v>
      </c>
      <c r="D2040" s="7">
        <v>17.8</v>
      </c>
      <c r="E2040" s="7">
        <v>19</v>
      </c>
      <c r="F2040" s="7">
        <v>19.850000000000001</v>
      </c>
      <c r="G2040" s="7">
        <v>20.9</v>
      </c>
      <c r="H2040" s="7">
        <v>21.55</v>
      </c>
      <c r="I2040" s="7">
        <v>22.25</v>
      </c>
      <c r="J2040" s="7">
        <v>22.8</v>
      </c>
      <c r="K2040" s="7">
        <v>23.15</v>
      </c>
      <c r="L2040" s="3">
        <v>0.1022</v>
      </c>
      <c r="M2040" s="3">
        <v>0.12089999999999999</v>
      </c>
      <c r="N2040" s="3">
        <v>4.0300000000000002E-2</v>
      </c>
      <c r="O2040" s="18">
        <f t="shared" si="746"/>
        <v>0</v>
      </c>
      <c r="P2040" s="19">
        <f t="shared" si="754"/>
        <v>41262</v>
      </c>
      <c r="Q2040" s="19">
        <f t="shared" si="755"/>
        <v>41290</v>
      </c>
      <c r="R2040" s="19">
        <f t="shared" si="756"/>
        <v>41318</v>
      </c>
      <c r="S2040" s="19">
        <f t="shared" si="757"/>
        <v>41353</v>
      </c>
      <c r="T2040" s="19">
        <f t="shared" si="758"/>
        <v>41381</v>
      </c>
      <c r="U2040" s="19">
        <f t="shared" si="759"/>
        <v>41416</v>
      </c>
      <c r="V2040" s="19">
        <f t="shared" si="760"/>
        <v>41444</v>
      </c>
      <c r="W2040" s="19">
        <f t="shared" si="761"/>
        <v>41472</v>
      </c>
      <c r="X2040" s="19">
        <f t="shared" si="762"/>
        <v>41507</v>
      </c>
      <c r="Y2040" s="18">
        <f t="shared" si="747"/>
        <v>28</v>
      </c>
      <c r="Z2040" s="10">
        <f t="shared" si="748"/>
        <v>0.7857142857142857</v>
      </c>
      <c r="AA2040" s="10">
        <f>VLOOKUP(A2040, VIX!$A$2:$E$3205, 5, FALSE)</f>
        <v>15.92</v>
      </c>
      <c r="AB2040" s="10">
        <f t="shared" si="749"/>
        <v>16.503571428571426</v>
      </c>
      <c r="AC2040" s="10">
        <f t="shared" si="750"/>
        <v>18.057142857142857</v>
      </c>
      <c r="AD2040" s="10">
        <f t="shared" si="751"/>
        <v>19.182142857142857</v>
      </c>
      <c r="AE2040" s="10">
        <f t="shared" si="752"/>
        <v>20.074999999999999</v>
      </c>
      <c r="AF2040" s="10">
        <f t="shared" si="753"/>
        <v>21.039285714285715</v>
      </c>
      <c r="AG2040" s="36">
        <f t="shared" si="741"/>
        <v>-0.93218249075215864</v>
      </c>
      <c r="AH2040" s="36">
        <f t="shared" si="742"/>
        <v>-0.61078569985861386</v>
      </c>
      <c r="AI2040" s="36">
        <f t="shared" si="743"/>
        <v>-0.40472366556447853</v>
      </c>
      <c r="AJ2040" s="36">
        <f t="shared" si="744"/>
        <v>-0.47714362997024462</v>
      </c>
      <c r="AK2040" s="36">
        <f t="shared" si="745"/>
        <v>-0.28023952095808463</v>
      </c>
    </row>
    <row r="2041" spans="1:37" x14ac:dyDescent="0.2">
      <c r="A2041" s="5">
        <v>41239</v>
      </c>
      <c r="B2041" s="1">
        <v>12</v>
      </c>
      <c r="C2041" s="7">
        <v>15.6</v>
      </c>
      <c r="D2041" s="7">
        <v>17.45</v>
      </c>
      <c r="E2041" s="7">
        <v>18.75</v>
      </c>
      <c r="F2041" s="7">
        <v>19.600000000000001</v>
      </c>
      <c r="G2041" s="7">
        <v>20.75</v>
      </c>
      <c r="H2041" s="7">
        <v>21.45</v>
      </c>
      <c r="I2041" s="7">
        <v>22.1</v>
      </c>
      <c r="J2041" s="7">
        <v>22.65</v>
      </c>
      <c r="K2041" s="7">
        <v>23</v>
      </c>
      <c r="L2041" s="3">
        <v>0.1186</v>
      </c>
      <c r="M2041" s="3">
        <v>0.12759999999999999</v>
      </c>
      <c r="N2041" s="3">
        <v>4.2500000000000003E-2</v>
      </c>
      <c r="O2041" s="18">
        <f t="shared" si="746"/>
        <v>0</v>
      </c>
      <c r="P2041" s="19">
        <f t="shared" si="754"/>
        <v>41262</v>
      </c>
      <c r="Q2041" s="19">
        <f t="shared" si="755"/>
        <v>41290</v>
      </c>
      <c r="R2041" s="19">
        <f t="shared" si="756"/>
        <v>41318</v>
      </c>
      <c r="S2041" s="19">
        <f t="shared" si="757"/>
        <v>41353</v>
      </c>
      <c r="T2041" s="19">
        <f t="shared" si="758"/>
        <v>41381</v>
      </c>
      <c r="U2041" s="19">
        <f t="shared" si="759"/>
        <v>41416</v>
      </c>
      <c r="V2041" s="19">
        <f t="shared" si="760"/>
        <v>41444</v>
      </c>
      <c r="W2041" s="19">
        <f t="shared" si="761"/>
        <v>41472</v>
      </c>
      <c r="X2041" s="19">
        <f t="shared" si="762"/>
        <v>41507</v>
      </c>
      <c r="Y2041" s="18">
        <f t="shared" si="747"/>
        <v>28</v>
      </c>
      <c r="Z2041" s="10">
        <f t="shared" si="748"/>
        <v>0.8214285714285714</v>
      </c>
      <c r="AA2041" s="10">
        <f>VLOOKUP(A2041, VIX!$A$2:$E$3205, 5, FALSE)</f>
        <v>15.5</v>
      </c>
      <c r="AB2041" s="10">
        <f t="shared" si="749"/>
        <v>15.930357142857142</v>
      </c>
      <c r="AC2041" s="10">
        <f t="shared" si="750"/>
        <v>17.682142857142857</v>
      </c>
      <c r="AD2041" s="10">
        <f t="shared" si="751"/>
        <v>18.901785714285715</v>
      </c>
      <c r="AE2041" s="10">
        <f t="shared" si="752"/>
        <v>19.805357142857144</v>
      </c>
      <c r="AF2041" s="10">
        <f t="shared" si="753"/>
        <v>20.875</v>
      </c>
      <c r="AG2041" s="36">
        <f t="shared" si="741"/>
        <v>-3.0779049295774659</v>
      </c>
      <c r="AH2041" s="36">
        <f t="shared" si="742"/>
        <v>-1.9511614055985731</v>
      </c>
      <c r="AI2041" s="36">
        <f t="shared" si="743"/>
        <v>-1.1948679806619589</v>
      </c>
      <c r="AJ2041" s="36">
        <f t="shared" si="744"/>
        <v>-1.5511150758251555</v>
      </c>
      <c r="AK2041" s="36">
        <f t="shared" si="745"/>
        <v>-0.90214797136038172</v>
      </c>
    </row>
    <row r="2042" spans="1:37" x14ac:dyDescent="0.2">
      <c r="A2042" s="5">
        <v>41236</v>
      </c>
      <c r="B2042" s="1">
        <v>12</v>
      </c>
      <c r="C2042" s="7">
        <v>16.100000000000001</v>
      </c>
      <c r="D2042" s="7">
        <v>17.899999999999999</v>
      </c>
      <c r="E2042" s="7">
        <v>19.149999999999999</v>
      </c>
      <c r="F2042" s="7">
        <v>19.95</v>
      </c>
      <c r="G2042" s="7">
        <v>20.9</v>
      </c>
      <c r="H2042" s="7">
        <v>21.6</v>
      </c>
      <c r="I2042" s="7">
        <v>22.25</v>
      </c>
      <c r="J2042" s="7">
        <v>22.8</v>
      </c>
      <c r="K2042" s="7">
        <v>0</v>
      </c>
      <c r="L2042" s="3">
        <v>0.1118</v>
      </c>
      <c r="M2042" s="3">
        <v>0.1153</v>
      </c>
      <c r="N2042" s="3">
        <v>3.8399999999999997E-2</v>
      </c>
      <c r="O2042" s="18">
        <f t="shared" si="746"/>
        <v>1</v>
      </c>
      <c r="P2042" s="19">
        <f t="shared" si="754"/>
        <v>41262</v>
      </c>
      <c r="Q2042" s="19">
        <f t="shared" si="755"/>
        <v>41290</v>
      </c>
      <c r="R2042" s="19">
        <f t="shared" si="756"/>
        <v>41318</v>
      </c>
      <c r="S2042" s="19">
        <f t="shared" si="757"/>
        <v>41353</v>
      </c>
      <c r="T2042" s="19">
        <f t="shared" si="758"/>
        <v>41381</v>
      </c>
      <c r="U2042" s="19">
        <f t="shared" si="759"/>
        <v>41416</v>
      </c>
      <c r="V2042" s="19">
        <f t="shared" si="760"/>
        <v>41444</v>
      </c>
      <c r="W2042" s="19">
        <f t="shared" si="761"/>
        <v>41472</v>
      </c>
      <c r="X2042" s="19">
        <f t="shared" si="762"/>
        <v>41507</v>
      </c>
      <c r="Y2042" s="18">
        <f t="shared" si="747"/>
        <v>28</v>
      </c>
      <c r="Z2042" s="10">
        <f t="shared" si="748"/>
        <v>0.9285714285714286</v>
      </c>
      <c r="AA2042" s="10">
        <f>VLOOKUP(A2042, VIX!$A$2:$E$3205, 5, FALSE)</f>
        <v>15.14</v>
      </c>
      <c r="AB2042" s="10">
        <f t="shared" si="749"/>
        <v>16.228571428571428</v>
      </c>
      <c r="AC2042" s="10">
        <f t="shared" si="750"/>
        <v>17.989285714285714</v>
      </c>
      <c r="AD2042" s="10">
        <f t="shared" si="751"/>
        <v>19.207142857142856</v>
      </c>
      <c r="AE2042" s="10">
        <f t="shared" si="752"/>
        <v>20.017857142857139</v>
      </c>
      <c r="AF2042" s="10">
        <f t="shared" si="753"/>
        <v>20.949999999999996</v>
      </c>
      <c r="AG2042" s="36">
        <f t="shared" si="741"/>
        <v>-1.7656675749318762</v>
      </c>
      <c r="AH2042" s="36">
        <f t="shared" si="742"/>
        <v>-1.1597938144329893</v>
      </c>
      <c r="AI2042" s="36">
        <f t="shared" si="743"/>
        <v>-0.71464019851116656</v>
      </c>
      <c r="AJ2042" s="36">
        <f t="shared" si="744"/>
        <v>-0.80470588235294027</v>
      </c>
      <c r="AK2042" s="36">
        <f t="shared" si="745"/>
        <v>-0.57013574660633681</v>
      </c>
    </row>
    <row r="2043" spans="1:37" x14ac:dyDescent="0.2">
      <c r="A2043" s="5">
        <v>41234</v>
      </c>
      <c r="B2043" s="1">
        <v>12</v>
      </c>
      <c r="C2043" s="7">
        <v>16.45</v>
      </c>
      <c r="D2043" s="7">
        <v>18.350000000000001</v>
      </c>
      <c r="E2043" s="7">
        <v>19.399999999999999</v>
      </c>
      <c r="F2043" s="7">
        <v>20.149999999999999</v>
      </c>
      <c r="G2043" s="7">
        <v>21.25</v>
      </c>
      <c r="H2043" s="7">
        <v>22.1</v>
      </c>
      <c r="I2043" s="7">
        <v>22.6</v>
      </c>
      <c r="J2043" s="7">
        <v>23.2</v>
      </c>
      <c r="K2043" s="7">
        <v>0</v>
      </c>
      <c r="L2043" s="3">
        <v>0.11550000000000001</v>
      </c>
      <c r="M2043" s="3">
        <v>0.1216</v>
      </c>
      <c r="N2043" s="3">
        <v>4.0500000000000001E-2</v>
      </c>
      <c r="O2043" s="18">
        <f t="shared" si="746"/>
        <v>0</v>
      </c>
      <c r="P2043" s="19">
        <f t="shared" si="754"/>
        <v>41234</v>
      </c>
      <c r="Q2043" s="19">
        <f t="shared" si="755"/>
        <v>41262</v>
      </c>
      <c r="R2043" s="19">
        <f t="shared" si="756"/>
        <v>41290</v>
      </c>
      <c r="S2043" s="19">
        <f t="shared" si="757"/>
        <v>41318</v>
      </c>
      <c r="T2043" s="19">
        <f t="shared" si="758"/>
        <v>41353</v>
      </c>
      <c r="U2043" s="19">
        <f t="shared" si="759"/>
        <v>41381</v>
      </c>
      <c r="V2043" s="19">
        <f t="shared" si="760"/>
        <v>41416</v>
      </c>
      <c r="W2043" s="19">
        <f t="shared" si="761"/>
        <v>41444</v>
      </c>
      <c r="X2043" s="19">
        <f t="shared" si="762"/>
        <v>41472</v>
      </c>
      <c r="Y2043" s="18">
        <f t="shared" si="747"/>
        <v>35</v>
      </c>
      <c r="Z2043" s="10">
        <f t="shared" si="748"/>
        <v>0</v>
      </c>
      <c r="AA2043" s="10">
        <f>VLOOKUP(A2043, VIX!$A$2:$E$3205, 5, FALSE)</f>
        <v>15.31</v>
      </c>
      <c r="AB2043" s="10">
        <f t="shared" si="749"/>
        <v>18.350000000000001</v>
      </c>
      <c r="AC2043" s="10">
        <f t="shared" si="750"/>
        <v>19.399999999999999</v>
      </c>
      <c r="AD2043" s="10">
        <f t="shared" si="751"/>
        <v>20.149999999999999</v>
      </c>
      <c r="AE2043" s="10">
        <f t="shared" si="752"/>
        <v>21.25</v>
      </c>
      <c r="AF2043" s="10">
        <f t="shared" si="753"/>
        <v>22.1</v>
      </c>
      <c r="AG2043" s="36">
        <f t="shared" si="741"/>
        <v>-0.83596682671322653</v>
      </c>
      <c r="AH2043" s="36">
        <f t="shared" si="742"/>
        <v>-0.41993334391366333</v>
      </c>
      <c r="AI2043" s="36">
        <f t="shared" si="743"/>
        <v>-0.28173213087873594</v>
      </c>
      <c r="AJ2043" s="36">
        <f t="shared" si="744"/>
        <v>-0.39549151091453888</v>
      </c>
      <c r="AK2043" s="36">
        <f t="shared" si="745"/>
        <v>-0.2891273537153275</v>
      </c>
    </row>
    <row r="2044" spans="1:37" x14ac:dyDescent="0.2">
      <c r="A2044" s="5">
        <v>41233</v>
      </c>
      <c r="B2044" s="1">
        <v>11</v>
      </c>
      <c r="C2044" s="7">
        <v>15.15</v>
      </c>
      <c r="D2044" s="7">
        <v>16.399999999999999</v>
      </c>
      <c r="E2044" s="7">
        <v>18.05</v>
      </c>
      <c r="F2044" s="7">
        <v>19.2</v>
      </c>
      <c r="G2044" s="7">
        <v>20.05</v>
      </c>
      <c r="H2044" s="7">
        <v>21.2</v>
      </c>
      <c r="I2044" s="7">
        <v>22</v>
      </c>
      <c r="J2044" s="7">
        <v>22.5</v>
      </c>
      <c r="K2044" s="7">
        <v>23.1</v>
      </c>
      <c r="L2044" s="3">
        <v>8.2500000000000004E-2</v>
      </c>
      <c r="M2044" s="3">
        <v>0.14580000000000001</v>
      </c>
      <c r="N2044" s="3">
        <v>4.8599999999999997E-2</v>
      </c>
      <c r="O2044" s="18">
        <f t="shared" si="746"/>
        <v>0</v>
      </c>
      <c r="P2044" s="19">
        <f t="shared" si="754"/>
        <v>41234</v>
      </c>
      <c r="Q2044" s="19">
        <f t="shared" si="755"/>
        <v>41262</v>
      </c>
      <c r="R2044" s="19">
        <f t="shared" si="756"/>
        <v>41290</v>
      </c>
      <c r="S2044" s="19">
        <f t="shared" si="757"/>
        <v>41318</v>
      </c>
      <c r="T2044" s="19">
        <f t="shared" si="758"/>
        <v>41353</v>
      </c>
      <c r="U2044" s="19">
        <f t="shared" si="759"/>
        <v>41381</v>
      </c>
      <c r="V2044" s="19">
        <f t="shared" si="760"/>
        <v>41416</v>
      </c>
      <c r="W2044" s="19">
        <f t="shared" si="761"/>
        <v>41444</v>
      </c>
      <c r="X2044" s="19">
        <f t="shared" si="762"/>
        <v>41472</v>
      </c>
      <c r="Y2044" s="18">
        <f t="shared" si="747"/>
        <v>35</v>
      </c>
      <c r="Z2044" s="10">
        <f t="shared" si="748"/>
        <v>2.8571428571428571E-2</v>
      </c>
      <c r="AA2044" s="10">
        <f>VLOOKUP(A2044, VIX!$A$2:$E$3205, 5, FALSE)</f>
        <v>15.08</v>
      </c>
      <c r="AB2044" s="10">
        <f t="shared" si="749"/>
        <v>16.364285714285714</v>
      </c>
      <c r="AC2044" s="10">
        <f t="shared" si="750"/>
        <v>18.002857142857145</v>
      </c>
      <c r="AD2044" s="10">
        <f t="shared" si="751"/>
        <v>19.167142857142856</v>
      </c>
      <c r="AE2044" s="10">
        <f t="shared" si="752"/>
        <v>20.025714285714287</v>
      </c>
      <c r="AF2044" s="10">
        <f t="shared" si="753"/>
        <v>21.167142857142856</v>
      </c>
      <c r="AG2044" s="36">
        <f t="shared" si="741"/>
        <v>-0.54469998270793629</v>
      </c>
      <c r="AH2044" s="36">
        <f t="shared" si="742"/>
        <v>-0.64102366453403303</v>
      </c>
      <c r="AI2044" s="36">
        <f t="shared" si="743"/>
        <v>-0.42260298942763347</v>
      </c>
      <c r="AJ2044" s="36">
        <f t="shared" si="744"/>
        <v>-0.29993698802772578</v>
      </c>
      <c r="AK2044" s="36">
        <f t="shared" si="745"/>
        <v>-0.38619402985074575</v>
      </c>
    </row>
    <row r="2045" spans="1:37" x14ac:dyDescent="0.2">
      <c r="A2045" s="5">
        <v>41232</v>
      </c>
      <c r="B2045" s="1">
        <v>11</v>
      </c>
      <c r="C2045" s="7">
        <v>15.25</v>
      </c>
      <c r="D2045" s="7">
        <v>16.600000000000001</v>
      </c>
      <c r="E2045" s="7">
        <v>18.649999999999999</v>
      </c>
      <c r="F2045" s="7">
        <v>19.649999999999999</v>
      </c>
      <c r="G2045" s="7">
        <v>20.45</v>
      </c>
      <c r="H2045" s="7">
        <v>21.5</v>
      </c>
      <c r="I2045" s="7">
        <v>22.25</v>
      </c>
      <c r="J2045" s="7">
        <v>22.7</v>
      </c>
      <c r="K2045" s="7">
        <v>23.35</v>
      </c>
      <c r="L2045" s="3">
        <v>8.8499999999999995E-2</v>
      </c>
      <c r="M2045" s="3">
        <v>0.1323</v>
      </c>
      <c r="N2045" s="3">
        <v>4.41E-2</v>
      </c>
      <c r="O2045" s="18">
        <f t="shared" si="746"/>
        <v>0</v>
      </c>
      <c r="P2045" s="19">
        <f t="shared" si="754"/>
        <v>41234</v>
      </c>
      <c r="Q2045" s="19">
        <f t="shared" si="755"/>
        <v>41262</v>
      </c>
      <c r="R2045" s="19">
        <f t="shared" si="756"/>
        <v>41290</v>
      </c>
      <c r="S2045" s="19">
        <f t="shared" si="757"/>
        <v>41318</v>
      </c>
      <c r="T2045" s="19">
        <f t="shared" si="758"/>
        <v>41353</v>
      </c>
      <c r="U2045" s="19">
        <f t="shared" si="759"/>
        <v>41381</v>
      </c>
      <c r="V2045" s="19">
        <f t="shared" si="760"/>
        <v>41416</v>
      </c>
      <c r="W2045" s="19">
        <f t="shared" si="761"/>
        <v>41444</v>
      </c>
      <c r="X2045" s="19">
        <f t="shared" si="762"/>
        <v>41472</v>
      </c>
      <c r="Y2045" s="18">
        <f t="shared" si="747"/>
        <v>35</v>
      </c>
      <c r="Z2045" s="10">
        <f t="shared" si="748"/>
        <v>5.7142857142857141E-2</v>
      </c>
      <c r="AA2045" s="10">
        <f>VLOOKUP(A2045, VIX!$A$2:$E$3205, 5, FALSE)</f>
        <v>15.24</v>
      </c>
      <c r="AB2045" s="10">
        <f t="shared" si="749"/>
        <v>16.522857142857145</v>
      </c>
      <c r="AC2045" s="10">
        <f t="shared" si="750"/>
        <v>18.532857142857143</v>
      </c>
      <c r="AD2045" s="10">
        <f t="shared" si="751"/>
        <v>19.592857142857142</v>
      </c>
      <c r="AE2045" s="10">
        <f t="shared" si="752"/>
        <v>20.404285714285713</v>
      </c>
      <c r="AF2045" s="10">
        <f t="shared" si="753"/>
        <v>21.44</v>
      </c>
      <c r="AG2045" s="36">
        <f t="shared" si="741"/>
        <v>-1.6206431123461706</v>
      </c>
      <c r="AH2045" s="36">
        <f t="shared" si="742"/>
        <v>-2.2526162790697644</v>
      </c>
      <c r="AI2045" s="36">
        <f t="shared" si="743"/>
        <v>-1.0492713393476751</v>
      </c>
      <c r="AJ2045" s="36">
        <f t="shared" si="744"/>
        <v>-0.81126760563380362</v>
      </c>
      <c r="AK2045" s="36">
        <f t="shared" si="745"/>
        <v>-1.0189987163029532</v>
      </c>
    </row>
    <row r="2046" spans="1:37" x14ac:dyDescent="0.2">
      <c r="A2046" s="5">
        <v>41229</v>
      </c>
      <c r="B2046" s="1">
        <v>11</v>
      </c>
      <c r="C2046" s="7">
        <v>16.75</v>
      </c>
      <c r="D2046" s="7">
        <v>18.2</v>
      </c>
      <c r="E2046" s="7">
        <v>19.899999999999999</v>
      </c>
      <c r="F2046" s="7">
        <v>20.7</v>
      </c>
      <c r="G2046" s="7">
        <v>21.4</v>
      </c>
      <c r="H2046" s="7">
        <v>22.4</v>
      </c>
      <c r="I2046" s="7">
        <v>23.05</v>
      </c>
      <c r="J2046" s="7">
        <v>23.3</v>
      </c>
      <c r="K2046" s="7">
        <v>23.9</v>
      </c>
      <c r="L2046" s="3">
        <v>8.6599999999999996E-2</v>
      </c>
      <c r="M2046" s="3">
        <v>0.1135</v>
      </c>
      <c r="N2046" s="3">
        <v>3.78E-2</v>
      </c>
      <c r="O2046" s="18">
        <f t="shared" si="746"/>
        <v>0</v>
      </c>
      <c r="P2046" s="19">
        <f t="shared" si="754"/>
        <v>41234</v>
      </c>
      <c r="Q2046" s="19">
        <f t="shared" si="755"/>
        <v>41262</v>
      </c>
      <c r="R2046" s="19">
        <f t="shared" si="756"/>
        <v>41290</v>
      </c>
      <c r="S2046" s="19">
        <f t="shared" si="757"/>
        <v>41318</v>
      </c>
      <c r="T2046" s="19">
        <f t="shared" si="758"/>
        <v>41353</v>
      </c>
      <c r="U2046" s="19">
        <f t="shared" si="759"/>
        <v>41381</v>
      </c>
      <c r="V2046" s="19">
        <f t="shared" si="760"/>
        <v>41416</v>
      </c>
      <c r="W2046" s="19">
        <f t="shared" si="761"/>
        <v>41444</v>
      </c>
      <c r="X2046" s="19">
        <f t="shared" si="762"/>
        <v>41472</v>
      </c>
      <c r="Y2046" s="18">
        <f t="shared" si="747"/>
        <v>35</v>
      </c>
      <c r="Z2046" s="10">
        <f t="shared" si="748"/>
        <v>0.14285714285714285</v>
      </c>
      <c r="AA2046" s="10">
        <f>VLOOKUP(A2046, VIX!$A$2:$E$3205, 5, FALSE)</f>
        <v>16.41</v>
      </c>
      <c r="AB2046" s="10">
        <f t="shared" si="749"/>
        <v>17.992857142857144</v>
      </c>
      <c r="AC2046" s="10">
        <f t="shared" si="750"/>
        <v>19.657142857142858</v>
      </c>
      <c r="AD2046" s="10">
        <f t="shared" si="751"/>
        <v>20.585714285714285</v>
      </c>
      <c r="AE2046" s="10">
        <f t="shared" si="752"/>
        <v>21.299999999999997</v>
      </c>
      <c r="AF2046" s="10">
        <f t="shared" si="753"/>
        <v>22.257142857142856</v>
      </c>
      <c r="AG2046" s="36">
        <f t="shared" si="741"/>
        <v>-0.55059142620357104</v>
      </c>
      <c r="AH2046" s="36">
        <f t="shared" si="742"/>
        <v>-0.60143198090692118</v>
      </c>
      <c r="AI2046" s="36">
        <f t="shared" si="743"/>
        <v>-0.27142376304274685</v>
      </c>
      <c r="AJ2046" s="36">
        <f t="shared" si="744"/>
        <v>-0.23025714658660734</v>
      </c>
      <c r="AK2046" s="36">
        <f t="shared" si="745"/>
        <v>-0.31712074498206771</v>
      </c>
    </row>
    <row r="2047" spans="1:37" x14ac:dyDescent="0.2">
      <c r="A2047" s="5">
        <v>41228</v>
      </c>
      <c r="B2047" s="1">
        <v>11</v>
      </c>
      <c r="C2047" s="7">
        <v>18.05</v>
      </c>
      <c r="D2047" s="7">
        <v>19.149999999999999</v>
      </c>
      <c r="E2047" s="7">
        <v>20.6</v>
      </c>
      <c r="F2047" s="7">
        <v>21.35</v>
      </c>
      <c r="G2047" s="7">
        <v>22</v>
      </c>
      <c r="H2047" s="7">
        <v>22.85</v>
      </c>
      <c r="I2047" s="7">
        <v>23.4</v>
      </c>
      <c r="J2047" s="7">
        <v>23.7</v>
      </c>
      <c r="K2047" s="7">
        <v>24.3</v>
      </c>
      <c r="L2047" s="3">
        <v>6.0900000000000003E-2</v>
      </c>
      <c r="M2047" s="3">
        <v>9.6000000000000002E-2</v>
      </c>
      <c r="N2047" s="3">
        <v>3.2000000000000001E-2</v>
      </c>
      <c r="O2047" s="18">
        <f t="shared" si="746"/>
        <v>0</v>
      </c>
      <c r="P2047" s="19">
        <f t="shared" si="754"/>
        <v>41234</v>
      </c>
      <c r="Q2047" s="19">
        <f t="shared" si="755"/>
        <v>41262</v>
      </c>
      <c r="R2047" s="19">
        <f t="shared" si="756"/>
        <v>41290</v>
      </c>
      <c r="S2047" s="19">
        <f t="shared" si="757"/>
        <v>41318</v>
      </c>
      <c r="T2047" s="19">
        <f t="shared" si="758"/>
        <v>41353</v>
      </c>
      <c r="U2047" s="19">
        <f t="shared" si="759"/>
        <v>41381</v>
      </c>
      <c r="V2047" s="19">
        <f t="shared" si="760"/>
        <v>41416</v>
      </c>
      <c r="W2047" s="19">
        <f t="shared" si="761"/>
        <v>41444</v>
      </c>
      <c r="X2047" s="19">
        <f t="shared" si="762"/>
        <v>41472</v>
      </c>
      <c r="Y2047" s="18">
        <f t="shared" si="747"/>
        <v>35</v>
      </c>
      <c r="Z2047" s="10">
        <f t="shared" si="748"/>
        <v>0.17142857142857143</v>
      </c>
      <c r="AA2047" s="10">
        <f>VLOOKUP(A2047, VIX!$A$2:$E$3205, 5, FALSE)</f>
        <v>17.989999999999998</v>
      </c>
      <c r="AB2047" s="10">
        <f t="shared" si="749"/>
        <v>18.96142857142857</v>
      </c>
      <c r="AC2047" s="10">
        <f t="shared" si="750"/>
        <v>20.351428571428571</v>
      </c>
      <c r="AD2047" s="10">
        <f t="shared" si="751"/>
        <v>21.221428571428572</v>
      </c>
      <c r="AE2047" s="10">
        <f t="shared" si="752"/>
        <v>21.888571428571428</v>
      </c>
      <c r="AF2047" s="10">
        <f t="shared" si="753"/>
        <v>22.704285714285714</v>
      </c>
      <c r="AG2047" s="36">
        <f t="shared" si="741"/>
        <v>-0.42194992008524163</v>
      </c>
      <c r="AH2047" s="36">
        <f t="shared" si="742"/>
        <v>-0.51683168316831796</v>
      </c>
      <c r="AI2047" s="36">
        <f t="shared" si="743"/>
        <v>-0.25592417061611378</v>
      </c>
      <c r="AJ2047" s="36">
        <f t="shared" si="744"/>
        <v>-0.21458046767537786</v>
      </c>
      <c r="AK2047" s="36">
        <f t="shared" si="745"/>
        <v>-0.27187916481563801</v>
      </c>
    </row>
    <row r="2048" spans="1:37" x14ac:dyDescent="0.2">
      <c r="A2048" s="5">
        <v>41227</v>
      </c>
      <c r="B2048" s="1">
        <v>11</v>
      </c>
      <c r="C2048" s="7">
        <v>17.850000000000001</v>
      </c>
      <c r="D2048" s="7">
        <v>19</v>
      </c>
      <c r="E2048" s="7">
        <v>20.5</v>
      </c>
      <c r="F2048" s="7">
        <v>21.25</v>
      </c>
      <c r="G2048" s="7">
        <v>21.95</v>
      </c>
      <c r="H2048" s="7">
        <v>22.65</v>
      </c>
      <c r="I2048" s="7">
        <v>23.15</v>
      </c>
      <c r="J2048" s="7">
        <v>23.5</v>
      </c>
      <c r="K2048" s="7">
        <v>24.05</v>
      </c>
      <c r="L2048" s="3">
        <v>6.4399999999999999E-2</v>
      </c>
      <c r="M2048" s="3">
        <v>8.9399999999999993E-2</v>
      </c>
      <c r="N2048" s="3">
        <v>2.98E-2</v>
      </c>
      <c r="O2048" s="18">
        <f t="shared" si="746"/>
        <v>0</v>
      </c>
      <c r="P2048" s="19">
        <f t="shared" si="754"/>
        <v>41234</v>
      </c>
      <c r="Q2048" s="19">
        <f t="shared" si="755"/>
        <v>41262</v>
      </c>
      <c r="R2048" s="19">
        <f t="shared" si="756"/>
        <v>41290</v>
      </c>
      <c r="S2048" s="19">
        <f t="shared" si="757"/>
        <v>41318</v>
      </c>
      <c r="T2048" s="19">
        <f t="shared" si="758"/>
        <v>41353</v>
      </c>
      <c r="U2048" s="19">
        <f t="shared" si="759"/>
        <v>41381</v>
      </c>
      <c r="V2048" s="19">
        <f t="shared" si="760"/>
        <v>41416</v>
      </c>
      <c r="W2048" s="19">
        <f t="shared" si="761"/>
        <v>41444</v>
      </c>
      <c r="X2048" s="19">
        <f t="shared" si="762"/>
        <v>41472</v>
      </c>
      <c r="Y2048" s="18">
        <f t="shared" si="747"/>
        <v>35</v>
      </c>
      <c r="Z2048" s="10">
        <f t="shared" si="748"/>
        <v>0.2</v>
      </c>
      <c r="AA2048" s="10">
        <f>VLOOKUP(A2048, VIX!$A$2:$E$3205, 5, FALSE)</f>
        <v>17.920000000000002</v>
      </c>
      <c r="AB2048" s="10">
        <f t="shared" si="749"/>
        <v>18.770000000000003</v>
      </c>
      <c r="AC2048" s="10">
        <f t="shared" si="750"/>
        <v>20.200000000000003</v>
      </c>
      <c r="AD2048" s="10">
        <f t="shared" si="751"/>
        <v>21.1</v>
      </c>
      <c r="AE2048" s="10">
        <f t="shared" si="752"/>
        <v>21.81</v>
      </c>
      <c r="AF2048" s="10">
        <f t="shared" si="753"/>
        <v>22.51</v>
      </c>
      <c r="AG2048" s="36">
        <f t="shared" si="741"/>
        <v>-0.46220095693779811</v>
      </c>
      <c r="AH2048" s="36">
        <f t="shared" si="742"/>
        <v>-0.55352174549714428</v>
      </c>
      <c r="AI2048" s="36">
        <f t="shared" si="743"/>
        <v>-0.26319454115025742</v>
      </c>
      <c r="AJ2048" s="36">
        <f t="shared" si="744"/>
        <v>-0.23685800604229562</v>
      </c>
      <c r="AK2048" s="36">
        <f t="shared" si="745"/>
        <v>-0.22919508867667079</v>
      </c>
    </row>
    <row r="2049" spans="1:37" x14ac:dyDescent="0.2">
      <c r="A2049" s="5">
        <v>41226</v>
      </c>
      <c r="B2049" s="1">
        <v>11</v>
      </c>
      <c r="C2049" s="7">
        <v>16.95</v>
      </c>
      <c r="D2049" s="7">
        <v>18.2</v>
      </c>
      <c r="E2049" s="7">
        <v>19.899999999999999</v>
      </c>
      <c r="F2049" s="7">
        <v>20.7</v>
      </c>
      <c r="G2049" s="7">
        <v>21.45</v>
      </c>
      <c r="H2049" s="7">
        <v>22.15</v>
      </c>
      <c r="I2049" s="7">
        <v>22.7</v>
      </c>
      <c r="J2049" s="7">
        <v>23.1</v>
      </c>
      <c r="K2049" s="7">
        <v>23.7</v>
      </c>
      <c r="L2049" s="3">
        <v>7.3700000000000002E-2</v>
      </c>
      <c r="M2049" s="3">
        <v>9.6600000000000005E-2</v>
      </c>
      <c r="N2049" s="3">
        <v>3.2199999999999999E-2</v>
      </c>
      <c r="O2049" s="18">
        <f t="shared" si="746"/>
        <v>0</v>
      </c>
      <c r="P2049" s="19">
        <f t="shared" si="754"/>
        <v>41234</v>
      </c>
      <c r="Q2049" s="19">
        <f t="shared" si="755"/>
        <v>41262</v>
      </c>
      <c r="R2049" s="19">
        <f t="shared" si="756"/>
        <v>41290</v>
      </c>
      <c r="S2049" s="19">
        <f t="shared" si="757"/>
        <v>41318</v>
      </c>
      <c r="T2049" s="19">
        <f t="shared" si="758"/>
        <v>41353</v>
      </c>
      <c r="U2049" s="19">
        <f t="shared" si="759"/>
        <v>41381</v>
      </c>
      <c r="V2049" s="19">
        <f t="shared" si="760"/>
        <v>41416</v>
      </c>
      <c r="W2049" s="19">
        <f t="shared" si="761"/>
        <v>41444</v>
      </c>
      <c r="X2049" s="19">
        <f t="shared" si="762"/>
        <v>41472</v>
      </c>
      <c r="Y2049" s="18">
        <f t="shared" si="747"/>
        <v>35</v>
      </c>
      <c r="Z2049" s="10">
        <f t="shared" si="748"/>
        <v>0.22857142857142856</v>
      </c>
      <c r="AA2049" s="10">
        <f>VLOOKUP(A2049, VIX!$A$2:$E$3205, 5, FALSE)</f>
        <v>16.649999999999999</v>
      </c>
      <c r="AB2049" s="10">
        <f t="shared" si="749"/>
        <v>17.914285714285715</v>
      </c>
      <c r="AC2049" s="10">
        <f t="shared" si="750"/>
        <v>19.511428571428571</v>
      </c>
      <c r="AD2049" s="10">
        <f t="shared" si="751"/>
        <v>20.517142857142858</v>
      </c>
      <c r="AE2049" s="10">
        <f t="shared" si="752"/>
        <v>21.278571428571432</v>
      </c>
      <c r="AF2049" s="10">
        <f t="shared" si="753"/>
        <v>21.990000000000002</v>
      </c>
      <c r="AG2049" s="36">
        <f t="shared" si="741"/>
        <v>-0.49920760697305822</v>
      </c>
      <c r="AH2049" s="36">
        <f t="shared" si="742"/>
        <v>-0.62526454061154424</v>
      </c>
      <c r="AI2049" s="36">
        <f t="shared" si="743"/>
        <v>-0.28070175438596501</v>
      </c>
      <c r="AJ2049" s="36">
        <f t="shared" si="744"/>
        <v>-0.25358915872802884</v>
      </c>
      <c r="AK2049" s="36">
        <f t="shared" si="745"/>
        <v>-0.22811328074485929</v>
      </c>
    </row>
    <row r="2050" spans="1:37" x14ac:dyDescent="0.2">
      <c r="A2050" s="5">
        <v>41225</v>
      </c>
      <c r="B2050" s="1">
        <v>11</v>
      </c>
      <c r="C2050" s="7">
        <v>17.100000000000001</v>
      </c>
      <c r="D2050" s="7">
        <v>18.350000000000001</v>
      </c>
      <c r="E2050" s="7">
        <v>20</v>
      </c>
      <c r="F2050" s="7">
        <v>20.7</v>
      </c>
      <c r="G2050" s="7">
        <v>21.5</v>
      </c>
      <c r="H2050" s="7">
        <v>22.3</v>
      </c>
      <c r="I2050" s="7">
        <v>22.8</v>
      </c>
      <c r="J2050" s="7">
        <v>23.25</v>
      </c>
      <c r="K2050" s="7">
        <v>23.75</v>
      </c>
      <c r="L2050" s="3">
        <v>7.3099999999999998E-2</v>
      </c>
      <c r="M2050" s="3">
        <v>0.1014</v>
      </c>
      <c r="N2050" s="3">
        <v>3.3799999999999997E-2</v>
      </c>
      <c r="O2050" s="18">
        <f t="shared" si="746"/>
        <v>0</v>
      </c>
      <c r="P2050" s="19">
        <f t="shared" si="754"/>
        <v>41234</v>
      </c>
      <c r="Q2050" s="19">
        <f t="shared" si="755"/>
        <v>41262</v>
      </c>
      <c r="R2050" s="19">
        <f t="shared" si="756"/>
        <v>41290</v>
      </c>
      <c r="S2050" s="19">
        <f t="shared" si="757"/>
        <v>41318</v>
      </c>
      <c r="T2050" s="19">
        <f t="shared" si="758"/>
        <v>41353</v>
      </c>
      <c r="U2050" s="19">
        <f t="shared" si="759"/>
        <v>41381</v>
      </c>
      <c r="V2050" s="19">
        <f t="shared" si="760"/>
        <v>41416</v>
      </c>
      <c r="W2050" s="19">
        <f t="shared" si="761"/>
        <v>41444</v>
      </c>
      <c r="X2050" s="19">
        <f t="shared" si="762"/>
        <v>41472</v>
      </c>
      <c r="Y2050" s="18">
        <f t="shared" si="747"/>
        <v>35</v>
      </c>
      <c r="Z2050" s="10">
        <f t="shared" si="748"/>
        <v>0.25714285714285712</v>
      </c>
      <c r="AA2050" s="10">
        <f>VLOOKUP(A2050, VIX!$A$2:$E$3205, 5, FALSE)</f>
        <v>16.68</v>
      </c>
      <c r="AB2050" s="10">
        <f t="shared" si="749"/>
        <v>18.028571428571432</v>
      </c>
      <c r="AC2050" s="10">
        <f t="shared" si="750"/>
        <v>19.575714285714287</v>
      </c>
      <c r="AD2050" s="10">
        <f t="shared" si="751"/>
        <v>20.52</v>
      </c>
      <c r="AE2050" s="10">
        <f t="shared" si="752"/>
        <v>21.294285714285714</v>
      </c>
      <c r="AF2050" s="10">
        <f t="shared" si="753"/>
        <v>22.094285714285714</v>
      </c>
      <c r="AG2050" s="36">
        <f t="shared" si="741"/>
        <v>-1.4020771513353119</v>
      </c>
      <c r="AH2050" s="36">
        <f t="shared" si="742"/>
        <v>-1.7424221259952497</v>
      </c>
      <c r="AI2050" s="36">
        <f t="shared" si="743"/>
        <v>-0.70895572375912608</v>
      </c>
      <c r="AJ2050" s="36">
        <f t="shared" si="744"/>
        <v>-0.78392741412832245</v>
      </c>
      <c r="AK2050" s="36">
        <f t="shared" si="745"/>
        <v>-0.76142515422384593</v>
      </c>
    </row>
    <row r="2051" spans="1:37" x14ac:dyDescent="0.2">
      <c r="A2051" s="5">
        <v>41222</v>
      </c>
      <c r="B2051" s="1">
        <v>11</v>
      </c>
      <c r="C2051" s="7">
        <v>18.600000000000001</v>
      </c>
      <c r="D2051" s="7">
        <v>19.600000000000001</v>
      </c>
      <c r="E2051" s="7">
        <v>20.9</v>
      </c>
      <c r="F2051" s="7">
        <v>21.55</v>
      </c>
      <c r="G2051" s="7">
        <v>22.3</v>
      </c>
      <c r="H2051" s="7">
        <v>22.9</v>
      </c>
      <c r="I2051" s="7">
        <v>23.4</v>
      </c>
      <c r="J2051" s="7">
        <v>23.85</v>
      </c>
      <c r="K2051" s="7">
        <v>24.35</v>
      </c>
      <c r="L2051" s="3">
        <v>5.3800000000000001E-2</v>
      </c>
      <c r="M2051" s="3">
        <v>8.5800000000000001E-2</v>
      </c>
      <c r="N2051" s="3">
        <v>2.86E-2</v>
      </c>
      <c r="O2051" s="18">
        <f t="shared" si="746"/>
        <v>0</v>
      </c>
      <c r="P2051" s="19">
        <f t="shared" si="754"/>
        <v>41234</v>
      </c>
      <c r="Q2051" s="19">
        <f t="shared" si="755"/>
        <v>41262</v>
      </c>
      <c r="R2051" s="19">
        <f t="shared" si="756"/>
        <v>41290</v>
      </c>
      <c r="S2051" s="19">
        <f t="shared" si="757"/>
        <v>41318</v>
      </c>
      <c r="T2051" s="19">
        <f t="shared" si="758"/>
        <v>41353</v>
      </c>
      <c r="U2051" s="19">
        <f t="shared" si="759"/>
        <v>41381</v>
      </c>
      <c r="V2051" s="19">
        <f t="shared" si="760"/>
        <v>41416</v>
      </c>
      <c r="W2051" s="19">
        <f t="shared" si="761"/>
        <v>41444</v>
      </c>
      <c r="X2051" s="19">
        <f t="shared" si="762"/>
        <v>41472</v>
      </c>
      <c r="Y2051" s="18">
        <f t="shared" si="747"/>
        <v>35</v>
      </c>
      <c r="Z2051" s="10">
        <f t="shared" si="748"/>
        <v>0.34285714285714286</v>
      </c>
      <c r="AA2051" s="10">
        <f>VLOOKUP(A2051, VIX!$A$2:$E$3205, 5, FALSE)</f>
        <v>18.61</v>
      </c>
      <c r="AB2051" s="10">
        <f t="shared" si="749"/>
        <v>19.25714285714286</v>
      </c>
      <c r="AC2051" s="10">
        <f t="shared" si="750"/>
        <v>20.454285714285714</v>
      </c>
      <c r="AD2051" s="10">
        <f t="shared" si="751"/>
        <v>21.327142857142857</v>
      </c>
      <c r="AE2051" s="10">
        <f t="shared" si="752"/>
        <v>22.042857142857144</v>
      </c>
      <c r="AF2051" s="10">
        <f t="shared" si="753"/>
        <v>22.694285714285712</v>
      </c>
      <c r="AG2051" s="36">
        <f t="shared" ref="AG2051:AG2114" si="763">252*IF(Z2051-Z2052&lt;0,(Z2051-Z2052)*(D2051-C2051)/AB2052,(Z2051-1)*(D2051-C2051)/AB2052)</f>
        <v>-0.37889039242219225</v>
      </c>
      <c r="AH2051" s="36">
        <f t="shared" ref="AH2051:AH2114" si="764">252*IF(Z2051-Z2052&lt;0,(Z2051-Z2052)*(E2051-D2051)/AC2052,(Z2051-1)*(E2051-D2051)/AC2052)</f>
        <v>-0.46600284495021244</v>
      </c>
      <c r="AI2051" s="36">
        <f t="shared" ref="AI2051:AI2114" si="765">252*IF(Z2051-Z2052&lt;0,(Z2051-Z2052)*(F2051-E2051)/AD2052,(Z2051-1)*(F2051-E2051)/AD2052)</f>
        <v>-0.22363301249232109</v>
      </c>
      <c r="AJ2051" s="36">
        <f t="shared" ref="AJ2051:AJ2114" si="766">252*IF(Z2051-Z2052&lt;0,(Z2051-Z2052)*(G2051-F2051)/AE2052,(Z2051-1)*(G2051-F2051)/AE2052)</f>
        <v>-0.25011579434923586</v>
      </c>
      <c r="AK2051" s="36">
        <f t="shared" ref="AK2051:AK2114" si="767">252*IF(Z2051-Z2052&lt;0,(Z2051-Z2052)*(H2051-G2051)/AF2052,(Z2051-1)*(H2051-G2051)/AF2052)</f>
        <v>-0.19380888290713263</v>
      </c>
    </row>
    <row r="2052" spans="1:37" x14ac:dyDescent="0.2">
      <c r="A2052" s="5">
        <v>41221</v>
      </c>
      <c r="B2052" s="1">
        <v>11</v>
      </c>
      <c r="C2052" s="7">
        <v>18.5</v>
      </c>
      <c r="D2052" s="7">
        <v>19.3</v>
      </c>
      <c r="E2052" s="7">
        <v>20.55</v>
      </c>
      <c r="F2052" s="7">
        <v>21.15</v>
      </c>
      <c r="G2052" s="7">
        <v>21.85</v>
      </c>
      <c r="H2052" s="7">
        <v>22.55</v>
      </c>
      <c r="I2052" s="7">
        <v>23.2</v>
      </c>
      <c r="J2052" s="7">
        <v>23.65</v>
      </c>
      <c r="K2052" s="7">
        <v>24.25</v>
      </c>
      <c r="L2052" s="3">
        <v>4.3200000000000002E-2</v>
      </c>
      <c r="M2052" s="3">
        <v>9.69E-2</v>
      </c>
      <c r="N2052" s="3">
        <v>3.2300000000000002E-2</v>
      </c>
      <c r="O2052" s="18">
        <f t="shared" si="746"/>
        <v>0</v>
      </c>
      <c r="P2052" s="19">
        <f t="shared" si="754"/>
        <v>41234</v>
      </c>
      <c r="Q2052" s="19">
        <f t="shared" si="755"/>
        <v>41262</v>
      </c>
      <c r="R2052" s="19">
        <f t="shared" si="756"/>
        <v>41290</v>
      </c>
      <c r="S2052" s="19">
        <f t="shared" si="757"/>
        <v>41318</v>
      </c>
      <c r="T2052" s="19">
        <f t="shared" si="758"/>
        <v>41353</v>
      </c>
      <c r="U2052" s="19">
        <f t="shared" si="759"/>
        <v>41381</v>
      </c>
      <c r="V2052" s="19">
        <f t="shared" si="760"/>
        <v>41416</v>
      </c>
      <c r="W2052" s="19">
        <f t="shared" si="761"/>
        <v>41444</v>
      </c>
      <c r="X2052" s="19">
        <f t="shared" si="762"/>
        <v>41472</v>
      </c>
      <c r="Y2052" s="18">
        <f t="shared" si="747"/>
        <v>35</v>
      </c>
      <c r="Z2052" s="10">
        <f t="shared" si="748"/>
        <v>0.37142857142857144</v>
      </c>
      <c r="AA2052" s="10">
        <f>VLOOKUP(A2052, VIX!$A$2:$E$3205, 5, FALSE)</f>
        <v>18.489999999999998</v>
      </c>
      <c r="AB2052" s="10">
        <f t="shared" si="749"/>
        <v>19.002857142857145</v>
      </c>
      <c r="AC2052" s="10">
        <f t="shared" si="750"/>
        <v>20.085714285714289</v>
      </c>
      <c r="AD2052" s="10">
        <f t="shared" si="751"/>
        <v>20.927142857142858</v>
      </c>
      <c r="AE2052" s="10">
        <f t="shared" si="752"/>
        <v>21.59</v>
      </c>
      <c r="AF2052" s="10">
        <f t="shared" si="753"/>
        <v>22.29</v>
      </c>
      <c r="AG2052" s="36">
        <f t="shared" si="763"/>
        <v>-0.29937629937629967</v>
      </c>
      <c r="AH2052" s="36">
        <f t="shared" si="764"/>
        <v>-0.44709388971684066</v>
      </c>
      <c r="AI2052" s="36">
        <f t="shared" si="765"/>
        <v>-0.20659971305595343</v>
      </c>
      <c r="AJ2052" s="36">
        <f t="shared" si="766"/>
        <v>-0.23463687150838095</v>
      </c>
      <c r="AK2052" s="36">
        <f t="shared" si="767"/>
        <v>-0.22753950338600437</v>
      </c>
    </row>
    <row r="2053" spans="1:37" x14ac:dyDescent="0.2">
      <c r="A2053" s="5">
        <v>41220</v>
      </c>
      <c r="B2053" s="1">
        <v>11</v>
      </c>
      <c r="C2053" s="7">
        <v>18.850000000000001</v>
      </c>
      <c r="D2053" s="7">
        <v>19.5</v>
      </c>
      <c r="E2053" s="7">
        <v>20.55</v>
      </c>
      <c r="F2053" s="7">
        <v>21.15</v>
      </c>
      <c r="G2053" s="7">
        <v>21.7</v>
      </c>
      <c r="H2053" s="7">
        <v>22.45</v>
      </c>
      <c r="I2053" s="7">
        <v>23.1</v>
      </c>
      <c r="J2053" s="7">
        <v>23.55</v>
      </c>
      <c r="K2053" s="7">
        <v>24.15</v>
      </c>
      <c r="L2053" s="3">
        <v>3.4500000000000003E-2</v>
      </c>
      <c r="M2053" s="3">
        <v>9.2200000000000004E-2</v>
      </c>
      <c r="N2053" s="3">
        <v>3.0700000000000002E-2</v>
      </c>
      <c r="O2053" s="18">
        <f t="shared" si="746"/>
        <v>0</v>
      </c>
      <c r="P2053" s="19">
        <f t="shared" si="754"/>
        <v>41234</v>
      </c>
      <c r="Q2053" s="19">
        <f t="shared" si="755"/>
        <v>41262</v>
      </c>
      <c r="R2053" s="19">
        <f t="shared" si="756"/>
        <v>41290</v>
      </c>
      <c r="S2053" s="19">
        <f t="shared" si="757"/>
        <v>41318</v>
      </c>
      <c r="T2053" s="19">
        <f t="shared" si="758"/>
        <v>41353</v>
      </c>
      <c r="U2053" s="19">
        <f t="shared" si="759"/>
        <v>41381</v>
      </c>
      <c r="V2053" s="19">
        <f t="shared" si="760"/>
        <v>41416</v>
      </c>
      <c r="W2053" s="19">
        <f t="shared" si="761"/>
        <v>41444</v>
      </c>
      <c r="X2053" s="19">
        <f t="shared" si="762"/>
        <v>41472</v>
      </c>
      <c r="Y2053" s="18">
        <f t="shared" si="747"/>
        <v>35</v>
      </c>
      <c r="Z2053" s="10">
        <f t="shared" si="748"/>
        <v>0.4</v>
      </c>
      <c r="AA2053" s="10">
        <f>VLOOKUP(A2053, VIX!$A$2:$E$3205, 5, FALSE)</f>
        <v>19.079999999999998</v>
      </c>
      <c r="AB2053" s="10">
        <f t="shared" si="749"/>
        <v>19.240000000000002</v>
      </c>
      <c r="AC2053" s="10">
        <f t="shared" si="750"/>
        <v>20.130000000000003</v>
      </c>
      <c r="AD2053" s="10">
        <f t="shared" si="751"/>
        <v>20.91</v>
      </c>
      <c r="AE2053" s="10">
        <f t="shared" si="752"/>
        <v>21.479999999999997</v>
      </c>
      <c r="AF2053" s="10">
        <f t="shared" si="753"/>
        <v>22.15</v>
      </c>
      <c r="AG2053" s="36">
        <f t="shared" si="763"/>
        <v>-0.26515580736543809</v>
      </c>
      <c r="AH2053" s="36">
        <f t="shared" si="764"/>
        <v>-0.40060560181680505</v>
      </c>
      <c r="AI2053" s="36">
        <f t="shared" si="765"/>
        <v>-0.21763224181360091</v>
      </c>
      <c r="AJ2053" s="36">
        <f t="shared" si="766"/>
        <v>-0.19163498098859311</v>
      </c>
      <c r="AK2053" s="36">
        <f t="shared" si="767"/>
        <v>-0.25074626865671601</v>
      </c>
    </row>
    <row r="2054" spans="1:37" x14ac:dyDescent="0.2">
      <c r="A2054" s="5">
        <v>41219</v>
      </c>
      <c r="B2054" s="1">
        <v>11</v>
      </c>
      <c r="C2054" s="7">
        <v>17.05</v>
      </c>
      <c r="D2054" s="7">
        <v>18.100000000000001</v>
      </c>
      <c r="E2054" s="7">
        <v>19.45</v>
      </c>
      <c r="F2054" s="7">
        <v>20.149999999999999</v>
      </c>
      <c r="G2054" s="7">
        <v>21.05</v>
      </c>
      <c r="H2054" s="7">
        <v>21.9</v>
      </c>
      <c r="I2054" s="7">
        <v>22.55</v>
      </c>
      <c r="J2054" s="7">
        <v>23</v>
      </c>
      <c r="K2054" s="7">
        <v>23.6</v>
      </c>
      <c r="L2054" s="3">
        <v>6.1600000000000002E-2</v>
      </c>
      <c r="M2054" s="3">
        <v>0.1191</v>
      </c>
      <c r="N2054" s="3">
        <v>3.9699999999999999E-2</v>
      </c>
      <c r="O2054" s="18">
        <f t="shared" si="746"/>
        <v>0</v>
      </c>
      <c r="P2054" s="19">
        <f t="shared" si="754"/>
        <v>41234</v>
      </c>
      <c r="Q2054" s="19">
        <f t="shared" si="755"/>
        <v>41262</v>
      </c>
      <c r="R2054" s="19">
        <f t="shared" si="756"/>
        <v>41290</v>
      </c>
      <c r="S2054" s="19">
        <f t="shared" si="757"/>
        <v>41318</v>
      </c>
      <c r="T2054" s="19">
        <f t="shared" si="758"/>
        <v>41353</v>
      </c>
      <c r="U2054" s="19">
        <f t="shared" si="759"/>
        <v>41381</v>
      </c>
      <c r="V2054" s="19">
        <f t="shared" si="760"/>
        <v>41416</v>
      </c>
      <c r="W2054" s="19">
        <f t="shared" si="761"/>
        <v>41444</v>
      </c>
      <c r="X2054" s="19">
        <f t="shared" si="762"/>
        <v>41472</v>
      </c>
      <c r="Y2054" s="18">
        <f t="shared" si="747"/>
        <v>35</v>
      </c>
      <c r="Z2054" s="10">
        <f t="shared" si="748"/>
        <v>0.42857142857142855</v>
      </c>
      <c r="AA2054" s="10">
        <f>VLOOKUP(A2054, VIX!$A$2:$E$3205, 5, FALSE)</f>
        <v>17.579999999999998</v>
      </c>
      <c r="AB2054" s="10">
        <f t="shared" si="749"/>
        <v>17.649999999999999</v>
      </c>
      <c r="AC2054" s="10">
        <f t="shared" si="750"/>
        <v>18.87142857142857</v>
      </c>
      <c r="AD2054" s="10">
        <f t="shared" si="751"/>
        <v>19.849999999999998</v>
      </c>
      <c r="AE2054" s="10">
        <f t="shared" si="752"/>
        <v>20.664285714285711</v>
      </c>
      <c r="AF2054" s="10">
        <f t="shared" si="753"/>
        <v>21.535714285714285</v>
      </c>
      <c r="AG2054" s="36">
        <f t="shared" si="763"/>
        <v>-0.40789270849391129</v>
      </c>
      <c r="AH2054" s="36">
        <f t="shared" si="764"/>
        <v>-0.49508840864440018</v>
      </c>
      <c r="AI2054" s="36">
        <f t="shared" si="765"/>
        <v>-0.24430441105186601</v>
      </c>
      <c r="AJ2054" s="36">
        <f t="shared" si="766"/>
        <v>-0.30341137123745898</v>
      </c>
      <c r="AK2054" s="36">
        <f t="shared" si="767"/>
        <v>-0.27581766675251035</v>
      </c>
    </row>
    <row r="2055" spans="1:37" x14ac:dyDescent="0.2">
      <c r="A2055" s="5">
        <v>41218</v>
      </c>
      <c r="B2055" s="1">
        <v>11</v>
      </c>
      <c r="C2055" s="7">
        <v>18.100000000000001</v>
      </c>
      <c r="D2055" s="7">
        <v>18.899999999999999</v>
      </c>
      <c r="E2055" s="7">
        <v>20.25</v>
      </c>
      <c r="F2055" s="7">
        <v>20.95</v>
      </c>
      <c r="G2055" s="7">
        <v>21.7</v>
      </c>
      <c r="H2055" s="7">
        <v>22.6</v>
      </c>
      <c r="I2055" s="7">
        <v>23.25</v>
      </c>
      <c r="J2055" s="7">
        <v>23.65</v>
      </c>
      <c r="K2055" s="7">
        <v>24.3</v>
      </c>
      <c r="L2055" s="3">
        <v>4.4200000000000003E-2</v>
      </c>
      <c r="M2055" s="3">
        <v>0.10979999999999999</v>
      </c>
      <c r="N2055" s="3">
        <v>3.6600000000000001E-2</v>
      </c>
      <c r="O2055" s="18">
        <f t="shared" si="746"/>
        <v>0</v>
      </c>
      <c r="P2055" s="19">
        <f t="shared" si="754"/>
        <v>41234</v>
      </c>
      <c r="Q2055" s="19">
        <f t="shared" si="755"/>
        <v>41262</v>
      </c>
      <c r="R2055" s="19">
        <f t="shared" si="756"/>
        <v>41290</v>
      </c>
      <c r="S2055" s="19">
        <f t="shared" si="757"/>
        <v>41318</v>
      </c>
      <c r="T2055" s="19">
        <f t="shared" si="758"/>
        <v>41353</v>
      </c>
      <c r="U2055" s="19">
        <f t="shared" si="759"/>
        <v>41381</v>
      </c>
      <c r="V2055" s="19">
        <f t="shared" si="760"/>
        <v>41416</v>
      </c>
      <c r="W2055" s="19">
        <f t="shared" si="761"/>
        <v>41444</v>
      </c>
      <c r="X2055" s="19">
        <f t="shared" si="762"/>
        <v>41472</v>
      </c>
      <c r="Y2055" s="18">
        <f t="shared" si="747"/>
        <v>35</v>
      </c>
      <c r="Z2055" s="10">
        <f t="shared" si="748"/>
        <v>0.45714285714285713</v>
      </c>
      <c r="AA2055" s="10">
        <f>VLOOKUP(A2055, VIX!$A$2:$E$3205, 5, FALSE)</f>
        <v>18.420000000000002</v>
      </c>
      <c r="AB2055" s="10">
        <f t="shared" si="749"/>
        <v>18.534285714285716</v>
      </c>
      <c r="AC2055" s="10">
        <f t="shared" si="750"/>
        <v>19.632857142857141</v>
      </c>
      <c r="AD2055" s="10">
        <f t="shared" si="751"/>
        <v>20.630000000000003</v>
      </c>
      <c r="AE2055" s="10">
        <f t="shared" si="752"/>
        <v>21.357142857142858</v>
      </c>
      <c r="AF2055" s="10">
        <f t="shared" si="753"/>
        <v>22.188571428571429</v>
      </c>
      <c r="AG2055" s="36">
        <f t="shared" si="763"/>
        <v>-0.95124252909719664</v>
      </c>
      <c r="AH2055" s="36">
        <f t="shared" si="764"/>
        <v>-1.5155925155925165</v>
      </c>
      <c r="AI2055" s="36">
        <f t="shared" si="765"/>
        <v>-0.74409448818897539</v>
      </c>
      <c r="AJ2055" s="36">
        <f t="shared" si="766"/>
        <v>-0.76902210769022084</v>
      </c>
      <c r="AK2055" s="36">
        <f t="shared" si="767"/>
        <v>-0.88628370457210037</v>
      </c>
    </row>
    <row r="2056" spans="1:37" x14ac:dyDescent="0.2">
      <c r="A2056" s="5">
        <v>41215</v>
      </c>
      <c r="B2056" s="1">
        <v>11</v>
      </c>
      <c r="C2056" s="7">
        <v>17.8</v>
      </c>
      <c r="D2056" s="7">
        <v>18.600000000000001</v>
      </c>
      <c r="E2056" s="7">
        <v>20</v>
      </c>
      <c r="F2056" s="7">
        <v>20.7</v>
      </c>
      <c r="G2056" s="7">
        <v>21.5</v>
      </c>
      <c r="H2056" s="7">
        <v>22.45</v>
      </c>
      <c r="I2056" s="7">
        <v>23.15</v>
      </c>
      <c r="J2056" s="7">
        <v>23.65</v>
      </c>
      <c r="K2056" s="7">
        <v>24.2</v>
      </c>
      <c r="L2056" s="3">
        <v>4.4900000000000002E-2</v>
      </c>
      <c r="M2056" s="3">
        <v>0.11840000000000001</v>
      </c>
      <c r="N2056" s="3">
        <v>3.95E-2</v>
      </c>
      <c r="O2056" s="18">
        <f t="shared" si="746"/>
        <v>0</v>
      </c>
      <c r="P2056" s="19">
        <f t="shared" si="754"/>
        <v>41234</v>
      </c>
      <c r="Q2056" s="19">
        <f t="shared" si="755"/>
        <v>41262</v>
      </c>
      <c r="R2056" s="19">
        <f t="shared" si="756"/>
        <v>41290</v>
      </c>
      <c r="S2056" s="19">
        <f t="shared" si="757"/>
        <v>41318</v>
      </c>
      <c r="T2056" s="19">
        <f t="shared" si="758"/>
        <v>41353</v>
      </c>
      <c r="U2056" s="19">
        <f t="shared" si="759"/>
        <v>41381</v>
      </c>
      <c r="V2056" s="19">
        <f t="shared" si="760"/>
        <v>41416</v>
      </c>
      <c r="W2056" s="19">
        <f t="shared" si="761"/>
        <v>41444</v>
      </c>
      <c r="X2056" s="19">
        <f t="shared" si="762"/>
        <v>41472</v>
      </c>
      <c r="Y2056" s="18">
        <f t="shared" si="747"/>
        <v>35</v>
      </c>
      <c r="Z2056" s="10">
        <f t="shared" si="748"/>
        <v>0.54285714285714282</v>
      </c>
      <c r="AA2056" s="10">
        <f>VLOOKUP(A2056, VIX!$A$2:$E$3205, 5, FALSE)</f>
        <v>17.59</v>
      </c>
      <c r="AB2056" s="10">
        <f t="shared" si="749"/>
        <v>18.165714285714287</v>
      </c>
      <c r="AC2056" s="10">
        <f t="shared" si="750"/>
        <v>19.240000000000002</v>
      </c>
      <c r="AD2056" s="10">
        <f t="shared" si="751"/>
        <v>20.32</v>
      </c>
      <c r="AE2056" s="10">
        <f t="shared" si="752"/>
        <v>21.065714285714286</v>
      </c>
      <c r="AF2056" s="10">
        <f t="shared" si="753"/>
        <v>21.934285714285714</v>
      </c>
      <c r="AG2056" s="36">
        <f t="shared" si="763"/>
        <v>-0.33239901071723044</v>
      </c>
      <c r="AH2056" s="36">
        <f t="shared" si="764"/>
        <v>-0.54613003095975199</v>
      </c>
      <c r="AI2056" s="36">
        <f t="shared" si="765"/>
        <v>-0.25789473684210507</v>
      </c>
      <c r="AJ2056" s="36">
        <f t="shared" si="766"/>
        <v>-0.28255080588647541</v>
      </c>
      <c r="AK2056" s="36">
        <f t="shared" si="767"/>
        <v>-0.32101910828025465</v>
      </c>
    </row>
    <row r="2057" spans="1:37" x14ac:dyDescent="0.2">
      <c r="A2057" s="5">
        <v>41214</v>
      </c>
      <c r="B2057" s="1">
        <v>11</v>
      </c>
      <c r="C2057" s="7">
        <v>16.899999999999999</v>
      </c>
      <c r="D2057" s="7">
        <v>17.899999999999999</v>
      </c>
      <c r="E2057" s="7">
        <v>19.2</v>
      </c>
      <c r="F2057" s="7">
        <v>20</v>
      </c>
      <c r="G2057" s="7">
        <v>20.9</v>
      </c>
      <c r="H2057" s="7">
        <v>21.85</v>
      </c>
      <c r="I2057" s="7">
        <v>22.5</v>
      </c>
      <c r="J2057" s="7">
        <v>22.9</v>
      </c>
      <c r="K2057" s="7">
        <v>23.5</v>
      </c>
      <c r="L2057" s="3">
        <v>5.9200000000000003E-2</v>
      </c>
      <c r="M2057" s="3">
        <v>0.125</v>
      </c>
      <c r="N2057" s="3">
        <v>4.1700000000000001E-2</v>
      </c>
      <c r="O2057" s="18">
        <f t="shared" ref="O2057:O2120" si="768">IF(B2059-B2058=0,0,1)</f>
        <v>0</v>
      </c>
      <c r="P2057" s="19">
        <f t="shared" si="754"/>
        <v>41234</v>
      </c>
      <c r="Q2057" s="19">
        <f t="shared" si="755"/>
        <v>41262</v>
      </c>
      <c r="R2057" s="19">
        <f t="shared" si="756"/>
        <v>41290</v>
      </c>
      <c r="S2057" s="19">
        <f t="shared" si="757"/>
        <v>41318</v>
      </c>
      <c r="T2057" s="19">
        <f t="shared" si="758"/>
        <v>41353</v>
      </c>
      <c r="U2057" s="19">
        <f t="shared" si="759"/>
        <v>41381</v>
      </c>
      <c r="V2057" s="19">
        <f t="shared" si="760"/>
        <v>41416</v>
      </c>
      <c r="W2057" s="19">
        <f t="shared" si="761"/>
        <v>41444</v>
      </c>
      <c r="X2057" s="19">
        <f t="shared" si="762"/>
        <v>41472</v>
      </c>
      <c r="Y2057" s="18">
        <f t="shared" ref="Y2057:Y2120" si="769">IF(O2057=1,DATEDIF(P2058,P2057,"d"),Y2058)</f>
        <v>35</v>
      </c>
      <c r="Z2057" s="10">
        <f t="shared" si="748"/>
        <v>0.5714285714285714</v>
      </c>
      <c r="AA2057" s="10">
        <f>VLOOKUP(A2057, VIX!$A$2:$E$3205, 5, FALSE)</f>
        <v>16.690000000000001</v>
      </c>
      <c r="AB2057" s="10">
        <f t="shared" si="749"/>
        <v>17.328571428571429</v>
      </c>
      <c r="AC2057" s="10">
        <f t="shared" si="750"/>
        <v>18.457142857142856</v>
      </c>
      <c r="AD2057" s="10">
        <f t="shared" si="751"/>
        <v>19.542857142857144</v>
      </c>
      <c r="AE2057" s="10">
        <f t="shared" si="752"/>
        <v>20.385714285714286</v>
      </c>
      <c r="AF2057" s="10">
        <f t="shared" si="753"/>
        <v>21.307142857142857</v>
      </c>
      <c r="AG2057" s="36">
        <f t="shared" si="763"/>
        <v>-0.37558685446009399</v>
      </c>
      <c r="AH2057" s="36">
        <f t="shared" si="764"/>
        <v>-0.46893787575150347</v>
      </c>
      <c r="AI2057" s="36">
        <f t="shared" si="765"/>
        <v>-0.27599425011978951</v>
      </c>
      <c r="AJ2057" s="36">
        <f t="shared" si="766"/>
        <v>-0.30139534883720892</v>
      </c>
      <c r="AK2057" s="36">
        <f t="shared" si="767"/>
        <v>-0.30658897355446085</v>
      </c>
    </row>
    <row r="2058" spans="1:37" x14ac:dyDescent="0.2">
      <c r="A2058" s="5">
        <v>41213</v>
      </c>
      <c r="B2058" s="1">
        <v>11</v>
      </c>
      <c r="C2058" s="7">
        <v>18.95</v>
      </c>
      <c r="D2058" s="7">
        <v>19.5</v>
      </c>
      <c r="E2058" s="7">
        <v>20.65</v>
      </c>
      <c r="F2058" s="7">
        <v>21.2</v>
      </c>
      <c r="G2058" s="7">
        <v>21.95</v>
      </c>
      <c r="H2058" s="7">
        <v>22.85</v>
      </c>
      <c r="I2058" s="7">
        <v>23.5</v>
      </c>
      <c r="J2058" s="7">
        <v>23.95</v>
      </c>
      <c r="K2058" s="7">
        <v>24.55</v>
      </c>
      <c r="L2058" s="3">
        <v>2.9000000000000001E-2</v>
      </c>
      <c r="M2058" s="3">
        <v>0.1085</v>
      </c>
      <c r="N2058" s="3">
        <v>3.6200000000000003E-2</v>
      </c>
      <c r="O2058" s="18">
        <f t="shared" si="768"/>
        <v>0</v>
      </c>
      <c r="P2058" s="19">
        <f t="shared" si="754"/>
        <v>41234</v>
      </c>
      <c r="Q2058" s="19">
        <f t="shared" si="755"/>
        <v>41262</v>
      </c>
      <c r="R2058" s="19">
        <f t="shared" si="756"/>
        <v>41290</v>
      </c>
      <c r="S2058" s="19">
        <f t="shared" si="757"/>
        <v>41318</v>
      </c>
      <c r="T2058" s="19">
        <f t="shared" si="758"/>
        <v>41353</v>
      </c>
      <c r="U2058" s="19">
        <f t="shared" si="759"/>
        <v>41381</v>
      </c>
      <c r="V2058" s="19">
        <f t="shared" si="760"/>
        <v>41416</v>
      </c>
      <c r="W2058" s="19">
        <f t="shared" si="761"/>
        <v>41444</v>
      </c>
      <c r="X2058" s="19">
        <f t="shared" si="762"/>
        <v>41472</v>
      </c>
      <c r="Y2058" s="18">
        <f t="shared" si="769"/>
        <v>35</v>
      </c>
      <c r="Z2058" s="10">
        <f t="shared" ref="Z2058:Z2121" si="770">DATEDIF(A2058,P2058,"d")/Y2058</f>
        <v>0.6</v>
      </c>
      <c r="AA2058" s="10">
        <f>VLOOKUP(A2058, VIX!$A$2:$E$3205, 5, FALSE)</f>
        <v>18.600000000000001</v>
      </c>
      <c r="AB2058" s="10">
        <f t="shared" ref="AB2058:AB2121" si="771">Z2058*C2058 + (1-Z2058)*D2058</f>
        <v>19.170000000000002</v>
      </c>
      <c r="AC2058" s="10">
        <f t="shared" ref="AC2058:AC2121" si="772">Z2058*D2058 + (1-Z2058)*E2058</f>
        <v>19.96</v>
      </c>
      <c r="AD2058" s="10">
        <f t="shared" ref="AD2058:AD2121" si="773">Z2058*E2058 + (1-Z2058)*F2058</f>
        <v>20.869999999999997</v>
      </c>
      <c r="AE2058" s="10">
        <f t="shared" ref="AE2058:AE2121" si="774">Z2058*F2058 + (1-Z2058)*G2058</f>
        <v>21.5</v>
      </c>
      <c r="AF2058" s="10">
        <f t="shared" ref="AF2058:AF2121" si="775">Z2058*G2058 + (1-Z2058)*H2058</f>
        <v>22.310000000000002</v>
      </c>
      <c r="AG2058" s="36">
        <f t="shared" si="763"/>
        <v>-1.0750853242320837</v>
      </c>
      <c r="AH2058" s="36">
        <f t="shared" si="764"/>
        <v>-2.1538461538461524</v>
      </c>
      <c r="AI2058" s="36">
        <f t="shared" si="765"/>
        <v>-0.97393015248401538</v>
      </c>
      <c r="AJ2058" s="36">
        <f t="shared" si="766"/>
        <v>-1.2815296989422298</v>
      </c>
      <c r="AK2058" s="36">
        <f t="shared" si="767"/>
        <v>-1.4781985270155811</v>
      </c>
    </row>
    <row r="2059" spans="1:37" x14ac:dyDescent="0.2">
      <c r="A2059" s="5">
        <v>41208</v>
      </c>
      <c r="B2059" s="1">
        <v>11</v>
      </c>
      <c r="C2059" s="7">
        <v>18.25</v>
      </c>
      <c r="D2059" s="7">
        <v>18.899999999999999</v>
      </c>
      <c r="E2059" s="7">
        <v>20.149999999999999</v>
      </c>
      <c r="F2059" s="7">
        <v>20.85</v>
      </c>
      <c r="G2059" s="7">
        <v>21.7</v>
      </c>
      <c r="H2059" s="7">
        <v>22.55</v>
      </c>
      <c r="I2059" s="7">
        <v>23.1</v>
      </c>
      <c r="J2059" s="7">
        <v>23.65</v>
      </c>
      <c r="K2059" s="7">
        <v>24.3</v>
      </c>
      <c r="L2059" s="3">
        <v>3.56E-2</v>
      </c>
      <c r="M2059" s="3">
        <v>0.1079</v>
      </c>
      <c r="N2059" s="3">
        <v>3.5999999999999997E-2</v>
      </c>
      <c r="O2059" s="18">
        <f t="shared" si="768"/>
        <v>0</v>
      </c>
      <c r="P2059" s="19">
        <f t="shared" ref="P2059:P2122" si="776">IF(O2058=1,A2059,P2058)</f>
        <v>41234</v>
      </c>
      <c r="Q2059" s="19">
        <f t="shared" ref="Q2059:Q2122" si="777">IF(O2058=1,P2058,Q2058)</f>
        <v>41262</v>
      </c>
      <c r="R2059" s="19">
        <f t="shared" ref="R2059:R2122" si="778">IF(O2058=1,Q2058,R2058)</f>
        <v>41290</v>
      </c>
      <c r="S2059" s="19">
        <f t="shared" ref="S2059:S2122" si="779">IF(O2058=1,R2058,S2058)</f>
        <v>41318</v>
      </c>
      <c r="T2059" s="19">
        <f t="shared" ref="T2059:T2122" si="780">IF(O2058=1,S2058,T2058)</f>
        <v>41353</v>
      </c>
      <c r="U2059" s="19">
        <f t="shared" ref="U2059:U2122" si="781">IF(O2058=1,T2058,U2058)</f>
        <v>41381</v>
      </c>
      <c r="V2059" s="19">
        <f t="shared" ref="V2059:V2122" si="782">IF(O2058=1,U2058,V2058)</f>
        <v>41416</v>
      </c>
      <c r="W2059" s="19">
        <f t="shared" ref="W2059:W2122" si="783">IF(O2058=1,V2058,W2058)</f>
        <v>41444</v>
      </c>
      <c r="X2059" s="19">
        <f t="shared" ref="X2059:X2122" si="784">IF(O2058=1,W2058,X2058)</f>
        <v>41472</v>
      </c>
      <c r="Y2059" s="18">
        <f t="shared" si="769"/>
        <v>35</v>
      </c>
      <c r="Z2059" s="10">
        <f t="shared" si="770"/>
        <v>0.74285714285714288</v>
      </c>
      <c r="AA2059" s="10">
        <f>VLOOKUP(A2059, VIX!$A$2:$E$3205, 5, FALSE)</f>
        <v>17.809999999999999</v>
      </c>
      <c r="AB2059" s="10">
        <f t="shared" si="771"/>
        <v>18.417142857142856</v>
      </c>
      <c r="AC2059" s="10">
        <f t="shared" si="772"/>
        <v>19.221428571428568</v>
      </c>
      <c r="AD2059" s="10">
        <f t="shared" si="773"/>
        <v>20.329999999999998</v>
      </c>
      <c r="AE2059" s="10">
        <f t="shared" si="774"/>
        <v>21.068571428571428</v>
      </c>
      <c r="AF2059" s="10">
        <f t="shared" si="775"/>
        <v>21.918571428571429</v>
      </c>
      <c r="AG2059" s="36">
        <f t="shared" si="763"/>
        <v>-0.25383542538354203</v>
      </c>
      <c r="AH2059" s="36">
        <f t="shared" si="764"/>
        <v>-0.46909903201787068</v>
      </c>
      <c r="AI2059" s="36">
        <f t="shared" si="765"/>
        <v>-0.24801405975395543</v>
      </c>
      <c r="AJ2059" s="36">
        <f t="shared" si="766"/>
        <v>-0.29028323621086805</v>
      </c>
      <c r="AK2059" s="36">
        <f t="shared" si="767"/>
        <v>-0.27952499021271099</v>
      </c>
    </row>
    <row r="2060" spans="1:37" x14ac:dyDescent="0.2">
      <c r="A2060" s="5">
        <v>41207</v>
      </c>
      <c r="B2060" s="1">
        <v>11</v>
      </c>
      <c r="C2060" s="7">
        <v>18.3</v>
      </c>
      <c r="D2060" s="7">
        <v>18.899999999999999</v>
      </c>
      <c r="E2060" s="7">
        <v>20.149999999999999</v>
      </c>
      <c r="F2060" s="7">
        <v>20.9</v>
      </c>
      <c r="G2060" s="7">
        <v>21.7</v>
      </c>
      <c r="H2060" s="7">
        <v>22.55</v>
      </c>
      <c r="I2060" s="7">
        <v>23.15</v>
      </c>
      <c r="J2060" s="7">
        <v>23.65</v>
      </c>
      <c r="K2060" s="7">
        <v>24.3</v>
      </c>
      <c r="L2060" s="3">
        <v>3.2800000000000003E-2</v>
      </c>
      <c r="M2060" s="3">
        <v>0.1077</v>
      </c>
      <c r="N2060" s="3">
        <v>3.5900000000000001E-2</v>
      </c>
      <c r="O2060" s="18">
        <f t="shared" si="768"/>
        <v>0</v>
      </c>
      <c r="P2060" s="19">
        <f t="shared" si="776"/>
        <v>41234</v>
      </c>
      <c r="Q2060" s="19">
        <f t="shared" si="777"/>
        <v>41262</v>
      </c>
      <c r="R2060" s="19">
        <f t="shared" si="778"/>
        <v>41290</v>
      </c>
      <c r="S2060" s="19">
        <f t="shared" si="779"/>
        <v>41318</v>
      </c>
      <c r="T2060" s="19">
        <f t="shared" si="780"/>
        <v>41353</v>
      </c>
      <c r="U2060" s="19">
        <f t="shared" si="781"/>
        <v>41381</v>
      </c>
      <c r="V2060" s="19">
        <f t="shared" si="782"/>
        <v>41416</v>
      </c>
      <c r="W2060" s="19">
        <f t="shared" si="783"/>
        <v>41444</v>
      </c>
      <c r="X2060" s="19">
        <f t="shared" si="784"/>
        <v>41472</v>
      </c>
      <c r="Y2060" s="18">
        <f t="shared" si="769"/>
        <v>35</v>
      </c>
      <c r="Z2060" s="10">
        <f t="shared" si="770"/>
        <v>0.77142857142857146</v>
      </c>
      <c r="AA2060" s="10">
        <f>VLOOKUP(A2060, VIX!$A$2:$E$3205, 5, FALSE)</f>
        <v>18.12</v>
      </c>
      <c r="AB2060" s="10">
        <f t="shared" si="771"/>
        <v>18.437142857142859</v>
      </c>
      <c r="AC2060" s="10">
        <f t="shared" si="772"/>
        <v>19.185714285714283</v>
      </c>
      <c r="AD2060" s="10">
        <f t="shared" si="773"/>
        <v>20.321428571428569</v>
      </c>
      <c r="AE2060" s="10">
        <f t="shared" si="774"/>
        <v>21.082857142857144</v>
      </c>
      <c r="AF2060" s="10">
        <f t="shared" si="775"/>
        <v>21.894285714285711</v>
      </c>
      <c r="AG2060" s="36">
        <f t="shared" si="763"/>
        <v>-0.22954303931987174</v>
      </c>
      <c r="AH2060" s="36">
        <f t="shared" si="764"/>
        <v>-0.4651162790697676</v>
      </c>
      <c r="AI2060" s="36">
        <f t="shared" si="765"/>
        <v>-0.26354319180087854</v>
      </c>
      <c r="AJ2060" s="36">
        <f t="shared" si="766"/>
        <v>-0.2716981132075475</v>
      </c>
      <c r="AK2060" s="36">
        <f t="shared" si="767"/>
        <v>-0.27843494085532355</v>
      </c>
    </row>
    <row r="2061" spans="1:37" x14ac:dyDescent="0.2">
      <c r="A2061" s="5">
        <v>41206</v>
      </c>
      <c r="B2061" s="1">
        <v>11</v>
      </c>
      <c r="C2061" s="7">
        <v>18.75</v>
      </c>
      <c r="D2061" s="7">
        <v>19.100000000000001</v>
      </c>
      <c r="E2061" s="7">
        <v>20.350000000000001</v>
      </c>
      <c r="F2061" s="7">
        <v>21.05</v>
      </c>
      <c r="G2061" s="7">
        <v>21.8</v>
      </c>
      <c r="H2061" s="7">
        <v>22.7</v>
      </c>
      <c r="I2061" s="7">
        <v>23.35</v>
      </c>
      <c r="J2061" s="7">
        <v>23.95</v>
      </c>
      <c r="K2061" s="7">
        <v>24.5</v>
      </c>
      <c r="L2061" s="3">
        <v>1.8700000000000001E-2</v>
      </c>
      <c r="M2061" s="3">
        <v>0.10929999999999999</v>
      </c>
      <c r="N2061" s="3">
        <v>3.6400000000000002E-2</v>
      </c>
      <c r="O2061" s="18">
        <f t="shared" si="768"/>
        <v>0</v>
      </c>
      <c r="P2061" s="19">
        <f t="shared" si="776"/>
        <v>41234</v>
      </c>
      <c r="Q2061" s="19">
        <f t="shared" si="777"/>
        <v>41262</v>
      </c>
      <c r="R2061" s="19">
        <f t="shared" si="778"/>
        <v>41290</v>
      </c>
      <c r="S2061" s="19">
        <f t="shared" si="779"/>
        <v>41318</v>
      </c>
      <c r="T2061" s="19">
        <f t="shared" si="780"/>
        <v>41353</v>
      </c>
      <c r="U2061" s="19">
        <f t="shared" si="781"/>
        <v>41381</v>
      </c>
      <c r="V2061" s="19">
        <f t="shared" si="782"/>
        <v>41416</v>
      </c>
      <c r="W2061" s="19">
        <f t="shared" si="783"/>
        <v>41444</v>
      </c>
      <c r="X2061" s="19">
        <f t="shared" si="784"/>
        <v>41472</v>
      </c>
      <c r="Y2061" s="18">
        <f t="shared" si="769"/>
        <v>35</v>
      </c>
      <c r="Z2061" s="10">
        <f t="shared" si="770"/>
        <v>0.8</v>
      </c>
      <c r="AA2061" s="10">
        <f>VLOOKUP(A2061, VIX!$A$2:$E$3205, 5, FALSE)</f>
        <v>18.329999999999998</v>
      </c>
      <c r="AB2061" s="10">
        <f t="shared" si="771"/>
        <v>18.82</v>
      </c>
      <c r="AC2061" s="10">
        <f t="shared" si="772"/>
        <v>19.350000000000001</v>
      </c>
      <c r="AD2061" s="10">
        <f t="shared" si="773"/>
        <v>20.490000000000002</v>
      </c>
      <c r="AE2061" s="10">
        <f t="shared" si="774"/>
        <v>21.2</v>
      </c>
      <c r="AF2061" s="10">
        <f t="shared" si="775"/>
        <v>21.98</v>
      </c>
      <c r="AG2061" s="36">
        <f t="shared" si="763"/>
        <v>-0.13101604278074924</v>
      </c>
      <c r="AH2061" s="36">
        <f t="shared" si="764"/>
        <v>-0.45904983969688157</v>
      </c>
      <c r="AI2061" s="36">
        <f t="shared" si="765"/>
        <v>-0.24314266023432096</v>
      </c>
      <c r="AJ2061" s="36">
        <f t="shared" si="766"/>
        <v>-0.25151374010246869</v>
      </c>
      <c r="AK2061" s="36">
        <f t="shared" si="767"/>
        <v>-0.29183555298204938</v>
      </c>
    </row>
    <row r="2062" spans="1:37" x14ac:dyDescent="0.2">
      <c r="A2062" s="5">
        <v>41205</v>
      </c>
      <c r="B2062" s="1">
        <v>11</v>
      </c>
      <c r="C2062" s="7">
        <v>19.2</v>
      </c>
      <c r="D2062" s="7">
        <v>19.399999999999999</v>
      </c>
      <c r="E2062" s="7">
        <v>20.6</v>
      </c>
      <c r="F2062" s="7">
        <v>21.35</v>
      </c>
      <c r="G2062" s="7">
        <v>22.05</v>
      </c>
      <c r="H2062" s="7">
        <v>22.95</v>
      </c>
      <c r="I2062" s="7">
        <v>23.6</v>
      </c>
      <c r="J2062" s="7">
        <v>24.15</v>
      </c>
      <c r="K2062" s="7">
        <v>24.9</v>
      </c>
      <c r="L2062" s="3">
        <v>1.04E-2</v>
      </c>
      <c r="M2062" s="3">
        <v>0.10539999999999999</v>
      </c>
      <c r="N2062" s="3">
        <v>3.5099999999999999E-2</v>
      </c>
      <c r="O2062" s="18">
        <f t="shared" si="768"/>
        <v>0</v>
      </c>
      <c r="P2062" s="19">
        <f t="shared" si="776"/>
        <v>41234</v>
      </c>
      <c r="Q2062" s="19">
        <f t="shared" si="777"/>
        <v>41262</v>
      </c>
      <c r="R2062" s="19">
        <f t="shared" si="778"/>
        <v>41290</v>
      </c>
      <c r="S2062" s="19">
        <f t="shared" si="779"/>
        <v>41318</v>
      </c>
      <c r="T2062" s="19">
        <f t="shared" si="780"/>
        <v>41353</v>
      </c>
      <c r="U2062" s="19">
        <f t="shared" si="781"/>
        <v>41381</v>
      </c>
      <c r="V2062" s="19">
        <f t="shared" si="782"/>
        <v>41416</v>
      </c>
      <c r="W2062" s="19">
        <f t="shared" si="783"/>
        <v>41444</v>
      </c>
      <c r="X2062" s="19">
        <f t="shared" si="784"/>
        <v>41472</v>
      </c>
      <c r="Y2062" s="18">
        <f t="shared" si="769"/>
        <v>35</v>
      </c>
      <c r="Z2062" s="10">
        <f t="shared" si="770"/>
        <v>0.82857142857142863</v>
      </c>
      <c r="AA2062" s="10">
        <f>VLOOKUP(A2062, VIX!$A$2:$E$3205, 5, FALSE)</f>
        <v>18.829999999999998</v>
      </c>
      <c r="AB2062" s="10">
        <f t="shared" si="771"/>
        <v>19.234285714285715</v>
      </c>
      <c r="AC2062" s="10">
        <f t="shared" si="772"/>
        <v>19.605714285714285</v>
      </c>
      <c r="AD2062" s="10">
        <f t="shared" si="773"/>
        <v>20.728571428571431</v>
      </c>
      <c r="AE2062" s="10">
        <f t="shared" si="774"/>
        <v>21.47</v>
      </c>
      <c r="AF2062" s="10">
        <f t="shared" si="775"/>
        <v>22.204285714285717</v>
      </c>
      <c r="AG2062" s="36">
        <f t="shared" si="763"/>
        <v>-8.2521489971346104E-2</v>
      </c>
      <c r="AH2062" s="36">
        <f t="shared" si="764"/>
        <v>-0.47286942924159442</v>
      </c>
      <c r="AI2062" s="36">
        <f t="shared" si="765"/>
        <v>-0.27361563517915211</v>
      </c>
      <c r="AJ2062" s="36">
        <f t="shared" si="766"/>
        <v>-0.24347826086956414</v>
      </c>
      <c r="AK2062" s="36">
        <f t="shared" si="767"/>
        <v>-0.29802890932982756</v>
      </c>
    </row>
    <row r="2063" spans="1:37" x14ac:dyDescent="0.2">
      <c r="A2063" s="5">
        <v>41204</v>
      </c>
      <c r="B2063" s="1">
        <v>11</v>
      </c>
      <c r="C2063" s="7">
        <v>17.350000000000001</v>
      </c>
      <c r="D2063" s="7">
        <v>18.05</v>
      </c>
      <c r="E2063" s="7">
        <v>19.600000000000001</v>
      </c>
      <c r="F2063" s="7">
        <v>20.55</v>
      </c>
      <c r="G2063" s="7">
        <v>21.6</v>
      </c>
      <c r="H2063" s="7">
        <v>22.6</v>
      </c>
      <c r="I2063" s="7">
        <v>23.3</v>
      </c>
      <c r="J2063" s="7">
        <v>23.7</v>
      </c>
      <c r="K2063" s="7">
        <v>24.4</v>
      </c>
      <c r="L2063" s="3">
        <v>4.0300000000000002E-2</v>
      </c>
      <c r="M2063" s="3">
        <v>0.1338</v>
      </c>
      <c r="N2063" s="3">
        <v>4.4600000000000001E-2</v>
      </c>
      <c r="O2063" s="18">
        <f t="shared" si="768"/>
        <v>0</v>
      </c>
      <c r="P2063" s="19">
        <f t="shared" si="776"/>
        <v>41234</v>
      </c>
      <c r="Q2063" s="19">
        <f t="shared" si="777"/>
        <v>41262</v>
      </c>
      <c r="R2063" s="19">
        <f t="shared" si="778"/>
        <v>41290</v>
      </c>
      <c r="S2063" s="19">
        <f t="shared" si="779"/>
        <v>41318</v>
      </c>
      <c r="T2063" s="19">
        <f t="shared" si="780"/>
        <v>41353</v>
      </c>
      <c r="U2063" s="19">
        <f t="shared" si="781"/>
        <v>41381</v>
      </c>
      <c r="V2063" s="19">
        <f t="shared" si="782"/>
        <v>41416</v>
      </c>
      <c r="W2063" s="19">
        <f t="shared" si="783"/>
        <v>41444</v>
      </c>
      <c r="X2063" s="19">
        <f t="shared" si="784"/>
        <v>41472</v>
      </c>
      <c r="Y2063" s="18">
        <f t="shared" si="769"/>
        <v>35</v>
      </c>
      <c r="Z2063" s="10">
        <f t="shared" si="770"/>
        <v>0.8571428571428571</v>
      </c>
      <c r="AA2063" s="10">
        <f>VLOOKUP(A2063, VIX!$A$2:$E$3205, 5, FALSE)</f>
        <v>16.62</v>
      </c>
      <c r="AB2063" s="10">
        <f t="shared" si="771"/>
        <v>17.450000000000003</v>
      </c>
      <c r="AC2063" s="10">
        <f t="shared" si="772"/>
        <v>18.271428571428572</v>
      </c>
      <c r="AD2063" s="10">
        <f t="shared" si="773"/>
        <v>19.735714285714288</v>
      </c>
      <c r="AE2063" s="10">
        <f t="shared" si="774"/>
        <v>20.7</v>
      </c>
      <c r="AF2063" s="10">
        <f t="shared" si="775"/>
        <v>21.742857142857147</v>
      </c>
      <c r="AG2063" s="36">
        <f t="shared" si="763"/>
        <v>-0.85672656629431698</v>
      </c>
      <c r="AH2063" s="36">
        <f t="shared" si="764"/>
        <v>-1.8059643985512845</v>
      </c>
      <c r="AI2063" s="36">
        <f t="shared" si="765"/>
        <v>-1.0235143223599823</v>
      </c>
      <c r="AJ2063" s="36">
        <f t="shared" si="766"/>
        <v>-1.084944987357344</v>
      </c>
      <c r="AK2063" s="36">
        <f t="shared" si="767"/>
        <v>-0.98810612991765789</v>
      </c>
    </row>
    <row r="2064" spans="1:37" x14ac:dyDescent="0.2">
      <c r="A2064" s="5">
        <v>41201</v>
      </c>
      <c r="B2064" s="1">
        <v>11</v>
      </c>
      <c r="C2064" s="7">
        <v>17.600000000000001</v>
      </c>
      <c r="D2064" s="7">
        <v>18.45</v>
      </c>
      <c r="E2064" s="7">
        <v>20</v>
      </c>
      <c r="F2064" s="7">
        <v>20.85</v>
      </c>
      <c r="G2064" s="7">
        <v>21.8</v>
      </c>
      <c r="H2064" s="7">
        <v>22.85</v>
      </c>
      <c r="I2064" s="7">
        <v>23.55</v>
      </c>
      <c r="J2064" s="7">
        <v>24.15</v>
      </c>
      <c r="K2064" s="7">
        <v>0</v>
      </c>
      <c r="L2064" s="3">
        <v>4.8300000000000003E-2</v>
      </c>
      <c r="M2064" s="3">
        <v>0.1295</v>
      </c>
      <c r="N2064" s="3">
        <v>4.3200000000000002E-2</v>
      </c>
      <c r="O2064" s="18">
        <f t="shared" si="768"/>
        <v>0</v>
      </c>
      <c r="P2064" s="19">
        <f t="shared" si="776"/>
        <v>41234</v>
      </c>
      <c r="Q2064" s="19">
        <f t="shared" si="777"/>
        <v>41262</v>
      </c>
      <c r="R2064" s="19">
        <f t="shared" si="778"/>
        <v>41290</v>
      </c>
      <c r="S2064" s="19">
        <f t="shared" si="779"/>
        <v>41318</v>
      </c>
      <c r="T2064" s="19">
        <f t="shared" si="780"/>
        <v>41353</v>
      </c>
      <c r="U2064" s="19">
        <f t="shared" si="781"/>
        <v>41381</v>
      </c>
      <c r="V2064" s="19">
        <f t="shared" si="782"/>
        <v>41416</v>
      </c>
      <c r="W2064" s="19">
        <f t="shared" si="783"/>
        <v>41444</v>
      </c>
      <c r="X2064" s="19">
        <f t="shared" si="784"/>
        <v>41472</v>
      </c>
      <c r="Y2064" s="18">
        <f t="shared" si="769"/>
        <v>35</v>
      </c>
      <c r="Z2064" s="10">
        <f t="shared" si="770"/>
        <v>0.94285714285714284</v>
      </c>
      <c r="AA2064" s="10">
        <f>VLOOKUP(A2064, VIX!$A$2:$E$3205, 5, FALSE)</f>
        <v>17.059999999999999</v>
      </c>
      <c r="AB2064" s="10">
        <f t="shared" si="771"/>
        <v>17.648571428571429</v>
      </c>
      <c r="AC2064" s="10">
        <f t="shared" si="772"/>
        <v>18.538571428571426</v>
      </c>
      <c r="AD2064" s="10">
        <f t="shared" si="773"/>
        <v>20.048571428571428</v>
      </c>
      <c r="AE2064" s="10">
        <f t="shared" si="774"/>
        <v>20.904285714285717</v>
      </c>
      <c r="AF2064" s="10">
        <f t="shared" si="775"/>
        <v>21.860000000000003</v>
      </c>
      <c r="AG2064" s="36">
        <f t="shared" si="763"/>
        <v>-0.36590365562008809</v>
      </c>
      <c r="AH2064" s="36">
        <f t="shared" si="764"/>
        <v>-0.63244818652849788</v>
      </c>
      <c r="AI2064" s="36">
        <f t="shared" si="765"/>
        <v>-0.31827637444279411</v>
      </c>
      <c r="AJ2064" s="36">
        <f t="shared" si="766"/>
        <v>-0.33808784070046582</v>
      </c>
      <c r="AK2064" s="36">
        <f t="shared" si="767"/>
        <v>-0.35440664345030842</v>
      </c>
    </row>
    <row r="2065" spans="1:37" x14ac:dyDescent="0.2">
      <c r="A2065" s="5">
        <v>41200</v>
      </c>
      <c r="B2065" s="1">
        <v>11</v>
      </c>
      <c r="C2065" s="7">
        <v>16.7</v>
      </c>
      <c r="D2065" s="7">
        <v>17.600000000000001</v>
      </c>
      <c r="E2065" s="7">
        <v>19.2</v>
      </c>
      <c r="F2065" s="7">
        <v>20.2</v>
      </c>
      <c r="G2065" s="7">
        <v>21.3</v>
      </c>
      <c r="H2065" s="7">
        <v>22.4</v>
      </c>
      <c r="I2065" s="7">
        <v>23.05</v>
      </c>
      <c r="J2065" s="7">
        <v>23.6</v>
      </c>
      <c r="K2065" s="7">
        <v>0</v>
      </c>
      <c r="L2065" s="3">
        <v>5.3900000000000003E-2</v>
      </c>
      <c r="M2065" s="3">
        <v>0.1411</v>
      </c>
      <c r="N2065" s="3">
        <v>4.7E-2</v>
      </c>
      <c r="O2065" s="18">
        <f t="shared" si="768"/>
        <v>1</v>
      </c>
      <c r="P2065" s="19">
        <f t="shared" si="776"/>
        <v>41234</v>
      </c>
      <c r="Q2065" s="19">
        <f t="shared" si="777"/>
        <v>41262</v>
      </c>
      <c r="R2065" s="19">
        <f t="shared" si="778"/>
        <v>41290</v>
      </c>
      <c r="S2065" s="19">
        <f t="shared" si="779"/>
        <v>41318</v>
      </c>
      <c r="T2065" s="19">
        <f t="shared" si="780"/>
        <v>41353</v>
      </c>
      <c r="U2065" s="19">
        <f t="shared" si="781"/>
        <v>41381</v>
      </c>
      <c r="V2065" s="19">
        <f t="shared" si="782"/>
        <v>41416</v>
      </c>
      <c r="W2065" s="19">
        <f t="shared" si="783"/>
        <v>41444</v>
      </c>
      <c r="X2065" s="19">
        <f t="shared" si="784"/>
        <v>41472</v>
      </c>
      <c r="Y2065" s="18">
        <f t="shared" si="769"/>
        <v>35</v>
      </c>
      <c r="Z2065" s="10">
        <f t="shared" si="770"/>
        <v>0.97142857142857142</v>
      </c>
      <c r="AA2065" s="10">
        <f>VLOOKUP(A2065, VIX!$A$2:$E$3205, 5, FALSE)</f>
        <v>15.03</v>
      </c>
      <c r="AB2065" s="10">
        <f t="shared" si="771"/>
        <v>16.725714285714282</v>
      </c>
      <c r="AC2065" s="10">
        <f t="shared" si="772"/>
        <v>17.645714285714288</v>
      </c>
      <c r="AD2065" s="10">
        <f t="shared" si="773"/>
        <v>19.228571428571428</v>
      </c>
      <c r="AE2065" s="10">
        <f t="shared" si="774"/>
        <v>20.231428571428573</v>
      </c>
      <c r="AF2065" s="10">
        <f t="shared" si="775"/>
        <v>21.331428571428571</v>
      </c>
      <c r="AG2065" s="36">
        <f t="shared" si="763"/>
        <v>-0.37028571428571533</v>
      </c>
      <c r="AH2065" s="36">
        <f t="shared" si="764"/>
        <v>-0.60631578947368348</v>
      </c>
      <c r="AI2065" s="36">
        <f t="shared" si="765"/>
        <v>-0.35910224438902755</v>
      </c>
      <c r="AJ2065" s="36">
        <f t="shared" si="766"/>
        <v>-0.37270588235294178</v>
      </c>
      <c r="AK2065" s="36">
        <f t="shared" si="767"/>
        <v>-0.35595505617977463</v>
      </c>
    </row>
    <row r="2066" spans="1:37" x14ac:dyDescent="0.2">
      <c r="A2066" s="5">
        <v>41199</v>
      </c>
      <c r="B2066" s="1">
        <v>11</v>
      </c>
      <c r="C2066" s="7">
        <v>16.45</v>
      </c>
      <c r="D2066" s="7">
        <v>17.5</v>
      </c>
      <c r="E2066" s="7">
        <v>19</v>
      </c>
      <c r="F2066" s="7">
        <v>20.05</v>
      </c>
      <c r="G2066" s="7">
        <v>21.25</v>
      </c>
      <c r="H2066" s="7">
        <v>22.25</v>
      </c>
      <c r="I2066" s="7">
        <v>22.9</v>
      </c>
      <c r="J2066" s="7">
        <v>23.5</v>
      </c>
      <c r="K2066" s="7">
        <v>0</v>
      </c>
      <c r="L2066" s="3">
        <v>6.3799999999999996E-2</v>
      </c>
      <c r="M2066" s="3">
        <v>0.1421</v>
      </c>
      <c r="N2066" s="3">
        <v>4.7399999999999998E-2</v>
      </c>
      <c r="O2066" s="18">
        <f t="shared" si="768"/>
        <v>0</v>
      </c>
      <c r="P2066" s="19">
        <f t="shared" si="776"/>
        <v>41199</v>
      </c>
      <c r="Q2066" s="19">
        <f t="shared" si="777"/>
        <v>41234</v>
      </c>
      <c r="R2066" s="19">
        <f t="shared" si="778"/>
        <v>41262</v>
      </c>
      <c r="S2066" s="19">
        <f t="shared" si="779"/>
        <v>41290</v>
      </c>
      <c r="T2066" s="19">
        <f t="shared" si="780"/>
        <v>41318</v>
      </c>
      <c r="U2066" s="19">
        <f t="shared" si="781"/>
        <v>41353</v>
      </c>
      <c r="V2066" s="19">
        <f t="shared" si="782"/>
        <v>41381</v>
      </c>
      <c r="W2066" s="19">
        <f t="shared" si="783"/>
        <v>41416</v>
      </c>
      <c r="X2066" s="19">
        <f t="shared" si="784"/>
        <v>41444</v>
      </c>
      <c r="Y2066" s="18">
        <f t="shared" si="769"/>
        <v>28</v>
      </c>
      <c r="Z2066" s="10">
        <f t="shared" si="770"/>
        <v>0</v>
      </c>
      <c r="AA2066" s="10">
        <f>VLOOKUP(A2066, VIX!$A$2:$E$3205, 5, FALSE)</f>
        <v>15.07</v>
      </c>
      <c r="AB2066" s="10">
        <f t="shared" si="771"/>
        <v>17.5</v>
      </c>
      <c r="AC2066" s="10">
        <f t="shared" si="772"/>
        <v>19</v>
      </c>
      <c r="AD2066" s="10">
        <f t="shared" si="773"/>
        <v>20.05</v>
      </c>
      <c r="AE2066" s="10">
        <f t="shared" si="774"/>
        <v>21.25</v>
      </c>
      <c r="AF2066" s="10">
        <f t="shared" si="775"/>
        <v>22.25</v>
      </c>
      <c r="AG2066" s="36">
        <f t="shared" si="763"/>
        <v>-0.56568679850347448</v>
      </c>
      <c r="AH2066" s="36">
        <f t="shared" si="764"/>
        <v>-0.76626799108047849</v>
      </c>
      <c r="AI2066" s="36">
        <f t="shared" si="765"/>
        <v>-0.49361067064639536</v>
      </c>
      <c r="AJ2066" s="36">
        <f t="shared" si="766"/>
        <v>-0.53178580849380075</v>
      </c>
      <c r="AK2066" s="36">
        <f t="shared" si="767"/>
        <v>-0.42129900526623748</v>
      </c>
    </row>
    <row r="2067" spans="1:37" x14ac:dyDescent="0.2">
      <c r="A2067" s="5">
        <v>41198</v>
      </c>
      <c r="B2067" s="1">
        <v>10</v>
      </c>
      <c r="C2067" s="7">
        <v>15.5</v>
      </c>
      <c r="D2067" s="7">
        <v>16.75</v>
      </c>
      <c r="E2067" s="7">
        <v>17.649999999999999</v>
      </c>
      <c r="F2067" s="7">
        <v>19.2</v>
      </c>
      <c r="G2067" s="7">
        <v>20.350000000000001</v>
      </c>
      <c r="H2067" s="7">
        <v>21.4</v>
      </c>
      <c r="I2067" s="7">
        <v>22.55</v>
      </c>
      <c r="J2067" s="7">
        <v>23.15</v>
      </c>
      <c r="K2067" s="7">
        <v>23.75</v>
      </c>
      <c r="L2067" s="3">
        <v>8.0600000000000005E-2</v>
      </c>
      <c r="M2067" s="3">
        <v>0.17449999999999999</v>
      </c>
      <c r="N2067" s="3">
        <v>5.8200000000000002E-2</v>
      </c>
      <c r="O2067" s="18">
        <f t="shared" si="768"/>
        <v>0</v>
      </c>
      <c r="P2067" s="19">
        <f t="shared" si="776"/>
        <v>41199</v>
      </c>
      <c r="Q2067" s="19">
        <f t="shared" si="777"/>
        <v>41234</v>
      </c>
      <c r="R2067" s="19">
        <f t="shared" si="778"/>
        <v>41262</v>
      </c>
      <c r="S2067" s="19">
        <f t="shared" si="779"/>
        <v>41290</v>
      </c>
      <c r="T2067" s="19">
        <f t="shared" si="780"/>
        <v>41318</v>
      </c>
      <c r="U2067" s="19">
        <f t="shared" si="781"/>
        <v>41353</v>
      </c>
      <c r="V2067" s="19">
        <f t="shared" si="782"/>
        <v>41381</v>
      </c>
      <c r="W2067" s="19">
        <f t="shared" si="783"/>
        <v>41416</v>
      </c>
      <c r="X2067" s="19">
        <f t="shared" si="784"/>
        <v>41444</v>
      </c>
      <c r="Y2067" s="18">
        <f t="shared" si="769"/>
        <v>28</v>
      </c>
      <c r="Z2067" s="10">
        <f t="shared" si="770"/>
        <v>3.5714285714285712E-2</v>
      </c>
      <c r="AA2067" s="10">
        <f>VLOOKUP(A2067, VIX!$A$2:$E$3205, 5, FALSE)</f>
        <v>15.22</v>
      </c>
      <c r="AB2067" s="10">
        <f t="shared" si="771"/>
        <v>16.705357142857142</v>
      </c>
      <c r="AC2067" s="10">
        <f t="shared" si="772"/>
        <v>17.61785714285714</v>
      </c>
      <c r="AD2067" s="10">
        <f t="shared" si="773"/>
        <v>19.144642857142856</v>
      </c>
      <c r="AE2067" s="10">
        <f t="shared" si="774"/>
        <v>20.308928571428574</v>
      </c>
      <c r="AF2067" s="10">
        <f t="shared" si="775"/>
        <v>21.362500000000001</v>
      </c>
      <c r="AG2067" s="36">
        <f t="shared" si="763"/>
        <v>-0.65996228786926459</v>
      </c>
      <c r="AH2067" s="36">
        <f t="shared" si="764"/>
        <v>-0.45035742652899052</v>
      </c>
      <c r="AI2067" s="36">
        <f t="shared" si="765"/>
        <v>-0.71238373153383205</v>
      </c>
      <c r="AJ2067" s="36">
        <f t="shared" si="766"/>
        <v>-0.50060459492140363</v>
      </c>
      <c r="AK2067" s="36">
        <f t="shared" si="767"/>
        <v>-0.43591433278418329</v>
      </c>
    </row>
    <row r="2068" spans="1:37" x14ac:dyDescent="0.2">
      <c r="A2068" s="5">
        <v>41197</v>
      </c>
      <c r="B2068" s="1">
        <v>10</v>
      </c>
      <c r="C2068" s="7">
        <v>15.7</v>
      </c>
      <c r="D2068" s="7">
        <v>17.149999999999999</v>
      </c>
      <c r="E2068" s="7">
        <v>18.05</v>
      </c>
      <c r="F2068" s="7">
        <v>19.7</v>
      </c>
      <c r="G2068" s="7">
        <v>20.75</v>
      </c>
      <c r="H2068" s="7">
        <v>21.75</v>
      </c>
      <c r="I2068" s="7">
        <v>22.85</v>
      </c>
      <c r="J2068" s="7">
        <v>23.35</v>
      </c>
      <c r="K2068" s="7">
        <v>24</v>
      </c>
      <c r="L2068" s="3">
        <v>9.2399999999999996E-2</v>
      </c>
      <c r="M2068" s="3">
        <v>0.15989999999999999</v>
      </c>
      <c r="N2068" s="3">
        <v>5.33E-2</v>
      </c>
      <c r="O2068" s="18">
        <f t="shared" si="768"/>
        <v>0</v>
      </c>
      <c r="P2068" s="19">
        <f t="shared" si="776"/>
        <v>41199</v>
      </c>
      <c r="Q2068" s="19">
        <f t="shared" si="777"/>
        <v>41234</v>
      </c>
      <c r="R2068" s="19">
        <f t="shared" si="778"/>
        <v>41262</v>
      </c>
      <c r="S2068" s="19">
        <f t="shared" si="779"/>
        <v>41290</v>
      </c>
      <c r="T2068" s="19">
        <f t="shared" si="780"/>
        <v>41318</v>
      </c>
      <c r="U2068" s="19">
        <f t="shared" si="781"/>
        <v>41353</v>
      </c>
      <c r="V2068" s="19">
        <f t="shared" si="782"/>
        <v>41381</v>
      </c>
      <c r="W2068" s="19">
        <f t="shared" si="783"/>
        <v>41416</v>
      </c>
      <c r="X2068" s="19">
        <f t="shared" si="784"/>
        <v>41444</v>
      </c>
      <c r="Y2068" s="18">
        <f t="shared" si="769"/>
        <v>28</v>
      </c>
      <c r="Z2068" s="10">
        <f t="shared" si="770"/>
        <v>7.1428571428571425E-2</v>
      </c>
      <c r="AA2068" s="10">
        <f>VLOOKUP(A2068, VIX!$A$2:$E$3205, 5, FALSE)</f>
        <v>15.27</v>
      </c>
      <c r="AB2068" s="10">
        <f t="shared" si="771"/>
        <v>17.046428571428571</v>
      </c>
      <c r="AC2068" s="10">
        <f t="shared" si="772"/>
        <v>17.985714285714288</v>
      </c>
      <c r="AD2068" s="10">
        <f t="shared" si="773"/>
        <v>19.582142857142859</v>
      </c>
      <c r="AE2068" s="10">
        <f t="shared" si="774"/>
        <v>20.675000000000001</v>
      </c>
      <c r="AF2068" s="10">
        <f t="shared" si="775"/>
        <v>21.678571428571431</v>
      </c>
      <c r="AG2068" s="36">
        <f t="shared" si="763"/>
        <v>-2.2045248868778278</v>
      </c>
      <c r="AH2068" s="36">
        <f t="shared" si="764"/>
        <v>-1.3111089700356522</v>
      </c>
      <c r="AI2068" s="36">
        <f t="shared" si="765"/>
        <v>-2.2499999999999982</v>
      </c>
      <c r="AJ2068" s="36">
        <f t="shared" si="766"/>
        <v>-1.3609944277753976</v>
      </c>
      <c r="AK2068" s="36">
        <f t="shared" si="767"/>
        <v>-1.2373158756137481</v>
      </c>
    </row>
    <row r="2069" spans="1:37" x14ac:dyDescent="0.2">
      <c r="A2069" s="5">
        <v>41194</v>
      </c>
      <c r="B2069" s="1">
        <v>10</v>
      </c>
      <c r="C2069" s="7">
        <v>16.649999999999999</v>
      </c>
      <c r="D2069" s="7">
        <v>18</v>
      </c>
      <c r="E2069" s="7">
        <v>18.649999999999999</v>
      </c>
      <c r="F2069" s="7">
        <v>20.05</v>
      </c>
      <c r="G2069" s="7">
        <v>21</v>
      </c>
      <c r="H2069" s="7">
        <v>22</v>
      </c>
      <c r="I2069" s="7">
        <v>22.9</v>
      </c>
      <c r="J2069" s="7">
        <v>23.6</v>
      </c>
      <c r="K2069" s="7">
        <v>24.25</v>
      </c>
      <c r="L2069" s="3">
        <v>8.1100000000000005E-2</v>
      </c>
      <c r="M2069" s="3">
        <v>0.1421</v>
      </c>
      <c r="N2069" s="3">
        <v>4.7399999999999998E-2</v>
      </c>
      <c r="O2069" s="18">
        <f t="shared" si="768"/>
        <v>0</v>
      </c>
      <c r="P2069" s="19">
        <f t="shared" si="776"/>
        <v>41199</v>
      </c>
      <c r="Q2069" s="19">
        <f t="shared" si="777"/>
        <v>41234</v>
      </c>
      <c r="R2069" s="19">
        <f t="shared" si="778"/>
        <v>41262</v>
      </c>
      <c r="S2069" s="19">
        <f t="shared" si="779"/>
        <v>41290</v>
      </c>
      <c r="T2069" s="19">
        <f t="shared" si="780"/>
        <v>41318</v>
      </c>
      <c r="U2069" s="19">
        <f t="shared" si="781"/>
        <v>41353</v>
      </c>
      <c r="V2069" s="19">
        <f t="shared" si="782"/>
        <v>41381</v>
      </c>
      <c r="W2069" s="19">
        <f t="shared" si="783"/>
        <v>41416</v>
      </c>
      <c r="X2069" s="19">
        <f t="shared" si="784"/>
        <v>41444</v>
      </c>
      <c r="Y2069" s="18">
        <f t="shared" si="769"/>
        <v>28</v>
      </c>
      <c r="Z2069" s="10">
        <f t="shared" si="770"/>
        <v>0.17857142857142858</v>
      </c>
      <c r="AA2069" s="10">
        <f>VLOOKUP(A2069, VIX!$A$2:$E$3205, 5, FALSE)</f>
        <v>16.14</v>
      </c>
      <c r="AB2069" s="10">
        <f t="shared" si="771"/>
        <v>17.758928571428569</v>
      </c>
      <c r="AC2069" s="10">
        <f t="shared" si="772"/>
        <v>18.533928571428572</v>
      </c>
      <c r="AD2069" s="10">
        <f t="shared" si="773"/>
        <v>19.8</v>
      </c>
      <c r="AE2069" s="10">
        <f t="shared" si="774"/>
        <v>20.830357142857142</v>
      </c>
      <c r="AF2069" s="10">
        <f t="shared" si="775"/>
        <v>21.821428571428569</v>
      </c>
      <c r="AG2069" s="36">
        <f t="shared" si="763"/>
        <v>-0.70391061452514014</v>
      </c>
      <c r="AH2069" s="36">
        <f t="shared" si="764"/>
        <v>-0.31973453054850587</v>
      </c>
      <c r="AI2069" s="36">
        <f t="shared" si="765"/>
        <v>-0.64157119476268476</v>
      </c>
      <c r="AJ2069" s="36">
        <f t="shared" si="766"/>
        <v>-0.40923076923076884</v>
      </c>
      <c r="AK2069" s="36">
        <f t="shared" si="767"/>
        <v>-0.40955631399317383</v>
      </c>
    </row>
    <row r="2070" spans="1:37" x14ac:dyDescent="0.2">
      <c r="A2070" s="5">
        <v>41193</v>
      </c>
      <c r="B2070" s="1">
        <v>10</v>
      </c>
      <c r="C2070" s="7">
        <v>16.2</v>
      </c>
      <c r="D2070" s="7">
        <v>17.55</v>
      </c>
      <c r="E2070" s="7">
        <v>18.5</v>
      </c>
      <c r="F2070" s="7">
        <v>19.95</v>
      </c>
      <c r="G2070" s="7">
        <v>21.15</v>
      </c>
      <c r="H2070" s="7">
        <v>22.2</v>
      </c>
      <c r="I2070" s="7">
        <v>23.3</v>
      </c>
      <c r="J2070" s="7">
        <v>23.95</v>
      </c>
      <c r="K2070" s="7">
        <v>24.55</v>
      </c>
      <c r="L2070" s="3">
        <v>8.3299999999999999E-2</v>
      </c>
      <c r="M2070" s="3">
        <v>0.16789999999999999</v>
      </c>
      <c r="N2070" s="3">
        <v>5.6000000000000001E-2</v>
      </c>
      <c r="O2070" s="18">
        <f t="shared" si="768"/>
        <v>0</v>
      </c>
      <c r="P2070" s="19">
        <f t="shared" si="776"/>
        <v>41199</v>
      </c>
      <c r="Q2070" s="19">
        <f t="shared" si="777"/>
        <v>41234</v>
      </c>
      <c r="R2070" s="19">
        <f t="shared" si="778"/>
        <v>41262</v>
      </c>
      <c r="S2070" s="19">
        <f t="shared" si="779"/>
        <v>41290</v>
      </c>
      <c r="T2070" s="19">
        <f t="shared" si="780"/>
        <v>41318</v>
      </c>
      <c r="U2070" s="19">
        <f t="shared" si="781"/>
        <v>41353</v>
      </c>
      <c r="V2070" s="19">
        <f t="shared" si="782"/>
        <v>41381</v>
      </c>
      <c r="W2070" s="19">
        <f t="shared" si="783"/>
        <v>41416</v>
      </c>
      <c r="X2070" s="19">
        <f t="shared" si="784"/>
        <v>41444</v>
      </c>
      <c r="Y2070" s="18">
        <f t="shared" si="769"/>
        <v>28</v>
      </c>
      <c r="Z2070" s="10">
        <f t="shared" si="770"/>
        <v>0.21428571428571427</v>
      </c>
      <c r="AA2070" s="10">
        <f>VLOOKUP(A2070, VIX!$A$2:$E$3205, 5, FALSE)</f>
        <v>15.59</v>
      </c>
      <c r="AB2070" s="10">
        <f t="shared" si="771"/>
        <v>17.260714285714286</v>
      </c>
      <c r="AC2070" s="10">
        <f t="shared" si="772"/>
        <v>18.296428571428571</v>
      </c>
      <c r="AD2070" s="10">
        <f t="shared" si="773"/>
        <v>19.639285714285712</v>
      </c>
      <c r="AE2070" s="10">
        <f t="shared" si="774"/>
        <v>20.892857142857139</v>
      </c>
      <c r="AF2070" s="10">
        <f t="shared" si="775"/>
        <v>21.975000000000001</v>
      </c>
      <c r="AG2070" s="36">
        <f t="shared" si="763"/>
        <v>-0.6825842696629224</v>
      </c>
      <c r="AH2070" s="36">
        <f t="shared" si="764"/>
        <v>-0.45508982035928119</v>
      </c>
      <c r="AI2070" s="36">
        <f t="shared" si="765"/>
        <v>-0.6508728179551122</v>
      </c>
      <c r="AJ2070" s="36">
        <f t="shared" si="766"/>
        <v>-0.50793650793650769</v>
      </c>
      <c r="AK2070" s="36">
        <f t="shared" si="767"/>
        <v>-0.4237668161434982</v>
      </c>
    </row>
    <row r="2071" spans="1:37" x14ac:dyDescent="0.2">
      <c r="A2071" s="5">
        <v>41192</v>
      </c>
      <c r="B2071" s="1">
        <v>10</v>
      </c>
      <c r="C2071" s="7">
        <v>16.75</v>
      </c>
      <c r="D2071" s="7">
        <v>18.149999999999999</v>
      </c>
      <c r="E2071" s="7">
        <v>19</v>
      </c>
      <c r="F2071" s="7">
        <v>20.399999999999999</v>
      </c>
      <c r="G2071" s="7">
        <v>21.55</v>
      </c>
      <c r="H2071" s="7">
        <v>22.55</v>
      </c>
      <c r="I2071" s="7">
        <v>23.8</v>
      </c>
      <c r="J2071" s="7">
        <v>24.4</v>
      </c>
      <c r="K2071" s="7">
        <v>24.95</v>
      </c>
      <c r="L2071" s="3">
        <v>8.3599999999999994E-2</v>
      </c>
      <c r="M2071" s="3">
        <v>0.16669999999999999</v>
      </c>
      <c r="N2071" s="3">
        <v>5.5599999999999997E-2</v>
      </c>
      <c r="O2071" s="18">
        <f t="shared" si="768"/>
        <v>0</v>
      </c>
      <c r="P2071" s="19">
        <f t="shared" si="776"/>
        <v>41199</v>
      </c>
      <c r="Q2071" s="19">
        <f t="shared" si="777"/>
        <v>41234</v>
      </c>
      <c r="R2071" s="19">
        <f t="shared" si="778"/>
        <v>41262</v>
      </c>
      <c r="S2071" s="19">
        <f t="shared" si="779"/>
        <v>41290</v>
      </c>
      <c r="T2071" s="19">
        <f t="shared" si="780"/>
        <v>41318</v>
      </c>
      <c r="U2071" s="19">
        <f t="shared" si="781"/>
        <v>41353</v>
      </c>
      <c r="V2071" s="19">
        <f t="shared" si="782"/>
        <v>41381</v>
      </c>
      <c r="W2071" s="19">
        <f t="shared" si="783"/>
        <v>41416</v>
      </c>
      <c r="X2071" s="19">
        <f t="shared" si="784"/>
        <v>41444</v>
      </c>
      <c r="Y2071" s="18">
        <f t="shared" si="769"/>
        <v>28</v>
      </c>
      <c r="Z2071" s="10">
        <f t="shared" si="770"/>
        <v>0.25</v>
      </c>
      <c r="AA2071" s="10">
        <f>VLOOKUP(A2071, VIX!$A$2:$E$3205, 5, FALSE)</f>
        <v>16.29</v>
      </c>
      <c r="AB2071" s="10">
        <f t="shared" si="771"/>
        <v>17.799999999999997</v>
      </c>
      <c r="AC2071" s="10">
        <f t="shared" si="772"/>
        <v>18.787500000000001</v>
      </c>
      <c r="AD2071" s="10">
        <f t="shared" si="773"/>
        <v>20.049999999999997</v>
      </c>
      <c r="AE2071" s="10">
        <f t="shared" si="774"/>
        <v>21.262500000000003</v>
      </c>
      <c r="AF2071" s="10">
        <f t="shared" si="775"/>
        <v>22.3</v>
      </c>
      <c r="AG2071" s="36">
        <f t="shared" si="763"/>
        <v>-0.71330367974120401</v>
      </c>
      <c r="AH2071" s="36">
        <f t="shared" si="764"/>
        <v>-0.41239892183288462</v>
      </c>
      <c r="AI2071" s="36">
        <f t="shared" si="765"/>
        <v>-0.63797468354430287</v>
      </c>
      <c r="AJ2071" s="36">
        <f t="shared" si="766"/>
        <v>-0.49185336048879907</v>
      </c>
      <c r="AK2071" s="36">
        <f t="shared" si="767"/>
        <v>-0.40501446480231418</v>
      </c>
    </row>
    <row r="2072" spans="1:37" x14ac:dyDescent="0.2">
      <c r="A2072" s="5">
        <v>41191</v>
      </c>
      <c r="B2072" s="1">
        <v>10</v>
      </c>
      <c r="C2072" s="7">
        <v>16.7</v>
      </c>
      <c r="D2072" s="7">
        <v>18.05</v>
      </c>
      <c r="E2072" s="7">
        <v>18.75</v>
      </c>
      <c r="F2072" s="7">
        <v>20.149999999999999</v>
      </c>
      <c r="G2072" s="7">
        <v>21.4</v>
      </c>
      <c r="H2072" s="7">
        <v>22.55</v>
      </c>
      <c r="I2072" s="7">
        <v>23.7</v>
      </c>
      <c r="J2072" s="7">
        <v>24.3</v>
      </c>
      <c r="K2072" s="7">
        <v>24.85</v>
      </c>
      <c r="L2072" s="3">
        <v>8.0799999999999997E-2</v>
      </c>
      <c r="M2072" s="3">
        <v>0.1762</v>
      </c>
      <c r="N2072" s="3">
        <v>5.8700000000000002E-2</v>
      </c>
      <c r="O2072" s="18">
        <f t="shared" si="768"/>
        <v>0</v>
      </c>
      <c r="P2072" s="19">
        <f t="shared" si="776"/>
        <v>41199</v>
      </c>
      <c r="Q2072" s="19">
        <f t="shared" si="777"/>
        <v>41234</v>
      </c>
      <c r="R2072" s="19">
        <f t="shared" si="778"/>
        <v>41262</v>
      </c>
      <c r="S2072" s="19">
        <f t="shared" si="779"/>
        <v>41290</v>
      </c>
      <c r="T2072" s="19">
        <f t="shared" si="780"/>
        <v>41318</v>
      </c>
      <c r="U2072" s="19">
        <f t="shared" si="781"/>
        <v>41353</v>
      </c>
      <c r="V2072" s="19">
        <f t="shared" si="782"/>
        <v>41381</v>
      </c>
      <c r="W2072" s="19">
        <f t="shared" si="783"/>
        <v>41416</v>
      </c>
      <c r="X2072" s="19">
        <f t="shared" si="784"/>
        <v>41444</v>
      </c>
      <c r="Y2072" s="18">
        <f t="shared" si="769"/>
        <v>28</v>
      </c>
      <c r="Z2072" s="10">
        <f t="shared" si="770"/>
        <v>0.2857142857142857</v>
      </c>
      <c r="AA2072" s="10">
        <f>VLOOKUP(A2072, VIX!$A$2:$E$3205, 5, FALSE)</f>
        <v>16.37</v>
      </c>
      <c r="AB2072" s="10">
        <f t="shared" si="771"/>
        <v>17.664285714285715</v>
      </c>
      <c r="AC2072" s="10">
        <f t="shared" si="772"/>
        <v>18.55</v>
      </c>
      <c r="AD2072" s="10">
        <f t="shared" si="773"/>
        <v>19.75</v>
      </c>
      <c r="AE2072" s="10">
        <f t="shared" si="774"/>
        <v>21.042857142857141</v>
      </c>
      <c r="AF2072" s="10">
        <f t="shared" si="775"/>
        <v>22.221428571428572</v>
      </c>
      <c r="AG2072" s="36">
        <f t="shared" si="763"/>
        <v>-0.71817606079797491</v>
      </c>
      <c r="AH2072" s="36">
        <f t="shared" si="764"/>
        <v>-0.3491340920336467</v>
      </c>
      <c r="AI2072" s="36">
        <f t="shared" si="765"/>
        <v>-0.65056241932509684</v>
      </c>
      <c r="AJ2072" s="36">
        <f t="shared" si="766"/>
        <v>-0.54263565891472931</v>
      </c>
      <c r="AK2072" s="36">
        <f t="shared" si="767"/>
        <v>-0.47194853839264045</v>
      </c>
    </row>
    <row r="2073" spans="1:37" x14ac:dyDescent="0.2">
      <c r="A2073" s="5">
        <v>41190</v>
      </c>
      <c r="B2073" s="1">
        <v>10</v>
      </c>
      <c r="C2073" s="7">
        <v>15.9</v>
      </c>
      <c r="D2073" s="7">
        <v>17.399999999999999</v>
      </c>
      <c r="E2073" s="7">
        <v>18.350000000000001</v>
      </c>
      <c r="F2073" s="7">
        <v>19.850000000000001</v>
      </c>
      <c r="G2073" s="7">
        <v>21.15</v>
      </c>
      <c r="H2073" s="7">
        <v>22.3</v>
      </c>
      <c r="I2073" s="7">
        <v>23.55</v>
      </c>
      <c r="J2073" s="7">
        <v>24.2</v>
      </c>
      <c r="K2073" s="7">
        <v>24.8</v>
      </c>
      <c r="L2073" s="3">
        <v>9.4299999999999995E-2</v>
      </c>
      <c r="M2073" s="3">
        <v>0.18640000000000001</v>
      </c>
      <c r="N2073" s="3">
        <v>6.2100000000000002E-2</v>
      </c>
      <c r="O2073" s="18">
        <f t="shared" si="768"/>
        <v>0</v>
      </c>
      <c r="P2073" s="19">
        <f t="shared" si="776"/>
        <v>41199</v>
      </c>
      <c r="Q2073" s="19">
        <f t="shared" si="777"/>
        <v>41234</v>
      </c>
      <c r="R2073" s="19">
        <f t="shared" si="778"/>
        <v>41262</v>
      </c>
      <c r="S2073" s="19">
        <f t="shared" si="779"/>
        <v>41290</v>
      </c>
      <c r="T2073" s="19">
        <f t="shared" si="780"/>
        <v>41318</v>
      </c>
      <c r="U2073" s="19">
        <f t="shared" si="781"/>
        <v>41353</v>
      </c>
      <c r="V2073" s="19">
        <f t="shared" si="782"/>
        <v>41381</v>
      </c>
      <c r="W2073" s="19">
        <f t="shared" si="783"/>
        <v>41416</v>
      </c>
      <c r="X2073" s="19">
        <f t="shared" si="784"/>
        <v>41444</v>
      </c>
      <c r="Y2073" s="18">
        <f t="shared" si="769"/>
        <v>28</v>
      </c>
      <c r="Z2073" s="10">
        <f t="shared" si="770"/>
        <v>0.32142857142857145</v>
      </c>
      <c r="AA2073" s="10">
        <f>VLOOKUP(A2073, VIX!$A$2:$E$3205, 5, FALSE)</f>
        <v>15.11</v>
      </c>
      <c r="AB2073" s="10">
        <f t="shared" si="771"/>
        <v>16.917857142857144</v>
      </c>
      <c r="AC2073" s="10">
        <f t="shared" si="772"/>
        <v>18.044642857142858</v>
      </c>
      <c r="AD2073" s="10">
        <f t="shared" si="773"/>
        <v>19.367857142857144</v>
      </c>
      <c r="AE2073" s="10">
        <f t="shared" si="774"/>
        <v>20.732142857142858</v>
      </c>
      <c r="AF2073" s="10">
        <f t="shared" si="775"/>
        <v>21.930357142857144</v>
      </c>
      <c r="AG2073" s="36">
        <f t="shared" si="763"/>
        <v>-2.4387096774193515</v>
      </c>
      <c r="AH2073" s="36">
        <f t="shared" si="764"/>
        <v>-1.4392785571142324</v>
      </c>
      <c r="AI2073" s="36">
        <f t="shared" si="765"/>
        <v>-2.1133060007454332</v>
      </c>
      <c r="AJ2073" s="36">
        <f t="shared" si="766"/>
        <v>-1.7044745057232009</v>
      </c>
      <c r="AK2073" s="36">
        <f t="shared" si="767"/>
        <v>-1.420124142437114</v>
      </c>
    </row>
    <row r="2074" spans="1:37" x14ac:dyDescent="0.2">
      <c r="A2074" s="5">
        <v>41187</v>
      </c>
      <c r="B2074" s="1">
        <v>10</v>
      </c>
      <c r="C2074" s="7">
        <v>15.75</v>
      </c>
      <c r="D2074" s="7">
        <v>17.25</v>
      </c>
      <c r="E2074" s="7">
        <v>18.25</v>
      </c>
      <c r="F2074" s="7">
        <v>19.850000000000001</v>
      </c>
      <c r="G2074" s="7">
        <v>21.15</v>
      </c>
      <c r="H2074" s="7">
        <v>22.4</v>
      </c>
      <c r="I2074" s="7">
        <v>23.55</v>
      </c>
      <c r="J2074" s="7">
        <v>24.2</v>
      </c>
      <c r="K2074" s="7">
        <v>24.75</v>
      </c>
      <c r="L2074" s="3">
        <v>9.5200000000000007E-2</v>
      </c>
      <c r="M2074" s="3">
        <v>0.18640000000000001</v>
      </c>
      <c r="N2074" s="3">
        <v>6.2100000000000002E-2</v>
      </c>
      <c r="O2074" s="18">
        <f t="shared" si="768"/>
        <v>0</v>
      </c>
      <c r="P2074" s="19">
        <f t="shared" si="776"/>
        <v>41199</v>
      </c>
      <c r="Q2074" s="19">
        <f t="shared" si="777"/>
        <v>41234</v>
      </c>
      <c r="R2074" s="19">
        <f t="shared" si="778"/>
        <v>41262</v>
      </c>
      <c r="S2074" s="19">
        <f t="shared" si="779"/>
        <v>41290</v>
      </c>
      <c r="T2074" s="19">
        <f t="shared" si="780"/>
        <v>41318</v>
      </c>
      <c r="U2074" s="19">
        <f t="shared" si="781"/>
        <v>41353</v>
      </c>
      <c r="V2074" s="19">
        <f t="shared" si="782"/>
        <v>41381</v>
      </c>
      <c r="W2074" s="19">
        <f t="shared" si="783"/>
        <v>41416</v>
      </c>
      <c r="X2074" s="19">
        <f t="shared" si="784"/>
        <v>41444</v>
      </c>
      <c r="Y2074" s="18">
        <f t="shared" si="769"/>
        <v>28</v>
      </c>
      <c r="Z2074" s="10">
        <f t="shared" si="770"/>
        <v>0.42857142857142855</v>
      </c>
      <c r="AA2074" s="10">
        <f>VLOOKUP(A2074, VIX!$A$2:$E$3205, 5, FALSE)</f>
        <v>14.33</v>
      </c>
      <c r="AB2074" s="10">
        <f t="shared" si="771"/>
        <v>16.607142857142854</v>
      </c>
      <c r="AC2074" s="10">
        <f t="shared" si="772"/>
        <v>17.821428571428569</v>
      </c>
      <c r="AD2074" s="10">
        <f t="shared" si="773"/>
        <v>19.164285714285715</v>
      </c>
      <c r="AE2074" s="10">
        <f t="shared" si="774"/>
        <v>20.592857142857142</v>
      </c>
      <c r="AF2074" s="10">
        <f t="shared" si="775"/>
        <v>21.864285714285714</v>
      </c>
      <c r="AG2074" s="36">
        <f t="shared" si="763"/>
        <v>-0.81046312178387725</v>
      </c>
      <c r="AH2074" s="36">
        <f t="shared" si="764"/>
        <v>-0.50179211469534113</v>
      </c>
      <c r="AI2074" s="36">
        <f t="shared" si="765"/>
        <v>-0.74777448071216768</v>
      </c>
      <c r="AJ2074" s="36">
        <f t="shared" si="766"/>
        <v>-0.56604751619870353</v>
      </c>
      <c r="AK2074" s="36">
        <f t="shared" si="767"/>
        <v>-0.51386623164763523</v>
      </c>
    </row>
    <row r="2075" spans="1:37" x14ac:dyDescent="0.2">
      <c r="A2075" s="5">
        <v>41186</v>
      </c>
      <c r="B2075" s="1">
        <v>10</v>
      </c>
      <c r="C2075" s="7">
        <v>15.8</v>
      </c>
      <c r="D2075" s="7">
        <v>17.399999999999999</v>
      </c>
      <c r="E2075" s="7">
        <v>18.399999999999999</v>
      </c>
      <c r="F2075" s="7">
        <v>20</v>
      </c>
      <c r="G2075" s="7">
        <v>21.25</v>
      </c>
      <c r="H2075" s="7">
        <v>22.45</v>
      </c>
      <c r="I2075" s="7">
        <v>23.65</v>
      </c>
      <c r="J2075" s="7">
        <v>24.35</v>
      </c>
      <c r="K2075" s="7">
        <v>24.95</v>
      </c>
      <c r="L2075" s="3">
        <v>0.1013</v>
      </c>
      <c r="M2075" s="3">
        <v>0.1825</v>
      </c>
      <c r="N2075" s="3">
        <v>6.08E-2</v>
      </c>
      <c r="O2075" s="18">
        <f t="shared" si="768"/>
        <v>0</v>
      </c>
      <c r="P2075" s="19">
        <f t="shared" si="776"/>
        <v>41199</v>
      </c>
      <c r="Q2075" s="19">
        <f t="shared" si="777"/>
        <v>41234</v>
      </c>
      <c r="R2075" s="19">
        <f t="shared" si="778"/>
        <v>41262</v>
      </c>
      <c r="S2075" s="19">
        <f t="shared" si="779"/>
        <v>41290</v>
      </c>
      <c r="T2075" s="19">
        <f t="shared" si="780"/>
        <v>41318</v>
      </c>
      <c r="U2075" s="19">
        <f t="shared" si="781"/>
        <v>41353</v>
      </c>
      <c r="V2075" s="19">
        <f t="shared" si="782"/>
        <v>41381</v>
      </c>
      <c r="W2075" s="19">
        <f t="shared" si="783"/>
        <v>41416</v>
      </c>
      <c r="X2075" s="19">
        <f t="shared" si="784"/>
        <v>41444</v>
      </c>
      <c r="Y2075" s="18">
        <f t="shared" si="769"/>
        <v>28</v>
      </c>
      <c r="Z2075" s="10">
        <f t="shared" si="770"/>
        <v>0.4642857142857143</v>
      </c>
      <c r="AA2075" s="10">
        <f>VLOOKUP(A2075, VIX!$A$2:$E$3205, 5, FALSE)</f>
        <v>14.55</v>
      </c>
      <c r="AB2075" s="10">
        <f t="shared" si="771"/>
        <v>16.657142857142858</v>
      </c>
      <c r="AC2075" s="10">
        <f t="shared" si="772"/>
        <v>17.935714285714283</v>
      </c>
      <c r="AD2075" s="10">
        <f t="shared" si="773"/>
        <v>19.257142857142856</v>
      </c>
      <c r="AE2075" s="10">
        <f t="shared" si="774"/>
        <v>20.669642857142858</v>
      </c>
      <c r="AF2075" s="10">
        <f t="shared" si="775"/>
        <v>21.892857142857142</v>
      </c>
      <c r="AG2075" s="36">
        <f t="shared" si="763"/>
        <v>-0.84210526315789314</v>
      </c>
      <c r="AH2075" s="36">
        <f t="shared" si="764"/>
        <v>-0.4931506849315066</v>
      </c>
      <c r="AI2075" s="36">
        <f t="shared" si="765"/>
        <v>-0.73282442748091647</v>
      </c>
      <c r="AJ2075" s="36">
        <f t="shared" si="766"/>
        <v>-0.53191489361702116</v>
      </c>
      <c r="AK2075" s="36">
        <f t="shared" si="767"/>
        <v>-0.4826815642458096</v>
      </c>
    </row>
    <row r="2076" spans="1:37" x14ac:dyDescent="0.2">
      <c r="A2076" s="5">
        <v>41185</v>
      </c>
      <c r="B2076" s="1">
        <v>10</v>
      </c>
      <c r="C2076" s="7">
        <v>16.5</v>
      </c>
      <c r="D2076" s="7">
        <v>17.7</v>
      </c>
      <c r="E2076" s="7">
        <v>18.8</v>
      </c>
      <c r="F2076" s="7">
        <v>20.5</v>
      </c>
      <c r="G2076" s="7">
        <v>21.8</v>
      </c>
      <c r="H2076" s="7">
        <v>22.95</v>
      </c>
      <c r="I2076" s="7">
        <v>24.15</v>
      </c>
      <c r="J2076" s="7">
        <v>24.8</v>
      </c>
      <c r="K2076" s="7">
        <v>25.45</v>
      </c>
      <c r="L2076" s="3">
        <v>7.2700000000000001E-2</v>
      </c>
      <c r="M2076" s="3">
        <v>0.17799999999999999</v>
      </c>
      <c r="N2076" s="3">
        <v>5.9299999999999999E-2</v>
      </c>
      <c r="O2076" s="18">
        <f t="shared" si="768"/>
        <v>0</v>
      </c>
      <c r="P2076" s="19">
        <f t="shared" si="776"/>
        <v>41199</v>
      </c>
      <c r="Q2076" s="19">
        <f t="shared" si="777"/>
        <v>41234</v>
      </c>
      <c r="R2076" s="19">
        <f t="shared" si="778"/>
        <v>41262</v>
      </c>
      <c r="S2076" s="19">
        <f t="shared" si="779"/>
        <v>41290</v>
      </c>
      <c r="T2076" s="19">
        <f t="shared" si="780"/>
        <v>41318</v>
      </c>
      <c r="U2076" s="19">
        <f t="shared" si="781"/>
        <v>41353</v>
      </c>
      <c r="V2076" s="19">
        <f t="shared" si="782"/>
        <v>41381</v>
      </c>
      <c r="W2076" s="19">
        <f t="shared" si="783"/>
        <v>41416</v>
      </c>
      <c r="X2076" s="19">
        <f t="shared" si="784"/>
        <v>41444</v>
      </c>
      <c r="Y2076" s="18">
        <f t="shared" si="769"/>
        <v>28</v>
      </c>
      <c r="Z2076" s="10">
        <f t="shared" si="770"/>
        <v>0.5</v>
      </c>
      <c r="AA2076" s="10">
        <f>VLOOKUP(A2076, VIX!$A$2:$E$3205, 5, FALSE)</f>
        <v>15.43</v>
      </c>
      <c r="AB2076" s="10">
        <f t="shared" si="771"/>
        <v>17.100000000000001</v>
      </c>
      <c r="AC2076" s="10">
        <f t="shared" si="772"/>
        <v>18.25</v>
      </c>
      <c r="AD2076" s="10">
        <f t="shared" si="773"/>
        <v>19.649999999999999</v>
      </c>
      <c r="AE2076" s="10">
        <f t="shared" si="774"/>
        <v>21.15</v>
      </c>
      <c r="AF2076" s="10">
        <f t="shared" si="775"/>
        <v>22.375</v>
      </c>
      <c r="AG2076" s="36">
        <f t="shared" si="763"/>
        <v>-0.62693065201617004</v>
      </c>
      <c r="AH2076" s="36">
        <f t="shared" si="764"/>
        <v>-0.5369491525423733</v>
      </c>
      <c r="AI2076" s="36">
        <f t="shared" si="765"/>
        <v>-0.77314564158094146</v>
      </c>
      <c r="AJ2076" s="36">
        <f t="shared" si="766"/>
        <v>-0.54860587792012061</v>
      </c>
      <c r="AK2076" s="36">
        <f t="shared" si="767"/>
        <v>-0.45781990521326932</v>
      </c>
    </row>
    <row r="2077" spans="1:37" x14ac:dyDescent="0.2">
      <c r="A2077" s="5">
        <v>41184</v>
      </c>
      <c r="B2077" s="1">
        <v>10</v>
      </c>
      <c r="C2077" s="7">
        <v>16.600000000000001</v>
      </c>
      <c r="D2077" s="7">
        <v>17.95</v>
      </c>
      <c r="E2077" s="7">
        <v>19</v>
      </c>
      <c r="F2077" s="7">
        <v>20.7</v>
      </c>
      <c r="G2077" s="7">
        <v>22.05</v>
      </c>
      <c r="H2077" s="7">
        <v>23.25</v>
      </c>
      <c r="I2077" s="7">
        <v>24.35</v>
      </c>
      <c r="J2077" s="7">
        <v>24.95</v>
      </c>
      <c r="K2077" s="7">
        <v>25.5</v>
      </c>
      <c r="L2077" s="3">
        <v>8.1299999999999997E-2</v>
      </c>
      <c r="M2077" s="3">
        <v>0.17630000000000001</v>
      </c>
      <c r="N2077" s="3">
        <v>5.8799999999999998E-2</v>
      </c>
      <c r="O2077" s="18">
        <f t="shared" si="768"/>
        <v>0</v>
      </c>
      <c r="P2077" s="19">
        <f t="shared" si="776"/>
        <v>41199</v>
      </c>
      <c r="Q2077" s="19">
        <f t="shared" si="777"/>
        <v>41234</v>
      </c>
      <c r="R2077" s="19">
        <f t="shared" si="778"/>
        <v>41262</v>
      </c>
      <c r="S2077" s="19">
        <f t="shared" si="779"/>
        <v>41290</v>
      </c>
      <c r="T2077" s="19">
        <f t="shared" si="780"/>
        <v>41318</v>
      </c>
      <c r="U2077" s="19">
        <f t="shared" si="781"/>
        <v>41353</v>
      </c>
      <c r="V2077" s="19">
        <f t="shared" si="782"/>
        <v>41381</v>
      </c>
      <c r="W2077" s="19">
        <f t="shared" si="783"/>
        <v>41416</v>
      </c>
      <c r="X2077" s="19">
        <f t="shared" si="784"/>
        <v>41444</v>
      </c>
      <c r="Y2077" s="18">
        <f t="shared" si="769"/>
        <v>28</v>
      </c>
      <c r="Z2077" s="10">
        <f t="shared" si="770"/>
        <v>0.5357142857142857</v>
      </c>
      <c r="AA2077" s="10">
        <f>VLOOKUP(A2077, VIX!$A$2:$E$3205, 5, FALSE)</f>
        <v>15.71</v>
      </c>
      <c r="AB2077" s="10">
        <f t="shared" si="771"/>
        <v>17.226785714285718</v>
      </c>
      <c r="AC2077" s="10">
        <f t="shared" si="772"/>
        <v>18.4375</v>
      </c>
      <c r="AD2077" s="10">
        <f t="shared" si="773"/>
        <v>19.789285714285715</v>
      </c>
      <c r="AE2077" s="10">
        <f t="shared" si="774"/>
        <v>21.326785714285712</v>
      </c>
      <c r="AF2077" s="10">
        <f t="shared" si="775"/>
        <v>22.607142857142858</v>
      </c>
      <c r="AG2077" s="36">
        <f t="shared" si="763"/>
        <v>-0.69315403422982746</v>
      </c>
      <c r="AH2077" s="36">
        <f t="shared" si="764"/>
        <v>-0.50573394495412849</v>
      </c>
      <c r="AI2077" s="36">
        <f t="shared" si="765"/>
        <v>-0.76856835306781424</v>
      </c>
      <c r="AJ2077" s="36">
        <f t="shared" si="766"/>
        <v>-0.56700000000000028</v>
      </c>
      <c r="AK2077" s="36">
        <f t="shared" si="767"/>
        <v>-0.47502356267671958</v>
      </c>
    </row>
    <row r="2078" spans="1:37" x14ac:dyDescent="0.2">
      <c r="A2078" s="5">
        <v>41183</v>
      </c>
      <c r="B2078" s="1">
        <v>10</v>
      </c>
      <c r="C2078" s="7">
        <v>16.95</v>
      </c>
      <c r="D2078" s="7">
        <v>18.3</v>
      </c>
      <c r="E2078" s="7">
        <v>19.2</v>
      </c>
      <c r="F2078" s="7">
        <v>20.85</v>
      </c>
      <c r="G2078" s="7">
        <v>22.2</v>
      </c>
      <c r="H2078" s="7">
        <v>23.45</v>
      </c>
      <c r="I2078" s="7">
        <v>24.5</v>
      </c>
      <c r="J2078" s="7">
        <v>25.15</v>
      </c>
      <c r="K2078" s="7">
        <v>25.75</v>
      </c>
      <c r="L2078" s="3">
        <v>7.9600000000000004E-2</v>
      </c>
      <c r="M2078" s="3">
        <v>0.17510000000000001</v>
      </c>
      <c r="N2078" s="3">
        <v>5.8400000000000001E-2</v>
      </c>
      <c r="O2078" s="18">
        <f t="shared" si="768"/>
        <v>0</v>
      </c>
      <c r="P2078" s="19">
        <f t="shared" si="776"/>
        <v>41199</v>
      </c>
      <c r="Q2078" s="19">
        <f t="shared" si="777"/>
        <v>41234</v>
      </c>
      <c r="R2078" s="19">
        <f t="shared" si="778"/>
        <v>41262</v>
      </c>
      <c r="S2078" s="19">
        <f t="shared" si="779"/>
        <v>41290</v>
      </c>
      <c r="T2078" s="19">
        <f t="shared" si="780"/>
        <v>41318</v>
      </c>
      <c r="U2078" s="19">
        <f t="shared" si="781"/>
        <v>41353</v>
      </c>
      <c r="V2078" s="19">
        <f t="shared" si="782"/>
        <v>41381</v>
      </c>
      <c r="W2078" s="19">
        <f t="shared" si="783"/>
        <v>41416</v>
      </c>
      <c r="X2078" s="19">
        <f t="shared" si="784"/>
        <v>41444</v>
      </c>
      <c r="Y2078" s="18">
        <f t="shared" si="769"/>
        <v>28</v>
      </c>
      <c r="Z2078" s="10">
        <f t="shared" si="770"/>
        <v>0.5714285714285714</v>
      </c>
      <c r="AA2078" s="10">
        <f>VLOOKUP(A2078, VIX!$A$2:$E$3205, 5, FALSE)</f>
        <v>16.32</v>
      </c>
      <c r="AB2078" s="10">
        <f t="shared" si="771"/>
        <v>17.528571428571428</v>
      </c>
      <c r="AC2078" s="10">
        <f t="shared" si="772"/>
        <v>18.685714285714287</v>
      </c>
      <c r="AD2078" s="10">
        <f t="shared" si="773"/>
        <v>19.907142857142858</v>
      </c>
      <c r="AE2078" s="10">
        <f t="shared" si="774"/>
        <v>21.428571428571431</v>
      </c>
      <c r="AF2078" s="10">
        <f t="shared" si="775"/>
        <v>22.735714285714288</v>
      </c>
      <c r="AG2078" s="36">
        <f t="shared" si="763"/>
        <v>-2.1529374538550825</v>
      </c>
      <c r="AH2078" s="36">
        <f t="shared" si="764"/>
        <v>-1.3192438196800762</v>
      </c>
      <c r="AI2078" s="36">
        <f t="shared" si="765"/>
        <v>-2.2561041779707045</v>
      </c>
      <c r="AJ2078" s="36">
        <f t="shared" si="766"/>
        <v>-1.7111241512280977</v>
      </c>
      <c r="AK2078" s="36">
        <f t="shared" si="767"/>
        <v>-1.4976228209191769</v>
      </c>
    </row>
    <row r="2079" spans="1:37" x14ac:dyDescent="0.2">
      <c r="A2079" s="5">
        <v>41180</v>
      </c>
      <c r="B2079" s="1">
        <v>10</v>
      </c>
      <c r="C2079" s="7">
        <v>16.399999999999999</v>
      </c>
      <c r="D2079" s="7">
        <v>18.05</v>
      </c>
      <c r="E2079" s="7">
        <v>19.2</v>
      </c>
      <c r="F2079" s="7">
        <v>20.9</v>
      </c>
      <c r="G2079" s="7">
        <v>22.15</v>
      </c>
      <c r="H2079" s="7">
        <v>23.35</v>
      </c>
      <c r="I2079" s="7">
        <v>24.5</v>
      </c>
      <c r="J2079" s="7">
        <v>25.15</v>
      </c>
      <c r="K2079" s="7">
        <v>25.65</v>
      </c>
      <c r="L2079" s="3">
        <v>0.10059999999999999</v>
      </c>
      <c r="M2079" s="3">
        <v>0.17219999999999999</v>
      </c>
      <c r="N2079" s="3">
        <v>5.74E-2</v>
      </c>
      <c r="O2079" s="18">
        <f t="shared" si="768"/>
        <v>0</v>
      </c>
      <c r="P2079" s="19">
        <f t="shared" si="776"/>
        <v>41199</v>
      </c>
      <c r="Q2079" s="19">
        <f t="shared" si="777"/>
        <v>41234</v>
      </c>
      <c r="R2079" s="19">
        <f t="shared" si="778"/>
        <v>41262</v>
      </c>
      <c r="S2079" s="19">
        <f t="shared" si="779"/>
        <v>41290</v>
      </c>
      <c r="T2079" s="19">
        <f t="shared" si="780"/>
        <v>41318</v>
      </c>
      <c r="U2079" s="19">
        <f t="shared" si="781"/>
        <v>41353</v>
      </c>
      <c r="V2079" s="19">
        <f t="shared" si="782"/>
        <v>41381</v>
      </c>
      <c r="W2079" s="19">
        <f t="shared" si="783"/>
        <v>41416</v>
      </c>
      <c r="X2079" s="19">
        <f t="shared" si="784"/>
        <v>41444</v>
      </c>
      <c r="Y2079" s="18">
        <f t="shared" si="769"/>
        <v>28</v>
      </c>
      <c r="Z2079" s="10">
        <f t="shared" si="770"/>
        <v>0.6785714285714286</v>
      </c>
      <c r="AA2079" s="10">
        <f>VLOOKUP(A2079, VIX!$A$2:$E$3205, 5, FALSE)</f>
        <v>15.73</v>
      </c>
      <c r="AB2079" s="10">
        <f t="shared" si="771"/>
        <v>16.93035714285714</v>
      </c>
      <c r="AC2079" s="10">
        <f t="shared" si="772"/>
        <v>18.419642857142858</v>
      </c>
      <c r="AD2079" s="10">
        <f t="shared" si="773"/>
        <v>19.74642857142857</v>
      </c>
      <c r="AE2079" s="10">
        <f t="shared" si="774"/>
        <v>21.301785714285714</v>
      </c>
      <c r="AF2079" s="10">
        <f t="shared" si="775"/>
        <v>22.535714285714285</v>
      </c>
      <c r="AG2079" s="36">
        <f t="shared" si="763"/>
        <v>-0.896120689655173</v>
      </c>
      <c r="AH2079" s="36">
        <f t="shared" si="764"/>
        <v>-0.57204895380971088</v>
      </c>
      <c r="AI2079" s="36">
        <f t="shared" si="765"/>
        <v>-0.78605504587155917</v>
      </c>
      <c r="AJ2079" s="36">
        <f t="shared" si="766"/>
        <v>-0.53263442678390238</v>
      </c>
      <c r="AK2079" s="36">
        <f t="shared" si="767"/>
        <v>-0.48229665071770428</v>
      </c>
    </row>
    <row r="2080" spans="1:37" x14ac:dyDescent="0.2">
      <c r="A2080" s="5">
        <v>41179</v>
      </c>
      <c r="B2080" s="1">
        <v>10</v>
      </c>
      <c r="C2080" s="7">
        <v>16.100000000000001</v>
      </c>
      <c r="D2080" s="7">
        <v>17.75</v>
      </c>
      <c r="E2080" s="7">
        <v>18.95</v>
      </c>
      <c r="F2080" s="7">
        <v>20.75</v>
      </c>
      <c r="G2080" s="7">
        <v>22.05</v>
      </c>
      <c r="H2080" s="7">
        <v>23.25</v>
      </c>
      <c r="I2080" s="7">
        <v>24.4</v>
      </c>
      <c r="J2080" s="7">
        <v>25</v>
      </c>
      <c r="K2080" s="7">
        <v>25.55</v>
      </c>
      <c r="L2080" s="3">
        <v>0.10249999999999999</v>
      </c>
      <c r="M2080" s="3">
        <v>0.1759</v>
      </c>
      <c r="N2080" s="3">
        <v>5.8599999999999999E-2</v>
      </c>
      <c r="O2080" s="18">
        <f t="shared" si="768"/>
        <v>0</v>
      </c>
      <c r="P2080" s="19">
        <f t="shared" si="776"/>
        <v>41199</v>
      </c>
      <c r="Q2080" s="19">
        <f t="shared" si="777"/>
        <v>41234</v>
      </c>
      <c r="R2080" s="19">
        <f t="shared" si="778"/>
        <v>41262</v>
      </c>
      <c r="S2080" s="19">
        <f t="shared" si="779"/>
        <v>41290</v>
      </c>
      <c r="T2080" s="19">
        <f t="shared" si="780"/>
        <v>41318</v>
      </c>
      <c r="U2080" s="19">
        <f t="shared" si="781"/>
        <v>41353</v>
      </c>
      <c r="V2080" s="19">
        <f t="shared" si="782"/>
        <v>41381</v>
      </c>
      <c r="W2080" s="19">
        <f t="shared" si="783"/>
        <v>41416</v>
      </c>
      <c r="X2080" s="19">
        <f t="shared" si="784"/>
        <v>41444</v>
      </c>
      <c r="Y2080" s="18">
        <f t="shared" si="769"/>
        <v>28</v>
      </c>
      <c r="Z2080" s="10">
        <f t="shared" si="770"/>
        <v>0.7142857142857143</v>
      </c>
      <c r="AA2080" s="10">
        <f>VLOOKUP(A2080, VIX!$A$2:$E$3205, 5, FALSE)</f>
        <v>14.84</v>
      </c>
      <c r="AB2080" s="10">
        <f t="shared" si="771"/>
        <v>16.571428571428573</v>
      </c>
      <c r="AC2080" s="10">
        <f t="shared" si="772"/>
        <v>18.092857142857142</v>
      </c>
      <c r="AD2080" s="10">
        <f t="shared" si="773"/>
        <v>19.464285714285712</v>
      </c>
      <c r="AE2080" s="10">
        <f t="shared" si="774"/>
        <v>21.12142857142857</v>
      </c>
      <c r="AF2080" s="10">
        <f t="shared" si="775"/>
        <v>22.392857142857142</v>
      </c>
      <c r="AG2080" s="36">
        <f t="shared" si="763"/>
        <v>-0.82328482328482211</v>
      </c>
      <c r="AH2080" s="36">
        <f t="shared" si="764"/>
        <v>-0.5636007827788645</v>
      </c>
      <c r="AI2080" s="36">
        <f t="shared" si="765"/>
        <v>-0.79704797047970477</v>
      </c>
      <c r="AJ2080" s="36">
        <f t="shared" si="766"/>
        <v>-0.53824036802760211</v>
      </c>
      <c r="AK2080" s="36">
        <f t="shared" si="767"/>
        <v>-0.47187329328235889</v>
      </c>
    </row>
    <row r="2081" spans="1:37" x14ac:dyDescent="0.2">
      <c r="A2081" s="5">
        <v>41178</v>
      </c>
      <c r="B2081" s="1">
        <v>10</v>
      </c>
      <c r="C2081" s="7">
        <v>17.75</v>
      </c>
      <c r="D2081" s="7">
        <v>18.899999999999999</v>
      </c>
      <c r="E2081" s="7">
        <v>19.95</v>
      </c>
      <c r="F2081" s="7">
        <v>21.45</v>
      </c>
      <c r="G2081" s="7">
        <v>22.6</v>
      </c>
      <c r="H2081" s="7">
        <v>23.75</v>
      </c>
      <c r="I2081" s="7">
        <v>24.95</v>
      </c>
      <c r="J2081" s="7">
        <v>25.6</v>
      </c>
      <c r="K2081" s="7">
        <v>26.25</v>
      </c>
      <c r="L2081" s="3">
        <v>6.4799999999999996E-2</v>
      </c>
      <c r="M2081" s="3">
        <v>0.16320000000000001</v>
      </c>
      <c r="N2081" s="3">
        <v>5.4399999999999997E-2</v>
      </c>
      <c r="O2081" s="18">
        <f t="shared" si="768"/>
        <v>0</v>
      </c>
      <c r="P2081" s="19">
        <f t="shared" si="776"/>
        <v>41199</v>
      </c>
      <c r="Q2081" s="19">
        <f t="shared" si="777"/>
        <v>41234</v>
      </c>
      <c r="R2081" s="19">
        <f t="shared" si="778"/>
        <v>41262</v>
      </c>
      <c r="S2081" s="19">
        <f t="shared" si="779"/>
        <v>41290</v>
      </c>
      <c r="T2081" s="19">
        <f t="shared" si="780"/>
        <v>41318</v>
      </c>
      <c r="U2081" s="19">
        <f t="shared" si="781"/>
        <v>41353</v>
      </c>
      <c r="V2081" s="19">
        <f t="shared" si="782"/>
        <v>41381</v>
      </c>
      <c r="W2081" s="19">
        <f t="shared" si="783"/>
        <v>41416</v>
      </c>
      <c r="X2081" s="19">
        <f t="shared" si="784"/>
        <v>41444</v>
      </c>
      <c r="Y2081" s="18">
        <f t="shared" si="769"/>
        <v>28</v>
      </c>
      <c r="Z2081" s="10">
        <f t="shared" si="770"/>
        <v>0.75</v>
      </c>
      <c r="AA2081" s="10">
        <f>VLOOKUP(A2081, VIX!$A$2:$E$3205, 5, FALSE)</f>
        <v>16.809999999999999</v>
      </c>
      <c r="AB2081" s="10">
        <f t="shared" si="771"/>
        <v>18.037500000000001</v>
      </c>
      <c r="AC2081" s="10">
        <f t="shared" si="772"/>
        <v>19.162499999999998</v>
      </c>
      <c r="AD2081" s="10">
        <f t="shared" si="773"/>
        <v>20.324999999999999</v>
      </c>
      <c r="AE2081" s="10">
        <f t="shared" si="774"/>
        <v>21.737499999999997</v>
      </c>
      <c r="AF2081" s="10">
        <f t="shared" si="775"/>
        <v>22.887500000000003</v>
      </c>
      <c r="AG2081" s="36">
        <f t="shared" si="763"/>
        <v>-0.59458350430857521</v>
      </c>
      <c r="AH2081" s="36">
        <f t="shared" si="764"/>
        <v>-0.50816208949491071</v>
      </c>
      <c r="AI2081" s="36">
        <f t="shared" si="765"/>
        <v>-0.68034557235421145</v>
      </c>
      <c r="AJ2081" s="36">
        <f t="shared" si="766"/>
        <v>-0.48412963581690677</v>
      </c>
      <c r="AK2081" s="36">
        <f t="shared" si="767"/>
        <v>-0.45659366629903819</v>
      </c>
    </row>
    <row r="2082" spans="1:37" x14ac:dyDescent="0.2">
      <c r="A2082" s="5">
        <v>41177</v>
      </c>
      <c r="B2082" s="1">
        <v>10</v>
      </c>
      <c r="C2082" s="7">
        <v>17.149999999999999</v>
      </c>
      <c r="D2082" s="7">
        <v>18.350000000000001</v>
      </c>
      <c r="E2082" s="7">
        <v>19.5</v>
      </c>
      <c r="F2082" s="7">
        <v>21.1</v>
      </c>
      <c r="G2082" s="7">
        <v>22.4</v>
      </c>
      <c r="H2082" s="7">
        <v>23.65</v>
      </c>
      <c r="I2082" s="7">
        <v>24.85</v>
      </c>
      <c r="J2082" s="7">
        <v>25.5</v>
      </c>
      <c r="K2082" s="7">
        <v>26.05</v>
      </c>
      <c r="L2082" s="3">
        <v>7.0000000000000007E-2</v>
      </c>
      <c r="M2082" s="3">
        <v>0.1777</v>
      </c>
      <c r="N2082" s="3">
        <v>5.9200000000000003E-2</v>
      </c>
      <c r="O2082" s="18">
        <f t="shared" si="768"/>
        <v>0</v>
      </c>
      <c r="P2082" s="19">
        <f t="shared" si="776"/>
        <v>41199</v>
      </c>
      <c r="Q2082" s="19">
        <f t="shared" si="777"/>
        <v>41234</v>
      </c>
      <c r="R2082" s="19">
        <f t="shared" si="778"/>
        <v>41262</v>
      </c>
      <c r="S2082" s="19">
        <f t="shared" si="779"/>
        <v>41290</v>
      </c>
      <c r="T2082" s="19">
        <f t="shared" si="780"/>
        <v>41318</v>
      </c>
      <c r="U2082" s="19">
        <f t="shared" si="781"/>
        <v>41353</v>
      </c>
      <c r="V2082" s="19">
        <f t="shared" si="782"/>
        <v>41381</v>
      </c>
      <c r="W2082" s="19">
        <f t="shared" si="783"/>
        <v>41416</v>
      </c>
      <c r="X2082" s="19">
        <f t="shared" si="784"/>
        <v>41444</v>
      </c>
      <c r="Y2082" s="18">
        <f t="shared" si="769"/>
        <v>28</v>
      </c>
      <c r="Z2082" s="10">
        <f t="shared" si="770"/>
        <v>0.7857142857142857</v>
      </c>
      <c r="AA2082" s="10">
        <f>VLOOKUP(A2082, VIX!$A$2:$E$3205, 5, FALSE)</f>
        <v>15.43</v>
      </c>
      <c r="AB2082" s="10">
        <f t="shared" si="771"/>
        <v>17.407142857142855</v>
      </c>
      <c r="AC2082" s="10">
        <f t="shared" si="772"/>
        <v>18.596428571428575</v>
      </c>
      <c r="AD2082" s="10">
        <f t="shared" si="773"/>
        <v>19.842857142857142</v>
      </c>
      <c r="AE2082" s="10">
        <f t="shared" si="774"/>
        <v>21.37857142857143</v>
      </c>
      <c r="AF2082" s="10">
        <f t="shared" si="775"/>
        <v>22.667857142857141</v>
      </c>
      <c r="AG2082" s="36">
        <f t="shared" si="763"/>
        <v>-0.66651972669164772</v>
      </c>
      <c r="AH2082" s="36">
        <f t="shared" si="764"/>
        <v>-0.57983193277310829</v>
      </c>
      <c r="AI2082" s="36">
        <f t="shared" si="765"/>
        <v>-0.74597594819611512</v>
      </c>
      <c r="AJ2082" s="36">
        <f t="shared" si="766"/>
        <v>-0.55823464258328226</v>
      </c>
      <c r="AK2082" s="36">
        <f t="shared" si="767"/>
        <v>-0.50283342645063445</v>
      </c>
    </row>
    <row r="2083" spans="1:37" x14ac:dyDescent="0.2">
      <c r="A2083" s="5">
        <v>41176</v>
      </c>
      <c r="B2083" s="1">
        <v>10</v>
      </c>
      <c r="C2083" s="7">
        <v>15.9</v>
      </c>
      <c r="D2083" s="7">
        <v>17.600000000000001</v>
      </c>
      <c r="E2083" s="7">
        <v>19</v>
      </c>
      <c r="F2083" s="7">
        <v>20.7</v>
      </c>
      <c r="G2083" s="7">
        <v>22.15</v>
      </c>
      <c r="H2083" s="7">
        <v>23.4</v>
      </c>
      <c r="I2083" s="7">
        <v>24.6</v>
      </c>
      <c r="J2083" s="7">
        <v>25.15</v>
      </c>
      <c r="K2083" s="7">
        <v>0</v>
      </c>
      <c r="L2083" s="3">
        <v>0.1069</v>
      </c>
      <c r="M2083" s="3">
        <v>0.18840000000000001</v>
      </c>
      <c r="N2083" s="3">
        <v>6.2799999999999995E-2</v>
      </c>
      <c r="O2083" s="18">
        <f t="shared" si="768"/>
        <v>0</v>
      </c>
      <c r="P2083" s="19">
        <f t="shared" si="776"/>
        <v>41199</v>
      </c>
      <c r="Q2083" s="19">
        <f t="shared" si="777"/>
        <v>41234</v>
      </c>
      <c r="R2083" s="19">
        <f t="shared" si="778"/>
        <v>41262</v>
      </c>
      <c r="S2083" s="19">
        <f t="shared" si="779"/>
        <v>41290</v>
      </c>
      <c r="T2083" s="19">
        <f t="shared" si="780"/>
        <v>41318</v>
      </c>
      <c r="U2083" s="19">
        <f t="shared" si="781"/>
        <v>41353</v>
      </c>
      <c r="V2083" s="19">
        <f t="shared" si="782"/>
        <v>41381</v>
      </c>
      <c r="W2083" s="19">
        <f t="shared" si="783"/>
        <v>41416</v>
      </c>
      <c r="X2083" s="19">
        <f t="shared" si="784"/>
        <v>41444</v>
      </c>
      <c r="Y2083" s="18">
        <f t="shared" si="769"/>
        <v>28</v>
      </c>
      <c r="Z2083" s="10">
        <f t="shared" si="770"/>
        <v>0.8214285714285714</v>
      </c>
      <c r="AA2083" s="10">
        <f>VLOOKUP(A2083, VIX!$A$2:$E$3205, 5, FALSE)</f>
        <v>14.15</v>
      </c>
      <c r="AB2083" s="10">
        <f t="shared" si="771"/>
        <v>16.203571428571429</v>
      </c>
      <c r="AC2083" s="10">
        <f t="shared" si="772"/>
        <v>17.850000000000001</v>
      </c>
      <c r="AD2083" s="10">
        <f t="shared" si="773"/>
        <v>19.303571428571427</v>
      </c>
      <c r="AE2083" s="10">
        <f t="shared" si="774"/>
        <v>20.958928571428569</v>
      </c>
      <c r="AF2083" s="10">
        <f t="shared" si="775"/>
        <v>22.373214285714283</v>
      </c>
      <c r="AG2083" s="36">
        <f t="shared" si="763"/>
        <v>-2.8364599426175268</v>
      </c>
      <c r="AH2083" s="36">
        <f t="shared" si="764"/>
        <v>-2.1004167493550301</v>
      </c>
      <c r="AI2083" s="36">
        <f t="shared" si="765"/>
        <v>-2.3694690265486731</v>
      </c>
      <c r="AJ2083" s="36">
        <f t="shared" si="766"/>
        <v>-1.8598574821852731</v>
      </c>
      <c r="AK2083" s="36">
        <f t="shared" si="767"/>
        <v>-1.5035799522673039</v>
      </c>
    </row>
    <row r="2084" spans="1:37" x14ac:dyDescent="0.2">
      <c r="A2084" s="5">
        <v>41173</v>
      </c>
      <c r="B2084" s="1">
        <v>10</v>
      </c>
      <c r="C2084" s="7">
        <v>16.05</v>
      </c>
      <c r="D2084" s="7">
        <v>17.899999999999999</v>
      </c>
      <c r="E2084" s="7">
        <v>19.25</v>
      </c>
      <c r="F2084" s="7">
        <v>20.95</v>
      </c>
      <c r="G2084" s="7">
        <v>22.35</v>
      </c>
      <c r="H2084" s="7">
        <v>23.7</v>
      </c>
      <c r="I2084" s="7">
        <v>24.75</v>
      </c>
      <c r="J2084" s="7">
        <v>25.25</v>
      </c>
      <c r="K2084" s="7">
        <v>0</v>
      </c>
      <c r="L2084" s="3">
        <v>0.1153</v>
      </c>
      <c r="M2084" s="3">
        <v>0.18140000000000001</v>
      </c>
      <c r="N2084" s="3">
        <v>6.0499999999999998E-2</v>
      </c>
      <c r="O2084" s="18">
        <f t="shared" si="768"/>
        <v>0</v>
      </c>
      <c r="P2084" s="19">
        <f t="shared" si="776"/>
        <v>41199</v>
      </c>
      <c r="Q2084" s="19">
        <f t="shared" si="777"/>
        <v>41234</v>
      </c>
      <c r="R2084" s="19">
        <f t="shared" si="778"/>
        <v>41262</v>
      </c>
      <c r="S2084" s="19">
        <f t="shared" si="779"/>
        <v>41290</v>
      </c>
      <c r="T2084" s="19">
        <f t="shared" si="780"/>
        <v>41318</v>
      </c>
      <c r="U2084" s="19">
        <f t="shared" si="781"/>
        <v>41353</v>
      </c>
      <c r="V2084" s="19">
        <f t="shared" si="782"/>
        <v>41381</v>
      </c>
      <c r="W2084" s="19">
        <f t="shared" si="783"/>
        <v>41416</v>
      </c>
      <c r="X2084" s="19">
        <f t="shared" si="784"/>
        <v>41444</v>
      </c>
      <c r="Y2084" s="18">
        <f t="shared" si="769"/>
        <v>28</v>
      </c>
      <c r="Z2084" s="10">
        <f t="shared" si="770"/>
        <v>0.9285714285714286</v>
      </c>
      <c r="AA2084" s="10">
        <f>VLOOKUP(A2084, VIX!$A$2:$E$3205, 5, FALSE)</f>
        <v>13.98</v>
      </c>
      <c r="AB2084" s="10">
        <f t="shared" si="771"/>
        <v>16.182142857142857</v>
      </c>
      <c r="AC2084" s="10">
        <f t="shared" si="772"/>
        <v>17.99642857142857</v>
      </c>
      <c r="AD2084" s="10">
        <f t="shared" si="773"/>
        <v>19.37142857142857</v>
      </c>
      <c r="AE2084" s="10">
        <f t="shared" si="774"/>
        <v>21.05</v>
      </c>
      <c r="AF2084" s="10">
        <f t="shared" si="775"/>
        <v>22.446428571428573</v>
      </c>
      <c r="AG2084" s="36">
        <f t="shared" si="763"/>
        <v>-1.0116089834002371</v>
      </c>
      <c r="AH2084" s="36">
        <f t="shared" si="764"/>
        <v>-0.6716020136215578</v>
      </c>
      <c r="AI2084" s="36">
        <f t="shared" si="765"/>
        <v>-0.79436306323011263</v>
      </c>
      <c r="AJ2084" s="36">
        <f t="shared" si="766"/>
        <v>-0.6015345268542206</v>
      </c>
      <c r="AK2084" s="36">
        <f t="shared" si="767"/>
        <v>-0.54615508107240207</v>
      </c>
    </row>
    <row r="2085" spans="1:37" x14ac:dyDescent="0.2">
      <c r="A2085" s="5">
        <v>41172</v>
      </c>
      <c r="B2085" s="1">
        <v>10</v>
      </c>
      <c r="C2085" s="7">
        <v>16.399999999999999</v>
      </c>
      <c r="D2085" s="7">
        <v>18.05</v>
      </c>
      <c r="E2085" s="7">
        <v>19.2</v>
      </c>
      <c r="F2085" s="7">
        <v>20.9</v>
      </c>
      <c r="G2085" s="7">
        <v>22.2</v>
      </c>
      <c r="H2085" s="7">
        <v>23.5</v>
      </c>
      <c r="I2085" s="7">
        <v>24.6</v>
      </c>
      <c r="J2085" s="7">
        <v>25.2</v>
      </c>
      <c r="K2085" s="7">
        <v>0</v>
      </c>
      <c r="L2085" s="3">
        <v>0.10059999999999999</v>
      </c>
      <c r="M2085" s="3">
        <v>0.17699999999999999</v>
      </c>
      <c r="N2085" s="3">
        <v>5.8999999999999997E-2</v>
      </c>
      <c r="O2085" s="18">
        <f t="shared" si="768"/>
        <v>1</v>
      </c>
      <c r="P2085" s="19">
        <f t="shared" si="776"/>
        <v>41199</v>
      </c>
      <c r="Q2085" s="19">
        <f t="shared" si="777"/>
        <v>41234</v>
      </c>
      <c r="R2085" s="19">
        <f t="shared" si="778"/>
        <v>41262</v>
      </c>
      <c r="S2085" s="19">
        <f t="shared" si="779"/>
        <v>41290</v>
      </c>
      <c r="T2085" s="19">
        <f t="shared" si="780"/>
        <v>41318</v>
      </c>
      <c r="U2085" s="19">
        <f t="shared" si="781"/>
        <v>41353</v>
      </c>
      <c r="V2085" s="19">
        <f t="shared" si="782"/>
        <v>41381</v>
      </c>
      <c r="W2085" s="19">
        <f t="shared" si="783"/>
        <v>41416</v>
      </c>
      <c r="X2085" s="19">
        <f t="shared" si="784"/>
        <v>41444</v>
      </c>
      <c r="Y2085" s="18">
        <f t="shared" si="769"/>
        <v>28</v>
      </c>
      <c r="Z2085" s="10">
        <f t="shared" si="770"/>
        <v>0.9642857142857143</v>
      </c>
      <c r="AA2085" s="10">
        <f>VLOOKUP(A2085, VIX!$A$2:$E$3205, 5, FALSE)</f>
        <v>14.07</v>
      </c>
      <c r="AB2085" s="10">
        <f t="shared" si="771"/>
        <v>16.458928571428569</v>
      </c>
      <c r="AC2085" s="10">
        <f t="shared" si="772"/>
        <v>18.091071428571432</v>
      </c>
      <c r="AD2085" s="10">
        <f t="shared" si="773"/>
        <v>19.260714285714283</v>
      </c>
      <c r="AE2085" s="10">
        <f t="shared" si="774"/>
        <v>20.946428571428569</v>
      </c>
      <c r="AF2085" s="10">
        <f t="shared" si="775"/>
        <v>22.246428571428574</v>
      </c>
      <c r="AG2085" s="36">
        <f t="shared" si="763"/>
        <v>-0.83898305084745828</v>
      </c>
      <c r="AH2085" s="36">
        <f t="shared" si="764"/>
        <v>-0.5447368421052623</v>
      </c>
      <c r="AI2085" s="36">
        <f t="shared" si="765"/>
        <v>-0.73557692307692246</v>
      </c>
      <c r="AJ2085" s="36">
        <f t="shared" si="766"/>
        <v>-0.52702702702702708</v>
      </c>
      <c r="AK2085" s="36">
        <f t="shared" si="767"/>
        <v>-0.49576271186440679</v>
      </c>
    </row>
    <row r="2086" spans="1:37" x14ac:dyDescent="0.2">
      <c r="A2086" s="5">
        <v>41171</v>
      </c>
      <c r="B2086" s="1">
        <v>10</v>
      </c>
      <c r="C2086" s="7">
        <v>16.05</v>
      </c>
      <c r="D2086" s="7">
        <v>17.7</v>
      </c>
      <c r="E2086" s="7">
        <v>19</v>
      </c>
      <c r="F2086" s="7">
        <v>20.8</v>
      </c>
      <c r="G2086" s="7">
        <v>22.2</v>
      </c>
      <c r="H2086" s="7">
        <v>23.6</v>
      </c>
      <c r="I2086" s="7">
        <v>24.55</v>
      </c>
      <c r="J2086" s="7">
        <v>25.25</v>
      </c>
      <c r="K2086" s="7">
        <v>0</v>
      </c>
      <c r="L2086" s="3">
        <v>0.1028</v>
      </c>
      <c r="M2086" s="3">
        <v>0.18029999999999999</v>
      </c>
      <c r="N2086" s="3">
        <v>6.0100000000000001E-2</v>
      </c>
      <c r="O2086" s="18">
        <f t="shared" si="768"/>
        <v>0</v>
      </c>
      <c r="P2086" s="19">
        <f t="shared" si="776"/>
        <v>41171</v>
      </c>
      <c r="Q2086" s="19">
        <f t="shared" si="777"/>
        <v>41199</v>
      </c>
      <c r="R2086" s="19">
        <f t="shared" si="778"/>
        <v>41234</v>
      </c>
      <c r="S2086" s="19">
        <f t="shared" si="779"/>
        <v>41262</v>
      </c>
      <c r="T2086" s="19">
        <f t="shared" si="780"/>
        <v>41290</v>
      </c>
      <c r="U2086" s="19">
        <f t="shared" si="781"/>
        <v>41318</v>
      </c>
      <c r="V2086" s="19">
        <f t="shared" si="782"/>
        <v>41353</v>
      </c>
      <c r="W2086" s="19">
        <f t="shared" si="783"/>
        <v>41381</v>
      </c>
      <c r="X2086" s="19">
        <f t="shared" si="784"/>
        <v>41416</v>
      </c>
      <c r="Y2086" s="18">
        <f t="shared" si="769"/>
        <v>28</v>
      </c>
      <c r="Z2086" s="10">
        <f t="shared" si="770"/>
        <v>0</v>
      </c>
      <c r="AA2086" s="10">
        <f>VLOOKUP(A2086, VIX!$A$2:$E$3205, 5, FALSE)</f>
        <v>13.88</v>
      </c>
      <c r="AB2086" s="10">
        <f t="shared" si="771"/>
        <v>17.7</v>
      </c>
      <c r="AC2086" s="10">
        <f t="shared" si="772"/>
        <v>19</v>
      </c>
      <c r="AD2086" s="10">
        <f t="shared" si="773"/>
        <v>20.8</v>
      </c>
      <c r="AE2086" s="10">
        <f t="shared" si="774"/>
        <v>22.2</v>
      </c>
      <c r="AF2086" s="10">
        <f t="shared" si="775"/>
        <v>23.6</v>
      </c>
      <c r="AG2086" s="36">
        <f t="shared" si="763"/>
        <v>-0.9177794945370259</v>
      </c>
      <c r="AH2086" s="36">
        <f t="shared" si="764"/>
        <v>-0.66115035317860771</v>
      </c>
      <c r="AI2086" s="36">
        <f t="shared" si="765"/>
        <v>-0.8524713399736894</v>
      </c>
      <c r="AJ2086" s="36">
        <f t="shared" si="766"/>
        <v>-0.60338635197537138</v>
      </c>
      <c r="AK2086" s="36">
        <f t="shared" si="767"/>
        <v>-0.56258969861266228</v>
      </c>
    </row>
    <row r="2087" spans="1:37" x14ac:dyDescent="0.2">
      <c r="A2087" s="5">
        <v>41170</v>
      </c>
      <c r="B2087" s="1">
        <v>9</v>
      </c>
      <c r="C2087" s="7">
        <v>14.3</v>
      </c>
      <c r="D2087" s="7">
        <v>16.25</v>
      </c>
      <c r="E2087" s="7">
        <v>17.75</v>
      </c>
      <c r="F2087" s="7">
        <v>19.05</v>
      </c>
      <c r="G2087" s="7">
        <v>20.95</v>
      </c>
      <c r="H2087" s="7">
        <v>22.45</v>
      </c>
      <c r="I2087" s="7">
        <v>23.9</v>
      </c>
      <c r="J2087" s="7">
        <v>24.75</v>
      </c>
      <c r="K2087" s="7">
        <v>25.4</v>
      </c>
      <c r="L2087" s="3">
        <v>0.13639999999999999</v>
      </c>
      <c r="M2087" s="3">
        <v>0.25459999999999999</v>
      </c>
      <c r="N2087" s="3">
        <v>8.4900000000000003E-2</v>
      </c>
      <c r="O2087" s="18">
        <f t="shared" si="768"/>
        <v>0</v>
      </c>
      <c r="P2087" s="19">
        <f t="shared" si="776"/>
        <v>41171</v>
      </c>
      <c r="Q2087" s="19">
        <f t="shared" si="777"/>
        <v>41199</v>
      </c>
      <c r="R2087" s="19">
        <f t="shared" si="778"/>
        <v>41234</v>
      </c>
      <c r="S2087" s="19">
        <f t="shared" si="779"/>
        <v>41262</v>
      </c>
      <c r="T2087" s="19">
        <f t="shared" si="780"/>
        <v>41290</v>
      </c>
      <c r="U2087" s="19">
        <f t="shared" si="781"/>
        <v>41318</v>
      </c>
      <c r="V2087" s="19">
        <f t="shared" si="782"/>
        <v>41353</v>
      </c>
      <c r="W2087" s="19">
        <f t="shared" si="783"/>
        <v>41381</v>
      </c>
      <c r="X2087" s="19">
        <f t="shared" si="784"/>
        <v>41416</v>
      </c>
      <c r="Y2087" s="18">
        <f t="shared" si="769"/>
        <v>28</v>
      </c>
      <c r="Z2087" s="10">
        <f t="shared" si="770"/>
        <v>3.5714285714285712E-2</v>
      </c>
      <c r="AA2087" s="10">
        <f>VLOOKUP(A2087, VIX!$A$2:$E$3205, 5, FALSE)</f>
        <v>14.18</v>
      </c>
      <c r="AB2087" s="10">
        <f t="shared" si="771"/>
        <v>16.180357142857144</v>
      </c>
      <c r="AC2087" s="10">
        <f t="shared" si="772"/>
        <v>17.696428571428573</v>
      </c>
      <c r="AD2087" s="10">
        <f t="shared" si="773"/>
        <v>19.00357142857143</v>
      </c>
      <c r="AE2087" s="10">
        <f t="shared" si="774"/>
        <v>20.882142857142856</v>
      </c>
      <c r="AF2087" s="10">
        <f t="shared" si="775"/>
        <v>22.396428571428572</v>
      </c>
      <c r="AG2087" s="36">
        <f t="shared" si="763"/>
        <v>-1.0497756889553509</v>
      </c>
      <c r="AH2087" s="36">
        <f t="shared" si="764"/>
        <v>-0.74380165289256184</v>
      </c>
      <c r="AI2087" s="36">
        <f t="shared" si="765"/>
        <v>-0.61302395209580884</v>
      </c>
      <c r="AJ2087" s="36">
        <f t="shared" si="766"/>
        <v>-0.80511182108626134</v>
      </c>
      <c r="AK2087" s="36">
        <f t="shared" si="767"/>
        <v>-0.59229081792541516</v>
      </c>
    </row>
    <row r="2088" spans="1:37" x14ac:dyDescent="0.2">
      <c r="A2088" s="5">
        <v>41169</v>
      </c>
      <c r="B2088" s="1">
        <v>9</v>
      </c>
      <c r="C2088" s="7">
        <v>15</v>
      </c>
      <c r="D2088" s="7">
        <v>16.850000000000001</v>
      </c>
      <c r="E2088" s="7">
        <v>18.25</v>
      </c>
      <c r="F2088" s="7">
        <v>19.149999999999999</v>
      </c>
      <c r="G2088" s="7">
        <v>21.4</v>
      </c>
      <c r="H2088" s="7">
        <v>22.9</v>
      </c>
      <c r="I2088" s="7">
        <v>24.25</v>
      </c>
      <c r="J2088" s="7">
        <v>25.1</v>
      </c>
      <c r="K2088" s="7">
        <v>25.65</v>
      </c>
      <c r="L2088" s="3">
        <v>0.12330000000000001</v>
      </c>
      <c r="M2088" s="3">
        <v>0.26629999999999998</v>
      </c>
      <c r="N2088" s="3">
        <v>8.8800000000000004E-2</v>
      </c>
      <c r="O2088" s="18">
        <f t="shared" si="768"/>
        <v>0</v>
      </c>
      <c r="P2088" s="19">
        <f t="shared" si="776"/>
        <v>41171</v>
      </c>
      <c r="Q2088" s="19">
        <f t="shared" si="777"/>
        <v>41199</v>
      </c>
      <c r="R2088" s="19">
        <f t="shared" si="778"/>
        <v>41234</v>
      </c>
      <c r="S2088" s="19">
        <f t="shared" si="779"/>
        <v>41262</v>
      </c>
      <c r="T2088" s="19">
        <f t="shared" si="780"/>
        <v>41290</v>
      </c>
      <c r="U2088" s="19">
        <f t="shared" si="781"/>
        <v>41318</v>
      </c>
      <c r="V2088" s="19">
        <f t="shared" si="782"/>
        <v>41353</v>
      </c>
      <c r="W2088" s="19">
        <f t="shared" si="783"/>
        <v>41381</v>
      </c>
      <c r="X2088" s="19">
        <f t="shared" si="784"/>
        <v>41416</v>
      </c>
      <c r="Y2088" s="18">
        <f t="shared" si="769"/>
        <v>28</v>
      </c>
      <c r="Z2088" s="10">
        <f t="shared" si="770"/>
        <v>7.1428571428571425E-2</v>
      </c>
      <c r="AA2088" s="10">
        <f>VLOOKUP(A2088, VIX!$A$2:$E$3205, 5, FALSE)</f>
        <v>14.59</v>
      </c>
      <c r="AB2088" s="10">
        <f t="shared" si="771"/>
        <v>16.717857142857145</v>
      </c>
      <c r="AC2088" s="10">
        <f t="shared" si="772"/>
        <v>18.150000000000002</v>
      </c>
      <c r="AD2088" s="10">
        <f t="shared" si="773"/>
        <v>19.085714285714282</v>
      </c>
      <c r="AE2088" s="10">
        <f t="shared" si="774"/>
        <v>21.239285714285714</v>
      </c>
      <c r="AF2088" s="10">
        <f t="shared" si="775"/>
        <v>22.792857142857141</v>
      </c>
      <c r="AG2088" s="36">
        <f t="shared" si="763"/>
        <v>-2.9271661783172895</v>
      </c>
      <c r="AH2088" s="36">
        <f t="shared" si="764"/>
        <v>-2.0754975978037042</v>
      </c>
      <c r="AI2088" s="36">
        <f t="shared" si="765"/>
        <v>-1.2669211432827463</v>
      </c>
      <c r="AJ2088" s="36">
        <f t="shared" si="766"/>
        <v>-2.8658074298711149</v>
      </c>
      <c r="AK2088" s="36">
        <f t="shared" si="767"/>
        <v>-1.7706300257631358</v>
      </c>
    </row>
    <row r="2089" spans="1:37" x14ac:dyDescent="0.2">
      <c r="A2089" s="5">
        <v>41166</v>
      </c>
      <c r="B2089" s="1">
        <v>9</v>
      </c>
      <c r="C2089" s="7">
        <v>15.75</v>
      </c>
      <c r="D2089" s="7">
        <v>17.350000000000001</v>
      </c>
      <c r="E2089" s="7">
        <v>18.399999999999999</v>
      </c>
      <c r="F2089" s="7">
        <v>19.350000000000001</v>
      </c>
      <c r="G2089" s="7">
        <v>21.6</v>
      </c>
      <c r="H2089" s="7">
        <v>23.15</v>
      </c>
      <c r="I2089" s="7">
        <v>24.6</v>
      </c>
      <c r="J2089" s="7">
        <v>25.35</v>
      </c>
      <c r="K2089" s="7">
        <v>25.8</v>
      </c>
      <c r="L2089" s="3">
        <v>0.1016</v>
      </c>
      <c r="M2089" s="3">
        <v>0.27129999999999999</v>
      </c>
      <c r="N2089" s="3">
        <v>9.0399999999999994E-2</v>
      </c>
      <c r="O2089" s="18">
        <f t="shared" si="768"/>
        <v>0</v>
      </c>
      <c r="P2089" s="19">
        <f t="shared" si="776"/>
        <v>41171</v>
      </c>
      <c r="Q2089" s="19">
        <f t="shared" si="777"/>
        <v>41199</v>
      </c>
      <c r="R2089" s="19">
        <f t="shared" si="778"/>
        <v>41234</v>
      </c>
      <c r="S2089" s="19">
        <f t="shared" si="779"/>
        <v>41262</v>
      </c>
      <c r="T2089" s="19">
        <f t="shared" si="780"/>
        <v>41290</v>
      </c>
      <c r="U2089" s="19">
        <f t="shared" si="781"/>
        <v>41318</v>
      </c>
      <c r="V2089" s="19">
        <f t="shared" si="782"/>
        <v>41353</v>
      </c>
      <c r="W2089" s="19">
        <f t="shared" si="783"/>
        <v>41381</v>
      </c>
      <c r="X2089" s="19">
        <f t="shared" si="784"/>
        <v>41416</v>
      </c>
      <c r="Y2089" s="18">
        <f t="shared" si="769"/>
        <v>28</v>
      </c>
      <c r="Z2089" s="10">
        <f t="shared" si="770"/>
        <v>0.17857142857142858</v>
      </c>
      <c r="AA2089" s="10">
        <f>VLOOKUP(A2089, VIX!$A$2:$E$3205, 5, FALSE)</f>
        <v>14.51</v>
      </c>
      <c r="AB2089" s="10">
        <f t="shared" si="771"/>
        <v>17.064285714285717</v>
      </c>
      <c r="AC2089" s="10">
        <f t="shared" si="772"/>
        <v>18.212499999999999</v>
      </c>
      <c r="AD2089" s="10">
        <f t="shared" si="773"/>
        <v>19.180357142857144</v>
      </c>
      <c r="AE2089" s="10">
        <f t="shared" si="774"/>
        <v>21.198214285714286</v>
      </c>
      <c r="AF2089" s="10">
        <f t="shared" si="775"/>
        <v>22.873214285714283</v>
      </c>
      <c r="AG2089" s="36">
        <f t="shared" si="763"/>
        <v>-0.89341901174385163</v>
      </c>
      <c r="AH2089" s="36">
        <f t="shared" si="764"/>
        <v>-0.53606158833063045</v>
      </c>
      <c r="AI2089" s="36">
        <f t="shared" si="765"/>
        <v>-0.4516129032258076</v>
      </c>
      <c r="AJ2089" s="36">
        <f t="shared" si="766"/>
        <v>-0.96395783747024788</v>
      </c>
      <c r="AK2089" s="36">
        <f t="shared" si="767"/>
        <v>-0.61299435028248439</v>
      </c>
    </row>
    <row r="2090" spans="1:37" x14ac:dyDescent="0.2">
      <c r="A2090" s="5">
        <v>41165</v>
      </c>
      <c r="B2090" s="1">
        <v>9</v>
      </c>
      <c r="C2090" s="7">
        <v>14.9</v>
      </c>
      <c r="D2090" s="7">
        <v>16.45</v>
      </c>
      <c r="E2090" s="7">
        <v>17.95</v>
      </c>
      <c r="F2090" s="7">
        <v>19.2</v>
      </c>
      <c r="G2090" s="7">
        <v>21.5</v>
      </c>
      <c r="H2090" s="7">
        <v>23.1</v>
      </c>
      <c r="I2090" s="7">
        <v>24.5</v>
      </c>
      <c r="J2090" s="7">
        <v>25.35</v>
      </c>
      <c r="K2090" s="7">
        <v>25.95</v>
      </c>
      <c r="L2090" s="3">
        <v>0.104</v>
      </c>
      <c r="M2090" s="3">
        <v>0.27600000000000002</v>
      </c>
      <c r="N2090" s="3">
        <v>9.1999999999999998E-2</v>
      </c>
      <c r="O2090" s="18">
        <f t="shared" si="768"/>
        <v>0</v>
      </c>
      <c r="P2090" s="19">
        <f t="shared" si="776"/>
        <v>41171</v>
      </c>
      <c r="Q2090" s="19">
        <f t="shared" si="777"/>
        <v>41199</v>
      </c>
      <c r="R2090" s="19">
        <f t="shared" si="778"/>
        <v>41234</v>
      </c>
      <c r="S2090" s="19">
        <f t="shared" si="779"/>
        <v>41262</v>
      </c>
      <c r="T2090" s="19">
        <f t="shared" si="780"/>
        <v>41290</v>
      </c>
      <c r="U2090" s="19">
        <f t="shared" si="781"/>
        <v>41318</v>
      </c>
      <c r="V2090" s="19">
        <f t="shared" si="782"/>
        <v>41353</v>
      </c>
      <c r="W2090" s="19">
        <f t="shared" si="783"/>
        <v>41381</v>
      </c>
      <c r="X2090" s="19">
        <f t="shared" si="784"/>
        <v>41416</v>
      </c>
      <c r="Y2090" s="18">
        <f t="shared" si="769"/>
        <v>28</v>
      </c>
      <c r="Z2090" s="10">
        <f t="shared" si="770"/>
        <v>0.21428571428571427</v>
      </c>
      <c r="AA2090" s="10">
        <f>VLOOKUP(A2090, VIX!$A$2:$E$3205, 5, FALSE)</f>
        <v>14.05</v>
      </c>
      <c r="AB2090" s="10">
        <f t="shared" si="771"/>
        <v>16.11785714285714</v>
      </c>
      <c r="AC2090" s="10">
        <f t="shared" si="772"/>
        <v>17.628571428571426</v>
      </c>
      <c r="AD2090" s="10">
        <f t="shared" si="773"/>
        <v>18.932142857142857</v>
      </c>
      <c r="AE2090" s="10">
        <f t="shared" si="774"/>
        <v>21.007142857142856</v>
      </c>
      <c r="AF2090" s="10">
        <f t="shared" si="775"/>
        <v>22.75714285714286</v>
      </c>
      <c r="AG2090" s="36">
        <f t="shared" si="763"/>
        <v>-0.81341107871720086</v>
      </c>
      <c r="AH2090" s="36">
        <f t="shared" si="764"/>
        <v>-0.71952031978680908</v>
      </c>
      <c r="AI2090" s="36">
        <f t="shared" si="765"/>
        <v>-0.56004978220286272</v>
      </c>
      <c r="AJ2090" s="36">
        <f t="shared" si="766"/>
        <v>-0.93718166383701262</v>
      </c>
      <c r="AK2090" s="36">
        <f t="shared" si="767"/>
        <v>-0.60663507109004799</v>
      </c>
    </row>
    <row r="2091" spans="1:37" x14ac:dyDescent="0.2">
      <c r="A2091" s="5">
        <v>41164</v>
      </c>
      <c r="B2091" s="1">
        <v>9</v>
      </c>
      <c r="C2091" s="7">
        <v>15.8</v>
      </c>
      <c r="D2091" s="7">
        <v>17.600000000000001</v>
      </c>
      <c r="E2091" s="7">
        <v>19.149999999999999</v>
      </c>
      <c r="F2091" s="7">
        <v>20.399999999999999</v>
      </c>
      <c r="G2091" s="7">
        <v>22.65</v>
      </c>
      <c r="H2091" s="7">
        <v>24.1</v>
      </c>
      <c r="I2091" s="7">
        <v>25.3</v>
      </c>
      <c r="J2091" s="7">
        <v>26.05</v>
      </c>
      <c r="K2091" s="7">
        <v>26.4</v>
      </c>
      <c r="L2091" s="3">
        <v>0.1139</v>
      </c>
      <c r="M2091" s="3">
        <v>0.2402</v>
      </c>
      <c r="N2091" s="3">
        <v>8.0100000000000005E-2</v>
      </c>
      <c r="O2091" s="18">
        <f t="shared" si="768"/>
        <v>0</v>
      </c>
      <c r="P2091" s="19">
        <f t="shared" si="776"/>
        <v>41171</v>
      </c>
      <c r="Q2091" s="19">
        <f t="shared" si="777"/>
        <v>41199</v>
      </c>
      <c r="R2091" s="19">
        <f t="shared" si="778"/>
        <v>41234</v>
      </c>
      <c r="S2091" s="19">
        <f t="shared" si="779"/>
        <v>41262</v>
      </c>
      <c r="T2091" s="19">
        <f t="shared" si="780"/>
        <v>41290</v>
      </c>
      <c r="U2091" s="19">
        <f t="shared" si="781"/>
        <v>41318</v>
      </c>
      <c r="V2091" s="19">
        <f t="shared" si="782"/>
        <v>41353</v>
      </c>
      <c r="W2091" s="19">
        <f t="shared" si="783"/>
        <v>41381</v>
      </c>
      <c r="X2091" s="19">
        <f t="shared" si="784"/>
        <v>41416</v>
      </c>
      <c r="Y2091" s="18">
        <f t="shared" si="769"/>
        <v>28</v>
      </c>
      <c r="Z2091" s="10">
        <f t="shared" si="770"/>
        <v>0.25</v>
      </c>
      <c r="AA2091" s="10">
        <f>VLOOKUP(A2091, VIX!$A$2:$E$3205, 5, FALSE)</f>
        <v>15.8</v>
      </c>
      <c r="AB2091" s="10">
        <f t="shared" si="771"/>
        <v>17.150000000000002</v>
      </c>
      <c r="AC2091" s="10">
        <f t="shared" si="772"/>
        <v>18.762499999999999</v>
      </c>
      <c r="AD2091" s="10">
        <f t="shared" si="773"/>
        <v>20.087499999999999</v>
      </c>
      <c r="AE2091" s="10">
        <f t="shared" si="774"/>
        <v>22.087499999999999</v>
      </c>
      <c r="AF2091" s="10">
        <f t="shared" si="775"/>
        <v>23.737500000000004</v>
      </c>
      <c r="AG2091" s="36">
        <f t="shared" si="763"/>
        <v>-0.90756302521008392</v>
      </c>
      <c r="AH2091" s="36">
        <f t="shared" si="764"/>
        <v>-0.71564675705386416</v>
      </c>
      <c r="AI2091" s="36">
        <f t="shared" si="765"/>
        <v>-0.53882996920971593</v>
      </c>
      <c r="AJ2091" s="36">
        <f t="shared" si="766"/>
        <v>-0.88871473354231934</v>
      </c>
      <c r="AK2091" s="36">
        <f t="shared" si="767"/>
        <v>-0.53483606557377128</v>
      </c>
    </row>
    <row r="2092" spans="1:37" x14ac:dyDescent="0.2">
      <c r="A2092" s="5">
        <v>41163</v>
      </c>
      <c r="B2092" s="1">
        <v>9</v>
      </c>
      <c r="C2092" s="7">
        <v>16.600000000000001</v>
      </c>
      <c r="D2092" s="7">
        <v>18.350000000000001</v>
      </c>
      <c r="E2092" s="7">
        <v>19.95</v>
      </c>
      <c r="F2092" s="7">
        <v>21.25</v>
      </c>
      <c r="G2092" s="7">
        <v>23.4</v>
      </c>
      <c r="H2092" s="7">
        <v>24.8</v>
      </c>
      <c r="I2092" s="7">
        <v>25.95</v>
      </c>
      <c r="J2092" s="7">
        <v>26.7</v>
      </c>
      <c r="K2092" s="7">
        <v>27.05</v>
      </c>
      <c r="L2092" s="3">
        <v>0.10539999999999999</v>
      </c>
      <c r="M2092" s="3">
        <v>0.22120000000000001</v>
      </c>
      <c r="N2092" s="3">
        <v>7.3700000000000002E-2</v>
      </c>
      <c r="O2092" s="18">
        <f t="shared" si="768"/>
        <v>0</v>
      </c>
      <c r="P2092" s="19">
        <f t="shared" si="776"/>
        <v>41171</v>
      </c>
      <c r="Q2092" s="19">
        <f t="shared" si="777"/>
        <v>41199</v>
      </c>
      <c r="R2092" s="19">
        <f t="shared" si="778"/>
        <v>41234</v>
      </c>
      <c r="S2092" s="19">
        <f t="shared" si="779"/>
        <v>41262</v>
      </c>
      <c r="T2092" s="19">
        <f t="shared" si="780"/>
        <v>41290</v>
      </c>
      <c r="U2092" s="19">
        <f t="shared" si="781"/>
        <v>41318</v>
      </c>
      <c r="V2092" s="19">
        <f t="shared" si="782"/>
        <v>41353</v>
      </c>
      <c r="W2092" s="19">
        <f t="shared" si="783"/>
        <v>41381</v>
      </c>
      <c r="X2092" s="19">
        <f t="shared" si="784"/>
        <v>41416</v>
      </c>
      <c r="Y2092" s="18">
        <f t="shared" si="769"/>
        <v>28</v>
      </c>
      <c r="Z2092" s="10">
        <f t="shared" si="770"/>
        <v>0.2857142857142857</v>
      </c>
      <c r="AA2092" s="10">
        <f>VLOOKUP(A2092, VIX!$A$2:$E$3205, 5, FALSE)</f>
        <v>16.41</v>
      </c>
      <c r="AB2092" s="10">
        <f t="shared" si="771"/>
        <v>17.850000000000001</v>
      </c>
      <c r="AC2092" s="10">
        <f t="shared" si="772"/>
        <v>19.492857142857144</v>
      </c>
      <c r="AD2092" s="10">
        <f t="shared" si="773"/>
        <v>20.878571428571426</v>
      </c>
      <c r="AE2092" s="10">
        <f t="shared" si="774"/>
        <v>22.785714285714285</v>
      </c>
      <c r="AF2092" s="10">
        <f t="shared" si="775"/>
        <v>24.4</v>
      </c>
      <c r="AG2092" s="36">
        <f t="shared" si="763"/>
        <v>-0.88032737798183547</v>
      </c>
      <c r="AH2092" s="36">
        <f t="shared" si="764"/>
        <v>-0.72707600757370827</v>
      </c>
      <c r="AI2092" s="36">
        <f t="shared" si="765"/>
        <v>-0.55239861731725914</v>
      </c>
      <c r="AJ2092" s="36">
        <f t="shared" si="766"/>
        <v>-0.84221980413492969</v>
      </c>
      <c r="AK2092" s="36">
        <f t="shared" si="767"/>
        <v>-0.51148967017035296</v>
      </c>
    </row>
    <row r="2093" spans="1:37" x14ac:dyDescent="0.2">
      <c r="A2093" s="5">
        <v>41162</v>
      </c>
      <c r="B2093" s="1">
        <v>9</v>
      </c>
      <c r="C2093" s="7">
        <v>16.5</v>
      </c>
      <c r="D2093" s="7">
        <v>18.55</v>
      </c>
      <c r="E2093" s="7">
        <v>20.399999999999999</v>
      </c>
      <c r="F2093" s="7">
        <v>21.55</v>
      </c>
      <c r="G2093" s="7">
        <v>23.65</v>
      </c>
      <c r="H2093" s="7">
        <v>25.1</v>
      </c>
      <c r="I2093" s="7">
        <v>26.25</v>
      </c>
      <c r="J2093" s="7">
        <v>26.95</v>
      </c>
      <c r="K2093" s="7">
        <v>27.25</v>
      </c>
      <c r="L2093" s="3">
        <v>0.1242</v>
      </c>
      <c r="M2093" s="3">
        <v>0.21809999999999999</v>
      </c>
      <c r="N2093" s="3">
        <v>7.2700000000000001E-2</v>
      </c>
      <c r="O2093" s="18">
        <f t="shared" si="768"/>
        <v>0</v>
      </c>
      <c r="P2093" s="19">
        <f t="shared" si="776"/>
        <v>41171</v>
      </c>
      <c r="Q2093" s="19">
        <f t="shared" si="777"/>
        <v>41199</v>
      </c>
      <c r="R2093" s="19">
        <f t="shared" si="778"/>
        <v>41234</v>
      </c>
      <c r="S2093" s="19">
        <f t="shared" si="779"/>
        <v>41262</v>
      </c>
      <c r="T2093" s="19">
        <f t="shared" si="780"/>
        <v>41290</v>
      </c>
      <c r="U2093" s="19">
        <f t="shared" si="781"/>
        <v>41318</v>
      </c>
      <c r="V2093" s="19">
        <f t="shared" si="782"/>
        <v>41353</v>
      </c>
      <c r="W2093" s="19">
        <f t="shared" si="783"/>
        <v>41381</v>
      </c>
      <c r="X2093" s="19">
        <f t="shared" si="784"/>
        <v>41416</v>
      </c>
      <c r="Y2093" s="18">
        <f t="shared" si="769"/>
        <v>28</v>
      </c>
      <c r="Z2093" s="10">
        <f t="shared" si="770"/>
        <v>0.32142857142857145</v>
      </c>
      <c r="AA2093" s="10">
        <f>VLOOKUP(A2093, VIX!$A$2:$E$3205, 5, FALSE)</f>
        <v>16.28</v>
      </c>
      <c r="AB2093" s="10">
        <f t="shared" si="771"/>
        <v>17.891071428571429</v>
      </c>
      <c r="AC2093" s="10">
        <f t="shared" si="772"/>
        <v>19.805357142857144</v>
      </c>
      <c r="AD2093" s="10">
        <f t="shared" si="773"/>
        <v>21.180357142857144</v>
      </c>
      <c r="AE2093" s="10">
        <f t="shared" si="774"/>
        <v>22.974999999999998</v>
      </c>
      <c r="AF2093" s="10">
        <f t="shared" si="775"/>
        <v>24.633928571428573</v>
      </c>
      <c r="AG2093" s="36">
        <f t="shared" si="763"/>
        <v>-3.3545454545454541</v>
      </c>
      <c r="AH2093" s="36">
        <f t="shared" si="764"/>
        <v>-2.6599467478128522</v>
      </c>
      <c r="AI2093" s="36">
        <f t="shared" si="765"/>
        <v>-1.5167480809490603</v>
      </c>
      <c r="AJ2093" s="36">
        <f t="shared" si="766"/>
        <v>-2.5417867435158468</v>
      </c>
      <c r="AK2093" s="36">
        <f t="shared" si="767"/>
        <v>-1.6220775377330594</v>
      </c>
    </row>
    <row r="2094" spans="1:37" x14ac:dyDescent="0.2">
      <c r="A2094" s="5">
        <v>41159</v>
      </c>
      <c r="B2094" s="1">
        <v>9</v>
      </c>
      <c r="C2094" s="7">
        <v>15.1</v>
      </c>
      <c r="D2094" s="7">
        <v>17.55</v>
      </c>
      <c r="E2094" s="7">
        <v>19.7</v>
      </c>
      <c r="F2094" s="7">
        <v>21.05</v>
      </c>
      <c r="G2094" s="7">
        <v>23.25</v>
      </c>
      <c r="H2094" s="7">
        <v>24.8</v>
      </c>
      <c r="I2094" s="7">
        <v>25.85</v>
      </c>
      <c r="J2094" s="7">
        <v>26.5</v>
      </c>
      <c r="K2094" s="7">
        <v>26.85</v>
      </c>
      <c r="L2094" s="3">
        <v>0.1623</v>
      </c>
      <c r="M2094" s="3">
        <v>0.22800000000000001</v>
      </c>
      <c r="N2094" s="3">
        <v>7.5999999999999998E-2</v>
      </c>
      <c r="O2094" s="18">
        <f t="shared" si="768"/>
        <v>0</v>
      </c>
      <c r="P2094" s="19">
        <f t="shared" si="776"/>
        <v>41171</v>
      </c>
      <c r="Q2094" s="19">
        <f t="shared" si="777"/>
        <v>41199</v>
      </c>
      <c r="R2094" s="19">
        <f t="shared" si="778"/>
        <v>41234</v>
      </c>
      <c r="S2094" s="19">
        <f t="shared" si="779"/>
        <v>41262</v>
      </c>
      <c r="T2094" s="19">
        <f t="shared" si="780"/>
        <v>41290</v>
      </c>
      <c r="U2094" s="19">
        <f t="shared" si="781"/>
        <v>41318</v>
      </c>
      <c r="V2094" s="19">
        <f t="shared" si="782"/>
        <v>41353</v>
      </c>
      <c r="W2094" s="19">
        <f t="shared" si="783"/>
        <v>41381</v>
      </c>
      <c r="X2094" s="19">
        <f t="shared" si="784"/>
        <v>41416</v>
      </c>
      <c r="Y2094" s="18">
        <f t="shared" si="769"/>
        <v>28</v>
      </c>
      <c r="Z2094" s="10">
        <f t="shared" si="770"/>
        <v>0.42857142857142855</v>
      </c>
      <c r="AA2094" s="10">
        <f>VLOOKUP(A2094, VIX!$A$2:$E$3205, 5, FALSE)</f>
        <v>14.38</v>
      </c>
      <c r="AB2094" s="10">
        <f t="shared" si="771"/>
        <v>16.5</v>
      </c>
      <c r="AC2094" s="10">
        <f t="shared" si="772"/>
        <v>18.778571428571428</v>
      </c>
      <c r="AD2094" s="10">
        <f t="shared" si="773"/>
        <v>20.471428571428568</v>
      </c>
      <c r="AE2094" s="10">
        <f t="shared" si="774"/>
        <v>22.307142857142857</v>
      </c>
      <c r="AF2094" s="10">
        <f t="shared" si="775"/>
        <v>24.135714285714286</v>
      </c>
      <c r="AG2094" s="36">
        <f t="shared" si="763"/>
        <v>-1.266331658291459</v>
      </c>
      <c r="AH2094" s="36">
        <f t="shared" si="764"/>
        <v>-0.98482232118513158</v>
      </c>
      <c r="AI2094" s="36">
        <f t="shared" si="765"/>
        <v>-0.56980152416045682</v>
      </c>
      <c r="AJ2094" s="36">
        <f t="shared" si="766"/>
        <v>-0.85807150595883075</v>
      </c>
      <c r="AK2094" s="36">
        <f t="shared" si="767"/>
        <v>-0.56371770818299982</v>
      </c>
    </row>
    <row r="2095" spans="1:37" x14ac:dyDescent="0.2">
      <c r="A2095" s="5">
        <v>41158</v>
      </c>
      <c r="B2095" s="1">
        <v>9</v>
      </c>
      <c r="C2095" s="7">
        <v>16.100000000000001</v>
      </c>
      <c r="D2095" s="7">
        <v>18.55</v>
      </c>
      <c r="E2095" s="7">
        <v>20.6</v>
      </c>
      <c r="F2095" s="7">
        <v>21.95</v>
      </c>
      <c r="G2095" s="7">
        <v>24.05</v>
      </c>
      <c r="H2095" s="7">
        <v>25.35</v>
      </c>
      <c r="I2095" s="7">
        <v>26.4</v>
      </c>
      <c r="J2095" s="7">
        <v>27.1</v>
      </c>
      <c r="K2095" s="7">
        <v>27.4</v>
      </c>
      <c r="L2095" s="3">
        <v>0.1522</v>
      </c>
      <c r="M2095" s="3">
        <v>0.20269999999999999</v>
      </c>
      <c r="N2095" s="3">
        <v>6.7599999999999993E-2</v>
      </c>
      <c r="O2095" s="18">
        <f t="shared" si="768"/>
        <v>0</v>
      </c>
      <c r="P2095" s="19">
        <f t="shared" si="776"/>
        <v>41171</v>
      </c>
      <c r="Q2095" s="19">
        <f t="shared" si="777"/>
        <v>41199</v>
      </c>
      <c r="R2095" s="19">
        <f t="shared" si="778"/>
        <v>41234</v>
      </c>
      <c r="S2095" s="19">
        <f t="shared" si="779"/>
        <v>41262</v>
      </c>
      <c r="T2095" s="19">
        <f t="shared" si="780"/>
        <v>41290</v>
      </c>
      <c r="U2095" s="19">
        <f t="shared" si="781"/>
        <v>41318</v>
      </c>
      <c r="V2095" s="19">
        <f t="shared" si="782"/>
        <v>41353</v>
      </c>
      <c r="W2095" s="19">
        <f t="shared" si="783"/>
        <v>41381</v>
      </c>
      <c r="X2095" s="19">
        <f t="shared" si="784"/>
        <v>41416</v>
      </c>
      <c r="Y2095" s="18">
        <f t="shared" si="769"/>
        <v>28</v>
      </c>
      <c r="Z2095" s="10">
        <f t="shared" si="770"/>
        <v>0.4642857142857143</v>
      </c>
      <c r="AA2095" s="10">
        <f>VLOOKUP(A2095, VIX!$A$2:$E$3205, 5, FALSE)</f>
        <v>15.6</v>
      </c>
      <c r="AB2095" s="10">
        <f t="shared" si="771"/>
        <v>17.412500000000001</v>
      </c>
      <c r="AC2095" s="10">
        <f t="shared" si="772"/>
        <v>19.648214285714289</v>
      </c>
      <c r="AD2095" s="10">
        <f t="shared" si="773"/>
        <v>21.323214285714286</v>
      </c>
      <c r="AE2095" s="10">
        <f t="shared" si="774"/>
        <v>23.074999999999999</v>
      </c>
      <c r="AF2095" s="10">
        <f t="shared" si="775"/>
        <v>24.746428571428574</v>
      </c>
      <c r="AG2095" s="36">
        <f t="shared" si="763"/>
        <v>-1.1454545454545448</v>
      </c>
      <c r="AH2095" s="36">
        <f t="shared" si="764"/>
        <v>-0.86823529411764699</v>
      </c>
      <c r="AI2095" s="36">
        <f t="shared" si="765"/>
        <v>-0.53642384105960161</v>
      </c>
      <c r="AJ2095" s="36">
        <f t="shared" si="766"/>
        <v>-0.78341968911917104</v>
      </c>
      <c r="AK2095" s="36">
        <f t="shared" si="767"/>
        <v>-0.45481049562682213</v>
      </c>
    </row>
    <row r="2096" spans="1:37" x14ac:dyDescent="0.2">
      <c r="A2096" s="5">
        <v>41157</v>
      </c>
      <c r="B2096" s="1">
        <v>9</v>
      </c>
      <c r="C2096" s="7">
        <v>18.149999999999999</v>
      </c>
      <c r="D2096" s="7">
        <v>20.350000000000001</v>
      </c>
      <c r="E2096" s="7">
        <v>22.15</v>
      </c>
      <c r="F2096" s="7">
        <v>23.15</v>
      </c>
      <c r="G2096" s="7">
        <v>25.1</v>
      </c>
      <c r="H2096" s="7">
        <v>26.35</v>
      </c>
      <c r="I2096" s="7">
        <v>27.3</v>
      </c>
      <c r="J2096" s="7">
        <v>27.85</v>
      </c>
      <c r="K2096" s="7">
        <v>28.2</v>
      </c>
      <c r="L2096" s="3">
        <v>0.1212</v>
      </c>
      <c r="M2096" s="3">
        <v>0.17929999999999999</v>
      </c>
      <c r="N2096" s="3">
        <v>5.9799999999999999E-2</v>
      </c>
      <c r="O2096" s="18">
        <f t="shared" si="768"/>
        <v>0</v>
      </c>
      <c r="P2096" s="19">
        <f t="shared" si="776"/>
        <v>41171</v>
      </c>
      <c r="Q2096" s="19">
        <f t="shared" si="777"/>
        <v>41199</v>
      </c>
      <c r="R2096" s="19">
        <f t="shared" si="778"/>
        <v>41234</v>
      </c>
      <c r="S2096" s="19">
        <f t="shared" si="779"/>
        <v>41262</v>
      </c>
      <c r="T2096" s="19">
        <f t="shared" si="780"/>
        <v>41290</v>
      </c>
      <c r="U2096" s="19">
        <f t="shared" si="781"/>
        <v>41318</v>
      </c>
      <c r="V2096" s="19">
        <f t="shared" si="782"/>
        <v>41353</v>
      </c>
      <c r="W2096" s="19">
        <f t="shared" si="783"/>
        <v>41381</v>
      </c>
      <c r="X2096" s="19">
        <f t="shared" si="784"/>
        <v>41416</v>
      </c>
      <c r="Y2096" s="18">
        <f t="shared" si="769"/>
        <v>28</v>
      </c>
      <c r="Z2096" s="10">
        <f t="shared" si="770"/>
        <v>0.5</v>
      </c>
      <c r="AA2096" s="10">
        <f>VLOOKUP(A2096, VIX!$A$2:$E$3205, 5, FALSE)</f>
        <v>17.739999999999998</v>
      </c>
      <c r="AB2096" s="10">
        <f t="shared" si="771"/>
        <v>19.25</v>
      </c>
      <c r="AC2096" s="10">
        <f t="shared" si="772"/>
        <v>21.25</v>
      </c>
      <c r="AD2096" s="10">
        <f t="shared" si="773"/>
        <v>22.65</v>
      </c>
      <c r="AE2096" s="10">
        <f t="shared" si="774"/>
        <v>24.125</v>
      </c>
      <c r="AF2096" s="10">
        <f t="shared" si="775"/>
        <v>25.725000000000001</v>
      </c>
      <c r="AG2096" s="36">
        <f t="shared" si="763"/>
        <v>-1.0089171974522302</v>
      </c>
      <c r="AH2096" s="36">
        <f t="shared" si="764"/>
        <v>-0.75049636002647091</v>
      </c>
      <c r="AI2096" s="36">
        <f t="shared" si="765"/>
        <v>-0.39027412110887394</v>
      </c>
      <c r="AJ2096" s="36">
        <f t="shared" si="766"/>
        <v>-0.71538797495996576</v>
      </c>
      <c r="AK2096" s="36">
        <f t="shared" si="767"/>
        <v>-0.43091655266757845</v>
      </c>
    </row>
    <row r="2097" spans="1:37" x14ac:dyDescent="0.2">
      <c r="A2097" s="5">
        <v>41156</v>
      </c>
      <c r="B2097" s="1">
        <v>9</v>
      </c>
      <c r="C2097" s="7">
        <v>18.649999999999999</v>
      </c>
      <c r="D2097" s="7">
        <v>20.75</v>
      </c>
      <c r="E2097" s="7">
        <v>22.55</v>
      </c>
      <c r="F2097" s="7">
        <v>23.65</v>
      </c>
      <c r="G2097" s="7">
        <v>25.55</v>
      </c>
      <c r="H2097" s="7">
        <v>26.75</v>
      </c>
      <c r="I2097" s="7">
        <v>27.75</v>
      </c>
      <c r="J2097" s="7">
        <v>28.35</v>
      </c>
      <c r="K2097" s="7">
        <v>28.6</v>
      </c>
      <c r="L2097" s="3">
        <v>0.11260000000000001</v>
      </c>
      <c r="M2097" s="3">
        <v>0.1734</v>
      </c>
      <c r="N2097" s="3">
        <v>5.7799999999999997E-2</v>
      </c>
      <c r="O2097" s="18">
        <f t="shared" si="768"/>
        <v>0</v>
      </c>
      <c r="P2097" s="19">
        <f t="shared" si="776"/>
        <v>41171</v>
      </c>
      <c r="Q2097" s="19">
        <f t="shared" si="777"/>
        <v>41199</v>
      </c>
      <c r="R2097" s="19">
        <f t="shared" si="778"/>
        <v>41234</v>
      </c>
      <c r="S2097" s="19">
        <f t="shared" si="779"/>
        <v>41262</v>
      </c>
      <c r="T2097" s="19">
        <f t="shared" si="780"/>
        <v>41290</v>
      </c>
      <c r="U2097" s="19">
        <f t="shared" si="781"/>
        <v>41318</v>
      </c>
      <c r="V2097" s="19">
        <f t="shared" si="782"/>
        <v>41353</v>
      </c>
      <c r="W2097" s="19">
        <f t="shared" si="783"/>
        <v>41381</v>
      </c>
      <c r="X2097" s="19">
        <f t="shared" si="784"/>
        <v>41416</v>
      </c>
      <c r="Y2097" s="18">
        <f t="shared" si="769"/>
        <v>28</v>
      </c>
      <c r="Z2097" s="10">
        <f t="shared" si="770"/>
        <v>0.5357142857142857</v>
      </c>
      <c r="AA2097" s="10">
        <f>VLOOKUP(A2097, VIX!$A$2:$E$3205, 5, FALSE)</f>
        <v>17.98</v>
      </c>
      <c r="AB2097" s="10">
        <f t="shared" si="771"/>
        <v>19.625</v>
      </c>
      <c r="AC2097" s="10">
        <f t="shared" si="772"/>
        <v>21.585714285714289</v>
      </c>
      <c r="AD2097" s="10">
        <f t="shared" si="773"/>
        <v>23.060714285714283</v>
      </c>
      <c r="AE2097" s="10">
        <f t="shared" si="774"/>
        <v>24.532142857142858</v>
      </c>
      <c r="AF2097" s="10">
        <f t="shared" si="775"/>
        <v>26.107142857142858</v>
      </c>
      <c r="AG2097" s="36">
        <f t="shared" si="763"/>
        <v>-3.8427884178996141</v>
      </c>
      <c r="AH2097" s="36">
        <f t="shared" si="764"/>
        <v>-2.9820034513928859</v>
      </c>
      <c r="AI2097" s="36">
        <f t="shared" si="765"/>
        <v>-1.7101873987815193</v>
      </c>
      <c r="AJ2097" s="36">
        <f t="shared" si="766"/>
        <v>-2.8057427483152688</v>
      </c>
      <c r="AK2097" s="36">
        <f t="shared" si="767"/>
        <v>-1.6655421686746983</v>
      </c>
    </row>
    <row r="2098" spans="1:37" x14ac:dyDescent="0.2">
      <c r="A2098" s="5">
        <v>41152</v>
      </c>
      <c r="B2098" s="1">
        <v>9</v>
      </c>
      <c r="C2098" s="7">
        <v>18.95</v>
      </c>
      <c r="D2098" s="7">
        <v>21.2</v>
      </c>
      <c r="E2098" s="7">
        <v>22.85</v>
      </c>
      <c r="F2098" s="7">
        <v>23.8</v>
      </c>
      <c r="G2098" s="7">
        <v>25.6</v>
      </c>
      <c r="H2098" s="7">
        <v>26.65</v>
      </c>
      <c r="I2098" s="7">
        <v>27.65</v>
      </c>
      <c r="J2098" s="7">
        <v>28.25</v>
      </c>
      <c r="K2098" s="7">
        <v>28.5</v>
      </c>
      <c r="L2098" s="3">
        <v>0.1187</v>
      </c>
      <c r="M2098" s="3">
        <v>0.1618</v>
      </c>
      <c r="N2098" s="3">
        <v>5.3900000000000003E-2</v>
      </c>
      <c r="O2098" s="18">
        <f t="shared" si="768"/>
        <v>0</v>
      </c>
      <c r="P2098" s="19">
        <f t="shared" si="776"/>
        <v>41171</v>
      </c>
      <c r="Q2098" s="19">
        <f t="shared" si="777"/>
        <v>41199</v>
      </c>
      <c r="R2098" s="19">
        <f t="shared" si="778"/>
        <v>41234</v>
      </c>
      <c r="S2098" s="19">
        <f t="shared" si="779"/>
        <v>41262</v>
      </c>
      <c r="T2098" s="19">
        <f t="shared" si="780"/>
        <v>41290</v>
      </c>
      <c r="U2098" s="19">
        <f t="shared" si="781"/>
        <v>41318</v>
      </c>
      <c r="V2098" s="19">
        <f t="shared" si="782"/>
        <v>41353</v>
      </c>
      <c r="W2098" s="19">
        <f t="shared" si="783"/>
        <v>41381</v>
      </c>
      <c r="X2098" s="19">
        <f t="shared" si="784"/>
        <v>41416</v>
      </c>
      <c r="Y2098" s="18">
        <f t="shared" si="769"/>
        <v>28</v>
      </c>
      <c r="Z2098" s="10">
        <f t="shared" si="770"/>
        <v>0.6785714285714286</v>
      </c>
      <c r="AA2098" s="10">
        <f>VLOOKUP(A2098, VIX!$A$2:$E$3205, 5, FALSE)</f>
        <v>17.47</v>
      </c>
      <c r="AB2098" s="10">
        <f t="shared" si="771"/>
        <v>19.673214285714284</v>
      </c>
      <c r="AC2098" s="10">
        <f t="shared" si="772"/>
        <v>21.730357142857144</v>
      </c>
      <c r="AD2098" s="10">
        <f t="shared" si="773"/>
        <v>23.155357142857145</v>
      </c>
      <c r="AE2098" s="10">
        <f t="shared" si="774"/>
        <v>24.37857142857143</v>
      </c>
      <c r="AF2098" s="10">
        <f t="shared" si="775"/>
        <v>25.9375</v>
      </c>
      <c r="AG2098" s="36">
        <f t="shared" si="763"/>
        <v>-0.9947368421052627</v>
      </c>
      <c r="AH2098" s="36">
        <f t="shared" si="764"/>
        <v>-0.66168045830681144</v>
      </c>
      <c r="AI2098" s="36">
        <f t="shared" si="765"/>
        <v>-0.35956743766896926</v>
      </c>
      <c r="AJ2098" s="36">
        <f t="shared" si="766"/>
        <v>-0.65228645383951667</v>
      </c>
      <c r="AK2098" s="36">
        <f t="shared" si="767"/>
        <v>-0.35882831570382312</v>
      </c>
    </row>
    <row r="2099" spans="1:37" x14ac:dyDescent="0.2">
      <c r="A2099" s="5">
        <v>41151</v>
      </c>
      <c r="B2099" s="1">
        <v>9</v>
      </c>
      <c r="C2099" s="7">
        <v>19.7</v>
      </c>
      <c r="D2099" s="7">
        <v>22</v>
      </c>
      <c r="E2099" s="7">
        <v>23.55</v>
      </c>
      <c r="F2099" s="7">
        <v>24.35</v>
      </c>
      <c r="G2099" s="7">
        <v>26.05</v>
      </c>
      <c r="H2099" s="7">
        <v>27.05</v>
      </c>
      <c r="I2099" s="7">
        <v>28.05</v>
      </c>
      <c r="J2099" s="7">
        <v>28.65</v>
      </c>
      <c r="K2099" s="7">
        <v>28.9</v>
      </c>
      <c r="L2099" s="3">
        <v>0.1168</v>
      </c>
      <c r="M2099" s="3">
        <v>0.152</v>
      </c>
      <c r="N2099" s="3">
        <v>5.0700000000000002E-2</v>
      </c>
      <c r="O2099" s="18">
        <f t="shared" si="768"/>
        <v>0</v>
      </c>
      <c r="P2099" s="19">
        <f t="shared" si="776"/>
        <v>41171</v>
      </c>
      <c r="Q2099" s="19">
        <f t="shared" si="777"/>
        <v>41199</v>
      </c>
      <c r="R2099" s="19">
        <f t="shared" si="778"/>
        <v>41234</v>
      </c>
      <c r="S2099" s="19">
        <f t="shared" si="779"/>
        <v>41262</v>
      </c>
      <c r="T2099" s="19">
        <f t="shared" si="780"/>
        <v>41290</v>
      </c>
      <c r="U2099" s="19">
        <f t="shared" si="781"/>
        <v>41318</v>
      </c>
      <c r="V2099" s="19">
        <f t="shared" si="782"/>
        <v>41353</v>
      </c>
      <c r="W2099" s="19">
        <f t="shared" si="783"/>
        <v>41381</v>
      </c>
      <c r="X2099" s="19">
        <f t="shared" si="784"/>
        <v>41416</v>
      </c>
      <c r="Y2099" s="18">
        <f t="shared" si="769"/>
        <v>28</v>
      </c>
      <c r="Z2099" s="10">
        <f t="shared" si="770"/>
        <v>0.7142857142857143</v>
      </c>
      <c r="AA2099" s="10">
        <f>VLOOKUP(A2099, VIX!$A$2:$E$3205, 5, FALSE)</f>
        <v>17.829999999999998</v>
      </c>
      <c r="AB2099" s="10">
        <f t="shared" si="771"/>
        <v>20.357142857142858</v>
      </c>
      <c r="AC2099" s="10">
        <f t="shared" si="772"/>
        <v>22.442857142857143</v>
      </c>
      <c r="AD2099" s="10">
        <f t="shared" si="773"/>
        <v>23.778571428571432</v>
      </c>
      <c r="AE2099" s="10">
        <f t="shared" si="774"/>
        <v>24.835714285714289</v>
      </c>
      <c r="AF2099" s="10">
        <f t="shared" si="775"/>
        <v>26.335714285714285</v>
      </c>
      <c r="AG2099" s="36">
        <f t="shared" si="763"/>
        <v>-1.0421648835745749</v>
      </c>
      <c r="AH2099" s="36">
        <f t="shared" si="764"/>
        <v>-0.63157894736842102</v>
      </c>
      <c r="AI2099" s="36">
        <f t="shared" si="765"/>
        <v>-0.30670926517571895</v>
      </c>
      <c r="AJ2099" s="36">
        <f t="shared" si="766"/>
        <v>-0.6229007633587782</v>
      </c>
      <c r="AK2099" s="36">
        <f t="shared" si="767"/>
        <v>-0.34499281264973625</v>
      </c>
    </row>
    <row r="2100" spans="1:37" x14ac:dyDescent="0.2">
      <c r="A2100" s="5">
        <v>41150</v>
      </c>
      <c r="B2100" s="1">
        <v>9</v>
      </c>
      <c r="C2100" s="7">
        <v>19.25</v>
      </c>
      <c r="D2100" s="7">
        <v>21.7</v>
      </c>
      <c r="E2100" s="7">
        <v>23.25</v>
      </c>
      <c r="F2100" s="7">
        <v>24.15</v>
      </c>
      <c r="G2100" s="7">
        <v>25.8</v>
      </c>
      <c r="H2100" s="7">
        <v>26.95</v>
      </c>
      <c r="I2100" s="7">
        <v>27.95</v>
      </c>
      <c r="J2100" s="7">
        <v>28.5</v>
      </c>
      <c r="K2100" s="7">
        <v>28.7</v>
      </c>
      <c r="L2100" s="3">
        <v>0.1273</v>
      </c>
      <c r="M2100" s="3">
        <v>0.1573</v>
      </c>
      <c r="N2100" s="3">
        <v>5.2400000000000002E-2</v>
      </c>
      <c r="O2100" s="18">
        <f t="shared" si="768"/>
        <v>0</v>
      </c>
      <c r="P2100" s="19">
        <f t="shared" si="776"/>
        <v>41171</v>
      </c>
      <c r="Q2100" s="19">
        <f t="shared" si="777"/>
        <v>41199</v>
      </c>
      <c r="R2100" s="19">
        <f t="shared" si="778"/>
        <v>41234</v>
      </c>
      <c r="S2100" s="19">
        <f t="shared" si="779"/>
        <v>41262</v>
      </c>
      <c r="T2100" s="19">
        <f t="shared" si="780"/>
        <v>41290</v>
      </c>
      <c r="U2100" s="19">
        <f t="shared" si="781"/>
        <v>41318</v>
      </c>
      <c r="V2100" s="19">
        <f t="shared" si="782"/>
        <v>41353</v>
      </c>
      <c r="W2100" s="19">
        <f t="shared" si="783"/>
        <v>41381</v>
      </c>
      <c r="X2100" s="19">
        <f t="shared" si="784"/>
        <v>41416</v>
      </c>
      <c r="Y2100" s="18">
        <f t="shared" si="769"/>
        <v>28</v>
      </c>
      <c r="Z2100" s="10">
        <f t="shared" si="770"/>
        <v>0.75</v>
      </c>
      <c r="AA2100" s="10">
        <f>VLOOKUP(A2100, VIX!$A$2:$E$3205, 5, FALSE)</f>
        <v>17.059999999999999</v>
      </c>
      <c r="AB2100" s="10">
        <f t="shared" si="771"/>
        <v>19.862500000000001</v>
      </c>
      <c r="AC2100" s="10">
        <f t="shared" si="772"/>
        <v>22.087499999999999</v>
      </c>
      <c r="AD2100" s="10">
        <f t="shared" si="773"/>
        <v>23.475000000000001</v>
      </c>
      <c r="AE2100" s="10">
        <f t="shared" si="774"/>
        <v>24.562499999999996</v>
      </c>
      <c r="AF2100" s="10">
        <f t="shared" si="775"/>
        <v>26.087500000000002</v>
      </c>
      <c r="AG2100" s="36">
        <f t="shared" si="763"/>
        <v>-1.1293213828425088</v>
      </c>
      <c r="AH2100" s="36">
        <f t="shared" si="764"/>
        <v>-0.63980343980343968</v>
      </c>
      <c r="AI2100" s="36">
        <f t="shared" si="765"/>
        <v>-0.34758620689655101</v>
      </c>
      <c r="AJ2100" s="36">
        <f t="shared" si="766"/>
        <v>-0.60825043885313101</v>
      </c>
      <c r="AK2100" s="36">
        <f t="shared" si="767"/>
        <v>-0.39846005774783377</v>
      </c>
    </row>
    <row r="2101" spans="1:37" x14ac:dyDescent="0.2">
      <c r="A2101" s="5">
        <v>41149</v>
      </c>
      <c r="B2101" s="1">
        <v>9</v>
      </c>
      <c r="C2101" s="7">
        <v>19</v>
      </c>
      <c r="D2101" s="7">
        <v>21.45</v>
      </c>
      <c r="E2101" s="7">
        <v>23.1</v>
      </c>
      <c r="F2101" s="7">
        <v>24.05</v>
      </c>
      <c r="G2101" s="7">
        <v>25.75</v>
      </c>
      <c r="H2101" s="7">
        <v>26.8</v>
      </c>
      <c r="I2101" s="7">
        <v>27.8</v>
      </c>
      <c r="J2101" s="7">
        <v>28.35</v>
      </c>
      <c r="K2101" s="7">
        <v>28.5</v>
      </c>
      <c r="L2101" s="3">
        <v>0.12889999999999999</v>
      </c>
      <c r="M2101" s="3">
        <v>0.15590000000000001</v>
      </c>
      <c r="N2101" s="3">
        <v>5.1999999999999998E-2</v>
      </c>
      <c r="O2101" s="18">
        <f t="shared" si="768"/>
        <v>0</v>
      </c>
      <c r="P2101" s="19">
        <f t="shared" si="776"/>
        <v>41171</v>
      </c>
      <c r="Q2101" s="19">
        <f t="shared" si="777"/>
        <v>41199</v>
      </c>
      <c r="R2101" s="19">
        <f t="shared" si="778"/>
        <v>41234</v>
      </c>
      <c r="S2101" s="19">
        <f t="shared" si="779"/>
        <v>41262</v>
      </c>
      <c r="T2101" s="19">
        <f t="shared" si="780"/>
        <v>41290</v>
      </c>
      <c r="U2101" s="19">
        <f t="shared" si="781"/>
        <v>41318</v>
      </c>
      <c r="V2101" s="19">
        <f t="shared" si="782"/>
        <v>41353</v>
      </c>
      <c r="W2101" s="19">
        <f t="shared" si="783"/>
        <v>41381</v>
      </c>
      <c r="X2101" s="19">
        <f t="shared" si="784"/>
        <v>41416</v>
      </c>
      <c r="Y2101" s="18">
        <f t="shared" si="769"/>
        <v>28</v>
      </c>
      <c r="Z2101" s="10">
        <f t="shared" si="770"/>
        <v>0.7857142857142857</v>
      </c>
      <c r="AA2101" s="10">
        <f>VLOOKUP(A2101, VIX!$A$2:$E$3205, 5, FALSE)</f>
        <v>16.489999999999998</v>
      </c>
      <c r="AB2101" s="10">
        <f t="shared" si="771"/>
        <v>19.524999999999999</v>
      </c>
      <c r="AC2101" s="10">
        <f t="shared" si="772"/>
        <v>21.803571428571431</v>
      </c>
      <c r="AD2101" s="10">
        <f t="shared" si="773"/>
        <v>23.303571428571431</v>
      </c>
      <c r="AE2101" s="10">
        <f t="shared" si="774"/>
        <v>24.414285714285715</v>
      </c>
      <c r="AF2101" s="10">
        <f t="shared" si="775"/>
        <v>25.975000000000001</v>
      </c>
      <c r="AG2101" s="36">
        <f t="shared" si="763"/>
        <v>-1.145667099647429</v>
      </c>
      <c r="AH2101" s="36">
        <f t="shared" si="764"/>
        <v>-0.68795499669093374</v>
      </c>
      <c r="AI2101" s="36">
        <f t="shared" si="765"/>
        <v>-0.37061692081430414</v>
      </c>
      <c r="AJ2101" s="36">
        <f t="shared" si="766"/>
        <v>-0.63297872340425476</v>
      </c>
      <c r="AK2101" s="36">
        <f t="shared" si="767"/>
        <v>-0.36562111372115519</v>
      </c>
    </row>
    <row r="2102" spans="1:37" x14ac:dyDescent="0.2">
      <c r="A2102" s="5">
        <v>41148</v>
      </c>
      <c r="B2102" s="1">
        <v>9</v>
      </c>
      <c r="C2102" s="7">
        <v>18.8</v>
      </c>
      <c r="D2102" s="7">
        <v>21.3</v>
      </c>
      <c r="E2102" s="7">
        <v>22.9</v>
      </c>
      <c r="F2102" s="7">
        <v>23.85</v>
      </c>
      <c r="G2102" s="7">
        <v>25.65</v>
      </c>
      <c r="H2102" s="7">
        <v>26.75</v>
      </c>
      <c r="I2102" s="7">
        <v>27.75</v>
      </c>
      <c r="J2102" s="7">
        <v>28.35</v>
      </c>
      <c r="K2102" s="7">
        <v>0</v>
      </c>
      <c r="L2102" s="3">
        <v>0.13300000000000001</v>
      </c>
      <c r="M2102" s="3">
        <v>0.16350000000000001</v>
      </c>
      <c r="N2102" s="3">
        <v>5.45E-2</v>
      </c>
      <c r="O2102" s="18">
        <f t="shared" si="768"/>
        <v>0</v>
      </c>
      <c r="P2102" s="19">
        <f t="shared" si="776"/>
        <v>41171</v>
      </c>
      <c r="Q2102" s="19">
        <f t="shared" si="777"/>
        <v>41199</v>
      </c>
      <c r="R2102" s="19">
        <f t="shared" si="778"/>
        <v>41234</v>
      </c>
      <c r="S2102" s="19">
        <f t="shared" si="779"/>
        <v>41262</v>
      </c>
      <c r="T2102" s="19">
        <f t="shared" si="780"/>
        <v>41290</v>
      </c>
      <c r="U2102" s="19">
        <f t="shared" si="781"/>
        <v>41318</v>
      </c>
      <c r="V2102" s="19">
        <f t="shared" si="782"/>
        <v>41353</v>
      </c>
      <c r="W2102" s="19">
        <f t="shared" si="783"/>
        <v>41381</v>
      </c>
      <c r="X2102" s="19">
        <f t="shared" si="784"/>
        <v>41416</v>
      </c>
      <c r="Y2102" s="18">
        <f t="shared" si="769"/>
        <v>28</v>
      </c>
      <c r="Z2102" s="10">
        <f t="shared" si="770"/>
        <v>0.8214285714285714</v>
      </c>
      <c r="AA2102" s="10">
        <f>VLOOKUP(A2102, VIX!$A$2:$E$3205, 5, FALSE)</f>
        <v>16.350000000000001</v>
      </c>
      <c r="AB2102" s="10">
        <f t="shared" si="771"/>
        <v>19.246428571428574</v>
      </c>
      <c r="AC2102" s="10">
        <f t="shared" si="772"/>
        <v>21.585714285714285</v>
      </c>
      <c r="AD2102" s="10">
        <f t="shared" si="773"/>
        <v>23.069642857142856</v>
      </c>
      <c r="AE2102" s="10">
        <f t="shared" si="774"/>
        <v>24.171428571428571</v>
      </c>
      <c r="AF2102" s="10">
        <f t="shared" si="775"/>
        <v>25.846428571428572</v>
      </c>
      <c r="AG2102" s="36">
        <f t="shared" si="763"/>
        <v>-3.6020583190394531</v>
      </c>
      <c r="AH2102" s="36">
        <f t="shared" si="764"/>
        <v>-2.0257913247362236</v>
      </c>
      <c r="AI2102" s="36">
        <f t="shared" si="765"/>
        <v>-1.1140065146579843</v>
      </c>
      <c r="AJ2102" s="36">
        <f t="shared" si="766"/>
        <v>-2.0139114991860274</v>
      </c>
      <c r="AK2102" s="36">
        <f t="shared" si="767"/>
        <v>-1.1451390801432135</v>
      </c>
    </row>
    <row r="2103" spans="1:37" x14ac:dyDescent="0.2">
      <c r="A2103" s="5">
        <v>41145</v>
      </c>
      <c r="B2103" s="1">
        <v>9</v>
      </c>
      <c r="C2103" s="7">
        <v>18.55</v>
      </c>
      <c r="D2103" s="7">
        <v>21.2</v>
      </c>
      <c r="E2103" s="7">
        <v>22.95</v>
      </c>
      <c r="F2103" s="7">
        <v>24</v>
      </c>
      <c r="G2103" s="7">
        <v>25.85</v>
      </c>
      <c r="H2103" s="7">
        <v>27.05</v>
      </c>
      <c r="I2103" s="7">
        <v>27.9</v>
      </c>
      <c r="J2103" s="7">
        <v>28.4</v>
      </c>
      <c r="K2103" s="7">
        <v>0</v>
      </c>
      <c r="L2103" s="3">
        <v>0.1429</v>
      </c>
      <c r="M2103" s="3">
        <v>0.16250000000000001</v>
      </c>
      <c r="N2103" s="3">
        <v>5.4199999999999998E-2</v>
      </c>
      <c r="O2103" s="18">
        <f t="shared" si="768"/>
        <v>0</v>
      </c>
      <c r="P2103" s="19">
        <f t="shared" si="776"/>
        <v>41171</v>
      </c>
      <c r="Q2103" s="19">
        <f t="shared" si="777"/>
        <v>41199</v>
      </c>
      <c r="R2103" s="19">
        <f t="shared" si="778"/>
        <v>41234</v>
      </c>
      <c r="S2103" s="19">
        <f t="shared" si="779"/>
        <v>41262</v>
      </c>
      <c r="T2103" s="19">
        <f t="shared" si="780"/>
        <v>41290</v>
      </c>
      <c r="U2103" s="19">
        <f t="shared" si="781"/>
        <v>41318</v>
      </c>
      <c r="V2103" s="19">
        <f t="shared" si="782"/>
        <v>41353</v>
      </c>
      <c r="W2103" s="19">
        <f t="shared" si="783"/>
        <v>41381</v>
      </c>
      <c r="X2103" s="19">
        <f t="shared" si="784"/>
        <v>41416</v>
      </c>
      <c r="Y2103" s="18">
        <f t="shared" si="769"/>
        <v>28</v>
      </c>
      <c r="Z2103" s="10">
        <f t="shared" si="770"/>
        <v>0.9285714285714286</v>
      </c>
      <c r="AA2103" s="10">
        <f>VLOOKUP(A2103, VIX!$A$2:$E$3205, 5, FALSE)</f>
        <v>15.18</v>
      </c>
      <c r="AB2103" s="10">
        <f t="shared" si="771"/>
        <v>18.739285714285714</v>
      </c>
      <c r="AC2103" s="10">
        <f t="shared" si="772"/>
        <v>21.324999999999999</v>
      </c>
      <c r="AD2103" s="10">
        <f t="shared" si="773"/>
        <v>23.024999999999999</v>
      </c>
      <c r="AE2103" s="10">
        <f t="shared" si="774"/>
        <v>24.132142857142856</v>
      </c>
      <c r="AF2103" s="10">
        <f t="shared" si="775"/>
        <v>25.935714285714287</v>
      </c>
      <c r="AG2103" s="36">
        <f t="shared" si="763"/>
        <v>-1.2305140961857368</v>
      </c>
      <c r="AH2103" s="36">
        <f t="shared" si="764"/>
        <v>-0.72724274406332423</v>
      </c>
      <c r="AI2103" s="36">
        <f t="shared" si="765"/>
        <v>-0.4066390041493777</v>
      </c>
      <c r="AJ2103" s="36">
        <f t="shared" si="766"/>
        <v>-0.68347749596833329</v>
      </c>
      <c r="AK2103" s="36">
        <f t="shared" si="767"/>
        <v>-0.41475792072418011</v>
      </c>
    </row>
    <row r="2104" spans="1:37" x14ac:dyDescent="0.2">
      <c r="A2104" s="5">
        <v>41144</v>
      </c>
      <c r="B2104" s="1">
        <v>9</v>
      </c>
      <c r="C2104" s="7">
        <v>19.3</v>
      </c>
      <c r="D2104" s="7">
        <v>21.6</v>
      </c>
      <c r="E2104" s="7">
        <v>23.2</v>
      </c>
      <c r="F2104" s="7">
        <v>24.3</v>
      </c>
      <c r="G2104" s="7">
        <v>26</v>
      </c>
      <c r="H2104" s="7">
        <v>27.1</v>
      </c>
      <c r="I2104" s="7">
        <v>27.9</v>
      </c>
      <c r="J2104" s="7">
        <v>28.4</v>
      </c>
      <c r="K2104" s="7">
        <v>0</v>
      </c>
      <c r="L2104" s="3">
        <v>0.1192</v>
      </c>
      <c r="M2104" s="3">
        <v>0.14810000000000001</v>
      </c>
      <c r="N2104" s="3">
        <v>4.9399999999999999E-2</v>
      </c>
      <c r="O2104" s="18">
        <f t="shared" si="768"/>
        <v>1</v>
      </c>
      <c r="P2104" s="19">
        <f t="shared" si="776"/>
        <v>41171</v>
      </c>
      <c r="Q2104" s="19">
        <f t="shared" si="777"/>
        <v>41199</v>
      </c>
      <c r="R2104" s="19">
        <f t="shared" si="778"/>
        <v>41234</v>
      </c>
      <c r="S2104" s="19">
        <f t="shared" si="779"/>
        <v>41262</v>
      </c>
      <c r="T2104" s="19">
        <f t="shared" si="780"/>
        <v>41290</v>
      </c>
      <c r="U2104" s="19">
        <f t="shared" si="781"/>
        <v>41318</v>
      </c>
      <c r="V2104" s="19">
        <f t="shared" si="782"/>
        <v>41353</v>
      </c>
      <c r="W2104" s="19">
        <f t="shared" si="783"/>
        <v>41381</v>
      </c>
      <c r="X2104" s="19">
        <f t="shared" si="784"/>
        <v>41416</v>
      </c>
      <c r="Y2104" s="18">
        <f t="shared" si="769"/>
        <v>28</v>
      </c>
      <c r="Z2104" s="10">
        <f t="shared" si="770"/>
        <v>0.9642857142857143</v>
      </c>
      <c r="AA2104" s="10">
        <f>VLOOKUP(A2104, VIX!$A$2:$E$3205, 5, FALSE)</f>
        <v>15.96</v>
      </c>
      <c r="AB2104" s="10">
        <f t="shared" si="771"/>
        <v>19.38214285714286</v>
      </c>
      <c r="AC2104" s="10">
        <f t="shared" si="772"/>
        <v>21.657142857142858</v>
      </c>
      <c r="AD2104" s="10">
        <f t="shared" si="773"/>
        <v>23.239285714285714</v>
      </c>
      <c r="AE2104" s="10">
        <f t="shared" si="774"/>
        <v>24.360714285714284</v>
      </c>
      <c r="AF2104" s="10">
        <f t="shared" si="775"/>
        <v>26.039285714285715</v>
      </c>
      <c r="AG2104" s="36">
        <f t="shared" si="763"/>
        <v>-0.97411764705882342</v>
      </c>
      <c r="AH2104" s="36">
        <f t="shared" si="764"/>
        <v>-0.63157894736841991</v>
      </c>
      <c r="AI2104" s="36">
        <f t="shared" si="765"/>
        <v>-0.4159663865546222</v>
      </c>
      <c r="AJ2104" s="36">
        <f t="shared" si="766"/>
        <v>-0.59649122807017496</v>
      </c>
      <c r="AK2104" s="36">
        <f t="shared" si="767"/>
        <v>-0.36802973977695203</v>
      </c>
    </row>
    <row r="2105" spans="1:37" x14ac:dyDescent="0.2">
      <c r="A2105" s="5">
        <v>41143</v>
      </c>
      <c r="B2105" s="1">
        <v>9</v>
      </c>
      <c r="C2105" s="7">
        <v>19</v>
      </c>
      <c r="D2105" s="7">
        <v>21.25</v>
      </c>
      <c r="E2105" s="7">
        <v>22.8</v>
      </c>
      <c r="F2105" s="7">
        <v>23.8</v>
      </c>
      <c r="G2105" s="7">
        <v>25.65</v>
      </c>
      <c r="H2105" s="7">
        <v>26.9</v>
      </c>
      <c r="I2105" s="7">
        <v>27.65</v>
      </c>
      <c r="J2105" s="7">
        <v>28.1</v>
      </c>
      <c r="K2105" s="7">
        <v>0</v>
      </c>
      <c r="L2105" s="3">
        <v>0.11840000000000001</v>
      </c>
      <c r="M2105" s="3">
        <v>0.1618</v>
      </c>
      <c r="N2105" s="3">
        <v>5.3900000000000003E-2</v>
      </c>
      <c r="O2105" s="18">
        <f t="shared" si="768"/>
        <v>0</v>
      </c>
      <c r="P2105" s="19">
        <f t="shared" si="776"/>
        <v>41143</v>
      </c>
      <c r="Q2105" s="19">
        <f t="shared" si="777"/>
        <v>41171</v>
      </c>
      <c r="R2105" s="19">
        <f t="shared" si="778"/>
        <v>41199</v>
      </c>
      <c r="S2105" s="19">
        <f t="shared" si="779"/>
        <v>41234</v>
      </c>
      <c r="T2105" s="19">
        <f t="shared" si="780"/>
        <v>41262</v>
      </c>
      <c r="U2105" s="19">
        <f t="shared" si="781"/>
        <v>41290</v>
      </c>
      <c r="V2105" s="19">
        <f t="shared" si="782"/>
        <v>41318</v>
      </c>
      <c r="W2105" s="19">
        <f t="shared" si="783"/>
        <v>41353</v>
      </c>
      <c r="X2105" s="19">
        <f t="shared" si="784"/>
        <v>41381</v>
      </c>
      <c r="Y2105" s="18">
        <f t="shared" si="769"/>
        <v>35</v>
      </c>
      <c r="Z2105" s="10">
        <f t="shared" si="770"/>
        <v>0</v>
      </c>
      <c r="AA2105" s="10">
        <f>VLOOKUP(A2105, VIX!$A$2:$E$3205, 5, FALSE)</f>
        <v>15.11</v>
      </c>
      <c r="AB2105" s="10">
        <f t="shared" si="771"/>
        <v>21.25</v>
      </c>
      <c r="AC2105" s="10">
        <f t="shared" si="772"/>
        <v>22.8</v>
      </c>
      <c r="AD2105" s="10">
        <f t="shared" si="773"/>
        <v>23.8</v>
      </c>
      <c r="AE2105" s="10">
        <f t="shared" si="774"/>
        <v>25.65</v>
      </c>
      <c r="AF2105" s="10">
        <f t="shared" si="775"/>
        <v>26.9</v>
      </c>
      <c r="AG2105" s="36">
        <f t="shared" si="763"/>
        <v>-0.86909871244635184</v>
      </c>
      <c r="AH2105" s="36">
        <f t="shared" si="764"/>
        <v>-0.53679653679653705</v>
      </c>
      <c r="AI2105" s="36">
        <f t="shared" si="765"/>
        <v>-0.31929046563192903</v>
      </c>
      <c r="AJ2105" s="36">
        <f t="shared" si="766"/>
        <v>-0.5604712671315214</v>
      </c>
      <c r="AK2105" s="36">
        <f t="shared" si="767"/>
        <v>-0.35027243411542314</v>
      </c>
    </row>
    <row r="2106" spans="1:37" x14ac:dyDescent="0.2">
      <c r="A2106" s="5">
        <v>41142</v>
      </c>
      <c r="B2106" s="1">
        <v>8</v>
      </c>
      <c r="C2106" s="7">
        <v>14.9</v>
      </c>
      <c r="D2106" s="7">
        <v>18.75</v>
      </c>
      <c r="E2106" s="7">
        <v>20.85</v>
      </c>
      <c r="F2106" s="7">
        <v>22.6</v>
      </c>
      <c r="G2106" s="7">
        <v>23.8</v>
      </c>
      <c r="H2106" s="7">
        <v>25.75</v>
      </c>
      <c r="I2106" s="7">
        <v>26.9</v>
      </c>
      <c r="J2106" s="7">
        <v>27.55</v>
      </c>
      <c r="K2106" s="7">
        <v>27.9</v>
      </c>
      <c r="L2106" s="3">
        <v>0.25840000000000002</v>
      </c>
      <c r="M2106" s="3">
        <v>0.1903</v>
      </c>
      <c r="N2106" s="3">
        <v>6.3399999999999998E-2</v>
      </c>
      <c r="O2106" s="18">
        <f t="shared" si="768"/>
        <v>0</v>
      </c>
      <c r="P2106" s="19">
        <f t="shared" si="776"/>
        <v>41143</v>
      </c>
      <c r="Q2106" s="19">
        <f t="shared" si="777"/>
        <v>41171</v>
      </c>
      <c r="R2106" s="19">
        <f t="shared" si="778"/>
        <v>41199</v>
      </c>
      <c r="S2106" s="19">
        <f t="shared" si="779"/>
        <v>41234</v>
      </c>
      <c r="T2106" s="19">
        <f t="shared" si="780"/>
        <v>41262</v>
      </c>
      <c r="U2106" s="19">
        <f t="shared" si="781"/>
        <v>41290</v>
      </c>
      <c r="V2106" s="19">
        <f t="shared" si="782"/>
        <v>41318</v>
      </c>
      <c r="W2106" s="19">
        <f t="shared" si="783"/>
        <v>41353</v>
      </c>
      <c r="X2106" s="19">
        <f t="shared" si="784"/>
        <v>41381</v>
      </c>
      <c r="Y2106" s="18">
        <f t="shared" si="769"/>
        <v>35</v>
      </c>
      <c r="Z2106" s="10">
        <f t="shared" si="770"/>
        <v>2.8571428571428571E-2</v>
      </c>
      <c r="AA2106" s="10">
        <f>VLOOKUP(A2106, VIX!$A$2:$E$3205, 5, FALSE)</f>
        <v>15.02</v>
      </c>
      <c r="AB2106" s="10">
        <f t="shared" si="771"/>
        <v>18.64</v>
      </c>
      <c r="AC2106" s="10">
        <f t="shared" si="772"/>
        <v>20.79</v>
      </c>
      <c r="AD2106" s="10">
        <f t="shared" si="773"/>
        <v>22.55</v>
      </c>
      <c r="AE2106" s="10">
        <f t="shared" si="774"/>
        <v>23.765714285714285</v>
      </c>
      <c r="AF2106" s="10">
        <f t="shared" si="775"/>
        <v>25.694285714285712</v>
      </c>
      <c r="AG2106" s="36">
        <f t="shared" si="763"/>
        <v>-1.5362204101021295</v>
      </c>
      <c r="AH2106" s="36">
        <f t="shared" si="764"/>
        <v>-0.7422159887798041</v>
      </c>
      <c r="AI2106" s="36">
        <f t="shared" si="765"/>
        <v>-0.5700620475698035</v>
      </c>
      <c r="AJ2106" s="36">
        <f t="shared" si="766"/>
        <v>-0.37031594415870672</v>
      </c>
      <c r="AK2106" s="36">
        <f t="shared" si="767"/>
        <v>-0.55733242599523625</v>
      </c>
    </row>
    <row r="2107" spans="1:37" x14ac:dyDescent="0.2">
      <c r="A2107" s="5">
        <v>41141</v>
      </c>
      <c r="B2107" s="1">
        <v>8</v>
      </c>
      <c r="C2107" s="7">
        <v>14.65</v>
      </c>
      <c r="D2107" s="7">
        <v>18.25</v>
      </c>
      <c r="E2107" s="7">
        <v>20.5</v>
      </c>
      <c r="F2107" s="7">
        <v>22.2</v>
      </c>
      <c r="G2107" s="7">
        <v>23.4</v>
      </c>
      <c r="H2107" s="7">
        <v>25.3</v>
      </c>
      <c r="I2107" s="7">
        <v>26.45</v>
      </c>
      <c r="J2107" s="7">
        <v>27.1</v>
      </c>
      <c r="K2107" s="7">
        <v>27.5</v>
      </c>
      <c r="L2107" s="3">
        <v>0.2457</v>
      </c>
      <c r="M2107" s="3">
        <v>0.19139999999999999</v>
      </c>
      <c r="N2107" s="3">
        <v>6.3799999999999996E-2</v>
      </c>
      <c r="O2107" s="18">
        <f t="shared" si="768"/>
        <v>0</v>
      </c>
      <c r="P2107" s="19">
        <f t="shared" si="776"/>
        <v>41143</v>
      </c>
      <c r="Q2107" s="19">
        <f t="shared" si="777"/>
        <v>41171</v>
      </c>
      <c r="R2107" s="19">
        <f t="shared" si="778"/>
        <v>41199</v>
      </c>
      <c r="S2107" s="19">
        <f t="shared" si="779"/>
        <v>41234</v>
      </c>
      <c r="T2107" s="19">
        <f t="shared" si="780"/>
        <v>41262</v>
      </c>
      <c r="U2107" s="19">
        <f t="shared" si="781"/>
        <v>41290</v>
      </c>
      <c r="V2107" s="19">
        <f t="shared" si="782"/>
        <v>41318</v>
      </c>
      <c r="W2107" s="19">
        <f t="shared" si="783"/>
        <v>41353</v>
      </c>
      <c r="X2107" s="19">
        <f t="shared" si="784"/>
        <v>41381</v>
      </c>
      <c r="Y2107" s="18">
        <f t="shared" si="769"/>
        <v>35</v>
      </c>
      <c r="Z2107" s="10">
        <f t="shared" si="770"/>
        <v>5.7142857142857141E-2</v>
      </c>
      <c r="AA2107" s="10">
        <f>VLOOKUP(A2107, VIX!$A$2:$E$3205, 5, FALSE)</f>
        <v>14.02</v>
      </c>
      <c r="AB2107" s="10">
        <f t="shared" si="771"/>
        <v>18.044285714285714</v>
      </c>
      <c r="AC2107" s="10">
        <f t="shared" si="772"/>
        <v>20.371428571428574</v>
      </c>
      <c r="AD2107" s="10">
        <f t="shared" si="773"/>
        <v>22.10285714285714</v>
      </c>
      <c r="AE2107" s="10">
        <f t="shared" si="774"/>
        <v>23.331428571428567</v>
      </c>
      <c r="AF2107" s="10">
        <f t="shared" si="775"/>
        <v>25.191428571428574</v>
      </c>
      <c r="AG2107" s="36">
        <f t="shared" si="763"/>
        <v>-4.3790828640386161</v>
      </c>
      <c r="AH2107" s="36">
        <f t="shared" si="764"/>
        <v>-2.4300000000000002</v>
      </c>
      <c r="AI2107" s="36">
        <f t="shared" si="765"/>
        <v>-1.6910526315789467</v>
      </c>
      <c r="AJ2107" s="36">
        <f t="shared" si="766"/>
        <v>-1.1322308892355686</v>
      </c>
      <c r="AK2107" s="36">
        <f t="shared" si="767"/>
        <v>-1.6629811866859641</v>
      </c>
    </row>
    <row r="2108" spans="1:37" x14ac:dyDescent="0.2">
      <c r="A2108" s="5">
        <v>41138</v>
      </c>
      <c r="B2108" s="1">
        <v>8</v>
      </c>
      <c r="C2108" s="7">
        <v>15.1</v>
      </c>
      <c r="D2108" s="7">
        <v>18.2</v>
      </c>
      <c r="E2108" s="7">
        <v>20.3</v>
      </c>
      <c r="F2108" s="7">
        <v>21.95</v>
      </c>
      <c r="G2108" s="7">
        <v>23.05</v>
      </c>
      <c r="H2108" s="7">
        <v>24.95</v>
      </c>
      <c r="I2108" s="7">
        <v>26.05</v>
      </c>
      <c r="J2108" s="7">
        <v>26.7</v>
      </c>
      <c r="K2108" s="7">
        <v>27.15</v>
      </c>
      <c r="L2108" s="3">
        <v>0.20530000000000001</v>
      </c>
      <c r="M2108" s="3">
        <v>0.18679999999999999</v>
      </c>
      <c r="N2108" s="3">
        <v>6.2300000000000001E-2</v>
      </c>
      <c r="O2108" s="18">
        <f t="shared" si="768"/>
        <v>0</v>
      </c>
      <c r="P2108" s="19">
        <f t="shared" si="776"/>
        <v>41143</v>
      </c>
      <c r="Q2108" s="19">
        <f t="shared" si="777"/>
        <v>41171</v>
      </c>
      <c r="R2108" s="19">
        <f t="shared" si="778"/>
        <v>41199</v>
      </c>
      <c r="S2108" s="19">
        <f t="shared" si="779"/>
        <v>41234</v>
      </c>
      <c r="T2108" s="19">
        <f t="shared" si="780"/>
        <v>41262</v>
      </c>
      <c r="U2108" s="19">
        <f t="shared" si="781"/>
        <v>41290</v>
      </c>
      <c r="V2108" s="19">
        <f t="shared" si="782"/>
        <v>41318</v>
      </c>
      <c r="W2108" s="19">
        <f t="shared" si="783"/>
        <v>41353</v>
      </c>
      <c r="X2108" s="19">
        <f t="shared" si="784"/>
        <v>41381</v>
      </c>
      <c r="Y2108" s="18">
        <f t="shared" si="769"/>
        <v>35</v>
      </c>
      <c r="Z2108" s="10">
        <f t="shared" si="770"/>
        <v>0.14285714285714285</v>
      </c>
      <c r="AA2108" s="10">
        <f>VLOOKUP(A2108, VIX!$A$2:$E$3205, 5, FALSE)</f>
        <v>13.45</v>
      </c>
      <c r="AB2108" s="10">
        <f t="shared" si="771"/>
        <v>17.75714285714286</v>
      </c>
      <c r="AC2108" s="10">
        <f t="shared" si="772"/>
        <v>20</v>
      </c>
      <c r="AD2108" s="10">
        <f t="shared" si="773"/>
        <v>21.714285714285715</v>
      </c>
      <c r="AE2108" s="10">
        <f t="shared" si="774"/>
        <v>22.892857142857146</v>
      </c>
      <c r="AF2108" s="10">
        <f t="shared" si="775"/>
        <v>24.678571428571431</v>
      </c>
      <c r="AG2108" s="36">
        <f t="shared" si="763"/>
        <v>-1.2222482985214742</v>
      </c>
      <c r="AH2108" s="36">
        <f t="shared" si="764"/>
        <v>-0.7424242424242431</v>
      </c>
      <c r="AI2108" s="36">
        <f t="shared" si="765"/>
        <v>-0.54038598999285181</v>
      </c>
      <c r="AJ2108" s="36">
        <f t="shared" si="766"/>
        <v>-0.34194781965089804</v>
      </c>
      <c r="AK2108" s="36">
        <f t="shared" si="767"/>
        <v>-0.55161290322580636</v>
      </c>
    </row>
    <row r="2109" spans="1:37" x14ac:dyDescent="0.2">
      <c r="A2109" s="5">
        <v>41137</v>
      </c>
      <c r="B2109" s="1">
        <v>8</v>
      </c>
      <c r="C2109" s="7">
        <v>15.9</v>
      </c>
      <c r="D2109" s="7">
        <v>18.75</v>
      </c>
      <c r="E2109" s="7">
        <v>20.7</v>
      </c>
      <c r="F2109" s="7">
        <v>22.25</v>
      </c>
      <c r="G2109" s="7">
        <v>23.35</v>
      </c>
      <c r="H2109" s="7">
        <v>25.1</v>
      </c>
      <c r="I2109" s="7">
        <v>26.1</v>
      </c>
      <c r="J2109" s="7">
        <v>26.75</v>
      </c>
      <c r="K2109" s="7">
        <v>27.2</v>
      </c>
      <c r="L2109" s="3">
        <v>0.1792</v>
      </c>
      <c r="M2109" s="3">
        <v>0.17299999999999999</v>
      </c>
      <c r="N2109" s="3">
        <v>5.7700000000000001E-2</v>
      </c>
      <c r="O2109" s="18">
        <f t="shared" si="768"/>
        <v>0</v>
      </c>
      <c r="P2109" s="19">
        <f t="shared" si="776"/>
        <v>41143</v>
      </c>
      <c r="Q2109" s="19">
        <f t="shared" si="777"/>
        <v>41171</v>
      </c>
      <c r="R2109" s="19">
        <f t="shared" si="778"/>
        <v>41199</v>
      </c>
      <c r="S2109" s="19">
        <f t="shared" si="779"/>
        <v>41234</v>
      </c>
      <c r="T2109" s="19">
        <f t="shared" si="780"/>
        <v>41262</v>
      </c>
      <c r="U2109" s="19">
        <f t="shared" si="781"/>
        <v>41290</v>
      </c>
      <c r="V2109" s="19">
        <f t="shared" si="782"/>
        <v>41318</v>
      </c>
      <c r="W2109" s="19">
        <f t="shared" si="783"/>
        <v>41353</v>
      </c>
      <c r="X2109" s="19">
        <f t="shared" si="784"/>
        <v>41381</v>
      </c>
      <c r="Y2109" s="18">
        <f t="shared" si="769"/>
        <v>35</v>
      </c>
      <c r="Z2109" s="10">
        <f t="shared" si="770"/>
        <v>0.17142857142857143</v>
      </c>
      <c r="AA2109" s="10">
        <f>VLOOKUP(A2109, VIX!$A$2:$E$3205, 5, FALSE)</f>
        <v>14.29</v>
      </c>
      <c r="AB2109" s="10">
        <f t="shared" si="771"/>
        <v>18.261428571428571</v>
      </c>
      <c r="AC2109" s="10">
        <f t="shared" si="772"/>
        <v>20.365714285714287</v>
      </c>
      <c r="AD2109" s="10">
        <f t="shared" si="773"/>
        <v>21.984285714285711</v>
      </c>
      <c r="AE2109" s="10">
        <f t="shared" si="774"/>
        <v>23.161428571428569</v>
      </c>
      <c r="AF2109" s="10">
        <f t="shared" si="775"/>
        <v>24.799999999999997</v>
      </c>
      <c r="AG2109" s="36">
        <f t="shared" si="763"/>
        <v>-1.1127982646420824</v>
      </c>
      <c r="AH2109" s="36">
        <f t="shared" si="764"/>
        <v>-0.68287937743190652</v>
      </c>
      <c r="AI2109" s="36">
        <f t="shared" si="765"/>
        <v>-0.50292924740874312</v>
      </c>
      <c r="AJ2109" s="36">
        <f t="shared" si="766"/>
        <v>-0.33991416309012928</v>
      </c>
      <c r="AK2109" s="36">
        <f t="shared" si="767"/>
        <v>-0.50683829444891404</v>
      </c>
    </row>
    <row r="2110" spans="1:37" x14ac:dyDescent="0.2">
      <c r="A2110" s="5">
        <v>41136</v>
      </c>
      <c r="B2110" s="1">
        <v>8</v>
      </c>
      <c r="C2110" s="7">
        <v>16.2</v>
      </c>
      <c r="D2110" s="7">
        <v>19</v>
      </c>
      <c r="E2110" s="7">
        <v>20.95</v>
      </c>
      <c r="F2110" s="7">
        <v>22.5</v>
      </c>
      <c r="G2110" s="7">
        <v>23.5</v>
      </c>
      <c r="H2110" s="7">
        <v>25.2</v>
      </c>
      <c r="I2110" s="7">
        <v>26.15</v>
      </c>
      <c r="J2110" s="7">
        <v>26.8</v>
      </c>
      <c r="K2110" s="7">
        <v>27.3</v>
      </c>
      <c r="L2110" s="3">
        <v>0.17280000000000001</v>
      </c>
      <c r="M2110" s="3">
        <v>0.16220000000000001</v>
      </c>
      <c r="N2110" s="3">
        <v>5.4100000000000002E-2</v>
      </c>
      <c r="O2110" s="18">
        <f t="shared" si="768"/>
        <v>0</v>
      </c>
      <c r="P2110" s="19">
        <f t="shared" si="776"/>
        <v>41143</v>
      </c>
      <c r="Q2110" s="19">
        <f t="shared" si="777"/>
        <v>41171</v>
      </c>
      <c r="R2110" s="19">
        <f t="shared" si="778"/>
        <v>41199</v>
      </c>
      <c r="S2110" s="19">
        <f t="shared" si="779"/>
        <v>41234</v>
      </c>
      <c r="T2110" s="19">
        <f t="shared" si="780"/>
        <v>41262</v>
      </c>
      <c r="U2110" s="19">
        <f t="shared" si="781"/>
        <v>41290</v>
      </c>
      <c r="V2110" s="19">
        <f t="shared" si="782"/>
        <v>41318</v>
      </c>
      <c r="W2110" s="19">
        <f t="shared" si="783"/>
        <v>41353</v>
      </c>
      <c r="X2110" s="19">
        <f t="shared" si="784"/>
        <v>41381</v>
      </c>
      <c r="Y2110" s="18">
        <f t="shared" si="769"/>
        <v>35</v>
      </c>
      <c r="Z2110" s="10">
        <f t="shared" si="770"/>
        <v>0.2</v>
      </c>
      <c r="AA2110" s="10">
        <f>VLOOKUP(A2110, VIX!$A$2:$E$3205, 5, FALSE)</f>
        <v>14.63</v>
      </c>
      <c r="AB2110" s="10">
        <f t="shared" si="771"/>
        <v>18.440000000000001</v>
      </c>
      <c r="AC2110" s="10">
        <f t="shared" si="772"/>
        <v>20.560000000000002</v>
      </c>
      <c r="AD2110" s="10">
        <f t="shared" si="773"/>
        <v>22.19</v>
      </c>
      <c r="AE2110" s="10">
        <f t="shared" si="774"/>
        <v>23.3</v>
      </c>
      <c r="AF2110" s="10">
        <f t="shared" si="775"/>
        <v>24.86</v>
      </c>
      <c r="AG2110" s="36">
        <f t="shared" si="763"/>
        <v>-1.095312014902204</v>
      </c>
      <c r="AH2110" s="36">
        <f t="shared" si="764"/>
        <v>-0.68732079166375204</v>
      </c>
      <c r="AI2110" s="36">
        <f t="shared" si="765"/>
        <v>-0.50445563734986421</v>
      </c>
      <c r="AJ2110" s="36">
        <f t="shared" si="766"/>
        <v>-0.30990592141671264</v>
      </c>
      <c r="AK2110" s="36">
        <f t="shared" si="767"/>
        <v>-0.49431719840766114</v>
      </c>
    </row>
    <row r="2111" spans="1:37" x14ac:dyDescent="0.2">
      <c r="A2111" s="5">
        <v>41135</v>
      </c>
      <c r="B2111" s="1">
        <v>8</v>
      </c>
      <c r="C2111" s="7">
        <v>16.399999999999999</v>
      </c>
      <c r="D2111" s="7">
        <v>19</v>
      </c>
      <c r="E2111" s="7">
        <v>20.85</v>
      </c>
      <c r="F2111" s="7">
        <v>22.5</v>
      </c>
      <c r="G2111" s="7">
        <v>23.45</v>
      </c>
      <c r="H2111" s="7">
        <v>25.15</v>
      </c>
      <c r="I2111" s="7">
        <v>26.2</v>
      </c>
      <c r="J2111" s="7">
        <v>26.85</v>
      </c>
      <c r="K2111" s="7">
        <v>27.4</v>
      </c>
      <c r="L2111" s="3">
        <v>0.1585</v>
      </c>
      <c r="M2111" s="3">
        <v>0.16439999999999999</v>
      </c>
      <c r="N2111" s="3">
        <v>5.4800000000000001E-2</v>
      </c>
      <c r="O2111" s="18">
        <f t="shared" si="768"/>
        <v>0</v>
      </c>
      <c r="P2111" s="19">
        <f t="shared" si="776"/>
        <v>41143</v>
      </c>
      <c r="Q2111" s="19">
        <f t="shared" si="777"/>
        <v>41171</v>
      </c>
      <c r="R2111" s="19">
        <f t="shared" si="778"/>
        <v>41199</v>
      </c>
      <c r="S2111" s="19">
        <f t="shared" si="779"/>
        <v>41234</v>
      </c>
      <c r="T2111" s="19">
        <f t="shared" si="780"/>
        <v>41262</v>
      </c>
      <c r="U2111" s="19">
        <f t="shared" si="781"/>
        <v>41290</v>
      </c>
      <c r="V2111" s="19">
        <f t="shared" si="782"/>
        <v>41318</v>
      </c>
      <c r="W2111" s="19">
        <f t="shared" si="783"/>
        <v>41353</v>
      </c>
      <c r="X2111" s="19">
        <f t="shared" si="784"/>
        <v>41381</v>
      </c>
      <c r="Y2111" s="18">
        <f t="shared" si="769"/>
        <v>35</v>
      </c>
      <c r="Z2111" s="10">
        <f t="shared" si="770"/>
        <v>0.22857142857142856</v>
      </c>
      <c r="AA2111" s="10">
        <f>VLOOKUP(A2111, VIX!$A$2:$E$3205, 5, FALSE)</f>
        <v>14.85</v>
      </c>
      <c r="AB2111" s="10">
        <f t="shared" si="771"/>
        <v>18.405714285714286</v>
      </c>
      <c r="AC2111" s="10">
        <f t="shared" si="772"/>
        <v>20.427142857142858</v>
      </c>
      <c r="AD2111" s="10">
        <f t="shared" si="773"/>
        <v>22.122857142857143</v>
      </c>
      <c r="AE2111" s="10">
        <f t="shared" si="774"/>
        <v>23.232857142857142</v>
      </c>
      <c r="AF2111" s="10">
        <f t="shared" si="775"/>
        <v>24.761428571428571</v>
      </c>
      <c r="AG2111" s="36">
        <f t="shared" si="763"/>
        <v>-1.0624290578887627</v>
      </c>
      <c r="AH2111" s="36">
        <f t="shared" si="764"/>
        <v>-0.67365074777833978</v>
      </c>
      <c r="AI2111" s="36">
        <f t="shared" si="765"/>
        <v>-0.55094739631641632</v>
      </c>
      <c r="AJ2111" s="36">
        <f t="shared" si="766"/>
        <v>-0.30026338893766419</v>
      </c>
      <c r="AK2111" s="36">
        <f t="shared" si="767"/>
        <v>-0.50420761490025245</v>
      </c>
    </row>
    <row r="2112" spans="1:37" x14ac:dyDescent="0.2">
      <c r="A2112" s="5">
        <v>41134</v>
      </c>
      <c r="B2112" s="1">
        <v>8</v>
      </c>
      <c r="C2112" s="7">
        <v>15.8</v>
      </c>
      <c r="D2112" s="7">
        <v>18.25</v>
      </c>
      <c r="E2112" s="7">
        <v>20.3</v>
      </c>
      <c r="F2112" s="7">
        <v>22</v>
      </c>
      <c r="G2112" s="7">
        <v>23.05</v>
      </c>
      <c r="H2112" s="7">
        <v>24.7</v>
      </c>
      <c r="I2112" s="7">
        <v>25.8</v>
      </c>
      <c r="J2112" s="7">
        <v>26.45</v>
      </c>
      <c r="K2112" s="7">
        <v>26.95</v>
      </c>
      <c r="L2112" s="3">
        <v>0.15509999999999999</v>
      </c>
      <c r="M2112" s="3">
        <v>0.17269999999999999</v>
      </c>
      <c r="N2112" s="3">
        <v>5.7599999999999998E-2</v>
      </c>
      <c r="O2112" s="18">
        <f t="shared" si="768"/>
        <v>0</v>
      </c>
      <c r="P2112" s="19">
        <f t="shared" si="776"/>
        <v>41143</v>
      </c>
      <c r="Q2112" s="19">
        <f t="shared" si="777"/>
        <v>41171</v>
      </c>
      <c r="R2112" s="19">
        <f t="shared" si="778"/>
        <v>41199</v>
      </c>
      <c r="S2112" s="19">
        <f t="shared" si="779"/>
        <v>41234</v>
      </c>
      <c r="T2112" s="19">
        <f t="shared" si="780"/>
        <v>41262</v>
      </c>
      <c r="U2112" s="19">
        <f t="shared" si="781"/>
        <v>41290</v>
      </c>
      <c r="V2112" s="19">
        <f t="shared" si="782"/>
        <v>41318</v>
      </c>
      <c r="W2112" s="19">
        <f t="shared" si="783"/>
        <v>41353</v>
      </c>
      <c r="X2112" s="19">
        <f t="shared" si="784"/>
        <v>41381</v>
      </c>
      <c r="Y2112" s="18">
        <f t="shared" si="769"/>
        <v>35</v>
      </c>
      <c r="Z2112" s="10">
        <f t="shared" si="770"/>
        <v>0.25714285714285712</v>
      </c>
      <c r="AA2112" s="10">
        <f>VLOOKUP(A2112, VIX!$A$2:$E$3205, 5, FALSE)</f>
        <v>13.7</v>
      </c>
      <c r="AB2112" s="10">
        <f t="shared" si="771"/>
        <v>17.619999999999997</v>
      </c>
      <c r="AC2112" s="10">
        <f t="shared" si="772"/>
        <v>19.772857142857145</v>
      </c>
      <c r="AD2112" s="10">
        <f t="shared" si="773"/>
        <v>21.562857142857141</v>
      </c>
      <c r="AE2112" s="10">
        <f t="shared" si="774"/>
        <v>22.78</v>
      </c>
      <c r="AF2112" s="10">
        <f t="shared" si="775"/>
        <v>24.275714285714287</v>
      </c>
      <c r="AG2112" s="36">
        <f t="shared" si="763"/>
        <v>-2.9737496989644381</v>
      </c>
      <c r="AH2112" s="36">
        <f t="shared" si="764"/>
        <v>-2.2328194784613182</v>
      </c>
      <c r="AI2112" s="36">
        <f t="shared" si="765"/>
        <v>-1.7012376729101859</v>
      </c>
      <c r="AJ2112" s="36">
        <f t="shared" si="766"/>
        <v>-0.99299474605954574</v>
      </c>
      <c r="AK2112" s="36">
        <f t="shared" si="767"/>
        <v>-1.4676157421024758</v>
      </c>
    </row>
    <row r="2113" spans="1:37" x14ac:dyDescent="0.2">
      <c r="A2113" s="5">
        <v>41131</v>
      </c>
      <c r="B2113" s="1">
        <v>8</v>
      </c>
      <c r="C2113" s="7">
        <v>16.350000000000001</v>
      </c>
      <c r="D2113" s="7">
        <v>18.55</v>
      </c>
      <c r="E2113" s="7">
        <v>20.5</v>
      </c>
      <c r="F2113" s="7">
        <v>22.15</v>
      </c>
      <c r="G2113" s="7">
        <v>23.2</v>
      </c>
      <c r="H2113" s="7">
        <v>24.85</v>
      </c>
      <c r="I2113" s="7">
        <v>25.85</v>
      </c>
      <c r="J2113" s="7">
        <v>26.45</v>
      </c>
      <c r="K2113" s="7">
        <v>26.95</v>
      </c>
      <c r="L2113" s="3">
        <v>0.1346</v>
      </c>
      <c r="M2113" s="3">
        <v>0.16700000000000001</v>
      </c>
      <c r="N2113" s="3">
        <v>5.57E-2</v>
      </c>
      <c r="O2113" s="18">
        <f t="shared" si="768"/>
        <v>0</v>
      </c>
      <c r="P2113" s="19">
        <f t="shared" si="776"/>
        <v>41143</v>
      </c>
      <c r="Q2113" s="19">
        <f t="shared" si="777"/>
        <v>41171</v>
      </c>
      <c r="R2113" s="19">
        <f t="shared" si="778"/>
        <v>41199</v>
      </c>
      <c r="S2113" s="19">
        <f t="shared" si="779"/>
        <v>41234</v>
      </c>
      <c r="T2113" s="19">
        <f t="shared" si="780"/>
        <v>41262</v>
      </c>
      <c r="U2113" s="19">
        <f t="shared" si="781"/>
        <v>41290</v>
      </c>
      <c r="V2113" s="19">
        <f t="shared" si="782"/>
        <v>41318</v>
      </c>
      <c r="W2113" s="19">
        <f t="shared" si="783"/>
        <v>41353</v>
      </c>
      <c r="X2113" s="19">
        <f t="shared" si="784"/>
        <v>41381</v>
      </c>
      <c r="Y2113" s="18">
        <f t="shared" si="769"/>
        <v>35</v>
      </c>
      <c r="Z2113" s="10">
        <f t="shared" si="770"/>
        <v>0.34285714285714286</v>
      </c>
      <c r="AA2113" s="10">
        <f>VLOOKUP(A2113, VIX!$A$2:$E$3205, 5, FALSE)</f>
        <v>14.74</v>
      </c>
      <c r="AB2113" s="10">
        <f t="shared" si="771"/>
        <v>17.795714285714286</v>
      </c>
      <c r="AC2113" s="10">
        <f t="shared" si="772"/>
        <v>19.831428571428571</v>
      </c>
      <c r="AD2113" s="10">
        <f t="shared" si="773"/>
        <v>21.584285714285713</v>
      </c>
      <c r="AE2113" s="10">
        <f t="shared" si="774"/>
        <v>22.84</v>
      </c>
      <c r="AF2113" s="10">
        <f t="shared" si="775"/>
        <v>24.284285714285716</v>
      </c>
      <c r="AG2113" s="36">
        <f t="shared" si="763"/>
        <v>-0.88640179071068836</v>
      </c>
      <c r="AH2113" s="36">
        <f t="shared" si="764"/>
        <v>-0.70527448869752418</v>
      </c>
      <c r="AI2113" s="36">
        <f t="shared" si="765"/>
        <v>-0.54699730316384898</v>
      </c>
      <c r="AJ2113" s="36">
        <f t="shared" si="766"/>
        <v>-0.32900217594031739</v>
      </c>
      <c r="AK2113" s="36">
        <f t="shared" si="767"/>
        <v>-0.48588957055214799</v>
      </c>
    </row>
    <row r="2114" spans="1:37" x14ac:dyDescent="0.2">
      <c r="A2114" s="5">
        <v>41130</v>
      </c>
      <c r="B2114" s="1">
        <v>8</v>
      </c>
      <c r="C2114" s="7">
        <v>16.55</v>
      </c>
      <c r="D2114" s="7">
        <v>18.649999999999999</v>
      </c>
      <c r="E2114" s="7">
        <v>20.65</v>
      </c>
      <c r="F2114" s="7">
        <v>22.35</v>
      </c>
      <c r="G2114" s="7">
        <v>23.35</v>
      </c>
      <c r="H2114" s="7">
        <v>25.1</v>
      </c>
      <c r="I2114" s="7">
        <v>26.05</v>
      </c>
      <c r="J2114" s="7">
        <v>26.65</v>
      </c>
      <c r="K2114" s="7">
        <v>27.1</v>
      </c>
      <c r="L2114" s="3">
        <v>0.12690000000000001</v>
      </c>
      <c r="M2114" s="3">
        <v>0.16550000000000001</v>
      </c>
      <c r="N2114" s="3">
        <v>5.5199999999999999E-2</v>
      </c>
      <c r="O2114" s="18">
        <f t="shared" si="768"/>
        <v>0</v>
      </c>
      <c r="P2114" s="19">
        <f t="shared" si="776"/>
        <v>41143</v>
      </c>
      <c r="Q2114" s="19">
        <f t="shared" si="777"/>
        <v>41171</v>
      </c>
      <c r="R2114" s="19">
        <f t="shared" si="778"/>
        <v>41199</v>
      </c>
      <c r="S2114" s="19">
        <f t="shared" si="779"/>
        <v>41234</v>
      </c>
      <c r="T2114" s="19">
        <f t="shared" si="780"/>
        <v>41262</v>
      </c>
      <c r="U2114" s="19">
        <f t="shared" si="781"/>
        <v>41290</v>
      </c>
      <c r="V2114" s="19">
        <f t="shared" si="782"/>
        <v>41318</v>
      </c>
      <c r="W2114" s="19">
        <f t="shared" si="783"/>
        <v>41353</v>
      </c>
      <c r="X2114" s="19">
        <f t="shared" si="784"/>
        <v>41381</v>
      </c>
      <c r="Y2114" s="18">
        <f t="shared" si="769"/>
        <v>35</v>
      </c>
      <c r="Z2114" s="10">
        <f t="shared" si="770"/>
        <v>0.37142857142857144</v>
      </c>
      <c r="AA2114" s="10">
        <f>VLOOKUP(A2114, VIX!$A$2:$E$3205, 5, FALSE)</f>
        <v>15.28</v>
      </c>
      <c r="AB2114" s="10">
        <f t="shared" si="771"/>
        <v>17.87</v>
      </c>
      <c r="AC2114" s="10">
        <f t="shared" si="772"/>
        <v>19.907142857142855</v>
      </c>
      <c r="AD2114" s="10">
        <f t="shared" si="773"/>
        <v>21.71857142857143</v>
      </c>
      <c r="AE2114" s="10">
        <f t="shared" si="774"/>
        <v>22.978571428571428</v>
      </c>
      <c r="AF2114" s="10">
        <f t="shared" si="775"/>
        <v>24.450000000000003</v>
      </c>
      <c r="AG2114" s="36">
        <f t="shared" si="763"/>
        <v>-0.83720930232558088</v>
      </c>
      <c r="AH2114" s="36">
        <f t="shared" si="764"/>
        <v>-0.71964017991004525</v>
      </c>
      <c r="AI2114" s="36">
        <f t="shared" si="765"/>
        <v>-0.56146788990825802</v>
      </c>
      <c r="AJ2114" s="36">
        <f t="shared" si="766"/>
        <v>-0.31168831168831179</v>
      </c>
      <c r="AK2114" s="36">
        <f t="shared" si="767"/>
        <v>-0.51449571253572912</v>
      </c>
    </row>
    <row r="2115" spans="1:37" x14ac:dyDescent="0.2">
      <c r="A2115" s="5">
        <v>41129</v>
      </c>
      <c r="B2115" s="1">
        <v>8</v>
      </c>
      <c r="C2115" s="7">
        <v>16.8</v>
      </c>
      <c r="D2115" s="7">
        <v>18.899999999999999</v>
      </c>
      <c r="E2115" s="7">
        <v>20.75</v>
      </c>
      <c r="F2115" s="7">
        <v>22.5</v>
      </c>
      <c r="G2115" s="7">
        <v>23.5</v>
      </c>
      <c r="H2115" s="7">
        <v>25.15</v>
      </c>
      <c r="I2115" s="7">
        <v>26.05</v>
      </c>
      <c r="J2115" s="7">
        <v>26.65</v>
      </c>
      <c r="K2115" s="7">
        <v>27.4</v>
      </c>
      <c r="L2115" s="3">
        <v>0.125</v>
      </c>
      <c r="M2115" s="3">
        <v>0.1578</v>
      </c>
      <c r="N2115" s="3">
        <v>5.2600000000000001E-2</v>
      </c>
      <c r="O2115" s="18">
        <f t="shared" si="768"/>
        <v>0</v>
      </c>
      <c r="P2115" s="19">
        <f t="shared" si="776"/>
        <v>41143</v>
      </c>
      <c r="Q2115" s="19">
        <f t="shared" si="777"/>
        <v>41171</v>
      </c>
      <c r="R2115" s="19">
        <f t="shared" si="778"/>
        <v>41199</v>
      </c>
      <c r="S2115" s="19">
        <f t="shared" si="779"/>
        <v>41234</v>
      </c>
      <c r="T2115" s="19">
        <f t="shared" si="780"/>
        <v>41262</v>
      </c>
      <c r="U2115" s="19">
        <f t="shared" si="781"/>
        <v>41290</v>
      </c>
      <c r="V2115" s="19">
        <f t="shared" si="782"/>
        <v>41318</v>
      </c>
      <c r="W2115" s="19">
        <f t="shared" si="783"/>
        <v>41353</v>
      </c>
      <c r="X2115" s="19">
        <f t="shared" si="784"/>
        <v>41381</v>
      </c>
      <c r="Y2115" s="18">
        <f t="shared" si="769"/>
        <v>35</v>
      </c>
      <c r="Z2115" s="10">
        <f t="shared" si="770"/>
        <v>0.4</v>
      </c>
      <c r="AA2115" s="10">
        <f>VLOOKUP(A2115, VIX!$A$2:$E$3205, 5, FALSE)</f>
        <v>15.32</v>
      </c>
      <c r="AB2115" s="10">
        <f t="shared" si="771"/>
        <v>18.059999999999999</v>
      </c>
      <c r="AC2115" s="10">
        <f t="shared" si="772"/>
        <v>20.009999999999998</v>
      </c>
      <c r="AD2115" s="10">
        <f t="shared" si="773"/>
        <v>21.8</v>
      </c>
      <c r="AE2115" s="10">
        <f t="shared" si="774"/>
        <v>23.1</v>
      </c>
      <c r="AF2115" s="10">
        <f t="shared" si="775"/>
        <v>24.49</v>
      </c>
      <c r="AG2115" s="36">
        <f t="shared" ref="AG2115:AG2178" si="785">252*IF(Z2115-Z2116&lt;0,(Z2115-Z2116)*(D2115-C2115)/AB2116,(Z2115-1)*(D2115-C2115)/AB2116)</f>
        <v>-0.80333965844402078</v>
      </c>
      <c r="AH2115" s="36">
        <f t="shared" ref="AH2115:AH2178" si="786">252*IF(Z2115-Z2116&lt;0,(Z2115-Z2116)*(E2115-D2115)/AC2116,(Z2115-1)*(E2115-D2115)/AC2116)</f>
        <v>-0.64259131633356248</v>
      </c>
      <c r="AI2115" s="36">
        <f t="shared" ref="AI2115:AI2178" si="787">252*IF(Z2115-Z2116&lt;0,(Z2115-Z2116)*(F2115-E2115)/AD2116,(Z2115-1)*(F2115-E2115)/AD2116)</f>
        <v>-0.56357827476038258</v>
      </c>
      <c r="AJ2115" s="36">
        <f t="shared" ref="AJ2115:AJ2178" si="788">252*IF(Z2115-Z2116&lt;0,(Z2115-Z2116)*(G2115-F2115)/AE2116,(Z2115-1)*(G2115-F2115)/AE2116)</f>
        <v>-0.30694275274055982</v>
      </c>
      <c r="AK2115" s="36">
        <f t="shared" ref="AK2115:AK2178" si="789">252*IF(Z2115-Z2116&lt;0,(Z2115-Z2116)*(H2115-G2115)/AF2116,(Z2115-1)*(H2115-G2115)/AF2116)</f>
        <v>-0.48069364161849598</v>
      </c>
    </row>
    <row r="2116" spans="1:37" x14ac:dyDescent="0.2">
      <c r="A2116" s="5">
        <v>41128</v>
      </c>
      <c r="B2116" s="1">
        <v>8</v>
      </c>
      <c r="C2116" s="7">
        <v>17.649999999999999</v>
      </c>
      <c r="D2116" s="7">
        <v>19.7</v>
      </c>
      <c r="E2116" s="7">
        <v>21.5</v>
      </c>
      <c r="F2116" s="7">
        <v>23</v>
      </c>
      <c r="G2116" s="7">
        <v>23.8</v>
      </c>
      <c r="H2116" s="7">
        <v>25.4</v>
      </c>
      <c r="I2116" s="7">
        <v>26.35</v>
      </c>
      <c r="J2116" s="7">
        <v>26.95</v>
      </c>
      <c r="K2116" s="7">
        <v>27.4</v>
      </c>
      <c r="L2116" s="3">
        <v>0.11609999999999999</v>
      </c>
      <c r="M2116" s="3">
        <v>0.1457</v>
      </c>
      <c r="N2116" s="3">
        <v>4.8599999999999997E-2</v>
      </c>
      <c r="O2116" s="18">
        <f t="shared" si="768"/>
        <v>0</v>
      </c>
      <c r="P2116" s="19">
        <f t="shared" si="776"/>
        <v>41143</v>
      </c>
      <c r="Q2116" s="19">
        <f t="shared" si="777"/>
        <v>41171</v>
      </c>
      <c r="R2116" s="19">
        <f t="shared" si="778"/>
        <v>41199</v>
      </c>
      <c r="S2116" s="19">
        <f t="shared" si="779"/>
        <v>41234</v>
      </c>
      <c r="T2116" s="19">
        <f t="shared" si="780"/>
        <v>41262</v>
      </c>
      <c r="U2116" s="19">
        <f t="shared" si="781"/>
        <v>41290</v>
      </c>
      <c r="V2116" s="19">
        <f t="shared" si="782"/>
        <v>41318</v>
      </c>
      <c r="W2116" s="19">
        <f t="shared" si="783"/>
        <v>41353</v>
      </c>
      <c r="X2116" s="19">
        <f t="shared" si="784"/>
        <v>41381</v>
      </c>
      <c r="Y2116" s="18">
        <f t="shared" si="769"/>
        <v>35</v>
      </c>
      <c r="Z2116" s="10">
        <f t="shared" si="770"/>
        <v>0.42857142857142855</v>
      </c>
      <c r="AA2116" s="10">
        <f>VLOOKUP(A2116, VIX!$A$2:$E$3205, 5, FALSE)</f>
        <v>15.99</v>
      </c>
      <c r="AB2116" s="10">
        <f t="shared" si="771"/>
        <v>18.821428571428569</v>
      </c>
      <c r="AC2116" s="10">
        <f t="shared" si="772"/>
        <v>20.728571428571428</v>
      </c>
      <c r="AD2116" s="10">
        <f t="shared" si="773"/>
        <v>22.357142857142854</v>
      </c>
      <c r="AE2116" s="10">
        <f t="shared" si="774"/>
        <v>23.457142857142856</v>
      </c>
      <c r="AF2116" s="10">
        <f t="shared" si="775"/>
        <v>24.714285714285712</v>
      </c>
      <c r="AG2116" s="36">
        <f t="shared" si="785"/>
        <v>-0.81921979067554762</v>
      </c>
      <c r="AH2116" s="36">
        <f t="shared" si="786"/>
        <v>-0.64436394630300498</v>
      </c>
      <c r="AI2116" s="36">
        <f t="shared" si="787"/>
        <v>-0.4921234214295015</v>
      </c>
      <c r="AJ2116" s="36">
        <f t="shared" si="788"/>
        <v>-0.24810780875023108</v>
      </c>
      <c r="AK2116" s="36">
        <f t="shared" si="789"/>
        <v>-0.47036864209052681</v>
      </c>
    </row>
    <row r="2117" spans="1:37" x14ac:dyDescent="0.2">
      <c r="A2117" s="5">
        <v>41127</v>
      </c>
      <c r="B2117" s="1">
        <v>8</v>
      </c>
      <c r="C2117" s="7">
        <v>16.850000000000001</v>
      </c>
      <c r="D2117" s="7">
        <v>19</v>
      </c>
      <c r="E2117" s="7">
        <v>21.05</v>
      </c>
      <c r="F2117" s="7">
        <v>22.7</v>
      </c>
      <c r="G2117" s="7">
        <v>23.65</v>
      </c>
      <c r="H2117" s="7">
        <v>25.2</v>
      </c>
      <c r="I2117" s="7">
        <v>26.1</v>
      </c>
      <c r="J2117" s="7">
        <v>26.65</v>
      </c>
      <c r="K2117" s="7">
        <v>27.05</v>
      </c>
      <c r="L2117" s="3">
        <v>0.12759999999999999</v>
      </c>
      <c r="M2117" s="3">
        <v>0.14979999999999999</v>
      </c>
      <c r="N2117" s="3">
        <v>4.99E-2</v>
      </c>
      <c r="O2117" s="18">
        <f t="shared" si="768"/>
        <v>0</v>
      </c>
      <c r="P2117" s="19">
        <f t="shared" si="776"/>
        <v>41143</v>
      </c>
      <c r="Q2117" s="19">
        <f t="shared" si="777"/>
        <v>41171</v>
      </c>
      <c r="R2117" s="19">
        <f t="shared" si="778"/>
        <v>41199</v>
      </c>
      <c r="S2117" s="19">
        <f t="shared" si="779"/>
        <v>41234</v>
      </c>
      <c r="T2117" s="19">
        <f t="shared" si="780"/>
        <v>41262</v>
      </c>
      <c r="U2117" s="19">
        <f t="shared" si="781"/>
        <v>41290</v>
      </c>
      <c r="V2117" s="19">
        <f t="shared" si="782"/>
        <v>41318</v>
      </c>
      <c r="W2117" s="19">
        <f t="shared" si="783"/>
        <v>41353</v>
      </c>
      <c r="X2117" s="19">
        <f t="shared" si="784"/>
        <v>41381</v>
      </c>
      <c r="Y2117" s="18">
        <f t="shared" si="769"/>
        <v>35</v>
      </c>
      <c r="Z2117" s="10">
        <f t="shared" si="770"/>
        <v>0.45714285714285713</v>
      </c>
      <c r="AA2117" s="10">
        <f>VLOOKUP(A2117, VIX!$A$2:$E$3205, 5, FALSE)</f>
        <v>15.95</v>
      </c>
      <c r="AB2117" s="10">
        <f t="shared" si="771"/>
        <v>18.017142857142858</v>
      </c>
      <c r="AC2117" s="10">
        <f t="shared" si="772"/>
        <v>20.112857142857145</v>
      </c>
      <c r="AD2117" s="10">
        <f t="shared" si="773"/>
        <v>21.945714285714288</v>
      </c>
      <c r="AE2117" s="10">
        <f t="shared" si="774"/>
        <v>23.215714285714284</v>
      </c>
      <c r="AF2117" s="10">
        <f t="shared" si="775"/>
        <v>24.491428571428571</v>
      </c>
      <c r="AG2117" s="36">
        <f t="shared" si="785"/>
        <v>-2.5508474576271158</v>
      </c>
      <c r="AH2117" s="36">
        <f t="shared" si="786"/>
        <v>-2.1772969935375102</v>
      </c>
      <c r="AI2117" s="36">
        <f t="shared" si="787"/>
        <v>-1.6133997283838821</v>
      </c>
      <c r="AJ2117" s="36">
        <f t="shared" si="788"/>
        <v>-0.88301469232187757</v>
      </c>
      <c r="AK2117" s="36">
        <f t="shared" si="789"/>
        <v>-1.3703660390597592</v>
      </c>
    </row>
    <row r="2118" spans="1:37" x14ac:dyDescent="0.2">
      <c r="A2118" s="5">
        <v>41124</v>
      </c>
      <c r="B2118" s="1">
        <v>8</v>
      </c>
      <c r="C2118" s="7">
        <v>17.2</v>
      </c>
      <c r="D2118" s="7">
        <v>19.399999999999999</v>
      </c>
      <c r="E2118" s="7">
        <v>21.45</v>
      </c>
      <c r="F2118" s="7">
        <v>22.85</v>
      </c>
      <c r="G2118" s="7">
        <v>23.7</v>
      </c>
      <c r="H2118" s="7">
        <v>25.3</v>
      </c>
      <c r="I2118" s="7">
        <v>26.25</v>
      </c>
      <c r="J2118" s="7">
        <v>26.7</v>
      </c>
      <c r="K2118" s="7">
        <v>27.35</v>
      </c>
      <c r="L2118" s="3">
        <v>0.12790000000000001</v>
      </c>
      <c r="M2118" s="3">
        <v>0.14879999999999999</v>
      </c>
      <c r="N2118" s="3">
        <v>4.9599999999999998E-2</v>
      </c>
      <c r="O2118" s="18">
        <f t="shared" si="768"/>
        <v>0</v>
      </c>
      <c r="P2118" s="19">
        <f t="shared" si="776"/>
        <v>41143</v>
      </c>
      <c r="Q2118" s="19">
        <f t="shared" si="777"/>
        <v>41171</v>
      </c>
      <c r="R2118" s="19">
        <f t="shared" si="778"/>
        <v>41199</v>
      </c>
      <c r="S2118" s="19">
        <f t="shared" si="779"/>
        <v>41234</v>
      </c>
      <c r="T2118" s="19">
        <f t="shared" si="780"/>
        <v>41262</v>
      </c>
      <c r="U2118" s="19">
        <f t="shared" si="781"/>
        <v>41290</v>
      </c>
      <c r="V2118" s="19">
        <f t="shared" si="782"/>
        <v>41318</v>
      </c>
      <c r="W2118" s="19">
        <f t="shared" si="783"/>
        <v>41353</v>
      </c>
      <c r="X2118" s="19">
        <f t="shared" si="784"/>
        <v>41381</v>
      </c>
      <c r="Y2118" s="18">
        <f t="shared" si="769"/>
        <v>35</v>
      </c>
      <c r="Z2118" s="10">
        <f t="shared" si="770"/>
        <v>0.54285714285714282</v>
      </c>
      <c r="AA2118" s="10">
        <f>VLOOKUP(A2118, VIX!$A$2:$E$3205, 5, FALSE)</f>
        <v>15.64</v>
      </c>
      <c r="AB2118" s="10">
        <f t="shared" si="771"/>
        <v>18.205714285714286</v>
      </c>
      <c r="AC2118" s="10">
        <f t="shared" si="772"/>
        <v>20.337142857142858</v>
      </c>
      <c r="AD2118" s="10">
        <f t="shared" si="773"/>
        <v>22.09</v>
      </c>
      <c r="AE2118" s="10">
        <f t="shared" si="774"/>
        <v>23.238571428571429</v>
      </c>
      <c r="AF2118" s="10">
        <f t="shared" si="775"/>
        <v>24.431428571428572</v>
      </c>
      <c r="AG2118" s="36">
        <f t="shared" si="785"/>
        <v>-0.80993425858290735</v>
      </c>
      <c r="AH2118" s="36">
        <f t="shared" si="786"/>
        <v>-0.6860557768924308</v>
      </c>
      <c r="AI2118" s="36">
        <f t="shared" si="787"/>
        <v>-0.43609394313967947</v>
      </c>
      <c r="AJ2118" s="36">
        <f t="shared" si="788"/>
        <v>-0.25349112426035447</v>
      </c>
      <c r="AK2118" s="36">
        <f t="shared" si="789"/>
        <v>-0.45597964376590389</v>
      </c>
    </row>
    <row r="2119" spans="1:37" x14ac:dyDescent="0.2">
      <c r="A2119" s="5">
        <v>41123</v>
      </c>
      <c r="B2119" s="1">
        <v>8</v>
      </c>
      <c r="C2119" s="7">
        <v>18.7</v>
      </c>
      <c r="D2119" s="7">
        <v>20.7</v>
      </c>
      <c r="E2119" s="7">
        <v>22.6</v>
      </c>
      <c r="F2119" s="7">
        <v>23.8</v>
      </c>
      <c r="G2119" s="7">
        <v>24.6</v>
      </c>
      <c r="H2119" s="7">
        <v>26.15</v>
      </c>
      <c r="I2119" s="7">
        <v>26.95</v>
      </c>
      <c r="J2119" s="7">
        <v>27.4</v>
      </c>
      <c r="K2119" s="7">
        <v>27.8</v>
      </c>
      <c r="L2119" s="3">
        <v>0.107</v>
      </c>
      <c r="M2119" s="3">
        <v>0.13239999999999999</v>
      </c>
      <c r="N2119" s="3">
        <v>4.41E-2</v>
      </c>
      <c r="O2119" s="18">
        <f t="shared" si="768"/>
        <v>0</v>
      </c>
      <c r="P2119" s="19">
        <f t="shared" si="776"/>
        <v>41143</v>
      </c>
      <c r="Q2119" s="19">
        <f t="shared" si="777"/>
        <v>41171</v>
      </c>
      <c r="R2119" s="19">
        <f t="shared" si="778"/>
        <v>41199</v>
      </c>
      <c r="S2119" s="19">
        <f t="shared" si="779"/>
        <v>41234</v>
      </c>
      <c r="T2119" s="19">
        <f t="shared" si="780"/>
        <v>41262</v>
      </c>
      <c r="U2119" s="19">
        <f t="shared" si="781"/>
        <v>41290</v>
      </c>
      <c r="V2119" s="19">
        <f t="shared" si="782"/>
        <v>41318</v>
      </c>
      <c r="W2119" s="19">
        <f t="shared" si="783"/>
        <v>41353</v>
      </c>
      <c r="X2119" s="19">
        <f t="shared" si="784"/>
        <v>41381</v>
      </c>
      <c r="Y2119" s="18">
        <f t="shared" si="769"/>
        <v>35</v>
      </c>
      <c r="Z2119" s="10">
        <f t="shared" si="770"/>
        <v>0.5714285714285714</v>
      </c>
      <c r="AA2119" s="10">
        <f>VLOOKUP(A2119, VIX!$A$2:$E$3205, 5, FALSE)</f>
        <v>17.57</v>
      </c>
      <c r="AB2119" s="10">
        <f t="shared" si="771"/>
        <v>19.557142857142857</v>
      </c>
      <c r="AC2119" s="10">
        <f t="shared" si="772"/>
        <v>21.514285714285712</v>
      </c>
      <c r="AD2119" s="10">
        <f t="shared" si="773"/>
        <v>23.114285714285714</v>
      </c>
      <c r="AE2119" s="10">
        <f t="shared" si="774"/>
        <v>24.142857142857146</v>
      </c>
      <c r="AF2119" s="10">
        <f t="shared" si="775"/>
        <v>25.264285714285712</v>
      </c>
      <c r="AG2119" s="36">
        <f t="shared" si="785"/>
        <v>-0.70726915520628708</v>
      </c>
      <c r="AH2119" s="36">
        <f t="shared" si="786"/>
        <v>-0.62153566560654339</v>
      </c>
      <c r="AI2119" s="36">
        <f t="shared" si="787"/>
        <v>-0.36891545687446609</v>
      </c>
      <c r="AJ2119" s="36">
        <f t="shared" si="788"/>
        <v>-0.23655030800821383</v>
      </c>
      <c r="AK2119" s="36">
        <f t="shared" si="789"/>
        <v>-0.43971631205673695</v>
      </c>
    </row>
    <row r="2120" spans="1:37" x14ac:dyDescent="0.2">
      <c r="A2120" s="5">
        <v>41122</v>
      </c>
      <c r="B2120" s="1">
        <v>8</v>
      </c>
      <c r="C2120" s="7">
        <v>19.7</v>
      </c>
      <c r="D2120" s="7">
        <v>21.35</v>
      </c>
      <c r="E2120" s="7">
        <v>23</v>
      </c>
      <c r="F2120" s="7">
        <v>24.05</v>
      </c>
      <c r="G2120" s="7">
        <v>24.8</v>
      </c>
      <c r="H2120" s="7">
        <v>26.25</v>
      </c>
      <c r="I2120" s="7">
        <v>27</v>
      </c>
      <c r="J2120" s="7">
        <v>27.35</v>
      </c>
      <c r="K2120" s="7">
        <v>27.8</v>
      </c>
      <c r="L2120" s="3">
        <v>8.3799999999999999E-2</v>
      </c>
      <c r="M2120" s="3">
        <v>0.1227</v>
      </c>
      <c r="N2120" s="3">
        <v>4.0899999999999999E-2</v>
      </c>
      <c r="O2120" s="18">
        <f t="shared" si="768"/>
        <v>0</v>
      </c>
      <c r="P2120" s="19">
        <f t="shared" si="776"/>
        <v>41143</v>
      </c>
      <c r="Q2120" s="19">
        <f t="shared" si="777"/>
        <v>41171</v>
      </c>
      <c r="R2120" s="19">
        <f t="shared" si="778"/>
        <v>41199</v>
      </c>
      <c r="S2120" s="19">
        <f t="shared" si="779"/>
        <v>41234</v>
      </c>
      <c r="T2120" s="19">
        <f t="shared" si="780"/>
        <v>41262</v>
      </c>
      <c r="U2120" s="19">
        <f t="shared" si="781"/>
        <v>41290</v>
      </c>
      <c r="V2120" s="19">
        <f t="shared" si="782"/>
        <v>41318</v>
      </c>
      <c r="W2120" s="19">
        <f t="shared" si="783"/>
        <v>41353</v>
      </c>
      <c r="X2120" s="19">
        <f t="shared" si="784"/>
        <v>41381</v>
      </c>
      <c r="Y2120" s="18">
        <f t="shared" si="769"/>
        <v>35</v>
      </c>
      <c r="Z2120" s="10">
        <f t="shared" si="770"/>
        <v>0.6</v>
      </c>
      <c r="AA2120" s="10">
        <f>VLOOKUP(A2120, VIX!$A$2:$E$3205, 5, FALSE)</f>
        <v>18.96</v>
      </c>
      <c r="AB2120" s="10">
        <f t="shared" si="771"/>
        <v>20.36</v>
      </c>
      <c r="AC2120" s="10">
        <f t="shared" si="772"/>
        <v>22.01</v>
      </c>
      <c r="AD2120" s="10">
        <f t="shared" si="773"/>
        <v>23.42</v>
      </c>
      <c r="AE2120" s="10">
        <f t="shared" si="774"/>
        <v>24.35</v>
      </c>
      <c r="AF2120" s="10">
        <f t="shared" si="775"/>
        <v>25.38</v>
      </c>
      <c r="AG2120" s="36">
        <f t="shared" si="785"/>
        <v>-0.57810218978102301</v>
      </c>
      <c r="AH2120" s="36">
        <f t="shared" si="786"/>
        <v>-0.53541076487252093</v>
      </c>
      <c r="AI2120" s="36">
        <f t="shared" si="787"/>
        <v>-0.32260424286759359</v>
      </c>
      <c r="AJ2120" s="36">
        <f t="shared" si="788"/>
        <v>-0.22292993630573255</v>
      </c>
      <c r="AK2120" s="36">
        <f t="shared" si="789"/>
        <v>-0.41529806216968784</v>
      </c>
    </row>
    <row r="2121" spans="1:37" x14ac:dyDescent="0.2">
      <c r="A2121" s="5">
        <v>41121</v>
      </c>
      <c r="B2121" s="1">
        <v>8</v>
      </c>
      <c r="C2121" s="7">
        <v>19.899999999999999</v>
      </c>
      <c r="D2121" s="7">
        <v>21.65</v>
      </c>
      <c r="E2121" s="7">
        <v>23.1</v>
      </c>
      <c r="F2121" s="7">
        <v>24</v>
      </c>
      <c r="G2121" s="7">
        <v>24.6</v>
      </c>
      <c r="H2121" s="7">
        <v>26.05</v>
      </c>
      <c r="I2121" s="7">
        <v>26.8</v>
      </c>
      <c r="J2121" s="7">
        <v>27.25</v>
      </c>
      <c r="K2121" s="7">
        <v>27.7</v>
      </c>
      <c r="L2121" s="3">
        <v>8.7900000000000006E-2</v>
      </c>
      <c r="M2121" s="3">
        <v>0.1167</v>
      </c>
      <c r="N2121" s="3">
        <v>3.8899999999999997E-2</v>
      </c>
      <c r="O2121" s="18">
        <f t="shared" ref="O2121:O2184" si="790">IF(B2123-B2122=0,0,1)</f>
        <v>0</v>
      </c>
      <c r="P2121" s="19">
        <f t="shared" si="776"/>
        <v>41143</v>
      </c>
      <c r="Q2121" s="19">
        <f t="shared" si="777"/>
        <v>41171</v>
      </c>
      <c r="R2121" s="19">
        <f t="shared" si="778"/>
        <v>41199</v>
      </c>
      <c r="S2121" s="19">
        <f t="shared" si="779"/>
        <v>41234</v>
      </c>
      <c r="T2121" s="19">
        <f t="shared" si="780"/>
        <v>41262</v>
      </c>
      <c r="U2121" s="19">
        <f t="shared" si="781"/>
        <v>41290</v>
      </c>
      <c r="V2121" s="19">
        <f t="shared" si="782"/>
        <v>41318</v>
      </c>
      <c r="W2121" s="19">
        <f t="shared" si="783"/>
        <v>41353</v>
      </c>
      <c r="X2121" s="19">
        <f t="shared" si="784"/>
        <v>41381</v>
      </c>
      <c r="Y2121" s="18">
        <f t="shared" ref="Y2121:Y2184" si="791">IF(O2121=1,DATEDIF(P2122,P2121,"d"),Y2122)</f>
        <v>35</v>
      </c>
      <c r="Z2121" s="10">
        <f t="shared" si="770"/>
        <v>0.62857142857142856</v>
      </c>
      <c r="AA2121" s="10">
        <f>VLOOKUP(A2121, VIX!$A$2:$E$3205, 5, FALSE)</f>
        <v>18.93</v>
      </c>
      <c r="AB2121" s="10">
        <f t="shared" si="771"/>
        <v>20.549999999999997</v>
      </c>
      <c r="AC2121" s="10">
        <f t="shared" si="772"/>
        <v>22.188571428571429</v>
      </c>
      <c r="AD2121" s="10">
        <f t="shared" si="773"/>
        <v>23.434285714285714</v>
      </c>
      <c r="AE2121" s="10">
        <f t="shared" si="774"/>
        <v>24.222857142857144</v>
      </c>
      <c r="AF2121" s="10">
        <f t="shared" si="775"/>
        <v>25.138571428571431</v>
      </c>
      <c r="AG2121" s="36">
        <f t="shared" si="785"/>
        <v>-0.6268656716417913</v>
      </c>
      <c r="AH2121" s="36">
        <f t="shared" si="786"/>
        <v>-0.47855412219239191</v>
      </c>
      <c r="AI2121" s="36">
        <f t="shared" si="787"/>
        <v>-0.27920718946202105</v>
      </c>
      <c r="AJ2121" s="36">
        <f t="shared" si="788"/>
        <v>-0.18008575512148692</v>
      </c>
      <c r="AK2121" s="36">
        <f t="shared" si="789"/>
        <v>-0.42045912202980251</v>
      </c>
    </row>
    <row r="2122" spans="1:37" x14ac:dyDescent="0.2">
      <c r="A2122" s="5">
        <v>41120</v>
      </c>
      <c r="B2122" s="1">
        <v>8</v>
      </c>
      <c r="C2122" s="7">
        <v>19.5</v>
      </c>
      <c r="D2122" s="7">
        <v>21.25</v>
      </c>
      <c r="E2122" s="7">
        <v>22.9</v>
      </c>
      <c r="F2122" s="7">
        <v>23.8</v>
      </c>
      <c r="G2122" s="7">
        <v>24.35</v>
      </c>
      <c r="H2122" s="7">
        <v>25.75</v>
      </c>
      <c r="I2122" s="7">
        <v>26.5</v>
      </c>
      <c r="J2122" s="7">
        <v>27</v>
      </c>
      <c r="K2122" s="7">
        <v>27.5</v>
      </c>
      <c r="L2122" s="3">
        <v>8.9700000000000002E-2</v>
      </c>
      <c r="M2122" s="3">
        <v>0.1134</v>
      </c>
      <c r="N2122" s="3">
        <v>3.78E-2</v>
      </c>
      <c r="O2122" s="18">
        <f t="shared" si="790"/>
        <v>0</v>
      </c>
      <c r="P2122" s="19">
        <f t="shared" si="776"/>
        <v>41143</v>
      </c>
      <c r="Q2122" s="19">
        <f t="shared" si="777"/>
        <v>41171</v>
      </c>
      <c r="R2122" s="19">
        <f t="shared" si="778"/>
        <v>41199</v>
      </c>
      <c r="S2122" s="19">
        <f t="shared" si="779"/>
        <v>41234</v>
      </c>
      <c r="T2122" s="19">
        <f t="shared" si="780"/>
        <v>41262</v>
      </c>
      <c r="U2122" s="19">
        <f t="shared" si="781"/>
        <v>41290</v>
      </c>
      <c r="V2122" s="19">
        <f t="shared" si="782"/>
        <v>41318</v>
      </c>
      <c r="W2122" s="19">
        <f t="shared" si="783"/>
        <v>41353</v>
      </c>
      <c r="X2122" s="19">
        <f t="shared" si="784"/>
        <v>41381</v>
      </c>
      <c r="Y2122" s="18">
        <f t="shared" si="791"/>
        <v>35</v>
      </c>
      <c r="Z2122" s="10">
        <f t="shared" ref="Z2122:Z2185" si="792">DATEDIF(A2122,P2122,"d")/Y2122</f>
        <v>0.65714285714285714</v>
      </c>
      <c r="AA2122" s="10">
        <f>VLOOKUP(A2122, VIX!$A$2:$E$3205, 5, FALSE)</f>
        <v>18.03</v>
      </c>
      <c r="AB2122" s="10">
        <f t="shared" ref="AB2122:AB2185" si="793">Z2122*C2122 + (1-Z2122)*D2122</f>
        <v>20.100000000000001</v>
      </c>
      <c r="AC2122" s="10">
        <f t="shared" ref="AC2122:AC2185" si="794">Z2122*D2122 + (1-Z2122)*E2122</f>
        <v>21.815714285714286</v>
      </c>
      <c r="AD2122" s="10">
        <f t="shared" ref="AD2122:AD2185" si="795">Z2122*E2122 + (1-Z2122)*F2122</f>
        <v>23.208571428571428</v>
      </c>
      <c r="AE2122" s="10">
        <f t="shared" ref="AE2122:AE2185" si="796">Z2122*F2122 + (1-Z2122)*G2122</f>
        <v>23.988571428571429</v>
      </c>
      <c r="AF2122" s="10">
        <f t="shared" ref="AF2122:AF2185" si="797">Z2122*G2122 + (1-Z2122)*H2122</f>
        <v>24.830000000000002</v>
      </c>
      <c r="AG2122" s="36">
        <f t="shared" si="785"/>
        <v>-1.976249159758011</v>
      </c>
      <c r="AH2122" s="36">
        <f t="shared" si="786"/>
        <v>-1.6880709114283774</v>
      </c>
      <c r="AI2122" s="36">
        <f t="shared" si="787"/>
        <v>-0.85563380281690371</v>
      </c>
      <c r="AJ2122" s="36">
        <f t="shared" si="788"/>
        <v>-0.50196173115229159</v>
      </c>
      <c r="AK2122" s="36">
        <f t="shared" si="789"/>
        <v>-1.2331352673890237</v>
      </c>
    </row>
    <row r="2123" spans="1:37" x14ac:dyDescent="0.2">
      <c r="A2123" s="5">
        <v>41117</v>
      </c>
      <c r="B2123" s="1">
        <v>8</v>
      </c>
      <c r="C2123" s="7">
        <v>18.600000000000001</v>
      </c>
      <c r="D2123" s="7">
        <v>20.65</v>
      </c>
      <c r="E2123" s="7">
        <v>22.45</v>
      </c>
      <c r="F2123" s="7">
        <v>23.5</v>
      </c>
      <c r="G2123" s="7">
        <v>24.15</v>
      </c>
      <c r="H2123" s="7">
        <v>25.6</v>
      </c>
      <c r="I2123" s="7">
        <v>26.25</v>
      </c>
      <c r="J2123" s="7">
        <v>26.7</v>
      </c>
      <c r="K2123" s="7">
        <v>27.15</v>
      </c>
      <c r="L2123" s="3">
        <v>0.11020000000000001</v>
      </c>
      <c r="M2123" s="3">
        <v>0.11700000000000001</v>
      </c>
      <c r="N2123" s="3">
        <v>3.9E-2</v>
      </c>
      <c r="O2123" s="18">
        <f t="shared" si="790"/>
        <v>0</v>
      </c>
      <c r="P2123" s="19">
        <f t="shared" ref="P2123:P2186" si="798">IF(O2122=1,A2123,P2122)</f>
        <v>41143</v>
      </c>
      <c r="Q2123" s="19">
        <f t="shared" ref="Q2123:Q2186" si="799">IF(O2122=1,P2122,Q2122)</f>
        <v>41171</v>
      </c>
      <c r="R2123" s="19">
        <f t="shared" ref="R2123:R2186" si="800">IF(O2122=1,Q2122,R2122)</f>
        <v>41199</v>
      </c>
      <c r="S2123" s="19">
        <f t="shared" ref="S2123:S2186" si="801">IF(O2122=1,R2122,S2122)</f>
        <v>41234</v>
      </c>
      <c r="T2123" s="19">
        <f t="shared" ref="T2123:T2186" si="802">IF(O2122=1,S2122,T2122)</f>
        <v>41262</v>
      </c>
      <c r="U2123" s="19">
        <f t="shared" ref="U2123:U2186" si="803">IF(O2122=1,T2122,U2122)</f>
        <v>41290</v>
      </c>
      <c r="V2123" s="19">
        <f t="shared" ref="V2123:V2186" si="804">IF(O2122=1,U2122,V2122)</f>
        <v>41318</v>
      </c>
      <c r="W2123" s="19">
        <f t="shared" ref="W2123:W2186" si="805">IF(O2122=1,V2122,W2122)</f>
        <v>41353</v>
      </c>
      <c r="X2123" s="19">
        <f t="shared" ref="X2123:X2186" si="806">IF(O2122=1,W2122,X2122)</f>
        <v>41381</v>
      </c>
      <c r="Y2123" s="18">
        <f t="shared" si="791"/>
        <v>35</v>
      </c>
      <c r="Z2123" s="10">
        <f t="shared" si="792"/>
        <v>0.74285714285714288</v>
      </c>
      <c r="AA2123" s="10">
        <f>VLOOKUP(A2123, VIX!$A$2:$E$3205, 5, FALSE)</f>
        <v>16.7</v>
      </c>
      <c r="AB2123" s="10">
        <f t="shared" si="793"/>
        <v>19.127142857142857</v>
      </c>
      <c r="AC2123" s="10">
        <f t="shared" si="794"/>
        <v>21.112857142857141</v>
      </c>
      <c r="AD2123" s="10">
        <f t="shared" si="795"/>
        <v>22.72</v>
      </c>
      <c r="AE2123" s="10">
        <f t="shared" si="796"/>
        <v>23.667142857142856</v>
      </c>
      <c r="AF2123" s="10">
        <f t="shared" si="797"/>
        <v>24.522857142857145</v>
      </c>
      <c r="AG2123" s="36">
        <f t="shared" si="785"/>
        <v>-0.75498721227621424</v>
      </c>
      <c r="AH2123" s="36">
        <f t="shared" si="786"/>
        <v>-0.60877734532277583</v>
      </c>
      <c r="AI2123" s="36">
        <f t="shared" si="787"/>
        <v>-0.33132982719759607</v>
      </c>
      <c r="AJ2123" s="36">
        <f t="shared" si="788"/>
        <v>-0.19776637488680915</v>
      </c>
      <c r="AK2123" s="36">
        <f t="shared" si="789"/>
        <v>-0.428395568321708</v>
      </c>
    </row>
    <row r="2124" spans="1:37" x14ac:dyDescent="0.2">
      <c r="A2124" s="5">
        <v>41116</v>
      </c>
      <c r="B2124" s="1">
        <v>8</v>
      </c>
      <c r="C2124" s="7">
        <v>19.149999999999999</v>
      </c>
      <c r="D2124" s="7">
        <v>20.9</v>
      </c>
      <c r="E2124" s="7">
        <v>22.6</v>
      </c>
      <c r="F2124" s="7">
        <v>23.55</v>
      </c>
      <c r="G2124" s="7">
        <v>24.05</v>
      </c>
      <c r="H2124" s="7">
        <v>25.45</v>
      </c>
      <c r="I2124" s="7">
        <v>26.15</v>
      </c>
      <c r="J2124" s="7">
        <v>26.7</v>
      </c>
      <c r="K2124" s="7">
        <v>27.3</v>
      </c>
      <c r="L2124" s="3">
        <v>9.1399999999999995E-2</v>
      </c>
      <c r="M2124" s="3">
        <v>0.1104</v>
      </c>
      <c r="N2124" s="3">
        <v>3.6799999999999999E-2</v>
      </c>
      <c r="O2124" s="18">
        <f t="shared" si="790"/>
        <v>0</v>
      </c>
      <c r="P2124" s="19">
        <f t="shared" si="798"/>
        <v>41143</v>
      </c>
      <c r="Q2124" s="19">
        <f t="shared" si="799"/>
        <v>41171</v>
      </c>
      <c r="R2124" s="19">
        <f t="shared" si="800"/>
        <v>41199</v>
      </c>
      <c r="S2124" s="19">
        <f t="shared" si="801"/>
        <v>41234</v>
      </c>
      <c r="T2124" s="19">
        <f t="shared" si="802"/>
        <v>41262</v>
      </c>
      <c r="U2124" s="19">
        <f t="shared" si="803"/>
        <v>41290</v>
      </c>
      <c r="V2124" s="19">
        <f t="shared" si="804"/>
        <v>41318</v>
      </c>
      <c r="W2124" s="19">
        <f t="shared" si="805"/>
        <v>41353</v>
      </c>
      <c r="X2124" s="19">
        <f t="shared" si="806"/>
        <v>41381</v>
      </c>
      <c r="Y2124" s="18">
        <f t="shared" si="791"/>
        <v>35</v>
      </c>
      <c r="Z2124" s="10">
        <f t="shared" si="792"/>
        <v>0.77142857142857146</v>
      </c>
      <c r="AA2124" s="10">
        <f>VLOOKUP(A2124, VIX!$A$2:$E$3205, 5, FALSE)</f>
        <v>17.53</v>
      </c>
      <c r="AB2124" s="10">
        <f t="shared" si="793"/>
        <v>19.549999999999997</v>
      </c>
      <c r="AC2124" s="10">
        <f t="shared" si="794"/>
        <v>21.28857142857143</v>
      </c>
      <c r="AD2124" s="10">
        <f t="shared" si="795"/>
        <v>22.817142857142862</v>
      </c>
      <c r="AE2124" s="10">
        <f t="shared" si="796"/>
        <v>23.664285714285718</v>
      </c>
      <c r="AF2124" s="10">
        <f t="shared" si="797"/>
        <v>24.369999999999997</v>
      </c>
      <c r="AG2124" s="36">
        <f t="shared" si="785"/>
        <v>-0.58961160505381394</v>
      </c>
      <c r="AH2124" s="36">
        <f t="shared" si="786"/>
        <v>-0.53802197802197904</v>
      </c>
      <c r="AI2124" s="36">
        <f t="shared" si="787"/>
        <v>-0.28381742738589205</v>
      </c>
      <c r="AJ2124" s="36">
        <f t="shared" si="788"/>
        <v>-0.14516129032258071</v>
      </c>
      <c r="AK2124" s="36">
        <f t="shared" si="789"/>
        <v>-0.39591516103692037</v>
      </c>
    </row>
    <row r="2125" spans="1:37" x14ac:dyDescent="0.2">
      <c r="A2125" s="5">
        <v>41115</v>
      </c>
      <c r="B2125" s="1">
        <v>8</v>
      </c>
      <c r="C2125" s="7">
        <v>21.1</v>
      </c>
      <c r="D2125" s="7">
        <v>22.45</v>
      </c>
      <c r="E2125" s="7">
        <v>23.95</v>
      </c>
      <c r="F2125" s="7">
        <v>24.7</v>
      </c>
      <c r="G2125" s="7">
        <v>25.2</v>
      </c>
      <c r="H2125" s="7">
        <v>26.5</v>
      </c>
      <c r="I2125" s="7">
        <v>27.15</v>
      </c>
      <c r="J2125" s="7">
        <v>27.65</v>
      </c>
      <c r="K2125" s="7">
        <v>28.1</v>
      </c>
      <c r="L2125" s="3">
        <v>6.4000000000000001E-2</v>
      </c>
      <c r="M2125" s="3">
        <v>9.9199999999999997E-2</v>
      </c>
      <c r="N2125" s="3">
        <v>3.3099999999999997E-2</v>
      </c>
      <c r="O2125" s="18">
        <f t="shared" si="790"/>
        <v>0</v>
      </c>
      <c r="P2125" s="19">
        <f t="shared" si="798"/>
        <v>41143</v>
      </c>
      <c r="Q2125" s="19">
        <f t="shared" si="799"/>
        <v>41171</v>
      </c>
      <c r="R2125" s="19">
        <f t="shared" si="800"/>
        <v>41199</v>
      </c>
      <c r="S2125" s="19">
        <f t="shared" si="801"/>
        <v>41234</v>
      </c>
      <c r="T2125" s="19">
        <f t="shared" si="802"/>
        <v>41262</v>
      </c>
      <c r="U2125" s="19">
        <f t="shared" si="803"/>
        <v>41290</v>
      </c>
      <c r="V2125" s="19">
        <f t="shared" si="804"/>
        <v>41318</v>
      </c>
      <c r="W2125" s="19">
        <f t="shared" si="805"/>
        <v>41353</v>
      </c>
      <c r="X2125" s="19">
        <f t="shared" si="806"/>
        <v>41381</v>
      </c>
      <c r="Y2125" s="18">
        <f t="shared" si="791"/>
        <v>35</v>
      </c>
      <c r="Z2125" s="10">
        <f t="shared" si="792"/>
        <v>0.8</v>
      </c>
      <c r="AA2125" s="10">
        <f>VLOOKUP(A2125, VIX!$A$2:$E$3205, 5, FALSE)</f>
        <v>19.34</v>
      </c>
      <c r="AB2125" s="10">
        <f t="shared" si="793"/>
        <v>21.37</v>
      </c>
      <c r="AC2125" s="10">
        <f t="shared" si="794"/>
        <v>22.75</v>
      </c>
      <c r="AD2125" s="10">
        <f t="shared" si="795"/>
        <v>24.099999999999998</v>
      </c>
      <c r="AE2125" s="10">
        <f t="shared" si="796"/>
        <v>24.8</v>
      </c>
      <c r="AF2125" s="10">
        <f t="shared" si="797"/>
        <v>25.46</v>
      </c>
      <c r="AG2125" s="36">
        <f t="shared" si="785"/>
        <v>-0.44018891117293074</v>
      </c>
      <c r="AH2125" s="36">
        <f t="shared" si="786"/>
        <v>-0.46108807026103943</v>
      </c>
      <c r="AI2125" s="36">
        <f t="shared" si="787"/>
        <v>-0.21941026236359426</v>
      </c>
      <c r="AJ2125" s="36">
        <f t="shared" si="788"/>
        <v>-0.14280047600158674</v>
      </c>
      <c r="AK2125" s="36">
        <f t="shared" si="789"/>
        <v>-0.36412137379126408</v>
      </c>
    </row>
    <row r="2126" spans="1:37" x14ac:dyDescent="0.2">
      <c r="A2126" s="5">
        <v>41114</v>
      </c>
      <c r="B2126" s="1">
        <v>8</v>
      </c>
      <c r="C2126" s="7">
        <v>21.85</v>
      </c>
      <c r="D2126" s="7">
        <v>23.2</v>
      </c>
      <c r="E2126" s="7">
        <v>24.5</v>
      </c>
      <c r="F2126" s="7">
        <v>25.15</v>
      </c>
      <c r="G2126" s="7">
        <v>25.5</v>
      </c>
      <c r="H2126" s="7">
        <v>26.7</v>
      </c>
      <c r="I2126" s="7">
        <v>27.4</v>
      </c>
      <c r="J2126" s="7">
        <v>27.85</v>
      </c>
      <c r="K2126" s="7">
        <v>28.25</v>
      </c>
      <c r="L2126" s="3">
        <v>6.1800000000000001E-2</v>
      </c>
      <c r="M2126" s="3">
        <v>8.9499999999999996E-2</v>
      </c>
      <c r="N2126" s="3">
        <v>2.98E-2</v>
      </c>
      <c r="O2126" s="18">
        <f t="shared" si="790"/>
        <v>0</v>
      </c>
      <c r="P2126" s="19">
        <f t="shared" si="798"/>
        <v>41143</v>
      </c>
      <c r="Q2126" s="19">
        <f t="shared" si="799"/>
        <v>41171</v>
      </c>
      <c r="R2126" s="19">
        <f t="shared" si="800"/>
        <v>41199</v>
      </c>
      <c r="S2126" s="19">
        <f t="shared" si="801"/>
        <v>41234</v>
      </c>
      <c r="T2126" s="19">
        <f t="shared" si="802"/>
        <v>41262</v>
      </c>
      <c r="U2126" s="19">
        <f t="shared" si="803"/>
        <v>41290</v>
      </c>
      <c r="V2126" s="19">
        <f t="shared" si="804"/>
        <v>41318</v>
      </c>
      <c r="W2126" s="19">
        <f t="shared" si="805"/>
        <v>41353</v>
      </c>
      <c r="X2126" s="19">
        <f t="shared" si="806"/>
        <v>41381</v>
      </c>
      <c r="Y2126" s="18">
        <f t="shared" si="791"/>
        <v>35</v>
      </c>
      <c r="Z2126" s="10">
        <f t="shared" si="792"/>
        <v>0.82857142857142863</v>
      </c>
      <c r="AA2126" s="10">
        <f>VLOOKUP(A2126, VIX!$A$2:$E$3205, 5, FALSE)</f>
        <v>20.47</v>
      </c>
      <c r="AB2126" s="10">
        <f t="shared" si="793"/>
        <v>22.081428571428571</v>
      </c>
      <c r="AC2126" s="10">
        <f t="shared" si="794"/>
        <v>23.422857142857143</v>
      </c>
      <c r="AD2126" s="10">
        <f t="shared" si="795"/>
        <v>24.611428571428569</v>
      </c>
      <c r="AE2126" s="10">
        <f t="shared" si="796"/>
        <v>25.209999999999997</v>
      </c>
      <c r="AF2126" s="10">
        <f t="shared" si="797"/>
        <v>25.705714285714286</v>
      </c>
      <c r="AG2126" s="36">
        <f t="shared" si="785"/>
        <v>-0.46254248810332865</v>
      </c>
      <c r="AH2126" s="36">
        <f t="shared" si="786"/>
        <v>-0.41547241597970708</v>
      </c>
      <c r="AI2126" s="36">
        <f t="shared" si="787"/>
        <v>-0.1949999999999989</v>
      </c>
      <c r="AJ2126" s="36">
        <f t="shared" si="788"/>
        <v>-0.10214244354371749</v>
      </c>
      <c r="AK2126" s="36">
        <f t="shared" si="789"/>
        <v>-0.34159841852583872</v>
      </c>
    </row>
    <row r="2127" spans="1:37" x14ac:dyDescent="0.2">
      <c r="A2127" s="5">
        <v>41113</v>
      </c>
      <c r="B2127" s="1">
        <v>8</v>
      </c>
      <c r="C2127" s="7">
        <v>20.8</v>
      </c>
      <c r="D2127" s="7">
        <v>22.3</v>
      </c>
      <c r="E2127" s="7">
        <v>23.9</v>
      </c>
      <c r="F2127" s="7">
        <v>24.6</v>
      </c>
      <c r="G2127" s="7">
        <v>25.1</v>
      </c>
      <c r="H2127" s="7">
        <v>26.45</v>
      </c>
      <c r="I2127" s="7">
        <v>27.1</v>
      </c>
      <c r="J2127" s="7">
        <v>27.55</v>
      </c>
      <c r="K2127" s="7">
        <v>0</v>
      </c>
      <c r="L2127" s="3">
        <v>7.2099999999999997E-2</v>
      </c>
      <c r="M2127" s="3">
        <v>0.1016</v>
      </c>
      <c r="N2127" s="3">
        <v>3.39E-2</v>
      </c>
      <c r="O2127" s="18">
        <f t="shared" si="790"/>
        <v>0</v>
      </c>
      <c r="P2127" s="19">
        <f t="shared" si="798"/>
        <v>41143</v>
      </c>
      <c r="Q2127" s="19">
        <f t="shared" si="799"/>
        <v>41171</v>
      </c>
      <c r="R2127" s="19">
        <f t="shared" si="800"/>
        <v>41199</v>
      </c>
      <c r="S2127" s="19">
        <f t="shared" si="801"/>
        <v>41234</v>
      </c>
      <c r="T2127" s="19">
        <f t="shared" si="802"/>
        <v>41262</v>
      </c>
      <c r="U2127" s="19">
        <f t="shared" si="803"/>
        <v>41290</v>
      </c>
      <c r="V2127" s="19">
        <f t="shared" si="804"/>
        <v>41318</v>
      </c>
      <c r="W2127" s="19">
        <f t="shared" si="805"/>
        <v>41353</v>
      </c>
      <c r="X2127" s="19">
        <f t="shared" si="806"/>
        <v>41381</v>
      </c>
      <c r="Y2127" s="18">
        <f t="shared" si="791"/>
        <v>35</v>
      </c>
      <c r="Z2127" s="10">
        <f t="shared" si="792"/>
        <v>0.8571428571428571</v>
      </c>
      <c r="AA2127" s="10">
        <f>VLOOKUP(A2127, VIX!$A$2:$E$3205, 5, FALSE)</f>
        <v>18.62</v>
      </c>
      <c r="AB2127" s="10">
        <f t="shared" si="793"/>
        <v>21.014285714285716</v>
      </c>
      <c r="AC2127" s="10">
        <f t="shared" si="794"/>
        <v>22.528571428571428</v>
      </c>
      <c r="AD2127" s="10">
        <f t="shared" si="795"/>
        <v>24</v>
      </c>
      <c r="AE2127" s="10">
        <f t="shared" si="796"/>
        <v>24.671428571428571</v>
      </c>
      <c r="AF2127" s="10">
        <f t="shared" si="797"/>
        <v>25.292857142857144</v>
      </c>
      <c r="AG2127" s="36">
        <f t="shared" si="785"/>
        <v>-1.6828671069229064</v>
      </c>
      <c r="AH2127" s="36">
        <f t="shared" si="786"/>
        <v>-1.6420281001832606</v>
      </c>
      <c r="AI2127" s="36">
        <f t="shared" si="787"/>
        <v>-0.66603737964886078</v>
      </c>
      <c r="AJ2127" s="36">
        <f t="shared" si="788"/>
        <v>-0.45793203707068891</v>
      </c>
      <c r="AK2127" s="36">
        <f t="shared" si="789"/>
        <v>-1.2034667767230691</v>
      </c>
    </row>
    <row r="2128" spans="1:37" x14ac:dyDescent="0.2">
      <c r="A2128" s="5">
        <v>41110</v>
      </c>
      <c r="B2128" s="1">
        <v>8</v>
      </c>
      <c r="C2128" s="7">
        <v>19.149999999999999</v>
      </c>
      <c r="D2128" s="7">
        <v>20.95</v>
      </c>
      <c r="E2128" s="7">
        <v>22.65</v>
      </c>
      <c r="F2128" s="7">
        <v>23.55</v>
      </c>
      <c r="G2128" s="7">
        <v>24.15</v>
      </c>
      <c r="H2128" s="7">
        <v>25.55</v>
      </c>
      <c r="I2128" s="7">
        <v>26.3</v>
      </c>
      <c r="J2128" s="7">
        <v>26.75</v>
      </c>
      <c r="K2128" s="7">
        <v>0</v>
      </c>
      <c r="L2128" s="3">
        <v>9.4E-2</v>
      </c>
      <c r="M2128" s="3">
        <v>0.1168</v>
      </c>
      <c r="N2128" s="3">
        <v>3.8899999999999997E-2</v>
      </c>
      <c r="O2128" s="18">
        <f t="shared" si="790"/>
        <v>0</v>
      </c>
      <c r="P2128" s="19">
        <f t="shared" si="798"/>
        <v>41143</v>
      </c>
      <c r="Q2128" s="19">
        <f t="shared" si="799"/>
        <v>41171</v>
      </c>
      <c r="R2128" s="19">
        <f t="shared" si="800"/>
        <v>41199</v>
      </c>
      <c r="S2128" s="19">
        <f t="shared" si="801"/>
        <v>41234</v>
      </c>
      <c r="T2128" s="19">
        <f t="shared" si="802"/>
        <v>41262</v>
      </c>
      <c r="U2128" s="19">
        <f t="shared" si="803"/>
        <v>41290</v>
      </c>
      <c r="V2128" s="19">
        <f t="shared" si="804"/>
        <v>41318</v>
      </c>
      <c r="W2128" s="19">
        <f t="shared" si="805"/>
        <v>41353</v>
      </c>
      <c r="X2128" s="19">
        <f t="shared" si="806"/>
        <v>41381</v>
      </c>
      <c r="Y2128" s="18">
        <f t="shared" si="791"/>
        <v>35</v>
      </c>
      <c r="Z2128" s="10">
        <f t="shared" si="792"/>
        <v>0.94285714285714284</v>
      </c>
      <c r="AA2128" s="10">
        <f>VLOOKUP(A2128, VIX!$A$2:$E$3205, 5, FALSE)</f>
        <v>16.27</v>
      </c>
      <c r="AB2128" s="10">
        <f t="shared" si="793"/>
        <v>19.252857142857142</v>
      </c>
      <c r="AC2128" s="10">
        <f t="shared" si="794"/>
        <v>21.047142857142855</v>
      </c>
      <c r="AD2128" s="10">
        <f t="shared" si="795"/>
        <v>22.701428571428572</v>
      </c>
      <c r="AE2128" s="10">
        <f t="shared" si="796"/>
        <v>23.584285714285713</v>
      </c>
      <c r="AF2128" s="10">
        <f t="shared" si="797"/>
        <v>24.23</v>
      </c>
      <c r="AG2128" s="36">
        <f t="shared" si="785"/>
        <v>-0.70991470381094035</v>
      </c>
      <c r="AH2128" s="36">
        <f t="shared" si="786"/>
        <v>-0.60589774414822151</v>
      </c>
      <c r="AI2128" s="36">
        <f t="shared" si="787"/>
        <v>-0.29481346678798986</v>
      </c>
      <c r="AJ2128" s="36">
        <f t="shared" si="788"/>
        <v>-0.18763961280714758</v>
      </c>
      <c r="AK2128" s="36">
        <f t="shared" si="789"/>
        <v>-0.42279345676793179</v>
      </c>
    </row>
    <row r="2129" spans="1:37" x14ac:dyDescent="0.2">
      <c r="A2129" s="5">
        <v>41109</v>
      </c>
      <c r="B2129" s="1">
        <v>8</v>
      </c>
      <c r="C2129" s="7">
        <v>18.2</v>
      </c>
      <c r="D2129" s="7">
        <v>20.149999999999999</v>
      </c>
      <c r="E2129" s="7">
        <v>21.95</v>
      </c>
      <c r="F2129" s="7">
        <v>23</v>
      </c>
      <c r="G2129" s="7">
        <v>23.8</v>
      </c>
      <c r="H2129" s="7">
        <v>25.25</v>
      </c>
      <c r="I2129" s="7">
        <v>25.9</v>
      </c>
      <c r="J2129" s="7">
        <v>26.25</v>
      </c>
      <c r="K2129" s="7">
        <v>0</v>
      </c>
      <c r="L2129" s="3">
        <v>0.1071</v>
      </c>
      <c r="M2129" s="3">
        <v>0.12609999999999999</v>
      </c>
      <c r="N2129" s="3">
        <v>4.2000000000000003E-2</v>
      </c>
      <c r="O2129" s="18">
        <f t="shared" si="790"/>
        <v>1</v>
      </c>
      <c r="P2129" s="19">
        <f t="shared" si="798"/>
        <v>41143</v>
      </c>
      <c r="Q2129" s="19">
        <f t="shared" si="799"/>
        <v>41171</v>
      </c>
      <c r="R2129" s="19">
        <f t="shared" si="800"/>
        <v>41199</v>
      </c>
      <c r="S2129" s="19">
        <f t="shared" si="801"/>
        <v>41234</v>
      </c>
      <c r="T2129" s="19">
        <f t="shared" si="802"/>
        <v>41262</v>
      </c>
      <c r="U2129" s="19">
        <f t="shared" si="803"/>
        <v>41290</v>
      </c>
      <c r="V2129" s="19">
        <f t="shared" si="804"/>
        <v>41318</v>
      </c>
      <c r="W2129" s="19">
        <f t="shared" si="805"/>
        <v>41353</v>
      </c>
      <c r="X2129" s="19">
        <f t="shared" si="806"/>
        <v>41381</v>
      </c>
      <c r="Y2129" s="18">
        <f t="shared" si="791"/>
        <v>35</v>
      </c>
      <c r="Z2129" s="10">
        <f t="shared" si="792"/>
        <v>0.97142857142857142</v>
      </c>
      <c r="AA2129" s="10">
        <f>VLOOKUP(A2129, VIX!$A$2:$E$3205, 5, FALSE)</f>
        <v>15.45</v>
      </c>
      <c r="AB2129" s="10">
        <f t="shared" si="793"/>
        <v>18.255714285714287</v>
      </c>
      <c r="AC2129" s="10">
        <f t="shared" si="794"/>
        <v>20.201428571428568</v>
      </c>
      <c r="AD2129" s="10">
        <f t="shared" si="795"/>
        <v>21.98</v>
      </c>
      <c r="AE2129" s="10">
        <f t="shared" si="796"/>
        <v>23.022857142857141</v>
      </c>
      <c r="AF2129" s="10">
        <f t="shared" si="797"/>
        <v>23.841428571428573</v>
      </c>
      <c r="AG2129" s="36">
        <f t="shared" si="785"/>
        <v>-0.68155339805825232</v>
      </c>
      <c r="AH2129" s="36">
        <f t="shared" si="786"/>
        <v>-0.58247191011235999</v>
      </c>
      <c r="AI2129" s="36">
        <f t="shared" si="787"/>
        <v>-0.32516129032258095</v>
      </c>
      <c r="AJ2129" s="36">
        <f t="shared" si="788"/>
        <v>-0.24050104384133641</v>
      </c>
      <c r="AK2129" s="36">
        <f t="shared" si="789"/>
        <v>-0.41021611001964625</v>
      </c>
    </row>
    <row r="2130" spans="1:37" x14ac:dyDescent="0.2">
      <c r="A2130" s="5">
        <v>41108</v>
      </c>
      <c r="B2130" s="1">
        <v>8</v>
      </c>
      <c r="C2130" s="7">
        <v>18.649999999999999</v>
      </c>
      <c r="D2130" s="7">
        <v>20.6</v>
      </c>
      <c r="E2130" s="7">
        <v>22.25</v>
      </c>
      <c r="F2130" s="7">
        <v>23.25</v>
      </c>
      <c r="G2130" s="7">
        <v>23.95</v>
      </c>
      <c r="H2130" s="7">
        <v>25.45</v>
      </c>
      <c r="I2130" s="7">
        <v>26.05</v>
      </c>
      <c r="J2130" s="7">
        <v>26.45</v>
      </c>
      <c r="K2130" s="7">
        <v>0</v>
      </c>
      <c r="L2130" s="3">
        <v>0.1046</v>
      </c>
      <c r="M2130" s="3">
        <v>0.12039999999999999</v>
      </c>
      <c r="N2130" s="3">
        <v>4.0099999999999997E-2</v>
      </c>
      <c r="O2130" s="18">
        <f t="shared" si="790"/>
        <v>0</v>
      </c>
      <c r="P2130" s="19">
        <f t="shared" si="798"/>
        <v>41108</v>
      </c>
      <c r="Q2130" s="19">
        <f t="shared" si="799"/>
        <v>41143</v>
      </c>
      <c r="R2130" s="19">
        <f t="shared" si="800"/>
        <v>41171</v>
      </c>
      <c r="S2130" s="19">
        <f t="shared" si="801"/>
        <v>41199</v>
      </c>
      <c r="T2130" s="19">
        <f t="shared" si="802"/>
        <v>41234</v>
      </c>
      <c r="U2130" s="19">
        <f t="shared" si="803"/>
        <v>41262</v>
      </c>
      <c r="V2130" s="19">
        <f t="shared" si="804"/>
        <v>41290</v>
      </c>
      <c r="W2130" s="19">
        <f t="shared" si="805"/>
        <v>41318</v>
      </c>
      <c r="X2130" s="19">
        <f t="shared" si="806"/>
        <v>41353</v>
      </c>
      <c r="Y2130" s="18">
        <f t="shared" si="791"/>
        <v>28</v>
      </c>
      <c r="Z2130" s="10">
        <f t="shared" si="792"/>
        <v>0</v>
      </c>
      <c r="AA2130" s="10">
        <f>VLOOKUP(A2130, VIX!$A$2:$E$3205, 5, FALSE)</f>
        <v>16.16</v>
      </c>
      <c r="AB2130" s="10">
        <f t="shared" si="793"/>
        <v>20.6</v>
      </c>
      <c r="AC2130" s="10">
        <f t="shared" si="794"/>
        <v>22.25</v>
      </c>
      <c r="AD2130" s="10">
        <f t="shared" si="795"/>
        <v>23.25</v>
      </c>
      <c r="AE2130" s="10">
        <f t="shared" si="796"/>
        <v>23.95</v>
      </c>
      <c r="AF2130" s="10">
        <f t="shared" si="797"/>
        <v>25.45</v>
      </c>
      <c r="AG2130" s="36">
        <f t="shared" si="785"/>
        <v>-0.94956521739130562</v>
      </c>
      <c r="AH2130" s="36">
        <f t="shared" si="786"/>
        <v>-0.7251482385769088</v>
      </c>
      <c r="AI2130" s="36">
        <f t="shared" si="787"/>
        <v>-0.40826245443499387</v>
      </c>
      <c r="AJ2130" s="36">
        <f t="shared" si="788"/>
        <v>-0.27257977285018897</v>
      </c>
      <c r="AK2130" s="36">
        <f t="shared" si="789"/>
        <v>-0.56778069846038304</v>
      </c>
    </row>
    <row r="2131" spans="1:37" x14ac:dyDescent="0.2">
      <c r="A2131" s="5">
        <v>41107</v>
      </c>
      <c r="B2131" s="1">
        <v>7</v>
      </c>
      <c r="C2131" s="7">
        <v>16.649999999999999</v>
      </c>
      <c r="D2131" s="7">
        <v>18.55</v>
      </c>
      <c r="E2131" s="7">
        <v>20.55</v>
      </c>
      <c r="F2131" s="7">
        <v>22.1</v>
      </c>
      <c r="G2131" s="7">
        <v>23.15</v>
      </c>
      <c r="H2131" s="7">
        <v>23.8</v>
      </c>
      <c r="I2131" s="7">
        <v>25.25</v>
      </c>
      <c r="J2131" s="7">
        <v>25.85</v>
      </c>
      <c r="K2131" s="7">
        <v>26.35</v>
      </c>
      <c r="L2131" s="3">
        <v>0.11409999999999999</v>
      </c>
      <c r="M2131" s="3">
        <v>0.14249999999999999</v>
      </c>
      <c r="N2131" s="3">
        <v>4.7500000000000001E-2</v>
      </c>
      <c r="O2131" s="18">
        <f t="shared" si="790"/>
        <v>0</v>
      </c>
      <c r="P2131" s="19">
        <f t="shared" si="798"/>
        <v>41108</v>
      </c>
      <c r="Q2131" s="19">
        <f t="shared" si="799"/>
        <v>41143</v>
      </c>
      <c r="R2131" s="19">
        <f t="shared" si="800"/>
        <v>41171</v>
      </c>
      <c r="S2131" s="19">
        <f t="shared" si="801"/>
        <v>41199</v>
      </c>
      <c r="T2131" s="19">
        <f t="shared" si="802"/>
        <v>41234</v>
      </c>
      <c r="U2131" s="19">
        <f t="shared" si="803"/>
        <v>41262</v>
      </c>
      <c r="V2131" s="19">
        <f t="shared" si="804"/>
        <v>41290</v>
      </c>
      <c r="W2131" s="19">
        <f t="shared" si="805"/>
        <v>41318</v>
      </c>
      <c r="X2131" s="19">
        <f t="shared" si="806"/>
        <v>41353</v>
      </c>
      <c r="Y2131" s="18">
        <f t="shared" si="791"/>
        <v>28</v>
      </c>
      <c r="Z2131" s="10">
        <f t="shared" si="792"/>
        <v>3.5714285714285712E-2</v>
      </c>
      <c r="AA2131" s="10">
        <f>VLOOKUP(A2131, VIX!$A$2:$E$3205, 5, FALSE)</f>
        <v>16.48</v>
      </c>
      <c r="AB2131" s="10">
        <f t="shared" si="793"/>
        <v>18.482142857142858</v>
      </c>
      <c r="AC2131" s="10">
        <f t="shared" si="794"/>
        <v>20.478571428571431</v>
      </c>
      <c r="AD2131" s="10">
        <f t="shared" si="795"/>
        <v>22.044642857142858</v>
      </c>
      <c r="AE2131" s="10">
        <f t="shared" si="796"/>
        <v>23.112500000000001</v>
      </c>
      <c r="AF2131" s="10">
        <f t="shared" si="797"/>
        <v>23.776785714285715</v>
      </c>
      <c r="AG2131" s="36">
        <f t="shared" si="785"/>
        <v>-0.89261744966443046</v>
      </c>
      <c r="AH2131" s="36">
        <f t="shared" si="786"/>
        <v>-0.85077650236326796</v>
      </c>
      <c r="AI2131" s="36">
        <f t="shared" si="787"/>
        <v>-0.61599116858539693</v>
      </c>
      <c r="AJ2131" s="36">
        <f t="shared" si="788"/>
        <v>-0.39909502262443325</v>
      </c>
      <c r="AK2131" s="36">
        <f t="shared" si="789"/>
        <v>-0.24066999706141712</v>
      </c>
    </row>
    <row r="2132" spans="1:37" x14ac:dyDescent="0.2">
      <c r="A2132" s="5">
        <v>41106</v>
      </c>
      <c r="B2132" s="1">
        <v>7</v>
      </c>
      <c r="C2132" s="7">
        <v>17.3</v>
      </c>
      <c r="D2132" s="7">
        <v>19.3</v>
      </c>
      <c r="E2132" s="7">
        <v>21.3</v>
      </c>
      <c r="F2132" s="7">
        <v>22.75</v>
      </c>
      <c r="G2132" s="7">
        <v>23.75</v>
      </c>
      <c r="H2132" s="7">
        <v>24.35</v>
      </c>
      <c r="I2132" s="7">
        <v>25.8</v>
      </c>
      <c r="J2132" s="7">
        <v>26.3</v>
      </c>
      <c r="K2132" s="7">
        <v>26.7</v>
      </c>
      <c r="L2132" s="3">
        <v>0.11559999999999999</v>
      </c>
      <c r="M2132" s="3">
        <v>0.1341</v>
      </c>
      <c r="N2132" s="3">
        <v>4.4699999999999997E-2</v>
      </c>
      <c r="O2132" s="18">
        <f t="shared" si="790"/>
        <v>0</v>
      </c>
      <c r="P2132" s="19">
        <f t="shared" si="798"/>
        <v>41108</v>
      </c>
      <c r="Q2132" s="19">
        <f t="shared" si="799"/>
        <v>41143</v>
      </c>
      <c r="R2132" s="19">
        <f t="shared" si="800"/>
        <v>41171</v>
      </c>
      <c r="S2132" s="19">
        <f t="shared" si="801"/>
        <v>41199</v>
      </c>
      <c r="T2132" s="19">
        <f t="shared" si="802"/>
        <v>41234</v>
      </c>
      <c r="U2132" s="19">
        <f t="shared" si="803"/>
        <v>41262</v>
      </c>
      <c r="V2132" s="19">
        <f t="shared" si="804"/>
        <v>41290</v>
      </c>
      <c r="W2132" s="19">
        <f t="shared" si="805"/>
        <v>41318</v>
      </c>
      <c r="X2132" s="19">
        <f t="shared" si="806"/>
        <v>41353</v>
      </c>
      <c r="Y2132" s="18">
        <f t="shared" si="791"/>
        <v>28</v>
      </c>
      <c r="Z2132" s="10">
        <f t="shared" si="792"/>
        <v>7.1428571428571425E-2</v>
      </c>
      <c r="AA2132" s="10">
        <f>VLOOKUP(A2132, VIX!$A$2:$E$3205, 5, FALSE)</f>
        <v>17.11</v>
      </c>
      <c r="AB2132" s="10">
        <f t="shared" si="793"/>
        <v>19.157142857142858</v>
      </c>
      <c r="AC2132" s="10">
        <f t="shared" si="794"/>
        <v>21.157142857142858</v>
      </c>
      <c r="AD2132" s="10">
        <f t="shared" si="795"/>
        <v>22.646428571428572</v>
      </c>
      <c r="AE2132" s="10">
        <f t="shared" si="796"/>
        <v>23.678571428571431</v>
      </c>
      <c r="AF2132" s="10">
        <f t="shared" si="797"/>
        <v>24.30714285714286</v>
      </c>
      <c r="AG2132" s="36">
        <f t="shared" si="785"/>
        <v>-2.8405034754837502</v>
      </c>
      <c r="AH2132" s="36">
        <f t="shared" si="786"/>
        <v>-2.5622775800711746</v>
      </c>
      <c r="AI2132" s="36">
        <f t="shared" si="787"/>
        <v>-1.7386201427438537</v>
      </c>
      <c r="AJ2132" s="36">
        <f t="shared" si="788"/>
        <v>-1.1474538969416408</v>
      </c>
      <c r="AK2132" s="36">
        <f t="shared" si="789"/>
        <v>-0.67075785582255254</v>
      </c>
    </row>
    <row r="2133" spans="1:37" x14ac:dyDescent="0.2">
      <c r="A2133" s="5">
        <v>41103</v>
      </c>
      <c r="B2133" s="1">
        <v>7</v>
      </c>
      <c r="C2133" s="7">
        <v>17.45</v>
      </c>
      <c r="D2133" s="7">
        <v>19.350000000000001</v>
      </c>
      <c r="E2133" s="7">
        <v>21.45</v>
      </c>
      <c r="F2133" s="7">
        <v>22.75</v>
      </c>
      <c r="G2133" s="7">
        <v>23.7</v>
      </c>
      <c r="H2133" s="7">
        <v>24.25</v>
      </c>
      <c r="I2133" s="7">
        <v>25.75</v>
      </c>
      <c r="J2133" s="7">
        <v>26.3</v>
      </c>
      <c r="K2133" s="7">
        <v>26.7</v>
      </c>
      <c r="L2133" s="3">
        <v>0.1089</v>
      </c>
      <c r="M2133" s="3">
        <v>0.13189999999999999</v>
      </c>
      <c r="N2133" s="3">
        <v>4.3999999999999997E-2</v>
      </c>
      <c r="O2133" s="18">
        <f t="shared" si="790"/>
        <v>0</v>
      </c>
      <c r="P2133" s="19">
        <f t="shared" si="798"/>
        <v>41108</v>
      </c>
      <c r="Q2133" s="19">
        <f t="shared" si="799"/>
        <v>41143</v>
      </c>
      <c r="R2133" s="19">
        <f t="shared" si="800"/>
        <v>41171</v>
      </c>
      <c r="S2133" s="19">
        <f t="shared" si="801"/>
        <v>41199</v>
      </c>
      <c r="T2133" s="19">
        <f t="shared" si="802"/>
        <v>41234</v>
      </c>
      <c r="U2133" s="19">
        <f t="shared" si="803"/>
        <v>41262</v>
      </c>
      <c r="V2133" s="19">
        <f t="shared" si="804"/>
        <v>41290</v>
      </c>
      <c r="W2133" s="19">
        <f t="shared" si="805"/>
        <v>41318</v>
      </c>
      <c r="X2133" s="19">
        <f t="shared" si="806"/>
        <v>41353</v>
      </c>
      <c r="Y2133" s="18">
        <f t="shared" si="791"/>
        <v>28</v>
      </c>
      <c r="Z2133" s="10">
        <f t="shared" si="792"/>
        <v>0.17857142857142858</v>
      </c>
      <c r="AA2133" s="10">
        <f>VLOOKUP(A2133, VIX!$A$2:$E$3205, 5, FALSE)</f>
        <v>16.739999999999998</v>
      </c>
      <c r="AB2133" s="10">
        <f t="shared" si="793"/>
        <v>19.010714285714286</v>
      </c>
      <c r="AC2133" s="10">
        <f t="shared" si="794"/>
        <v>21.074999999999999</v>
      </c>
      <c r="AD2133" s="10">
        <f t="shared" si="795"/>
        <v>22.517857142857142</v>
      </c>
      <c r="AE2133" s="10">
        <f t="shared" si="796"/>
        <v>23.530357142857142</v>
      </c>
      <c r="AF2133" s="10">
        <f t="shared" si="797"/>
        <v>24.151785714285715</v>
      </c>
      <c r="AG2133" s="36">
        <f t="shared" si="785"/>
        <v>-0.8486352357320105</v>
      </c>
      <c r="AH2133" s="36">
        <f t="shared" si="786"/>
        <v>-0.85700404858299473</v>
      </c>
      <c r="AI2133" s="36">
        <f t="shared" si="787"/>
        <v>-0.50268528464017193</v>
      </c>
      <c r="AJ2133" s="36">
        <f t="shared" si="788"/>
        <v>-0.35492957746478837</v>
      </c>
      <c r="AK2133" s="36">
        <f t="shared" si="789"/>
        <v>-0.20086956521739152</v>
      </c>
    </row>
    <row r="2134" spans="1:37" x14ac:dyDescent="0.2">
      <c r="A2134" s="5">
        <v>41102</v>
      </c>
      <c r="B2134" s="1">
        <v>7</v>
      </c>
      <c r="C2134" s="7">
        <v>18.5</v>
      </c>
      <c r="D2134" s="7">
        <v>20.6</v>
      </c>
      <c r="E2134" s="7">
        <v>22.45</v>
      </c>
      <c r="F2134" s="7">
        <v>23.5</v>
      </c>
      <c r="G2134" s="7">
        <v>24.25</v>
      </c>
      <c r="H2134" s="7">
        <v>24.75</v>
      </c>
      <c r="I2134" s="7">
        <v>26.35</v>
      </c>
      <c r="J2134" s="7">
        <v>26.85</v>
      </c>
      <c r="K2134" s="7">
        <v>27.2</v>
      </c>
      <c r="L2134" s="3">
        <v>0.1135</v>
      </c>
      <c r="M2134" s="3">
        <v>0.12130000000000001</v>
      </c>
      <c r="N2134" s="3">
        <v>4.0399999999999998E-2</v>
      </c>
      <c r="O2134" s="18">
        <f t="shared" si="790"/>
        <v>0</v>
      </c>
      <c r="P2134" s="19">
        <f t="shared" si="798"/>
        <v>41108</v>
      </c>
      <c r="Q2134" s="19">
        <f t="shared" si="799"/>
        <v>41143</v>
      </c>
      <c r="R2134" s="19">
        <f t="shared" si="800"/>
        <v>41171</v>
      </c>
      <c r="S2134" s="19">
        <f t="shared" si="801"/>
        <v>41199</v>
      </c>
      <c r="T2134" s="19">
        <f t="shared" si="802"/>
        <v>41234</v>
      </c>
      <c r="U2134" s="19">
        <f t="shared" si="803"/>
        <v>41262</v>
      </c>
      <c r="V2134" s="19">
        <f t="shared" si="804"/>
        <v>41290</v>
      </c>
      <c r="W2134" s="19">
        <f t="shared" si="805"/>
        <v>41318</v>
      </c>
      <c r="X2134" s="19">
        <f t="shared" si="806"/>
        <v>41353</v>
      </c>
      <c r="Y2134" s="18">
        <f t="shared" si="791"/>
        <v>28</v>
      </c>
      <c r="Z2134" s="10">
        <f t="shared" si="792"/>
        <v>0.21428571428571427</v>
      </c>
      <c r="AA2134" s="10">
        <f>VLOOKUP(A2134, VIX!$A$2:$E$3205, 5, FALSE)</f>
        <v>18.329999999999998</v>
      </c>
      <c r="AB2134" s="10">
        <f t="shared" si="793"/>
        <v>20.150000000000002</v>
      </c>
      <c r="AC2134" s="10">
        <f t="shared" si="794"/>
        <v>22.053571428571427</v>
      </c>
      <c r="AD2134" s="10">
        <f t="shared" si="795"/>
        <v>23.274999999999999</v>
      </c>
      <c r="AE2134" s="10">
        <f t="shared" si="796"/>
        <v>24.089285714285712</v>
      </c>
      <c r="AF2134" s="10">
        <f t="shared" si="797"/>
        <v>24.642857142857139</v>
      </c>
      <c r="AG2134" s="36">
        <f t="shared" si="785"/>
        <v>-0.94915254237288249</v>
      </c>
      <c r="AH2134" s="36">
        <f t="shared" si="786"/>
        <v>-0.76376146788990762</v>
      </c>
      <c r="AI2134" s="36">
        <f t="shared" si="787"/>
        <v>-0.41086956521739171</v>
      </c>
      <c r="AJ2134" s="36">
        <f t="shared" si="788"/>
        <v>-0.28257456828885408</v>
      </c>
      <c r="AK2134" s="36">
        <f t="shared" si="789"/>
        <v>-0.18329938900203674</v>
      </c>
    </row>
    <row r="2135" spans="1:37" x14ac:dyDescent="0.2">
      <c r="A2135" s="5">
        <v>41101</v>
      </c>
      <c r="B2135" s="1">
        <v>7</v>
      </c>
      <c r="C2135" s="7">
        <v>18.3</v>
      </c>
      <c r="D2135" s="7">
        <v>20.45</v>
      </c>
      <c r="E2135" s="7">
        <v>22.25</v>
      </c>
      <c r="F2135" s="7">
        <v>23.25</v>
      </c>
      <c r="G2135" s="7">
        <v>24.1</v>
      </c>
      <c r="H2135" s="7">
        <v>24.7</v>
      </c>
      <c r="I2135" s="7">
        <v>26.2</v>
      </c>
      <c r="J2135" s="7">
        <v>26.65</v>
      </c>
      <c r="K2135" s="7">
        <v>27</v>
      </c>
      <c r="L2135" s="3">
        <v>0.11749999999999999</v>
      </c>
      <c r="M2135" s="3">
        <v>0.12690000000000001</v>
      </c>
      <c r="N2135" s="3">
        <v>4.2299999999999997E-2</v>
      </c>
      <c r="O2135" s="18">
        <f t="shared" si="790"/>
        <v>0</v>
      </c>
      <c r="P2135" s="19">
        <f t="shared" si="798"/>
        <v>41108</v>
      </c>
      <c r="Q2135" s="19">
        <f t="shared" si="799"/>
        <v>41143</v>
      </c>
      <c r="R2135" s="19">
        <f t="shared" si="800"/>
        <v>41171</v>
      </c>
      <c r="S2135" s="19">
        <f t="shared" si="801"/>
        <v>41199</v>
      </c>
      <c r="T2135" s="19">
        <f t="shared" si="802"/>
        <v>41234</v>
      </c>
      <c r="U2135" s="19">
        <f t="shared" si="803"/>
        <v>41262</v>
      </c>
      <c r="V2135" s="19">
        <f t="shared" si="804"/>
        <v>41290</v>
      </c>
      <c r="W2135" s="19">
        <f t="shared" si="805"/>
        <v>41318</v>
      </c>
      <c r="X2135" s="19">
        <f t="shared" si="806"/>
        <v>41353</v>
      </c>
      <c r="Y2135" s="18">
        <f t="shared" si="791"/>
        <v>28</v>
      </c>
      <c r="Z2135" s="10">
        <f t="shared" si="792"/>
        <v>0.25</v>
      </c>
      <c r="AA2135" s="10">
        <f>VLOOKUP(A2135, VIX!$A$2:$E$3205, 5, FALSE)</f>
        <v>17.95</v>
      </c>
      <c r="AB2135" s="10">
        <f t="shared" si="793"/>
        <v>19.912499999999998</v>
      </c>
      <c r="AC2135" s="10">
        <f t="shared" si="794"/>
        <v>21.8</v>
      </c>
      <c r="AD2135" s="10">
        <f t="shared" si="795"/>
        <v>23</v>
      </c>
      <c r="AE2135" s="10">
        <f t="shared" si="796"/>
        <v>23.887500000000003</v>
      </c>
      <c r="AF2135" s="10">
        <f t="shared" si="797"/>
        <v>24.549999999999997</v>
      </c>
      <c r="AG2135" s="36">
        <f t="shared" si="785"/>
        <v>-0.93737024221453191</v>
      </c>
      <c r="AH2135" s="36">
        <f t="shared" si="786"/>
        <v>-0.72738935214881317</v>
      </c>
      <c r="AI2135" s="36">
        <f t="shared" si="787"/>
        <v>-0.38496791934005486</v>
      </c>
      <c r="AJ2135" s="36">
        <f t="shared" si="788"/>
        <v>-0.3163024217365627</v>
      </c>
      <c r="AK2135" s="36">
        <f t="shared" si="789"/>
        <v>-0.21749136939010269</v>
      </c>
    </row>
    <row r="2136" spans="1:37" x14ac:dyDescent="0.2">
      <c r="A2136" s="5">
        <v>41100</v>
      </c>
      <c r="B2136" s="1">
        <v>7</v>
      </c>
      <c r="C2136" s="7">
        <v>19.25</v>
      </c>
      <c r="D2136" s="7">
        <v>21.2</v>
      </c>
      <c r="E2136" s="7">
        <v>22.7</v>
      </c>
      <c r="F2136" s="7">
        <v>23.65</v>
      </c>
      <c r="G2136" s="7">
        <v>24.4</v>
      </c>
      <c r="H2136" s="7">
        <v>25</v>
      </c>
      <c r="I2136" s="7">
        <v>26.55</v>
      </c>
      <c r="J2136" s="7">
        <v>27</v>
      </c>
      <c r="K2136" s="7">
        <v>27.4</v>
      </c>
      <c r="L2136" s="3">
        <v>0.1013</v>
      </c>
      <c r="M2136" s="3">
        <v>0.1226</v>
      </c>
      <c r="N2136" s="3">
        <v>4.0899999999999999E-2</v>
      </c>
      <c r="O2136" s="18">
        <f t="shared" si="790"/>
        <v>0</v>
      </c>
      <c r="P2136" s="19">
        <f t="shared" si="798"/>
        <v>41108</v>
      </c>
      <c r="Q2136" s="19">
        <f t="shared" si="799"/>
        <v>41143</v>
      </c>
      <c r="R2136" s="19">
        <f t="shared" si="800"/>
        <v>41171</v>
      </c>
      <c r="S2136" s="19">
        <f t="shared" si="801"/>
        <v>41199</v>
      </c>
      <c r="T2136" s="19">
        <f t="shared" si="802"/>
        <v>41234</v>
      </c>
      <c r="U2136" s="19">
        <f t="shared" si="803"/>
        <v>41262</v>
      </c>
      <c r="V2136" s="19">
        <f t="shared" si="804"/>
        <v>41290</v>
      </c>
      <c r="W2136" s="19">
        <f t="shared" si="805"/>
        <v>41318</v>
      </c>
      <c r="X2136" s="19">
        <f t="shared" si="806"/>
        <v>41353</v>
      </c>
      <c r="Y2136" s="18">
        <f t="shared" si="791"/>
        <v>28</v>
      </c>
      <c r="Z2136" s="10">
        <f t="shared" si="792"/>
        <v>0.2857142857142857</v>
      </c>
      <c r="AA2136" s="10">
        <f>VLOOKUP(A2136, VIX!$A$2:$E$3205, 5, FALSE)</f>
        <v>18.72</v>
      </c>
      <c r="AB2136" s="10">
        <f t="shared" si="793"/>
        <v>20.642857142857142</v>
      </c>
      <c r="AC2136" s="10">
        <f t="shared" si="794"/>
        <v>22.271428571428572</v>
      </c>
      <c r="AD2136" s="10">
        <f t="shared" si="795"/>
        <v>23.378571428571426</v>
      </c>
      <c r="AE2136" s="10">
        <f t="shared" si="796"/>
        <v>24.185714285714283</v>
      </c>
      <c r="AF2136" s="10">
        <f t="shared" si="797"/>
        <v>24.828571428571429</v>
      </c>
      <c r="AG2136" s="36">
        <f t="shared" si="785"/>
        <v>-0.88524590163934491</v>
      </c>
      <c r="AH2136" s="36">
        <f t="shared" si="786"/>
        <v>-0.6234537357743698</v>
      </c>
      <c r="AI2136" s="36">
        <f t="shared" si="787"/>
        <v>-0.37315875613747962</v>
      </c>
      <c r="AJ2136" s="36">
        <f t="shared" si="788"/>
        <v>-0.28249009790000779</v>
      </c>
      <c r="AK2136" s="36">
        <f t="shared" si="789"/>
        <v>-0.21884498480243236</v>
      </c>
    </row>
    <row r="2137" spans="1:37" x14ac:dyDescent="0.2">
      <c r="A2137" s="5">
        <v>41099</v>
      </c>
      <c r="B2137" s="1">
        <v>7</v>
      </c>
      <c r="C2137" s="7">
        <v>18.399999999999999</v>
      </c>
      <c r="D2137" s="7">
        <v>20.5</v>
      </c>
      <c r="E2137" s="7">
        <v>22.2</v>
      </c>
      <c r="F2137" s="7">
        <v>23.25</v>
      </c>
      <c r="G2137" s="7">
        <v>24.2</v>
      </c>
      <c r="H2137" s="7">
        <v>24.9</v>
      </c>
      <c r="I2137" s="7">
        <v>26.4</v>
      </c>
      <c r="J2137" s="7">
        <v>26.9</v>
      </c>
      <c r="K2137" s="7">
        <v>27.4</v>
      </c>
      <c r="L2137" s="3">
        <v>0.11409999999999999</v>
      </c>
      <c r="M2137" s="3">
        <v>0.13550000000000001</v>
      </c>
      <c r="N2137" s="3">
        <v>4.5199999999999997E-2</v>
      </c>
      <c r="O2137" s="18">
        <f t="shared" si="790"/>
        <v>0</v>
      </c>
      <c r="P2137" s="19">
        <f t="shared" si="798"/>
        <v>41108</v>
      </c>
      <c r="Q2137" s="19">
        <f t="shared" si="799"/>
        <v>41143</v>
      </c>
      <c r="R2137" s="19">
        <f t="shared" si="800"/>
        <v>41171</v>
      </c>
      <c r="S2137" s="19">
        <f t="shared" si="801"/>
        <v>41199</v>
      </c>
      <c r="T2137" s="19">
        <f t="shared" si="802"/>
        <v>41234</v>
      </c>
      <c r="U2137" s="19">
        <f t="shared" si="803"/>
        <v>41262</v>
      </c>
      <c r="V2137" s="19">
        <f t="shared" si="804"/>
        <v>41290</v>
      </c>
      <c r="W2137" s="19">
        <f t="shared" si="805"/>
        <v>41318</v>
      </c>
      <c r="X2137" s="19">
        <f t="shared" si="806"/>
        <v>41353</v>
      </c>
      <c r="Y2137" s="18">
        <f t="shared" si="791"/>
        <v>28</v>
      </c>
      <c r="Z2137" s="10">
        <f t="shared" si="792"/>
        <v>0.32142857142857145</v>
      </c>
      <c r="AA2137" s="10">
        <f>VLOOKUP(A2137, VIX!$A$2:$E$3205, 5, FALSE)</f>
        <v>17.98</v>
      </c>
      <c r="AB2137" s="10">
        <f t="shared" si="793"/>
        <v>19.825000000000003</v>
      </c>
      <c r="AC2137" s="10">
        <f t="shared" si="794"/>
        <v>21.653571428571428</v>
      </c>
      <c r="AD2137" s="10">
        <f t="shared" si="795"/>
        <v>22.912500000000001</v>
      </c>
      <c r="AE2137" s="10">
        <f t="shared" si="796"/>
        <v>23.894642857142856</v>
      </c>
      <c r="AF2137" s="10">
        <f t="shared" si="797"/>
        <v>24.675000000000001</v>
      </c>
      <c r="AG2137" s="36">
        <f t="shared" si="785"/>
        <v>-2.8939117754283639</v>
      </c>
      <c r="AH2137" s="36">
        <f t="shared" si="786"/>
        <v>-2.1278145695364223</v>
      </c>
      <c r="AI2137" s="36">
        <f t="shared" si="787"/>
        <v>-1.2364485981308415</v>
      </c>
      <c r="AJ2137" s="36">
        <f t="shared" si="788"/>
        <v>-1.0725806451612891</v>
      </c>
      <c r="AK2137" s="36">
        <f t="shared" si="789"/>
        <v>-0.76695652173912932</v>
      </c>
    </row>
    <row r="2138" spans="1:37" x14ac:dyDescent="0.2">
      <c r="A2138" s="5">
        <v>41096</v>
      </c>
      <c r="B2138" s="1">
        <v>7</v>
      </c>
      <c r="C2138" s="7">
        <v>18.25</v>
      </c>
      <c r="D2138" s="7">
        <v>20.6</v>
      </c>
      <c r="E2138" s="7">
        <v>22.3</v>
      </c>
      <c r="F2138" s="7">
        <v>23.4</v>
      </c>
      <c r="G2138" s="7">
        <v>24.3</v>
      </c>
      <c r="H2138" s="7">
        <v>24.9</v>
      </c>
      <c r="I2138" s="7">
        <v>26.5</v>
      </c>
      <c r="J2138" s="7">
        <v>27</v>
      </c>
      <c r="K2138" s="7">
        <v>27.65</v>
      </c>
      <c r="L2138" s="3">
        <v>0.1288</v>
      </c>
      <c r="M2138" s="3">
        <v>0.13250000000000001</v>
      </c>
      <c r="N2138" s="3">
        <v>4.4200000000000003E-2</v>
      </c>
      <c r="O2138" s="18">
        <f t="shared" si="790"/>
        <v>0</v>
      </c>
      <c r="P2138" s="19">
        <f t="shared" si="798"/>
        <v>41108</v>
      </c>
      <c r="Q2138" s="19">
        <f t="shared" si="799"/>
        <v>41143</v>
      </c>
      <c r="R2138" s="19">
        <f t="shared" si="800"/>
        <v>41171</v>
      </c>
      <c r="S2138" s="19">
        <f t="shared" si="801"/>
        <v>41199</v>
      </c>
      <c r="T2138" s="19">
        <f t="shared" si="802"/>
        <v>41234</v>
      </c>
      <c r="U2138" s="19">
        <f t="shared" si="803"/>
        <v>41262</v>
      </c>
      <c r="V2138" s="19">
        <f t="shared" si="804"/>
        <v>41290</v>
      </c>
      <c r="W2138" s="19">
        <f t="shared" si="805"/>
        <v>41318</v>
      </c>
      <c r="X2138" s="19">
        <f t="shared" si="806"/>
        <v>41353</v>
      </c>
      <c r="Y2138" s="18">
        <f t="shared" si="791"/>
        <v>28</v>
      </c>
      <c r="Z2138" s="10">
        <f t="shared" si="792"/>
        <v>0.42857142857142855</v>
      </c>
      <c r="AA2138" s="10">
        <f>VLOOKUP(A2138, VIX!$A$2:$E$3205, 5, FALSE)</f>
        <v>17.100000000000001</v>
      </c>
      <c r="AB2138" s="10">
        <f t="shared" si="793"/>
        <v>19.592857142857142</v>
      </c>
      <c r="AC2138" s="10">
        <f t="shared" si="794"/>
        <v>21.571428571428569</v>
      </c>
      <c r="AD2138" s="10">
        <f t="shared" si="795"/>
        <v>22.928571428571427</v>
      </c>
      <c r="AE2138" s="10">
        <f t="shared" si="796"/>
        <v>23.914285714285711</v>
      </c>
      <c r="AF2138" s="10">
        <f t="shared" si="797"/>
        <v>24.642857142857142</v>
      </c>
      <c r="AG2138" s="36">
        <f t="shared" si="785"/>
        <v>-1.0614805520702653</v>
      </c>
      <c r="AH2138" s="36">
        <f t="shared" si="786"/>
        <v>-0.69977131656321512</v>
      </c>
      <c r="AI2138" s="36">
        <f t="shared" si="787"/>
        <v>-0.42606824469720217</v>
      </c>
      <c r="AJ2138" s="36">
        <f t="shared" si="788"/>
        <v>-0.33458729807479648</v>
      </c>
      <c r="AK2138" s="36">
        <f t="shared" si="789"/>
        <v>-0.21624713958810018</v>
      </c>
    </row>
    <row r="2139" spans="1:37" x14ac:dyDescent="0.2">
      <c r="A2139" s="5">
        <v>41095</v>
      </c>
      <c r="B2139" s="1">
        <v>7</v>
      </c>
      <c r="C2139" s="7">
        <v>18.8</v>
      </c>
      <c r="D2139" s="7">
        <v>20.9</v>
      </c>
      <c r="E2139" s="7">
        <v>22.7</v>
      </c>
      <c r="F2139" s="7">
        <v>23.7</v>
      </c>
      <c r="G2139" s="7">
        <v>24.65</v>
      </c>
      <c r="H2139" s="7">
        <v>25.25</v>
      </c>
      <c r="I2139" s="7">
        <v>26.85</v>
      </c>
      <c r="J2139" s="7">
        <v>27.35</v>
      </c>
      <c r="K2139" s="7">
        <v>27.95</v>
      </c>
      <c r="L2139" s="3">
        <v>0.11169999999999999</v>
      </c>
      <c r="M2139" s="3">
        <v>0.13289999999999999</v>
      </c>
      <c r="N2139" s="3">
        <v>4.4299999999999999E-2</v>
      </c>
      <c r="O2139" s="18">
        <f t="shared" si="790"/>
        <v>0</v>
      </c>
      <c r="P2139" s="19">
        <f t="shared" si="798"/>
        <v>41108</v>
      </c>
      <c r="Q2139" s="19">
        <f t="shared" si="799"/>
        <v>41143</v>
      </c>
      <c r="R2139" s="19">
        <f t="shared" si="800"/>
        <v>41171</v>
      </c>
      <c r="S2139" s="19">
        <f t="shared" si="801"/>
        <v>41199</v>
      </c>
      <c r="T2139" s="19">
        <f t="shared" si="802"/>
        <v>41234</v>
      </c>
      <c r="U2139" s="19">
        <f t="shared" si="803"/>
        <v>41262</v>
      </c>
      <c r="V2139" s="19">
        <f t="shared" si="804"/>
        <v>41290</v>
      </c>
      <c r="W2139" s="19">
        <f t="shared" si="805"/>
        <v>41318</v>
      </c>
      <c r="X2139" s="19">
        <f t="shared" si="806"/>
        <v>41353</v>
      </c>
      <c r="Y2139" s="18">
        <f t="shared" si="791"/>
        <v>28</v>
      </c>
      <c r="Z2139" s="10">
        <f t="shared" si="792"/>
        <v>0.4642857142857143</v>
      </c>
      <c r="AA2139" s="10">
        <f>VLOOKUP(A2139, VIX!$A$2:$E$3205, 5, FALSE)</f>
        <v>17.5</v>
      </c>
      <c r="AB2139" s="10">
        <f t="shared" si="793"/>
        <v>19.925000000000001</v>
      </c>
      <c r="AC2139" s="10">
        <f t="shared" si="794"/>
        <v>21.864285714285714</v>
      </c>
      <c r="AD2139" s="10">
        <f t="shared" si="795"/>
        <v>23.235714285714288</v>
      </c>
      <c r="AE2139" s="10">
        <f t="shared" si="796"/>
        <v>24.208928571428572</v>
      </c>
      <c r="AF2139" s="10">
        <f t="shared" si="797"/>
        <v>24.971428571428568</v>
      </c>
      <c r="AG2139" s="36">
        <f t="shared" si="785"/>
        <v>-2.00416587767468</v>
      </c>
      <c r="AH2139" s="36">
        <f t="shared" si="786"/>
        <v>-1.5402376910016977</v>
      </c>
      <c r="AI2139" s="36">
        <f t="shared" si="787"/>
        <v>-0.79797340088663671</v>
      </c>
      <c r="AJ2139" s="36">
        <f t="shared" si="788"/>
        <v>-0.72119295074559342</v>
      </c>
      <c r="AK2139" s="36">
        <f t="shared" si="789"/>
        <v>-0.43816561617039862</v>
      </c>
    </row>
    <row r="2140" spans="1:37" x14ac:dyDescent="0.2">
      <c r="A2140" s="5">
        <v>41093</v>
      </c>
      <c r="B2140" s="1">
        <v>7</v>
      </c>
      <c r="C2140" s="7">
        <v>17.7</v>
      </c>
      <c r="D2140" s="7">
        <v>20.2</v>
      </c>
      <c r="E2140" s="7">
        <v>22</v>
      </c>
      <c r="F2140" s="7">
        <v>23.2</v>
      </c>
      <c r="G2140" s="7">
        <v>24.3</v>
      </c>
      <c r="H2140" s="7">
        <v>25.05</v>
      </c>
      <c r="I2140" s="7">
        <v>26.65</v>
      </c>
      <c r="J2140" s="7">
        <v>27.15</v>
      </c>
      <c r="K2140" s="7">
        <v>27.65</v>
      </c>
      <c r="L2140" s="3">
        <v>0.14119999999999999</v>
      </c>
      <c r="M2140" s="3">
        <v>0.1487</v>
      </c>
      <c r="N2140" s="3">
        <v>4.9599999999999998E-2</v>
      </c>
      <c r="O2140" s="18">
        <f t="shared" si="790"/>
        <v>0</v>
      </c>
      <c r="P2140" s="19">
        <f t="shared" si="798"/>
        <v>41108</v>
      </c>
      <c r="Q2140" s="19">
        <f t="shared" si="799"/>
        <v>41143</v>
      </c>
      <c r="R2140" s="19">
        <f t="shared" si="800"/>
        <v>41171</v>
      </c>
      <c r="S2140" s="19">
        <f t="shared" si="801"/>
        <v>41199</v>
      </c>
      <c r="T2140" s="19">
        <f t="shared" si="802"/>
        <v>41234</v>
      </c>
      <c r="U2140" s="19">
        <f t="shared" si="803"/>
        <v>41262</v>
      </c>
      <c r="V2140" s="19">
        <f t="shared" si="804"/>
        <v>41290</v>
      </c>
      <c r="W2140" s="19">
        <f t="shared" si="805"/>
        <v>41318</v>
      </c>
      <c r="X2140" s="19">
        <f t="shared" si="806"/>
        <v>41353</v>
      </c>
      <c r="Y2140" s="18">
        <f t="shared" si="791"/>
        <v>28</v>
      </c>
      <c r="Z2140" s="10">
        <f t="shared" si="792"/>
        <v>0.5357142857142857</v>
      </c>
      <c r="AA2140" s="10">
        <f>VLOOKUP(A2140, VIX!$A$2:$E$3205, 5, FALSE)</f>
        <v>16.66</v>
      </c>
      <c r="AB2140" s="10">
        <f t="shared" si="793"/>
        <v>18.860714285714284</v>
      </c>
      <c r="AC2140" s="10">
        <f t="shared" si="794"/>
        <v>21.035714285714285</v>
      </c>
      <c r="AD2140" s="10">
        <f t="shared" si="795"/>
        <v>22.557142857142857</v>
      </c>
      <c r="AE2140" s="10">
        <f t="shared" si="796"/>
        <v>23.710714285714285</v>
      </c>
      <c r="AF2140" s="10">
        <f t="shared" si="797"/>
        <v>24.648214285714285</v>
      </c>
      <c r="AG2140" s="36">
        <f t="shared" si="785"/>
        <v>-1.1705685618729094</v>
      </c>
      <c r="AH2140" s="36">
        <f t="shared" si="786"/>
        <v>-0.75398936170212749</v>
      </c>
      <c r="AI2140" s="36">
        <f t="shared" si="787"/>
        <v>-0.46681074405680717</v>
      </c>
      <c r="AJ2140" s="36">
        <f t="shared" si="788"/>
        <v>-0.40740740740740777</v>
      </c>
      <c r="AK2140" s="36">
        <f t="shared" si="789"/>
        <v>-0.26785714285714274</v>
      </c>
    </row>
    <row r="2141" spans="1:37" x14ac:dyDescent="0.2">
      <c r="A2141" s="5">
        <v>41092</v>
      </c>
      <c r="B2141" s="1">
        <v>7</v>
      </c>
      <c r="C2141" s="7">
        <v>18.149999999999999</v>
      </c>
      <c r="D2141" s="7">
        <v>20.65</v>
      </c>
      <c r="E2141" s="7">
        <v>22.6</v>
      </c>
      <c r="F2141" s="7">
        <v>23.85</v>
      </c>
      <c r="G2141" s="7">
        <v>24.9</v>
      </c>
      <c r="H2141" s="7">
        <v>25.6</v>
      </c>
      <c r="I2141" s="7">
        <v>27.15</v>
      </c>
      <c r="J2141" s="7">
        <v>27.5</v>
      </c>
      <c r="K2141" s="7">
        <v>27.8</v>
      </c>
      <c r="L2141" s="3">
        <v>0.13769999999999999</v>
      </c>
      <c r="M2141" s="3">
        <v>0.1384</v>
      </c>
      <c r="N2141" s="3">
        <v>4.6100000000000002E-2</v>
      </c>
      <c r="O2141" s="18">
        <f t="shared" si="790"/>
        <v>0</v>
      </c>
      <c r="P2141" s="19">
        <f t="shared" si="798"/>
        <v>41108</v>
      </c>
      <c r="Q2141" s="19">
        <f t="shared" si="799"/>
        <v>41143</v>
      </c>
      <c r="R2141" s="19">
        <f t="shared" si="800"/>
        <v>41171</v>
      </c>
      <c r="S2141" s="19">
        <f t="shared" si="801"/>
        <v>41199</v>
      </c>
      <c r="T2141" s="19">
        <f t="shared" si="802"/>
        <v>41234</v>
      </c>
      <c r="U2141" s="19">
        <f t="shared" si="803"/>
        <v>41262</v>
      </c>
      <c r="V2141" s="19">
        <f t="shared" si="804"/>
        <v>41290</v>
      </c>
      <c r="W2141" s="19">
        <f t="shared" si="805"/>
        <v>41318</v>
      </c>
      <c r="X2141" s="19">
        <f t="shared" si="806"/>
        <v>41353</v>
      </c>
      <c r="Y2141" s="18">
        <f t="shared" si="791"/>
        <v>28</v>
      </c>
      <c r="Z2141" s="10">
        <f t="shared" si="792"/>
        <v>0.5714285714285714</v>
      </c>
      <c r="AA2141" s="10">
        <f>VLOOKUP(A2141, VIX!$A$2:$E$3205, 5, FALSE)</f>
        <v>16.8</v>
      </c>
      <c r="AB2141" s="10">
        <f t="shared" si="793"/>
        <v>19.221428571428568</v>
      </c>
      <c r="AC2141" s="10">
        <f t="shared" si="794"/>
        <v>21.485714285714288</v>
      </c>
      <c r="AD2141" s="10">
        <f t="shared" si="795"/>
        <v>23.135714285714286</v>
      </c>
      <c r="AE2141" s="10">
        <f t="shared" si="796"/>
        <v>24.299999999999997</v>
      </c>
      <c r="AF2141" s="10">
        <f t="shared" si="797"/>
        <v>25.200000000000003</v>
      </c>
      <c r="AG2141" s="36">
        <f t="shared" si="785"/>
        <v>-3.3216168717047476</v>
      </c>
      <c r="AH2141" s="36">
        <f t="shared" si="786"/>
        <v>-2.3403714875377091</v>
      </c>
      <c r="AI2141" s="36">
        <f t="shared" si="787"/>
        <v>-1.408870667163624</v>
      </c>
      <c r="AJ2141" s="36">
        <f t="shared" si="788"/>
        <v>-1.1397803144518608</v>
      </c>
      <c r="AK2141" s="36">
        <f t="shared" si="789"/>
        <v>-0.73750958121385601</v>
      </c>
    </row>
    <row r="2142" spans="1:37" x14ac:dyDescent="0.2">
      <c r="A2142" s="5">
        <v>41089</v>
      </c>
      <c r="B2142" s="1">
        <v>7</v>
      </c>
      <c r="C2142" s="7">
        <v>19.55</v>
      </c>
      <c r="D2142" s="7">
        <v>21.95</v>
      </c>
      <c r="E2142" s="7">
        <v>23.65</v>
      </c>
      <c r="F2142" s="7">
        <v>24.6</v>
      </c>
      <c r="G2142" s="7">
        <v>25.45</v>
      </c>
      <c r="H2142" s="7">
        <v>26</v>
      </c>
      <c r="I2142" s="7">
        <v>27.65</v>
      </c>
      <c r="J2142" s="7">
        <v>28.1</v>
      </c>
      <c r="K2142" s="7">
        <v>28.3</v>
      </c>
      <c r="L2142" s="3">
        <v>0.12280000000000001</v>
      </c>
      <c r="M2142" s="3">
        <v>0.124</v>
      </c>
      <c r="N2142" s="3">
        <v>4.1300000000000003E-2</v>
      </c>
      <c r="O2142" s="18">
        <f t="shared" si="790"/>
        <v>0</v>
      </c>
      <c r="P2142" s="19">
        <f t="shared" si="798"/>
        <v>41108</v>
      </c>
      <c r="Q2142" s="19">
        <f t="shared" si="799"/>
        <v>41143</v>
      </c>
      <c r="R2142" s="19">
        <f t="shared" si="800"/>
        <v>41171</v>
      </c>
      <c r="S2142" s="19">
        <f t="shared" si="801"/>
        <v>41199</v>
      </c>
      <c r="T2142" s="19">
        <f t="shared" si="802"/>
        <v>41234</v>
      </c>
      <c r="U2142" s="19">
        <f t="shared" si="803"/>
        <v>41262</v>
      </c>
      <c r="V2142" s="19">
        <f t="shared" si="804"/>
        <v>41290</v>
      </c>
      <c r="W2142" s="19">
        <f t="shared" si="805"/>
        <v>41318</v>
      </c>
      <c r="X2142" s="19">
        <f t="shared" si="806"/>
        <v>41353</v>
      </c>
      <c r="Y2142" s="18">
        <f t="shared" si="791"/>
        <v>28</v>
      </c>
      <c r="Z2142" s="10">
        <f t="shared" si="792"/>
        <v>0.6785714285714286</v>
      </c>
      <c r="AA2142" s="10">
        <f>VLOOKUP(A2142, VIX!$A$2:$E$3205, 5, FALSE)</f>
        <v>17.079999999999998</v>
      </c>
      <c r="AB2142" s="10">
        <f t="shared" si="793"/>
        <v>20.321428571428569</v>
      </c>
      <c r="AC2142" s="10">
        <f t="shared" si="794"/>
        <v>22.49642857142857</v>
      </c>
      <c r="AD2142" s="10">
        <f t="shared" si="795"/>
        <v>23.955357142857139</v>
      </c>
      <c r="AE2142" s="10">
        <f t="shared" si="796"/>
        <v>24.873214285714283</v>
      </c>
      <c r="AF2142" s="10">
        <f t="shared" si="797"/>
        <v>25.626785714285717</v>
      </c>
      <c r="AG2142" s="36">
        <f t="shared" si="785"/>
        <v>-0.98597978480599835</v>
      </c>
      <c r="AH2142" s="36">
        <f t="shared" si="786"/>
        <v>-0.64518072289156569</v>
      </c>
      <c r="AI2142" s="36">
        <f t="shared" si="787"/>
        <v>-0.34229339433800482</v>
      </c>
      <c r="AJ2142" s="36">
        <f t="shared" si="788"/>
        <v>-0.29675810473815373</v>
      </c>
      <c r="AK2142" s="36">
        <f t="shared" si="789"/>
        <v>-0.18654104979811592</v>
      </c>
    </row>
    <row r="2143" spans="1:37" x14ac:dyDescent="0.2">
      <c r="A2143" s="5">
        <v>41088</v>
      </c>
      <c r="B2143" s="1">
        <v>7</v>
      </c>
      <c r="C2143" s="7">
        <v>21.35</v>
      </c>
      <c r="D2143" s="7">
        <v>23.3</v>
      </c>
      <c r="E2143" s="7">
        <v>24.75</v>
      </c>
      <c r="F2143" s="7">
        <v>25.55</v>
      </c>
      <c r="G2143" s="7">
        <v>26.35</v>
      </c>
      <c r="H2143" s="7">
        <v>27</v>
      </c>
      <c r="I2143" s="7">
        <v>28.4</v>
      </c>
      <c r="J2143" s="7">
        <v>28.75</v>
      </c>
      <c r="K2143" s="7">
        <v>28.95</v>
      </c>
      <c r="L2143" s="3">
        <v>9.1300000000000006E-2</v>
      </c>
      <c r="M2143" s="3">
        <v>0.1115</v>
      </c>
      <c r="N2143" s="3">
        <v>3.7199999999999997E-2</v>
      </c>
      <c r="O2143" s="18">
        <f t="shared" si="790"/>
        <v>0</v>
      </c>
      <c r="P2143" s="19">
        <f t="shared" si="798"/>
        <v>41108</v>
      </c>
      <c r="Q2143" s="19">
        <f t="shared" si="799"/>
        <v>41143</v>
      </c>
      <c r="R2143" s="19">
        <f t="shared" si="800"/>
        <v>41171</v>
      </c>
      <c r="S2143" s="19">
        <f t="shared" si="801"/>
        <v>41199</v>
      </c>
      <c r="T2143" s="19">
        <f t="shared" si="802"/>
        <v>41234</v>
      </c>
      <c r="U2143" s="19">
        <f t="shared" si="803"/>
        <v>41262</v>
      </c>
      <c r="V2143" s="19">
        <f t="shared" si="804"/>
        <v>41290</v>
      </c>
      <c r="W2143" s="19">
        <f t="shared" si="805"/>
        <v>41318</v>
      </c>
      <c r="X2143" s="19">
        <f t="shared" si="806"/>
        <v>41353</v>
      </c>
      <c r="Y2143" s="18">
        <f t="shared" si="791"/>
        <v>28</v>
      </c>
      <c r="Z2143" s="10">
        <f t="shared" si="792"/>
        <v>0.7142857142857143</v>
      </c>
      <c r="AA2143" s="10">
        <f>VLOOKUP(A2143, VIX!$A$2:$E$3205, 5, FALSE)</f>
        <v>19.71</v>
      </c>
      <c r="AB2143" s="10">
        <f t="shared" si="793"/>
        <v>21.907142857142858</v>
      </c>
      <c r="AC2143" s="10">
        <f t="shared" si="794"/>
        <v>23.714285714285715</v>
      </c>
      <c r="AD2143" s="10">
        <f t="shared" si="795"/>
        <v>24.978571428571431</v>
      </c>
      <c r="AE2143" s="10">
        <f t="shared" si="796"/>
        <v>25.778571428571428</v>
      </c>
      <c r="AF2143" s="10">
        <f t="shared" si="797"/>
        <v>26.535714285714285</v>
      </c>
      <c r="AG2143" s="36">
        <f t="shared" si="785"/>
        <v>-0.79098591549295716</v>
      </c>
      <c r="AH2143" s="36">
        <f t="shared" si="786"/>
        <v>-0.54346694429984344</v>
      </c>
      <c r="AI2143" s="36">
        <f t="shared" si="787"/>
        <v>-0.28458498023715423</v>
      </c>
      <c r="AJ2143" s="36">
        <f t="shared" si="788"/>
        <v>-0.2758620689655174</v>
      </c>
      <c r="AK2143" s="36">
        <f t="shared" si="789"/>
        <v>-0.21797857475547219</v>
      </c>
    </row>
    <row r="2144" spans="1:37" x14ac:dyDescent="0.2">
      <c r="A2144" s="5">
        <v>41087</v>
      </c>
      <c r="B2144" s="1">
        <v>7</v>
      </c>
      <c r="C2144" s="7">
        <v>21.7</v>
      </c>
      <c r="D2144" s="7">
        <v>23.65</v>
      </c>
      <c r="E2144" s="7">
        <v>25.1</v>
      </c>
      <c r="F2144" s="7">
        <v>25.9</v>
      </c>
      <c r="G2144" s="7">
        <v>26.7</v>
      </c>
      <c r="H2144" s="7">
        <v>27.25</v>
      </c>
      <c r="I2144" s="7">
        <v>28.7</v>
      </c>
      <c r="J2144" s="7">
        <v>29.05</v>
      </c>
      <c r="K2144" s="7">
        <v>29.4</v>
      </c>
      <c r="L2144" s="3">
        <v>8.9899999999999994E-2</v>
      </c>
      <c r="M2144" s="3">
        <v>0.1081</v>
      </c>
      <c r="N2144" s="3">
        <v>3.5999999999999997E-2</v>
      </c>
      <c r="O2144" s="18">
        <f t="shared" si="790"/>
        <v>0</v>
      </c>
      <c r="P2144" s="19">
        <f t="shared" si="798"/>
        <v>41108</v>
      </c>
      <c r="Q2144" s="19">
        <f t="shared" si="799"/>
        <v>41143</v>
      </c>
      <c r="R2144" s="19">
        <f t="shared" si="800"/>
        <v>41171</v>
      </c>
      <c r="S2144" s="19">
        <f t="shared" si="801"/>
        <v>41199</v>
      </c>
      <c r="T2144" s="19">
        <f t="shared" si="802"/>
        <v>41234</v>
      </c>
      <c r="U2144" s="19">
        <f t="shared" si="803"/>
        <v>41262</v>
      </c>
      <c r="V2144" s="19">
        <f t="shared" si="804"/>
        <v>41290</v>
      </c>
      <c r="W2144" s="19">
        <f t="shared" si="805"/>
        <v>41318</v>
      </c>
      <c r="X2144" s="19">
        <f t="shared" si="806"/>
        <v>41353</v>
      </c>
      <c r="Y2144" s="18">
        <f t="shared" si="791"/>
        <v>28</v>
      </c>
      <c r="Z2144" s="10">
        <f t="shared" si="792"/>
        <v>0.75</v>
      </c>
      <c r="AA2144" s="10">
        <f>VLOOKUP(A2144, VIX!$A$2:$E$3205, 5, FALSE)</f>
        <v>19.45</v>
      </c>
      <c r="AB2144" s="10">
        <f t="shared" si="793"/>
        <v>22.1875</v>
      </c>
      <c r="AC2144" s="10">
        <f t="shared" si="794"/>
        <v>24.012499999999996</v>
      </c>
      <c r="AD2144" s="10">
        <f t="shared" si="795"/>
        <v>25.300000000000004</v>
      </c>
      <c r="AE2144" s="10">
        <f t="shared" si="796"/>
        <v>26.099999999999998</v>
      </c>
      <c r="AF2144" s="10">
        <f t="shared" si="797"/>
        <v>26.837499999999999</v>
      </c>
      <c r="AG2144" s="36">
        <f t="shared" si="785"/>
        <v>-0.7916868052199123</v>
      </c>
      <c r="AH2144" s="36">
        <f t="shared" si="786"/>
        <v>-0.54326494201605791</v>
      </c>
      <c r="AI2144" s="36">
        <f t="shared" si="787"/>
        <v>-0.28366399324609426</v>
      </c>
      <c r="AJ2144" s="36">
        <f t="shared" si="788"/>
        <v>-0.27424840157801678</v>
      </c>
      <c r="AK2144" s="36">
        <f t="shared" si="789"/>
        <v>-0.18239242005527057</v>
      </c>
    </row>
    <row r="2145" spans="1:37" x14ac:dyDescent="0.2">
      <c r="A2145" s="5">
        <v>41086</v>
      </c>
      <c r="B2145" s="1">
        <v>7</v>
      </c>
      <c r="C2145" s="7">
        <v>21.75</v>
      </c>
      <c r="D2145" s="7">
        <v>23.7</v>
      </c>
      <c r="E2145" s="7">
        <v>25.2</v>
      </c>
      <c r="F2145" s="7">
        <v>26.05</v>
      </c>
      <c r="G2145" s="7">
        <v>27</v>
      </c>
      <c r="H2145" s="7">
        <v>27.65</v>
      </c>
      <c r="I2145" s="7">
        <v>29</v>
      </c>
      <c r="J2145" s="7">
        <v>29.4</v>
      </c>
      <c r="K2145" s="7">
        <v>29.65</v>
      </c>
      <c r="L2145" s="3">
        <v>8.9700000000000002E-2</v>
      </c>
      <c r="M2145" s="3">
        <v>0.1132</v>
      </c>
      <c r="N2145" s="3">
        <v>3.7699999999999997E-2</v>
      </c>
      <c r="O2145" s="18">
        <f t="shared" si="790"/>
        <v>0</v>
      </c>
      <c r="P2145" s="19">
        <f t="shared" si="798"/>
        <v>41108</v>
      </c>
      <c r="Q2145" s="19">
        <f t="shared" si="799"/>
        <v>41143</v>
      </c>
      <c r="R2145" s="19">
        <f t="shared" si="800"/>
        <v>41171</v>
      </c>
      <c r="S2145" s="19">
        <f t="shared" si="801"/>
        <v>41199</v>
      </c>
      <c r="T2145" s="19">
        <f t="shared" si="802"/>
        <v>41234</v>
      </c>
      <c r="U2145" s="19">
        <f t="shared" si="803"/>
        <v>41262</v>
      </c>
      <c r="V2145" s="19">
        <f t="shared" si="804"/>
        <v>41290</v>
      </c>
      <c r="W2145" s="19">
        <f t="shared" si="805"/>
        <v>41318</v>
      </c>
      <c r="X2145" s="19">
        <f t="shared" si="806"/>
        <v>41353</v>
      </c>
      <c r="Y2145" s="18">
        <f t="shared" si="791"/>
        <v>28</v>
      </c>
      <c r="Z2145" s="10">
        <f t="shared" si="792"/>
        <v>0.7857142857142857</v>
      </c>
      <c r="AA2145" s="10">
        <f>VLOOKUP(A2145, VIX!$A$2:$E$3205, 5, FALSE)</f>
        <v>19.72</v>
      </c>
      <c r="AB2145" s="10">
        <f t="shared" si="793"/>
        <v>22.167857142857144</v>
      </c>
      <c r="AC2145" s="10">
        <f t="shared" si="794"/>
        <v>24.021428571428572</v>
      </c>
      <c r="AD2145" s="10">
        <f t="shared" si="795"/>
        <v>25.38214285714286</v>
      </c>
      <c r="AE2145" s="10">
        <f t="shared" si="796"/>
        <v>26.253571428571426</v>
      </c>
      <c r="AF2145" s="10">
        <f t="shared" si="797"/>
        <v>27.139285714285716</v>
      </c>
      <c r="AG2145" s="36">
        <f t="shared" si="785"/>
        <v>-0.7707026348808026</v>
      </c>
      <c r="AH2145" s="36">
        <f t="shared" si="786"/>
        <v>-0.55081967213114724</v>
      </c>
      <c r="AI2145" s="36">
        <f t="shared" si="787"/>
        <v>-0.29591766249913692</v>
      </c>
      <c r="AJ2145" s="36">
        <f t="shared" si="788"/>
        <v>-0.32009626955475301</v>
      </c>
      <c r="AK2145" s="36">
        <f t="shared" si="789"/>
        <v>-0.21221739975383763</v>
      </c>
    </row>
    <row r="2146" spans="1:37" x14ac:dyDescent="0.2">
      <c r="A2146" s="5">
        <v>41085</v>
      </c>
      <c r="B2146" s="1">
        <v>7</v>
      </c>
      <c r="C2146" s="7">
        <v>22.45</v>
      </c>
      <c r="D2146" s="7">
        <v>24.25</v>
      </c>
      <c r="E2146" s="7">
        <v>25.7</v>
      </c>
      <c r="F2146" s="7">
        <v>26.55</v>
      </c>
      <c r="G2146" s="7">
        <v>27.45</v>
      </c>
      <c r="H2146" s="7">
        <v>28.1</v>
      </c>
      <c r="I2146" s="7">
        <v>29.6</v>
      </c>
      <c r="J2146" s="7">
        <v>29.9</v>
      </c>
      <c r="K2146" s="7">
        <v>0</v>
      </c>
      <c r="L2146" s="3">
        <v>8.0199999999999994E-2</v>
      </c>
      <c r="M2146" s="3">
        <v>0.1149</v>
      </c>
      <c r="N2146" s="3">
        <v>3.8300000000000001E-2</v>
      </c>
      <c r="O2146" s="18">
        <f t="shared" si="790"/>
        <v>0</v>
      </c>
      <c r="P2146" s="19">
        <f t="shared" si="798"/>
        <v>41108</v>
      </c>
      <c r="Q2146" s="19">
        <f t="shared" si="799"/>
        <v>41143</v>
      </c>
      <c r="R2146" s="19">
        <f t="shared" si="800"/>
        <v>41171</v>
      </c>
      <c r="S2146" s="19">
        <f t="shared" si="801"/>
        <v>41199</v>
      </c>
      <c r="T2146" s="19">
        <f t="shared" si="802"/>
        <v>41234</v>
      </c>
      <c r="U2146" s="19">
        <f t="shared" si="803"/>
        <v>41262</v>
      </c>
      <c r="V2146" s="19">
        <f t="shared" si="804"/>
        <v>41290</v>
      </c>
      <c r="W2146" s="19">
        <f t="shared" si="805"/>
        <v>41318</v>
      </c>
      <c r="X2146" s="19">
        <f t="shared" si="806"/>
        <v>41353</v>
      </c>
      <c r="Y2146" s="18">
        <f t="shared" si="791"/>
        <v>28</v>
      </c>
      <c r="Z2146" s="10">
        <f t="shared" si="792"/>
        <v>0.8214285714285714</v>
      </c>
      <c r="AA2146" s="10">
        <f>VLOOKUP(A2146, VIX!$A$2:$E$3205, 5, FALSE)</f>
        <v>20.38</v>
      </c>
      <c r="AB2146" s="10">
        <f t="shared" si="793"/>
        <v>22.771428571428569</v>
      </c>
      <c r="AC2146" s="10">
        <f t="shared" si="794"/>
        <v>24.508928571428573</v>
      </c>
      <c r="AD2146" s="10">
        <f t="shared" si="795"/>
        <v>25.851785714285715</v>
      </c>
      <c r="AE2146" s="10">
        <f t="shared" si="796"/>
        <v>26.710714285714285</v>
      </c>
      <c r="AF2146" s="10">
        <f t="shared" si="797"/>
        <v>27.566071428571426</v>
      </c>
      <c r="AG2146" s="36">
        <f t="shared" si="785"/>
        <v>-2.2094495859717509</v>
      </c>
      <c r="AH2146" s="36">
        <f t="shared" si="786"/>
        <v>-1.6302795954788818</v>
      </c>
      <c r="AI2146" s="36">
        <f t="shared" si="787"/>
        <v>-0.89811320754717172</v>
      </c>
      <c r="AJ2146" s="36">
        <f t="shared" si="788"/>
        <v>-0.92332745284299</v>
      </c>
      <c r="AK2146" s="36">
        <f t="shared" si="789"/>
        <v>-0.64403669724770896</v>
      </c>
    </row>
    <row r="2147" spans="1:37" x14ac:dyDescent="0.2">
      <c r="A2147" s="5">
        <v>41082</v>
      </c>
      <c r="B2147" s="1">
        <v>7</v>
      </c>
      <c r="C2147" s="7">
        <v>21.85</v>
      </c>
      <c r="D2147" s="7">
        <v>23.9</v>
      </c>
      <c r="E2147" s="7">
        <v>25.5</v>
      </c>
      <c r="F2147" s="7">
        <v>26.25</v>
      </c>
      <c r="G2147" s="7">
        <v>27.2</v>
      </c>
      <c r="H2147" s="7">
        <v>27.9</v>
      </c>
      <c r="I2147" s="7">
        <v>29.75</v>
      </c>
      <c r="J2147" s="7">
        <v>30.8</v>
      </c>
      <c r="K2147" s="7">
        <v>0</v>
      </c>
      <c r="L2147" s="3">
        <v>9.3799999999999994E-2</v>
      </c>
      <c r="M2147" s="3">
        <v>0.1333</v>
      </c>
      <c r="N2147" s="3">
        <v>4.4400000000000002E-2</v>
      </c>
      <c r="O2147" s="18">
        <f t="shared" si="790"/>
        <v>0</v>
      </c>
      <c r="P2147" s="19">
        <f t="shared" si="798"/>
        <v>41108</v>
      </c>
      <c r="Q2147" s="19">
        <f t="shared" si="799"/>
        <v>41143</v>
      </c>
      <c r="R2147" s="19">
        <f t="shared" si="800"/>
        <v>41171</v>
      </c>
      <c r="S2147" s="19">
        <f t="shared" si="801"/>
        <v>41199</v>
      </c>
      <c r="T2147" s="19">
        <f t="shared" si="802"/>
        <v>41234</v>
      </c>
      <c r="U2147" s="19">
        <f t="shared" si="803"/>
        <v>41262</v>
      </c>
      <c r="V2147" s="19">
        <f t="shared" si="804"/>
        <v>41290</v>
      </c>
      <c r="W2147" s="19">
        <f t="shared" si="805"/>
        <v>41318</v>
      </c>
      <c r="X2147" s="19">
        <f t="shared" si="806"/>
        <v>41353</v>
      </c>
      <c r="Y2147" s="18">
        <f t="shared" si="791"/>
        <v>28</v>
      </c>
      <c r="Z2147" s="10">
        <f t="shared" si="792"/>
        <v>0.9285714285714286</v>
      </c>
      <c r="AA2147" s="10">
        <f>VLOOKUP(A2147, VIX!$A$2:$E$3205, 5, FALSE)</f>
        <v>18.11</v>
      </c>
      <c r="AB2147" s="10">
        <f t="shared" si="793"/>
        <v>21.99642857142857</v>
      </c>
      <c r="AC2147" s="10">
        <f t="shared" si="794"/>
        <v>24.014285714285712</v>
      </c>
      <c r="AD2147" s="10">
        <f t="shared" si="795"/>
        <v>25.553571428571431</v>
      </c>
      <c r="AE2147" s="10">
        <f t="shared" si="796"/>
        <v>26.317857142857143</v>
      </c>
      <c r="AF2147" s="10">
        <f t="shared" si="797"/>
        <v>27.249999999999996</v>
      </c>
      <c r="AG2147" s="36">
        <f t="shared" si="785"/>
        <v>-0.7884615384615371</v>
      </c>
      <c r="AH2147" s="36">
        <f t="shared" si="786"/>
        <v>-0.58072879158865065</v>
      </c>
      <c r="AI2147" s="36">
        <f t="shared" si="787"/>
        <v>-0.25881547415268735</v>
      </c>
      <c r="AJ2147" s="36">
        <f t="shared" si="788"/>
        <v>-0.31756980831730419</v>
      </c>
      <c r="AK2147" s="36">
        <f t="shared" si="789"/>
        <v>-0.22852701127088967</v>
      </c>
    </row>
    <row r="2148" spans="1:37" x14ac:dyDescent="0.2">
      <c r="A2148" s="5">
        <v>41081</v>
      </c>
      <c r="B2148" s="1">
        <v>7</v>
      </c>
      <c r="C2148" s="7">
        <v>23.35</v>
      </c>
      <c r="D2148" s="7">
        <v>24.75</v>
      </c>
      <c r="E2148" s="7">
        <v>26.05</v>
      </c>
      <c r="F2148" s="7">
        <v>26.9</v>
      </c>
      <c r="G2148" s="7">
        <v>27.55</v>
      </c>
      <c r="H2148" s="7">
        <v>28.05</v>
      </c>
      <c r="I2148" s="7">
        <v>29.35</v>
      </c>
      <c r="J2148" s="7">
        <v>29.6</v>
      </c>
      <c r="K2148" s="7">
        <v>0</v>
      </c>
      <c r="L2148" s="3">
        <v>0.06</v>
      </c>
      <c r="M2148" s="3">
        <v>9.11E-2</v>
      </c>
      <c r="N2148" s="3">
        <v>3.04E-2</v>
      </c>
      <c r="O2148" s="18">
        <f t="shared" si="790"/>
        <v>1</v>
      </c>
      <c r="P2148" s="19">
        <f t="shared" si="798"/>
        <v>41108</v>
      </c>
      <c r="Q2148" s="19">
        <f t="shared" si="799"/>
        <v>41143</v>
      </c>
      <c r="R2148" s="19">
        <f t="shared" si="800"/>
        <v>41171</v>
      </c>
      <c r="S2148" s="19">
        <f t="shared" si="801"/>
        <v>41199</v>
      </c>
      <c r="T2148" s="19">
        <f t="shared" si="802"/>
        <v>41234</v>
      </c>
      <c r="U2148" s="19">
        <f t="shared" si="803"/>
        <v>41262</v>
      </c>
      <c r="V2148" s="19">
        <f t="shared" si="804"/>
        <v>41290</v>
      </c>
      <c r="W2148" s="19">
        <f t="shared" si="805"/>
        <v>41318</v>
      </c>
      <c r="X2148" s="19">
        <f t="shared" si="806"/>
        <v>41353</v>
      </c>
      <c r="Y2148" s="18">
        <f t="shared" si="791"/>
        <v>28</v>
      </c>
      <c r="Z2148" s="10">
        <f t="shared" si="792"/>
        <v>0.9642857142857143</v>
      </c>
      <c r="AA2148" s="10">
        <f>VLOOKUP(A2148, VIX!$A$2:$E$3205, 5, FALSE)</f>
        <v>20.079999999999998</v>
      </c>
      <c r="AB2148" s="10">
        <f t="shared" si="793"/>
        <v>23.4</v>
      </c>
      <c r="AC2148" s="10">
        <f t="shared" si="794"/>
        <v>24.796428571428574</v>
      </c>
      <c r="AD2148" s="10">
        <f t="shared" si="795"/>
        <v>26.080357142857142</v>
      </c>
      <c r="AE2148" s="10">
        <f t="shared" si="796"/>
        <v>26.923214285714284</v>
      </c>
      <c r="AF2148" s="10">
        <f t="shared" si="797"/>
        <v>27.567857142857143</v>
      </c>
      <c r="AG2148" s="36">
        <f t="shared" si="785"/>
        <v>-0.55506607929515339</v>
      </c>
      <c r="AH2148" s="36">
        <f t="shared" si="786"/>
        <v>-0.48049281314168374</v>
      </c>
      <c r="AI2148" s="36">
        <f t="shared" si="787"/>
        <v>-0.29882812499999911</v>
      </c>
      <c r="AJ2148" s="36">
        <f t="shared" si="788"/>
        <v>-0.22033898305084809</v>
      </c>
      <c r="AK2148" s="36">
        <f t="shared" si="789"/>
        <v>-0.1657458563535911</v>
      </c>
    </row>
    <row r="2149" spans="1:37" x14ac:dyDescent="0.2">
      <c r="A2149" s="5">
        <v>41080</v>
      </c>
      <c r="B2149" s="1">
        <v>7</v>
      </c>
      <c r="C2149" s="7">
        <v>20.45</v>
      </c>
      <c r="D2149" s="7">
        <v>22.7</v>
      </c>
      <c r="E2149" s="7">
        <v>24.35</v>
      </c>
      <c r="F2149" s="7">
        <v>25.6</v>
      </c>
      <c r="G2149" s="7">
        <v>26.55</v>
      </c>
      <c r="H2149" s="7">
        <v>27.15</v>
      </c>
      <c r="I2149" s="7">
        <v>28.4</v>
      </c>
      <c r="J2149" s="7">
        <v>28.85</v>
      </c>
      <c r="K2149" s="7">
        <v>0</v>
      </c>
      <c r="L2149" s="3">
        <v>0.11</v>
      </c>
      <c r="M2149" s="3">
        <v>0.1094</v>
      </c>
      <c r="N2149" s="3">
        <v>3.6499999999999998E-2</v>
      </c>
      <c r="O2149" s="18">
        <f t="shared" si="790"/>
        <v>0</v>
      </c>
      <c r="P2149" s="19">
        <f t="shared" si="798"/>
        <v>41080</v>
      </c>
      <c r="Q2149" s="19">
        <f t="shared" si="799"/>
        <v>41108</v>
      </c>
      <c r="R2149" s="19">
        <f t="shared" si="800"/>
        <v>41143</v>
      </c>
      <c r="S2149" s="19">
        <f t="shared" si="801"/>
        <v>41171</v>
      </c>
      <c r="T2149" s="19">
        <f t="shared" si="802"/>
        <v>41199</v>
      </c>
      <c r="U2149" s="19">
        <f t="shared" si="803"/>
        <v>41234</v>
      </c>
      <c r="V2149" s="19">
        <f t="shared" si="804"/>
        <v>41262</v>
      </c>
      <c r="W2149" s="19">
        <f t="shared" si="805"/>
        <v>41290</v>
      </c>
      <c r="X2149" s="19">
        <f t="shared" si="806"/>
        <v>41318</v>
      </c>
      <c r="Y2149" s="18">
        <f t="shared" si="791"/>
        <v>35</v>
      </c>
      <c r="Z2149" s="10">
        <f t="shared" si="792"/>
        <v>0</v>
      </c>
      <c r="AA2149" s="10">
        <f>VLOOKUP(A2149, VIX!$A$2:$E$3205, 5, FALSE)</f>
        <v>17.239999999999998</v>
      </c>
      <c r="AB2149" s="10">
        <f t="shared" si="793"/>
        <v>22.7</v>
      </c>
      <c r="AC2149" s="10">
        <f t="shared" si="794"/>
        <v>24.35</v>
      </c>
      <c r="AD2149" s="10">
        <f t="shared" si="795"/>
        <v>25.6</v>
      </c>
      <c r="AE2149" s="10">
        <f t="shared" si="796"/>
        <v>26.55</v>
      </c>
      <c r="AF2149" s="10">
        <f t="shared" si="797"/>
        <v>27.15</v>
      </c>
      <c r="AG2149" s="36">
        <f t="shared" si="785"/>
        <v>-0.74307057204639271</v>
      </c>
      <c r="AH2149" s="36">
        <f t="shared" si="786"/>
        <v>-0.50030080616051087</v>
      </c>
      <c r="AI2149" s="36">
        <f t="shared" si="787"/>
        <v>-0.35565089759512242</v>
      </c>
      <c r="AJ2149" s="36">
        <f t="shared" si="788"/>
        <v>-0.25701862687208099</v>
      </c>
      <c r="AK2149" s="36">
        <f t="shared" si="789"/>
        <v>-0.1572297613476831</v>
      </c>
    </row>
    <row r="2150" spans="1:37" x14ac:dyDescent="0.2">
      <c r="A2150" s="5">
        <v>41079</v>
      </c>
      <c r="B2150" s="1">
        <v>6</v>
      </c>
      <c r="C2150" s="7">
        <v>18.45</v>
      </c>
      <c r="D2150" s="7">
        <v>21.9</v>
      </c>
      <c r="E2150" s="7">
        <v>23.8</v>
      </c>
      <c r="F2150" s="7">
        <v>25.35</v>
      </c>
      <c r="G2150" s="7">
        <v>26.65</v>
      </c>
      <c r="H2150" s="7">
        <v>27.5</v>
      </c>
      <c r="I2150" s="7">
        <v>27.95</v>
      </c>
      <c r="J2150" s="7">
        <v>29.05</v>
      </c>
      <c r="K2150" s="7">
        <v>29.6</v>
      </c>
      <c r="L2150" s="3">
        <v>0.187</v>
      </c>
      <c r="M2150" s="3">
        <v>0.1026</v>
      </c>
      <c r="N2150" s="3">
        <v>3.4200000000000001E-2</v>
      </c>
      <c r="O2150" s="18">
        <f t="shared" si="790"/>
        <v>0</v>
      </c>
      <c r="P2150" s="19">
        <f t="shared" si="798"/>
        <v>41080</v>
      </c>
      <c r="Q2150" s="19">
        <f t="shared" si="799"/>
        <v>41108</v>
      </c>
      <c r="R2150" s="19">
        <f t="shared" si="800"/>
        <v>41143</v>
      </c>
      <c r="S2150" s="19">
        <f t="shared" si="801"/>
        <v>41171</v>
      </c>
      <c r="T2150" s="19">
        <f t="shared" si="802"/>
        <v>41199</v>
      </c>
      <c r="U2150" s="19">
        <f t="shared" si="803"/>
        <v>41234</v>
      </c>
      <c r="V2150" s="19">
        <f t="shared" si="804"/>
        <v>41262</v>
      </c>
      <c r="W2150" s="19">
        <f t="shared" si="805"/>
        <v>41290</v>
      </c>
      <c r="X2150" s="19">
        <f t="shared" si="806"/>
        <v>41318</v>
      </c>
      <c r="Y2150" s="18">
        <f t="shared" si="791"/>
        <v>35</v>
      </c>
      <c r="Z2150" s="10">
        <f t="shared" si="792"/>
        <v>2.8571428571428571E-2</v>
      </c>
      <c r="AA2150" s="10">
        <f>VLOOKUP(A2150, VIX!$A$2:$E$3205, 5, FALSE)</f>
        <v>18.38</v>
      </c>
      <c r="AB2150" s="10">
        <f t="shared" si="793"/>
        <v>21.80142857142857</v>
      </c>
      <c r="AC2150" s="10">
        <f t="shared" si="794"/>
        <v>23.745714285714286</v>
      </c>
      <c r="AD2150" s="10">
        <f t="shared" si="795"/>
        <v>25.305714285714288</v>
      </c>
      <c r="AE2150" s="10">
        <f t="shared" si="796"/>
        <v>26.612857142857141</v>
      </c>
      <c r="AF2150" s="10">
        <f t="shared" si="797"/>
        <v>27.475714285714286</v>
      </c>
      <c r="AG2150" s="36">
        <f t="shared" si="785"/>
        <v>-1.1478743068391863</v>
      </c>
      <c r="AH2150" s="36">
        <f t="shared" si="786"/>
        <v>-0.57527333894028665</v>
      </c>
      <c r="AI2150" s="36">
        <f t="shared" si="787"/>
        <v>-0.4400383033853435</v>
      </c>
      <c r="AJ2150" s="36">
        <f t="shared" si="788"/>
        <v>-0.35026194803806188</v>
      </c>
      <c r="AK2150" s="36">
        <f t="shared" si="789"/>
        <v>-0.22248766554141819</v>
      </c>
    </row>
    <row r="2151" spans="1:37" x14ac:dyDescent="0.2">
      <c r="A2151" s="5">
        <v>41078</v>
      </c>
      <c r="B2151" s="1">
        <v>6</v>
      </c>
      <c r="C2151" s="7">
        <v>19</v>
      </c>
      <c r="D2151" s="7">
        <v>21.8</v>
      </c>
      <c r="E2151" s="7">
        <v>23.9</v>
      </c>
      <c r="F2151" s="7">
        <v>25.45</v>
      </c>
      <c r="G2151" s="7">
        <v>26.8</v>
      </c>
      <c r="H2151" s="7">
        <v>27.55</v>
      </c>
      <c r="I2151" s="7">
        <v>27.95</v>
      </c>
      <c r="J2151" s="7">
        <v>29.2</v>
      </c>
      <c r="K2151" s="7">
        <v>29.85</v>
      </c>
      <c r="L2151" s="3">
        <v>0.1474</v>
      </c>
      <c r="M2151" s="3">
        <v>9.8199999999999996E-2</v>
      </c>
      <c r="N2151" s="3">
        <v>3.27E-2</v>
      </c>
      <c r="O2151" s="18">
        <f t="shared" si="790"/>
        <v>0</v>
      </c>
      <c r="P2151" s="19">
        <f t="shared" si="798"/>
        <v>41080</v>
      </c>
      <c r="Q2151" s="19">
        <f t="shared" si="799"/>
        <v>41108</v>
      </c>
      <c r="R2151" s="19">
        <f t="shared" si="800"/>
        <v>41143</v>
      </c>
      <c r="S2151" s="19">
        <f t="shared" si="801"/>
        <v>41171</v>
      </c>
      <c r="T2151" s="19">
        <f t="shared" si="802"/>
        <v>41199</v>
      </c>
      <c r="U2151" s="19">
        <f t="shared" si="803"/>
        <v>41234</v>
      </c>
      <c r="V2151" s="19">
        <f t="shared" si="804"/>
        <v>41262</v>
      </c>
      <c r="W2151" s="19">
        <f t="shared" si="805"/>
        <v>41290</v>
      </c>
      <c r="X2151" s="19">
        <f t="shared" si="806"/>
        <v>41318</v>
      </c>
      <c r="Y2151" s="18">
        <f t="shared" si="791"/>
        <v>35</v>
      </c>
      <c r="Z2151" s="10">
        <f t="shared" si="792"/>
        <v>5.7142857142857141E-2</v>
      </c>
      <c r="AA2151" s="10">
        <f>VLOOKUP(A2151, VIX!$A$2:$E$3205, 5, FALSE)</f>
        <v>18.32</v>
      </c>
      <c r="AB2151" s="10">
        <f t="shared" si="793"/>
        <v>21.64</v>
      </c>
      <c r="AC2151" s="10">
        <f t="shared" si="794"/>
        <v>23.779999999999998</v>
      </c>
      <c r="AD2151" s="10">
        <f t="shared" si="795"/>
        <v>25.361428571428572</v>
      </c>
      <c r="AE2151" s="10">
        <f t="shared" si="796"/>
        <v>26.722857142857144</v>
      </c>
      <c r="AF2151" s="10">
        <f t="shared" si="797"/>
        <v>27.507142857142856</v>
      </c>
      <c r="AG2151" s="36">
        <f t="shared" si="785"/>
        <v>-2.5909424724602212</v>
      </c>
      <c r="AH2151" s="36">
        <f t="shared" si="786"/>
        <v>-1.8128461318869522</v>
      </c>
      <c r="AI2151" s="36">
        <f t="shared" si="787"/>
        <v>-1.2761230601687998</v>
      </c>
      <c r="AJ2151" s="36">
        <f t="shared" si="788"/>
        <v>-1.0681318681318692</v>
      </c>
      <c r="AK2151" s="36">
        <f t="shared" si="789"/>
        <v>-0.58019953952417491</v>
      </c>
    </row>
    <row r="2152" spans="1:37" x14ac:dyDescent="0.2">
      <c r="A2152" s="5">
        <v>41075</v>
      </c>
      <c r="B2152" s="1">
        <v>6</v>
      </c>
      <c r="C2152" s="7">
        <v>21.5</v>
      </c>
      <c r="D2152" s="7">
        <v>23.65</v>
      </c>
      <c r="E2152" s="7">
        <v>25.25</v>
      </c>
      <c r="F2152" s="7">
        <v>26.4</v>
      </c>
      <c r="G2152" s="7">
        <v>27.45</v>
      </c>
      <c r="H2152" s="7">
        <v>28</v>
      </c>
      <c r="I2152" s="7">
        <v>28.4</v>
      </c>
      <c r="J2152" s="7">
        <v>29.65</v>
      </c>
      <c r="K2152" s="7">
        <v>30.1</v>
      </c>
      <c r="L2152" s="3">
        <v>0.1</v>
      </c>
      <c r="M2152" s="3">
        <v>7.5800000000000006E-2</v>
      </c>
      <c r="N2152" s="3">
        <v>2.53E-2</v>
      </c>
      <c r="O2152" s="18">
        <f t="shared" si="790"/>
        <v>0</v>
      </c>
      <c r="P2152" s="19">
        <f t="shared" si="798"/>
        <v>41080</v>
      </c>
      <c r="Q2152" s="19">
        <f t="shared" si="799"/>
        <v>41108</v>
      </c>
      <c r="R2152" s="19">
        <f t="shared" si="800"/>
        <v>41143</v>
      </c>
      <c r="S2152" s="19">
        <f t="shared" si="801"/>
        <v>41171</v>
      </c>
      <c r="T2152" s="19">
        <f t="shared" si="802"/>
        <v>41199</v>
      </c>
      <c r="U2152" s="19">
        <f t="shared" si="803"/>
        <v>41234</v>
      </c>
      <c r="V2152" s="19">
        <f t="shared" si="804"/>
        <v>41262</v>
      </c>
      <c r="W2152" s="19">
        <f t="shared" si="805"/>
        <v>41290</v>
      </c>
      <c r="X2152" s="19">
        <f t="shared" si="806"/>
        <v>41318</v>
      </c>
      <c r="Y2152" s="18">
        <f t="shared" si="791"/>
        <v>35</v>
      </c>
      <c r="Z2152" s="10">
        <f t="shared" si="792"/>
        <v>0.14285714285714285</v>
      </c>
      <c r="AA2152" s="10">
        <f>VLOOKUP(A2152, VIX!$A$2:$E$3205, 5, FALSE)</f>
        <v>21.11</v>
      </c>
      <c r="AB2152" s="10">
        <f t="shared" si="793"/>
        <v>23.342857142857142</v>
      </c>
      <c r="AC2152" s="10">
        <f t="shared" si="794"/>
        <v>25.021428571428572</v>
      </c>
      <c r="AD2152" s="10">
        <f t="shared" si="795"/>
        <v>26.235714285714288</v>
      </c>
      <c r="AE2152" s="10">
        <f t="shared" si="796"/>
        <v>27.3</v>
      </c>
      <c r="AF2152" s="10">
        <f t="shared" si="797"/>
        <v>27.921428571428571</v>
      </c>
      <c r="AG2152" s="36">
        <f t="shared" si="785"/>
        <v>-0.62592421441774471</v>
      </c>
      <c r="AH2152" s="36">
        <f t="shared" si="786"/>
        <v>-0.43869002284843922</v>
      </c>
      <c r="AI2152" s="36">
        <f t="shared" si="787"/>
        <v>-0.29979827238400636</v>
      </c>
      <c r="AJ2152" s="36">
        <f t="shared" si="788"/>
        <v>-0.26361145703611488</v>
      </c>
      <c r="AK2152" s="36">
        <f t="shared" si="789"/>
        <v>-0.13493647471158082</v>
      </c>
    </row>
    <row r="2153" spans="1:37" x14ac:dyDescent="0.2">
      <c r="A2153" s="5">
        <v>41074</v>
      </c>
      <c r="B2153" s="1">
        <v>6</v>
      </c>
      <c r="C2153" s="7">
        <v>22.95</v>
      </c>
      <c r="D2153" s="7">
        <v>25.1</v>
      </c>
      <c r="E2153" s="7">
        <v>26.5</v>
      </c>
      <c r="F2153" s="7">
        <v>27.85</v>
      </c>
      <c r="G2153" s="7">
        <v>28.85</v>
      </c>
      <c r="H2153" s="7">
        <v>29.45</v>
      </c>
      <c r="I2153" s="7">
        <v>29.55</v>
      </c>
      <c r="J2153" s="7">
        <v>30.55</v>
      </c>
      <c r="K2153" s="7">
        <v>30.6</v>
      </c>
      <c r="L2153" s="3">
        <v>9.3700000000000006E-2</v>
      </c>
      <c r="M2153" s="3">
        <v>6.0999999999999999E-2</v>
      </c>
      <c r="N2153" s="3">
        <v>2.0299999999999999E-2</v>
      </c>
      <c r="O2153" s="18">
        <f t="shared" si="790"/>
        <v>0</v>
      </c>
      <c r="P2153" s="19">
        <f t="shared" si="798"/>
        <v>41080</v>
      </c>
      <c r="Q2153" s="19">
        <f t="shared" si="799"/>
        <v>41108</v>
      </c>
      <c r="R2153" s="19">
        <f t="shared" si="800"/>
        <v>41143</v>
      </c>
      <c r="S2153" s="19">
        <f t="shared" si="801"/>
        <v>41171</v>
      </c>
      <c r="T2153" s="19">
        <f t="shared" si="802"/>
        <v>41199</v>
      </c>
      <c r="U2153" s="19">
        <f t="shared" si="803"/>
        <v>41234</v>
      </c>
      <c r="V2153" s="19">
        <f t="shared" si="804"/>
        <v>41262</v>
      </c>
      <c r="W2153" s="19">
        <f t="shared" si="805"/>
        <v>41290</v>
      </c>
      <c r="X2153" s="19">
        <f t="shared" si="806"/>
        <v>41318</v>
      </c>
      <c r="Y2153" s="18">
        <f t="shared" si="791"/>
        <v>35</v>
      </c>
      <c r="Z2153" s="10">
        <f t="shared" si="792"/>
        <v>0.17142857142857143</v>
      </c>
      <c r="AA2153" s="10">
        <f>VLOOKUP(A2153, VIX!$A$2:$E$3205, 5, FALSE)</f>
        <v>21.68</v>
      </c>
      <c r="AB2153" s="10">
        <f t="shared" si="793"/>
        <v>24.73142857142857</v>
      </c>
      <c r="AC2153" s="10">
        <f t="shared" si="794"/>
        <v>26.259999999999998</v>
      </c>
      <c r="AD2153" s="10">
        <f t="shared" si="795"/>
        <v>27.618571428571428</v>
      </c>
      <c r="AE2153" s="10">
        <f t="shared" si="796"/>
        <v>28.678571428571427</v>
      </c>
      <c r="AF2153" s="10">
        <f t="shared" si="797"/>
        <v>29.347142857142853</v>
      </c>
      <c r="AG2153" s="36">
        <f t="shared" si="785"/>
        <v>-0.58658582796513914</v>
      </c>
      <c r="AH2153" s="36">
        <f t="shared" si="786"/>
        <v>-0.36429345861944318</v>
      </c>
      <c r="AI2153" s="36">
        <f t="shared" si="787"/>
        <v>-0.33773453787352375</v>
      </c>
      <c r="AJ2153" s="36">
        <f t="shared" si="788"/>
        <v>-0.2419354838709678</v>
      </c>
      <c r="AK2153" s="36">
        <f t="shared" si="789"/>
        <v>-0.14196516595464959</v>
      </c>
    </row>
    <row r="2154" spans="1:37" x14ac:dyDescent="0.2">
      <c r="A2154" s="5">
        <v>41073</v>
      </c>
      <c r="B2154" s="1">
        <v>6</v>
      </c>
      <c r="C2154" s="7">
        <v>24.95</v>
      </c>
      <c r="D2154" s="7">
        <v>26.75</v>
      </c>
      <c r="E2154" s="7">
        <v>27.9</v>
      </c>
      <c r="F2154" s="7">
        <v>29</v>
      </c>
      <c r="G2154" s="7">
        <v>29.95</v>
      </c>
      <c r="H2154" s="7">
        <v>30.55</v>
      </c>
      <c r="I2154" s="7">
        <v>30.6</v>
      </c>
      <c r="J2154" s="7">
        <v>31.3</v>
      </c>
      <c r="K2154" s="7">
        <v>31.55</v>
      </c>
      <c r="L2154" s="3">
        <v>7.2099999999999997E-2</v>
      </c>
      <c r="M2154" s="3">
        <v>5.5199999999999999E-2</v>
      </c>
      <c r="N2154" s="3">
        <v>1.84E-2</v>
      </c>
      <c r="O2154" s="18">
        <f t="shared" si="790"/>
        <v>0</v>
      </c>
      <c r="P2154" s="19">
        <f t="shared" si="798"/>
        <v>41080</v>
      </c>
      <c r="Q2154" s="19">
        <f t="shared" si="799"/>
        <v>41108</v>
      </c>
      <c r="R2154" s="19">
        <f t="shared" si="800"/>
        <v>41143</v>
      </c>
      <c r="S2154" s="19">
        <f t="shared" si="801"/>
        <v>41171</v>
      </c>
      <c r="T2154" s="19">
        <f t="shared" si="802"/>
        <v>41199</v>
      </c>
      <c r="U2154" s="19">
        <f t="shared" si="803"/>
        <v>41234</v>
      </c>
      <c r="V2154" s="19">
        <f t="shared" si="804"/>
        <v>41262</v>
      </c>
      <c r="W2154" s="19">
        <f t="shared" si="805"/>
        <v>41290</v>
      </c>
      <c r="X2154" s="19">
        <f t="shared" si="806"/>
        <v>41318</v>
      </c>
      <c r="Y2154" s="18">
        <f t="shared" si="791"/>
        <v>35</v>
      </c>
      <c r="Z2154" s="10">
        <f t="shared" si="792"/>
        <v>0.2</v>
      </c>
      <c r="AA2154" s="10">
        <f>VLOOKUP(A2154, VIX!$A$2:$E$3205, 5, FALSE)</f>
        <v>24.27</v>
      </c>
      <c r="AB2154" s="10">
        <f t="shared" si="793"/>
        <v>26.39</v>
      </c>
      <c r="AC2154" s="10">
        <f t="shared" si="794"/>
        <v>27.67</v>
      </c>
      <c r="AD2154" s="10">
        <f t="shared" si="795"/>
        <v>28.78</v>
      </c>
      <c r="AE2154" s="10">
        <f t="shared" si="796"/>
        <v>29.76</v>
      </c>
      <c r="AF2154" s="10">
        <f t="shared" si="797"/>
        <v>30.43</v>
      </c>
      <c r="AG2154" s="36">
        <f t="shared" si="785"/>
        <v>-0.51695253290785781</v>
      </c>
      <c r="AH2154" s="36">
        <f t="shared" si="786"/>
        <v>-0.31273943775967133</v>
      </c>
      <c r="AI2154" s="36">
        <f t="shared" si="787"/>
        <v>-0.28617147576524049</v>
      </c>
      <c r="AJ2154" s="36">
        <f t="shared" si="788"/>
        <v>-0.23719409491726906</v>
      </c>
      <c r="AK2154" s="36">
        <f t="shared" si="789"/>
        <v>-0.1463202206416028</v>
      </c>
    </row>
    <row r="2155" spans="1:37" x14ac:dyDescent="0.2">
      <c r="A2155" s="5">
        <v>41072</v>
      </c>
      <c r="B2155" s="1">
        <v>6</v>
      </c>
      <c r="C2155" s="7">
        <v>23.45</v>
      </c>
      <c r="D2155" s="7">
        <v>25.55</v>
      </c>
      <c r="E2155" s="7">
        <v>26.75</v>
      </c>
      <c r="F2155" s="7">
        <v>27.95</v>
      </c>
      <c r="G2155" s="7">
        <v>29.1</v>
      </c>
      <c r="H2155" s="7">
        <v>29.65</v>
      </c>
      <c r="I2155" s="7">
        <v>29.7</v>
      </c>
      <c r="J2155" s="7">
        <v>30.55</v>
      </c>
      <c r="K2155" s="7">
        <v>30.8</v>
      </c>
      <c r="L2155" s="3">
        <v>8.9599999999999999E-2</v>
      </c>
      <c r="M2155" s="3">
        <v>6.2600000000000003E-2</v>
      </c>
      <c r="N2155" s="3">
        <v>2.0899999999999998E-2</v>
      </c>
      <c r="O2155" s="18">
        <f t="shared" si="790"/>
        <v>0</v>
      </c>
      <c r="P2155" s="19">
        <f t="shared" si="798"/>
        <v>41080</v>
      </c>
      <c r="Q2155" s="19">
        <f t="shared" si="799"/>
        <v>41108</v>
      </c>
      <c r="R2155" s="19">
        <f t="shared" si="800"/>
        <v>41143</v>
      </c>
      <c r="S2155" s="19">
        <f t="shared" si="801"/>
        <v>41171</v>
      </c>
      <c r="T2155" s="19">
        <f t="shared" si="802"/>
        <v>41199</v>
      </c>
      <c r="U2155" s="19">
        <f t="shared" si="803"/>
        <v>41234</v>
      </c>
      <c r="V2155" s="19">
        <f t="shared" si="804"/>
        <v>41262</v>
      </c>
      <c r="W2155" s="19">
        <f t="shared" si="805"/>
        <v>41290</v>
      </c>
      <c r="X2155" s="19">
        <f t="shared" si="806"/>
        <v>41318</v>
      </c>
      <c r="Y2155" s="18">
        <f t="shared" si="791"/>
        <v>35</v>
      </c>
      <c r="Z2155" s="10">
        <f t="shared" si="792"/>
        <v>0.22857142857142856</v>
      </c>
      <c r="AA2155" s="10">
        <f>VLOOKUP(A2155, VIX!$A$2:$E$3205, 5, FALSE)</f>
        <v>22.09</v>
      </c>
      <c r="AB2155" s="10">
        <f t="shared" si="793"/>
        <v>25.07</v>
      </c>
      <c r="AC2155" s="10">
        <f t="shared" si="794"/>
        <v>26.475714285714286</v>
      </c>
      <c r="AD2155" s="10">
        <f t="shared" si="795"/>
        <v>27.675714285714285</v>
      </c>
      <c r="AE2155" s="10">
        <f t="shared" si="796"/>
        <v>28.837142857142858</v>
      </c>
      <c r="AF2155" s="10">
        <f t="shared" si="797"/>
        <v>29.524285714285714</v>
      </c>
      <c r="AG2155" s="36">
        <f t="shared" si="785"/>
        <v>-0.58323689866093564</v>
      </c>
      <c r="AH2155" s="36">
        <f t="shared" si="786"/>
        <v>-0.31962794630588698</v>
      </c>
      <c r="AI2155" s="36">
        <f t="shared" si="787"/>
        <v>-0.30742642199969467</v>
      </c>
      <c r="AJ2155" s="36">
        <f t="shared" si="788"/>
        <v>-0.28375599725839651</v>
      </c>
      <c r="AK2155" s="36">
        <f t="shared" si="789"/>
        <v>-0.13262523324242784</v>
      </c>
    </row>
    <row r="2156" spans="1:37" x14ac:dyDescent="0.2">
      <c r="A2156" s="5">
        <v>41071</v>
      </c>
      <c r="B2156" s="1">
        <v>6</v>
      </c>
      <c r="C2156" s="7">
        <v>24.55</v>
      </c>
      <c r="D2156" s="7">
        <v>26.4</v>
      </c>
      <c r="E2156" s="7">
        <v>27.25</v>
      </c>
      <c r="F2156" s="7">
        <v>28.4</v>
      </c>
      <c r="G2156" s="7">
        <v>29.45</v>
      </c>
      <c r="H2156" s="7">
        <v>30</v>
      </c>
      <c r="I2156" s="7">
        <v>29.95</v>
      </c>
      <c r="J2156" s="7">
        <v>30.85</v>
      </c>
      <c r="K2156" s="7">
        <v>30.9</v>
      </c>
      <c r="L2156" s="3">
        <v>7.5399999999999995E-2</v>
      </c>
      <c r="M2156" s="3">
        <v>5.4600000000000003E-2</v>
      </c>
      <c r="N2156" s="3">
        <v>1.8200000000000001E-2</v>
      </c>
      <c r="O2156" s="18">
        <f t="shared" si="790"/>
        <v>0</v>
      </c>
      <c r="P2156" s="19">
        <f t="shared" si="798"/>
        <v>41080</v>
      </c>
      <c r="Q2156" s="19">
        <f t="shared" si="799"/>
        <v>41108</v>
      </c>
      <c r="R2156" s="19">
        <f t="shared" si="800"/>
        <v>41143</v>
      </c>
      <c r="S2156" s="19">
        <f t="shared" si="801"/>
        <v>41171</v>
      </c>
      <c r="T2156" s="19">
        <f t="shared" si="802"/>
        <v>41199</v>
      </c>
      <c r="U2156" s="19">
        <f t="shared" si="803"/>
        <v>41234</v>
      </c>
      <c r="V2156" s="19">
        <f t="shared" si="804"/>
        <v>41262</v>
      </c>
      <c r="W2156" s="19">
        <f t="shared" si="805"/>
        <v>41290</v>
      </c>
      <c r="X2156" s="19">
        <f t="shared" si="806"/>
        <v>41318</v>
      </c>
      <c r="Y2156" s="18">
        <f t="shared" si="791"/>
        <v>35</v>
      </c>
      <c r="Z2156" s="10">
        <f t="shared" si="792"/>
        <v>0.25714285714285712</v>
      </c>
      <c r="AA2156" s="10">
        <f>VLOOKUP(A2156, VIX!$A$2:$E$3205, 5, FALSE)</f>
        <v>23.56</v>
      </c>
      <c r="AB2156" s="10">
        <f t="shared" si="793"/>
        <v>25.924285714285716</v>
      </c>
      <c r="AC2156" s="10">
        <f t="shared" si="794"/>
        <v>27.03142857142857</v>
      </c>
      <c r="AD2156" s="10">
        <f t="shared" si="795"/>
        <v>28.104285714285712</v>
      </c>
      <c r="AE2156" s="10">
        <f t="shared" si="796"/>
        <v>29.18</v>
      </c>
      <c r="AF2156" s="10">
        <f t="shared" si="797"/>
        <v>29.858571428571427</v>
      </c>
      <c r="AG2156" s="36">
        <f t="shared" si="785"/>
        <v>-1.7289078435008329</v>
      </c>
      <c r="AH2156" s="36">
        <f t="shared" si="786"/>
        <v>-0.74418066010422845</v>
      </c>
      <c r="AI2156" s="36">
        <f t="shared" si="787"/>
        <v>-0.96193848196503551</v>
      </c>
      <c r="AJ2156" s="36">
        <f t="shared" si="788"/>
        <v>-0.84550247643393617</v>
      </c>
      <c r="AK2156" s="36">
        <f t="shared" si="789"/>
        <v>-0.43130543021627582</v>
      </c>
    </row>
    <row r="2157" spans="1:37" x14ac:dyDescent="0.2">
      <c r="A2157" s="5">
        <v>41068</v>
      </c>
      <c r="B2157" s="1">
        <v>6</v>
      </c>
      <c r="C2157" s="7">
        <v>21.7</v>
      </c>
      <c r="D2157" s="7">
        <v>23.85</v>
      </c>
      <c r="E2157" s="7">
        <v>25.1</v>
      </c>
      <c r="F2157" s="7">
        <v>26.2</v>
      </c>
      <c r="G2157" s="7">
        <v>27.15</v>
      </c>
      <c r="H2157" s="7">
        <v>27.75</v>
      </c>
      <c r="I2157" s="7">
        <v>27.8</v>
      </c>
      <c r="J2157" s="7">
        <v>28.9</v>
      </c>
      <c r="K2157" s="7">
        <v>29.3</v>
      </c>
      <c r="L2157" s="3">
        <v>9.9099999999999994E-2</v>
      </c>
      <c r="M2157" s="3">
        <v>6.1100000000000002E-2</v>
      </c>
      <c r="N2157" s="3">
        <v>2.0400000000000001E-2</v>
      </c>
      <c r="O2157" s="18">
        <f t="shared" si="790"/>
        <v>0</v>
      </c>
      <c r="P2157" s="19">
        <f t="shared" si="798"/>
        <v>41080</v>
      </c>
      <c r="Q2157" s="19">
        <f t="shared" si="799"/>
        <v>41108</v>
      </c>
      <c r="R2157" s="19">
        <f t="shared" si="800"/>
        <v>41143</v>
      </c>
      <c r="S2157" s="19">
        <f t="shared" si="801"/>
        <v>41171</v>
      </c>
      <c r="T2157" s="19">
        <f t="shared" si="802"/>
        <v>41199</v>
      </c>
      <c r="U2157" s="19">
        <f t="shared" si="803"/>
        <v>41234</v>
      </c>
      <c r="V2157" s="19">
        <f t="shared" si="804"/>
        <v>41262</v>
      </c>
      <c r="W2157" s="19">
        <f t="shared" si="805"/>
        <v>41290</v>
      </c>
      <c r="X2157" s="19">
        <f t="shared" si="806"/>
        <v>41318</v>
      </c>
      <c r="Y2157" s="18">
        <f t="shared" si="791"/>
        <v>35</v>
      </c>
      <c r="Z2157" s="10">
        <f t="shared" si="792"/>
        <v>0.34285714285714286</v>
      </c>
      <c r="AA2157" s="10">
        <f>VLOOKUP(A2157, VIX!$A$2:$E$3205, 5, FALSE)</f>
        <v>21.23</v>
      </c>
      <c r="AB2157" s="10">
        <f t="shared" si="793"/>
        <v>23.112857142857145</v>
      </c>
      <c r="AC2157" s="10">
        <f t="shared" si="794"/>
        <v>24.671428571428574</v>
      </c>
      <c r="AD2157" s="10">
        <f t="shared" si="795"/>
        <v>25.822857142857146</v>
      </c>
      <c r="AE2157" s="10">
        <f t="shared" si="796"/>
        <v>26.824285714285711</v>
      </c>
      <c r="AF2157" s="10">
        <f t="shared" si="797"/>
        <v>27.544285714285714</v>
      </c>
      <c r="AG2157" s="36">
        <f t="shared" si="785"/>
        <v>-0.63275912408759205</v>
      </c>
      <c r="AH2157" s="36">
        <f t="shared" si="786"/>
        <v>-0.34668721109399087</v>
      </c>
      <c r="AI2157" s="36">
        <f t="shared" si="787"/>
        <v>-0.29220471195909931</v>
      </c>
      <c r="AJ2157" s="36">
        <f t="shared" si="788"/>
        <v>-0.24328032112189416</v>
      </c>
      <c r="AK2157" s="36">
        <f t="shared" si="789"/>
        <v>-0.15018624286069077</v>
      </c>
    </row>
    <row r="2158" spans="1:37" x14ac:dyDescent="0.2">
      <c r="A2158" s="5">
        <v>41067</v>
      </c>
      <c r="B2158" s="1">
        <v>6</v>
      </c>
      <c r="C2158" s="7">
        <v>23.05</v>
      </c>
      <c r="D2158" s="7">
        <v>25.3</v>
      </c>
      <c r="E2158" s="7">
        <v>26.35</v>
      </c>
      <c r="F2158" s="7">
        <v>27.55</v>
      </c>
      <c r="G2158" s="7">
        <v>28.45</v>
      </c>
      <c r="H2158" s="7">
        <v>28.95</v>
      </c>
      <c r="I2158" s="7">
        <v>29</v>
      </c>
      <c r="J2158" s="7">
        <v>29.85</v>
      </c>
      <c r="K2158" s="7">
        <v>30.1</v>
      </c>
      <c r="L2158" s="3">
        <v>9.7600000000000006E-2</v>
      </c>
      <c r="M2158" s="3">
        <v>5.2600000000000001E-2</v>
      </c>
      <c r="N2158" s="3">
        <v>1.7500000000000002E-2</v>
      </c>
      <c r="O2158" s="18">
        <f t="shared" si="790"/>
        <v>0</v>
      </c>
      <c r="P2158" s="19">
        <f t="shared" si="798"/>
        <v>41080</v>
      </c>
      <c r="Q2158" s="19">
        <f t="shared" si="799"/>
        <v>41108</v>
      </c>
      <c r="R2158" s="19">
        <f t="shared" si="800"/>
        <v>41143</v>
      </c>
      <c r="S2158" s="19">
        <f t="shared" si="801"/>
        <v>41171</v>
      </c>
      <c r="T2158" s="19">
        <f t="shared" si="802"/>
        <v>41199</v>
      </c>
      <c r="U2158" s="19">
        <f t="shared" si="803"/>
        <v>41234</v>
      </c>
      <c r="V2158" s="19">
        <f t="shared" si="804"/>
        <v>41262</v>
      </c>
      <c r="W2158" s="19">
        <f t="shared" si="805"/>
        <v>41290</v>
      </c>
      <c r="X2158" s="19">
        <f t="shared" si="806"/>
        <v>41318</v>
      </c>
      <c r="Y2158" s="18">
        <f t="shared" si="791"/>
        <v>35</v>
      </c>
      <c r="Z2158" s="10">
        <f t="shared" si="792"/>
        <v>0.37142857142857144</v>
      </c>
      <c r="AA2158" s="10">
        <f>VLOOKUP(A2158, VIX!$A$2:$E$3205, 5, FALSE)</f>
        <v>21.72</v>
      </c>
      <c r="AB2158" s="10">
        <f t="shared" si="793"/>
        <v>24.464285714285715</v>
      </c>
      <c r="AC2158" s="10">
        <f t="shared" si="794"/>
        <v>25.96</v>
      </c>
      <c r="AD2158" s="10">
        <f t="shared" si="795"/>
        <v>27.104285714285716</v>
      </c>
      <c r="AE2158" s="10">
        <f t="shared" si="796"/>
        <v>28.115714285714283</v>
      </c>
      <c r="AF2158" s="10">
        <f t="shared" si="797"/>
        <v>28.764285714285712</v>
      </c>
      <c r="AG2158" s="36">
        <f t="shared" si="785"/>
        <v>-0.65693430656934337</v>
      </c>
      <c r="AH2158" s="36">
        <f t="shared" si="786"/>
        <v>-0.2889908256880736</v>
      </c>
      <c r="AI2158" s="36">
        <f t="shared" si="787"/>
        <v>-0.31729709878810125</v>
      </c>
      <c r="AJ2158" s="36">
        <f t="shared" si="788"/>
        <v>-0.22938053097345104</v>
      </c>
      <c r="AK2158" s="36">
        <f t="shared" si="789"/>
        <v>-0.12435233160621767</v>
      </c>
    </row>
    <row r="2159" spans="1:37" x14ac:dyDescent="0.2">
      <c r="A2159" s="5">
        <v>41066</v>
      </c>
      <c r="B2159" s="1">
        <v>6</v>
      </c>
      <c r="C2159" s="7">
        <v>23.4</v>
      </c>
      <c r="D2159" s="7">
        <v>25.5</v>
      </c>
      <c r="E2159" s="7">
        <v>26.6</v>
      </c>
      <c r="F2159" s="7">
        <v>27.65</v>
      </c>
      <c r="G2159" s="7">
        <v>28.65</v>
      </c>
      <c r="H2159" s="7">
        <v>29.15</v>
      </c>
      <c r="I2159" s="7">
        <v>29.05</v>
      </c>
      <c r="J2159" s="7">
        <v>29.9</v>
      </c>
      <c r="K2159" s="7">
        <v>30.05</v>
      </c>
      <c r="L2159" s="3">
        <v>8.9700000000000002E-2</v>
      </c>
      <c r="M2159" s="3">
        <v>5.0599999999999999E-2</v>
      </c>
      <c r="N2159" s="3">
        <v>1.6899999999999998E-2</v>
      </c>
      <c r="O2159" s="18">
        <f t="shared" si="790"/>
        <v>0</v>
      </c>
      <c r="P2159" s="19">
        <f t="shared" si="798"/>
        <v>41080</v>
      </c>
      <c r="Q2159" s="19">
        <f t="shared" si="799"/>
        <v>41108</v>
      </c>
      <c r="R2159" s="19">
        <f t="shared" si="800"/>
        <v>41143</v>
      </c>
      <c r="S2159" s="19">
        <f t="shared" si="801"/>
        <v>41171</v>
      </c>
      <c r="T2159" s="19">
        <f t="shared" si="802"/>
        <v>41199</v>
      </c>
      <c r="U2159" s="19">
        <f t="shared" si="803"/>
        <v>41234</v>
      </c>
      <c r="V2159" s="19">
        <f t="shared" si="804"/>
        <v>41262</v>
      </c>
      <c r="W2159" s="19">
        <f t="shared" si="805"/>
        <v>41290</v>
      </c>
      <c r="X2159" s="19">
        <f t="shared" si="806"/>
        <v>41318</v>
      </c>
      <c r="Y2159" s="18">
        <f t="shared" si="791"/>
        <v>35</v>
      </c>
      <c r="Z2159" s="10">
        <f t="shared" si="792"/>
        <v>0.4</v>
      </c>
      <c r="AA2159" s="10">
        <f>VLOOKUP(A2159, VIX!$A$2:$E$3205, 5, FALSE)</f>
        <v>22.16</v>
      </c>
      <c r="AB2159" s="10">
        <f t="shared" si="793"/>
        <v>24.659999999999997</v>
      </c>
      <c r="AC2159" s="10">
        <f t="shared" si="794"/>
        <v>26.160000000000004</v>
      </c>
      <c r="AD2159" s="10">
        <f t="shared" si="795"/>
        <v>27.23</v>
      </c>
      <c r="AE2159" s="10">
        <f t="shared" si="796"/>
        <v>28.25</v>
      </c>
      <c r="AF2159" s="10">
        <f t="shared" si="797"/>
        <v>28.95</v>
      </c>
      <c r="AG2159" s="36">
        <f t="shared" si="785"/>
        <v>-0.56842105263157827</v>
      </c>
      <c r="AH2159" s="36">
        <f t="shared" si="786"/>
        <v>-0.28540540540540532</v>
      </c>
      <c r="AI2159" s="36">
        <f t="shared" si="787"/>
        <v>-0.26519669255825501</v>
      </c>
      <c r="AJ2159" s="36">
        <f t="shared" si="788"/>
        <v>-0.24615384615384578</v>
      </c>
      <c r="AK2159" s="36">
        <f t="shared" si="789"/>
        <v>-0.12100840336134434</v>
      </c>
    </row>
    <row r="2160" spans="1:37" x14ac:dyDescent="0.2">
      <c r="A2160" s="5">
        <v>41065</v>
      </c>
      <c r="B2160" s="1">
        <v>6</v>
      </c>
      <c r="C2160" s="7">
        <v>25.6</v>
      </c>
      <c r="D2160" s="7">
        <v>27.35</v>
      </c>
      <c r="E2160" s="7">
        <v>28.05</v>
      </c>
      <c r="F2160" s="7">
        <v>28.85</v>
      </c>
      <c r="G2160" s="7">
        <v>29.55</v>
      </c>
      <c r="H2160" s="7">
        <v>29.9</v>
      </c>
      <c r="I2160" s="7">
        <v>29.75</v>
      </c>
      <c r="J2160" s="7">
        <v>30.35</v>
      </c>
      <c r="K2160" s="7">
        <v>30.5</v>
      </c>
      <c r="L2160" s="3">
        <v>6.8400000000000002E-2</v>
      </c>
      <c r="M2160" s="3">
        <v>3.1199999999999999E-2</v>
      </c>
      <c r="N2160" s="3">
        <v>1.04E-2</v>
      </c>
      <c r="O2160" s="18">
        <f t="shared" si="790"/>
        <v>0</v>
      </c>
      <c r="P2160" s="19">
        <f t="shared" si="798"/>
        <v>41080</v>
      </c>
      <c r="Q2160" s="19">
        <f t="shared" si="799"/>
        <v>41108</v>
      </c>
      <c r="R2160" s="19">
        <f t="shared" si="800"/>
        <v>41143</v>
      </c>
      <c r="S2160" s="19">
        <f t="shared" si="801"/>
        <v>41171</v>
      </c>
      <c r="T2160" s="19">
        <f t="shared" si="802"/>
        <v>41199</v>
      </c>
      <c r="U2160" s="19">
        <f t="shared" si="803"/>
        <v>41234</v>
      </c>
      <c r="V2160" s="19">
        <f t="shared" si="804"/>
        <v>41262</v>
      </c>
      <c r="W2160" s="19">
        <f t="shared" si="805"/>
        <v>41290</v>
      </c>
      <c r="X2160" s="19">
        <f t="shared" si="806"/>
        <v>41318</v>
      </c>
      <c r="Y2160" s="18">
        <f t="shared" si="791"/>
        <v>35</v>
      </c>
      <c r="Z2160" s="10">
        <f t="shared" si="792"/>
        <v>0.42857142857142855</v>
      </c>
      <c r="AA2160" s="10">
        <f>VLOOKUP(A2160, VIX!$A$2:$E$3205, 5, FALSE)</f>
        <v>24.68</v>
      </c>
      <c r="AB2160" s="10">
        <f t="shared" si="793"/>
        <v>26.6</v>
      </c>
      <c r="AC2160" s="10">
        <f t="shared" si="794"/>
        <v>27.75</v>
      </c>
      <c r="AD2160" s="10">
        <f t="shared" si="795"/>
        <v>28.507142857142853</v>
      </c>
      <c r="AE2160" s="10">
        <f t="shared" si="796"/>
        <v>29.25</v>
      </c>
      <c r="AF2160" s="10">
        <f t="shared" si="797"/>
        <v>29.75</v>
      </c>
      <c r="AG2160" s="36">
        <f t="shared" si="785"/>
        <v>-0.45382042706457443</v>
      </c>
      <c r="AH2160" s="36">
        <f t="shared" si="786"/>
        <v>-0.17564472767101452</v>
      </c>
      <c r="AI2160" s="36">
        <f t="shared" si="787"/>
        <v>-0.19672131147541005</v>
      </c>
      <c r="AJ2160" s="36">
        <f t="shared" si="788"/>
        <v>-0.16826441551008714</v>
      </c>
      <c r="AK2160" s="36">
        <f t="shared" si="789"/>
        <v>-8.2933709449929005E-2</v>
      </c>
    </row>
    <row r="2161" spans="1:37" x14ac:dyDescent="0.2">
      <c r="A2161" s="5">
        <v>41064</v>
      </c>
      <c r="B2161" s="1">
        <v>6</v>
      </c>
      <c r="C2161" s="7">
        <v>26.95</v>
      </c>
      <c r="D2161" s="7">
        <v>28.45</v>
      </c>
      <c r="E2161" s="7">
        <v>28.9</v>
      </c>
      <c r="F2161" s="7">
        <v>29.6</v>
      </c>
      <c r="G2161" s="7">
        <v>30.25</v>
      </c>
      <c r="H2161" s="7">
        <v>30.5</v>
      </c>
      <c r="I2161" s="7">
        <v>30.2</v>
      </c>
      <c r="J2161" s="7">
        <v>30.55</v>
      </c>
      <c r="K2161" s="7">
        <v>30.95</v>
      </c>
      <c r="L2161" s="3">
        <v>5.57E-2</v>
      </c>
      <c r="M2161" s="3">
        <v>2.0299999999999999E-2</v>
      </c>
      <c r="N2161" s="3">
        <v>6.7999999999999996E-3</v>
      </c>
      <c r="O2161" s="18">
        <f t="shared" si="790"/>
        <v>0</v>
      </c>
      <c r="P2161" s="19">
        <f t="shared" si="798"/>
        <v>41080</v>
      </c>
      <c r="Q2161" s="19">
        <f t="shared" si="799"/>
        <v>41108</v>
      </c>
      <c r="R2161" s="19">
        <f t="shared" si="800"/>
        <v>41143</v>
      </c>
      <c r="S2161" s="19">
        <f t="shared" si="801"/>
        <v>41171</v>
      </c>
      <c r="T2161" s="19">
        <f t="shared" si="802"/>
        <v>41199</v>
      </c>
      <c r="U2161" s="19">
        <f t="shared" si="803"/>
        <v>41234</v>
      </c>
      <c r="V2161" s="19">
        <f t="shared" si="804"/>
        <v>41262</v>
      </c>
      <c r="W2161" s="19">
        <f t="shared" si="805"/>
        <v>41290</v>
      </c>
      <c r="X2161" s="19">
        <f t="shared" si="806"/>
        <v>41318</v>
      </c>
      <c r="Y2161" s="18">
        <f t="shared" si="791"/>
        <v>35</v>
      </c>
      <c r="Z2161" s="10">
        <f t="shared" si="792"/>
        <v>0.45714285714285713</v>
      </c>
      <c r="AA2161" s="10">
        <f>VLOOKUP(A2161, VIX!$A$2:$E$3205, 5, FALSE)</f>
        <v>26.12</v>
      </c>
      <c r="AB2161" s="10">
        <f t="shared" si="793"/>
        <v>27.764285714285712</v>
      </c>
      <c r="AC2161" s="10">
        <f t="shared" si="794"/>
        <v>28.694285714285716</v>
      </c>
      <c r="AD2161" s="10">
        <f t="shared" si="795"/>
        <v>29.28</v>
      </c>
      <c r="AE2161" s="10">
        <f t="shared" si="796"/>
        <v>29.952857142857148</v>
      </c>
      <c r="AF2161" s="10">
        <f t="shared" si="797"/>
        <v>30.385714285714286</v>
      </c>
      <c r="AG2161" s="36">
        <f t="shared" si="785"/>
        <v>-1.1412469179288478</v>
      </c>
      <c r="AH2161" s="36">
        <f t="shared" si="786"/>
        <v>-0.33318642573821011</v>
      </c>
      <c r="AI2161" s="36">
        <f t="shared" si="787"/>
        <v>-0.51538761199844363</v>
      </c>
      <c r="AJ2161" s="36">
        <f t="shared" si="788"/>
        <v>-0.47227294569918193</v>
      </c>
      <c r="AK2161" s="36">
        <f t="shared" si="789"/>
        <v>-0.17972613160897674</v>
      </c>
    </row>
    <row r="2162" spans="1:37" x14ac:dyDescent="0.2">
      <c r="A2162" s="5">
        <v>41061</v>
      </c>
      <c r="B2162" s="1">
        <v>6</v>
      </c>
      <c r="C2162" s="7">
        <v>27.75</v>
      </c>
      <c r="D2162" s="7">
        <v>29.15</v>
      </c>
      <c r="E2162" s="7">
        <v>29.2</v>
      </c>
      <c r="F2162" s="7">
        <v>29.5</v>
      </c>
      <c r="G2162" s="7">
        <v>30</v>
      </c>
      <c r="H2162" s="7">
        <v>30.1</v>
      </c>
      <c r="I2162" s="7">
        <v>29.85</v>
      </c>
      <c r="J2162" s="7">
        <v>30.5</v>
      </c>
      <c r="K2162" s="7">
        <v>31</v>
      </c>
      <c r="L2162" s="3">
        <v>5.0500000000000003E-2</v>
      </c>
      <c r="M2162" s="3">
        <v>1.1900000000000001E-2</v>
      </c>
      <c r="N2162" s="3">
        <v>4.0000000000000001E-3</v>
      </c>
      <c r="O2162" s="18">
        <f t="shared" si="790"/>
        <v>0</v>
      </c>
      <c r="P2162" s="19">
        <f t="shared" si="798"/>
        <v>41080</v>
      </c>
      <c r="Q2162" s="19">
        <f t="shared" si="799"/>
        <v>41108</v>
      </c>
      <c r="R2162" s="19">
        <f t="shared" si="800"/>
        <v>41143</v>
      </c>
      <c r="S2162" s="19">
        <f t="shared" si="801"/>
        <v>41171</v>
      </c>
      <c r="T2162" s="19">
        <f t="shared" si="802"/>
        <v>41199</v>
      </c>
      <c r="U2162" s="19">
        <f t="shared" si="803"/>
        <v>41234</v>
      </c>
      <c r="V2162" s="19">
        <f t="shared" si="804"/>
        <v>41262</v>
      </c>
      <c r="W2162" s="19">
        <f t="shared" si="805"/>
        <v>41290</v>
      </c>
      <c r="X2162" s="19">
        <f t="shared" si="806"/>
        <v>41318</v>
      </c>
      <c r="Y2162" s="18">
        <f t="shared" si="791"/>
        <v>35</v>
      </c>
      <c r="Z2162" s="10">
        <f t="shared" si="792"/>
        <v>0.54285714285714282</v>
      </c>
      <c r="AA2162" s="10">
        <f>VLOOKUP(A2162, VIX!$A$2:$E$3205, 5, FALSE)</f>
        <v>26.66</v>
      </c>
      <c r="AB2162" s="10">
        <f t="shared" si="793"/>
        <v>28.39</v>
      </c>
      <c r="AC2162" s="10">
        <f t="shared" si="794"/>
        <v>29.17285714285714</v>
      </c>
      <c r="AD2162" s="10">
        <f t="shared" si="795"/>
        <v>29.337142857142858</v>
      </c>
      <c r="AE2162" s="10">
        <f t="shared" si="796"/>
        <v>29.728571428571428</v>
      </c>
      <c r="AF2162" s="10">
        <f t="shared" si="797"/>
        <v>30.045714285714286</v>
      </c>
      <c r="AG2162" s="36">
        <f t="shared" si="785"/>
        <v>-0.37925288900833082</v>
      </c>
      <c r="AH2162" s="36">
        <f t="shared" si="786"/>
        <v>-1.3121582921114483E-2</v>
      </c>
      <c r="AI2162" s="36">
        <f t="shared" si="787"/>
        <v>-7.7797787496784371E-2</v>
      </c>
      <c r="AJ2162" s="36">
        <f t="shared" si="788"/>
        <v>-0.12717638152914465</v>
      </c>
      <c r="AK2162" s="36">
        <f t="shared" si="789"/>
        <v>-2.5018615040953453E-2</v>
      </c>
    </row>
    <row r="2163" spans="1:37" x14ac:dyDescent="0.2">
      <c r="A2163" s="5">
        <v>41060</v>
      </c>
      <c r="B2163" s="1">
        <v>6</v>
      </c>
      <c r="C2163" s="7">
        <v>26</v>
      </c>
      <c r="D2163" s="7">
        <v>27.35</v>
      </c>
      <c r="E2163" s="7">
        <v>27.55</v>
      </c>
      <c r="F2163" s="7">
        <v>28.05</v>
      </c>
      <c r="G2163" s="7">
        <v>28.65</v>
      </c>
      <c r="H2163" s="7">
        <v>28.95</v>
      </c>
      <c r="I2163" s="7">
        <v>28.7</v>
      </c>
      <c r="J2163" s="7">
        <v>29.4</v>
      </c>
      <c r="K2163" s="7">
        <v>29.65</v>
      </c>
      <c r="L2163" s="3">
        <v>5.1900000000000002E-2</v>
      </c>
      <c r="M2163" s="3">
        <v>2.3199999999999998E-2</v>
      </c>
      <c r="N2163" s="3">
        <v>7.7000000000000002E-3</v>
      </c>
      <c r="O2163" s="18">
        <f t="shared" si="790"/>
        <v>0</v>
      </c>
      <c r="P2163" s="19">
        <f t="shared" si="798"/>
        <v>41080</v>
      </c>
      <c r="Q2163" s="19">
        <f t="shared" si="799"/>
        <v>41108</v>
      </c>
      <c r="R2163" s="19">
        <f t="shared" si="800"/>
        <v>41143</v>
      </c>
      <c r="S2163" s="19">
        <f t="shared" si="801"/>
        <v>41171</v>
      </c>
      <c r="T2163" s="19">
        <f t="shared" si="802"/>
        <v>41199</v>
      </c>
      <c r="U2163" s="19">
        <f t="shared" si="803"/>
        <v>41234</v>
      </c>
      <c r="V2163" s="19">
        <f t="shared" si="804"/>
        <v>41262</v>
      </c>
      <c r="W2163" s="19">
        <f t="shared" si="805"/>
        <v>41290</v>
      </c>
      <c r="X2163" s="19">
        <f t="shared" si="806"/>
        <v>41318</v>
      </c>
      <c r="Y2163" s="18">
        <f t="shared" si="791"/>
        <v>35</v>
      </c>
      <c r="Z2163" s="10">
        <f t="shared" si="792"/>
        <v>0.5714285714285714</v>
      </c>
      <c r="AA2163" s="10">
        <f>VLOOKUP(A2163, VIX!$A$2:$E$3205, 5, FALSE)</f>
        <v>24.06</v>
      </c>
      <c r="AB2163" s="10">
        <f t="shared" si="793"/>
        <v>26.578571428571429</v>
      </c>
      <c r="AC2163" s="10">
        <f t="shared" si="794"/>
        <v>27.435714285714287</v>
      </c>
      <c r="AD2163" s="10">
        <f t="shared" si="795"/>
        <v>27.764285714285712</v>
      </c>
      <c r="AE2163" s="10">
        <f t="shared" si="796"/>
        <v>28.307142857142857</v>
      </c>
      <c r="AF2163" s="10">
        <f t="shared" si="797"/>
        <v>28.778571428571428</v>
      </c>
      <c r="AG2163" s="36">
        <f t="shared" si="785"/>
        <v>-0.37127578304048947</v>
      </c>
      <c r="AH2163" s="36">
        <f t="shared" si="786"/>
        <v>-5.333333333333317E-2</v>
      </c>
      <c r="AI2163" s="36">
        <f t="shared" si="787"/>
        <v>-0.13162705667276053</v>
      </c>
      <c r="AJ2163" s="36">
        <f t="shared" si="788"/>
        <v>-0.1550053821313235</v>
      </c>
      <c r="AK2163" s="36">
        <f t="shared" si="789"/>
        <v>-7.6217360621030544E-2</v>
      </c>
    </row>
    <row r="2164" spans="1:37" x14ac:dyDescent="0.2">
      <c r="A2164" s="5">
        <v>41059</v>
      </c>
      <c r="B2164" s="1">
        <v>6</v>
      </c>
      <c r="C2164" s="7">
        <v>25.7</v>
      </c>
      <c r="D2164" s="7">
        <v>26.9</v>
      </c>
      <c r="E2164" s="7">
        <v>27.15</v>
      </c>
      <c r="F2164" s="7">
        <v>27.65</v>
      </c>
      <c r="G2164" s="7">
        <v>28.2</v>
      </c>
      <c r="H2164" s="7">
        <v>28.55</v>
      </c>
      <c r="I2164" s="7">
        <v>28.4</v>
      </c>
      <c r="J2164" s="7">
        <v>29.15</v>
      </c>
      <c r="K2164" s="7">
        <v>29.45</v>
      </c>
      <c r="L2164" s="3">
        <v>4.6699999999999998E-2</v>
      </c>
      <c r="M2164" s="3">
        <v>2.7099999999999999E-2</v>
      </c>
      <c r="N2164" s="3">
        <v>8.9999999999999993E-3</v>
      </c>
      <c r="O2164" s="18">
        <f t="shared" si="790"/>
        <v>0</v>
      </c>
      <c r="P2164" s="19">
        <f t="shared" si="798"/>
        <v>41080</v>
      </c>
      <c r="Q2164" s="19">
        <f t="shared" si="799"/>
        <v>41108</v>
      </c>
      <c r="R2164" s="19">
        <f t="shared" si="800"/>
        <v>41143</v>
      </c>
      <c r="S2164" s="19">
        <f t="shared" si="801"/>
        <v>41171</v>
      </c>
      <c r="T2164" s="19">
        <f t="shared" si="802"/>
        <v>41199</v>
      </c>
      <c r="U2164" s="19">
        <f t="shared" si="803"/>
        <v>41234</v>
      </c>
      <c r="V2164" s="19">
        <f t="shared" si="804"/>
        <v>41262</v>
      </c>
      <c r="W2164" s="19">
        <f t="shared" si="805"/>
        <v>41290</v>
      </c>
      <c r="X2164" s="19">
        <f t="shared" si="806"/>
        <v>41318</v>
      </c>
      <c r="Y2164" s="18">
        <f t="shared" si="791"/>
        <v>35</v>
      </c>
      <c r="Z2164" s="10">
        <f t="shared" si="792"/>
        <v>0.6</v>
      </c>
      <c r="AA2164" s="10">
        <f>VLOOKUP(A2164, VIX!$A$2:$E$3205, 5, FALSE)</f>
        <v>24.14</v>
      </c>
      <c r="AB2164" s="10">
        <f t="shared" si="793"/>
        <v>26.18</v>
      </c>
      <c r="AC2164" s="10">
        <f t="shared" si="794"/>
        <v>26.999999999999996</v>
      </c>
      <c r="AD2164" s="10">
        <f t="shared" si="795"/>
        <v>27.35</v>
      </c>
      <c r="AE2164" s="10">
        <f t="shared" si="796"/>
        <v>27.87</v>
      </c>
      <c r="AF2164" s="10">
        <f t="shared" si="797"/>
        <v>28.34</v>
      </c>
      <c r="AG2164" s="36">
        <f t="shared" si="785"/>
        <v>-0.36504104297440837</v>
      </c>
      <c r="AH2164" s="36">
        <f t="shared" si="786"/>
        <v>-7.172131147540986E-2</v>
      </c>
      <c r="AI2164" s="36">
        <f t="shared" si="787"/>
        <v>-0.13901147396293032</v>
      </c>
      <c r="AJ2164" s="36">
        <f t="shared" si="788"/>
        <v>-0.14822736752045371</v>
      </c>
      <c r="AK2164" s="36">
        <f t="shared" si="789"/>
        <v>-9.1851080447800451E-2</v>
      </c>
    </row>
    <row r="2165" spans="1:37" x14ac:dyDescent="0.2">
      <c r="A2165" s="5">
        <v>41058</v>
      </c>
      <c r="B2165" s="1">
        <v>6</v>
      </c>
      <c r="C2165" s="7">
        <v>23</v>
      </c>
      <c r="D2165" s="7">
        <v>24.8</v>
      </c>
      <c r="E2165" s="7">
        <v>25.6</v>
      </c>
      <c r="F2165" s="7">
        <v>26.4</v>
      </c>
      <c r="G2165" s="7">
        <v>27.25</v>
      </c>
      <c r="H2165" s="7">
        <v>27.75</v>
      </c>
      <c r="I2165" s="7">
        <v>27.6</v>
      </c>
      <c r="J2165" s="7">
        <v>28.5</v>
      </c>
      <c r="K2165" s="7">
        <v>29.2</v>
      </c>
      <c r="L2165" s="3">
        <v>7.8299999999999995E-2</v>
      </c>
      <c r="M2165" s="3">
        <v>4.5499999999999999E-2</v>
      </c>
      <c r="N2165" s="3">
        <v>1.52E-2</v>
      </c>
      <c r="O2165" s="18">
        <f t="shared" si="790"/>
        <v>0</v>
      </c>
      <c r="P2165" s="19">
        <f t="shared" si="798"/>
        <v>41080</v>
      </c>
      <c r="Q2165" s="19">
        <f t="shared" si="799"/>
        <v>41108</v>
      </c>
      <c r="R2165" s="19">
        <f t="shared" si="800"/>
        <v>41143</v>
      </c>
      <c r="S2165" s="19">
        <f t="shared" si="801"/>
        <v>41171</v>
      </c>
      <c r="T2165" s="19">
        <f t="shared" si="802"/>
        <v>41199</v>
      </c>
      <c r="U2165" s="19">
        <f t="shared" si="803"/>
        <v>41234</v>
      </c>
      <c r="V2165" s="19">
        <f t="shared" si="804"/>
        <v>41262</v>
      </c>
      <c r="W2165" s="19">
        <f t="shared" si="805"/>
        <v>41290</v>
      </c>
      <c r="X2165" s="19">
        <f t="shared" si="806"/>
        <v>41318</v>
      </c>
      <c r="Y2165" s="18">
        <f t="shared" si="791"/>
        <v>35</v>
      </c>
      <c r="Z2165" s="10">
        <f t="shared" si="792"/>
        <v>0.62857142857142856</v>
      </c>
      <c r="AA2165" s="10">
        <f>VLOOKUP(A2165, VIX!$A$2:$E$3205, 5, FALSE)</f>
        <v>21.03</v>
      </c>
      <c r="AB2165" s="10">
        <f t="shared" si="793"/>
        <v>23.668571428571429</v>
      </c>
      <c r="AC2165" s="10">
        <f t="shared" si="794"/>
        <v>25.097142857142856</v>
      </c>
      <c r="AD2165" s="10">
        <f t="shared" si="795"/>
        <v>25.89714285714286</v>
      </c>
      <c r="AE2165" s="10">
        <f t="shared" si="796"/>
        <v>26.715714285714284</v>
      </c>
      <c r="AF2165" s="10">
        <f t="shared" si="797"/>
        <v>27.435714285714287</v>
      </c>
      <c r="AG2165" s="36">
        <f t="shared" si="785"/>
        <v>-2.0778744846541475</v>
      </c>
      <c r="AH2165" s="36">
        <f t="shared" si="786"/>
        <v>-0.87886218734673949</v>
      </c>
      <c r="AI2165" s="36">
        <f t="shared" si="787"/>
        <v>-0.86319845857417832</v>
      </c>
      <c r="AJ2165" s="36">
        <f t="shared" si="788"/>
        <v>-0.89778383192749167</v>
      </c>
      <c r="AK2165" s="36">
        <f t="shared" si="789"/>
        <v>-0.51676407259304846</v>
      </c>
    </row>
    <row r="2166" spans="1:37" x14ac:dyDescent="0.2">
      <c r="A2166" s="5">
        <v>41054</v>
      </c>
      <c r="B2166" s="1">
        <v>6</v>
      </c>
      <c r="C2166" s="7">
        <v>24.55</v>
      </c>
      <c r="D2166" s="7">
        <v>26.1</v>
      </c>
      <c r="E2166" s="7">
        <v>26.55</v>
      </c>
      <c r="F2166" s="7">
        <v>27.1</v>
      </c>
      <c r="G2166" s="7">
        <v>27.75</v>
      </c>
      <c r="H2166" s="7">
        <v>28.2</v>
      </c>
      <c r="I2166" s="7">
        <v>28.05</v>
      </c>
      <c r="J2166" s="7">
        <v>29</v>
      </c>
      <c r="K2166" s="7">
        <v>31.5</v>
      </c>
      <c r="L2166" s="3">
        <v>6.3100000000000003E-2</v>
      </c>
      <c r="M2166" s="3">
        <v>3.5099999999999999E-2</v>
      </c>
      <c r="N2166" s="3">
        <v>1.17E-2</v>
      </c>
      <c r="O2166" s="18">
        <f t="shared" si="790"/>
        <v>0</v>
      </c>
      <c r="P2166" s="19">
        <f t="shared" si="798"/>
        <v>41080</v>
      </c>
      <c r="Q2166" s="19">
        <f t="shared" si="799"/>
        <v>41108</v>
      </c>
      <c r="R2166" s="19">
        <f t="shared" si="800"/>
        <v>41143</v>
      </c>
      <c r="S2166" s="19">
        <f t="shared" si="801"/>
        <v>41171</v>
      </c>
      <c r="T2166" s="19">
        <f t="shared" si="802"/>
        <v>41199</v>
      </c>
      <c r="U2166" s="19">
        <f t="shared" si="803"/>
        <v>41234</v>
      </c>
      <c r="V2166" s="19">
        <f t="shared" si="804"/>
        <v>41262</v>
      </c>
      <c r="W2166" s="19">
        <f t="shared" si="805"/>
        <v>41290</v>
      </c>
      <c r="X2166" s="19">
        <f t="shared" si="806"/>
        <v>41318</v>
      </c>
      <c r="Y2166" s="18">
        <f t="shared" si="791"/>
        <v>35</v>
      </c>
      <c r="Z2166" s="10">
        <f t="shared" si="792"/>
        <v>0.74285714285714288</v>
      </c>
      <c r="AA2166" s="10">
        <f>VLOOKUP(A2166, VIX!$A$2:$E$3205, 5, FALSE)</f>
        <v>21.76</v>
      </c>
      <c r="AB2166" s="10">
        <f t="shared" si="793"/>
        <v>24.948571428571427</v>
      </c>
      <c r="AC2166" s="10">
        <f t="shared" si="794"/>
        <v>26.215714285714288</v>
      </c>
      <c r="AD2166" s="10">
        <f t="shared" si="795"/>
        <v>26.691428571428574</v>
      </c>
      <c r="AE2166" s="10">
        <f t="shared" si="796"/>
        <v>27.267142857142858</v>
      </c>
      <c r="AF2166" s="10">
        <f t="shared" si="797"/>
        <v>27.865714285714283</v>
      </c>
      <c r="AG2166" s="36">
        <f t="shared" si="785"/>
        <v>-0.45273833671399633</v>
      </c>
      <c r="AH2166" s="36">
        <f t="shared" si="786"/>
        <v>-0.12401574803149593</v>
      </c>
      <c r="AI2166" s="36">
        <f t="shared" si="787"/>
        <v>-0.14806901340740367</v>
      </c>
      <c r="AJ2166" s="36">
        <f t="shared" si="788"/>
        <v>-0.16960033133153832</v>
      </c>
      <c r="AK2166" s="36">
        <f t="shared" si="789"/>
        <v>-0.11427419761172959</v>
      </c>
    </row>
    <row r="2167" spans="1:37" x14ac:dyDescent="0.2">
      <c r="A2167" s="5">
        <v>41053</v>
      </c>
      <c r="B2167" s="1">
        <v>6</v>
      </c>
      <c r="C2167" s="7">
        <v>24.25</v>
      </c>
      <c r="D2167" s="7">
        <v>26</v>
      </c>
      <c r="E2167" s="7">
        <v>26.55</v>
      </c>
      <c r="F2167" s="7">
        <v>27.4</v>
      </c>
      <c r="G2167" s="7">
        <v>28.25</v>
      </c>
      <c r="H2167" s="7">
        <v>28.7</v>
      </c>
      <c r="I2167" s="7">
        <v>28.4</v>
      </c>
      <c r="J2167" s="7">
        <v>29.35</v>
      </c>
      <c r="K2167" s="7">
        <v>29.7</v>
      </c>
      <c r="L2167" s="3">
        <v>7.22E-2</v>
      </c>
      <c r="M2167" s="3">
        <v>3.6499999999999998E-2</v>
      </c>
      <c r="N2167" s="3">
        <v>1.2200000000000001E-2</v>
      </c>
      <c r="O2167" s="18">
        <f t="shared" si="790"/>
        <v>0</v>
      </c>
      <c r="P2167" s="19">
        <f t="shared" si="798"/>
        <v>41080</v>
      </c>
      <c r="Q2167" s="19">
        <f t="shared" si="799"/>
        <v>41108</v>
      </c>
      <c r="R2167" s="19">
        <f t="shared" si="800"/>
        <v>41143</v>
      </c>
      <c r="S2167" s="19">
        <f t="shared" si="801"/>
        <v>41171</v>
      </c>
      <c r="T2167" s="19">
        <f t="shared" si="802"/>
        <v>41199</v>
      </c>
      <c r="U2167" s="19">
        <f t="shared" si="803"/>
        <v>41234</v>
      </c>
      <c r="V2167" s="19">
        <f t="shared" si="804"/>
        <v>41262</v>
      </c>
      <c r="W2167" s="19">
        <f t="shared" si="805"/>
        <v>41290</v>
      </c>
      <c r="X2167" s="19">
        <f t="shared" si="806"/>
        <v>41318</v>
      </c>
      <c r="Y2167" s="18">
        <f t="shared" si="791"/>
        <v>35</v>
      </c>
      <c r="Z2167" s="10">
        <f t="shared" si="792"/>
        <v>0.77142857142857146</v>
      </c>
      <c r="AA2167" s="10">
        <f>VLOOKUP(A2167, VIX!$A$2:$E$3205, 5, FALSE)</f>
        <v>21.54</v>
      </c>
      <c r="AB2167" s="10">
        <f t="shared" si="793"/>
        <v>24.650000000000002</v>
      </c>
      <c r="AC2167" s="10">
        <f t="shared" si="794"/>
        <v>26.125714285714285</v>
      </c>
      <c r="AD2167" s="10">
        <f t="shared" si="795"/>
        <v>26.744285714285716</v>
      </c>
      <c r="AE2167" s="10">
        <f t="shared" si="796"/>
        <v>27.594285714285711</v>
      </c>
      <c r="AF2167" s="10">
        <f t="shared" si="797"/>
        <v>28.352857142857143</v>
      </c>
      <c r="AG2167" s="36">
        <f t="shared" si="785"/>
        <v>-0.50179211469534057</v>
      </c>
      <c r="AH2167" s="36">
        <f t="shared" si="786"/>
        <v>-0.14965986394557845</v>
      </c>
      <c r="AI2167" s="36">
        <f t="shared" si="787"/>
        <v>-0.22641509433962217</v>
      </c>
      <c r="AJ2167" s="36">
        <f t="shared" si="788"/>
        <v>-0.22109826589595419</v>
      </c>
      <c r="AK2167" s="36">
        <f t="shared" si="789"/>
        <v>-0.11448763250883377</v>
      </c>
    </row>
    <row r="2168" spans="1:37" x14ac:dyDescent="0.2">
      <c r="A2168" s="5">
        <v>41052</v>
      </c>
      <c r="B2168" s="1">
        <v>6</v>
      </c>
      <c r="C2168" s="7">
        <v>24.8</v>
      </c>
      <c r="D2168" s="7">
        <v>26.35</v>
      </c>
      <c r="E2168" s="7">
        <v>26.9</v>
      </c>
      <c r="F2168" s="7">
        <v>27.55</v>
      </c>
      <c r="G2168" s="7">
        <v>28.2</v>
      </c>
      <c r="H2168" s="7">
        <v>28.7</v>
      </c>
      <c r="I2168" s="7">
        <v>28.55</v>
      </c>
      <c r="J2168" s="7">
        <v>29.25</v>
      </c>
      <c r="K2168" s="7">
        <v>0</v>
      </c>
      <c r="L2168" s="3">
        <v>6.25E-2</v>
      </c>
      <c r="M2168" s="3">
        <v>3.6299999999999999E-2</v>
      </c>
      <c r="N2168" s="3">
        <v>1.21E-2</v>
      </c>
      <c r="O2168" s="18">
        <f t="shared" si="790"/>
        <v>0</v>
      </c>
      <c r="P2168" s="19">
        <f t="shared" si="798"/>
        <v>41080</v>
      </c>
      <c r="Q2168" s="19">
        <f t="shared" si="799"/>
        <v>41108</v>
      </c>
      <c r="R2168" s="19">
        <f t="shared" si="800"/>
        <v>41143</v>
      </c>
      <c r="S2168" s="19">
        <f t="shared" si="801"/>
        <v>41171</v>
      </c>
      <c r="T2168" s="19">
        <f t="shared" si="802"/>
        <v>41199</v>
      </c>
      <c r="U2168" s="19">
        <f t="shared" si="803"/>
        <v>41234</v>
      </c>
      <c r="V2168" s="19">
        <f t="shared" si="804"/>
        <v>41262</v>
      </c>
      <c r="W2168" s="19">
        <f t="shared" si="805"/>
        <v>41290</v>
      </c>
      <c r="X2168" s="19">
        <f t="shared" si="806"/>
        <v>41318</v>
      </c>
      <c r="Y2168" s="18">
        <f t="shared" si="791"/>
        <v>35</v>
      </c>
      <c r="Z2168" s="10">
        <f t="shared" si="792"/>
        <v>0.8</v>
      </c>
      <c r="AA2168" s="10">
        <f>VLOOKUP(A2168, VIX!$A$2:$E$3205, 5, FALSE)</f>
        <v>22.33</v>
      </c>
      <c r="AB2168" s="10">
        <f t="shared" si="793"/>
        <v>25.110000000000003</v>
      </c>
      <c r="AC2168" s="10">
        <f t="shared" si="794"/>
        <v>26.46</v>
      </c>
      <c r="AD2168" s="10">
        <f t="shared" si="795"/>
        <v>27.029999999999998</v>
      </c>
      <c r="AE2168" s="10">
        <f t="shared" si="796"/>
        <v>27.68</v>
      </c>
      <c r="AF2168" s="10">
        <f t="shared" si="797"/>
        <v>28.3</v>
      </c>
      <c r="AG2168" s="36">
        <f t="shared" si="785"/>
        <v>-0.44258115687496496</v>
      </c>
      <c r="AH2168" s="36">
        <f t="shared" si="786"/>
        <v>-0.14885619160133104</v>
      </c>
      <c r="AI2168" s="36">
        <f t="shared" si="787"/>
        <v>-0.17182418965698165</v>
      </c>
      <c r="AJ2168" s="36">
        <f t="shared" si="788"/>
        <v>-0.16692143075512045</v>
      </c>
      <c r="AK2168" s="36">
        <f t="shared" si="789"/>
        <v>-0.12506203473945415</v>
      </c>
    </row>
    <row r="2169" spans="1:37" x14ac:dyDescent="0.2">
      <c r="A2169" s="5">
        <v>41051</v>
      </c>
      <c r="B2169" s="1">
        <v>6</v>
      </c>
      <c r="C2169" s="7">
        <v>24.95</v>
      </c>
      <c r="D2169" s="7">
        <v>26.5</v>
      </c>
      <c r="E2169" s="7">
        <v>27.1</v>
      </c>
      <c r="F2169" s="7">
        <v>27.9</v>
      </c>
      <c r="G2169" s="7">
        <v>28.7</v>
      </c>
      <c r="H2169" s="7">
        <v>29.2</v>
      </c>
      <c r="I2169" s="7">
        <v>29</v>
      </c>
      <c r="J2169" s="7">
        <v>30.2</v>
      </c>
      <c r="K2169" s="7">
        <v>29.85</v>
      </c>
      <c r="L2169" s="3">
        <v>6.2100000000000002E-2</v>
      </c>
      <c r="M2169" s="3">
        <v>3.9399999999999998E-2</v>
      </c>
      <c r="N2169" s="3">
        <v>1.3100000000000001E-2</v>
      </c>
      <c r="O2169" s="18">
        <f t="shared" si="790"/>
        <v>0</v>
      </c>
      <c r="P2169" s="19">
        <f t="shared" si="798"/>
        <v>41080</v>
      </c>
      <c r="Q2169" s="19">
        <f t="shared" si="799"/>
        <v>41108</v>
      </c>
      <c r="R2169" s="19">
        <f t="shared" si="800"/>
        <v>41143</v>
      </c>
      <c r="S2169" s="19">
        <f t="shared" si="801"/>
        <v>41171</v>
      </c>
      <c r="T2169" s="19">
        <f t="shared" si="802"/>
        <v>41199</v>
      </c>
      <c r="U2169" s="19">
        <f t="shared" si="803"/>
        <v>41234</v>
      </c>
      <c r="V2169" s="19">
        <f t="shared" si="804"/>
        <v>41262</v>
      </c>
      <c r="W2169" s="19">
        <f t="shared" si="805"/>
        <v>41290</v>
      </c>
      <c r="X2169" s="19">
        <f t="shared" si="806"/>
        <v>41318</v>
      </c>
      <c r="Y2169" s="18">
        <f t="shared" si="791"/>
        <v>35</v>
      </c>
      <c r="Z2169" s="10">
        <f t="shared" si="792"/>
        <v>0.82857142857142863</v>
      </c>
      <c r="AA2169" s="10">
        <f>VLOOKUP(A2169, VIX!$A$2:$E$3205, 5, FALSE)</f>
        <v>22.48</v>
      </c>
      <c r="AB2169" s="10">
        <f t="shared" si="793"/>
        <v>25.215714285714284</v>
      </c>
      <c r="AC2169" s="10">
        <f t="shared" si="794"/>
        <v>26.602857142857143</v>
      </c>
      <c r="AD2169" s="10">
        <f t="shared" si="795"/>
        <v>27.237142857142857</v>
      </c>
      <c r="AE2169" s="10">
        <f t="shared" si="796"/>
        <v>28.037142857142857</v>
      </c>
      <c r="AF2169" s="10">
        <f t="shared" si="797"/>
        <v>28.785714285714285</v>
      </c>
      <c r="AG2169" s="36">
        <f t="shared" si="785"/>
        <v>-0.45590895827254024</v>
      </c>
      <c r="AH2169" s="36">
        <f t="shared" si="786"/>
        <v>-0.16647398843930614</v>
      </c>
      <c r="AI2169" s="36">
        <f t="shared" si="787"/>
        <v>-0.21584582441113337</v>
      </c>
      <c r="AJ2169" s="36">
        <f t="shared" si="788"/>
        <v>-0.2085337470907675</v>
      </c>
      <c r="AK2169" s="36">
        <f t="shared" si="789"/>
        <v>-0.12666499120381958</v>
      </c>
    </row>
    <row r="2170" spans="1:37" x14ac:dyDescent="0.2">
      <c r="A2170" s="5">
        <v>41050</v>
      </c>
      <c r="B2170" s="1">
        <v>6</v>
      </c>
      <c r="C2170" s="7">
        <v>24.25</v>
      </c>
      <c r="D2170" s="7">
        <v>25.85</v>
      </c>
      <c r="E2170" s="7">
        <v>26.55</v>
      </c>
      <c r="F2170" s="7">
        <v>27.5</v>
      </c>
      <c r="G2170" s="7">
        <v>28.35</v>
      </c>
      <c r="H2170" s="7">
        <v>28.85</v>
      </c>
      <c r="I2170" s="7">
        <v>28.55</v>
      </c>
      <c r="J2170" s="7">
        <v>29.3</v>
      </c>
      <c r="K2170" s="7">
        <v>0</v>
      </c>
      <c r="L2170" s="3">
        <v>6.6000000000000003E-2</v>
      </c>
      <c r="M2170" s="3">
        <v>3.8199999999999998E-2</v>
      </c>
      <c r="N2170" s="3">
        <v>1.2699999999999999E-2</v>
      </c>
      <c r="O2170" s="18">
        <f t="shared" si="790"/>
        <v>0</v>
      </c>
      <c r="P2170" s="19">
        <f t="shared" si="798"/>
        <v>41080</v>
      </c>
      <c r="Q2170" s="19">
        <f t="shared" si="799"/>
        <v>41108</v>
      </c>
      <c r="R2170" s="19">
        <f t="shared" si="800"/>
        <v>41143</v>
      </c>
      <c r="S2170" s="19">
        <f t="shared" si="801"/>
        <v>41171</v>
      </c>
      <c r="T2170" s="19">
        <f t="shared" si="802"/>
        <v>41199</v>
      </c>
      <c r="U2170" s="19">
        <f t="shared" si="803"/>
        <v>41234</v>
      </c>
      <c r="V2170" s="19">
        <f t="shared" si="804"/>
        <v>41262</v>
      </c>
      <c r="W2170" s="19">
        <f t="shared" si="805"/>
        <v>41290</v>
      </c>
      <c r="X2170" s="19">
        <f t="shared" si="806"/>
        <v>41318</v>
      </c>
      <c r="Y2170" s="18">
        <f t="shared" si="791"/>
        <v>35</v>
      </c>
      <c r="Z2170" s="10">
        <f t="shared" si="792"/>
        <v>0.8571428571428571</v>
      </c>
      <c r="AA2170" s="10">
        <f>VLOOKUP(A2170, VIX!$A$2:$E$3205, 5, FALSE)</f>
        <v>22.01</v>
      </c>
      <c r="AB2170" s="10">
        <f t="shared" si="793"/>
        <v>24.478571428571428</v>
      </c>
      <c r="AC2170" s="10">
        <f t="shared" si="794"/>
        <v>25.950000000000003</v>
      </c>
      <c r="AD2170" s="10">
        <f t="shared" si="795"/>
        <v>26.685714285714287</v>
      </c>
      <c r="AE2170" s="10">
        <f t="shared" si="796"/>
        <v>27.62142857142857</v>
      </c>
      <c r="AF2170" s="10">
        <f t="shared" si="797"/>
        <v>28.421428571428574</v>
      </c>
      <c r="AG2170" s="36">
        <f t="shared" si="785"/>
        <v>-1.2256560948424375</v>
      </c>
      <c r="AH2170" s="36">
        <f t="shared" si="786"/>
        <v>-0.53685011412629946</v>
      </c>
      <c r="AI2170" s="36">
        <f t="shared" si="787"/>
        <v>-0.72188159614031522</v>
      </c>
      <c r="AJ2170" s="36">
        <f t="shared" si="788"/>
        <v>-0.63576552065298175</v>
      </c>
      <c r="AK2170" s="36">
        <f t="shared" si="789"/>
        <v>-0.36775794133385231</v>
      </c>
    </row>
    <row r="2171" spans="1:37" x14ac:dyDescent="0.2">
      <c r="A2171" s="5">
        <v>41047</v>
      </c>
      <c r="B2171" s="1">
        <v>6</v>
      </c>
      <c r="C2171" s="7">
        <v>28.2</v>
      </c>
      <c r="D2171" s="7">
        <v>28.15</v>
      </c>
      <c r="E2171" s="7">
        <v>28.4</v>
      </c>
      <c r="F2171" s="7">
        <v>28.85</v>
      </c>
      <c r="G2171" s="7">
        <v>29.35</v>
      </c>
      <c r="H2171" s="7">
        <v>29.65</v>
      </c>
      <c r="I2171" s="7">
        <v>29.4</v>
      </c>
      <c r="J2171" s="7">
        <v>30.15</v>
      </c>
      <c r="K2171" s="7">
        <v>0</v>
      </c>
      <c r="L2171" s="3">
        <v>-1.8E-3</v>
      </c>
      <c r="M2171" s="3">
        <v>1.9099999999999999E-2</v>
      </c>
      <c r="N2171" s="3">
        <v>6.4000000000000003E-3</v>
      </c>
      <c r="O2171" s="18">
        <f t="shared" si="790"/>
        <v>0</v>
      </c>
      <c r="P2171" s="19">
        <f t="shared" si="798"/>
        <v>41080</v>
      </c>
      <c r="Q2171" s="19">
        <f t="shared" si="799"/>
        <v>41108</v>
      </c>
      <c r="R2171" s="19">
        <f t="shared" si="800"/>
        <v>41143</v>
      </c>
      <c r="S2171" s="19">
        <f t="shared" si="801"/>
        <v>41171</v>
      </c>
      <c r="T2171" s="19">
        <f t="shared" si="802"/>
        <v>41199</v>
      </c>
      <c r="U2171" s="19">
        <f t="shared" si="803"/>
        <v>41234</v>
      </c>
      <c r="V2171" s="19">
        <f t="shared" si="804"/>
        <v>41262</v>
      </c>
      <c r="W2171" s="19">
        <f t="shared" si="805"/>
        <v>41290</v>
      </c>
      <c r="X2171" s="19">
        <f t="shared" si="806"/>
        <v>41318</v>
      </c>
      <c r="Y2171" s="18">
        <f t="shared" si="791"/>
        <v>35</v>
      </c>
      <c r="Z2171" s="10">
        <f t="shared" si="792"/>
        <v>0.94285714285714284</v>
      </c>
      <c r="AA2171" s="10">
        <f>VLOOKUP(A2171, VIX!$A$2:$E$3205, 5, FALSE)</f>
        <v>25.1</v>
      </c>
      <c r="AB2171" s="10">
        <f t="shared" si="793"/>
        <v>28.197142857142858</v>
      </c>
      <c r="AC2171" s="10">
        <f t="shared" si="794"/>
        <v>28.164285714285711</v>
      </c>
      <c r="AD2171" s="10">
        <f t="shared" si="795"/>
        <v>28.425714285714285</v>
      </c>
      <c r="AE2171" s="10">
        <f t="shared" si="796"/>
        <v>28.87857142857143</v>
      </c>
      <c r="AF2171" s="10">
        <f t="shared" si="797"/>
        <v>29.367142857142859</v>
      </c>
      <c r="AG2171" s="36">
        <f t="shared" si="785"/>
        <v>1.3732970027248156E-2</v>
      </c>
      <c r="AH2171" s="36">
        <f t="shared" si="786"/>
        <v>-6.7383282528477487E-2</v>
      </c>
      <c r="AI2171" s="36">
        <f t="shared" si="787"/>
        <v>-0.11926171320397617</v>
      </c>
      <c r="AJ2171" s="36">
        <f t="shared" si="788"/>
        <v>-0.12964963728970527</v>
      </c>
      <c r="AK2171" s="36">
        <f t="shared" si="789"/>
        <v>-7.6159774341408665E-2</v>
      </c>
    </row>
    <row r="2172" spans="1:37" x14ac:dyDescent="0.2">
      <c r="A2172" s="5">
        <v>41046</v>
      </c>
      <c r="B2172" s="1">
        <v>6</v>
      </c>
      <c r="C2172" s="7">
        <v>26.2</v>
      </c>
      <c r="D2172" s="7">
        <v>26.7</v>
      </c>
      <c r="E2172" s="7">
        <v>27.15</v>
      </c>
      <c r="F2172" s="7">
        <v>27.75</v>
      </c>
      <c r="G2172" s="7">
        <v>28.35</v>
      </c>
      <c r="H2172" s="7">
        <v>28.75</v>
      </c>
      <c r="I2172" s="7">
        <v>28.5</v>
      </c>
      <c r="J2172" s="7">
        <v>29.35</v>
      </c>
      <c r="K2172" s="7">
        <v>0</v>
      </c>
      <c r="L2172" s="3">
        <v>1.9099999999999999E-2</v>
      </c>
      <c r="M2172" s="3">
        <v>2.7E-2</v>
      </c>
      <c r="N2172" s="3">
        <v>8.9999999999999993E-3</v>
      </c>
      <c r="O2172" s="18">
        <f t="shared" si="790"/>
        <v>1</v>
      </c>
      <c r="P2172" s="19">
        <f t="shared" si="798"/>
        <v>41080</v>
      </c>
      <c r="Q2172" s="19">
        <f t="shared" si="799"/>
        <v>41108</v>
      </c>
      <c r="R2172" s="19">
        <f t="shared" si="800"/>
        <v>41143</v>
      </c>
      <c r="S2172" s="19">
        <f t="shared" si="801"/>
        <v>41171</v>
      </c>
      <c r="T2172" s="19">
        <f t="shared" si="802"/>
        <v>41199</v>
      </c>
      <c r="U2172" s="19">
        <f t="shared" si="803"/>
        <v>41234</v>
      </c>
      <c r="V2172" s="19">
        <f t="shared" si="804"/>
        <v>41262</v>
      </c>
      <c r="W2172" s="19">
        <f t="shared" si="805"/>
        <v>41290</v>
      </c>
      <c r="X2172" s="19">
        <f t="shared" si="806"/>
        <v>41318</v>
      </c>
      <c r="Y2172" s="18">
        <f t="shared" si="791"/>
        <v>35</v>
      </c>
      <c r="Z2172" s="10">
        <f t="shared" si="792"/>
        <v>0.97142857142857142</v>
      </c>
      <c r="AA2172" s="10">
        <f>VLOOKUP(A2172, VIX!$A$2:$E$3205, 5, FALSE)</f>
        <v>24.49</v>
      </c>
      <c r="AB2172" s="10">
        <f t="shared" si="793"/>
        <v>26.214285714285715</v>
      </c>
      <c r="AC2172" s="10">
        <f t="shared" si="794"/>
        <v>26.712857142857143</v>
      </c>
      <c r="AD2172" s="10">
        <f t="shared" si="795"/>
        <v>27.167142857142856</v>
      </c>
      <c r="AE2172" s="10">
        <f t="shared" si="796"/>
        <v>27.767142857142854</v>
      </c>
      <c r="AF2172" s="10">
        <f t="shared" si="797"/>
        <v>28.361428571428576</v>
      </c>
      <c r="AG2172" s="36">
        <f t="shared" si="785"/>
        <v>-0.14145383104125742</v>
      </c>
      <c r="AH2172" s="36">
        <f t="shared" si="786"/>
        <v>-0.12390057361376657</v>
      </c>
      <c r="AI2172" s="36">
        <f t="shared" si="787"/>
        <v>-0.15882352941176511</v>
      </c>
      <c r="AJ2172" s="36">
        <f t="shared" si="788"/>
        <v>-0.15401069518716617</v>
      </c>
      <c r="AK2172" s="36">
        <f t="shared" si="789"/>
        <v>-0.10017391304347795</v>
      </c>
    </row>
    <row r="2173" spans="1:37" x14ac:dyDescent="0.2">
      <c r="A2173" s="5">
        <v>41045</v>
      </c>
      <c r="B2173" s="1">
        <v>6</v>
      </c>
      <c r="C2173" s="7">
        <v>24.4</v>
      </c>
      <c r="D2173" s="7">
        <v>25.45</v>
      </c>
      <c r="E2173" s="7">
        <v>26.15</v>
      </c>
      <c r="F2173" s="7">
        <v>27.2</v>
      </c>
      <c r="G2173" s="7">
        <v>28.05</v>
      </c>
      <c r="H2173" s="7">
        <v>28.75</v>
      </c>
      <c r="I2173" s="7">
        <v>28.35</v>
      </c>
      <c r="J2173" s="7">
        <v>29.15</v>
      </c>
      <c r="K2173" s="7">
        <v>0</v>
      </c>
      <c r="L2173" s="3">
        <v>4.2999999999999997E-2</v>
      </c>
      <c r="M2173" s="3">
        <v>4.2299999999999997E-2</v>
      </c>
      <c r="N2173" s="3">
        <v>1.41E-2</v>
      </c>
      <c r="O2173" s="18">
        <f t="shared" si="790"/>
        <v>0</v>
      </c>
      <c r="P2173" s="19">
        <f t="shared" si="798"/>
        <v>41045</v>
      </c>
      <c r="Q2173" s="19">
        <f t="shared" si="799"/>
        <v>41080</v>
      </c>
      <c r="R2173" s="19">
        <f t="shared" si="800"/>
        <v>41108</v>
      </c>
      <c r="S2173" s="19">
        <f t="shared" si="801"/>
        <v>41143</v>
      </c>
      <c r="T2173" s="19">
        <f t="shared" si="802"/>
        <v>41171</v>
      </c>
      <c r="U2173" s="19">
        <f t="shared" si="803"/>
        <v>41199</v>
      </c>
      <c r="V2173" s="19">
        <f t="shared" si="804"/>
        <v>41234</v>
      </c>
      <c r="W2173" s="19">
        <f t="shared" si="805"/>
        <v>41262</v>
      </c>
      <c r="X2173" s="19">
        <f t="shared" si="806"/>
        <v>41290</v>
      </c>
      <c r="Y2173" s="18">
        <f t="shared" si="791"/>
        <v>28</v>
      </c>
      <c r="Z2173" s="10">
        <f t="shared" si="792"/>
        <v>0</v>
      </c>
      <c r="AA2173" s="10">
        <f>VLOOKUP(A2173, VIX!$A$2:$E$3205, 5, FALSE)</f>
        <v>22.27</v>
      </c>
      <c r="AB2173" s="10">
        <f t="shared" si="793"/>
        <v>25.45</v>
      </c>
      <c r="AC2173" s="10">
        <f t="shared" si="794"/>
        <v>26.15</v>
      </c>
      <c r="AD2173" s="10">
        <f t="shared" si="795"/>
        <v>27.2</v>
      </c>
      <c r="AE2173" s="10">
        <f t="shared" si="796"/>
        <v>28.05</v>
      </c>
      <c r="AF2173" s="10">
        <f t="shared" si="797"/>
        <v>28.75</v>
      </c>
      <c r="AG2173" s="36">
        <f t="shared" si="785"/>
        <v>-0.39661245596942246</v>
      </c>
      <c r="AH2173" s="36">
        <f t="shared" si="786"/>
        <v>-0.2548580510005054</v>
      </c>
      <c r="AI2173" s="36">
        <f t="shared" si="787"/>
        <v>-0.37027707808564253</v>
      </c>
      <c r="AJ2173" s="36">
        <f t="shared" si="788"/>
        <v>-0.28695826914059924</v>
      </c>
      <c r="AK2173" s="36">
        <f t="shared" si="789"/>
        <v>-0.22892738952696101</v>
      </c>
    </row>
    <row r="2174" spans="1:37" x14ac:dyDescent="0.2">
      <c r="A2174" s="5">
        <v>41044</v>
      </c>
      <c r="B2174" s="1">
        <v>5</v>
      </c>
      <c r="C2174" s="7">
        <v>21.85</v>
      </c>
      <c r="D2174" s="7">
        <v>23.9</v>
      </c>
      <c r="E2174" s="7">
        <v>24.75</v>
      </c>
      <c r="F2174" s="7">
        <v>25.55</v>
      </c>
      <c r="G2174" s="7">
        <v>26.7</v>
      </c>
      <c r="H2174" s="7">
        <v>27.55</v>
      </c>
      <c r="I2174" s="7">
        <v>28.25</v>
      </c>
      <c r="J2174" s="7">
        <v>27.85</v>
      </c>
      <c r="K2174" s="7">
        <v>28.65</v>
      </c>
      <c r="L2174" s="3">
        <v>9.3799999999999994E-2</v>
      </c>
      <c r="M2174" s="3">
        <v>0.1057</v>
      </c>
      <c r="N2174" s="3">
        <v>3.5200000000000002E-2</v>
      </c>
      <c r="O2174" s="18">
        <f t="shared" si="790"/>
        <v>0</v>
      </c>
      <c r="P2174" s="19">
        <f t="shared" si="798"/>
        <v>41045</v>
      </c>
      <c r="Q2174" s="19">
        <f t="shared" si="799"/>
        <v>41080</v>
      </c>
      <c r="R2174" s="19">
        <f t="shared" si="800"/>
        <v>41108</v>
      </c>
      <c r="S2174" s="19">
        <f t="shared" si="801"/>
        <v>41143</v>
      </c>
      <c r="T2174" s="19">
        <f t="shared" si="802"/>
        <v>41171</v>
      </c>
      <c r="U2174" s="19">
        <f t="shared" si="803"/>
        <v>41199</v>
      </c>
      <c r="V2174" s="19">
        <f t="shared" si="804"/>
        <v>41234</v>
      </c>
      <c r="W2174" s="19">
        <f t="shared" si="805"/>
        <v>41262</v>
      </c>
      <c r="X2174" s="19">
        <f t="shared" si="806"/>
        <v>41290</v>
      </c>
      <c r="Y2174" s="18">
        <f t="shared" si="791"/>
        <v>28</v>
      </c>
      <c r="Z2174" s="10">
        <f t="shared" si="792"/>
        <v>3.5714285714285712E-2</v>
      </c>
      <c r="AA2174" s="10">
        <f>VLOOKUP(A2174, VIX!$A$2:$E$3205, 5, FALSE)</f>
        <v>21.97</v>
      </c>
      <c r="AB2174" s="10">
        <f t="shared" si="793"/>
        <v>23.826785714285712</v>
      </c>
      <c r="AC2174" s="10">
        <f t="shared" si="794"/>
        <v>24.719642857142858</v>
      </c>
      <c r="AD2174" s="10">
        <f t="shared" si="795"/>
        <v>25.521428571428576</v>
      </c>
      <c r="AE2174" s="10">
        <f t="shared" si="796"/>
        <v>26.658928571428572</v>
      </c>
      <c r="AF2174" s="10">
        <f t="shared" si="797"/>
        <v>27.519642857142859</v>
      </c>
      <c r="AG2174" s="36">
        <f t="shared" si="785"/>
        <v>-0.80479825517993331</v>
      </c>
      <c r="AH2174" s="36">
        <f t="shared" si="786"/>
        <v>-0.31846565566458568</v>
      </c>
      <c r="AI2174" s="36">
        <f t="shared" si="787"/>
        <v>-0.29036439579432544</v>
      </c>
      <c r="AJ2174" s="36">
        <f t="shared" si="788"/>
        <v>-0.40005521811154005</v>
      </c>
      <c r="AK2174" s="36">
        <f t="shared" si="789"/>
        <v>-0.28510581658458717</v>
      </c>
    </row>
    <row r="2175" spans="1:37" x14ac:dyDescent="0.2">
      <c r="A2175" s="5">
        <v>41043</v>
      </c>
      <c r="B2175" s="1">
        <v>5</v>
      </c>
      <c r="C2175" s="7">
        <v>21.95</v>
      </c>
      <c r="D2175" s="7">
        <v>23</v>
      </c>
      <c r="E2175" s="7">
        <v>24.1</v>
      </c>
      <c r="F2175" s="7">
        <v>24.85</v>
      </c>
      <c r="G2175" s="7">
        <v>25.95</v>
      </c>
      <c r="H2175" s="7">
        <v>26.9</v>
      </c>
      <c r="I2175" s="7">
        <v>27.65</v>
      </c>
      <c r="J2175" s="7">
        <v>27.15</v>
      </c>
      <c r="K2175" s="7">
        <v>27.9</v>
      </c>
      <c r="L2175" s="3">
        <v>4.7800000000000002E-2</v>
      </c>
      <c r="M2175" s="3">
        <v>0.11269999999999999</v>
      </c>
      <c r="N2175" s="3">
        <v>3.7600000000000001E-2</v>
      </c>
      <c r="O2175" s="18">
        <f t="shared" si="790"/>
        <v>0</v>
      </c>
      <c r="P2175" s="19">
        <f t="shared" si="798"/>
        <v>41045</v>
      </c>
      <c r="Q2175" s="19">
        <f t="shared" si="799"/>
        <v>41080</v>
      </c>
      <c r="R2175" s="19">
        <f t="shared" si="800"/>
        <v>41108</v>
      </c>
      <c r="S2175" s="19">
        <f t="shared" si="801"/>
        <v>41143</v>
      </c>
      <c r="T2175" s="19">
        <f t="shared" si="802"/>
        <v>41171</v>
      </c>
      <c r="U2175" s="19">
        <f t="shared" si="803"/>
        <v>41199</v>
      </c>
      <c r="V2175" s="19">
        <f t="shared" si="804"/>
        <v>41234</v>
      </c>
      <c r="W2175" s="19">
        <f t="shared" si="805"/>
        <v>41262</v>
      </c>
      <c r="X2175" s="19">
        <f t="shared" si="806"/>
        <v>41290</v>
      </c>
      <c r="Y2175" s="18">
        <f t="shared" si="791"/>
        <v>28</v>
      </c>
      <c r="Z2175" s="10">
        <f t="shared" si="792"/>
        <v>7.1428571428571425E-2</v>
      </c>
      <c r="AA2175" s="10">
        <f>VLOOKUP(A2175, VIX!$A$2:$E$3205, 5, FALSE)</f>
        <v>21.87</v>
      </c>
      <c r="AB2175" s="10">
        <f t="shared" si="793"/>
        <v>22.925000000000001</v>
      </c>
      <c r="AC2175" s="10">
        <f t="shared" si="794"/>
        <v>24.021428571428572</v>
      </c>
      <c r="AD2175" s="10">
        <f t="shared" si="795"/>
        <v>24.796428571428574</v>
      </c>
      <c r="AE2175" s="10">
        <f t="shared" si="796"/>
        <v>25.87142857142857</v>
      </c>
      <c r="AF2175" s="10">
        <f t="shared" si="797"/>
        <v>26.832142857142856</v>
      </c>
      <c r="AG2175" s="36">
        <f t="shared" si="785"/>
        <v>-1.3289804118533408</v>
      </c>
      <c r="AH2175" s="36">
        <f t="shared" si="786"/>
        <v>-1.3054945054945073</v>
      </c>
      <c r="AI2175" s="36">
        <f t="shared" si="787"/>
        <v>-0.85746691871455594</v>
      </c>
      <c r="AJ2175" s="36">
        <f t="shared" si="788"/>
        <v>-1.1987027027027004</v>
      </c>
      <c r="AK2175" s="36">
        <f t="shared" si="789"/>
        <v>-0.99812382739211947</v>
      </c>
    </row>
    <row r="2176" spans="1:37" x14ac:dyDescent="0.2">
      <c r="A2176" s="5">
        <v>41040</v>
      </c>
      <c r="B2176" s="1">
        <v>5</v>
      </c>
      <c r="C2176" s="7">
        <v>20.100000000000001</v>
      </c>
      <c r="D2176" s="7">
        <v>21.6</v>
      </c>
      <c r="E2176" s="7">
        <v>23</v>
      </c>
      <c r="F2176" s="7">
        <v>23.75</v>
      </c>
      <c r="G2176" s="7">
        <v>25</v>
      </c>
      <c r="H2176" s="7">
        <v>25.85</v>
      </c>
      <c r="I2176" s="7">
        <v>26.6</v>
      </c>
      <c r="J2176" s="7">
        <v>26.15</v>
      </c>
      <c r="K2176" s="7">
        <v>27</v>
      </c>
      <c r="L2176" s="3">
        <v>7.46E-2</v>
      </c>
      <c r="M2176" s="3">
        <v>0.12</v>
      </c>
      <c r="N2176" s="3">
        <v>0.04</v>
      </c>
      <c r="O2176" s="18">
        <f t="shared" si="790"/>
        <v>0</v>
      </c>
      <c r="P2176" s="19">
        <f t="shared" si="798"/>
        <v>41045</v>
      </c>
      <c r="Q2176" s="19">
        <f t="shared" si="799"/>
        <v>41080</v>
      </c>
      <c r="R2176" s="19">
        <f t="shared" si="800"/>
        <v>41108</v>
      </c>
      <c r="S2176" s="19">
        <f t="shared" si="801"/>
        <v>41143</v>
      </c>
      <c r="T2176" s="19">
        <f t="shared" si="802"/>
        <v>41171</v>
      </c>
      <c r="U2176" s="19">
        <f t="shared" si="803"/>
        <v>41199</v>
      </c>
      <c r="V2176" s="19">
        <f t="shared" si="804"/>
        <v>41234</v>
      </c>
      <c r="W2176" s="19">
        <f t="shared" si="805"/>
        <v>41262</v>
      </c>
      <c r="X2176" s="19">
        <f t="shared" si="806"/>
        <v>41290</v>
      </c>
      <c r="Y2176" s="18">
        <f t="shared" si="791"/>
        <v>28</v>
      </c>
      <c r="Z2176" s="10">
        <f t="shared" si="792"/>
        <v>0.17857142857142858</v>
      </c>
      <c r="AA2176" s="10">
        <f>VLOOKUP(A2176, VIX!$A$2:$E$3205, 5, FALSE)</f>
        <v>19.89</v>
      </c>
      <c r="AB2176" s="10">
        <f t="shared" si="793"/>
        <v>21.332142857142859</v>
      </c>
      <c r="AC2176" s="10">
        <f t="shared" si="794"/>
        <v>22.75</v>
      </c>
      <c r="AD2176" s="10">
        <f t="shared" si="795"/>
        <v>23.616071428571427</v>
      </c>
      <c r="AE2176" s="10">
        <f t="shared" si="796"/>
        <v>24.776785714285715</v>
      </c>
      <c r="AF2176" s="10">
        <f t="shared" si="797"/>
        <v>25.698214285714286</v>
      </c>
      <c r="AG2176" s="36">
        <f t="shared" si="785"/>
        <v>-0.65762004175365307</v>
      </c>
      <c r="AH2176" s="36">
        <f t="shared" si="786"/>
        <v>-0.56995153473344029</v>
      </c>
      <c r="AI2176" s="36">
        <f t="shared" si="787"/>
        <v>-0.29247910863509735</v>
      </c>
      <c r="AJ2176" s="36">
        <f t="shared" si="788"/>
        <v>-0.46425939572586566</v>
      </c>
      <c r="AK2176" s="36">
        <f t="shared" si="789"/>
        <v>-0.30395913154533877</v>
      </c>
    </row>
    <row r="2177" spans="1:37" x14ac:dyDescent="0.2">
      <c r="A2177" s="5">
        <v>41039</v>
      </c>
      <c r="B2177" s="1">
        <v>5</v>
      </c>
      <c r="C2177" s="7">
        <v>19.350000000000001</v>
      </c>
      <c r="D2177" s="7">
        <v>20.85</v>
      </c>
      <c r="E2177" s="7">
        <v>22.45</v>
      </c>
      <c r="F2177" s="7">
        <v>23.25</v>
      </c>
      <c r="G2177" s="7">
        <v>24.5</v>
      </c>
      <c r="H2177" s="7">
        <v>25.35</v>
      </c>
      <c r="I2177" s="7">
        <v>26</v>
      </c>
      <c r="J2177" s="7">
        <v>25.5</v>
      </c>
      <c r="K2177" s="7">
        <v>26.45</v>
      </c>
      <c r="L2177" s="3">
        <v>7.7499999999999999E-2</v>
      </c>
      <c r="M2177" s="3">
        <v>0.1183</v>
      </c>
      <c r="N2177" s="3">
        <v>3.9399999999999998E-2</v>
      </c>
      <c r="O2177" s="18">
        <f t="shared" si="790"/>
        <v>0</v>
      </c>
      <c r="P2177" s="19">
        <f t="shared" si="798"/>
        <v>41045</v>
      </c>
      <c r="Q2177" s="19">
        <f t="shared" si="799"/>
        <v>41080</v>
      </c>
      <c r="R2177" s="19">
        <f t="shared" si="800"/>
        <v>41108</v>
      </c>
      <c r="S2177" s="19">
        <f t="shared" si="801"/>
        <v>41143</v>
      </c>
      <c r="T2177" s="19">
        <f t="shared" si="802"/>
        <v>41171</v>
      </c>
      <c r="U2177" s="19">
        <f t="shared" si="803"/>
        <v>41199</v>
      </c>
      <c r="V2177" s="19">
        <f t="shared" si="804"/>
        <v>41234</v>
      </c>
      <c r="W2177" s="19">
        <f t="shared" si="805"/>
        <v>41262</v>
      </c>
      <c r="X2177" s="19">
        <f t="shared" si="806"/>
        <v>41290</v>
      </c>
      <c r="Y2177" s="18">
        <f t="shared" si="791"/>
        <v>28</v>
      </c>
      <c r="Z2177" s="10">
        <f t="shared" si="792"/>
        <v>0.21428571428571427</v>
      </c>
      <c r="AA2177" s="10">
        <f>VLOOKUP(A2177, VIX!$A$2:$E$3205, 5, FALSE)</f>
        <v>18.829999999999998</v>
      </c>
      <c r="AB2177" s="10">
        <f t="shared" si="793"/>
        <v>20.528571428571428</v>
      </c>
      <c r="AC2177" s="10">
        <f t="shared" si="794"/>
        <v>22.107142857142854</v>
      </c>
      <c r="AD2177" s="10">
        <f t="shared" si="795"/>
        <v>23.078571428571429</v>
      </c>
      <c r="AE2177" s="10">
        <f t="shared" si="796"/>
        <v>24.232142857142858</v>
      </c>
      <c r="AF2177" s="10">
        <f t="shared" si="797"/>
        <v>25.167857142857144</v>
      </c>
      <c r="AG2177" s="36">
        <f t="shared" si="785"/>
        <v>-0.62754212667054055</v>
      </c>
      <c r="AH2177" s="36">
        <f t="shared" si="786"/>
        <v>-0.6298523783488239</v>
      </c>
      <c r="AI2177" s="36">
        <f t="shared" si="787"/>
        <v>-0.30347734457323539</v>
      </c>
      <c r="AJ2177" s="36">
        <f t="shared" si="788"/>
        <v>-0.45500505561172916</v>
      </c>
      <c r="AK2177" s="36">
        <f t="shared" si="789"/>
        <v>-0.29882812500000056</v>
      </c>
    </row>
    <row r="2178" spans="1:37" x14ac:dyDescent="0.2">
      <c r="A2178" s="5">
        <v>41038</v>
      </c>
      <c r="B2178" s="1">
        <v>5</v>
      </c>
      <c r="C2178" s="7">
        <v>20.5</v>
      </c>
      <c r="D2178" s="7">
        <v>21.85</v>
      </c>
      <c r="E2178" s="7">
        <v>23.2</v>
      </c>
      <c r="F2178" s="7">
        <v>23.9</v>
      </c>
      <c r="G2178" s="7">
        <v>25</v>
      </c>
      <c r="H2178" s="7">
        <v>25.8</v>
      </c>
      <c r="I2178" s="7">
        <v>26.45</v>
      </c>
      <c r="J2178" s="7">
        <v>25.9</v>
      </c>
      <c r="K2178" s="7">
        <v>27.05</v>
      </c>
      <c r="L2178" s="3">
        <v>6.59E-2</v>
      </c>
      <c r="M2178" s="3">
        <v>0.1067</v>
      </c>
      <c r="N2178" s="3">
        <v>3.56E-2</v>
      </c>
      <c r="O2178" s="18">
        <f t="shared" si="790"/>
        <v>0</v>
      </c>
      <c r="P2178" s="19">
        <f t="shared" si="798"/>
        <v>41045</v>
      </c>
      <c r="Q2178" s="19">
        <f t="shared" si="799"/>
        <v>41080</v>
      </c>
      <c r="R2178" s="19">
        <f t="shared" si="800"/>
        <v>41108</v>
      </c>
      <c r="S2178" s="19">
        <f t="shared" si="801"/>
        <v>41143</v>
      </c>
      <c r="T2178" s="19">
        <f t="shared" si="802"/>
        <v>41171</v>
      </c>
      <c r="U2178" s="19">
        <f t="shared" si="803"/>
        <v>41199</v>
      </c>
      <c r="V2178" s="19">
        <f t="shared" si="804"/>
        <v>41234</v>
      </c>
      <c r="W2178" s="19">
        <f t="shared" si="805"/>
        <v>41262</v>
      </c>
      <c r="X2178" s="19">
        <f t="shared" si="806"/>
        <v>41290</v>
      </c>
      <c r="Y2178" s="18">
        <f t="shared" si="791"/>
        <v>28</v>
      </c>
      <c r="Z2178" s="10">
        <f t="shared" si="792"/>
        <v>0.25</v>
      </c>
      <c r="AA2178" s="10">
        <f>VLOOKUP(A2178, VIX!$A$2:$E$3205, 5, FALSE)</f>
        <v>20.079999999999998</v>
      </c>
      <c r="AB2178" s="10">
        <f t="shared" si="793"/>
        <v>21.512500000000003</v>
      </c>
      <c r="AC2178" s="10">
        <f t="shared" si="794"/>
        <v>22.862499999999997</v>
      </c>
      <c r="AD2178" s="10">
        <f t="shared" si="795"/>
        <v>23.724999999999998</v>
      </c>
      <c r="AE2178" s="10">
        <f t="shared" si="796"/>
        <v>24.725000000000001</v>
      </c>
      <c r="AF2178" s="10">
        <f t="shared" si="797"/>
        <v>25.6</v>
      </c>
      <c r="AG2178" s="36">
        <f t="shared" si="785"/>
        <v>-0.59021512838306767</v>
      </c>
      <c r="AH2178" s="36">
        <f t="shared" si="786"/>
        <v>-0.55048543689320284</v>
      </c>
      <c r="AI2178" s="36">
        <f t="shared" si="787"/>
        <v>-0.2726429675425035</v>
      </c>
      <c r="AJ2178" s="36">
        <f t="shared" si="788"/>
        <v>-0.40957446808510678</v>
      </c>
      <c r="AK2178" s="36">
        <f t="shared" si="789"/>
        <v>-0.28636363636363649</v>
      </c>
    </row>
    <row r="2179" spans="1:37" x14ac:dyDescent="0.2">
      <c r="A2179" s="5">
        <v>41037</v>
      </c>
      <c r="B2179" s="1">
        <v>5</v>
      </c>
      <c r="C2179" s="7">
        <v>19.55</v>
      </c>
      <c r="D2179" s="7">
        <v>21</v>
      </c>
      <c r="E2179" s="7">
        <v>22.5</v>
      </c>
      <c r="F2179" s="7">
        <v>23.35</v>
      </c>
      <c r="G2179" s="7">
        <v>24.5</v>
      </c>
      <c r="H2179" s="7">
        <v>25.4</v>
      </c>
      <c r="I2179" s="7">
        <v>26</v>
      </c>
      <c r="J2179" s="7">
        <v>25.4</v>
      </c>
      <c r="K2179" s="7">
        <v>26.6</v>
      </c>
      <c r="L2179" s="3">
        <v>7.4200000000000002E-2</v>
      </c>
      <c r="M2179" s="3">
        <v>0.1135</v>
      </c>
      <c r="N2179" s="3">
        <v>3.78E-2</v>
      </c>
      <c r="O2179" s="18">
        <f t="shared" si="790"/>
        <v>0</v>
      </c>
      <c r="P2179" s="19">
        <f t="shared" si="798"/>
        <v>41045</v>
      </c>
      <c r="Q2179" s="19">
        <f t="shared" si="799"/>
        <v>41080</v>
      </c>
      <c r="R2179" s="19">
        <f t="shared" si="800"/>
        <v>41108</v>
      </c>
      <c r="S2179" s="19">
        <f t="shared" si="801"/>
        <v>41143</v>
      </c>
      <c r="T2179" s="19">
        <f t="shared" si="802"/>
        <v>41171</v>
      </c>
      <c r="U2179" s="19">
        <f t="shared" si="803"/>
        <v>41199</v>
      </c>
      <c r="V2179" s="19">
        <f t="shared" si="804"/>
        <v>41234</v>
      </c>
      <c r="W2179" s="19">
        <f t="shared" si="805"/>
        <v>41262</v>
      </c>
      <c r="X2179" s="19">
        <f t="shared" si="806"/>
        <v>41290</v>
      </c>
      <c r="Y2179" s="18">
        <f t="shared" si="791"/>
        <v>28</v>
      </c>
      <c r="Z2179" s="10">
        <f t="shared" si="792"/>
        <v>0.2857142857142857</v>
      </c>
      <c r="AA2179" s="10">
        <f>VLOOKUP(A2179, VIX!$A$2:$E$3205, 5, FALSE)</f>
        <v>19.05</v>
      </c>
      <c r="AB2179" s="10">
        <f t="shared" si="793"/>
        <v>20.585714285714285</v>
      </c>
      <c r="AC2179" s="10">
        <f t="shared" si="794"/>
        <v>22.071428571428573</v>
      </c>
      <c r="AD2179" s="10">
        <f t="shared" si="795"/>
        <v>23.107142857142858</v>
      </c>
      <c r="AE2179" s="10">
        <f t="shared" si="796"/>
        <v>24.171428571428571</v>
      </c>
      <c r="AF2179" s="10">
        <f t="shared" si="797"/>
        <v>25.142857142857142</v>
      </c>
      <c r="AG2179" s="36">
        <f t="shared" ref="AG2179:AG2242" si="807">252*IF(Z2179-Z2180&lt;0,(Z2179-Z2180)*(D2179-C2179)/AB2180,(Z2179-1)*(D2179-C2179)/AB2180)</f>
        <v>-0.64071541294055789</v>
      </c>
      <c r="AH2179" s="36">
        <f t="shared" ref="AH2179:AH2242" si="808">252*IF(Z2179-Z2180&lt;0,(Z2179-Z2180)*(E2179-D2179)/AC2180,(Z2179-1)*(E2179-D2179)/AC2180)</f>
        <v>-0.61830375398707849</v>
      </c>
      <c r="AI2179" s="36">
        <f t="shared" ref="AI2179:AI2242" si="809">252*IF(Z2179-Z2180&lt;0,(Z2179-Z2180)*(F2179-E2179)/AD2180,(Z2179-1)*(F2179-E2179)/AD2180)</f>
        <v>-0.3348968105065675</v>
      </c>
      <c r="AJ2179" s="36">
        <f t="shared" ref="AJ2179:AJ2242" si="810">252*IF(Z2179-Z2180&lt;0,(Z2179-Z2180)*(G2179-F2179)/AE2180,(Z2179-1)*(G2179-F2179)/AE2180)</f>
        <v>-0.43402725775048662</v>
      </c>
      <c r="AK2179" s="36">
        <f t="shared" ref="AK2179:AK2242" si="811">252*IF(Z2179-Z2180&lt;0,(Z2179-Z2180)*(H2179-G2179)/AF2180,(Z2179-1)*(H2179-G2179)/AF2180)</f>
        <v>-0.32647185835612474</v>
      </c>
    </row>
    <row r="2180" spans="1:37" x14ac:dyDescent="0.2">
      <c r="A2180" s="5">
        <v>41036</v>
      </c>
      <c r="B2180" s="1">
        <v>5</v>
      </c>
      <c r="C2180" s="7">
        <v>19.350000000000001</v>
      </c>
      <c r="D2180" s="7">
        <v>20.85</v>
      </c>
      <c r="E2180" s="7">
        <v>22.3</v>
      </c>
      <c r="F2180" s="7">
        <v>23.1</v>
      </c>
      <c r="G2180" s="7">
        <v>24.2</v>
      </c>
      <c r="H2180" s="7">
        <v>25.1</v>
      </c>
      <c r="I2180" s="7">
        <v>25.75</v>
      </c>
      <c r="J2180" s="7">
        <v>25.1</v>
      </c>
      <c r="K2180" s="7">
        <v>26.4</v>
      </c>
      <c r="L2180" s="3">
        <v>7.7499999999999999E-2</v>
      </c>
      <c r="M2180" s="3">
        <v>0.1147</v>
      </c>
      <c r="N2180" s="3">
        <v>3.8199999999999998E-2</v>
      </c>
      <c r="O2180" s="18">
        <f t="shared" si="790"/>
        <v>0</v>
      </c>
      <c r="P2180" s="19">
        <f t="shared" si="798"/>
        <v>41045</v>
      </c>
      <c r="Q2180" s="19">
        <f t="shared" si="799"/>
        <v>41080</v>
      </c>
      <c r="R2180" s="19">
        <f t="shared" si="800"/>
        <v>41108</v>
      </c>
      <c r="S2180" s="19">
        <f t="shared" si="801"/>
        <v>41143</v>
      </c>
      <c r="T2180" s="19">
        <f t="shared" si="802"/>
        <v>41171</v>
      </c>
      <c r="U2180" s="19">
        <f t="shared" si="803"/>
        <v>41199</v>
      </c>
      <c r="V2180" s="19">
        <f t="shared" si="804"/>
        <v>41234</v>
      </c>
      <c r="W2180" s="19">
        <f t="shared" si="805"/>
        <v>41262</v>
      </c>
      <c r="X2180" s="19">
        <f t="shared" si="806"/>
        <v>41290</v>
      </c>
      <c r="Y2180" s="18">
        <f t="shared" si="791"/>
        <v>28</v>
      </c>
      <c r="Z2180" s="10">
        <f t="shared" si="792"/>
        <v>0.32142857142857145</v>
      </c>
      <c r="AA2180" s="10">
        <f>VLOOKUP(A2180, VIX!$A$2:$E$3205, 5, FALSE)</f>
        <v>18.940000000000001</v>
      </c>
      <c r="AB2180" s="10">
        <f t="shared" si="793"/>
        <v>20.367857142857147</v>
      </c>
      <c r="AC2180" s="10">
        <f t="shared" si="794"/>
        <v>21.833928571428572</v>
      </c>
      <c r="AD2180" s="10">
        <f t="shared" si="795"/>
        <v>22.842857142857145</v>
      </c>
      <c r="AE2180" s="10">
        <f t="shared" si="796"/>
        <v>23.846428571428572</v>
      </c>
      <c r="AF2180" s="10">
        <f t="shared" si="797"/>
        <v>24.810714285714287</v>
      </c>
      <c r="AG2180" s="36">
        <f t="shared" si="807"/>
        <v>-1.9444444444444435</v>
      </c>
      <c r="AH2180" s="36">
        <f t="shared" si="808"/>
        <v>-1.7663551401869146</v>
      </c>
      <c r="AI2180" s="36">
        <f t="shared" si="809"/>
        <v>-0.93275755706354158</v>
      </c>
      <c r="AJ2180" s="36">
        <f t="shared" si="810"/>
        <v>-1.2309058614564803</v>
      </c>
      <c r="AK2180" s="36">
        <f t="shared" si="811"/>
        <v>-0.96867881548975143</v>
      </c>
    </row>
    <row r="2181" spans="1:37" x14ac:dyDescent="0.2">
      <c r="A2181" s="5">
        <v>41033</v>
      </c>
      <c r="B2181" s="1">
        <v>5</v>
      </c>
      <c r="C2181" s="7">
        <v>20</v>
      </c>
      <c r="D2181" s="7">
        <v>21.45</v>
      </c>
      <c r="E2181" s="7">
        <v>22.7</v>
      </c>
      <c r="F2181" s="7">
        <v>23.5</v>
      </c>
      <c r="G2181" s="7">
        <v>24.6</v>
      </c>
      <c r="H2181" s="7">
        <v>25.45</v>
      </c>
      <c r="I2181" s="7">
        <v>26.05</v>
      </c>
      <c r="J2181" s="7">
        <v>25.5</v>
      </c>
      <c r="K2181" s="7">
        <v>26.85</v>
      </c>
      <c r="L2181" s="3">
        <v>7.2499999999999995E-2</v>
      </c>
      <c r="M2181" s="3">
        <v>0.1085</v>
      </c>
      <c r="N2181" s="3">
        <v>3.6200000000000003E-2</v>
      </c>
      <c r="O2181" s="18">
        <f t="shared" si="790"/>
        <v>0</v>
      </c>
      <c r="P2181" s="19">
        <f t="shared" si="798"/>
        <v>41045</v>
      </c>
      <c r="Q2181" s="19">
        <f t="shared" si="799"/>
        <v>41080</v>
      </c>
      <c r="R2181" s="19">
        <f t="shared" si="800"/>
        <v>41108</v>
      </c>
      <c r="S2181" s="19">
        <f t="shared" si="801"/>
        <v>41143</v>
      </c>
      <c r="T2181" s="19">
        <f t="shared" si="802"/>
        <v>41171</v>
      </c>
      <c r="U2181" s="19">
        <f t="shared" si="803"/>
        <v>41199</v>
      </c>
      <c r="V2181" s="19">
        <f t="shared" si="804"/>
        <v>41234</v>
      </c>
      <c r="W2181" s="19">
        <f t="shared" si="805"/>
        <v>41262</v>
      </c>
      <c r="X2181" s="19">
        <f t="shared" si="806"/>
        <v>41290</v>
      </c>
      <c r="Y2181" s="18">
        <f t="shared" si="791"/>
        <v>28</v>
      </c>
      <c r="Z2181" s="10">
        <f t="shared" si="792"/>
        <v>0.42857142857142855</v>
      </c>
      <c r="AA2181" s="10">
        <f>VLOOKUP(A2181, VIX!$A$2:$E$3205, 5, FALSE)</f>
        <v>19.16</v>
      </c>
      <c r="AB2181" s="10">
        <f t="shared" si="793"/>
        <v>20.828571428571429</v>
      </c>
      <c r="AC2181" s="10">
        <f t="shared" si="794"/>
        <v>22.164285714285711</v>
      </c>
      <c r="AD2181" s="10">
        <f t="shared" si="795"/>
        <v>23.157142857142855</v>
      </c>
      <c r="AE2181" s="10">
        <f t="shared" si="796"/>
        <v>24.128571428571426</v>
      </c>
      <c r="AF2181" s="10">
        <f t="shared" si="797"/>
        <v>25.085714285714282</v>
      </c>
      <c r="AG2181" s="36">
        <f t="shared" si="807"/>
        <v>-0.66117796073464252</v>
      </c>
      <c r="AH2181" s="36">
        <f t="shared" si="808"/>
        <v>-0.52750565184627041</v>
      </c>
      <c r="AI2181" s="36">
        <f t="shared" si="809"/>
        <v>-0.32025416997617223</v>
      </c>
      <c r="AJ2181" s="36">
        <f t="shared" si="810"/>
        <v>-0.42050970873786508</v>
      </c>
      <c r="AK2181" s="36">
        <f t="shared" si="811"/>
        <v>-0.31052478979414283</v>
      </c>
    </row>
    <row r="2182" spans="1:37" x14ac:dyDescent="0.2">
      <c r="A2182" s="5">
        <v>41032</v>
      </c>
      <c r="B2182" s="1">
        <v>5</v>
      </c>
      <c r="C2182" s="7">
        <v>18.8</v>
      </c>
      <c r="D2182" s="7">
        <v>20.55</v>
      </c>
      <c r="E2182" s="7">
        <v>22</v>
      </c>
      <c r="F2182" s="7">
        <v>22.9</v>
      </c>
      <c r="G2182" s="7">
        <v>24.1</v>
      </c>
      <c r="H2182" s="7">
        <v>25.1</v>
      </c>
      <c r="I2182" s="7">
        <v>25.75</v>
      </c>
      <c r="J2182" s="7">
        <v>25.2</v>
      </c>
      <c r="K2182" s="7">
        <v>26.55</v>
      </c>
      <c r="L2182" s="3">
        <v>9.3100000000000002E-2</v>
      </c>
      <c r="M2182" s="3">
        <v>0.1245</v>
      </c>
      <c r="N2182" s="3">
        <v>4.1500000000000002E-2</v>
      </c>
      <c r="O2182" s="18">
        <f t="shared" si="790"/>
        <v>0</v>
      </c>
      <c r="P2182" s="19">
        <f t="shared" si="798"/>
        <v>41045</v>
      </c>
      <c r="Q2182" s="19">
        <f t="shared" si="799"/>
        <v>41080</v>
      </c>
      <c r="R2182" s="19">
        <f t="shared" si="800"/>
        <v>41108</v>
      </c>
      <c r="S2182" s="19">
        <f t="shared" si="801"/>
        <v>41143</v>
      </c>
      <c r="T2182" s="19">
        <f t="shared" si="802"/>
        <v>41171</v>
      </c>
      <c r="U2182" s="19">
        <f t="shared" si="803"/>
        <v>41199</v>
      </c>
      <c r="V2182" s="19">
        <f t="shared" si="804"/>
        <v>41234</v>
      </c>
      <c r="W2182" s="19">
        <f t="shared" si="805"/>
        <v>41262</v>
      </c>
      <c r="X2182" s="19">
        <f t="shared" si="806"/>
        <v>41290</v>
      </c>
      <c r="Y2182" s="18">
        <f t="shared" si="791"/>
        <v>28</v>
      </c>
      <c r="Z2182" s="10">
        <f t="shared" si="792"/>
        <v>0.4642857142857143</v>
      </c>
      <c r="AA2182" s="10">
        <f>VLOOKUP(A2182, VIX!$A$2:$E$3205, 5, FALSE)</f>
        <v>17.559999999999999</v>
      </c>
      <c r="AB2182" s="10">
        <f t="shared" si="793"/>
        <v>19.737500000000001</v>
      </c>
      <c r="AC2182" s="10">
        <f t="shared" si="794"/>
        <v>21.326785714285712</v>
      </c>
      <c r="AD2182" s="10">
        <f t="shared" si="795"/>
        <v>22.482142857142858</v>
      </c>
      <c r="AE2182" s="10">
        <f t="shared" si="796"/>
        <v>23.542857142857144</v>
      </c>
      <c r="AF2182" s="10">
        <f t="shared" si="797"/>
        <v>24.635714285714286</v>
      </c>
      <c r="AG2182" s="36">
        <f t="shared" si="807"/>
        <v>-0.82894736842105221</v>
      </c>
      <c r="AH2182" s="36">
        <f t="shared" si="808"/>
        <v>-0.62815884476534245</v>
      </c>
      <c r="AI2182" s="36">
        <f t="shared" si="809"/>
        <v>-0.36651583710407165</v>
      </c>
      <c r="AJ2182" s="36">
        <f t="shared" si="810"/>
        <v>-0.46501614639397293</v>
      </c>
      <c r="AK2182" s="36">
        <f t="shared" si="811"/>
        <v>-0.36923076923076908</v>
      </c>
    </row>
    <row r="2183" spans="1:37" x14ac:dyDescent="0.2">
      <c r="A2183" s="5">
        <v>41031</v>
      </c>
      <c r="B2183" s="1">
        <v>5</v>
      </c>
      <c r="C2183" s="7">
        <v>18.05</v>
      </c>
      <c r="D2183" s="7">
        <v>19.95</v>
      </c>
      <c r="E2183" s="7">
        <v>21.6</v>
      </c>
      <c r="F2183" s="7">
        <v>22.6</v>
      </c>
      <c r="G2183" s="7">
        <v>23.85</v>
      </c>
      <c r="H2183" s="7">
        <v>24.9</v>
      </c>
      <c r="I2183" s="7">
        <v>25.6</v>
      </c>
      <c r="J2183" s="7">
        <v>25.05</v>
      </c>
      <c r="K2183" s="7">
        <v>26.5</v>
      </c>
      <c r="L2183" s="3">
        <v>0.1053</v>
      </c>
      <c r="M2183" s="3">
        <v>0.13270000000000001</v>
      </c>
      <c r="N2183" s="3">
        <v>4.4200000000000003E-2</v>
      </c>
      <c r="O2183" s="18">
        <f t="shared" si="790"/>
        <v>0</v>
      </c>
      <c r="P2183" s="19">
        <f t="shared" si="798"/>
        <v>41045</v>
      </c>
      <c r="Q2183" s="19">
        <f t="shared" si="799"/>
        <v>41080</v>
      </c>
      <c r="R2183" s="19">
        <f t="shared" si="800"/>
        <v>41108</v>
      </c>
      <c r="S2183" s="19">
        <f t="shared" si="801"/>
        <v>41143</v>
      </c>
      <c r="T2183" s="19">
        <f t="shared" si="802"/>
        <v>41171</v>
      </c>
      <c r="U2183" s="19">
        <f t="shared" si="803"/>
        <v>41199</v>
      </c>
      <c r="V2183" s="19">
        <f t="shared" si="804"/>
        <v>41234</v>
      </c>
      <c r="W2183" s="19">
        <f t="shared" si="805"/>
        <v>41262</v>
      </c>
      <c r="X2183" s="19">
        <f t="shared" si="806"/>
        <v>41290</v>
      </c>
      <c r="Y2183" s="18">
        <f t="shared" si="791"/>
        <v>28</v>
      </c>
      <c r="Z2183" s="10">
        <f t="shared" si="792"/>
        <v>0.5</v>
      </c>
      <c r="AA2183" s="10">
        <f>VLOOKUP(A2183, VIX!$A$2:$E$3205, 5, FALSE)</f>
        <v>16.88</v>
      </c>
      <c r="AB2183" s="10">
        <f t="shared" si="793"/>
        <v>19</v>
      </c>
      <c r="AC2183" s="10">
        <f t="shared" si="794"/>
        <v>20.774999999999999</v>
      </c>
      <c r="AD2183" s="10">
        <f t="shared" si="795"/>
        <v>22.1</v>
      </c>
      <c r="AE2183" s="10">
        <f t="shared" si="796"/>
        <v>23.225000000000001</v>
      </c>
      <c r="AF2183" s="10">
        <f t="shared" si="797"/>
        <v>24.375</v>
      </c>
      <c r="AG2183" s="36">
        <f t="shared" si="807"/>
        <v>-0.90228964477527474</v>
      </c>
      <c r="AH2183" s="36">
        <f t="shared" si="808"/>
        <v>-0.71418756441085585</v>
      </c>
      <c r="AI2183" s="36">
        <f t="shared" si="809"/>
        <v>-0.40569910649601526</v>
      </c>
      <c r="AJ2183" s="36">
        <f t="shared" si="810"/>
        <v>-0.48021952892750952</v>
      </c>
      <c r="AK2183" s="36">
        <f t="shared" si="811"/>
        <v>-0.38356164383561525</v>
      </c>
    </row>
    <row r="2184" spans="1:37" x14ac:dyDescent="0.2">
      <c r="A2184" s="5">
        <v>41030</v>
      </c>
      <c r="B2184" s="1">
        <v>5</v>
      </c>
      <c r="C2184" s="7">
        <v>18</v>
      </c>
      <c r="D2184" s="7">
        <v>20.05</v>
      </c>
      <c r="E2184" s="7">
        <v>21.65</v>
      </c>
      <c r="F2184" s="7">
        <v>22.8</v>
      </c>
      <c r="G2184" s="7">
        <v>24.15</v>
      </c>
      <c r="H2184" s="7">
        <v>25.2</v>
      </c>
      <c r="I2184" s="7">
        <v>25.85</v>
      </c>
      <c r="J2184" s="7">
        <v>25.25</v>
      </c>
      <c r="K2184" s="7">
        <v>26.45</v>
      </c>
      <c r="L2184" s="3">
        <v>0.1139</v>
      </c>
      <c r="M2184" s="3">
        <v>0.1338</v>
      </c>
      <c r="N2184" s="3">
        <v>4.4600000000000001E-2</v>
      </c>
      <c r="O2184" s="18">
        <f t="shared" si="790"/>
        <v>0</v>
      </c>
      <c r="P2184" s="19">
        <f t="shared" si="798"/>
        <v>41045</v>
      </c>
      <c r="Q2184" s="19">
        <f t="shared" si="799"/>
        <v>41080</v>
      </c>
      <c r="R2184" s="19">
        <f t="shared" si="800"/>
        <v>41108</v>
      </c>
      <c r="S2184" s="19">
        <f t="shared" si="801"/>
        <v>41143</v>
      </c>
      <c r="T2184" s="19">
        <f t="shared" si="802"/>
        <v>41171</v>
      </c>
      <c r="U2184" s="19">
        <f t="shared" si="803"/>
        <v>41199</v>
      </c>
      <c r="V2184" s="19">
        <f t="shared" si="804"/>
        <v>41234</v>
      </c>
      <c r="W2184" s="19">
        <f t="shared" si="805"/>
        <v>41262</v>
      </c>
      <c r="X2184" s="19">
        <f t="shared" si="806"/>
        <v>41290</v>
      </c>
      <c r="Y2184" s="18">
        <f t="shared" si="791"/>
        <v>28</v>
      </c>
      <c r="Z2184" s="10">
        <f t="shared" si="792"/>
        <v>0.5357142857142857</v>
      </c>
      <c r="AA2184" s="10">
        <f>VLOOKUP(A2184, VIX!$A$2:$E$3205, 5, FALSE)</f>
        <v>16.600000000000001</v>
      </c>
      <c r="AB2184" s="10">
        <f t="shared" si="793"/>
        <v>18.951785714285712</v>
      </c>
      <c r="AC2184" s="10">
        <f t="shared" si="794"/>
        <v>20.792857142857144</v>
      </c>
      <c r="AD2184" s="10">
        <f t="shared" si="795"/>
        <v>22.183928571428574</v>
      </c>
      <c r="AE2184" s="10">
        <f t="shared" si="796"/>
        <v>23.426785714285714</v>
      </c>
      <c r="AF2184" s="10">
        <f t="shared" si="797"/>
        <v>24.637499999999996</v>
      </c>
      <c r="AG2184" s="36">
        <f t="shared" si="807"/>
        <v>-0.95454545454545436</v>
      </c>
      <c r="AH2184" s="36">
        <f t="shared" si="808"/>
        <v>-0.68246445497630204</v>
      </c>
      <c r="AI2184" s="36">
        <f t="shared" si="809"/>
        <v>-0.46264367816092017</v>
      </c>
      <c r="AJ2184" s="36">
        <f t="shared" si="810"/>
        <v>-0.51529839442593051</v>
      </c>
      <c r="AK2184" s="36">
        <f t="shared" si="811"/>
        <v>-0.38104838709677424</v>
      </c>
    </row>
    <row r="2185" spans="1:37" x14ac:dyDescent="0.2">
      <c r="A2185" s="5">
        <v>41029</v>
      </c>
      <c r="B2185" s="1">
        <v>5</v>
      </c>
      <c r="C2185" s="7">
        <v>18.45</v>
      </c>
      <c r="D2185" s="7">
        <v>20.5</v>
      </c>
      <c r="E2185" s="7">
        <v>21.9</v>
      </c>
      <c r="F2185" s="7">
        <v>23</v>
      </c>
      <c r="G2185" s="7">
        <v>24.35</v>
      </c>
      <c r="H2185" s="7">
        <v>25.4</v>
      </c>
      <c r="I2185" s="7">
        <v>26</v>
      </c>
      <c r="J2185" s="7">
        <v>25.45</v>
      </c>
      <c r="K2185" s="7">
        <v>26.6</v>
      </c>
      <c r="L2185" s="3">
        <v>0.1111</v>
      </c>
      <c r="M2185" s="3">
        <v>0.13039999999999999</v>
      </c>
      <c r="N2185" s="3">
        <v>4.3499999999999997E-2</v>
      </c>
      <c r="O2185" s="18">
        <f t="shared" ref="O2185:O2248" si="812">IF(B2187-B2186=0,0,1)</f>
        <v>0</v>
      </c>
      <c r="P2185" s="19">
        <f t="shared" si="798"/>
        <v>41045</v>
      </c>
      <c r="Q2185" s="19">
        <f t="shared" si="799"/>
        <v>41080</v>
      </c>
      <c r="R2185" s="19">
        <f t="shared" si="800"/>
        <v>41108</v>
      </c>
      <c r="S2185" s="19">
        <f t="shared" si="801"/>
        <v>41143</v>
      </c>
      <c r="T2185" s="19">
        <f t="shared" si="802"/>
        <v>41171</v>
      </c>
      <c r="U2185" s="19">
        <f t="shared" si="803"/>
        <v>41199</v>
      </c>
      <c r="V2185" s="19">
        <f t="shared" si="804"/>
        <v>41234</v>
      </c>
      <c r="W2185" s="19">
        <f t="shared" si="805"/>
        <v>41262</v>
      </c>
      <c r="X2185" s="19">
        <f t="shared" si="806"/>
        <v>41290</v>
      </c>
      <c r="Y2185" s="18">
        <f t="shared" ref="Y2185:Y2248" si="813">IF(O2185=1,DATEDIF(P2186,P2185,"d"),Y2186)</f>
        <v>28</v>
      </c>
      <c r="Z2185" s="10">
        <f t="shared" si="792"/>
        <v>0.5714285714285714</v>
      </c>
      <c r="AA2185" s="10">
        <f>VLOOKUP(A2185, VIX!$A$2:$E$3205, 5, FALSE)</f>
        <v>17.149999999999999</v>
      </c>
      <c r="AB2185" s="10">
        <f t="shared" si="793"/>
        <v>19.328571428571429</v>
      </c>
      <c r="AC2185" s="10">
        <f t="shared" si="794"/>
        <v>21.1</v>
      </c>
      <c r="AD2185" s="10">
        <f t="shared" si="795"/>
        <v>22.37142857142857</v>
      </c>
      <c r="AE2185" s="10">
        <f t="shared" si="796"/>
        <v>23.578571428571429</v>
      </c>
      <c r="AF2185" s="10">
        <f t="shared" si="797"/>
        <v>24.8</v>
      </c>
      <c r="AG2185" s="36">
        <f t="shared" si="807"/>
        <v>-2.9559412550066781</v>
      </c>
      <c r="AH2185" s="36">
        <f t="shared" si="808"/>
        <v>-1.8320927817206156</v>
      </c>
      <c r="AI2185" s="36">
        <f t="shared" si="809"/>
        <v>-1.3468297028099467</v>
      </c>
      <c r="AJ2185" s="36">
        <f t="shared" si="810"/>
        <v>-1.5631796599785597</v>
      </c>
      <c r="AK2185" s="36">
        <f t="shared" si="811"/>
        <v>-1.1538629260847422</v>
      </c>
    </row>
    <row r="2186" spans="1:37" x14ac:dyDescent="0.2">
      <c r="A2186" s="5">
        <v>41026</v>
      </c>
      <c r="B2186" s="1">
        <v>5</v>
      </c>
      <c r="C2186" s="7">
        <v>18.05</v>
      </c>
      <c r="D2186" s="7">
        <v>20.149999999999999</v>
      </c>
      <c r="E2186" s="7">
        <v>21.65</v>
      </c>
      <c r="F2186" s="7">
        <v>22.9</v>
      </c>
      <c r="G2186" s="7">
        <v>24.2</v>
      </c>
      <c r="H2186" s="7">
        <v>25.35</v>
      </c>
      <c r="I2186" s="7">
        <v>25.9</v>
      </c>
      <c r="J2186" s="7">
        <v>25.4</v>
      </c>
      <c r="K2186" s="7">
        <v>26.6</v>
      </c>
      <c r="L2186" s="3">
        <v>0.1163</v>
      </c>
      <c r="M2186" s="3">
        <v>0.13100000000000001</v>
      </c>
      <c r="N2186" s="3">
        <v>4.3700000000000003E-2</v>
      </c>
      <c r="O2186" s="18">
        <f t="shared" si="812"/>
        <v>0</v>
      </c>
      <c r="P2186" s="19">
        <f t="shared" si="798"/>
        <v>41045</v>
      </c>
      <c r="Q2186" s="19">
        <f t="shared" si="799"/>
        <v>41080</v>
      </c>
      <c r="R2186" s="19">
        <f t="shared" si="800"/>
        <v>41108</v>
      </c>
      <c r="S2186" s="19">
        <f t="shared" si="801"/>
        <v>41143</v>
      </c>
      <c r="T2186" s="19">
        <f t="shared" si="802"/>
        <v>41171</v>
      </c>
      <c r="U2186" s="19">
        <f t="shared" si="803"/>
        <v>41199</v>
      </c>
      <c r="V2186" s="19">
        <f t="shared" si="804"/>
        <v>41234</v>
      </c>
      <c r="W2186" s="19">
        <f t="shared" si="805"/>
        <v>41262</v>
      </c>
      <c r="X2186" s="19">
        <f t="shared" si="806"/>
        <v>41290</v>
      </c>
      <c r="Y2186" s="18">
        <f t="shared" si="813"/>
        <v>28</v>
      </c>
      <c r="Z2186" s="10">
        <f t="shared" ref="Z2186:Z2249" si="814">DATEDIF(A2186,P2186,"d")/Y2186</f>
        <v>0.6785714285714286</v>
      </c>
      <c r="AA2186" s="10">
        <f>VLOOKUP(A2186, VIX!$A$2:$E$3205, 5, FALSE)</f>
        <v>16.32</v>
      </c>
      <c r="AB2186" s="10">
        <f t="shared" ref="AB2186:AB2249" si="815">Z2186*C2186 + (1-Z2186)*D2186</f>
        <v>18.725000000000001</v>
      </c>
      <c r="AC2186" s="10">
        <f t="shared" ref="AC2186:AC2249" si="816">Z2186*D2186 + (1-Z2186)*E2186</f>
        <v>20.632142857142856</v>
      </c>
      <c r="AD2186" s="10">
        <f t="shared" ref="AD2186:AD2249" si="817">Z2186*E2186 + (1-Z2186)*F2186</f>
        <v>22.051785714285714</v>
      </c>
      <c r="AE2186" s="10">
        <f t="shared" ref="AE2186:AE2249" si="818">Z2186*F2186 + (1-Z2186)*G2186</f>
        <v>23.317857142857143</v>
      </c>
      <c r="AF2186" s="10">
        <f t="shared" ref="AF2186:AF2249" si="819">Z2186*G2186 + (1-Z2186)*H2186</f>
        <v>24.569642857142856</v>
      </c>
      <c r="AG2186" s="36">
        <f t="shared" si="807"/>
        <v>-1.0130168453292481</v>
      </c>
      <c r="AH2186" s="36">
        <f t="shared" si="808"/>
        <v>-0.650378527185134</v>
      </c>
      <c r="AI2186" s="36">
        <f t="shared" si="809"/>
        <v>-0.50578034682080908</v>
      </c>
      <c r="AJ2186" s="36">
        <f t="shared" si="810"/>
        <v>-0.49817518248175185</v>
      </c>
      <c r="AK2186" s="36">
        <f t="shared" si="811"/>
        <v>-0.41794058263628547</v>
      </c>
    </row>
    <row r="2187" spans="1:37" x14ac:dyDescent="0.2">
      <c r="A2187" s="5">
        <v>41025</v>
      </c>
      <c r="B2187" s="1">
        <v>5</v>
      </c>
      <c r="C2187" s="7">
        <v>18</v>
      </c>
      <c r="D2187" s="7">
        <v>20.3</v>
      </c>
      <c r="E2187" s="7">
        <v>21.9</v>
      </c>
      <c r="F2187" s="7">
        <v>23.1</v>
      </c>
      <c r="G2187" s="7">
        <v>24.45</v>
      </c>
      <c r="H2187" s="7">
        <v>25.55</v>
      </c>
      <c r="I2187" s="7">
        <v>25.95</v>
      </c>
      <c r="J2187" s="7">
        <v>25.5</v>
      </c>
      <c r="K2187" s="7">
        <v>26.6</v>
      </c>
      <c r="L2187" s="3">
        <v>0.1278</v>
      </c>
      <c r="M2187" s="3">
        <v>0.1234</v>
      </c>
      <c r="N2187" s="3">
        <v>4.1099999999999998E-2</v>
      </c>
      <c r="O2187" s="18">
        <f t="shared" si="812"/>
        <v>0</v>
      </c>
      <c r="P2187" s="19">
        <f t="shared" ref="P2187:P2250" si="820">IF(O2186=1,A2187,P2186)</f>
        <v>41045</v>
      </c>
      <c r="Q2187" s="19">
        <f t="shared" ref="Q2187:Q2250" si="821">IF(O2186=1,P2186,Q2186)</f>
        <v>41080</v>
      </c>
      <c r="R2187" s="19">
        <f t="shared" ref="R2187:R2250" si="822">IF(O2186=1,Q2186,R2186)</f>
        <v>41108</v>
      </c>
      <c r="S2187" s="19">
        <f t="shared" ref="S2187:S2250" si="823">IF(O2186=1,R2186,S2186)</f>
        <v>41143</v>
      </c>
      <c r="T2187" s="19">
        <f t="shared" ref="T2187:T2250" si="824">IF(O2186=1,S2186,T2186)</f>
        <v>41171</v>
      </c>
      <c r="U2187" s="19">
        <f t="shared" ref="U2187:U2250" si="825">IF(O2186=1,T2186,U2186)</f>
        <v>41199</v>
      </c>
      <c r="V2187" s="19">
        <f t="shared" ref="V2187:V2250" si="826">IF(O2186=1,U2186,V2186)</f>
        <v>41234</v>
      </c>
      <c r="W2187" s="19">
        <f t="shared" ref="W2187:W2250" si="827">IF(O2186=1,V2186,W2186)</f>
        <v>41262</v>
      </c>
      <c r="X2187" s="19">
        <f t="shared" ref="X2187:X2250" si="828">IF(O2186=1,W2186,X2186)</f>
        <v>41290</v>
      </c>
      <c r="Y2187" s="18">
        <f t="shared" si="813"/>
        <v>28</v>
      </c>
      <c r="Z2187" s="10">
        <f t="shared" si="814"/>
        <v>0.7142857142857143</v>
      </c>
      <c r="AA2187" s="10">
        <f>VLOOKUP(A2187, VIX!$A$2:$E$3205, 5, FALSE)</f>
        <v>16.239999999999998</v>
      </c>
      <c r="AB2187" s="10">
        <f t="shared" si="815"/>
        <v>18.657142857142858</v>
      </c>
      <c r="AC2187" s="10">
        <f t="shared" si="816"/>
        <v>20.757142857142856</v>
      </c>
      <c r="AD2187" s="10">
        <f t="shared" si="817"/>
        <v>22.24285714285714</v>
      </c>
      <c r="AE2187" s="10">
        <f t="shared" si="818"/>
        <v>23.485714285714284</v>
      </c>
      <c r="AF2187" s="10">
        <f t="shared" si="819"/>
        <v>24.764285714285716</v>
      </c>
      <c r="AG2187" s="36">
        <f t="shared" si="807"/>
        <v>-1.0830608240680182</v>
      </c>
      <c r="AH2187" s="36">
        <f t="shared" si="808"/>
        <v>-0.68004722550176977</v>
      </c>
      <c r="AI2187" s="36">
        <f t="shared" si="809"/>
        <v>-0.47814056447150061</v>
      </c>
      <c r="AJ2187" s="36">
        <f t="shared" si="810"/>
        <v>-0.51130983692793164</v>
      </c>
      <c r="AK2187" s="36">
        <f t="shared" si="811"/>
        <v>-0.39659489233850814</v>
      </c>
    </row>
    <row r="2188" spans="1:37" x14ac:dyDescent="0.2">
      <c r="A2188" s="5">
        <v>41024</v>
      </c>
      <c r="B2188" s="1">
        <v>5</v>
      </c>
      <c r="C2188" s="7">
        <v>18.55</v>
      </c>
      <c r="D2188" s="7">
        <v>20.8</v>
      </c>
      <c r="E2188" s="7">
        <v>22.3</v>
      </c>
      <c r="F2188" s="7">
        <v>23.45</v>
      </c>
      <c r="G2188" s="7">
        <v>24.7</v>
      </c>
      <c r="H2188" s="7">
        <v>25.75</v>
      </c>
      <c r="I2188" s="7">
        <v>26.15</v>
      </c>
      <c r="J2188" s="7">
        <v>25.8</v>
      </c>
      <c r="K2188" s="7">
        <v>26.7</v>
      </c>
      <c r="L2188" s="3">
        <v>0.12130000000000001</v>
      </c>
      <c r="M2188" s="3">
        <v>0.11509999999999999</v>
      </c>
      <c r="N2188" s="3">
        <v>3.8399999999999997E-2</v>
      </c>
      <c r="O2188" s="18">
        <f t="shared" si="812"/>
        <v>0</v>
      </c>
      <c r="P2188" s="19">
        <f t="shared" si="820"/>
        <v>41045</v>
      </c>
      <c r="Q2188" s="19">
        <f t="shared" si="821"/>
        <v>41080</v>
      </c>
      <c r="R2188" s="19">
        <f t="shared" si="822"/>
        <v>41108</v>
      </c>
      <c r="S2188" s="19">
        <f t="shared" si="823"/>
        <v>41143</v>
      </c>
      <c r="T2188" s="19">
        <f t="shared" si="824"/>
        <v>41171</v>
      </c>
      <c r="U2188" s="19">
        <f t="shared" si="825"/>
        <v>41199</v>
      </c>
      <c r="V2188" s="19">
        <f t="shared" si="826"/>
        <v>41234</v>
      </c>
      <c r="W2188" s="19">
        <f t="shared" si="827"/>
        <v>41262</v>
      </c>
      <c r="X2188" s="19">
        <f t="shared" si="828"/>
        <v>41290</v>
      </c>
      <c r="Y2188" s="18">
        <f t="shared" si="813"/>
        <v>28</v>
      </c>
      <c r="Z2188" s="10">
        <f t="shared" si="814"/>
        <v>0.75</v>
      </c>
      <c r="AA2188" s="10">
        <f>VLOOKUP(A2188, VIX!$A$2:$E$3205, 5, FALSE)</f>
        <v>16.82</v>
      </c>
      <c r="AB2188" s="10">
        <f t="shared" si="815"/>
        <v>19.112500000000001</v>
      </c>
      <c r="AC2188" s="10">
        <f t="shared" si="816"/>
        <v>21.175000000000001</v>
      </c>
      <c r="AD2188" s="10">
        <f t="shared" si="817"/>
        <v>22.587500000000002</v>
      </c>
      <c r="AE2188" s="10">
        <f t="shared" si="818"/>
        <v>23.762499999999999</v>
      </c>
      <c r="AF2188" s="10">
        <f t="shared" si="819"/>
        <v>24.962499999999999</v>
      </c>
      <c r="AG2188" s="36">
        <f t="shared" si="807"/>
        <v>-1.0030072527861309</v>
      </c>
      <c r="AH2188" s="36">
        <f t="shared" si="808"/>
        <v>-0.60967741935483843</v>
      </c>
      <c r="AI2188" s="36">
        <f t="shared" si="809"/>
        <v>-0.43789664551223867</v>
      </c>
      <c r="AJ2188" s="36">
        <f t="shared" si="810"/>
        <v>-0.45441431044431602</v>
      </c>
      <c r="AK2188" s="36">
        <f t="shared" si="811"/>
        <v>-0.36481455949262381</v>
      </c>
    </row>
    <row r="2189" spans="1:37" x14ac:dyDescent="0.2">
      <c r="A2189" s="5">
        <v>41023</v>
      </c>
      <c r="B2189" s="1">
        <v>5</v>
      </c>
      <c r="C2189" s="7">
        <v>19.75</v>
      </c>
      <c r="D2189" s="7">
        <v>21.8</v>
      </c>
      <c r="E2189" s="7">
        <v>23.4</v>
      </c>
      <c r="F2189" s="7">
        <v>24.5</v>
      </c>
      <c r="G2189" s="7">
        <v>25.7</v>
      </c>
      <c r="H2189" s="7">
        <v>26.65</v>
      </c>
      <c r="I2189" s="7">
        <v>27</v>
      </c>
      <c r="J2189" s="7">
        <v>26.6</v>
      </c>
      <c r="K2189" s="7">
        <v>27.25</v>
      </c>
      <c r="L2189" s="3">
        <v>0.1038</v>
      </c>
      <c r="M2189" s="3">
        <v>0.10199999999999999</v>
      </c>
      <c r="N2189" s="3">
        <v>3.4000000000000002E-2</v>
      </c>
      <c r="O2189" s="18">
        <f t="shared" si="812"/>
        <v>0</v>
      </c>
      <c r="P2189" s="19">
        <f t="shared" si="820"/>
        <v>41045</v>
      </c>
      <c r="Q2189" s="19">
        <f t="shared" si="821"/>
        <v>41080</v>
      </c>
      <c r="R2189" s="19">
        <f t="shared" si="822"/>
        <v>41108</v>
      </c>
      <c r="S2189" s="19">
        <f t="shared" si="823"/>
        <v>41143</v>
      </c>
      <c r="T2189" s="19">
        <f t="shared" si="824"/>
        <v>41171</v>
      </c>
      <c r="U2189" s="19">
        <f t="shared" si="825"/>
        <v>41199</v>
      </c>
      <c r="V2189" s="19">
        <f t="shared" si="826"/>
        <v>41234</v>
      </c>
      <c r="W2189" s="19">
        <f t="shared" si="827"/>
        <v>41262</v>
      </c>
      <c r="X2189" s="19">
        <f t="shared" si="828"/>
        <v>41290</v>
      </c>
      <c r="Y2189" s="18">
        <f t="shared" si="813"/>
        <v>28</v>
      </c>
      <c r="Z2189" s="10">
        <f t="shared" si="814"/>
        <v>0.7857142857142857</v>
      </c>
      <c r="AA2189" s="10">
        <f>VLOOKUP(A2189, VIX!$A$2:$E$3205, 5, FALSE)</f>
        <v>18.100000000000001</v>
      </c>
      <c r="AB2189" s="10">
        <f t="shared" si="815"/>
        <v>20.189285714285713</v>
      </c>
      <c r="AC2189" s="10">
        <f t="shared" si="816"/>
        <v>22.142857142857146</v>
      </c>
      <c r="AD2189" s="10">
        <f t="shared" si="817"/>
        <v>23.635714285714283</v>
      </c>
      <c r="AE2189" s="10">
        <f t="shared" si="818"/>
        <v>24.757142857142856</v>
      </c>
      <c r="AF2189" s="10">
        <f t="shared" si="819"/>
        <v>25.903571428571428</v>
      </c>
      <c r="AG2189" s="36">
        <f t="shared" si="807"/>
        <v>-0.88074332963941671</v>
      </c>
      <c r="AH2189" s="36">
        <f t="shared" si="808"/>
        <v>-0.63182637310976941</v>
      </c>
      <c r="AI2189" s="36">
        <f t="shared" si="809"/>
        <v>-0.41130647674159843</v>
      </c>
      <c r="AJ2189" s="36">
        <f t="shared" si="810"/>
        <v>-0.43135297054418326</v>
      </c>
      <c r="AK2189" s="36">
        <f t="shared" si="811"/>
        <v>-0.32796766901842556</v>
      </c>
    </row>
    <row r="2190" spans="1:37" x14ac:dyDescent="0.2">
      <c r="A2190" s="5">
        <v>41022</v>
      </c>
      <c r="B2190" s="1">
        <v>5</v>
      </c>
      <c r="C2190" s="7">
        <v>20.6</v>
      </c>
      <c r="D2190" s="7">
        <v>22.55</v>
      </c>
      <c r="E2190" s="7">
        <v>23.9</v>
      </c>
      <c r="F2190" s="7">
        <v>24.85</v>
      </c>
      <c r="G2190" s="7">
        <v>25.9</v>
      </c>
      <c r="H2190" s="7">
        <v>26.85</v>
      </c>
      <c r="I2190" s="7">
        <v>27.15</v>
      </c>
      <c r="J2190" s="7">
        <v>26.75</v>
      </c>
      <c r="K2190" s="7">
        <v>0</v>
      </c>
      <c r="L2190" s="3">
        <v>9.4700000000000006E-2</v>
      </c>
      <c r="M2190" s="3">
        <v>9.2600000000000002E-2</v>
      </c>
      <c r="N2190" s="3">
        <v>3.09E-2</v>
      </c>
      <c r="O2190" s="18">
        <f t="shared" si="812"/>
        <v>0</v>
      </c>
      <c r="P2190" s="19">
        <f t="shared" si="820"/>
        <v>41045</v>
      </c>
      <c r="Q2190" s="19">
        <f t="shared" si="821"/>
        <v>41080</v>
      </c>
      <c r="R2190" s="19">
        <f t="shared" si="822"/>
        <v>41108</v>
      </c>
      <c r="S2190" s="19">
        <f t="shared" si="823"/>
        <v>41143</v>
      </c>
      <c r="T2190" s="19">
        <f t="shared" si="824"/>
        <v>41171</v>
      </c>
      <c r="U2190" s="19">
        <f t="shared" si="825"/>
        <v>41199</v>
      </c>
      <c r="V2190" s="19">
        <f t="shared" si="826"/>
        <v>41234</v>
      </c>
      <c r="W2190" s="19">
        <f t="shared" si="827"/>
        <v>41262</v>
      </c>
      <c r="X2190" s="19">
        <f t="shared" si="828"/>
        <v>41290</v>
      </c>
      <c r="Y2190" s="18">
        <f t="shared" si="813"/>
        <v>28</v>
      </c>
      <c r="Z2190" s="10">
        <f t="shared" si="814"/>
        <v>0.8214285714285714</v>
      </c>
      <c r="AA2190" s="10">
        <f>VLOOKUP(A2190, VIX!$A$2:$E$3205, 5, FALSE)</f>
        <v>18.97</v>
      </c>
      <c r="AB2190" s="10">
        <f t="shared" si="815"/>
        <v>20.948214285714286</v>
      </c>
      <c r="AC2190" s="10">
        <f t="shared" si="816"/>
        <v>22.791071428571428</v>
      </c>
      <c r="AD2190" s="10">
        <f t="shared" si="817"/>
        <v>24.069642857142856</v>
      </c>
      <c r="AE2190" s="10">
        <f t="shared" si="818"/>
        <v>25.037500000000001</v>
      </c>
      <c r="AF2190" s="10">
        <f t="shared" si="819"/>
        <v>26.069642857142856</v>
      </c>
      <c r="AG2190" s="36">
        <f t="shared" si="807"/>
        <v>-2.6514388489208636</v>
      </c>
      <c r="AH2190" s="36">
        <f t="shared" si="808"/>
        <v>-1.65681818181818</v>
      </c>
      <c r="AI2190" s="36">
        <f t="shared" si="809"/>
        <v>-1.0976616231086695</v>
      </c>
      <c r="AJ2190" s="36">
        <f t="shared" si="810"/>
        <v>-1.1652965355255407</v>
      </c>
      <c r="AK2190" s="36">
        <f t="shared" si="811"/>
        <v>-1.0092748735244554</v>
      </c>
    </row>
    <row r="2191" spans="1:37" x14ac:dyDescent="0.2">
      <c r="A2191" s="5">
        <v>41019</v>
      </c>
      <c r="B2191" s="1">
        <v>5</v>
      </c>
      <c r="C2191" s="7">
        <v>19.7</v>
      </c>
      <c r="D2191" s="7">
        <v>21.9</v>
      </c>
      <c r="E2191" s="7">
        <v>23.3</v>
      </c>
      <c r="F2191" s="7">
        <v>24.25</v>
      </c>
      <c r="G2191" s="7">
        <v>25.35</v>
      </c>
      <c r="H2191" s="7">
        <v>26.25</v>
      </c>
      <c r="I2191" s="7">
        <v>26.55</v>
      </c>
      <c r="J2191" s="7">
        <v>26.15</v>
      </c>
      <c r="K2191" s="7">
        <v>0</v>
      </c>
      <c r="L2191" s="3">
        <v>0.11169999999999999</v>
      </c>
      <c r="M2191" s="3">
        <v>9.4799999999999995E-2</v>
      </c>
      <c r="N2191" s="3">
        <v>3.1600000000000003E-2</v>
      </c>
      <c r="O2191" s="18">
        <f t="shared" si="812"/>
        <v>0</v>
      </c>
      <c r="P2191" s="19">
        <f t="shared" si="820"/>
        <v>41045</v>
      </c>
      <c r="Q2191" s="19">
        <f t="shared" si="821"/>
        <v>41080</v>
      </c>
      <c r="R2191" s="19">
        <f t="shared" si="822"/>
        <v>41108</v>
      </c>
      <c r="S2191" s="19">
        <f t="shared" si="823"/>
        <v>41143</v>
      </c>
      <c r="T2191" s="19">
        <f t="shared" si="824"/>
        <v>41171</v>
      </c>
      <c r="U2191" s="19">
        <f t="shared" si="825"/>
        <v>41199</v>
      </c>
      <c r="V2191" s="19">
        <f t="shared" si="826"/>
        <v>41234</v>
      </c>
      <c r="W2191" s="19">
        <f t="shared" si="827"/>
        <v>41262</v>
      </c>
      <c r="X2191" s="19">
        <f t="shared" si="828"/>
        <v>41290</v>
      </c>
      <c r="Y2191" s="18">
        <f t="shared" si="813"/>
        <v>28</v>
      </c>
      <c r="Z2191" s="10">
        <f t="shared" si="814"/>
        <v>0.9285714285714286</v>
      </c>
      <c r="AA2191" s="10">
        <f>VLOOKUP(A2191, VIX!$A$2:$E$3205, 5, FALSE)</f>
        <v>17.440000000000001</v>
      </c>
      <c r="AB2191" s="10">
        <f t="shared" si="815"/>
        <v>19.857142857142858</v>
      </c>
      <c r="AC2191" s="10">
        <f t="shared" si="816"/>
        <v>22</v>
      </c>
      <c r="AD2191" s="10">
        <f t="shared" si="817"/>
        <v>23.367857142857144</v>
      </c>
      <c r="AE2191" s="10">
        <f t="shared" si="818"/>
        <v>24.328571428571429</v>
      </c>
      <c r="AF2191" s="10">
        <f t="shared" si="819"/>
        <v>25.414285714285718</v>
      </c>
      <c r="AG2191" s="36">
        <f t="shared" si="807"/>
        <v>-0.96711731356301722</v>
      </c>
      <c r="AH2191" s="36">
        <f t="shared" si="808"/>
        <v>-0.56008890300047687</v>
      </c>
      <c r="AI2191" s="36">
        <f t="shared" si="809"/>
        <v>-0.35945945945945906</v>
      </c>
      <c r="AJ2191" s="36">
        <f t="shared" si="810"/>
        <v>-0.39939485627836641</v>
      </c>
      <c r="AK2191" s="36">
        <f t="shared" si="811"/>
        <v>-0.31354116264602133</v>
      </c>
    </row>
    <row r="2192" spans="1:37" x14ac:dyDescent="0.2">
      <c r="A2192" s="5">
        <v>41018</v>
      </c>
      <c r="B2192" s="1">
        <v>5</v>
      </c>
      <c r="C2192" s="7">
        <v>20.399999999999999</v>
      </c>
      <c r="D2192" s="7">
        <v>22.45</v>
      </c>
      <c r="E2192" s="7">
        <v>23.75</v>
      </c>
      <c r="F2192" s="7">
        <v>24.75</v>
      </c>
      <c r="G2192" s="7">
        <v>25.8</v>
      </c>
      <c r="H2192" s="7">
        <v>26.75</v>
      </c>
      <c r="I2192" s="7">
        <v>27.05</v>
      </c>
      <c r="J2192" s="7">
        <v>26.6</v>
      </c>
      <c r="K2192" s="7">
        <v>0</v>
      </c>
      <c r="L2192" s="3">
        <v>0.10050000000000001</v>
      </c>
      <c r="M2192" s="3">
        <v>9.2899999999999996E-2</v>
      </c>
      <c r="N2192" s="3">
        <v>3.1E-2</v>
      </c>
      <c r="O2192" s="18">
        <f t="shared" si="812"/>
        <v>1</v>
      </c>
      <c r="P2192" s="19">
        <f t="shared" si="820"/>
        <v>41045</v>
      </c>
      <c r="Q2192" s="19">
        <f t="shared" si="821"/>
        <v>41080</v>
      </c>
      <c r="R2192" s="19">
        <f t="shared" si="822"/>
        <v>41108</v>
      </c>
      <c r="S2192" s="19">
        <f t="shared" si="823"/>
        <v>41143</v>
      </c>
      <c r="T2192" s="19">
        <f t="shared" si="824"/>
        <v>41171</v>
      </c>
      <c r="U2192" s="19">
        <f t="shared" si="825"/>
        <v>41199</v>
      </c>
      <c r="V2192" s="19">
        <f t="shared" si="826"/>
        <v>41234</v>
      </c>
      <c r="W2192" s="19">
        <f t="shared" si="827"/>
        <v>41262</v>
      </c>
      <c r="X2192" s="19">
        <f t="shared" si="828"/>
        <v>41290</v>
      </c>
      <c r="Y2192" s="18">
        <f t="shared" si="813"/>
        <v>28</v>
      </c>
      <c r="Z2192" s="10">
        <f t="shared" si="814"/>
        <v>0.9642857142857143</v>
      </c>
      <c r="AA2192" s="10">
        <f>VLOOKUP(A2192, VIX!$A$2:$E$3205, 5, FALSE)</f>
        <v>18.36</v>
      </c>
      <c r="AB2192" s="10">
        <f t="shared" si="815"/>
        <v>20.473214285714285</v>
      </c>
      <c r="AC2192" s="10">
        <f t="shared" si="816"/>
        <v>22.49642857142857</v>
      </c>
      <c r="AD2192" s="10">
        <f t="shared" si="817"/>
        <v>23.785714285714285</v>
      </c>
      <c r="AE2192" s="10">
        <f t="shared" si="818"/>
        <v>24.787500000000001</v>
      </c>
      <c r="AF2192" s="10">
        <f t="shared" si="819"/>
        <v>25.833928571428572</v>
      </c>
      <c r="AG2192" s="36">
        <f t="shared" si="807"/>
        <v>-0.82182628062360796</v>
      </c>
      <c r="AH2192" s="36">
        <f t="shared" si="808"/>
        <v>-0.49471458773784366</v>
      </c>
      <c r="AI2192" s="36">
        <f t="shared" si="809"/>
        <v>-0.36290322580645146</v>
      </c>
      <c r="AJ2192" s="36">
        <f t="shared" si="810"/>
        <v>-0.36486486486486497</v>
      </c>
      <c r="AK2192" s="36">
        <f t="shared" si="811"/>
        <v>-0.31725417439703119</v>
      </c>
    </row>
    <row r="2193" spans="1:37" x14ac:dyDescent="0.2">
      <c r="A2193" s="5">
        <v>41017</v>
      </c>
      <c r="B2193" s="1">
        <v>5</v>
      </c>
      <c r="C2193" s="7">
        <v>20.55</v>
      </c>
      <c r="D2193" s="7">
        <v>22.45</v>
      </c>
      <c r="E2193" s="7">
        <v>23.65</v>
      </c>
      <c r="F2193" s="7">
        <v>24.8</v>
      </c>
      <c r="G2193" s="7">
        <v>25.9</v>
      </c>
      <c r="H2193" s="7">
        <v>26.95</v>
      </c>
      <c r="I2193" s="7">
        <v>27.05</v>
      </c>
      <c r="J2193" s="7">
        <v>26.7</v>
      </c>
      <c r="K2193" s="7">
        <v>0</v>
      </c>
      <c r="L2193" s="3">
        <v>9.2499999999999999E-2</v>
      </c>
      <c r="M2193" s="3">
        <v>9.0700000000000003E-2</v>
      </c>
      <c r="N2193" s="3">
        <v>3.0200000000000001E-2</v>
      </c>
      <c r="O2193" s="18">
        <f t="shared" si="812"/>
        <v>0</v>
      </c>
      <c r="P2193" s="19">
        <f t="shared" si="820"/>
        <v>41017</v>
      </c>
      <c r="Q2193" s="19">
        <f t="shared" si="821"/>
        <v>41045</v>
      </c>
      <c r="R2193" s="19">
        <f t="shared" si="822"/>
        <v>41080</v>
      </c>
      <c r="S2193" s="19">
        <f t="shared" si="823"/>
        <v>41108</v>
      </c>
      <c r="T2193" s="19">
        <f t="shared" si="824"/>
        <v>41143</v>
      </c>
      <c r="U2193" s="19">
        <f t="shared" si="825"/>
        <v>41171</v>
      </c>
      <c r="V2193" s="19">
        <f t="shared" si="826"/>
        <v>41199</v>
      </c>
      <c r="W2193" s="19">
        <f t="shared" si="827"/>
        <v>41234</v>
      </c>
      <c r="X2193" s="19">
        <f t="shared" si="828"/>
        <v>41262</v>
      </c>
      <c r="Y2193" s="18">
        <f t="shared" si="813"/>
        <v>28</v>
      </c>
      <c r="Z2193" s="10">
        <f t="shared" si="814"/>
        <v>0</v>
      </c>
      <c r="AA2193" s="10">
        <f>VLOOKUP(A2193, VIX!$A$2:$E$3205, 5, FALSE)</f>
        <v>18.64</v>
      </c>
      <c r="AB2193" s="10">
        <f t="shared" si="815"/>
        <v>22.45</v>
      </c>
      <c r="AC2193" s="10">
        <f t="shared" si="816"/>
        <v>23.65</v>
      </c>
      <c r="AD2193" s="10">
        <f t="shared" si="817"/>
        <v>24.8</v>
      </c>
      <c r="AE2193" s="10">
        <f t="shared" si="818"/>
        <v>25.9</v>
      </c>
      <c r="AF2193" s="10">
        <f t="shared" si="819"/>
        <v>26.95</v>
      </c>
      <c r="AG2193" s="36">
        <f t="shared" si="807"/>
        <v>-0.85983658076681257</v>
      </c>
      <c r="AH2193" s="36">
        <f t="shared" si="808"/>
        <v>-0.49254825311507422</v>
      </c>
      <c r="AI2193" s="36">
        <f t="shared" si="809"/>
        <v>-0.44601769911504507</v>
      </c>
      <c r="AJ2193" s="36">
        <f t="shared" si="810"/>
        <v>-0.40165181482286377</v>
      </c>
      <c r="AK2193" s="36">
        <f t="shared" si="811"/>
        <v>-0.36615235591226758</v>
      </c>
    </row>
    <row r="2194" spans="1:37" x14ac:dyDescent="0.2">
      <c r="A2194" s="5">
        <v>41016</v>
      </c>
      <c r="B2194" s="1">
        <v>4</v>
      </c>
      <c r="C2194" s="7">
        <v>18.2</v>
      </c>
      <c r="D2194" s="7">
        <v>19.95</v>
      </c>
      <c r="E2194" s="7">
        <v>22</v>
      </c>
      <c r="F2194" s="7">
        <v>23.25</v>
      </c>
      <c r="G2194" s="7">
        <v>24.7</v>
      </c>
      <c r="H2194" s="7">
        <v>25.85</v>
      </c>
      <c r="I2194" s="7">
        <v>26.8</v>
      </c>
      <c r="J2194" s="7">
        <v>26.95</v>
      </c>
      <c r="K2194" s="7">
        <v>26.5</v>
      </c>
      <c r="L2194" s="3">
        <v>9.6199999999999994E-2</v>
      </c>
      <c r="M2194" s="3">
        <v>0.1527</v>
      </c>
      <c r="N2194" s="3">
        <v>5.0900000000000001E-2</v>
      </c>
      <c r="O2194" s="18">
        <f t="shared" si="812"/>
        <v>0</v>
      </c>
      <c r="P2194" s="19">
        <f t="shared" si="820"/>
        <v>41017</v>
      </c>
      <c r="Q2194" s="19">
        <f t="shared" si="821"/>
        <v>41045</v>
      </c>
      <c r="R2194" s="19">
        <f t="shared" si="822"/>
        <v>41080</v>
      </c>
      <c r="S2194" s="19">
        <f t="shared" si="823"/>
        <v>41108</v>
      </c>
      <c r="T2194" s="19">
        <f t="shared" si="824"/>
        <v>41143</v>
      </c>
      <c r="U2194" s="19">
        <f t="shared" si="825"/>
        <v>41171</v>
      </c>
      <c r="V2194" s="19">
        <f t="shared" si="826"/>
        <v>41199</v>
      </c>
      <c r="W2194" s="19">
        <f t="shared" si="827"/>
        <v>41234</v>
      </c>
      <c r="X2194" s="19">
        <f t="shared" si="828"/>
        <v>41262</v>
      </c>
      <c r="Y2194" s="18">
        <f t="shared" si="813"/>
        <v>28</v>
      </c>
      <c r="Z2194" s="10">
        <f t="shared" si="814"/>
        <v>3.5714285714285712E-2</v>
      </c>
      <c r="AA2194" s="10">
        <f>VLOOKUP(A2194, VIX!$A$2:$E$3205, 5, FALSE)</f>
        <v>18.46</v>
      </c>
      <c r="AB2194" s="10">
        <f t="shared" si="815"/>
        <v>19.887499999999999</v>
      </c>
      <c r="AC2194" s="10">
        <f t="shared" si="816"/>
        <v>21.926785714285714</v>
      </c>
      <c r="AD2194" s="10">
        <f t="shared" si="817"/>
        <v>23.205357142857142</v>
      </c>
      <c r="AE2194" s="10">
        <f t="shared" si="818"/>
        <v>24.648214285714285</v>
      </c>
      <c r="AF2194" s="10">
        <f t="shared" si="819"/>
        <v>25.808928571428574</v>
      </c>
      <c r="AG2194" s="36">
        <f t="shared" si="807"/>
        <v>-0.74142568930732999</v>
      </c>
      <c r="AH2194" s="36">
        <f t="shared" si="808"/>
        <v>-0.8079449483891149</v>
      </c>
      <c r="AI2194" s="36">
        <f t="shared" si="809"/>
        <v>-0.46840148698884743</v>
      </c>
      <c r="AJ2194" s="36">
        <f t="shared" si="810"/>
        <v>-0.51947682684105745</v>
      </c>
      <c r="AK2194" s="36">
        <f t="shared" si="811"/>
        <v>-0.39401767505098645</v>
      </c>
    </row>
    <row r="2195" spans="1:37" x14ac:dyDescent="0.2">
      <c r="A2195" s="5">
        <v>41015</v>
      </c>
      <c r="B2195" s="1">
        <v>4</v>
      </c>
      <c r="C2195" s="7">
        <v>19.850000000000001</v>
      </c>
      <c r="D2195" s="7">
        <v>21.35</v>
      </c>
      <c r="E2195" s="7">
        <v>22.95</v>
      </c>
      <c r="F2195" s="7">
        <v>24.1</v>
      </c>
      <c r="G2195" s="7">
        <v>25.2</v>
      </c>
      <c r="H2195" s="7">
        <v>26.35</v>
      </c>
      <c r="I2195" s="7">
        <v>27.35</v>
      </c>
      <c r="J2195" s="7">
        <v>27.45</v>
      </c>
      <c r="K2195" s="7">
        <v>26.85</v>
      </c>
      <c r="L2195" s="3">
        <v>7.5600000000000001E-2</v>
      </c>
      <c r="M2195" s="3">
        <v>0.13489999999999999</v>
      </c>
      <c r="N2195" s="3">
        <v>4.4999999999999998E-2</v>
      </c>
      <c r="O2195" s="18">
        <f t="shared" si="812"/>
        <v>0</v>
      </c>
      <c r="P2195" s="19">
        <f t="shared" si="820"/>
        <v>41017</v>
      </c>
      <c r="Q2195" s="19">
        <f t="shared" si="821"/>
        <v>41045</v>
      </c>
      <c r="R2195" s="19">
        <f t="shared" si="822"/>
        <v>41080</v>
      </c>
      <c r="S2195" s="19">
        <f t="shared" si="823"/>
        <v>41108</v>
      </c>
      <c r="T2195" s="19">
        <f t="shared" si="824"/>
        <v>41143</v>
      </c>
      <c r="U2195" s="19">
        <f t="shared" si="825"/>
        <v>41171</v>
      </c>
      <c r="V2195" s="19">
        <f t="shared" si="826"/>
        <v>41199</v>
      </c>
      <c r="W2195" s="19">
        <f t="shared" si="827"/>
        <v>41234</v>
      </c>
      <c r="X2195" s="19">
        <f t="shared" si="828"/>
        <v>41262</v>
      </c>
      <c r="Y2195" s="18">
        <f t="shared" si="813"/>
        <v>28</v>
      </c>
      <c r="Z2195" s="10">
        <f t="shared" si="814"/>
        <v>7.1428571428571425E-2</v>
      </c>
      <c r="AA2195" s="10">
        <f>VLOOKUP(A2195, VIX!$A$2:$E$3205, 5, FALSE)</f>
        <v>19.55</v>
      </c>
      <c r="AB2195" s="10">
        <f t="shared" si="815"/>
        <v>21.242857142857147</v>
      </c>
      <c r="AC2195" s="10">
        <f t="shared" si="816"/>
        <v>22.835714285714285</v>
      </c>
      <c r="AD2195" s="10">
        <f t="shared" si="817"/>
        <v>24.017857142857146</v>
      </c>
      <c r="AE2195" s="10">
        <f t="shared" si="818"/>
        <v>25.12142857142857</v>
      </c>
      <c r="AF2195" s="10">
        <f t="shared" si="819"/>
        <v>26.267857142857146</v>
      </c>
      <c r="AG2195" s="36">
        <f t="shared" si="807"/>
        <v>-1.8936294564582117</v>
      </c>
      <c r="AH2195" s="36">
        <f t="shared" si="808"/>
        <v>-1.8770949720670369</v>
      </c>
      <c r="AI2195" s="36">
        <f t="shared" si="809"/>
        <v>-1.2850491464045553</v>
      </c>
      <c r="AJ2195" s="36">
        <f t="shared" si="810"/>
        <v>-1.1741616660783603</v>
      </c>
      <c r="AK2195" s="36">
        <f t="shared" si="811"/>
        <v>-1.1741508542102801</v>
      </c>
    </row>
    <row r="2196" spans="1:37" x14ac:dyDescent="0.2">
      <c r="A2196" s="5">
        <v>41012</v>
      </c>
      <c r="B2196" s="1">
        <v>4</v>
      </c>
      <c r="C2196" s="7">
        <v>19.95</v>
      </c>
      <c r="D2196" s="7">
        <v>21.7</v>
      </c>
      <c r="E2196" s="7">
        <v>23.3</v>
      </c>
      <c r="F2196" s="7">
        <v>24.35</v>
      </c>
      <c r="G2196" s="7">
        <v>25.5</v>
      </c>
      <c r="H2196" s="7">
        <v>26.65</v>
      </c>
      <c r="I2196" s="7">
        <v>27.6</v>
      </c>
      <c r="J2196" s="7">
        <v>27.65</v>
      </c>
      <c r="K2196" s="7">
        <v>27.2</v>
      </c>
      <c r="L2196" s="3">
        <v>8.77E-2</v>
      </c>
      <c r="M2196" s="3">
        <v>0.13350000000000001</v>
      </c>
      <c r="N2196" s="3">
        <v>4.4499999999999998E-2</v>
      </c>
      <c r="O2196" s="18">
        <f t="shared" si="812"/>
        <v>0</v>
      </c>
      <c r="P2196" s="19">
        <f t="shared" si="820"/>
        <v>41017</v>
      </c>
      <c r="Q2196" s="19">
        <f t="shared" si="821"/>
        <v>41045</v>
      </c>
      <c r="R2196" s="19">
        <f t="shared" si="822"/>
        <v>41080</v>
      </c>
      <c r="S2196" s="19">
        <f t="shared" si="823"/>
        <v>41108</v>
      </c>
      <c r="T2196" s="19">
        <f t="shared" si="824"/>
        <v>41143</v>
      </c>
      <c r="U2196" s="19">
        <f t="shared" si="825"/>
        <v>41171</v>
      </c>
      <c r="V2196" s="19">
        <f t="shared" si="826"/>
        <v>41199</v>
      </c>
      <c r="W2196" s="19">
        <f t="shared" si="827"/>
        <v>41234</v>
      </c>
      <c r="X2196" s="19">
        <f t="shared" si="828"/>
        <v>41262</v>
      </c>
      <c r="Y2196" s="18">
        <f t="shared" si="813"/>
        <v>28</v>
      </c>
      <c r="Z2196" s="10">
        <f t="shared" si="814"/>
        <v>0.17857142857142858</v>
      </c>
      <c r="AA2196" s="10">
        <f>VLOOKUP(A2196, VIX!$A$2:$E$3205, 5, FALSE)</f>
        <v>19.55</v>
      </c>
      <c r="AB2196" s="10">
        <f t="shared" si="815"/>
        <v>21.387499999999999</v>
      </c>
      <c r="AC2196" s="10">
        <f t="shared" si="816"/>
        <v>23.014285714285712</v>
      </c>
      <c r="AD2196" s="10">
        <f t="shared" si="817"/>
        <v>24.162499999999998</v>
      </c>
      <c r="AE2196" s="10">
        <f t="shared" si="818"/>
        <v>25.294642857142854</v>
      </c>
      <c r="AF2196" s="10">
        <f t="shared" si="819"/>
        <v>26.444642857142853</v>
      </c>
      <c r="AG2196" s="36">
        <f t="shared" si="807"/>
        <v>-0.80298616168973014</v>
      </c>
      <c r="AH2196" s="36">
        <f t="shared" si="808"/>
        <v>-0.66876762315475236</v>
      </c>
      <c r="AI2196" s="36">
        <f t="shared" si="809"/>
        <v>-0.4127925117004681</v>
      </c>
      <c r="AJ2196" s="36">
        <f t="shared" si="810"/>
        <v>-0.42958790394307672</v>
      </c>
      <c r="AK2196" s="36">
        <f t="shared" si="811"/>
        <v>-0.40793918918918853</v>
      </c>
    </row>
    <row r="2197" spans="1:37" x14ac:dyDescent="0.2">
      <c r="A2197" s="5">
        <v>41011</v>
      </c>
      <c r="B2197" s="1">
        <v>4</v>
      </c>
      <c r="C2197" s="7">
        <v>18.2</v>
      </c>
      <c r="D2197" s="7">
        <v>20</v>
      </c>
      <c r="E2197" s="7">
        <v>21.95</v>
      </c>
      <c r="F2197" s="7">
        <v>23.15</v>
      </c>
      <c r="G2197" s="7">
        <v>24.35</v>
      </c>
      <c r="H2197" s="7">
        <v>25.65</v>
      </c>
      <c r="I2197" s="7">
        <v>26.6</v>
      </c>
      <c r="J2197" s="7">
        <v>26.7</v>
      </c>
      <c r="K2197" s="7">
        <v>26.25</v>
      </c>
      <c r="L2197" s="3">
        <v>9.8900000000000002E-2</v>
      </c>
      <c r="M2197" s="3">
        <v>0.14899999999999999</v>
      </c>
      <c r="N2197" s="3">
        <v>4.9700000000000001E-2</v>
      </c>
      <c r="O2197" s="18">
        <f t="shared" si="812"/>
        <v>0</v>
      </c>
      <c r="P2197" s="19">
        <f t="shared" si="820"/>
        <v>41017</v>
      </c>
      <c r="Q2197" s="19">
        <f t="shared" si="821"/>
        <v>41045</v>
      </c>
      <c r="R2197" s="19">
        <f t="shared" si="822"/>
        <v>41080</v>
      </c>
      <c r="S2197" s="19">
        <f t="shared" si="823"/>
        <v>41108</v>
      </c>
      <c r="T2197" s="19">
        <f t="shared" si="824"/>
        <v>41143</v>
      </c>
      <c r="U2197" s="19">
        <f t="shared" si="825"/>
        <v>41171</v>
      </c>
      <c r="V2197" s="19">
        <f t="shared" si="826"/>
        <v>41199</v>
      </c>
      <c r="W2197" s="19">
        <f t="shared" si="827"/>
        <v>41234</v>
      </c>
      <c r="X2197" s="19">
        <f t="shared" si="828"/>
        <v>41262</v>
      </c>
      <c r="Y2197" s="18">
        <f t="shared" si="813"/>
        <v>28</v>
      </c>
      <c r="Z2197" s="10">
        <f t="shared" si="814"/>
        <v>0.21428571428571427</v>
      </c>
      <c r="AA2197" s="10">
        <f>VLOOKUP(A2197, VIX!$A$2:$E$3205, 5, FALSE)</f>
        <v>17.2</v>
      </c>
      <c r="AB2197" s="10">
        <f t="shared" si="815"/>
        <v>19.614285714285714</v>
      </c>
      <c r="AC2197" s="10">
        <f t="shared" si="816"/>
        <v>21.532142857142855</v>
      </c>
      <c r="AD2197" s="10">
        <f t="shared" si="817"/>
        <v>22.892857142857142</v>
      </c>
      <c r="AE2197" s="10">
        <f t="shared" si="818"/>
        <v>24.092857142857142</v>
      </c>
      <c r="AF2197" s="10">
        <f t="shared" si="819"/>
        <v>25.37142857142857</v>
      </c>
      <c r="AG2197" s="36">
        <f t="shared" si="807"/>
        <v>-0.73846153846153895</v>
      </c>
      <c r="AH2197" s="36">
        <f t="shared" si="808"/>
        <v>-0.75120385232744791</v>
      </c>
      <c r="AI2197" s="36">
        <f t="shared" si="809"/>
        <v>-0.44171779141104284</v>
      </c>
      <c r="AJ2197" s="36">
        <f t="shared" si="810"/>
        <v>-0.42125792296440878</v>
      </c>
      <c r="AK2197" s="36">
        <f t="shared" si="811"/>
        <v>-0.43636363636363551</v>
      </c>
    </row>
    <row r="2198" spans="1:37" x14ac:dyDescent="0.2">
      <c r="A2198" s="5">
        <v>41010</v>
      </c>
      <c r="B2198" s="1">
        <v>4</v>
      </c>
      <c r="C2198" s="7">
        <v>20.7</v>
      </c>
      <c r="D2198" s="7">
        <v>22.35</v>
      </c>
      <c r="E2198" s="7">
        <v>23.7</v>
      </c>
      <c r="F2198" s="7">
        <v>24.7</v>
      </c>
      <c r="G2198" s="7">
        <v>25.95</v>
      </c>
      <c r="H2198" s="7">
        <v>27.1</v>
      </c>
      <c r="I2198" s="7">
        <v>27.95</v>
      </c>
      <c r="J2198" s="7">
        <v>28</v>
      </c>
      <c r="K2198" s="7">
        <v>27.5</v>
      </c>
      <c r="L2198" s="3">
        <v>7.9699999999999993E-2</v>
      </c>
      <c r="M2198" s="3">
        <v>0.13159999999999999</v>
      </c>
      <c r="N2198" s="3">
        <v>4.3900000000000002E-2</v>
      </c>
      <c r="O2198" s="18">
        <f t="shared" si="812"/>
        <v>0</v>
      </c>
      <c r="P2198" s="19">
        <f t="shared" si="820"/>
        <v>41017</v>
      </c>
      <c r="Q2198" s="19">
        <f t="shared" si="821"/>
        <v>41045</v>
      </c>
      <c r="R2198" s="19">
        <f t="shared" si="822"/>
        <v>41080</v>
      </c>
      <c r="S2198" s="19">
        <f t="shared" si="823"/>
        <v>41108</v>
      </c>
      <c r="T2198" s="19">
        <f t="shared" si="824"/>
        <v>41143</v>
      </c>
      <c r="U2198" s="19">
        <f t="shared" si="825"/>
        <v>41171</v>
      </c>
      <c r="V2198" s="19">
        <f t="shared" si="826"/>
        <v>41199</v>
      </c>
      <c r="W2198" s="19">
        <f t="shared" si="827"/>
        <v>41234</v>
      </c>
      <c r="X2198" s="19">
        <f t="shared" si="828"/>
        <v>41262</v>
      </c>
      <c r="Y2198" s="18">
        <f t="shared" si="813"/>
        <v>28</v>
      </c>
      <c r="Z2198" s="10">
        <f t="shared" si="814"/>
        <v>0.25</v>
      </c>
      <c r="AA2198" s="10">
        <f>VLOOKUP(A2198, VIX!$A$2:$E$3205, 5, FALSE)</f>
        <v>20.02</v>
      </c>
      <c r="AB2198" s="10">
        <f t="shared" si="815"/>
        <v>21.937500000000004</v>
      </c>
      <c r="AC2198" s="10">
        <f t="shared" si="816"/>
        <v>23.362499999999997</v>
      </c>
      <c r="AD2198" s="10">
        <f t="shared" si="817"/>
        <v>24.45</v>
      </c>
      <c r="AE2198" s="10">
        <f t="shared" si="818"/>
        <v>25.637499999999999</v>
      </c>
      <c r="AF2198" s="10">
        <f t="shared" si="819"/>
        <v>26.812500000000004</v>
      </c>
      <c r="AG2198" s="36">
        <f t="shared" si="807"/>
        <v>-0.66720154043645752</v>
      </c>
      <c r="AH2198" s="36">
        <f t="shared" si="808"/>
        <v>-0.51733576642335666</v>
      </c>
      <c r="AI2198" s="36">
        <f t="shared" si="809"/>
        <v>-0.36713286713286697</v>
      </c>
      <c r="AJ2198" s="36">
        <f t="shared" si="810"/>
        <v>-0.43969849246231135</v>
      </c>
      <c r="AK2198" s="36">
        <f t="shared" si="811"/>
        <v>-0.38836772983114504</v>
      </c>
    </row>
    <row r="2199" spans="1:37" x14ac:dyDescent="0.2">
      <c r="A2199" s="5">
        <v>41009</v>
      </c>
      <c r="B2199" s="1">
        <v>4</v>
      </c>
      <c r="C2199" s="7">
        <v>21.15</v>
      </c>
      <c r="D2199" s="7">
        <v>22.7</v>
      </c>
      <c r="E2199" s="7">
        <v>23.8</v>
      </c>
      <c r="F2199" s="7">
        <v>24.8</v>
      </c>
      <c r="G2199" s="7">
        <v>25.9</v>
      </c>
      <c r="H2199" s="7">
        <v>26.95</v>
      </c>
      <c r="I2199" s="7">
        <v>27.85</v>
      </c>
      <c r="J2199" s="7">
        <v>27.85</v>
      </c>
      <c r="K2199" s="7">
        <v>27.35</v>
      </c>
      <c r="L2199" s="3">
        <v>7.3300000000000004E-2</v>
      </c>
      <c r="M2199" s="3">
        <v>0.123</v>
      </c>
      <c r="N2199" s="3">
        <v>4.1000000000000002E-2</v>
      </c>
      <c r="O2199" s="18">
        <f t="shared" si="812"/>
        <v>0</v>
      </c>
      <c r="P2199" s="19">
        <f t="shared" si="820"/>
        <v>41017</v>
      </c>
      <c r="Q2199" s="19">
        <f t="shared" si="821"/>
        <v>41045</v>
      </c>
      <c r="R2199" s="19">
        <f t="shared" si="822"/>
        <v>41080</v>
      </c>
      <c r="S2199" s="19">
        <f t="shared" si="823"/>
        <v>41108</v>
      </c>
      <c r="T2199" s="19">
        <f t="shared" si="824"/>
        <v>41143</v>
      </c>
      <c r="U2199" s="19">
        <f t="shared" si="825"/>
        <v>41171</v>
      </c>
      <c r="V2199" s="19">
        <f t="shared" si="826"/>
        <v>41199</v>
      </c>
      <c r="W2199" s="19">
        <f t="shared" si="827"/>
        <v>41234</v>
      </c>
      <c r="X2199" s="19">
        <f t="shared" si="828"/>
        <v>41262</v>
      </c>
      <c r="Y2199" s="18">
        <f t="shared" si="813"/>
        <v>28</v>
      </c>
      <c r="Z2199" s="10">
        <f t="shared" si="814"/>
        <v>0.2857142857142857</v>
      </c>
      <c r="AA2199" s="10">
        <f>VLOOKUP(A2199, VIX!$A$2:$E$3205, 5, FALSE)</f>
        <v>20.39</v>
      </c>
      <c r="AB2199" s="10">
        <f t="shared" si="815"/>
        <v>22.257142857142856</v>
      </c>
      <c r="AC2199" s="10">
        <f t="shared" si="816"/>
        <v>23.485714285714284</v>
      </c>
      <c r="AD2199" s="10">
        <f t="shared" si="817"/>
        <v>24.514285714285716</v>
      </c>
      <c r="AE2199" s="10">
        <f t="shared" si="818"/>
        <v>25.585714285714285</v>
      </c>
      <c r="AF2199" s="10">
        <f t="shared" si="819"/>
        <v>26.65</v>
      </c>
      <c r="AG2199" s="36">
        <f t="shared" si="807"/>
        <v>-0.66889288466478403</v>
      </c>
      <c r="AH2199" s="36">
        <f t="shared" si="808"/>
        <v>-0.4453369748574193</v>
      </c>
      <c r="AI2199" s="36">
        <f t="shared" si="809"/>
        <v>-0.38605898123324439</v>
      </c>
      <c r="AJ2199" s="36">
        <f t="shared" si="810"/>
        <v>-0.40411108681390734</v>
      </c>
      <c r="AK2199" s="36">
        <f t="shared" si="811"/>
        <v>-0.36798553647173426</v>
      </c>
    </row>
    <row r="2200" spans="1:37" x14ac:dyDescent="0.2">
      <c r="A2200" s="5">
        <v>41008</v>
      </c>
      <c r="B2200" s="1">
        <v>4</v>
      </c>
      <c r="C2200" s="7">
        <v>19.600000000000001</v>
      </c>
      <c r="D2200" s="7">
        <v>21.45</v>
      </c>
      <c r="E2200" s="7">
        <v>22.6</v>
      </c>
      <c r="F2200" s="7">
        <v>23.65</v>
      </c>
      <c r="G2200" s="7">
        <v>24.9</v>
      </c>
      <c r="H2200" s="7">
        <v>26.05</v>
      </c>
      <c r="I2200" s="7">
        <v>26.9</v>
      </c>
      <c r="J2200" s="7">
        <v>26.95</v>
      </c>
      <c r="K2200" s="7">
        <v>26.45</v>
      </c>
      <c r="L2200" s="3">
        <v>9.4399999999999998E-2</v>
      </c>
      <c r="M2200" s="3">
        <v>0.13739999999999999</v>
      </c>
      <c r="N2200" s="3">
        <v>4.58E-2</v>
      </c>
      <c r="O2200" s="18">
        <f t="shared" si="812"/>
        <v>0</v>
      </c>
      <c r="P2200" s="19">
        <f t="shared" si="820"/>
        <v>41017</v>
      </c>
      <c r="Q2200" s="19">
        <f t="shared" si="821"/>
        <v>41045</v>
      </c>
      <c r="R2200" s="19">
        <f t="shared" si="822"/>
        <v>41080</v>
      </c>
      <c r="S2200" s="19">
        <f t="shared" si="823"/>
        <v>41108</v>
      </c>
      <c r="T2200" s="19">
        <f t="shared" si="824"/>
        <v>41143</v>
      </c>
      <c r="U2200" s="19">
        <f t="shared" si="825"/>
        <v>41171</v>
      </c>
      <c r="V2200" s="19">
        <f t="shared" si="826"/>
        <v>41199</v>
      </c>
      <c r="W2200" s="19">
        <f t="shared" si="827"/>
        <v>41234</v>
      </c>
      <c r="X2200" s="19">
        <f t="shared" si="828"/>
        <v>41262</v>
      </c>
      <c r="Y2200" s="18">
        <f t="shared" si="813"/>
        <v>28</v>
      </c>
      <c r="Z2200" s="10">
        <f t="shared" si="814"/>
        <v>0.32142857142857145</v>
      </c>
      <c r="AA2200" s="10">
        <f>VLOOKUP(A2200, VIX!$A$2:$E$3205, 5, FALSE)</f>
        <v>18.809999999999999</v>
      </c>
      <c r="AB2200" s="10">
        <f t="shared" si="815"/>
        <v>20.855357142857144</v>
      </c>
      <c r="AC2200" s="10">
        <f t="shared" si="816"/>
        <v>22.230357142857144</v>
      </c>
      <c r="AD2200" s="10">
        <f t="shared" si="817"/>
        <v>23.3125</v>
      </c>
      <c r="AE2200" s="10">
        <f t="shared" si="818"/>
        <v>24.498214285714287</v>
      </c>
      <c r="AF2200" s="10">
        <f t="shared" si="819"/>
        <v>25.68035714285714</v>
      </c>
      <c r="AG2200" s="36">
        <f t="shared" si="807"/>
        <v>-3.4116355653128387</v>
      </c>
      <c r="AH2200" s="36">
        <f t="shared" si="808"/>
        <v>-1.9627497460209995</v>
      </c>
      <c r="AI2200" s="36">
        <f t="shared" si="809"/>
        <v>-1.6935754860388783</v>
      </c>
      <c r="AJ2200" s="36">
        <f t="shared" si="810"/>
        <v>-1.9070682609353717</v>
      </c>
      <c r="AK2200" s="36">
        <f t="shared" si="811"/>
        <v>-1.6718828874305938</v>
      </c>
    </row>
    <row r="2201" spans="1:37" x14ac:dyDescent="0.2">
      <c r="A2201" s="5">
        <v>41004</v>
      </c>
      <c r="B2201" s="1">
        <v>4</v>
      </c>
      <c r="C2201" s="7">
        <v>18.45</v>
      </c>
      <c r="D2201" s="7">
        <v>20.45</v>
      </c>
      <c r="E2201" s="7">
        <v>21.65</v>
      </c>
      <c r="F2201" s="7">
        <v>22.9</v>
      </c>
      <c r="G2201" s="7">
        <v>24.2</v>
      </c>
      <c r="H2201" s="7">
        <v>25.25</v>
      </c>
      <c r="I2201" s="7">
        <v>26.05</v>
      </c>
      <c r="J2201" s="7">
        <v>26.3</v>
      </c>
      <c r="K2201" s="7">
        <v>25.95</v>
      </c>
      <c r="L2201" s="3">
        <v>0.1084</v>
      </c>
      <c r="M2201" s="3">
        <v>0.1376</v>
      </c>
      <c r="N2201" s="3">
        <v>4.5900000000000003E-2</v>
      </c>
      <c r="O2201" s="18">
        <f t="shared" si="812"/>
        <v>0</v>
      </c>
      <c r="P2201" s="19">
        <f t="shared" si="820"/>
        <v>41017</v>
      </c>
      <c r="Q2201" s="19">
        <f t="shared" si="821"/>
        <v>41045</v>
      </c>
      <c r="R2201" s="19">
        <f t="shared" si="822"/>
        <v>41080</v>
      </c>
      <c r="S2201" s="19">
        <f t="shared" si="823"/>
        <v>41108</v>
      </c>
      <c r="T2201" s="19">
        <f t="shared" si="824"/>
        <v>41143</v>
      </c>
      <c r="U2201" s="19">
        <f t="shared" si="825"/>
        <v>41171</v>
      </c>
      <c r="V2201" s="19">
        <f t="shared" si="826"/>
        <v>41199</v>
      </c>
      <c r="W2201" s="19">
        <f t="shared" si="827"/>
        <v>41234</v>
      </c>
      <c r="X2201" s="19">
        <f t="shared" si="828"/>
        <v>41262</v>
      </c>
      <c r="Y2201" s="18">
        <f t="shared" si="813"/>
        <v>28</v>
      </c>
      <c r="Z2201" s="10">
        <f t="shared" si="814"/>
        <v>0.4642857142857143</v>
      </c>
      <c r="AA2201" s="10">
        <f>VLOOKUP(A2201, VIX!$A$2:$E$3205, 5, FALSE)</f>
        <v>16.7</v>
      </c>
      <c r="AB2201" s="10">
        <f t="shared" si="815"/>
        <v>19.521428571428572</v>
      </c>
      <c r="AC2201" s="10">
        <f t="shared" si="816"/>
        <v>21.092857142857142</v>
      </c>
      <c r="AD2201" s="10">
        <f t="shared" si="817"/>
        <v>22.319642857142856</v>
      </c>
      <c r="AE2201" s="10">
        <f t="shared" si="818"/>
        <v>23.596428571428568</v>
      </c>
      <c r="AF2201" s="10">
        <f t="shared" si="819"/>
        <v>24.762499999999999</v>
      </c>
      <c r="AG2201" s="36">
        <f t="shared" si="807"/>
        <v>-0.95112285336855984</v>
      </c>
      <c r="AH2201" s="36">
        <f t="shared" si="808"/>
        <v>-0.52490886998784891</v>
      </c>
      <c r="AI2201" s="36">
        <f t="shared" si="809"/>
        <v>-0.51487414187642988</v>
      </c>
      <c r="AJ2201" s="36">
        <f t="shared" si="810"/>
        <v>-0.50649350649350644</v>
      </c>
      <c r="AK2201" s="36">
        <f t="shared" si="811"/>
        <v>-0.3888888888888889</v>
      </c>
    </row>
    <row r="2202" spans="1:37" x14ac:dyDescent="0.2">
      <c r="A2202" s="5">
        <v>41003</v>
      </c>
      <c r="B2202" s="1">
        <v>4</v>
      </c>
      <c r="C2202" s="7">
        <v>17.95</v>
      </c>
      <c r="D2202" s="7">
        <v>19.899999999999999</v>
      </c>
      <c r="E2202" s="7">
        <v>21.25</v>
      </c>
      <c r="F2202" s="7">
        <v>22.45</v>
      </c>
      <c r="G2202" s="7">
        <v>23.75</v>
      </c>
      <c r="H2202" s="7">
        <v>24.85</v>
      </c>
      <c r="I2202" s="7">
        <v>25.8</v>
      </c>
      <c r="J2202" s="7">
        <v>25.95</v>
      </c>
      <c r="K2202" s="7">
        <v>25.7</v>
      </c>
      <c r="L2202" s="3">
        <v>0.1086</v>
      </c>
      <c r="M2202" s="3">
        <v>0.1492</v>
      </c>
      <c r="N2202" s="3">
        <v>4.9700000000000001E-2</v>
      </c>
      <c r="O2202" s="18">
        <f t="shared" si="812"/>
        <v>0</v>
      </c>
      <c r="P2202" s="19">
        <f t="shared" si="820"/>
        <v>41017</v>
      </c>
      <c r="Q2202" s="19">
        <f t="shared" si="821"/>
        <v>41045</v>
      </c>
      <c r="R2202" s="19">
        <f t="shared" si="822"/>
        <v>41080</v>
      </c>
      <c r="S2202" s="19">
        <f t="shared" si="823"/>
        <v>41108</v>
      </c>
      <c r="T2202" s="19">
        <f t="shared" si="824"/>
        <v>41143</v>
      </c>
      <c r="U2202" s="19">
        <f t="shared" si="825"/>
        <v>41171</v>
      </c>
      <c r="V2202" s="19">
        <f t="shared" si="826"/>
        <v>41199</v>
      </c>
      <c r="W2202" s="19">
        <f t="shared" si="827"/>
        <v>41234</v>
      </c>
      <c r="X2202" s="19">
        <f t="shared" si="828"/>
        <v>41262</v>
      </c>
      <c r="Y2202" s="18">
        <f t="shared" si="813"/>
        <v>28</v>
      </c>
      <c r="Z2202" s="10">
        <f t="shared" si="814"/>
        <v>0.5</v>
      </c>
      <c r="AA2202" s="10">
        <f>VLOOKUP(A2202, VIX!$A$2:$E$3205, 5, FALSE)</f>
        <v>16.440000000000001</v>
      </c>
      <c r="AB2202" s="10">
        <f t="shared" si="815"/>
        <v>18.924999999999997</v>
      </c>
      <c r="AC2202" s="10">
        <f t="shared" si="816"/>
        <v>20.574999999999999</v>
      </c>
      <c r="AD2202" s="10">
        <f t="shared" si="817"/>
        <v>21.85</v>
      </c>
      <c r="AE2202" s="10">
        <f t="shared" si="818"/>
        <v>23.1</v>
      </c>
      <c r="AF2202" s="10">
        <f t="shared" si="819"/>
        <v>24.3</v>
      </c>
      <c r="AG2202" s="36">
        <f t="shared" si="807"/>
        <v>-0.96419111154713932</v>
      </c>
      <c r="AH2202" s="36">
        <f t="shared" si="808"/>
        <v>-0.60620099786172532</v>
      </c>
      <c r="AI2202" s="36">
        <f t="shared" si="809"/>
        <v>-0.50224215246636728</v>
      </c>
      <c r="AJ2202" s="36">
        <f t="shared" si="810"/>
        <v>-0.51255573808965038</v>
      </c>
      <c r="AK2202" s="36">
        <f t="shared" si="811"/>
        <v>-0.41066666666666701</v>
      </c>
    </row>
    <row r="2203" spans="1:37" x14ac:dyDescent="0.2">
      <c r="A2203" s="5">
        <v>41002</v>
      </c>
      <c r="B2203" s="1">
        <v>4</v>
      </c>
      <c r="C2203" s="7">
        <v>17.25</v>
      </c>
      <c r="D2203" s="7">
        <v>19.3</v>
      </c>
      <c r="E2203" s="7">
        <v>20.9</v>
      </c>
      <c r="F2203" s="7">
        <v>22.2</v>
      </c>
      <c r="G2203" s="7">
        <v>23.55</v>
      </c>
      <c r="H2203" s="7">
        <v>24.75</v>
      </c>
      <c r="I2203" s="7">
        <v>25.65</v>
      </c>
      <c r="J2203" s="7">
        <v>25.75</v>
      </c>
      <c r="K2203" s="7">
        <v>25.55</v>
      </c>
      <c r="L2203" s="3">
        <v>0.1188</v>
      </c>
      <c r="M2203" s="3">
        <v>0.15540000000000001</v>
      </c>
      <c r="N2203" s="3">
        <v>5.1799999999999999E-2</v>
      </c>
      <c r="O2203" s="18">
        <f t="shared" si="812"/>
        <v>0</v>
      </c>
      <c r="P2203" s="19">
        <f t="shared" si="820"/>
        <v>41017</v>
      </c>
      <c r="Q2203" s="19">
        <f t="shared" si="821"/>
        <v>41045</v>
      </c>
      <c r="R2203" s="19">
        <f t="shared" si="822"/>
        <v>41080</v>
      </c>
      <c r="S2203" s="19">
        <f t="shared" si="823"/>
        <v>41108</v>
      </c>
      <c r="T2203" s="19">
        <f t="shared" si="824"/>
        <v>41143</v>
      </c>
      <c r="U2203" s="19">
        <f t="shared" si="825"/>
        <v>41171</v>
      </c>
      <c r="V2203" s="19">
        <f t="shared" si="826"/>
        <v>41199</v>
      </c>
      <c r="W2203" s="19">
        <f t="shared" si="827"/>
        <v>41234</v>
      </c>
      <c r="X2203" s="19">
        <f t="shared" si="828"/>
        <v>41262</v>
      </c>
      <c r="Y2203" s="18">
        <f t="shared" si="813"/>
        <v>28</v>
      </c>
      <c r="Z2203" s="10">
        <f t="shared" si="814"/>
        <v>0.5357142857142857</v>
      </c>
      <c r="AA2203" s="10">
        <f>VLOOKUP(A2203, VIX!$A$2:$E$3205, 5, FALSE)</f>
        <v>15.66</v>
      </c>
      <c r="AB2203" s="10">
        <f t="shared" si="815"/>
        <v>18.201785714285716</v>
      </c>
      <c r="AC2203" s="10">
        <f t="shared" si="816"/>
        <v>20.042857142857141</v>
      </c>
      <c r="AD2203" s="10">
        <f t="shared" si="817"/>
        <v>21.503571428571426</v>
      </c>
      <c r="AE2203" s="10">
        <f t="shared" si="818"/>
        <v>22.826785714285712</v>
      </c>
      <c r="AF2203" s="10">
        <f t="shared" si="819"/>
        <v>24.107142857142858</v>
      </c>
      <c r="AG2203" s="36">
        <f t="shared" si="807"/>
        <v>-1.0369329586511438</v>
      </c>
      <c r="AH2203" s="36">
        <f t="shared" si="808"/>
        <v>-0.73389151801965646</v>
      </c>
      <c r="AI2203" s="36">
        <f t="shared" si="809"/>
        <v>-0.5505882352941176</v>
      </c>
      <c r="AJ2203" s="36">
        <f t="shared" si="810"/>
        <v>-0.53541076487252159</v>
      </c>
      <c r="AK2203" s="36">
        <f t="shared" si="811"/>
        <v>-0.44879786286731915</v>
      </c>
    </row>
    <row r="2204" spans="1:37" x14ac:dyDescent="0.2">
      <c r="A2204" s="5">
        <v>41001</v>
      </c>
      <c r="B2204" s="1">
        <v>4</v>
      </c>
      <c r="C2204" s="7">
        <v>17</v>
      </c>
      <c r="D2204" s="7">
        <v>18.850000000000001</v>
      </c>
      <c r="E2204" s="7">
        <v>20.65</v>
      </c>
      <c r="F2204" s="7">
        <v>22.05</v>
      </c>
      <c r="G2204" s="7">
        <v>23.55</v>
      </c>
      <c r="H2204" s="7">
        <v>24.75</v>
      </c>
      <c r="I2204" s="7">
        <v>25.8</v>
      </c>
      <c r="J2204" s="7">
        <v>25.75</v>
      </c>
      <c r="K2204" s="7">
        <v>25.55</v>
      </c>
      <c r="L2204" s="3">
        <v>0.10879999999999999</v>
      </c>
      <c r="M2204" s="3">
        <v>0.1701</v>
      </c>
      <c r="N2204" s="3">
        <v>5.67E-2</v>
      </c>
      <c r="O2204" s="18">
        <f t="shared" si="812"/>
        <v>0</v>
      </c>
      <c r="P2204" s="19">
        <f t="shared" si="820"/>
        <v>41017</v>
      </c>
      <c r="Q2204" s="19">
        <f t="shared" si="821"/>
        <v>41045</v>
      </c>
      <c r="R2204" s="19">
        <f t="shared" si="822"/>
        <v>41080</v>
      </c>
      <c r="S2204" s="19">
        <f t="shared" si="823"/>
        <v>41108</v>
      </c>
      <c r="T2204" s="19">
        <f t="shared" si="824"/>
        <v>41143</v>
      </c>
      <c r="U2204" s="19">
        <f t="shared" si="825"/>
        <v>41171</v>
      </c>
      <c r="V2204" s="19">
        <f t="shared" si="826"/>
        <v>41199</v>
      </c>
      <c r="W2204" s="19">
        <f t="shared" si="827"/>
        <v>41234</v>
      </c>
      <c r="X2204" s="19">
        <f t="shared" si="828"/>
        <v>41262</v>
      </c>
      <c r="Y2204" s="18">
        <f t="shared" si="813"/>
        <v>28</v>
      </c>
      <c r="Z2204" s="10">
        <f t="shared" si="814"/>
        <v>0.5714285714285714</v>
      </c>
      <c r="AA2204" s="10">
        <f>VLOOKUP(A2204, VIX!$A$2:$E$3205, 5, FALSE)</f>
        <v>15.64</v>
      </c>
      <c r="AB2204" s="10">
        <f t="shared" si="815"/>
        <v>17.792857142857144</v>
      </c>
      <c r="AC2204" s="10">
        <f t="shared" si="816"/>
        <v>19.621428571428574</v>
      </c>
      <c r="AD2204" s="10">
        <f t="shared" si="817"/>
        <v>21.25</v>
      </c>
      <c r="AE2204" s="10">
        <f t="shared" si="818"/>
        <v>22.692857142857143</v>
      </c>
      <c r="AF2204" s="10">
        <f t="shared" si="819"/>
        <v>24.064285714285717</v>
      </c>
      <c r="AG2204" s="36">
        <f t="shared" si="807"/>
        <v>-2.8531211750306036</v>
      </c>
      <c r="AH2204" s="36">
        <f t="shared" si="808"/>
        <v>-2.488433756971745</v>
      </c>
      <c r="AI2204" s="36">
        <f t="shared" si="809"/>
        <v>-1.7914691943128003</v>
      </c>
      <c r="AJ2204" s="36">
        <f t="shared" si="810"/>
        <v>-1.8012866333095079</v>
      </c>
      <c r="AK2204" s="36">
        <f t="shared" si="811"/>
        <v>-1.3603238866396761</v>
      </c>
    </row>
    <row r="2205" spans="1:37" x14ac:dyDescent="0.2">
      <c r="A2205" s="5">
        <v>40998</v>
      </c>
      <c r="B2205" s="1">
        <v>4</v>
      </c>
      <c r="C2205" s="7">
        <v>16.8</v>
      </c>
      <c r="D2205" s="7">
        <v>19</v>
      </c>
      <c r="E2205" s="7">
        <v>20.65</v>
      </c>
      <c r="F2205" s="7">
        <v>22.05</v>
      </c>
      <c r="G2205" s="7">
        <v>23.4</v>
      </c>
      <c r="H2205" s="7">
        <v>24.7</v>
      </c>
      <c r="I2205" s="7">
        <v>25.75</v>
      </c>
      <c r="J2205" s="7">
        <v>25.85</v>
      </c>
      <c r="K2205" s="7">
        <v>25.6</v>
      </c>
      <c r="L2205" s="3">
        <v>0.13100000000000001</v>
      </c>
      <c r="M2205" s="3">
        <v>0.1678</v>
      </c>
      <c r="N2205" s="3">
        <v>5.5899999999999998E-2</v>
      </c>
      <c r="O2205" s="18">
        <f t="shared" si="812"/>
        <v>0</v>
      </c>
      <c r="P2205" s="19">
        <f t="shared" si="820"/>
        <v>41017</v>
      </c>
      <c r="Q2205" s="19">
        <f t="shared" si="821"/>
        <v>41045</v>
      </c>
      <c r="R2205" s="19">
        <f t="shared" si="822"/>
        <v>41080</v>
      </c>
      <c r="S2205" s="19">
        <f t="shared" si="823"/>
        <v>41108</v>
      </c>
      <c r="T2205" s="19">
        <f t="shared" si="824"/>
        <v>41143</v>
      </c>
      <c r="U2205" s="19">
        <f t="shared" si="825"/>
        <v>41171</v>
      </c>
      <c r="V2205" s="19">
        <f t="shared" si="826"/>
        <v>41199</v>
      </c>
      <c r="W2205" s="19">
        <f t="shared" si="827"/>
        <v>41234</v>
      </c>
      <c r="X2205" s="19">
        <f t="shared" si="828"/>
        <v>41262</v>
      </c>
      <c r="Y2205" s="18">
        <f t="shared" si="813"/>
        <v>28</v>
      </c>
      <c r="Z2205" s="10">
        <f t="shared" si="814"/>
        <v>0.6785714285714286</v>
      </c>
      <c r="AA2205" s="10">
        <f>VLOOKUP(A2205, VIX!$A$2:$E$3205, 5, FALSE)</f>
        <v>15.5</v>
      </c>
      <c r="AB2205" s="10">
        <f t="shared" si="815"/>
        <v>17.507142857142856</v>
      </c>
      <c r="AC2205" s="10">
        <f t="shared" si="816"/>
        <v>19.530357142857142</v>
      </c>
      <c r="AD2205" s="10">
        <f t="shared" si="817"/>
        <v>21.099999999999998</v>
      </c>
      <c r="AE2205" s="10">
        <f t="shared" si="818"/>
        <v>22.483928571428571</v>
      </c>
      <c r="AF2205" s="10">
        <f t="shared" si="819"/>
        <v>23.817857142857143</v>
      </c>
      <c r="AG2205" s="36">
        <f t="shared" si="807"/>
        <v>-1.1123595505617969</v>
      </c>
      <c r="AH2205" s="36">
        <f t="shared" si="808"/>
        <v>-0.74064837905236813</v>
      </c>
      <c r="AI2205" s="36">
        <f t="shared" si="809"/>
        <v>-0.58141067897165521</v>
      </c>
      <c r="AJ2205" s="36">
        <f t="shared" si="810"/>
        <v>-0.52760545905707079</v>
      </c>
      <c r="AK2205" s="36">
        <f t="shared" si="811"/>
        <v>-0.47866744593804794</v>
      </c>
    </row>
    <row r="2206" spans="1:37" x14ac:dyDescent="0.2">
      <c r="A2206" s="5">
        <v>40997</v>
      </c>
      <c r="B2206" s="1">
        <v>4</v>
      </c>
      <c r="C2206" s="7">
        <v>17.100000000000001</v>
      </c>
      <c r="D2206" s="7">
        <v>19.55</v>
      </c>
      <c r="E2206" s="7">
        <v>21.3</v>
      </c>
      <c r="F2206" s="7">
        <v>22.6</v>
      </c>
      <c r="G2206" s="7">
        <v>24.1</v>
      </c>
      <c r="H2206" s="7">
        <v>25.3</v>
      </c>
      <c r="I2206" s="7">
        <v>26.25</v>
      </c>
      <c r="J2206" s="7">
        <v>26.3</v>
      </c>
      <c r="K2206" s="7">
        <v>26.05</v>
      </c>
      <c r="L2206" s="3">
        <v>0.14330000000000001</v>
      </c>
      <c r="M2206" s="3">
        <v>0.1615</v>
      </c>
      <c r="N2206" s="3">
        <v>5.3800000000000001E-2</v>
      </c>
      <c r="O2206" s="18">
        <f t="shared" si="812"/>
        <v>0</v>
      </c>
      <c r="P2206" s="19">
        <f t="shared" si="820"/>
        <v>41017</v>
      </c>
      <c r="Q2206" s="19">
        <f t="shared" si="821"/>
        <v>41045</v>
      </c>
      <c r="R2206" s="19">
        <f t="shared" si="822"/>
        <v>41080</v>
      </c>
      <c r="S2206" s="19">
        <f t="shared" si="823"/>
        <v>41108</v>
      </c>
      <c r="T2206" s="19">
        <f t="shared" si="824"/>
        <v>41143</v>
      </c>
      <c r="U2206" s="19">
        <f t="shared" si="825"/>
        <v>41171</v>
      </c>
      <c r="V2206" s="19">
        <f t="shared" si="826"/>
        <v>41199</v>
      </c>
      <c r="W2206" s="19">
        <f t="shared" si="827"/>
        <v>41234</v>
      </c>
      <c r="X2206" s="19">
        <f t="shared" si="828"/>
        <v>41262</v>
      </c>
      <c r="Y2206" s="18">
        <f t="shared" si="813"/>
        <v>28</v>
      </c>
      <c r="Z2206" s="10">
        <f t="shared" si="814"/>
        <v>0.7142857142857143</v>
      </c>
      <c r="AA2206" s="10">
        <f>VLOOKUP(A2206, VIX!$A$2:$E$3205, 5, FALSE)</f>
        <v>15.48</v>
      </c>
      <c r="AB2206" s="10">
        <f t="shared" si="815"/>
        <v>17.8</v>
      </c>
      <c r="AC2206" s="10">
        <f t="shared" si="816"/>
        <v>20.05</v>
      </c>
      <c r="AD2206" s="10">
        <f t="shared" si="817"/>
        <v>21.671428571428571</v>
      </c>
      <c r="AE2206" s="10">
        <f t="shared" si="818"/>
        <v>23.028571428571432</v>
      </c>
      <c r="AF2206" s="10">
        <f t="shared" si="819"/>
        <v>24.442857142857143</v>
      </c>
      <c r="AG2206" s="36">
        <f t="shared" si="807"/>
        <v>-1.2140399174122498</v>
      </c>
      <c r="AH2206" s="36">
        <f t="shared" si="808"/>
        <v>-0.7826086956521735</v>
      </c>
      <c r="AI2206" s="36">
        <f t="shared" si="809"/>
        <v>-0.53855005753739937</v>
      </c>
      <c r="AJ2206" s="36">
        <f t="shared" si="810"/>
        <v>-0.58568329718004319</v>
      </c>
      <c r="AK2206" s="36">
        <f t="shared" si="811"/>
        <v>-0.44307692307692259</v>
      </c>
    </row>
    <row r="2207" spans="1:37" x14ac:dyDescent="0.2">
      <c r="A2207" s="5">
        <v>40996</v>
      </c>
      <c r="B2207" s="1">
        <v>4</v>
      </c>
      <c r="C2207" s="7">
        <v>17.649999999999999</v>
      </c>
      <c r="D2207" s="7">
        <v>19.7</v>
      </c>
      <c r="E2207" s="7">
        <v>21.4</v>
      </c>
      <c r="F2207" s="7">
        <v>22.7</v>
      </c>
      <c r="G2207" s="7">
        <v>24.1</v>
      </c>
      <c r="H2207" s="7">
        <v>25.2</v>
      </c>
      <c r="I2207" s="7">
        <v>26.35</v>
      </c>
      <c r="J2207" s="7">
        <v>26.25</v>
      </c>
      <c r="K2207" s="7">
        <v>26.25</v>
      </c>
      <c r="L2207" s="3">
        <v>0.11609999999999999</v>
      </c>
      <c r="M2207" s="3">
        <v>0.1608</v>
      </c>
      <c r="N2207" s="3">
        <v>5.3600000000000002E-2</v>
      </c>
      <c r="O2207" s="18">
        <f t="shared" si="812"/>
        <v>0</v>
      </c>
      <c r="P2207" s="19">
        <f t="shared" si="820"/>
        <v>41017</v>
      </c>
      <c r="Q2207" s="19">
        <f t="shared" si="821"/>
        <v>41045</v>
      </c>
      <c r="R2207" s="19">
        <f t="shared" si="822"/>
        <v>41080</v>
      </c>
      <c r="S2207" s="19">
        <f t="shared" si="823"/>
        <v>41108</v>
      </c>
      <c r="T2207" s="19">
        <f t="shared" si="824"/>
        <v>41143</v>
      </c>
      <c r="U2207" s="19">
        <f t="shared" si="825"/>
        <v>41171</v>
      </c>
      <c r="V2207" s="19">
        <f t="shared" si="826"/>
        <v>41199</v>
      </c>
      <c r="W2207" s="19">
        <f t="shared" si="827"/>
        <v>41234</v>
      </c>
      <c r="X2207" s="19">
        <f t="shared" si="828"/>
        <v>41262</v>
      </c>
      <c r="Y2207" s="18">
        <f t="shared" si="813"/>
        <v>28</v>
      </c>
      <c r="Z2207" s="10">
        <f t="shared" si="814"/>
        <v>0.75</v>
      </c>
      <c r="AA2207" s="10">
        <f>VLOOKUP(A2207, VIX!$A$2:$E$3205, 5, FALSE)</f>
        <v>15.47</v>
      </c>
      <c r="AB2207" s="10">
        <f t="shared" si="815"/>
        <v>18.162499999999998</v>
      </c>
      <c r="AC2207" s="10">
        <f t="shared" si="816"/>
        <v>20.125</v>
      </c>
      <c r="AD2207" s="10">
        <f t="shared" si="817"/>
        <v>21.724999999999998</v>
      </c>
      <c r="AE2207" s="10">
        <f t="shared" si="818"/>
        <v>23.049999999999997</v>
      </c>
      <c r="AF2207" s="10">
        <f t="shared" si="819"/>
        <v>24.375000000000004</v>
      </c>
      <c r="AG2207" s="36">
        <f t="shared" si="807"/>
        <v>-1.0239841427155596</v>
      </c>
      <c r="AH2207" s="36">
        <f t="shared" si="808"/>
        <v>-0.76746685775707568</v>
      </c>
      <c r="AI2207" s="36">
        <f t="shared" si="809"/>
        <v>-0.53988134475939342</v>
      </c>
      <c r="AJ2207" s="36">
        <f t="shared" si="810"/>
        <v>-0.54352179941457457</v>
      </c>
      <c r="AK2207" s="36">
        <f t="shared" si="811"/>
        <v>-0.40168091580930204</v>
      </c>
    </row>
    <row r="2208" spans="1:37" x14ac:dyDescent="0.2">
      <c r="A2208" s="5">
        <v>40995</v>
      </c>
      <c r="B2208" s="1">
        <v>4</v>
      </c>
      <c r="C2208" s="7">
        <v>17.600000000000001</v>
      </c>
      <c r="D2208" s="7">
        <v>19.55</v>
      </c>
      <c r="E2208" s="7">
        <v>21.35</v>
      </c>
      <c r="F2208" s="7">
        <v>22.85</v>
      </c>
      <c r="G2208" s="7">
        <v>24.4</v>
      </c>
      <c r="H2208" s="7">
        <v>25.55</v>
      </c>
      <c r="I2208" s="7">
        <v>26.4</v>
      </c>
      <c r="J2208" s="7">
        <v>26.35</v>
      </c>
      <c r="K2208" s="7">
        <v>26.3</v>
      </c>
      <c r="L2208" s="3">
        <v>0.1108</v>
      </c>
      <c r="M2208" s="3">
        <v>0.15540000000000001</v>
      </c>
      <c r="N2208" s="3">
        <v>5.1799999999999999E-2</v>
      </c>
      <c r="O2208" s="18">
        <f t="shared" si="812"/>
        <v>0</v>
      </c>
      <c r="P2208" s="19">
        <f t="shared" si="820"/>
        <v>41017</v>
      </c>
      <c r="Q2208" s="19">
        <f t="shared" si="821"/>
        <v>41045</v>
      </c>
      <c r="R2208" s="19">
        <f t="shared" si="822"/>
        <v>41080</v>
      </c>
      <c r="S2208" s="19">
        <f t="shared" si="823"/>
        <v>41108</v>
      </c>
      <c r="T2208" s="19">
        <f t="shared" si="824"/>
        <v>41143</v>
      </c>
      <c r="U2208" s="19">
        <f t="shared" si="825"/>
        <v>41171</v>
      </c>
      <c r="V2208" s="19">
        <f t="shared" si="826"/>
        <v>41199</v>
      </c>
      <c r="W2208" s="19">
        <f t="shared" si="827"/>
        <v>41234</v>
      </c>
      <c r="X2208" s="19">
        <f t="shared" si="828"/>
        <v>41262</v>
      </c>
      <c r="Y2208" s="18">
        <f t="shared" si="813"/>
        <v>28</v>
      </c>
      <c r="Z2208" s="10">
        <f t="shared" si="814"/>
        <v>0.7857142857142857</v>
      </c>
      <c r="AA2208" s="10">
        <f>VLOOKUP(A2208, VIX!$A$2:$E$3205, 5, FALSE)</f>
        <v>15.59</v>
      </c>
      <c r="AB2208" s="10">
        <f t="shared" si="815"/>
        <v>18.017857142857146</v>
      </c>
      <c r="AC2208" s="10">
        <f t="shared" si="816"/>
        <v>19.935714285714287</v>
      </c>
      <c r="AD2208" s="10">
        <f t="shared" si="817"/>
        <v>21.671428571428574</v>
      </c>
      <c r="AE2208" s="10">
        <f t="shared" si="818"/>
        <v>23.182142857142857</v>
      </c>
      <c r="AF2208" s="10">
        <f t="shared" si="819"/>
        <v>24.646428571428572</v>
      </c>
      <c r="AG2208" s="36">
        <f t="shared" si="807"/>
        <v>-1.0912724850099926</v>
      </c>
      <c r="AH2208" s="36">
        <f t="shared" si="808"/>
        <v>-0.86581408665775905</v>
      </c>
      <c r="AI2208" s="36">
        <f t="shared" si="809"/>
        <v>-0.64637482900136767</v>
      </c>
      <c r="AJ2208" s="36">
        <f t="shared" si="810"/>
        <v>-0.62039390088945223</v>
      </c>
      <c r="AK2208" s="36">
        <f t="shared" si="811"/>
        <v>-0.431474726420011</v>
      </c>
    </row>
    <row r="2209" spans="1:37" x14ac:dyDescent="0.2">
      <c r="A2209" s="5">
        <v>40994</v>
      </c>
      <c r="B2209" s="1">
        <v>4</v>
      </c>
      <c r="C2209" s="7">
        <v>15.6</v>
      </c>
      <c r="D2209" s="7">
        <v>18.3</v>
      </c>
      <c r="E2209" s="7">
        <v>20.6</v>
      </c>
      <c r="F2209" s="7">
        <v>22.2</v>
      </c>
      <c r="G2209" s="7">
        <v>23.8</v>
      </c>
      <c r="H2209" s="7">
        <v>24.85</v>
      </c>
      <c r="I2209" s="7">
        <v>25.6</v>
      </c>
      <c r="J2209" s="7">
        <v>25.55</v>
      </c>
      <c r="K2209" s="7">
        <v>0</v>
      </c>
      <c r="L2209" s="3">
        <v>0.1731</v>
      </c>
      <c r="M2209" s="3">
        <v>0.1532</v>
      </c>
      <c r="N2209" s="3">
        <v>5.11E-2</v>
      </c>
      <c r="O2209" s="18">
        <f t="shared" si="812"/>
        <v>0</v>
      </c>
      <c r="P2209" s="19">
        <f t="shared" si="820"/>
        <v>41017</v>
      </c>
      <c r="Q2209" s="19">
        <f t="shared" si="821"/>
        <v>41045</v>
      </c>
      <c r="R2209" s="19">
        <f t="shared" si="822"/>
        <v>41080</v>
      </c>
      <c r="S2209" s="19">
        <f t="shared" si="823"/>
        <v>41108</v>
      </c>
      <c r="T2209" s="19">
        <f t="shared" si="824"/>
        <v>41143</v>
      </c>
      <c r="U2209" s="19">
        <f t="shared" si="825"/>
        <v>41171</v>
      </c>
      <c r="V2209" s="19">
        <f t="shared" si="826"/>
        <v>41199</v>
      </c>
      <c r="W2209" s="19">
        <f t="shared" si="827"/>
        <v>41234</v>
      </c>
      <c r="X2209" s="19">
        <f t="shared" si="828"/>
        <v>41262</v>
      </c>
      <c r="Y2209" s="18">
        <f t="shared" si="813"/>
        <v>28</v>
      </c>
      <c r="Z2209" s="10">
        <f t="shared" si="814"/>
        <v>0.8214285714285714</v>
      </c>
      <c r="AA2209" s="10">
        <f>VLOOKUP(A2209, VIX!$A$2:$E$3205, 5, FALSE)</f>
        <v>14.26</v>
      </c>
      <c r="AB2209" s="10">
        <f t="shared" si="815"/>
        <v>16.082142857142856</v>
      </c>
      <c r="AC2209" s="10">
        <f t="shared" si="816"/>
        <v>18.710714285714285</v>
      </c>
      <c r="AD2209" s="10">
        <f t="shared" si="817"/>
        <v>20.885714285714286</v>
      </c>
      <c r="AE2209" s="10">
        <f t="shared" si="818"/>
        <v>22.485714285714284</v>
      </c>
      <c r="AF2209" s="10">
        <f t="shared" si="819"/>
        <v>23.987500000000001</v>
      </c>
      <c r="AG2209" s="36">
        <f t="shared" si="807"/>
        <v>-4.2313432835820937</v>
      </c>
      <c r="AH2209" s="36">
        <f t="shared" si="808"/>
        <v>-3.051061589752591</v>
      </c>
      <c r="AI2209" s="36">
        <f t="shared" si="809"/>
        <v>-1.9242761692650319</v>
      </c>
      <c r="AJ2209" s="36">
        <f t="shared" si="810"/>
        <v>-1.8110495583171158</v>
      </c>
      <c r="AK2209" s="36">
        <f t="shared" si="811"/>
        <v>-1.1218202374222741</v>
      </c>
    </row>
    <row r="2210" spans="1:37" x14ac:dyDescent="0.2">
      <c r="A2210" s="5">
        <v>40991</v>
      </c>
      <c r="B2210" s="1">
        <v>4</v>
      </c>
      <c r="C2210" s="7">
        <v>17</v>
      </c>
      <c r="D2210" s="7">
        <v>20.2</v>
      </c>
      <c r="E2210" s="7">
        <v>22.35</v>
      </c>
      <c r="F2210" s="7">
        <v>23.75</v>
      </c>
      <c r="G2210" s="7">
        <v>25.2</v>
      </c>
      <c r="H2210" s="7">
        <v>26.2</v>
      </c>
      <c r="I2210" s="7">
        <v>26.8</v>
      </c>
      <c r="J2210" s="7">
        <v>26.8</v>
      </c>
      <c r="K2210" s="7">
        <v>0</v>
      </c>
      <c r="L2210" s="3">
        <v>0.18820000000000001</v>
      </c>
      <c r="M2210" s="3">
        <v>0.12839999999999999</v>
      </c>
      <c r="N2210" s="3">
        <v>4.2799999999999998E-2</v>
      </c>
      <c r="O2210" s="18">
        <f t="shared" si="812"/>
        <v>0</v>
      </c>
      <c r="P2210" s="19">
        <f t="shared" si="820"/>
        <v>41017</v>
      </c>
      <c r="Q2210" s="19">
        <f t="shared" si="821"/>
        <v>41045</v>
      </c>
      <c r="R2210" s="19">
        <f t="shared" si="822"/>
        <v>41080</v>
      </c>
      <c r="S2210" s="19">
        <f t="shared" si="823"/>
        <v>41108</v>
      </c>
      <c r="T2210" s="19">
        <f t="shared" si="824"/>
        <v>41143</v>
      </c>
      <c r="U2210" s="19">
        <f t="shared" si="825"/>
        <v>41171</v>
      </c>
      <c r="V2210" s="19">
        <f t="shared" si="826"/>
        <v>41199</v>
      </c>
      <c r="W2210" s="19">
        <f t="shared" si="827"/>
        <v>41234</v>
      </c>
      <c r="X2210" s="19">
        <f t="shared" si="828"/>
        <v>41262</v>
      </c>
      <c r="Y2210" s="18">
        <f t="shared" si="813"/>
        <v>28</v>
      </c>
      <c r="Z2210" s="10">
        <f t="shared" si="814"/>
        <v>0.9285714285714286</v>
      </c>
      <c r="AA2210" s="10">
        <f>VLOOKUP(A2210, VIX!$A$2:$E$3205, 5, FALSE)</f>
        <v>14.82</v>
      </c>
      <c r="AB2210" s="10">
        <f t="shared" si="815"/>
        <v>17.228571428571428</v>
      </c>
      <c r="AC2210" s="10">
        <f t="shared" si="816"/>
        <v>20.353571428571428</v>
      </c>
      <c r="AD2210" s="10">
        <f t="shared" si="817"/>
        <v>22.45</v>
      </c>
      <c r="AE2210" s="10">
        <f t="shared" si="818"/>
        <v>23.853571428571431</v>
      </c>
      <c r="AF2210" s="10">
        <f t="shared" si="819"/>
        <v>25.271428571428569</v>
      </c>
      <c r="AG2210" s="36">
        <f t="shared" si="807"/>
        <v>-1.559617058311574</v>
      </c>
      <c r="AH2210" s="36">
        <f t="shared" si="808"/>
        <v>-0.89332234130255617</v>
      </c>
      <c r="AI2210" s="36">
        <f t="shared" si="809"/>
        <v>-0.5396558317399609</v>
      </c>
      <c r="AJ2210" s="36">
        <f t="shared" si="810"/>
        <v>-0.5285693620714591</v>
      </c>
      <c r="AK2210" s="36">
        <f t="shared" si="811"/>
        <v>-0.3490546436733844</v>
      </c>
    </row>
    <row r="2211" spans="1:37" x14ac:dyDescent="0.2">
      <c r="A2211" s="5">
        <v>40990</v>
      </c>
      <c r="B2211" s="1">
        <v>4</v>
      </c>
      <c r="C2211" s="7">
        <v>18.350000000000001</v>
      </c>
      <c r="D2211" s="7">
        <v>21.6</v>
      </c>
      <c r="E2211" s="7">
        <v>23.3</v>
      </c>
      <c r="F2211" s="7">
        <v>24.65</v>
      </c>
      <c r="G2211" s="7">
        <v>25.75</v>
      </c>
      <c r="H2211" s="7">
        <v>26.7</v>
      </c>
      <c r="I2211" s="7">
        <v>27.2</v>
      </c>
      <c r="J2211" s="7">
        <v>27.1</v>
      </c>
      <c r="K2211" s="7">
        <v>0</v>
      </c>
      <c r="L2211" s="3">
        <v>0.17710000000000001</v>
      </c>
      <c r="M2211" s="3">
        <v>0.10340000000000001</v>
      </c>
      <c r="N2211" s="3">
        <v>3.4500000000000003E-2</v>
      </c>
      <c r="O2211" s="18">
        <f t="shared" si="812"/>
        <v>1</v>
      </c>
      <c r="P2211" s="19">
        <f t="shared" si="820"/>
        <v>41017</v>
      </c>
      <c r="Q2211" s="19">
        <f t="shared" si="821"/>
        <v>41045</v>
      </c>
      <c r="R2211" s="19">
        <f t="shared" si="822"/>
        <v>41080</v>
      </c>
      <c r="S2211" s="19">
        <f t="shared" si="823"/>
        <v>41108</v>
      </c>
      <c r="T2211" s="19">
        <f t="shared" si="824"/>
        <v>41143</v>
      </c>
      <c r="U2211" s="19">
        <f t="shared" si="825"/>
        <v>41171</v>
      </c>
      <c r="V2211" s="19">
        <f t="shared" si="826"/>
        <v>41199</v>
      </c>
      <c r="W2211" s="19">
        <f t="shared" si="827"/>
        <v>41234</v>
      </c>
      <c r="X2211" s="19">
        <f t="shared" si="828"/>
        <v>41262</v>
      </c>
      <c r="Y2211" s="18">
        <f t="shared" si="813"/>
        <v>28</v>
      </c>
      <c r="Z2211" s="10">
        <f t="shared" si="814"/>
        <v>0.9642857142857143</v>
      </c>
      <c r="AA2211" s="10">
        <f>VLOOKUP(A2211, VIX!$A$2:$E$3205, 5, FALSE)</f>
        <v>15.57</v>
      </c>
      <c r="AB2211" s="10">
        <f t="shared" si="815"/>
        <v>18.466071428571432</v>
      </c>
      <c r="AC2211" s="10">
        <f t="shared" si="816"/>
        <v>21.660714285714285</v>
      </c>
      <c r="AD2211" s="10">
        <f t="shared" si="817"/>
        <v>23.348214285714288</v>
      </c>
      <c r="AE2211" s="10">
        <f t="shared" si="818"/>
        <v>24.689285714285713</v>
      </c>
      <c r="AF2211" s="10">
        <f t="shared" si="819"/>
        <v>25.783928571428572</v>
      </c>
      <c r="AG2211" s="36">
        <f t="shared" si="807"/>
        <v>-1.3797169811320749</v>
      </c>
      <c r="AH2211" s="36">
        <f t="shared" si="808"/>
        <v>-0.66958424507658587</v>
      </c>
      <c r="AI2211" s="36">
        <f t="shared" si="809"/>
        <v>-0.50310559006211086</v>
      </c>
      <c r="AJ2211" s="36">
        <f t="shared" si="810"/>
        <v>-0.39285714285714318</v>
      </c>
      <c r="AK2211" s="36">
        <f t="shared" si="811"/>
        <v>-0.32821497120921267</v>
      </c>
    </row>
    <row r="2212" spans="1:37" x14ac:dyDescent="0.2">
      <c r="A2212" s="5">
        <v>40989</v>
      </c>
      <c r="B2212" s="1">
        <v>4</v>
      </c>
      <c r="C2212" s="7">
        <v>18.100000000000001</v>
      </c>
      <c r="D2212" s="7">
        <v>21.2</v>
      </c>
      <c r="E2212" s="7">
        <v>22.85</v>
      </c>
      <c r="F2212" s="7">
        <v>24.15</v>
      </c>
      <c r="G2212" s="7">
        <v>25.2</v>
      </c>
      <c r="H2212" s="7">
        <v>26.05</v>
      </c>
      <c r="I2212" s="7">
        <v>26.5</v>
      </c>
      <c r="J2212" s="7">
        <v>26.45</v>
      </c>
      <c r="K2212" s="7">
        <v>0</v>
      </c>
      <c r="L2212" s="3">
        <v>0.17130000000000001</v>
      </c>
      <c r="M2212" s="3">
        <v>9.7299999999999998E-2</v>
      </c>
      <c r="N2212" s="3">
        <v>3.2399999999999998E-2</v>
      </c>
      <c r="O2212" s="18">
        <f t="shared" si="812"/>
        <v>0</v>
      </c>
      <c r="P2212" s="19">
        <f t="shared" si="820"/>
        <v>40989</v>
      </c>
      <c r="Q2212" s="19">
        <f t="shared" si="821"/>
        <v>41017</v>
      </c>
      <c r="R2212" s="19">
        <f t="shared" si="822"/>
        <v>41045</v>
      </c>
      <c r="S2212" s="19">
        <f t="shared" si="823"/>
        <v>41080</v>
      </c>
      <c r="T2212" s="19">
        <f t="shared" si="824"/>
        <v>41108</v>
      </c>
      <c r="U2212" s="19">
        <f t="shared" si="825"/>
        <v>41143</v>
      </c>
      <c r="V2212" s="19">
        <f t="shared" si="826"/>
        <v>41171</v>
      </c>
      <c r="W2212" s="19">
        <f t="shared" si="827"/>
        <v>41199</v>
      </c>
      <c r="X2212" s="19">
        <f t="shared" si="828"/>
        <v>41234</v>
      </c>
      <c r="Y2212" s="18">
        <f t="shared" si="813"/>
        <v>35</v>
      </c>
      <c r="Z2212" s="10">
        <f t="shared" si="814"/>
        <v>0</v>
      </c>
      <c r="AA2212" s="10">
        <f>VLOOKUP(A2212, VIX!$A$2:$E$3205, 5, FALSE)</f>
        <v>15.13</v>
      </c>
      <c r="AB2212" s="10">
        <f t="shared" si="815"/>
        <v>21.2</v>
      </c>
      <c r="AC2212" s="10">
        <f t="shared" si="816"/>
        <v>22.85</v>
      </c>
      <c r="AD2212" s="10">
        <f t="shared" si="817"/>
        <v>24.15</v>
      </c>
      <c r="AE2212" s="10">
        <f t="shared" si="818"/>
        <v>25.2</v>
      </c>
      <c r="AF2212" s="10">
        <f t="shared" si="819"/>
        <v>26.05</v>
      </c>
      <c r="AG2212" s="36">
        <f t="shared" si="807"/>
        <v>-1.1746485226674677</v>
      </c>
      <c r="AH2212" s="36">
        <f t="shared" si="808"/>
        <v>-0.53964957819597725</v>
      </c>
      <c r="AI2212" s="36">
        <f t="shared" si="809"/>
        <v>-0.39733171619163044</v>
      </c>
      <c r="AJ2212" s="36">
        <f t="shared" si="810"/>
        <v>-0.30229635553524525</v>
      </c>
      <c r="AK2212" s="36">
        <f t="shared" si="811"/>
        <v>-0.23563060337715239</v>
      </c>
    </row>
    <row r="2213" spans="1:37" x14ac:dyDescent="0.2">
      <c r="A2213" s="5">
        <v>40988</v>
      </c>
      <c r="B2213" s="1">
        <v>3</v>
      </c>
      <c r="C2213" s="7">
        <v>15.65</v>
      </c>
      <c r="D2213" s="7">
        <v>19.100000000000001</v>
      </c>
      <c r="E2213" s="7">
        <v>22.1</v>
      </c>
      <c r="F2213" s="7">
        <v>23.6</v>
      </c>
      <c r="G2213" s="7">
        <v>25.05</v>
      </c>
      <c r="H2213" s="7">
        <v>26</v>
      </c>
      <c r="I2213" s="7">
        <v>26.8</v>
      </c>
      <c r="J2213" s="7">
        <v>27.05</v>
      </c>
      <c r="K2213" s="7">
        <v>27</v>
      </c>
      <c r="L2213" s="3">
        <v>0.22040000000000001</v>
      </c>
      <c r="M2213" s="3">
        <v>0.1356</v>
      </c>
      <c r="N2213" s="3">
        <v>4.5199999999999997E-2</v>
      </c>
      <c r="O2213" s="18">
        <f t="shared" si="812"/>
        <v>0</v>
      </c>
      <c r="P2213" s="19">
        <f t="shared" si="820"/>
        <v>40989</v>
      </c>
      <c r="Q2213" s="19">
        <f t="shared" si="821"/>
        <v>41017</v>
      </c>
      <c r="R2213" s="19">
        <f t="shared" si="822"/>
        <v>41045</v>
      </c>
      <c r="S2213" s="19">
        <f t="shared" si="823"/>
        <v>41080</v>
      </c>
      <c r="T2213" s="19">
        <f t="shared" si="824"/>
        <v>41108</v>
      </c>
      <c r="U2213" s="19">
        <f t="shared" si="825"/>
        <v>41143</v>
      </c>
      <c r="V2213" s="19">
        <f t="shared" si="826"/>
        <v>41171</v>
      </c>
      <c r="W2213" s="19">
        <f t="shared" si="827"/>
        <v>41199</v>
      </c>
      <c r="X2213" s="19">
        <f t="shared" si="828"/>
        <v>41234</v>
      </c>
      <c r="Y2213" s="18">
        <f t="shared" si="813"/>
        <v>35</v>
      </c>
      <c r="Z2213" s="10">
        <f t="shared" si="814"/>
        <v>2.8571428571428571E-2</v>
      </c>
      <c r="AA2213" s="10">
        <f>VLOOKUP(A2213, VIX!$A$2:$E$3205, 5, FALSE)</f>
        <v>15.58</v>
      </c>
      <c r="AB2213" s="10">
        <f t="shared" si="815"/>
        <v>19.001428571428573</v>
      </c>
      <c r="AC2213" s="10">
        <f t="shared" si="816"/>
        <v>22.014285714285716</v>
      </c>
      <c r="AD2213" s="10">
        <f t="shared" si="817"/>
        <v>23.557142857142857</v>
      </c>
      <c r="AE2213" s="10">
        <f t="shared" si="818"/>
        <v>25.008571428571429</v>
      </c>
      <c r="AF2213" s="10">
        <f t="shared" si="819"/>
        <v>25.972857142857141</v>
      </c>
      <c r="AG2213" s="36">
        <f t="shared" si="807"/>
        <v>-1.2579945015193175</v>
      </c>
      <c r="AH2213" s="36">
        <f t="shared" si="808"/>
        <v>-0.95605437875434718</v>
      </c>
      <c r="AI2213" s="36">
        <f t="shared" si="809"/>
        <v>-0.45223425255727701</v>
      </c>
      <c r="AJ2213" s="36">
        <f t="shared" si="810"/>
        <v>-0.41546333143831699</v>
      </c>
      <c r="AK2213" s="36">
        <f t="shared" si="811"/>
        <v>-0.26354029062087164</v>
      </c>
    </row>
    <row r="2214" spans="1:37" x14ac:dyDescent="0.2">
      <c r="A2214" s="5">
        <v>40987</v>
      </c>
      <c r="B2214" s="1">
        <v>3</v>
      </c>
      <c r="C2214" s="7">
        <v>15.55</v>
      </c>
      <c r="D2214" s="7">
        <v>20</v>
      </c>
      <c r="E2214" s="7">
        <v>22.75</v>
      </c>
      <c r="F2214" s="7">
        <v>23.95</v>
      </c>
      <c r="G2214" s="7">
        <v>25.2</v>
      </c>
      <c r="H2214" s="7">
        <v>26</v>
      </c>
      <c r="I2214" s="7">
        <v>26.8</v>
      </c>
      <c r="J2214" s="7">
        <v>27</v>
      </c>
      <c r="K2214" s="7">
        <v>27</v>
      </c>
      <c r="L2214" s="3">
        <v>0.28620000000000001</v>
      </c>
      <c r="M2214" s="3">
        <v>0.11899999999999999</v>
      </c>
      <c r="N2214" s="3">
        <v>3.9699999999999999E-2</v>
      </c>
      <c r="O2214" s="18">
        <f t="shared" si="812"/>
        <v>0</v>
      </c>
      <c r="P2214" s="19">
        <f t="shared" si="820"/>
        <v>40989</v>
      </c>
      <c r="Q2214" s="19">
        <f t="shared" si="821"/>
        <v>41017</v>
      </c>
      <c r="R2214" s="19">
        <f t="shared" si="822"/>
        <v>41045</v>
      </c>
      <c r="S2214" s="19">
        <f t="shared" si="823"/>
        <v>41080</v>
      </c>
      <c r="T2214" s="19">
        <f t="shared" si="824"/>
        <v>41108</v>
      </c>
      <c r="U2214" s="19">
        <f t="shared" si="825"/>
        <v>41143</v>
      </c>
      <c r="V2214" s="19">
        <f t="shared" si="826"/>
        <v>41171</v>
      </c>
      <c r="W2214" s="19">
        <f t="shared" si="827"/>
        <v>41199</v>
      </c>
      <c r="X2214" s="19">
        <f t="shared" si="828"/>
        <v>41234</v>
      </c>
      <c r="Y2214" s="18">
        <f t="shared" si="813"/>
        <v>35</v>
      </c>
      <c r="Z2214" s="10">
        <f t="shared" si="814"/>
        <v>5.7142857142857141E-2</v>
      </c>
      <c r="AA2214" s="10">
        <f>VLOOKUP(A2214, VIX!$A$2:$E$3205, 5, FALSE)</f>
        <v>15.04</v>
      </c>
      <c r="AB2214" s="10">
        <f t="shared" si="815"/>
        <v>19.745714285714286</v>
      </c>
      <c r="AC2214" s="10">
        <f t="shared" si="816"/>
        <v>22.592857142857142</v>
      </c>
      <c r="AD2214" s="10">
        <f t="shared" si="817"/>
        <v>23.881428571428572</v>
      </c>
      <c r="AE2214" s="10">
        <f t="shared" si="818"/>
        <v>25.128571428571426</v>
      </c>
      <c r="AF2214" s="10">
        <f t="shared" si="819"/>
        <v>25.954285714285714</v>
      </c>
      <c r="AG2214" s="36">
        <f t="shared" si="807"/>
        <v>-4.6163979416809591</v>
      </c>
      <c r="AH2214" s="36">
        <f t="shared" si="808"/>
        <v>-2.5291970802919703</v>
      </c>
      <c r="AI2214" s="36">
        <f t="shared" si="809"/>
        <v>-1.0530470110272776</v>
      </c>
      <c r="AJ2214" s="36">
        <f t="shared" si="810"/>
        <v>-1.0491257285595339</v>
      </c>
      <c r="AK2214" s="36">
        <f t="shared" si="811"/>
        <v>-0.65207547169811375</v>
      </c>
    </row>
    <row r="2215" spans="1:37" x14ac:dyDescent="0.2">
      <c r="A2215" s="5">
        <v>40984</v>
      </c>
      <c r="B2215" s="1">
        <v>3</v>
      </c>
      <c r="C2215" s="7">
        <v>16.149999999999999</v>
      </c>
      <c r="D2215" s="7">
        <v>21.6</v>
      </c>
      <c r="E2215" s="7">
        <v>23.8</v>
      </c>
      <c r="F2215" s="7">
        <v>24.75</v>
      </c>
      <c r="G2215" s="7">
        <v>25.9</v>
      </c>
      <c r="H2215" s="7">
        <v>26.6</v>
      </c>
      <c r="I2215" s="7">
        <v>27.4</v>
      </c>
      <c r="J2215" s="7">
        <v>27.6</v>
      </c>
      <c r="K2215" s="7">
        <v>27.65</v>
      </c>
      <c r="L2215" s="3">
        <v>0.33750000000000002</v>
      </c>
      <c r="M2215" s="3">
        <v>0.1071</v>
      </c>
      <c r="N2215" s="3">
        <v>3.5700000000000003E-2</v>
      </c>
      <c r="O2215" s="18">
        <f t="shared" si="812"/>
        <v>0</v>
      </c>
      <c r="P2215" s="19">
        <f t="shared" si="820"/>
        <v>40989</v>
      </c>
      <c r="Q2215" s="19">
        <f t="shared" si="821"/>
        <v>41017</v>
      </c>
      <c r="R2215" s="19">
        <f t="shared" si="822"/>
        <v>41045</v>
      </c>
      <c r="S2215" s="19">
        <f t="shared" si="823"/>
        <v>41080</v>
      </c>
      <c r="T2215" s="19">
        <f t="shared" si="824"/>
        <v>41108</v>
      </c>
      <c r="U2215" s="19">
        <f t="shared" si="825"/>
        <v>41143</v>
      </c>
      <c r="V2215" s="19">
        <f t="shared" si="826"/>
        <v>41171</v>
      </c>
      <c r="W2215" s="19">
        <f t="shared" si="827"/>
        <v>41199</v>
      </c>
      <c r="X2215" s="19">
        <f t="shared" si="828"/>
        <v>41234</v>
      </c>
      <c r="Y2215" s="18">
        <f t="shared" si="813"/>
        <v>35</v>
      </c>
      <c r="Z2215" s="10">
        <f t="shared" si="814"/>
        <v>0.14285714285714285</v>
      </c>
      <c r="AA2215" s="10">
        <f>VLOOKUP(A2215, VIX!$A$2:$E$3205, 5, FALSE)</f>
        <v>14.47</v>
      </c>
      <c r="AB2215" s="10">
        <f t="shared" si="815"/>
        <v>20.821428571428573</v>
      </c>
      <c r="AC2215" s="10">
        <f t="shared" si="816"/>
        <v>23.485714285714288</v>
      </c>
      <c r="AD2215" s="10">
        <f t="shared" si="817"/>
        <v>24.614285714285714</v>
      </c>
      <c r="AE2215" s="10">
        <f t="shared" si="818"/>
        <v>25.735714285714284</v>
      </c>
      <c r="AF2215" s="10">
        <f t="shared" si="819"/>
        <v>26.500000000000004</v>
      </c>
      <c r="AG2215" s="36">
        <f t="shared" si="807"/>
        <v>-1.8735420503376323</v>
      </c>
      <c r="AH2215" s="36">
        <f t="shared" si="808"/>
        <v>-0.67432950191570895</v>
      </c>
      <c r="AI2215" s="36">
        <f t="shared" si="809"/>
        <v>-0.27716353111432696</v>
      </c>
      <c r="AJ2215" s="36">
        <f t="shared" si="810"/>
        <v>-0.32141074696389926</v>
      </c>
      <c r="AK2215" s="36">
        <f t="shared" si="811"/>
        <v>-0.18997361477572647</v>
      </c>
    </row>
    <row r="2216" spans="1:37" x14ac:dyDescent="0.2">
      <c r="A2216" s="5">
        <v>40983</v>
      </c>
      <c r="B2216" s="1">
        <v>3</v>
      </c>
      <c r="C2216" s="7">
        <v>17.05</v>
      </c>
      <c r="D2216" s="7">
        <v>21.75</v>
      </c>
      <c r="E2216" s="7">
        <v>23.85</v>
      </c>
      <c r="F2216" s="7">
        <v>24.85</v>
      </c>
      <c r="G2216" s="7">
        <v>25.95</v>
      </c>
      <c r="H2216" s="7">
        <v>26.65</v>
      </c>
      <c r="I2216" s="7">
        <v>27.45</v>
      </c>
      <c r="J2216" s="7">
        <v>27.6</v>
      </c>
      <c r="K2216" s="7">
        <v>27.7</v>
      </c>
      <c r="L2216" s="3">
        <v>0.2757</v>
      </c>
      <c r="M2216" s="3">
        <v>0.1046</v>
      </c>
      <c r="N2216" s="3">
        <v>3.49E-2</v>
      </c>
      <c r="O2216" s="18">
        <f t="shared" si="812"/>
        <v>0</v>
      </c>
      <c r="P2216" s="19">
        <f t="shared" si="820"/>
        <v>40989</v>
      </c>
      <c r="Q2216" s="19">
        <f t="shared" si="821"/>
        <v>41017</v>
      </c>
      <c r="R2216" s="19">
        <f t="shared" si="822"/>
        <v>41045</v>
      </c>
      <c r="S2216" s="19">
        <f t="shared" si="823"/>
        <v>41080</v>
      </c>
      <c r="T2216" s="19">
        <f t="shared" si="824"/>
        <v>41108</v>
      </c>
      <c r="U2216" s="19">
        <f t="shared" si="825"/>
        <v>41143</v>
      </c>
      <c r="V2216" s="19">
        <f t="shared" si="826"/>
        <v>41171</v>
      </c>
      <c r="W2216" s="19">
        <f t="shared" si="827"/>
        <v>41199</v>
      </c>
      <c r="X2216" s="19">
        <f t="shared" si="828"/>
        <v>41234</v>
      </c>
      <c r="Y2216" s="18">
        <f t="shared" si="813"/>
        <v>35</v>
      </c>
      <c r="Z2216" s="10">
        <f t="shared" si="814"/>
        <v>0.17142857142857143</v>
      </c>
      <c r="AA2216" s="10">
        <f>VLOOKUP(A2216, VIX!$A$2:$E$3205, 5, FALSE)</f>
        <v>15.42</v>
      </c>
      <c r="AB2216" s="10">
        <f t="shared" si="815"/>
        <v>20.944285714285712</v>
      </c>
      <c r="AC2216" s="10">
        <f t="shared" si="816"/>
        <v>23.49</v>
      </c>
      <c r="AD2216" s="10">
        <f t="shared" si="817"/>
        <v>24.678571428571431</v>
      </c>
      <c r="AE2216" s="10">
        <f t="shared" si="818"/>
        <v>25.761428571428571</v>
      </c>
      <c r="AF2216" s="10">
        <f t="shared" si="819"/>
        <v>26.529999999999994</v>
      </c>
      <c r="AG2216" s="36">
        <f t="shared" si="807"/>
        <v>-1.593220338983051</v>
      </c>
      <c r="AH2216" s="36">
        <f t="shared" si="808"/>
        <v>-0.64013547840812923</v>
      </c>
      <c r="AI2216" s="36">
        <f t="shared" si="809"/>
        <v>-0.28985507246376818</v>
      </c>
      <c r="AJ2216" s="36">
        <f t="shared" si="810"/>
        <v>-0.30496726992683815</v>
      </c>
      <c r="AK2216" s="36">
        <f t="shared" si="811"/>
        <v>-0.18805970149253715</v>
      </c>
    </row>
    <row r="2217" spans="1:37" x14ac:dyDescent="0.2">
      <c r="A2217" s="5">
        <v>40982</v>
      </c>
      <c r="B2217" s="1">
        <v>3</v>
      </c>
      <c r="C2217" s="7">
        <v>17.8</v>
      </c>
      <c r="D2217" s="7">
        <v>22.1</v>
      </c>
      <c r="E2217" s="7">
        <v>24</v>
      </c>
      <c r="F2217" s="7">
        <v>25.05</v>
      </c>
      <c r="G2217" s="7">
        <v>26.2</v>
      </c>
      <c r="H2217" s="7">
        <v>26.95</v>
      </c>
      <c r="I2217" s="7">
        <v>27.75</v>
      </c>
      <c r="J2217" s="7">
        <v>27.95</v>
      </c>
      <c r="K2217" s="7">
        <v>27.9</v>
      </c>
      <c r="L2217" s="3">
        <v>0.24160000000000001</v>
      </c>
      <c r="M2217" s="3">
        <v>0.10780000000000001</v>
      </c>
      <c r="N2217" s="3">
        <v>3.5900000000000001E-2</v>
      </c>
      <c r="O2217" s="18">
        <f t="shared" si="812"/>
        <v>0</v>
      </c>
      <c r="P2217" s="19">
        <f t="shared" si="820"/>
        <v>40989</v>
      </c>
      <c r="Q2217" s="19">
        <f t="shared" si="821"/>
        <v>41017</v>
      </c>
      <c r="R2217" s="19">
        <f t="shared" si="822"/>
        <v>41045</v>
      </c>
      <c r="S2217" s="19">
        <f t="shared" si="823"/>
        <v>41080</v>
      </c>
      <c r="T2217" s="19">
        <f t="shared" si="824"/>
        <v>41108</v>
      </c>
      <c r="U2217" s="19">
        <f t="shared" si="825"/>
        <v>41143</v>
      </c>
      <c r="V2217" s="19">
        <f t="shared" si="826"/>
        <v>41171</v>
      </c>
      <c r="W2217" s="19">
        <f t="shared" si="827"/>
        <v>41199</v>
      </c>
      <c r="X2217" s="19">
        <f t="shared" si="828"/>
        <v>41234</v>
      </c>
      <c r="Y2217" s="18">
        <f t="shared" si="813"/>
        <v>35</v>
      </c>
      <c r="Z2217" s="10">
        <f t="shared" si="814"/>
        <v>0.2</v>
      </c>
      <c r="AA2217" s="10">
        <f>VLOOKUP(A2217, VIX!$A$2:$E$3205, 5, FALSE)</f>
        <v>15.31</v>
      </c>
      <c r="AB2217" s="10">
        <f t="shared" si="815"/>
        <v>21.240000000000002</v>
      </c>
      <c r="AC2217" s="10">
        <f t="shared" si="816"/>
        <v>23.620000000000005</v>
      </c>
      <c r="AD2217" s="10">
        <f t="shared" si="817"/>
        <v>24.840000000000003</v>
      </c>
      <c r="AE2217" s="10">
        <f t="shared" si="818"/>
        <v>25.970000000000002</v>
      </c>
      <c r="AF2217" s="10">
        <f t="shared" si="819"/>
        <v>26.800000000000004</v>
      </c>
      <c r="AG2217" s="36">
        <f t="shared" si="807"/>
        <v>-1.5413940256045513</v>
      </c>
      <c r="AH2217" s="36">
        <f t="shared" si="808"/>
        <v>-0.60271903323262754</v>
      </c>
      <c r="AI2217" s="36">
        <f t="shared" si="809"/>
        <v>-0.3138603878773501</v>
      </c>
      <c r="AJ2217" s="36">
        <f t="shared" si="810"/>
        <v>-0.32559968541093132</v>
      </c>
      <c r="AK2217" s="36">
        <f t="shared" si="811"/>
        <v>-0.20480034675190972</v>
      </c>
    </row>
    <row r="2218" spans="1:37" x14ac:dyDescent="0.2">
      <c r="A2218" s="5">
        <v>40981</v>
      </c>
      <c r="B2218" s="1">
        <v>3</v>
      </c>
      <c r="C2218" s="7">
        <v>17</v>
      </c>
      <c r="D2218" s="7">
        <v>21</v>
      </c>
      <c r="E2218" s="7">
        <v>23.2</v>
      </c>
      <c r="F2218" s="7">
        <v>24.35</v>
      </c>
      <c r="G2218" s="7">
        <v>25.75</v>
      </c>
      <c r="H2218" s="7">
        <v>26.55</v>
      </c>
      <c r="I2218" s="7">
        <v>27.3</v>
      </c>
      <c r="J2218" s="7">
        <v>27.55</v>
      </c>
      <c r="K2218" s="7">
        <v>27.6</v>
      </c>
      <c r="L2218" s="3">
        <v>0.23530000000000001</v>
      </c>
      <c r="M2218" s="3">
        <v>0.1211</v>
      </c>
      <c r="N2218" s="3">
        <v>4.0399999999999998E-2</v>
      </c>
      <c r="O2218" s="18">
        <f t="shared" si="812"/>
        <v>0</v>
      </c>
      <c r="P2218" s="19">
        <f t="shared" si="820"/>
        <v>40989</v>
      </c>
      <c r="Q2218" s="19">
        <f t="shared" si="821"/>
        <v>41017</v>
      </c>
      <c r="R2218" s="19">
        <f t="shared" si="822"/>
        <v>41045</v>
      </c>
      <c r="S2218" s="19">
        <f t="shared" si="823"/>
        <v>41080</v>
      </c>
      <c r="T2218" s="19">
        <f t="shared" si="824"/>
        <v>41108</v>
      </c>
      <c r="U2218" s="19">
        <f t="shared" si="825"/>
        <v>41143</v>
      </c>
      <c r="V2218" s="19">
        <f t="shared" si="826"/>
        <v>41171</v>
      </c>
      <c r="W2218" s="19">
        <f t="shared" si="827"/>
        <v>41199</v>
      </c>
      <c r="X2218" s="19">
        <f t="shared" si="828"/>
        <v>41234</v>
      </c>
      <c r="Y2218" s="18">
        <f t="shared" si="813"/>
        <v>35</v>
      </c>
      <c r="Z2218" s="10">
        <f t="shared" si="814"/>
        <v>0.22857142857142856</v>
      </c>
      <c r="AA2218" s="10">
        <f>VLOOKUP(A2218, VIX!$A$2:$E$3205, 5, FALSE)</f>
        <v>14.8</v>
      </c>
      <c r="AB2218" s="10">
        <f t="shared" si="815"/>
        <v>20.085714285714285</v>
      </c>
      <c r="AC2218" s="10">
        <f t="shared" si="816"/>
        <v>22.697142857142858</v>
      </c>
      <c r="AD2218" s="10">
        <f t="shared" si="817"/>
        <v>24.087142857142858</v>
      </c>
      <c r="AE2218" s="10">
        <f t="shared" si="818"/>
        <v>25.43</v>
      </c>
      <c r="AF2218" s="10">
        <f t="shared" si="819"/>
        <v>26.367142857142859</v>
      </c>
      <c r="AG2218" s="36">
        <f t="shared" si="807"/>
        <v>-1.3898655635987582</v>
      </c>
      <c r="AH2218" s="36">
        <f t="shared" si="808"/>
        <v>-0.67737797055409543</v>
      </c>
      <c r="AI2218" s="36">
        <f t="shared" si="809"/>
        <v>-0.33481601293974972</v>
      </c>
      <c r="AJ2218" s="36">
        <f t="shared" si="810"/>
        <v>-0.38820422535211208</v>
      </c>
      <c r="AK2218" s="36">
        <f t="shared" si="811"/>
        <v>-0.2141718899394455</v>
      </c>
    </row>
    <row r="2219" spans="1:37" x14ac:dyDescent="0.2">
      <c r="A2219" s="5">
        <v>40980</v>
      </c>
      <c r="B2219" s="1">
        <v>3</v>
      </c>
      <c r="C2219" s="7">
        <v>17.75</v>
      </c>
      <c r="D2219" s="7">
        <v>21.75</v>
      </c>
      <c r="E2219" s="7">
        <v>23.95</v>
      </c>
      <c r="F2219" s="7">
        <v>25</v>
      </c>
      <c r="G2219" s="7">
        <v>26.3</v>
      </c>
      <c r="H2219" s="7">
        <v>27.1</v>
      </c>
      <c r="I2219" s="7">
        <v>27.8</v>
      </c>
      <c r="J2219" s="7">
        <v>28.05</v>
      </c>
      <c r="K2219" s="7">
        <v>28.1</v>
      </c>
      <c r="L2219" s="3">
        <v>0.22539999999999999</v>
      </c>
      <c r="M2219" s="3">
        <v>0.112</v>
      </c>
      <c r="N2219" s="3">
        <v>3.73E-2</v>
      </c>
      <c r="O2219" s="18">
        <f t="shared" si="812"/>
        <v>0</v>
      </c>
      <c r="P2219" s="19">
        <f t="shared" si="820"/>
        <v>40989</v>
      </c>
      <c r="Q2219" s="19">
        <f t="shared" si="821"/>
        <v>41017</v>
      </c>
      <c r="R2219" s="19">
        <f t="shared" si="822"/>
        <v>41045</v>
      </c>
      <c r="S2219" s="19">
        <f t="shared" si="823"/>
        <v>41080</v>
      </c>
      <c r="T2219" s="19">
        <f t="shared" si="824"/>
        <v>41108</v>
      </c>
      <c r="U2219" s="19">
        <f t="shared" si="825"/>
        <v>41143</v>
      </c>
      <c r="V2219" s="19">
        <f t="shared" si="826"/>
        <v>41171</v>
      </c>
      <c r="W2219" s="19">
        <f t="shared" si="827"/>
        <v>41199</v>
      </c>
      <c r="X2219" s="19">
        <f t="shared" si="828"/>
        <v>41234</v>
      </c>
      <c r="Y2219" s="18">
        <f t="shared" si="813"/>
        <v>35</v>
      </c>
      <c r="Z2219" s="10">
        <f t="shared" si="814"/>
        <v>0.25714285714285712</v>
      </c>
      <c r="AA2219" s="10">
        <f>VLOOKUP(A2219, VIX!$A$2:$E$3205, 5, FALSE)</f>
        <v>15.64</v>
      </c>
      <c r="AB2219" s="10">
        <f t="shared" si="815"/>
        <v>20.721428571428572</v>
      </c>
      <c r="AC2219" s="10">
        <f t="shared" si="816"/>
        <v>23.384285714285713</v>
      </c>
      <c r="AD2219" s="10">
        <f t="shared" si="817"/>
        <v>24.73</v>
      </c>
      <c r="AE2219" s="10">
        <f t="shared" si="818"/>
        <v>25.965714285714284</v>
      </c>
      <c r="AF2219" s="10">
        <f t="shared" si="819"/>
        <v>26.894285714285715</v>
      </c>
      <c r="AG2219" s="36">
        <f t="shared" si="807"/>
        <v>-4.0220788721154497</v>
      </c>
      <c r="AH2219" s="36">
        <f t="shared" si="808"/>
        <v>-1.9828326180257512</v>
      </c>
      <c r="AI2219" s="36">
        <f t="shared" si="809"/>
        <v>-0.89913348813501826</v>
      </c>
      <c r="AJ2219" s="36">
        <f t="shared" si="810"/>
        <v>-1.0661170472419601</v>
      </c>
      <c r="AK2219" s="36">
        <f t="shared" si="811"/>
        <v>-0.63276836158192173</v>
      </c>
    </row>
    <row r="2220" spans="1:37" x14ac:dyDescent="0.2">
      <c r="A2220" s="5">
        <v>40977</v>
      </c>
      <c r="B2220" s="1">
        <v>3</v>
      </c>
      <c r="C2220" s="7">
        <v>19.05</v>
      </c>
      <c r="D2220" s="7">
        <v>22.75</v>
      </c>
      <c r="E2220" s="7">
        <v>24.6</v>
      </c>
      <c r="F2220" s="7">
        <v>25.55</v>
      </c>
      <c r="G2220" s="7">
        <v>26.75</v>
      </c>
      <c r="H2220" s="7">
        <v>27.6</v>
      </c>
      <c r="I2220" s="7">
        <v>28.3</v>
      </c>
      <c r="J2220" s="7">
        <v>28.45</v>
      </c>
      <c r="K2220" s="7">
        <v>28.5</v>
      </c>
      <c r="L2220" s="3">
        <v>0.19420000000000001</v>
      </c>
      <c r="M2220" s="3">
        <v>0.1076</v>
      </c>
      <c r="N2220" s="3">
        <v>3.5900000000000001E-2</v>
      </c>
      <c r="O2220" s="18">
        <f t="shared" si="812"/>
        <v>0</v>
      </c>
      <c r="P2220" s="19">
        <f t="shared" si="820"/>
        <v>40989</v>
      </c>
      <c r="Q2220" s="19">
        <f t="shared" si="821"/>
        <v>41017</v>
      </c>
      <c r="R2220" s="19">
        <f t="shared" si="822"/>
        <v>41045</v>
      </c>
      <c r="S2220" s="19">
        <f t="shared" si="823"/>
        <v>41080</v>
      </c>
      <c r="T2220" s="19">
        <f t="shared" si="824"/>
        <v>41108</v>
      </c>
      <c r="U2220" s="19">
        <f t="shared" si="825"/>
        <v>41143</v>
      </c>
      <c r="V2220" s="19">
        <f t="shared" si="826"/>
        <v>41171</v>
      </c>
      <c r="W2220" s="19">
        <f t="shared" si="827"/>
        <v>41199</v>
      </c>
      <c r="X2220" s="19">
        <f t="shared" si="828"/>
        <v>41234</v>
      </c>
      <c r="Y2220" s="18">
        <f t="shared" si="813"/>
        <v>35</v>
      </c>
      <c r="Z2220" s="10">
        <f t="shared" si="814"/>
        <v>0.34285714285714286</v>
      </c>
      <c r="AA2220" s="10">
        <f>VLOOKUP(A2220, VIX!$A$2:$E$3205, 5, FALSE)</f>
        <v>17.11</v>
      </c>
      <c r="AB2220" s="10">
        <f t="shared" si="815"/>
        <v>21.481428571428573</v>
      </c>
      <c r="AC2220" s="10">
        <f t="shared" si="816"/>
        <v>23.965714285714288</v>
      </c>
      <c r="AD2220" s="10">
        <f t="shared" si="817"/>
        <v>25.224285714285713</v>
      </c>
      <c r="AE2220" s="10">
        <f t="shared" si="818"/>
        <v>26.338571428571427</v>
      </c>
      <c r="AF2220" s="10">
        <f t="shared" si="819"/>
        <v>27.30857142857143</v>
      </c>
      <c r="AG2220" s="36">
        <f t="shared" si="807"/>
        <v>-1.2146951537258994</v>
      </c>
      <c r="AH2220" s="36">
        <f t="shared" si="808"/>
        <v>-0.54702258726899444</v>
      </c>
      <c r="AI2220" s="36">
        <f t="shared" si="809"/>
        <v>-0.26688963210702332</v>
      </c>
      <c r="AJ2220" s="36">
        <f t="shared" si="810"/>
        <v>-0.32255999999999985</v>
      </c>
      <c r="AK2220" s="36">
        <f t="shared" si="811"/>
        <v>-0.22101841820151724</v>
      </c>
    </row>
    <row r="2221" spans="1:37" x14ac:dyDescent="0.2">
      <c r="A2221" s="5">
        <v>40976</v>
      </c>
      <c r="B2221" s="1">
        <v>3</v>
      </c>
      <c r="C2221" s="7">
        <v>19.7</v>
      </c>
      <c r="D2221" s="7">
        <v>23.25</v>
      </c>
      <c r="E2221" s="7">
        <v>25</v>
      </c>
      <c r="F2221" s="7">
        <v>26</v>
      </c>
      <c r="G2221" s="7">
        <v>27.25</v>
      </c>
      <c r="H2221" s="7">
        <v>27.95</v>
      </c>
      <c r="I2221" s="7">
        <v>28.65</v>
      </c>
      <c r="J2221" s="7">
        <v>28.8</v>
      </c>
      <c r="K2221" s="7">
        <v>28.85</v>
      </c>
      <c r="L2221" s="3">
        <v>0.1802</v>
      </c>
      <c r="M2221" s="3">
        <v>0.1019</v>
      </c>
      <c r="N2221" s="3">
        <v>3.4000000000000002E-2</v>
      </c>
      <c r="O2221" s="18">
        <f t="shared" si="812"/>
        <v>0</v>
      </c>
      <c r="P2221" s="19">
        <f t="shared" si="820"/>
        <v>40989</v>
      </c>
      <c r="Q2221" s="19">
        <f t="shared" si="821"/>
        <v>41017</v>
      </c>
      <c r="R2221" s="19">
        <f t="shared" si="822"/>
        <v>41045</v>
      </c>
      <c r="S2221" s="19">
        <f t="shared" si="823"/>
        <v>41080</v>
      </c>
      <c r="T2221" s="19">
        <f t="shared" si="824"/>
        <v>41108</v>
      </c>
      <c r="U2221" s="19">
        <f t="shared" si="825"/>
        <v>41143</v>
      </c>
      <c r="V2221" s="19">
        <f t="shared" si="826"/>
        <v>41171</v>
      </c>
      <c r="W2221" s="19">
        <f t="shared" si="827"/>
        <v>41199</v>
      </c>
      <c r="X2221" s="19">
        <f t="shared" si="828"/>
        <v>41234</v>
      </c>
      <c r="Y2221" s="18">
        <f t="shared" si="813"/>
        <v>35</v>
      </c>
      <c r="Z2221" s="10">
        <f t="shared" si="814"/>
        <v>0.37142857142857144</v>
      </c>
      <c r="AA2221" s="10">
        <f>VLOOKUP(A2221, VIX!$A$2:$E$3205, 5, FALSE)</f>
        <v>17.95</v>
      </c>
      <c r="AB2221" s="10">
        <f t="shared" si="815"/>
        <v>21.931428571428569</v>
      </c>
      <c r="AC2221" s="10">
        <f t="shared" si="816"/>
        <v>24.35</v>
      </c>
      <c r="AD2221" s="10">
        <f t="shared" si="817"/>
        <v>25.628571428571426</v>
      </c>
      <c r="AE2221" s="10">
        <f t="shared" si="818"/>
        <v>26.785714285714288</v>
      </c>
      <c r="AF2221" s="10">
        <f t="shared" si="819"/>
        <v>27.689999999999998</v>
      </c>
      <c r="AG2221" s="36">
        <f t="shared" si="807"/>
        <v>-1.1294741493592584</v>
      </c>
      <c r="AH2221" s="36">
        <f t="shared" si="808"/>
        <v>-0.50521251002405798</v>
      </c>
      <c r="AI2221" s="36">
        <f t="shared" si="809"/>
        <v>-0.27512418800152855</v>
      </c>
      <c r="AJ2221" s="36">
        <f t="shared" si="810"/>
        <v>-0.33112582781456967</v>
      </c>
      <c r="AK2221" s="36">
        <f t="shared" si="811"/>
        <v>-0.18006430868167189</v>
      </c>
    </row>
    <row r="2222" spans="1:37" x14ac:dyDescent="0.2">
      <c r="A2222" s="5">
        <v>40975</v>
      </c>
      <c r="B2222" s="1">
        <v>3</v>
      </c>
      <c r="C2222" s="7">
        <v>20.65</v>
      </c>
      <c r="D2222" s="7">
        <v>23.95</v>
      </c>
      <c r="E2222" s="7">
        <v>25.6</v>
      </c>
      <c r="F2222" s="7">
        <v>26.55</v>
      </c>
      <c r="G2222" s="7">
        <v>27.6</v>
      </c>
      <c r="H2222" s="7">
        <v>28.25</v>
      </c>
      <c r="I2222" s="7">
        <v>29</v>
      </c>
      <c r="J2222" s="7">
        <v>29.15</v>
      </c>
      <c r="K2222" s="7">
        <v>29.25</v>
      </c>
      <c r="L2222" s="3">
        <v>0.1598</v>
      </c>
      <c r="M2222" s="3">
        <v>9.2299999999999993E-2</v>
      </c>
      <c r="N2222" s="3">
        <v>3.0800000000000001E-2</v>
      </c>
      <c r="O2222" s="18">
        <f t="shared" si="812"/>
        <v>0</v>
      </c>
      <c r="P2222" s="19">
        <f t="shared" si="820"/>
        <v>40989</v>
      </c>
      <c r="Q2222" s="19">
        <f t="shared" si="821"/>
        <v>41017</v>
      </c>
      <c r="R2222" s="19">
        <f t="shared" si="822"/>
        <v>41045</v>
      </c>
      <c r="S2222" s="19">
        <f t="shared" si="823"/>
        <v>41080</v>
      </c>
      <c r="T2222" s="19">
        <f t="shared" si="824"/>
        <v>41108</v>
      </c>
      <c r="U2222" s="19">
        <f t="shared" si="825"/>
        <v>41143</v>
      </c>
      <c r="V2222" s="19">
        <f t="shared" si="826"/>
        <v>41171</v>
      </c>
      <c r="W2222" s="19">
        <f t="shared" si="827"/>
        <v>41199</v>
      </c>
      <c r="X2222" s="19">
        <f t="shared" si="828"/>
        <v>41234</v>
      </c>
      <c r="Y2222" s="18">
        <f t="shared" si="813"/>
        <v>35</v>
      </c>
      <c r="Z2222" s="10">
        <f t="shared" si="814"/>
        <v>0.4</v>
      </c>
      <c r="AA2222" s="10">
        <f>VLOOKUP(A2222, VIX!$A$2:$E$3205, 5, FALSE)</f>
        <v>19.07</v>
      </c>
      <c r="AB2222" s="10">
        <f t="shared" si="815"/>
        <v>22.63</v>
      </c>
      <c r="AC2222" s="10">
        <f t="shared" si="816"/>
        <v>24.939999999999998</v>
      </c>
      <c r="AD2222" s="10">
        <f t="shared" si="817"/>
        <v>26.17</v>
      </c>
      <c r="AE2222" s="10">
        <f t="shared" si="818"/>
        <v>27.18</v>
      </c>
      <c r="AF2222" s="10">
        <f t="shared" si="819"/>
        <v>27.990000000000002</v>
      </c>
      <c r="AG2222" s="36">
        <f t="shared" si="807"/>
        <v>-0.98589211618257111</v>
      </c>
      <c r="AH2222" s="36">
        <f t="shared" si="808"/>
        <v>-0.45617114646187584</v>
      </c>
      <c r="AI2222" s="36">
        <f t="shared" si="809"/>
        <v>-0.25279831045406487</v>
      </c>
      <c r="AJ2222" s="36">
        <f t="shared" si="810"/>
        <v>-0.27082906857727718</v>
      </c>
      <c r="AK2222" s="36">
        <f t="shared" si="811"/>
        <v>-0.16355466799800236</v>
      </c>
    </row>
    <row r="2223" spans="1:37" x14ac:dyDescent="0.2">
      <c r="A2223" s="5">
        <v>40974</v>
      </c>
      <c r="B2223" s="1">
        <v>3</v>
      </c>
      <c r="C2223" s="7">
        <v>22.5</v>
      </c>
      <c r="D2223" s="7">
        <v>25.3</v>
      </c>
      <c r="E2223" s="7">
        <v>26.6</v>
      </c>
      <c r="F2223" s="7">
        <v>27.4</v>
      </c>
      <c r="G2223" s="7">
        <v>28.3</v>
      </c>
      <c r="H2223" s="7">
        <v>28.85</v>
      </c>
      <c r="I2223" s="7">
        <v>29.65</v>
      </c>
      <c r="J2223" s="7">
        <v>29.75</v>
      </c>
      <c r="K2223" s="7">
        <v>29.75</v>
      </c>
      <c r="L2223" s="3">
        <v>0.1244</v>
      </c>
      <c r="M2223" s="3">
        <v>8.2100000000000006E-2</v>
      </c>
      <c r="N2223" s="3">
        <v>2.7400000000000001E-2</v>
      </c>
      <c r="O2223" s="18">
        <f t="shared" si="812"/>
        <v>0</v>
      </c>
      <c r="P2223" s="19">
        <f t="shared" si="820"/>
        <v>40989</v>
      </c>
      <c r="Q2223" s="19">
        <f t="shared" si="821"/>
        <v>41017</v>
      </c>
      <c r="R2223" s="19">
        <f t="shared" si="822"/>
        <v>41045</v>
      </c>
      <c r="S2223" s="19">
        <f t="shared" si="823"/>
        <v>41080</v>
      </c>
      <c r="T2223" s="19">
        <f t="shared" si="824"/>
        <v>41108</v>
      </c>
      <c r="U2223" s="19">
        <f t="shared" si="825"/>
        <v>41143</v>
      </c>
      <c r="V2223" s="19">
        <f t="shared" si="826"/>
        <v>41171</v>
      </c>
      <c r="W2223" s="19">
        <f t="shared" si="827"/>
        <v>41199</v>
      </c>
      <c r="X2223" s="19">
        <f t="shared" si="828"/>
        <v>41234</v>
      </c>
      <c r="Y2223" s="18">
        <f t="shared" si="813"/>
        <v>35</v>
      </c>
      <c r="Z2223" s="10">
        <f t="shared" si="814"/>
        <v>0.42857142857142855</v>
      </c>
      <c r="AA2223" s="10">
        <f>VLOOKUP(A2223, VIX!$A$2:$E$3205, 5, FALSE)</f>
        <v>20.87</v>
      </c>
      <c r="AB2223" s="10">
        <f t="shared" si="815"/>
        <v>24.1</v>
      </c>
      <c r="AC2223" s="10">
        <f t="shared" si="816"/>
        <v>26.042857142857144</v>
      </c>
      <c r="AD2223" s="10">
        <f t="shared" si="817"/>
        <v>27.057142857142857</v>
      </c>
      <c r="AE2223" s="10">
        <f t="shared" si="818"/>
        <v>27.914285714285711</v>
      </c>
      <c r="AF2223" s="10">
        <f t="shared" si="819"/>
        <v>28.614285714285714</v>
      </c>
      <c r="AG2223" s="36">
        <f t="shared" si="807"/>
        <v>-0.91428571428571492</v>
      </c>
      <c r="AH2223" s="36">
        <f t="shared" si="808"/>
        <v>-0.37923250564334121</v>
      </c>
      <c r="AI2223" s="36">
        <f t="shared" si="809"/>
        <v>-0.22029175544992552</v>
      </c>
      <c r="AJ2223" s="36">
        <f t="shared" si="810"/>
        <v>-0.23687921040263266</v>
      </c>
      <c r="AK2223" s="36">
        <f t="shared" si="811"/>
        <v>-0.13991520290732914</v>
      </c>
    </row>
    <row r="2224" spans="1:37" x14ac:dyDescent="0.2">
      <c r="A2224" s="5">
        <v>40973</v>
      </c>
      <c r="B2224" s="1">
        <v>3</v>
      </c>
      <c r="C2224" s="7">
        <v>20.149999999999999</v>
      </c>
      <c r="D2224" s="7">
        <v>23.65</v>
      </c>
      <c r="E2224" s="7">
        <v>25.55</v>
      </c>
      <c r="F2224" s="7">
        <v>26.65</v>
      </c>
      <c r="G2224" s="7">
        <v>27.95</v>
      </c>
      <c r="H2224" s="7">
        <v>28.6</v>
      </c>
      <c r="I2224" s="7">
        <v>29.25</v>
      </c>
      <c r="J2224" s="7">
        <v>29.35</v>
      </c>
      <c r="K2224" s="7">
        <v>29.2</v>
      </c>
      <c r="L2224" s="3">
        <v>0.17369999999999999</v>
      </c>
      <c r="M2224" s="3">
        <v>9.7600000000000006E-2</v>
      </c>
      <c r="N2224" s="3">
        <v>3.2500000000000001E-2</v>
      </c>
      <c r="O2224" s="18">
        <f t="shared" si="812"/>
        <v>0</v>
      </c>
      <c r="P2224" s="19">
        <f t="shared" si="820"/>
        <v>40989</v>
      </c>
      <c r="Q2224" s="19">
        <f t="shared" si="821"/>
        <v>41017</v>
      </c>
      <c r="R2224" s="19">
        <f t="shared" si="822"/>
        <v>41045</v>
      </c>
      <c r="S2224" s="19">
        <f t="shared" si="823"/>
        <v>41080</v>
      </c>
      <c r="T2224" s="19">
        <f t="shared" si="824"/>
        <v>41108</v>
      </c>
      <c r="U2224" s="19">
        <f t="shared" si="825"/>
        <v>41143</v>
      </c>
      <c r="V2224" s="19">
        <f t="shared" si="826"/>
        <v>41171</v>
      </c>
      <c r="W2224" s="19">
        <f t="shared" si="827"/>
        <v>41199</v>
      </c>
      <c r="X2224" s="19">
        <f t="shared" si="828"/>
        <v>41234</v>
      </c>
      <c r="Y2224" s="18">
        <f t="shared" si="813"/>
        <v>35</v>
      </c>
      <c r="Z2224" s="10">
        <f t="shared" si="814"/>
        <v>0.45714285714285713</v>
      </c>
      <c r="AA2224" s="10">
        <f>VLOOKUP(A2224, VIX!$A$2:$E$3205, 5, FALSE)</f>
        <v>18.05</v>
      </c>
      <c r="AB2224" s="10">
        <f t="shared" si="815"/>
        <v>22.049999999999997</v>
      </c>
      <c r="AC2224" s="10">
        <f t="shared" si="816"/>
        <v>24.681428571428572</v>
      </c>
      <c r="AD2224" s="10">
        <f t="shared" si="817"/>
        <v>26.14714285714286</v>
      </c>
      <c r="AE2224" s="10">
        <f t="shared" si="818"/>
        <v>27.355714285714285</v>
      </c>
      <c r="AF2224" s="10">
        <f t="shared" si="819"/>
        <v>28.302857142857142</v>
      </c>
      <c r="AG2224" s="36">
        <f t="shared" si="807"/>
        <v>-3.4507042253521121</v>
      </c>
      <c r="AH2224" s="36">
        <f t="shared" si="808"/>
        <v>-1.675102040816328</v>
      </c>
      <c r="AI2224" s="36">
        <f t="shared" si="809"/>
        <v>-0.91550613750206222</v>
      </c>
      <c r="AJ2224" s="36">
        <f t="shared" si="810"/>
        <v>-1.0362169856080976</v>
      </c>
      <c r="AK2224" s="36">
        <f t="shared" si="811"/>
        <v>-0.50140298964338703</v>
      </c>
    </row>
    <row r="2225" spans="1:37" x14ac:dyDescent="0.2">
      <c r="A2225" s="5">
        <v>40970</v>
      </c>
      <c r="B2225" s="1">
        <v>3</v>
      </c>
      <c r="C2225" s="7">
        <v>20.399999999999999</v>
      </c>
      <c r="D2225" s="7">
        <v>23.7</v>
      </c>
      <c r="E2225" s="7">
        <v>25.45</v>
      </c>
      <c r="F2225" s="7">
        <v>26.55</v>
      </c>
      <c r="G2225" s="7">
        <v>27.75</v>
      </c>
      <c r="H2225" s="7">
        <v>28.3</v>
      </c>
      <c r="I2225" s="7">
        <v>29.05</v>
      </c>
      <c r="J2225" s="7">
        <v>29.2</v>
      </c>
      <c r="K2225" s="7">
        <v>29.1</v>
      </c>
      <c r="L2225" s="3">
        <v>0.1618</v>
      </c>
      <c r="M2225" s="3">
        <v>9.4200000000000006E-2</v>
      </c>
      <c r="N2225" s="3">
        <v>3.1399999999999997E-2</v>
      </c>
      <c r="O2225" s="18">
        <f t="shared" si="812"/>
        <v>0</v>
      </c>
      <c r="P2225" s="19">
        <f t="shared" si="820"/>
        <v>40989</v>
      </c>
      <c r="Q2225" s="19">
        <f t="shared" si="821"/>
        <v>41017</v>
      </c>
      <c r="R2225" s="19">
        <f t="shared" si="822"/>
        <v>41045</v>
      </c>
      <c r="S2225" s="19">
        <f t="shared" si="823"/>
        <v>41080</v>
      </c>
      <c r="T2225" s="19">
        <f t="shared" si="824"/>
        <v>41108</v>
      </c>
      <c r="U2225" s="19">
        <f t="shared" si="825"/>
        <v>41143</v>
      </c>
      <c r="V2225" s="19">
        <f t="shared" si="826"/>
        <v>41171</v>
      </c>
      <c r="W2225" s="19">
        <f t="shared" si="827"/>
        <v>41199</v>
      </c>
      <c r="X2225" s="19">
        <f t="shared" si="828"/>
        <v>41234</v>
      </c>
      <c r="Y2225" s="18">
        <f t="shared" si="813"/>
        <v>35</v>
      </c>
      <c r="Z2225" s="10">
        <f t="shared" si="814"/>
        <v>0.54285714285714282</v>
      </c>
      <c r="AA2225" s="10">
        <f>VLOOKUP(A2225, VIX!$A$2:$E$3205, 5, FALSE)</f>
        <v>17.29</v>
      </c>
      <c r="AB2225" s="10">
        <f t="shared" si="815"/>
        <v>21.908571428571427</v>
      </c>
      <c r="AC2225" s="10">
        <f t="shared" si="816"/>
        <v>24.5</v>
      </c>
      <c r="AD2225" s="10">
        <f t="shared" si="817"/>
        <v>25.952857142857141</v>
      </c>
      <c r="AE2225" s="10">
        <f t="shared" si="818"/>
        <v>27.098571428571429</v>
      </c>
      <c r="AF2225" s="10">
        <f t="shared" si="819"/>
        <v>28.001428571428573</v>
      </c>
      <c r="AG2225" s="36">
        <f t="shared" si="807"/>
        <v>-1.1080612924716862</v>
      </c>
      <c r="AH2225" s="36">
        <f t="shared" si="808"/>
        <v>-0.52437574316290159</v>
      </c>
      <c r="AI2225" s="36">
        <f t="shared" si="809"/>
        <v>-0.31198649409116541</v>
      </c>
      <c r="AJ2225" s="36">
        <f t="shared" si="810"/>
        <v>-0.32736129905277395</v>
      </c>
      <c r="AK2225" s="36">
        <f t="shared" si="811"/>
        <v>-0.14513089005235627</v>
      </c>
    </row>
    <row r="2226" spans="1:37" x14ac:dyDescent="0.2">
      <c r="A2226" s="5">
        <v>40969</v>
      </c>
      <c r="B2226" s="1">
        <v>3</v>
      </c>
      <c r="C2226" s="7">
        <v>20.05</v>
      </c>
      <c r="D2226" s="7">
        <v>23.3</v>
      </c>
      <c r="E2226" s="7">
        <v>25</v>
      </c>
      <c r="F2226" s="7">
        <v>25.9</v>
      </c>
      <c r="G2226" s="7">
        <v>27.05</v>
      </c>
      <c r="H2226" s="7">
        <v>27.6</v>
      </c>
      <c r="I2226" s="7">
        <v>28.4</v>
      </c>
      <c r="J2226" s="7">
        <v>28.55</v>
      </c>
      <c r="K2226" s="7">
        <v>28.6</v>
      </c>
      <c r="L2226" s="3">
        <v>0.16209999999999999</v>
      </c>
      <c r="M2226" s="3">
        <v>9.6500000000000002E-2</v>
      </c>
      <c r="N2226" s="3">
        <v>3.2199999999999999E-2</v>
      </c>
      <c r="O2226" s="18">
        <f t="shared" si="812"/>
        <v>0</v>
      </c>
      <c r="P2226" s="19">
        <f t="shared" si="820"/>
        <v>40989</v>
      </c>
      <c r="Q2226" s="19">
        <f t="shared" si="821"/>
        <v>41017</v>
      </c>
      <c r="R2226" s="19">
        <f t="shared" si="822"/>
        <v>41045</v>
      </c>
      <c r="S2226" s="19">
        <f t="shared" si="823"/>
        <v>41080</v>
      </c>
      <c r="T2226" s="19">
        <f t="shared" si="824"/>
        <v>41108</v>
      </c>
      <c r="U2226" s="19">
        <f t="shared" si="825"/>
        <v>41143</v>
      </c>
      <c r="V2226" s="19">
        <f t="shared" si="826"/>
        <v>41171</v>
      </c>
      <c r="W2226" s="19">
        <f t="shared" si="827"/>
        <v>41199</v>
      </c>
      <c r="X2226" s="19">
        <f t="shared" si="828"/>
        <v>41234</v>
      </c>
      <c r="Y2226" s="18">
        <f t="shared" si="813"/>
        <v>35</v>
      </c>
      <c r="Z2226" s="10">
        <f t="shared" si="814"/>
        <v>0.5714285714285714</v>
      </c>
      <c r="AA2226" s="10">
        <f>VLOOKUP(A2226, VIX!$A$2:$E$3205, 5, FALSE)</f>
        <v>17.260000000000002</v>
      </c>
      <c r="AB2226" s="10">
        <f t="shared" si="815"/>
        <v>21.442857142857143</v>
      </c>
      <c r="AC2226" s="10">
        <f t="shared" si="816"/>
        <v>24.028571428571428</v>
      </c>
      <c r="AD2226" s="10">
        <f t="shared" si="817"/>
        <v>25.385714285714286</v>
      </c>
      <c r="AE2226" s="10">
        <f t="shared" si="818"/>
        <v>26.392857142857142</v>
      </c>
      <c r="AF2226" s="10">
        <f t="shared" si="819"/>
        <v>27.285714285714285</v>
      </c>
      <c r="AG2226" s="36">
        <f t="shared" si="807"/>
        <v>-1.0540540540540544</v>
      </c>
      <c r="AH2226" s="36">
        <f t="shared" si="808"/>
        <v>-0.49675324675324667</v>
      </c>
      <c r="AI2226" s="36">
        <f t="shared" si="809"/>
        <v>-0.249614791987673</v>
      </c>
      <c r="AJ2226" s="36">
        <f t="shared" si="810"/>
        <v>-0.30689399555226166</v>
      </c>
      <c r="AK2226" s="36">
        <f t="shared" si="811"/>
        <v>-0.14163090128755387</v>
      </c>
    </row>
    <row r="2227" spans="1:37" x14ac:dyDescent="0.2">
      <c r="A2227" s="5">
        <v>40968</v>
      </c>
      <c r="B2227" s="1">
        <v>3</v>
      </c>
      <c r="C2227" s="7">
        <v>21</v>
      </c>
      <c r="D2227" s="7">
        <v>24</v>
      </c>
      <c r="E2227" s="7">
        <v>25.6</v>
      </c>
      <c r="F2227" s="7">
        <v>26.5</v>
      </c>
      <c r="G2227" s="7">
        <v>27.7</v>
      </c>
      <c r="H2227" s="7">
        <v>28.35</v>
      </c>
      <c r="I2227" s="7">
        <v>29.05</v>
      </c>
      <c r="J2227" s="7">
        <v>29.3</v>
      </c>
      <c r="K2227" s="7">
        <v>29.45</v>
      </c>
      <c r="L2227" s="3">
        <v>0.1429</v>
      </c>
      <c r="M2227" s="3">
        <v>9.6199999999999994E-2</v>
      </c>
      <c r="N2227" s="3">
        <v>3.2099999999999997E-2</v>
      </c>
      <c r="O2227" s="18">
        <f t="shared" si="812"/>
        <v>0</v>
      </c>
      <c r="P2227" s="19">
        <f t="shared" si="820"/>
        <v>40989</v>
      </c>
      <c r="Q2227" s="19">
        <f t="shared" si="821"/>
        <v>41017</v>
      </c>
      <c r="R2227" s="19">
        <f t="shared" si="822"/>
        <v>41045</v>
      </c>
      <c r="S2227" s="19">
        <f t="shared" si="823"/>
        <v>41080</v>
      </c>
      <c r="T2227" s="19">
        <f t="shared" si="824"/>
        <v>41108</v>
      </c>
      <c r="U2227" s="19">
        <f t="shared" si="825"/>
        <v>41143</v>
      </c>
      <c r="V2227" s="19">
        <f t="shared" si="826"/>
        <v>41171</v>
      </c>
      <c r="W2227" s="19">
        <f t="shared" si="827"/>
        <v>41199</v>
      </c>
      <c r="X2227" s="19">
        <f t="shared" si="828"/>
        <v>41234</v>
      </c>
      <c r="Y2227" s="18">
        <f t="shared" si="813"/>
        <v>35</v>
      </c>
      <c r="Z2227" s="10">
        <f t="shared" si="814"/>
        <v>0.6</v>
      </c>
      <c r="AA2227" s="10">
        <f>VLOOKUP(A2227, VIX!$A$2:$E$3205, 5, FALSE)</f>
        <v>18.43</v>
      </c>
      <c r="AB2227" s="10">
        <f t="shared" si="815"/>
        <v>22.200000000000003</v>
      </c>
      <c r="AC2227" s="10">
        <f t="shared" si="816"/>
        <v>24.64</v>
      </c>
      <c r="AD2227" s="10">
        <f t="shared" si="817"/>
        <v>25.96</v>
      </c>
      <c r="AE2227" s="10">
        <f t="shared" si="818"/>
        <v>26.979999999999997</v>
      </c>
      <c r="AF2227" s="10">
        <f t="shared" si="819"/>
        <v>27.96</v>
      </c>
      <c r="AG2227" s="36">
        <f t="shared" si="807"/>
        <v>-0.98009982498217429</v>
      </c>
      <c r="AH2227" s="36">
        <f t="shared" si="808"/>
        <v>-0.46674769925334314</v>
      </c>
      <c r="AI2227" s="36">
        <f t="shared" si="809"/>
        <v>-0.24824868651488585</v>
      </c>
      <c r="AJ2227" s="36">
        <f t="shared" si="810"/>
        <v>-0.3185001843172362</v>
      </c>
      <c r="AK2227" s="36">
        <f t="shared" si="811"/>
        <v>-0.16670907332960211</v>
      </c>
    </row>
    <row r="2228" spans="1:37" x14ac:dyDescent="0.2">
      <c r="A2228" s="5">
        <v>40967</v>
      </c>
      <c r="B2228" s="1">
        <v>3</v>
      </c>
      <c r="C2228" s="7">
        <v>20.85</v>
      </c>
      <c r="D2228" s="7">
        <v>24.05</v>
      </c>
      <c r="E2228" s="7">
        <v>25.75</v>
      </c>
      <c r="F2228" s="7">
        <v>26.7</v>
      </c>
      <c r="G2228" s="7">
        <v>27.85</v>
      </c>
      <c r="H2228" s="7">
        <v>28.45</v>
      </c>
      <c r="I2228" s="7">
        <v>29.2</v>
      </c>
      <c r="J2228" s="7">
        <v>29.4</v>
      </c>
      <c r="K2228" s="7">
        <v>29.7</v>
      </c>
      <c r="L2228" s="3">
        <v>0.1535</v>
      </c>
      <c r="M2228" s="3">
        <v>9.3600000000000003E-2</v>
      </c>
      <c r="N2228" s="3">
        <v>3.1199999999999999E-2</v>
      </c>
      <c r="O2228" s="18">
        <f t="shared" si="812"/>
        <v>0</v>
      </c>
      <c r="P2228" s="19">
        <f t="shared" si="820"/>
        <v>40989</v>
      </c>
      <c r="Q2228" s="19">
        <f t="shared" si="821"/>
        <v>41017</v>
      </c>
      <c r="R2228" s="19">
        <f t="shared" si="822"/>
        <v>41045</v>
      </c>
      <c r="S2228" s="19">
        <f t="shared" si="823"/>
        <v>41080</v>
      </c>
      <c r="T2228" s="19">
        <f t="shared" si="824"/>
        <v>41108</v>
      </c>
      <c r="U2228" s="19">
        <f t="shared" si="825"/>
        <v>41143</v>
      </c>
      <c r="V2228" s="19">
        <f t="shared" si="826"/>
        <v>41171</v>
      </c>
      <c r="W2228" s="19">
        <f t="shared" si="827"/>
        <v>41199</v>
      </c>
      <c r="X2228" s="19">
        <f t="shared" si="828"/>
        <v>41234</v>
      </c>
      <c r="Y2228" s="18">
        <f t="shared" si="813"/>
        <v>35</v>
      </c>
      <c r="Z2228" s="10">
        <f t="shared" si="814"/>
        <v>0.62857142857142856</v>
      </c>
      <c r="AA2228" s="10">
        <f>VLOOKUP(A2228, VIX!$A$2:$E$3205, 5, FALSE)</f>
        <v>17.96</v>
      </c>
      <c r="AB2228" s="10">
        <f t="shared" si="815"/>
        <v>22.03857142857143</v>
      </c>
      <c r="AC2228" s="10">
        <f t="shared" si="816"/>
        <v>24.681428571428572</v>
      </c>
      <c r="AD2228" s="10">
        <f t="shared" si="817"/>
        <v>26.102857142857143</v>
      </c>
      <c r="AE2228" s="10">
        <f t="shared" si="818"/>
        <v>27.127142857142857</v>
      </c>
      <c r="AF2228" s="10">
        <f t="shared" si="819"/>
        <v>28.072857142857146</v>
      </c>
      <c r="AG2228" s="36">
        <f t="shared" si="807"/>
        <v>-1.0204365707054732</v>
      </c>
      <c r="AH2228" s="36">
        <f t="shared" si="808"/>
        <v>-0.48734429213355318</v>
      </c>
      <c r="AI2228" s="36">
        <f t="shared" si="809"/>
        <v>-0.25786299009047814</v>
      </c>
      <c r="AJ2228" s="36">
        <f t="shared" si="810"/>
        <v>-0.30041984139325212</v>
      </c>
      <c r="AK2228" s="36">
        <f t="shared" si="811"/>
        <v>-0.15146506386175759</v>
      </c>
    </row>
    <row r="2229" spans="1:37" x14ac:dyDescent="0.2">
      <c r="A2229" s="5">
        <v>40966</v>
      </c>
      <c r="B2229" s="1">
        <v>3</v>
      </c>
      <c r="C2229" s="7">
        <v>21.55</v>
      </c>
      <c r="D2229" s="7">
        <v>24.55</v>
      </c>
      <c r="E2229" s="7">
        <v>26.2</v>
      </c>
      <c r="F2229" s="7">
        <v>27.15</v>
      </c>
      <c r="G2229" s="7">
        <v>28.35</v>
      </c>
      <c r="H2229" s="7">
        <v>28.85</v>
      </c>
      <c r="I2229" s="7">
        <v>29.65</v>
      </c>
      <c r="J2229" s="7">
        <v>29.75</v>
      </c>
      <c r="K2229" s="7">
        <v>29.75</v>
      </c>
      <c r="L2229" s="3">
        <v>0.13919999999999999</v>
      </c>
      <c r="M2229" s="3">
        <v>9.2100000000000001E-2</v>
      </c>
      <c r="N2229" s="3">
        <v>3.0700000000000002E-2</v>
      </c>
      <c r="O2229" s="18">
        <f t="shared" si="812"/>
        <v>0</v>
      </c>
      <c r="P2229" s="19">
        <f t="shared" si="820"/>
        <v>40989</v>
      </c>
      <c r="Q2229" s="19">
        <f t="shared" si="821"/>
        <v>41017</v>
      </c>
      <c r="R2229" s="19">
        <f t="shared" si="822"/>
        <v>41045</v>
      </c>
      <c r="S2229" s="19">
        <f t="shared" si="823"/>
        <v>41080</v>
      </c>
      <c r="T2229" s="19">
        <f t="shared" si="824"/>
        <v>41108</v>
      </c>
      <c r="U2229" s="19">
        <f t="shared" si="825"/>
        <v>41143</v>
      </c>
      <c r="V2229" s="19">
        <f t="shared" si="826"/>
        <v>41171</v>
      </c>
      <c r="W2229" s="19">
        <f t="shared" si="827"/>
        <v>41199</v>
      </c>
      <c r="X2229" s="19">
        <f t="shared" si="828"/>
        <v>41234</v>
      </c>
      <c r="Y2229" s="18">
        <f t="shared" si="813"/>
        <v>35</v>
      </c>
      <c r="Z2229" s="10">
        <f t="shared" si="814"/>
        <v>0.65714285714285714</v>
      </c>
      <c r="AA2229" s="10">
        <f>VLOOKUP(A2229, VIX!$A$2:$E$3205, 5, FALSE)</f>
        <v>18.190000000000001</v>
      </c>
      <c r="AB2229" s="10">
        <f t="shared" si="815"/>
        <v>22.578571428571429</v>
      </c>
      <c r="AC2229" s="10">
        <f t="shared" si="816"/>
        <v>25.115714285714287</v>
      </c>
      <c r="AD2229" s="10">
        <f t="shared" si="817"/>
        <v>26.525714285714287</v>
      </c>
      <c r="AE2229" s="10">
        <f t="shared" si="818"/>
        <v>27.561428571428571</v>
      </c>
      <c r="AF2229" s="10">
        <f t="shared" si="819"/>
        <v>28.521428571428572</v>
      </c>
      <c r="AG2229" s="36">
        <f t="shared" si="807"/>
        <v>-2.9458371217041179</v>
      </c>
      <c r="AH2229" s="36">
        <f t="shared" si="808"/>
        <v>-1.443749999999999</v>
      </c>
      <c r="AI2229" s="36">
        <f t="shared" si="809"/>
        <v>-0.78788876090176041</v>
      </c>
      <c r="AJ2229" s="36">
        <f t="shared" si="810"/>
        <v>-0.95746701846965954</v>
      </c>
      <c r="AK2229" s="36">
        <f t="shared" si="811"/>
        <v>-0.3836005682971384</v>
      </c>
    </row>
    <row r="2230" spans="1:37" x14ac:dyDescent="0.2">
      <c r="A2230" s="5">
        <v>40963</v>
      </c>
      <c r="B2230" s="1">
        <v>3</v>
      </c>
      <c r="C2230" s="7">
        <v>21.2</v>
      </c>
      <c r="D2230" s="7">
        <v>24.3</v>
      </c>
      <c r="E2230" s="7">
        <v>25.8</v>
      </c>
      <c r="F2230" s="7">
        <v>26.75</v>
      </c>
      <c r="G2230" s="7">
        <v>28</v>
      </c>
      <c r="H2230" s="7">
        <v>28.6</v>
      </c>
      <c r="I2230" s="7">
        <v>29.4</v>
      </c>
      <c r="J2230" s="7">
        <v>29.6</v>
      </c>
      <c r="K2230" s="7">
        <v>0</v>
      </c>
      <c r="L2230" s="3">
        <v>0.1462</v>
      </c>
      <c r="M2230" s="3">
        <v>9.9099999999999994E-2</v>
      </c>
      <c r="N2230" s="3">
        <v>3.3000000000000002E-2</v>
      </c>
      <c r="O2230" s="18">
        <f t="shared" si="812"/>
        <v>0</v>
      </c>
      <c r="P2230" s="19">
        <f t="shared" si="820"/>
        <v>40989</v>
      </c>
      <c r="Q2230" s="19">
        <f t="shared" si="821"/>
        <v>41017</v>
      </c>
      <c r="R2230" s="19">
        <f t="shared" si="822"/>
        <v>41045</v>
      </c>
      <c r="S2230" s="19">
        <f t="shared" si="823"/>
        <v>41080</v>
      </c>
      <c r="T2230" s="19">
        <f t="shared" si="824"/>
        <v>41108</v>
      </c>
      <c r="U2230" s="19">
        <f t="shared" si="825"/>
        <v>41143</v>
      </c>
      <c r="V2230" s="19">
        <f t="shared" si="826"/>
        <v>41171</v>
      </c>
      <c r="W2230" s="19">
        <f t="shared" si="827"/>
        <v>41199</v>
      </c>
      <c r="X2230" s="19">
        <f t="shared" si="828"/>
        <v>41234</v>
      </c>
      <c r="Y2230" s="18">
        <f t="shared" si="813"/>
        <v>35</v>
      </c>
      <c r="Z2230" s="10">
        <f t="shared" si="814"/>
        <v>0.74285714285714288</v>
      </c>
      <c r="AA2230" s="10">
        <f>VLOOKUP(A2230, VIX!$A$2:$E$3205, 5, FALSE)</f>
        <v>17.309999999999999</v>
      </c>
      <c r="AB2230" s="10">
        <f t="shared" si="815"/>
        <v>21.997142857142858</v>
      </c>
      <c r="AC2230" s="10">
        <f t="shared" si="816"/>
        <v>24.685714285714287</v>
      </c>
      <c r="AD2230" s="10">
        <f t="shared" si="817"/>
        <v>26.044285714285714</v>
      </c>
      <c r="AE2230" s="10">
        <f t="shared" si="818"/>
        <v>27.071428571428573</v>
      </c>
      <c r="AF2230" s="10">
        <f t="shared" si="819"/>
        <v>28.154285714285713</v>
      </c>
      <c r="AG2230" s="36">
        <f t="shared" si="807"/>
        <v>-1.0649580805671059</v>
      </c>
      <c r="AH2230" s="36">
        <f t="shared" si="808"/>
        <v>-0.45605356819689941</v>
      </c>
      <c r="AI2230" s="36">
        <f t="shared" si="809"/>
        <v>-0.27254098360655726</v>
      </c>
      <c r="AJ2230" s="36">
        <f t="shared" si="810"/>
        <v>-0.34094598982573876</v>
      </c>
      <c r="AK2230" s="36">
        <f t="shared" si="811"/>
        <v>-0.15674891146589304</v>
      </c>
    </row>
    <row r="2231" spans="1:37" x14ac:dyDescent="0.2">
      <c r="A2231" s="5">
        <v>40962</v>
      </c>
      <c r="B2231" s="1">
        <v>3</v>
      </c>
      <c r="C2231" s="7">
        <v>20.25</v>
      </c>
      <c r="D2231" s="7">
        <v>23.35</v>
      </c>
      <c r="E2231" s="7">
        <v>24.8</v>
      </c>
      <c r="F2231" s="7">
        <v>26.1</v>
      </c>
      <c r="G2231" s="7">
        <v>27.4</v>
      </c>
      <c r="H2231" s="7">
        <v>28.1</v>
      </c>
      <c r="I2231" s="7">
        <v>28.8</v>
      </c>
      <c r="J2231" s="7">
        <v>29</v>
      </c>
      <c r="K2231" s="7">
        <v>0</v>
      </c>
      <c r="L2231" s="3">
        <v>0.15310000000000001</v>
      </c>
      <c r="M2231" s="3">
        <v>0.10340000000000001</v>
      </c>
      <c r="N2231" s="3">
        <v>3.4500000000000003E-2</v>
      </c>
      <c r="O2231" s="18">
        <f t="shared" si="812"/>
        <v>0</v>
      </c>
      <c r="P2231" s="19">
        <f t="shared" si="820"/>
        <v>40989</v>
      </c>
      <c r="Q2231" s="19">
        <f t="shared" si="821"/>
        <v>41017</v>
      </c>
      <c r="R2231" s="19">
        <f t="shared" si="822"/>
        <v>41045</v>
      </c>
      <c r="S2231" s="19">
        <f t="shared" si="823"/>
        <v>41080</v>
      </c>
      <c r="T2231" s="19">
        <f t="shared" si="824"/>
        <v>41108</v>
      </c>
      <c r="U2231" s="19">
        <f t="shared" si="825"/>
        <v>41143</v>
      </c>
      <c r="V2231" s="19">
        <f t="shared" si="826"/>
        <v>41171</v>
      </c>
      <c r="W2231" s="19">
        <f t="shared" si="827"/>
        <v>41199</v>
      </c>
      <c r="X2231" s="19">
        <f t="shared" si="828"/>
        <v>41234</v>
      </c>
      <c r="Y2231" s="18">
        <f t="shared" si="813"/>
        <v>35</v>
      </c>
      <c r="Z2231" s="10">
        <f t="shared" si="814"/>
        <v>0.77142857142857146</v>
      </c>
      <c r="AA2231" s="10">
        <f>VLOOKUP(A2231, VIX!$A$2:$E$3205, 5, FALSE)</f>
        <v>16.8</v>
      </c>
      <c r="AB2231" s="10">
        <f t="shared" si="815"/>
        <v>20.958571428571428</v>
      </c>
      <c r="AC2231" s="10">
        <f t="shared" si="816"/>
        <v>23.681428571428572</v>
      </c>
      <c r="AD2231" s="10">
        <f t="shared" si="817"/>
        <v>25.097142857142856</v>
      </c>
      <c r="AE2231" s="10">
        <f t="shared" si="818"/>
        <v>26.39714285714286</v>
      </c>
      <c r="AF2231" s="10">
        <f t="shared" si="819"/>
        <v>27.56</v>
      </c>
      <c r="AG2231" s="36">
        <f t="shared" si="807"/>
        <v>-0.99865771812080617</v>
      </c>
      <c r="AH2231" s="36">
        <f t="shared" si="808"/>
        <v>-0.42147759386354455</v>
      </c>
      <c r="AI2231" s="36">
        <f t="shared" si="809"/>
        <v>-0.36222910216718301</v>
      </c>
      <c r="AJ2231" s="36">
        <f t="shared" si="810"/>
        <v>-0.34912346139500122</v>
      </c>
      <c r="AK2231" s="36">
        <f t="shared" si="811"/>
        <v>-0.18155619596541867</v>
      </c>
    </row>
    <row r="2232" spans="1:37" x14ac:dyDescent="0.2">
      <c r="A2232" s="5">
        <v>40961</v>
      </c>
      <c r="B2232" s="1">
        <v>3</v>
      </c>
      <c r="C2232" s="7">
        <v>21.8</v>
      </c>
      <c r="D2232" s="7">
        <v>24.55</v>
      </c>
      <c r="E2232" s="7">
        <v>25.65</v>
      </c>
      <c r="F2232" s="7">
        <v>26.6</v>
      </c>
      <c r="G2232" s="7">
        <v>27.65</v>
      </c>
      <c r="H2232" s="7">
        <v>28.2</v>
      </c>
      <c r="I2232" s="7">
        <v>28.95</v>
      </c>
      <c r="J2232" s="7">
        <v>29.15</v>
      </c>
      <c r="K2232" s="7">
        <v>0</v>
      </c>
      <c r="L2232" s="3">
        <v>0.12609999999999999</v>
      </c>
      <c r="M2232" s="3">
        <v>8.8300000000000003E-2</v>
      </c>
      <c r="N2232" s="3">
        <v>2.9399999999999999E-2</v>
      </c>
      <c r="O2232" s="18">
        <f t="shared" si="812"/>
        <v>0</v>
      </c>
      <c r="P2232" s="19">
        <f t="shared" si="820"/>
        <v>40989</v>
      </c>
      <c r="Q2232" s="19">
        <f t="shared" si="821"/>
        <v>41017</v>
      </c>
      <c r="R2232" s="19">
        <f t="shared" si="822"/>
        <v>41045</v>
      </c>
      <c r="S2232" s="19">
        <f t="shared" si="823"/>
        <v>41080</v>
      </c>
      <c r="T2232" s="19">
        <f t="shared" si="824"/>
        <v>41108</v>
      </c>
      <c r="U2232" s="19">
        <f t="shared" si="825"/>
        <v>41143</v>
      </c>
      <c r="V2232" s="19">
        <f t="shared" si="826"/>
        <v>41171</v>
      </c>
      <c r="W2232" s="19">
        <f t="shared" si="827"/>
        <v>41199</v>
      </c>
      <c r="X2232" s="19">
        <f t="shared" si="828"/>
        <v>41234</v>
      </c>
      <c r="Y2232" s="18">
        <f t="shared" si="813"/>
        <v>35</v>
      </c>
      <c r="Z2232" s="10">
        <f t="shared" si="814"/>
        <v>0.8</v>
      </c>
      <c r="AA2232" s="10">
        <f>VLOOKUP(A2232, VIX!$A$2:$E$3205, 5, FALSE)</f>
        <v>18.190000000000001</v>
      </c>
      <c r="AB2232" s="10">
        <f t="shared" si="815"/>
        <v>22.35</v>
      </c>
      <c r="AC2232" s="10">
        <f t="shared" si="816"/>
        <v>24.77</v>
      </c>
      <c r="AD2232" s="10">
        <f t="shared" si="817"/>
        <v>25.84</v>
      </c>
      <c r="AE2232" s="10">
        <f t="shared" si="818"/>
        <v>26.81</v>
      </c>
      <c r="AF2232" s="10">
        <f t="shared" si="819"/>
        <v>27.759999999999998</v>
      </c>
      <c r="AG2232" s="36">
        <f t="shared" si="807"/>
        <v>-0.86103000559110421</v>
      </c>
      <c r="AH2232" s="36">
        <f t="shared" si="808"/>
        <v>-0.31267272009474883</v>
      </c>
      <c r="AI2232" s="36">
        <f t="shared" si="809"/>
        <v>-0.25945594451067605</v>
      </c>
      <c r="AJ2232" s="36">
        <f t="shared" si="810"/>
        <v>-0.27653237184511614</v>
      </c>
      <c r="AK2232" s="36">
        <f t="shared" si="811"/>
        <v>-0.13966846374766989</v>
      </c>
    </row>
    <row r="2233" spans="1:37" x14ac:dyDescent="0.2">
      <c r="A2233" s="5">
        <v>40960</v>
      </c>
      <c r="B2233" s="1">
        <v>3</v>
      </c>
      <c r="C2233" s="7">
        <v>22.55</v>
      </c>
      <c r="D2233" s="7">
        <v>25.15</v>
      </c>
      <c r="E2233" s="7">
        <v>26.2</v>
      </c>
      <c r="F2233" s="7">
        <v>27.15</v>
      </c>
      <c r="G2233" s="7">
        <v>28.25</v>
      </c>
      <c r="H2233" s="7">
        <v>28.85</v>
      </c>
      <c r="I2233" s="7">
        <v>29.5</v>
      </c>
      <c r="J2233" s="7">
        <v>29.55</v>
      </c>
      <c r="K2233" s="7">
        <v>0</v>
      </c>
      <c r="L2233" s="3">
        <v>0.1153</v>
      </c>
      <c r="M2233" s="3">
        <v>8.6599999999999996E-2</v>
      </c>
      <c r="N2233" s="3">
        <v>2.8899999999999999E-2</v>
      </c>
      <c r="O2233" s="18">
        <f t="shared" si="812"/>
        <v>0</v>
      </c>
      <c r="P2233" s="19">
        <f t="shared" si="820"/>
        <v>40989</v>
      </c>
      <c r="Q2233" s="19">
        <f t="shared" si="821"/>
        <v>41017</v>
      </c>
      <c r="R2233" s="19">
        <f t="shared" si="822"/>
        <v>41045</v>
      </c>
      <c r="S2233" s="19">
        <f t="shared" si="823"/>
        <v>41080</v>
      </c>
      <c r="T2233" s="19">
        <f t="shared" si="824"/>
        <v>41108</v>
      </c>
      <c r="U2233" s="19">
        <f t="shared" si="825"/>
        <v>41143</v>
      </c>
      <c r="V2233" s="19">
        <f t="shared" si="826"/>
        <v>41171</v>
      </c>
      <c r="W2233" s="19">
        <f t="shared" si="827"/>
        <v>41199</v>
      </c>
      <c r="X2233" s="19">
        <f t="shared" si="828"/>
        <v>41234</v>
      </c>
      <c r="Y2233" s="18">
        <f t="shared" si="813"/>
        <v>35</v>
      </c>
      <c r="Z2233" s="10">
        <f t="shared" si="814"/>
        <v>0.82857142857142863</v>
      </c>
      <c r="AA2233" s="10">
        <f>VLOOKUP(A2233, VIX!$A$2:$E$3205, 5, FALSE)</f>
        <v>18.190000000000001</v>
      </c>
      <c r="AB2233" s="10">
        <f t="shared" si="815"/>
        <v>22.995714285714286</v>
      </c>
      <c r="AC2233" s="10">
        <f t="shared" si="816"/>
        <v>25.33</v>
      </c>
      <c r="AD2233" s="10">
        <f t="shared" si="817"/>
        <v>26.362857142857141</v>
      </c>
      <c r="AE2233" s="10">
        <f t="shared" si="818"/>
        <v>27.338571428571427</v>
      </c>
      <c r="AF2233" s="10">
        <f t="shared" si="819"/>
        <v>28.352857142857143</v>
      </c>
      <c r="AG2233" s="36">
        <f t="shared" si="807"/>
        <v>-3.2949459391501086</v>
      </c>
      <c r="AH2233" s="36">
        <f t="shared" si="808"/>
        <v>-1.2166915737441086</v>
      </c>
      <c r="AI2233" s="36">
        <f t="shared" si="809"/>
        <v>-1.0599369085173487</v>
      </c>
      <c r="AJ2233" s="36">
        <f t="shared" si="810"/>
        <v>-1.1771325441902447</v>
      </c>
      <c r="AK2233" s="36">
        <f t="shared" si="811"/>
        <v>-0.61748940732043589</v>
      </c>
    </row>
    <row r="2234" spans="1:37" x14ac:dyDescent="0.2">
      <c r="A2234" s="5">
        <v>40956</v>
      </c>
      <c r="B2234" s="1">
        <v>3</v>
      </c>
      <c r="C2234" s="7">
        <v>22.6</v>
      </c>
      <c r="D2234" s="7">
        <v>24.8</v>
      </c>
      <c r="E2234" s="7">
        <v>25.75</v>
      </c>
      <c r="F2234" s="7">
        <v>26.85</v>
      </c>
      <c r="G2234" s="7">
        <v>27.95</v>
      </c>
      <c r="H2234" s="7">
        <v>28.55</v>
      </c>
      <c r="I2234" s="7">
        <v>29.2</v>
      </c>
      <c r="J2234" s="7">
        <v>29.3</v>
      </c>
      <c r="K2234" s="7">
        <v>0</v>
      </c>
      <c r="L2234" s="3">
        <v>9.7299999999999998E-2</v>
      </c>
      <c r="M2234" s="3">
        <v>8.7499999999999994E-2</v>
      </c>
      <c r="N2234" s="3">
        <v>2.92E-2</v>
      </c>
      <c r="O2234" s="18">
        <f t="shared" si="812"/>
        <v>0</v>
      </c>
      <c r="P2234" s="19">
        <f t="shared" si="820"/>
        <v>40989</v>
      </c>
      <c r="Q2234" s="19">
        <f t="shared" si="821"/>
        <v>41017</v>
      </c>
      <c r="R2234" s="19">
        <f t="shared" si="822"/>
        <v>41045</v>
      </c>
      <c r="S2234" s="19">
        <f t="shared" si="823"/>
        <v>41080</v>
      </c>
      <c r="T2234" s="19">
        <f t="shared" si="824"/>
        <v>41108</v>
      </c>
      <c r="U2234" s="19">
        <f t="shared" si="825"/>
        <v>41143</v>
      </c>
      <c r="V2234" s="19">
        <f t="shared" si="826"/>
        <v>41171</v>
      </c>
      <c r="W2234" s="19">
        <f t="shared" si="827"/>
        <v>41199</v>
      </c>
      <c r="X2234" s="19">
        <f t="shared" si="828"/>
        <v>41234</v>
      </c>
      <c r="Y2234" s="18">
        <f t="shared" si="813"/>
        <v>35</v>
      </c>
      <c r="Z2234" s="10">
        <f t="shared" si="814"/>
        <v>0.94285714285714284</v>
      </c>
      <c r="AA2234" s="10">
        <f>VLOOKUP(A2234, VIX!$A$2:$E$3205, 5, FALSE)</f>
        <v>17.78</v>
      </c>
      <c r="AB2234" s="10">
        <f t="shared" si="815"/>
        <v>22.725714285714286</v>
      </c>
      <c r="AC2234" s="10">
        <f t="shared" si="816"/>
        <v>24.854285714285716</v>
      </c>
      <c r="AD2234" s="10">
        <f t="shared" si="817"/>
        <v>25.812857142857144</v>
      </c>
      <c r="AE2234" s="10">
        <f t="shared" si="818"/>
        <v>26.912857142857142</v>
      </c>
      <c r="AF2234" s="10">
        <f t="shared" si="819"/>
        <v>27.984285714285715</v>
      </c>
      <c r="AG2234" s="36">
        <f t="shared" si="807"/>
        <v>-0.69312996186785025</v>
      </c>
      <c r="AH2234" s="36">
        <f t="shared" si="808"/>
        <v>-0.27716353111432701</v>
      </c>
      <c r="AI2234" s="36">
        <f t="shared" si="809"/>
        <v>-0.30842837273991708</v>
      </c>
      <c r="AJ2234" s="36">
        <f t="shared" si="810"/>
        <v>-0.29686746987951756</v>
      </c>
      <c r="AK2234" s="36">
        <f t="shared" si="811"/>
        <v>-0.15614189084525268</v>
      </c>
    </row>
    <row r="2235" spans="1:37" x14ac:dyDescent="0.2">
      <c r="A2235" s="5">
        <v>40955</v>
      </c>
      <c r="B2235" s="1">
        <v>3</v>
      </c>
      <c r="C2235" s="7">
        <v>22.8</v>
      </c>
      <c r="D2235" s="7">
        <v>24.65</v>
      </c>
      <c r="E2235" s="7">
        <v>25.65</v>
      </c>
      <c r="F2235" s="7">
        <v>26.65</v>
      </c>
      <c r="G2235" s="7">
        <v>27.65</v>
      </c>
      <c r="H2235" s="7">
        <v>28.25</v>
      </c>
      <c r="I2235" s="7">
        <v>28.75</v>
      </c>
      <c r="J2235" s="7">
        <v>28.8</v>
      </c>
      <c r="K2235" s="7">
        <v>0</v>
      </c>
      <c r="L2235" s="3">
        <v>8.1100000000000005E-2</v>
      </c>
      <c r="M2235" s="3">
        <v>7.8799999999999995E-2</v>
      </c>
      <c r="N2235" s="3">
        <v>2.63E-2</v>
      </c>
      <c r="O2235" s="18">
        <f t="shared" si="812"/>
        <v>1</v>
      </c>
      <c r="P2235" s="19">
        <f t="shared" si="820"/>
        <v>40989</v>
      </c>
      <c r="Q2235" s="19">
        <f t="shared" si="821"/>
        <v>41017</v>
      </c>
      <c r="R2235" s="19">
        <f t="shared" si="822"/>
        <v>41045</v>
      </c>
      <c r="S2235" s="19">
        <f t="shared" si="823"/>
        <v>41080</v>
      </c>
      <c r="T2235" s="19">
        <f t="shared" si="824"/>
        <v>41108</v>
      </c>
      <c r="U2235" s="19">
        <f t="shared" si="825"/>
        <v>41143</v>
      </c>
      <c r="V2235" s="19">
        <f t="shared" si="826"/>
        <v>41171</v>
      </c>
      <c r="W2235" s="19">
        <f t="shared" si="827"/>
        <v>41199</v>
      </c>
      <c r="X2235" s="19">
        <f t="shared" si="828"/>
        <v>41234</v>
      </c>
      <c r="Y2235" s="18">
        <f t="shared" si="813"/>
        <v>35</v>
      </c>
      <c r="Z2235" s="10">
        <f t="shared" si="814"/>
        <v>0.97142857142857142</v>
      </c>
      <c r="AA2235" s="10">
        <f>VLOOKUP(A2235, VIX!$A$2:$E$3205, 5, FALSE)</f>
        <v>19.22</v>
      </c>
      <c r="AB2235" s="10">
        <f t="shared" si="815"/>
        <v>22.852857142857143</v>
      </c>
      <c r="AC2235" s="10">
        <f t="shared" si="816"/>
        <v>24.678571428571427</v>
      </c>
      <c r="AD2235" s="10">
        <f t="shared" si="817"/>
        <v>25.678571428571427</v>
      </c>
      <c r="AE2235" s="10">
        <f t="shared" si="818"/>
        <v>26.678571428571427</v>
      </c>
      <c r="AF2235" s="10">
        <f t="shared" si="819"/>
        <v>27.667142857142856</v>
      </c>
      <c r="AG2235" s="36">
        <f t="shared" si="807"/>
        <v>-0.52031249999999951</v>
      </c>
      <c r="AH2235" s="36">
        <f t="shared" si="808"/>
        <v>-0.27376425855513314</v>
      </c>
      <c r="AI2235" s="36">
        <f t="shared" si="809"/>
        <v>-0.26422018348623866</v>
      </c>
      <c r="AJ2235" s="36">
        <f t="shared" si="810"/>
        <v>-0.25714285714285723</v>
      </c>
      <c r="AK2235" s="36">
        <f t="shared" si="811"/>
        <v>-0.15184534270650304</v>
      </c>
    </row>
    <row r="2236" spans="1:37" x14ac:dyDescent="0.2">
      <c r="A2236" s="5">
        <v>40954</v>
      </c>
      <c r="B2236" s="1">
        <v>3</v>
      </c>
      <c r="C2236" s="7">
        <v>24.25</v>
      </c>
      <c r="D2236" s="7">
        <v>25.6</v>
      </c>
      <c r="E2236" s="7">
        <v>26.3</v>
      </c>
      <c r="F2236" s="7">
        <v>27.25</v>
      </c>
      <c r="G2236" s="7">
        <v>28</v>
      </c>
      <c r="H2236" s="7">
        <v>28.45</v>
      </c>
      <c r="I2236" s="7">
        <v>28.95</v>
      </c>
      <c r="J2236" s="7">
        <v>28.95</v>
      </c>
      <c r="K2236" s="7">
        <v>0</v>
      </c>
      <c r="L2236" s="3">
        <v>5.57E-2</v>
      </c>
      <c r="M2236" s="3">
        <v>6.2399999999999997E-2</v>
      </c>
      <c r="N2236" s="3">
        <v>2.0799999999999999E-2</v>
      </c>
      <c r="O2236" s="18">
        <f t="shared" si="812"/>
        <v>0</v>
      </c>
      <c r="P2236" s="19">
        <f t="shared" si="820"/>
        <v>40954</v>
      </c>
      <c r="Q2236" s="19">
        <f t="shared" si="821"/>
        <v>40989</v>
      </c>
      <c r="R2236" s="19">
        <f t="shared" si="822"/>
        <v>41017</v>
      </c>
      <c r="S2236" s="19">
        <f t="shared" si="823"/>
        <v>41045</v>
      </c>
      <c r="T2236" s="19">
        <f t="shared" si="824"/>
        <v>41080</v>
      </c>
      <c r="U2236" s="19">
        <f t="shared" si="825"/>
        <v>41108</v>
      </c>
      <c r="V2236" s="19">
        <f t="shared" si="826"/>
        <v>41143</v>
      </c>
      <c r="W2236" s="19">
        <f t="shared" si="827"/>
        <v>41171</v>
      </c>
      <c r="X2236" s="19">
        <f t="shared" si="828"/>
        <v>41199</v>
      </c>
      <c r="Y2236" s="18">
        <f t="shared" si="813"/>
        <v>28</v>
      </c>
      <c r="Z2236" s="10">
        <f t="shared" si="814"/>
        <v>0</v>
      </c>
      <c r="AA2236" s="10">
        <f>VLOOKUP(A2236, VIX!$A$2:$E$3205, 5, FALSE)</f>
        <v>21.14</v>
      </c>
      <c r="AB2236" s="10">
        <f t="shared" si="815"/>
        <v>25.6</v>
      </c>
      <c r="AC2236" s="10">
        <f t="shared" si="816"/>
        <v>26.3</v>
      </c>
      <c r="AD2236" s="10">
        <f t="shared" si="817"/>
        <v>27.25</v>
      </c>
      <c r="AE2236" s="10">
        <f t="shared" si="818"/>
        <v>28</v>
      </c>
      <c r="AF2236" s="10">
        <f t="shared" si="819"/>
        <v>28.45</v>
      </c>
      <c r="AG2236" s="36">
        <f t="shared" si="807"/>
        <v>-0.54349388928828246</v>
      </c>
      <c r="AH2236" s="36">
        <f t="shared" si="808"/>
        <v>-0.26363772231355526</v>
      </c>
      <c r="AI2236" s="36">
        <f t="shared" si="809"/>
        <v>-0.34119575286823878</v>
      </c>
      <c r="AJ2236" s="36">
        <f t="shared" si="810"/>
        <v>-0.25802047781569964</v>
      </c>
      <c r="AK2236" s="36">
        <f t="shared" si="811"/>
        <v>-0.14935791899901196</v>
      </c>
    </row>
    <row r="2237" spans="1:37" x14ac:dyDescent="0.2">
      <c r="A2237" s="5">
        <v>40953</v>
      </c>
      <c r="B2237" s="1">
        <v>2</v>
      </c>
      <c r="C2237" s="7">
        <v>19.8</v>
      </c>
      <c r="D2237" s="7">
        <v>22.45</v>
      </c>
      <c r="E2237" s="7">
        <v>23.95</v>
      </c>
      <c r="F2237" s="7">
        <v>25.1</v>
      </c>
      <c r="G2237" s="7">
        <v>26.2</v>
      </c>
      <c r="H2237" s="7">
        <v>27.15</v>
      </c>
      <c r="I2237" s="7">
        <v>27.75</v>
      </c>
      <c r="J2237" s="7">
        <v>28.2</v>
      </c>
      <c r="K2237" s="7">
        <v>28.5</v>
      </c>
      <c r="L2237" s="3">
        <v>0.1338</v>
      </c>
      <c r="M2237" s="3">
        <v>0.1056</v>
      </c>
      <c r="N2237" s="3">
        <v>3.5200000000000002E-2</v>
      </c>
      <c r="O2237" s="18">
        <f t="shared" si="812"/>
        <v>0</v>
      </c>
      <c r="P2237" s="19">
        <f t="shared" si="820"/>
        <v>40954</v>
      </c>
      <c r="Q2237" s="19">
        <f t="shared" si="821"/>
        <v>40989</v>
      </c>
      <c r="R2237" s="19">
        <f t="shared" si="822"/>
        <v>41017</v>
      </c>
      <c r="S2237" s="19">
        <f t="shared" si="823"/>
        <v>41045</v>
      </c>
      <c r="T2237" s="19">
        <f t="shared" si="824"/>
        <v>41080</v>
      </c>
      <c r="U2237" s="19">
        <f t="shared" si="825"/>
        <v>41108</v>
      </c>
      <c r="V2237" s="19">
        <f t="shared" si="826"/>
        <v>41143</v>
      </c>
      <c r="W2237" s="19">
        <f t="shared" si="827"/>
        <v>41171</v>
      </c>
      <c r="X2237" s="19">
        <f t="shared" si="828"/>
        <v>41199</v>
      </c>
      <c r="Y2237" s="18">
        <f t="shared" si="813"/>
        <v>28</v>
      </c>
      <c r="Z2237" s="10">
        <f t="shared" si="814"/>
        <v>3.5714285714285712E-2</v>
      </c>
      <c r="AA2237" s="10">
        <f>VLOOKUP(A2237, VIX!$A$2:$E$3205, 5, FALSE)</f>
        <v>19.54</v>
      </c>
      <c r="AB2237" s="10">
        <f t="shared" si="815"/>
        <v>22.355357142857141</v>
      </c>
      <c r="AC2237" s="10">
        <f t="shared" si="816"/>
        <v>23.896428571428572</v>
      </c>
      <c r="AD2237" s="10">
        <f t="shared" si="817"/>
        <v>25.058928571428574</v>
      </c>
      <c r="AE2237" s="10">
        <f t="shared" si="818"/>
        <v>26.160714285714285</v>
      </c>
      <c r="AF2237" s="10">
        <f t="shared" si="819"/>
        <v>27.116071428571427</v>
      </c>
      <c r="AG2237" s="36">
        <f t="shared" si="807"/>
        <v>-1.0985359434117445</v>
      </c>
      <c r="AH2237" s="36">
        <f t="shared" si="808"/>
        <v>-0.57385759829968119</v>
      </c>
      <c r="AI2237" s="36">
        <f t="shared" si="809"/>
        <v>-0.42109851787271224</v>
      </c>
      <c r="AJ2237" s="36">
        <f t="shared" si="810"/>
        <v>-0.38564273789649334</v>
      </c>
      <c r="AK2237" s="36">
        <f t="shared" si="811"/>
        <v>-0.32160128962923129</v>
      </c>
    </row>
    <row r="2238" spans="1:37" x14ac:dyDescent="0.2">
      <c r="A2238" s="5">
        <v>40952</v>
      </c>
      <c r="B2238" s="1">
        <v>2</v>
      </c>
      <c r="C2238" s="7">
        <v>19.25</v>
      </c>
      <c r="D2238" s="7">
        <v>21.9</v>
      </c>
      <c r="E2238" s="7">
        <v>23.65</v>
      </c>
      <c r="F2238" s="7">
        <v>24.65</v>
      </c>
      <c r="G2238" s="7">
        <v>25.75</v>
      </c>
      <c r="H2238" s="7">
        <v>26.65</v>
      </c>
      <c r="I2238" s="7">
        <v>27.25</v>
      </c>
      <c r="J2238" s="7">
        <v>27.6</v>
      </c>
      <c r="K2238" s="7">
        <v>27.95</v>
      </c>
      <c r="L2238" s="3">
        <v>0.13769999999999999</v>
      </c>
      <c r="M2238" s="3">
        <v>0.1055</v>
      </c>
      <c r="N2238" s="3">
        <v>3.5200000000000002E-2</v>
      </c>
      <c r="O2238" s="18">
        <f t="shared" si="812"/>
        <v>0</v>
      </c>
      <c r="P2238" s="19">
        <f t="shared" si="820"/>
        <v>40954</v>
      </c>
      <c r="Q2238" s="19">
        <f t="shared" si="821"/>
        <v>40989</v>
      </c>
      <c r="R2238" s="19">
        <f t="shared" si="822"/>
        <v>41017</v>
      </c>
      <c r="S2238" s="19">
        <f t="shared" si="823"/>
        <v>41045</v>
      </c>
      <c r="T2238" s="19">
        <f t="shared" si="824"/>
        <v>41080</v>
      </c>
      <c r="U2238" s="19">
        <f t="shared" si="825"/>
        <v>41108</v>
      </c>
      <c r="V2238" s="19">
        <f t="shared" si="826"/>
        <v>41143</v>
      </c>
      <c r="W2238" s="19">
        <f t="shared" si="827"/>
        <v>41171</v>
      </c>
      <c r="X2238" s="19">
        <f t="shared" si="828"/>
        <v>41199</v>
      </c>
      <c r="Y2238" s="18">
        <f t="shared" si="813"/>
        <v>28</v>
      </c>
      <c r="Z2238" s="10">
        <f t="shared" si="814"/>
        <v>7.1428571428571425E-2</v>
      </c>
      <c r="AA2238" s="10">
        <f>VLOOKUP(A2238, VIX!$A$2:$E$3205, 5, FALSE)</f>
        <v>19.04</v>
      </c>
      <c r="AB2238" s="10">
        <f t="shared" si="815"/>
        <v>21.710714285714285</v>
      </c>
      <c r="AC2238" s="10">
        <f t="shared" si="816"/>
        <v>23.524999999999999</v>
      </c>
      <c r="AD2238" s="10">
        <f t="shared" si="817"/>
        <v>24.578571428571426</v>
      </c>
      <c r="AE2238" s="10">
        <f t="shared" si="818"/>
        <v>25.671428571428574</v>
      </c>
      <c r="AF2238" s="10">
        <f t="shared" si="819"/>
        <v>26.585714285714285</v>
      </c>
      <c r="AG2238" s="36">
        <f t="shared" si="807"/>
        <v>-3.0802583025830241</v>
      </c>
      <c r="AH2238" s="36">
        <f t="shared" si="808"/>
        <v>-1.9585492227979273</v>
      </c>
      <c r="AI2238" s="36">
        <f t="shared" si="809"/>
        <v>-1.08224178655787</v>
      </c>
      <c r="AJ2238" s="36">
        <f t="shared" si="810"/>
        <v>-1.1457701846238648</v>
      </c>
      <c r="AK2238" s="36">
        <f t="shared" si="811"/>
        <v>-0.90400584601076062</v>
      </c>
    </row>
    <row r="2239" spans="1:37" x14ac:dyDescent="0.2">
      <c r="A2239" s="5">
        <v>40949</v>
      </c>
      <c r="B2239" s="1">
        <v>2</v>
      </c>
      <c r="C2239" s="7">
        <v>21.75</v>
      </c>
      <c r="D2239" s="7">
        <v>23.55</v>
      </c>
      <c r="E2239" s="7">
        <v>24.25</v>
      </c>
      <c r="F2239" s="7">
        <v>25.1</v>
      </c>
      <c r="G2239" s="7">
        <v>26.1</v>
      </c>
      <c r="H2239" s="7">
        <v>27.05</v>
      </c>
      <c r="I2239" s="7">
        <v>27.55</v>
      </c>
      <c r="J2239" s="7">
        <v>27.95</v>
      </c>
      <c r="K2239" s="7">
        <v>28.5</v>
      </c>
      <c r="L2239" s="3">
        <v>8.2799999999999999E-2</v>
      </c>
      <c r="M2239" s="3">
        <v>9.7600000000000006E-2</v>
      </c>
      <c r="N2239" s="3">
        <v>3.2500000000000001E-2</v>
      </c>
      <c r="O2239" s="18">
        <f t="shared" si="812"/>
        <v>0</v>
      </c>
      <c r="P2239" s="19">
        <f t="shared" si="820"/>
        <v>40954</v>
      </c>
      <c r="Q2239" s="19">
        <f t="shared" si="821"/>
        <v>40989</v>
      </c>
      <c r="R2239" s="19">
        <f t="shared" si="822"/>
        <v>41017</v>
      </c>
      <c r="S2239" s="19">
        <f t="shared" si="823"/>
        <v>41045</v>
      </c>
      <c r="T2239" s="19">
        <f t="shared" si="824"/>
        <v>41080</v>
      </c>
      <c r="U2239" s="19">
        <f t="shared" si="825"/>
        <v>41108</v>
      </c>
      <c r="V2239" s="19">
        <f t="shared" si="826"/>
        <v>41143</v>
      </c>
      <c r="W2239" s="19">
        <f t="shared" si="827"/>
        <v>41171</v>
      </c>
      <c r="X2239" s="19">
        <f t="shared" si="828"/>
        <v>41199</v>
      </c>
      <c r="Y2239" s="18">
        <f t="shared" si="813"/>
        <v>28</v>
      </c>
      <c r="Z2239" s="10">
        <f t="shared" si="814"/>
        <v>0.17857142857142858</v>
      </c>
      <c r="AA2239" s="10">
        <f>VLOOKUP(A2239, VIX!$A$2:$E$3205, 5, FALSE)</f>
        <v>20.79</v>
      </c>
      <c r="AB2239" s="10">
        <f t="shared" si="815"/>
        <v>23.228571428571431</v>
      </c>
      <c r="AC2239" s="10">
        <f t="shared" si="816"/>
        <v>24.125</v>
      </c>
      <c r="AD2239" s="10">
        <f t="shared" si="817"/>
        <v>24.948214285714286</v>
      </c>
      <c r="AE2239" s="10">
        <f t="shared" si="818"/>
        <v>25.921428571428571</v>
      </c>
      <c r="AF2239" s="10">
        <f t="shared" si="819"/>
        <v>26.880357142857143</v>
      </c>
      <c r="AG2239" s="36">
        <f t="shared" si="807"/>
        <v>-0.75236357604909598</v>
      </c>
      <c r="AH2239" s="36">
        <f t="shared" si="808"/>
        <v>-0.27378550364736881</v>
      </c>
      <c r="AI2239" s="36">
        <f t="shared" si="809"/>
        <v>-0.31658291457286469</v>
      </c>
      <c r="AJ2239" s="36">
        <f t="shared" si="810"/>
        <v>-0.35512965050732792</v>
      </c>
      <c r="AK2239" s="36">
        <f t="shared" si="811"/>
        <v>-0.32452216348108948</v>
      </c>
    </row>
    <row r="2240" spans="1:37" x14ac:dyDescent="0.2">
      <c r="A2240" s="5">
        <v>40948</v>
      </c>
      <c r="B2240" s="1">
        <v>2</v>
      </c>
      <c r="C2240" s="7">
        <v>20</v>
      </c>
      <c r="D2240" s="7">
        <v>21.95</v>
      </c>
      <c r="E2240" s="7">
        <v>23.3</v>
      </c>
      <c r="F2240" s="7">
        <v>24.4</v>
      </c>
      <c r="G2240" s="7">
        <v>25.6</v>
      </c>
      <c r="H2240" s="7">
        <v>26.55</v>
      </c>
      <c r="I2240" s="7">
        <v>27</v>
      </c>
      <c r="J2240" s="7">
        <v>27.4</v>
      </c>
      <c r="K2240" s="7">
        <v>0</v>
      </c>
      <c r="L2240" s="3">
        <v>9.7500000000000003E-2</v>
      </c>
      <c r="M2240" s="3">
        <v>0.1066</v>
      </c>
      <c r="N2240" s="3">
        <v>3.5499999999999997E-2</v>
      </c>
      <c r="O2240" s="18">
        <f t="shared" si="812"/>
        <v>0</v>
      </c>
      <c r="P2240" s="19">
        <f t="shared" si="820"/>
        <v>40954</v>
      </c>
      <c r="Q2240" s="19">
        <f t="shared" si="821"/>
        <v>40989</v>
      </c>
      <c r="R2240" s="19">
        <f t="shared" si="822"/>
        <v>41017</v>
      </c>
      <c r="S2240" s="19">
        <f t="shared" si="823"/>
        <v>41045</v>
      </c>
      <c r="T2240" s="19">
        <f t="shared" si="824"/>
        <v>41080</v>
      </c>
      <c r="U2240" s="19">
        <f t="shared" si="825"/>
        <v>41108</v>
      </c>
      <c r="V2240" s="19">
        <f t="shared" si="826"/>
        <v>41143</v>
      </c>
      <c r="W2240" s="19">
        <f t="shared" si="827"/>
        <v>41171</v>
      </c>
      <c r="X2240" s="19">
        <f t="shared" si="828"/>
        <v>41199</v>
      </c>
      <c r="Y2240" s="18">
        <f t="shared" si="813"/>
        <v>28</v>
      </c>
      <c r="Z2240" s="10">
        <f t="shared" si="814"/>
        <v>0.21428571428571427</v>
      </c>
      <c r="AA2240" s="10">
        <f>VLOOKUP(A2240, VIX!$A$2:$E$3205, 5, FALSE)</f>
        <v>18.63</v>
      </c>
      <c r="AB2240" s="10">
        <f t="shared" si="815"/>
        <v>21.532142857142855</v>
      </c>
      <c r="AC2240" s="10">
        <f t="shared" si="816"/>
        <v>23.010714285714286</v>
      </c>
      <c r="AD2240" s="10">
        <f t="shared" si="817"/>
        <v>24.164285714285715</v>
      </c>
      <c r="AE2240" s="10">
        <f t="shared" si="818"/>
        <v>25.342857142857142</v>
      </c>
      <c r="AF2240" s="10">
        <f t="shared" si="819"/>
        <v>26.346428571428575</v>
      </c>
      <c r="AG2240" s="36">
        <f t="shared" si="807"/>
        <v>-0.85401459854014605</v>
      </c>
      <c r="AH2240" s="36">
        <f t="shared" si="808"/>
        <v>-0.55008488964346425</v>
      </c>
      <c r="AI2240" s="36">
        <f t="shared" si="809"/>
        <v>-0.4239828693790143</v>
      </c>
      <c r="AJ2240" s="36">
        <f t="shared" si="810"/>
        <v>-0.44126659856997053</v>
      </c>
      <c r="AK2240" s="36">
        <f t="shared" si="811"/>
        <v>-0.33529411764705869</v>
      </c>
    </row>
    <row r="2241" spans="1:37" x14ac:dyDescent="0.2">
      <c r="A2241" s="5">
        <v>40947</v>
      </c>
      <c r="B2241" s="1">
        <v>2</v>
      </c>
      <c r="C2241" s="7">
        <v>19.2</v>
      </c>
      <c r="D2241" s="7">
        <v>21</v>
      </c>
      <c r="E2241" s="7">
        <v>22.45</v>
      </c>
      <c r="F2241" s="7">
        <v>23.65</v>
      </c>
      <c r="G2241" s="7">
        <v>24.75</v>
      </c>
      <c r="H2241" s="7">
        <v>25.75</v>
      </c>
      <c r="I2241" s="7">
        <v>26.35</v>
      </c>
      <c r="J2241" s="7">
        <v>26.7</v>
      </c>
      <c r="K2241" s="7">
        <v>0</v>
      </c>
      <c r="L2241" s="3">
        <v>9.3799999999999994E-2</v>
      </c>
      <c r="M2241" s="3">
        <v>0.1142</v>
      </c>
      <c r="N2241" s="3">
        <v>3.8100000000000002E-2</v>
      </c>
      <c r="O2241" s="18">
        <f t="shared" si="812"/>
        <v>0</v>
      </c>
      <c r="P2241" s="19">
        <f t="shared" si="820"/>
        <v>40954</v>
      </c>
      <c r="Q2241" s="19">
        <f t="shared" si="821"/>
        <v>40989</v>
      </c>
      <c r="R2241" s="19">
        <f t="shared" si="822"/>
        <v>41017</v>
      </c>
      <c r="S2241" s="19">
        <f t="shared" si="823"/>
        <v>41045</v>
      </c>
      <c r="T2241" s="19">
        <f t="shared" si="824"/>
        <v>41080</v>
      </c>
      <c r="U2241" s="19">
        <f t="shared" si="825"/>
        <v>41108</v>
      </c>
      <c r="V2241" s="19">
        <f t="shared" si="826"/>
        <v>41143</v>
      </c>
      <c r="W2241" s="19">
        <f t="shared" si="827"/>
        <v>41171</v>
      </c>
      <c r="X2241" s="19">
        <f t="shared" si="828"/>
        <v>41199</v>
      </c>
      <c r="Y2241" s="18">
        <f t="shared" si="813"/>
        <v>28</v>
      </c>
      <c r="Z2241" s="10">
        <f t="shared" si="814"/>
        <v>0.25</v>
      </c>
      <c r="AA2241" s="10">
        <f>VLOOKUP(A2241, VIX!$A$2:$E$3205, 5, FALSE)</f>
        <v>18.16</v>
      </c>
      <c r="AB2241" s="10">
        <f t="shared" si="815"/>
        <v>20.55</v>
      </c>
      <c r="AC2241" s="10">
        <f t="shared" si="816"/>
        <v>22.087499999999999</v>
      </c>
      <c r="AD2241" s="10">
        <f t="shared" si="817"/>
        <v>23.349999999999998</v>
      </c>
      <c r="AE2241" s="10">
        <f t="shared" si="818"/>
        <v>24.475000000000001</v>
      </c>
      <c r="AF2241" s="10">
        <f t="shared" si="819"/>
        <v>25.5</v>
      </c>
      <c r="AG2241" s="36">
        <f t="shared" si="807"/>
        <v>-0.8170028818443803</v>
      </c>
      <c r="AH2241" s="36">
        <f t="shared" si="808"/>
        <v>-0.60476663356504412</v>
      </c>
      <c r="AI2241" s="36">
        <f t="shared" si="809"/>
        <v>-0.470734744707347</v>
      </c>
      <c r="AJ2241" s="36">
        <f t="shared" si="810"/>
        <v>-0.40981667652276793</v>
      </c>
      <c r="AK2241" s="36">
        <f t="shared" si="811"/>
        <v>-0.35694050991501403</v>
      </c>
    </row>
    <row r="2242" spans="1:37" x14ac:dyDescent="0.2">
      <c r="A2242" s="5">
        <v>40946</v>
      </c>
      <c r="B2242" s="1">
        <v>2</v>
      </c>
      <c r="C2242" s="7">
        <v>18.399999999999999</v>
      </c>
      <c r="D2242" s="7">
        <v>20.399999999999999</v>
      </c>
      <c r="E2242" s="7">
        <v>22.05</v>
      </c>
      <c r="F2242" s="7">
        <v>23.3</v>
      </c>
      <c r="G2242" s="7">
        <v>24.5</v>
      </c>
      <c r="H2242" s="7">
        <v>25.5</v>
      </c>
      <c r="I2242" s="7">
        <v>26.1</v>
      </c>
      <c r="J2242" s="7">
        <v>26.55</v>
      </c>
      <c r="K2242" s="7">
        <v>0</v>
      </c>
      <c r="L2242" s="3">
        <v>0.1087</v>
      </c>
      <c r="M2242" s="3">
        <v>0.1202</v>
      </c>
      <c r="N2242" s="3">
        <v>4.0099999999999997E-2</v>
      </c>
      <c r="O2242" s="18">
        <f t="shared" si="812"/>
        <v>0</v>
      </c>
      <c r="P2242" s="19">
        <f t="shared" si="820"/>
        <v>40954</v>
      </c>
      <c r="Q2242" s="19">
        <f t="shared" si="821"/>
        <v>40989</v>
      </c>
      <c r="R2242" s="19">
        <f t="shared" si="822"/>
        <v>41017</v>
      </c>
      <c r="S2242" s="19">
        <f t="shared" si="823"/>
        <v>41045</v>
      </c>
      <c r="T2242" s="19">
        <f t="shared" si="824"/>
        <v>41080</v>
      </c>
      <c r="U2242" s="19">
        <f t="shared" si="825"/>
        <v>41108</v>
      </c>
      <c r="V2242" s="19">
        <f t="shared" si="826"/>
        <v>41143</v>
      </c>
      <c r="W2242" s="19">
        <f t="shared" si="827"/>
        <v>41171</v>
      </c>
      <c r="X2242" s="19">
        <f t="shared" si="828"/>
        <v>41199</v>
      </c>
      <c r="Y2242" s="18">
        <f t="shared" si="813"/>
        <v>28</v>
      </c>
      <c r="Z2242" s="10">
        <f t="shared" si="814"/>
        <v>0.2857142857142857</v>
      </c>
      <c r="AA2242" s="10">
        <f>VLOOKUP(A2242, VIX!$A$2:$E$3205, 5, FALSE)</f>
        <v>17.649999999999999</v>
      </c>
      <c r="AB2242" s="10">
        <f t="shared" si="815"/>
        <v>19.828571428571429</v>
      </c>
      <c r="AC2242" s="10">
        <f t="shared" si="816"/>
        <v>21.578571428571429</v>
      </c>
      <c r="AD2242" s="10">
        <f t="shared" si="817"/>
        <v>22.942857142857143</v>
      </c>
      <c r="AE2242" s="10">
        <f t="shared" si="818"/>
        <v>24.157142857142858</v>
      </c>
      <c r="AF2242" s="10">
        <f t="shared" si="819"/>
        <v>25.214285714285715</v>
      </c>
      <c r="AG2242" s="36">
        <f t="shared" si="807"/>
        <v>-0.92189500640204958</v>
      </c>
      <c r="AH2242" s="36">
        <f t="shared" si="808"/>
        <v>-0.68995270886916293</v>
      </c>
      <c r="AI2242" s="36">
        <f t="shared" si="809"/>
        <v>-0.48844782136765441</v>
      </c>
      <c r="AJ2242" s="36">
        <f t="shared" si="810"/>
        <v>-0.44572186601812974</v>
      </c>
      <c r="AK2242" s="36">
        <f t="shared" si="811"/>
        <v>-0.35651128245030805</v>
      </c>
    </row>
    <row r="2243" spans="1:37" x14ac:dyDescent="0.2">
      <c r="A2243" s="5">
        <v>40945</v>
      </c>
      <c r="B2243" s="1">
        <v>2</v>
      </c>
      <c r="C2243" s="7">
        <v>18.100000000000001</v>
      </c>
      <c r="D2243" s="7">
        <v>20.2</v>
      </c>
      <c r="E2243" s="7">
        <v>22.15</v>
      </c>
      <c r="F2243" s="7">
        <v>23.45</v>
      </c>
      <c r="G2243" s="7">
        <v>24.6</v>
      </c>
      <c r="H2243" s="7">
        <v>25.55</v>
      </c>
      <c r="I2243" s="7">
        <v>26.15</v>
      </c>
      <c r="J2243" s="7">
        <v>26.6</v>
      </c>
      <c r="K2243" s="7">
        <v>0</v>
      </c>
      <c r="L2243" s="3">
        <v>0.11600000000000001</v>
      </c>
      <c r="M2243" s="3">
        <v>0.11509999999999999</v>
      </c>
      <c r="N2243" s="3">
        <v>3.8399999999999997E-2</v>
      </c>
      <c r="O2243" s="18">
        <f t="shared" si="812"/>
        <v>0</v>
      </c>
      <c r="P2243" s="19">
        <f t="shared" si="820"/>
        <v>40954</v>
      </c>
      <c r="Q2243" s="19">
        <f t="shared" si="821"/>
        <v>40989</v>
      </c>
      <c r="R2243" s="19">
        <f t="shared" si="822"/>
        <v>41017</v>
      </c>
      <c r="S2243" s="19">
        <f t="shared" si="823"/>
        <v>41045</v>
      </c>
      <c r="T2243" s="19">
        <f t="shared" si="824"/>
        <v>41080</v>
      </c>
      <c r="U2243" s="19">
        <f t="shared" si="825"/>
        <v>41108</v>
      </c>
      <c r="V2243" s="19">
        <f t="shared" si="826"/>
        <v>41143</v>
      </c>
      <c r="W2243" s="19">
        <f t="shared" si="827"/>
        <v>41171</v>
      </c>
      <c r="X2243" s="19">
        <f t="shared" si="828"/>
        <v>41199</v>
      </c>
      <c r="Y2243" s="18">
        <f t="shared" si="813"/>
        <v>28</v>
      </c>
      <c r="Z2243" s="10">
        <f t="shared" si="814"/>
        <v>0.32142857142857145</v>
      </c>
      <c r="AA2243" s="10">
        <f>VLOOKUP(A2243, VIX!$A$2:$E$3205, 5, FALSE)</f>
        <v>17.760000000000002</v>
      </c>
      <c r="AB2243" s="10">
        <f t="shared" si="815"/>
        <v>19.525000000000002</v>
      </c>
      <c r="AC2243" s="10">
        <f t="shared" si="816"/>
        <v>21.523214285714285</v>
      </c>
      <c r="AD2243" s="10">
        <f t="shared" si="817"/>
        <v>23.032142857142858</v>
      </c>
      <c r="AE2243" s="10">
        <f t="shared" si="818"/>
        <v>24.230357142857144</v>
      </c>
      <c r="AF2243" s="10">
        <f t="shared" si="819"/>
        <v>25.24464285714286</v>
      </c>
      <c r="AG2243" s="36">
        <f t="shared" ref="AG2243:AG2306" si="829">252*IF(Z2243-Z2244&lt;0,(Z2243-Z2244)*(D2243-C2243)/AB2244,(Z2243-1)*(D2243-C2243)/AB2244)</f>
        <v>-2.9173098125689045</v>
      </c>
      <c r="AH2243" s="36">
        <f t="shared" ref="AH2243:AH2306" si="830">252*IF(Z2243-Z2244&lt;0,(Z2243-Z2244)*(E2243-D2243)/AC2244,(Z2243-1)*(E2243-D2243)/AC2244)</f>
        <v>-2.4302670623145386</v>
      </c>
      <c r="AI2243" s="36">
        <f t="shared" ref="AI2243:AI2306" si="831">252*IF(Z2243-Z2244&lt;0,(Z2243-Z2244)*(F2243-E2243)/AD2244,(Z2243-1)*(F2243-E2243)/AD2244)</f>
        <v>-1.5082872928176796</v>
      </c>
      <c r="AJ2243" s="36">
        <f t="shared" ref="AJ2243:AJ2306" si="832">252*IF(Z2243-Z2244&lt;0,(Z2243-Z2244)*(G2243-F2243)/AE2244,(Z2243-1)*(G2243-F2243)/AE2244)</f>
        <v>-1.262561719430731</v>
      </c>
      <c r="AK2243" s="36">
        <f t="shared" ref="AK2243:AK2306" si="833">252*IF(Z2243-Z2244&lt;0,(Z2243-Z2244)*(H2243-G2243)/AF2244,(Z2243-1)*(H2243-G2243)/AF2244)</f>
        <v>-0.99944336209295748</v>
      </c>
    </row>
    <row r="2244" spans="1:37" x14ac:dyDescent="0.2">
      <c r="A2244" s="5">
        <v>40942</v>
      </c>
      <c r="B2244" s="1">
        <v>2</v>
      </c>
      <c r="C2244" s="7">
        <v>17.95</v>
      </c>
      <c r="D2244" s="7">
        <v>20.55</v>
      </c>
      <c r="E2244" s="7">
        <v>22.5</v>
      </c>
      <c r="F2244" s="7">
        <v>23.85</v>
      </c>
      <c r="G2244" s="7">
        <v>25.15</v>
      </c>
      <c r="H2244" s="7">
        <v>26.05</v>
      </c>
      <c r="I2244" s="7">
        <v>26.5</v>
      </c>
      <c r="J2244" s="7">
        <v>26.8</v>
      </c>
      <c r="K2244" s="7">
        <v>27.1</v>
      </c>
      <c r="L2244" s="3">
        <v>0.14480000000000001</v>
      </c>
      <c r="M2244" s="3">
        <v>0.1111</v>
      </c>
      <c r="N2244" s="3">
        <v>3.6999999999999998E-2</v>
      </c>
      <c r="O2244" s="18">
        <f t="shared" si="812"/>
        <v>0</v>
      </c>
      <c r="P2244" s="19">
        <f t="shared" si="820"/>
        <v>40954</v>
      </c>
      <c r="Q2244" s="19">
        <f t="shared" si="821"/>
        <v>40989</v>
      </c>
      <c r="R2244" s="19">
        <f t="shared" si="822"/>
        <v>41017</v>
      </c>
      <c r="S2244" s="19">
        <f t="shared" si="823"/>
        <v>41045</v>
      </c>
      <c r="T2244" s="19">
        <f t="shared" si="824"/>
        <v>41080</v>
      </c>
      <c r="U2244" s="19">
        <f t="shared" si="825"/>
        <v>41108</v>
      </c>
      <c r="V2244" s="19">
        <f t="shared" si="826"/>
        <v>41143</v>
      </c>
      <c r="W2244" s="19">
        <f t="shared" si="827"/>
        <v>41171</v>
      </c>
      <c r="X2244" s="19">
        <f t="shared" si="828"/>
        <v>41199</v>
      </c>
      <c r="Y2244" s="18">
        <f t="shared" si="813"/>
        <v>28</v>
      </c>
      <c r="Z2244" s="10">
        <f t="shared" si="814"/>
        <v>0.42857142857142855</v>
      </c>
      <c r="AA2244" s="10">
        <f>VLOOKUP(A2244, VIX!$A$2:$E$3205, 5, FALSE)</f>
        <v>17.100000000000001</v>
      </c>
      <c r="AB2244" s="10">
        <f t="shared" si="815"/>
        <v>19.435714285714283</v>
      </c>
      <c r="AC2244" s="10">
        <f t="shared" si="816"/>
        <v>21.664285714285711</v>
      </c>
      <c r="AD2244" s="10">
        <f t="shared" si="817"/>
        <v>23.271428571428572</v>
      </c>
      <c r="AE2244" s="10">
        <f t="shared" si="818"/>
        <v>24.592857142857142</v>
      </c>
      <c r="AF2244" s="10">
        <f t="shared" si="819"/>
        <v>25.664285714285711</v>
      </c>
      <c r="AG2244" s="36">
        <f t="shared" si="829"/>
        <v>-1.151089248067465</v>
      </c>
      <c r="AH2244" s="36">
        <f t="shared" si="830"/>
        <v>-0.78649167733674841</v>
      </c>
      <c r="AI2244" s="36">
        <f t="shared" si="831"/>
        <v>-0.50893858927369406</v>
      </c>
      <c r="AJ2244" s="36">
        <f t="shared" si="832"/>
        <v>-0.4658371845005328</v>
      </c>
      <c r="AK2244" s="36">
        <f t="shared" si="833"/>
        <v>-0.30996309963099739</v>
      </c>
    </row>
    <row r="2245" spans="1:37" x14ac:dyDescent="0.2">
      <c r="A2245" s="5">
        <v>40941</v>
      </c>
      <c r="B2245" s="1">
        <v>2</v>
      </c>
      <c r="C2245" s="7">
        <v>19.149999999999999</v>
      </c>
      <c r="D2245" s="7">
        <v>21.35</v>
      </c>
      <c r="E2245" s="7">
        <v>23.15</v>
      </c>
      <c r="F2245" s="7">
        <v>24.5</v>
      </c>
      <c r="G2245" s="7">
        <v>25.65</v>
      </c>
      <c r="H2245" s="7">
        <v>26.55</v>
      </c>
      <c r="I2245" s="7">
        <v>26.95</v>
      </c>
      <c r="J2245" s="7">
        <v>27.3</v>
      </c>
      <c r="K2245" s="7">
        <v>0</v>
      </c>
      <c r="L2245" s="3">
        <v>0.1149</v>
      </c>
      <c r="M2245" s="3">
        <v>0.1</v>
      </c>
      <c r="N2245" s="3">
        <v>3.3300000000000003E-2</v>
      </c>
      <c r="O2245" s="18">
        <f t="shared" si="812"/>
        <v>0</v>
      </c>
      <c r="P2245" s="19">
        <f t="shared" si="820"/>
        <v>40954</v>
      </c>
      <c r="Q2245" s="19">
        <f t="shared" si="821"/>
        <v>40989</v>
      </c>
      <c r="R2245" s="19">
        <f t="shared" si="822"/>
        <v>41017</v>
      </c>
      <c r="S2245" s="19">
        <f t="shared" si="823"/>
        <v>41045</v>
      </c>
      <c r="T2245" s="19">
        <f t="shared" si="824"/>
        <v>41080</v>
      </c>
      <c r="U2245" s="19">
        <f t="shared" si="825"/>
        <v>41108</v>
      </c>
      <c r="V2245" s="19">
        <f t="shared" si="826"/>
        <v>41143</v>
      </c>
      <c r="W2245" s="19">
        <f t="shared" si="827"/>
        <v>41171</v>
      </c>
      <c r="X2245" s="19">
        <f t="shared" si="828"/>
        <v>41199</v>
      </c>
      <c r="Y2245" s="18">
        <f t="shared" si="813"/>
        <v>28</v>
      </c>
      <c r="Z2245" s="10">
        <f t="shared" si="814"/>
        <v>0.4642857142857143</v>
      </c>
      <c r="AA2245" s="10">
        <f>VLOOKUP(A2245, VIX!$A$2:$E$3205, 5, FALSE)</f>
        <v>17.98</v>
      </c>
      <c r="AB2245" s="10">
        <f t="shared" si="815"/>
        <v>20.328571428571429</v>
      </c>
      <c r="AC2245" s="10">
        <f t="shared" si="816"/>
        <v>22.314285714285717</v>
      </c>
      <c r="AD2245" s="10">
        <f t="shared" si="817"/>
        <v>23.873214285714283</v>
      </c>
      <c r="AE2245" s="10">
        <f t="shared" si="818"/>
        <v>25.116071428571427</v>
      </c>
      <c r="AF2245" s="10">
        <f t="shared" si="819"/>
        <v>26.13214285714286</v>
      </c>
      <c r="AG2245" s="36">
        <f t="shared" si="829"/>
        <v>-0.94510739856801973</v>
      </c>
      <c r="AH2245" s="36">
        <f t="shared" si="830"/>
        <v>-0.70742358078602485</v>
      </c>
      <c r="AI2245" s="36">
        <f t="shared" si="831"/>
        <v>-0.50051493305870276</v>
      </c>
      <c r="AJ2245" s="36">
        <f t="shared" si="832"/>
        <v>-0.40748031496062925</v>
      </c>
      <c r="AK2245" s="36">
        <f t="shared" si="833"/>
        <v>-0.30594900849858409</v>
      </c>
    </row>
    <row r="2246" spans="1:37" x14ac:dyDescent="0.2">
      <c r="A2246" s="5">
        <v>40940</v>
      </c>
      <c r="B2246" s="1">
        <v>2</v>
      </c>
      <c r="C2246" s="7">
        <v>19.850000000000001</v>
      </c>
      <c r="D2246" s="7">
        <v>22.05</v>
      </c>
      <c r="E2246" s="7">
        <v>23.75</v>
      </c>
      <c r="F2246" s="7">
        <v>24.8</v>
      </c>
      <c r="G2246" s="7">
        <v>26</v>
      </c>
      <c r="H2246" s="7">
        <v>26.95</v>
      </c>
      <c r="I2246" s="7">
        <v>27.3</v>
      </c>
      <c r="J2246" s="7">
        <v>27.6</v>
      </c>
      <c r="K2246" s="7">
        <v>29.55</v>
      </c>
      <c r="L2246" s="3">
        <v>0.1108</v>
      </c>
      <c r="M2246" s="3">
        <v>0.1008</v>
      </c>
      <c r="N2246" s="3">
        <v>3.3599999999999998E-2</v>
      </c>
      <c r="O2246" s="18">
        <f t="shared" si="812"/>
        <v>0</v>
      </c>
      <c r="P2246" s="19">
        <f t="shared" si="820"/>
        <v>40954</v>
      </c>
      <c r="Q2246" s="19">
        <f t="shared" si="821"/>
        <v>40989</v>
      </c>
      <c r="R2246" s="19">
        <f t="shared" si="822"/>
        <v>41017</v>
      </c>
      <c r="S2246" s="19">
        <f t="shared" si="823"/>
        <v>41045</v>
      </c>
      <c r="T2246" s="19">
        <f t="shared" si="824"/>
        <v>41080</v>
      </c>
      <c r="U2246" s="19">
        <f t="shared" si="825"/>
        <v>41108</v>
      </c>
      <c r="V2246" s="19">
        <f t="shared" si="826"/>
        <v>41143</v>
      </c>
      <c r="W2246" s="19">
        <f t="shared" si="827"/>
        <v>41171</v>
      </c>
      <c r="X2246" s="19">
        <f t="shared" si="828"/>
        <v>41199</v>
      </c>
      <c r="Y2246" s="18">
        <f t="shared" si="813"/>
        <v>28</v>
      </c>
      <c r="Z2246" s="10">
        <f t="shared" si="814"/>
        <v>0.5</v>
      </c>
      <c r="AA2246" s="10">
        <f>VLOOKUP(A2246, VIX!$A$2:$E$3205, 5, FALSE)</f>
        <v>18.55</v>
      </c>
      <c r="AB2246" s="10">
        <f t="shared" si="815"/>
        <v>20.950000000000003</v>
      </c>
      <c r="AC2246" s="10">
        <f t="shared" si="816"/>
        <v>22.9</v>
      </c>
      <c r="AD2246" s="10">
        <f t="shared" si="817"/>
        <v>24.274999999999999</v>
      </c>
      <c r="AE2246" s="10">
        <f t="shared" si="818"/>
        <v>25.4</v>
      </c>
      <c r="AF2246" s="10">
        <f t="shared" si="819"/>
        <v>26.475000000000001</v>
      </c>
      <c r="AG2246" s="36">
        <f t="shared" si="829"/>
        <v>-0.90997127615921158</v>
      </c>
      <c r="AH2246" s="36">
        <f t="shared" si="830"/>
        <v>-0.65255140898705211</v>
      </c>
      <c r="AI2246" s="36">
        <f t="shared" si="831"/>
        <v>-0.38165296408481181</v>
      </c>
      <c r="AJ2246" s="36">
        <f t="shared" si="832"/>
        <v>-0.41799709724237988</v>
      </c>
      <c r="AK2246" s="36">
        <f t="shared" si="833"/>
        <v>-0.31854168052691073</v>
      </c>
    </row>
    <row r="2247" spans="1:37" x14ac:dyDescent="0.2">
      <c r="A2247" s="5">
        <v>40939</v>
      </c>
      <c r="B2247" s="1">
        <v>2</v>
      </c>
      <c r="C2247" s="7">
        <v>20.9</v>
      </c>
      <c r="D2247" s="7">
        <v>22.75</v>
      </c>
      <c r="E2247" s="7">
        <v>24.25</v>
      </c>
      <c r="F2247" s="7">
        <v>25.35</v>
      </c>
      <c r="G2247" s="7">
        <v>26.4</v>
      </c>
      <c r="H2247" s="7">
        <v>27.35</v>
      </c>
      <c r="I2247" s="7">
        <v>27.65</v>
      </c>
      <c r="J2247" s="7">
        <v>27.9</v>
      </c>
      <c r="K2247" s="7">
        <v>0</v>
      </c>
      <c r="L2247" s="3">
        <v>8.8499999999999995E-2</v>
      </c>
      <c r="M2247" s="3">
        <v>9.0700000000000003E-2</v>
      </c>
      <c r="N2247" s="3">
        <v>3.0200000000000001E-2</v>
      </c>
      <c r="O2247" s="18">
        <f t="shared" si="812"/>
        <v>0</v>
      </c>
      <c r="P2247" s="19">
        <f t="shared" si="820"/>
        <v>40954</v>
      </c>
      <c r="Q2247" s="19">
        <f t="shared" si="821"/>
        <v>40989</v>
      </c>
      <c r="R2247" s="19">
        <f t="shared" si="822"/>
        <v>41017</v>
      </c>
      <c r="S2247" s="19">
        <f t="shared" si="823"/>
        <v>41045</v>
      </c>
      <c r="T2247" s="19">
        <f t="shared" si="824"/>
        <v>41080</v>
      </c>
      <c r="U2247" s="19">
        <f t="shared" si="825"/>
        <v>41108</v>
      </c>
      <c r="V2247" s="19">
        <f t="shared" si="826"/>
        <v>41143</v>
      </c>
      <c r="W2247" s="19">
        <f t="shared" si="827"/>
        <v>41171</v>
      </c>
      <c r="X2247" s="19">
        <f t="shared" si="828"/>
        <v>41199</v>
      </c>
      <c r="Y2247" s="18">
        <f t="shared" si="813"/>
        <v>28</v>
      </c>
      <c r="Z2247" s="10">
        <f t="shared" si="814"/>
        <v>0.5357142857142857</v>
      </c>
      <c r="AA2247" s="10">
        <f>VLOOKUP(A2247, VIX!$A$2:$E$3205, 5, FALSE)</f>
        <v>19.440000000000001</v>
      </c>
      <c r="AB2247" s="10">
        <f t="shared" si="815"/>
        <v>21.758928571428569</v>
      </c>
      <c r="AC2247" s="10">
        <f t="shared" si="816"/>
        <v>23.446428571428569</v>
      </c>
      <c r="AD2247" s="10">
        <f t="shared" si="817"/>
        <v>24.760714285714286</v>
      </c>
      <c r="AE2247" s="10">
        <f t="shared" si="818"/>
        <v>25.837499999999999</v>
      </c>
      <c r="AF2247" s="10">
        <f t="shared" si="819"/>
        <v>26.841071428571428</v>
      </c>
      <c r="AG2247" s="36">
        <f t="shared" si="829"/>
        <v>-0.77467597208374905</v>
      </c>
      <c r="AH2247" s="36">
        <f t="shared" si="830"/>
        <v>-0.58153846153846123</v>
      </c>
      <c r="AI2247" s="36">
        <f t="shared" si="831"/>
        <v>-0.403258655804481</v>
      </c>
      <c r="AJ2247" s="36">
        <f t="shared" si="832"/>
        <v>-0.36883189294675101</v>
      </c>
      <c r="AK2247" s="36">
        <f t="shared" si="833"/>
        <v>-0.32073954983922909</v>
      </c>
    </row>
    <row r="2248" spans="1:37" x14ac:dyDescent="0.2">
      <c r="A2248" s="5">
        <v>40938</v>
      </c>
      <c r="B2248" s="1">
        <v>2</v>
      </c>
      <c r="C2248" s="7">
        <v>20.7</v>
      </c>
      <c r="D2248" s="7">
        <v>22.55</v>
      </c>
      <c r="E2248" s="7">
        <v>24.1</v>
      </c>
      <c r="F2248" s="7">
        <v>25.15</v>
      </c>
      <c r="G2248" s="7">
        <v>26.25</v>
      </c>
      <c r="H2248" s="7">
        <v>27.2</v>
      </c>
      <c r="I2248" s="7">
        <v>27.4</v>
      </c>
      <c r="J2248" s="7">
        <v>27.75</v>
      </c>
      <c r="K2248" s="7">
        <v>0</v>
      </c>
      <c r="L2248" s="3">
        <v>8.9399999999999993E-2</v>
      </c>
      <c r="M2248" s="3">
        <v>8.9499999999999996E-2</v>
      </c>
      <c r="N2248" s="3">
        <v>2.98E-2</v>
      </c>
      <c r="O2248" s="18">
        <f t="shared" si="812"/>
        <v>0</v>
      </c>
      <c r="P2248" s="19">
        <f t="shared" si="820"/>
        <v>40954</v>
      </c>
      <c r="Q2248" s="19">
        <f t="shared" si="821"/>
        <v>40989</v>
      </c>
      <c r="R2248" s="19">
        <f t="shared" si="822"/>
        <v>41017</v>
      </c>
      <c r="S2248" s="19">
        <f t="shared" si="823"/>
        <v>41045</v>
      </c>
      <c r="T2248" s="19">
        <f t="shared" si="824"/>
        <v>41080</v>
      </c>
      <c r="U2248" s="19">
        <f t="shared" si="825"/>
        <v>41108</v>
      </c>
      <c r="V2248" s="19">
        <f t="shared" si="826"/>
        <v>41143</v>
      </c>
      <c r="W2248" s="19">
        <f t="shared" si="827"/>
        <v>41171</v>
      </c>
      <c r="X2248" s="19">
        <f t="shared" si="828"/>
        <v>41199</v>
      </c>
      <c r="Y2248" s="18">
        <f t="shared" si="813"/>
        <v>28</v>
      </c>
      <c r="Z2248" s="10">
        <f t="shared" si="814"/>
        <v>0.5714285714285714</v>
      </c>
      <c r="AA2248" s="10">
        <f>VLOOKUP(A2248, VIX!$A$2:$E$3205, 5, FALSE)</f>
        <v>19.399999999999999</v>
      </c>
      <c r="AB2248" s="10">
        <f t="shared" si="815"/>
        <v>21.49285714285714</v>
      </c>
      <c r="AC2248" s="10">
        <f t="shared" si="816"/>
        <v>23.214285714285715</v>
      </c>
      <c r="AD2248" s="10">
        <f t="shared" si="817"/>
        <v>24.55</v>
      </c>
      <c r="AE2248" s="10">
        <f t="shared" si="818"/>
        <v>25.62142857142857</v>
      </c>
      <c r="AF2248" s="10">
        <f t="shared" si="819"/>
        <v>26.657142857142858</v>
      </c>
      <c r="AG2248" s="36">
        <f t="shared" si="829"/>
        <v>-2.4004119110958584</v>
      </c>
      <c r="AH2248" s="36">
        <f t="shared" si="830"/>
        <v>-1.841150129625267</v>
      </c>
      <c r="AI2248" s="36">
        <f t="shared" si="831"/>
        <v>-1.1728723404255292</v>
      </c>
      <c r="AJ2248" s="36">
        <f t="shared" si="832"/>
        <v>-1.1784044211421305</v>
      </c>
      <c r="AK2248" s="36">
        <f t="shared" si="833"/>
        <v>-0.97814096016343199</v>
      </c>
    </row>
    <row r="2249" spans="1:37" x14ac:dyDescent="0.2">
      <c r="A2249" s="5">
        <v>40935</v>
      </c>
      <c r="B2249" s="1">
        <v>2</v>
      </c>
      <c r="C2249" s="7">
        <v>20.149999999999999</v>
      </c>
      <c r="D2249" s="7">
        <v>22.2</v>
      </c>
      <c r="E2249" s="7">
        <v>23.85</v>
      </c>
      <c r="F2249" s="7">
        <v>24.85</v>
      </c>
      <c r="G2249" s="7">
        <v>25.95</v>
      </c>
      <c r="H2249" s="7">
        <v>26.8</v>
      </c>
      <c r="I2249" s="7">
        <v>27.05</v>
      </c>
      <c r="J2249" s="7">
        <v>27.4</v>
      </c>
      <c r="K2249" s="7">
        <v>0</v>
      </c>
      <c r="L2249" s="3">
        <v>0.1017</v>
      </c>
      <c r="M2249" s="3">
        <v>8.8499999999999995E-2</v>
      </c>
      <c r="N2249" s="3">
        <v>2.9499999999999998E-2</v>
      </c>
      <c r="O2249" s="18">
        <f t="shared" ref="O2249:O2312" si="834">IF(B2251-B2250=0,0,1)</f>
        <v>0</v>
      </c>
      <c r="P2249" s="19">
        <f t="shared" si="820"/>
        <v>40954</v>
      </c>
      <c r="Q2249" s="19">
        <f t="shared" si="821"/>
        <v>40989</v>
      </c>
      <c r="R2249" s="19">
        <f t="shared" si="822"/>
        <v>41017</v>
      </c>
      <c r="S2249" s="19">
        <f t="shared" si="823"/>
        <v>41045</v>
      </c>
      <c r="T2249" s="19">
        <f t="shared" si="824"/>
        <v>41080</v>
      </c>
      <c r="U2249" s="19">
        <f t="shared" si="825"/>
        <v>41108</v>
      </c>
      <c r="V2249" s="19">
        <f t="shared" si="826"/>
        <v>41143</v>
      </c>
      <c r="W2249" s="19">
        <f t="shared" si="827"/>
        <v>41171</v>
      </c>
      <c r="X2249" s="19">
        <f t="shared" si="828"/>
        <v>41199</v>
      </c>
      <c r="Y2249" s="18">
        <f t="shared" ref="Y2249:Y2312" si="835">IF(O2249=1,DATEDIF(P2250,P2249,"d"),Y2250)</f>
        <v>28</v>
      </c>
      <c r="Z2249" s="10">
        <f t="shared" si="814"/>
        <v>0.6785714285714286</v>
      </c>
      <c r="AA2249" s="10">
        <f>VLOOKUP(A2249, VIX!$A$2:$E$3205, 5, FALSE)</f>
        <v>18.53</v>
      </c>
      <c r="AB2249" s="10">
        <f t="shared" si="815"/>
        <v>20.80892857142857</v>
      </c>
      <c r="AC2249" s="10">
        <f t="shared" si="816"/>
        <v>22.730357142857144</v>
      </c>
      <c r="AD2249" s="10">
        <f t="shared" si="817"/>
        <v>24.171428571428574</v>
      </c>
      <c r="AE2249" s="10">
        <f t="shared" si="818"/>
        <v>25.203571428571429</v>
      </c>
      <c r="AF2249" s="10">
        <f t="shared" si="819"/>
        <v>26.223214285714285</v>
      </c>
      <c r="AG2249" s="36">
        <f t="shared" si="829"/>
        <v>-0.87352045992560001</v>
      </c>
      <c r="AH2249" s="36">
        <f t="shared" si="830"/>
        <v>-0.64425162689804827</v>
      </c>
      <c r="AI2249" s="36">
        <f t="shared" si="831"/>
        <v>-0.36606624055781506</v>
      </c>
      <c r="AJ2249" s="36">
        <f t="shared" si="832"/>
        <v>-0.38693467336683324</v>
      </c>
      <c r="AK2249" s="36">
        <f t="shared" si="833"/>
        <v>-0.28821313240043089</v>
      </c>
    </row>
    <row r="2250" spans="1:37" x14ac:dyDescent="0.2">
      <c r="A2250" s="5">
        <v>40934</v>
      </c>
      <c r="B2250" s="1">
        <v>2</v>
      </c>
      <c r="C2250" s="7">
        <v>20.55</v>
      </c>
      <c r="D2250" s="7">
        <v>22.55</v>
      </c>
      <c r="E2250" s="7">
        <v>24.3</v>
      </c>
      <c r="F2250" s="7">
        <v>25.3</v>
      </c>
      <c r="G2250" s="7">
        <v>26.3</v>
      </c>
      <c r="H2250" s="7">
        <v>27.15</v>
      </c>
      <c r="I2250" s="7">
        <v>27.4</v>
      </c>
      <c r="J2250" s="7">
        <v>27.75</v>
      </c>
      <c r="K2250" s="7">
        <v>0</v>
      </c>
      <c r="L2250" s="3">
        <v>9.7299999999999998E-2</v>
      </c>
      <c r="M2250" s="3">
        <v>8.3000000000000004E-2</v>
      </c>
      <c r="N2250" s="3">
        <v>2.7699999999999999E-2</v>
      </c>
      <c r="O2250" s="18">
        <f t="shared" si="834"/>
        <v>0</v>
      </c>
      <c r="P2250" s="19">
        <f t="shared" si="820"/>
        <v>40954</v>
      </c>
      <c r="Q2250" s="19">
        <f t="shared" si="821"/>
        <v>40989</v>
      </c>
      <c r="R2250" s="19">
        <f t="shared" si="822"/>
        <v>41017</v>
      </c>
      <c r="S2250" s="19">
        <f t="shared" si="823"/>
        <v>41045</v>
      </c>
      <c r="T2250" s="19">
        <f t="shared" si="824"/>
        <v>41080</v>
      </c>
      <c r="U2250" s="19">
        <f t="shared" si="825"/>
        <v>41108</v>
      </c>
      <c r="V2250" s="19">
        <f t="shared" si="826"/>
        <v>41143</v>
      </c>
      <c r="W2250" s="19">
        <f t="shared" si="827"/>
        <v>41171</v>
      </c>
      <c r="X2250" s="19">
        <f t="shared" si="828"/>
        <v>41199</v>
      </c>
      <c r="Y2250" s="18">
        <f t="shared" si="835"/>
        <v>28</v>
      </c>
      <c r="Z2250" s="10">
        <f t="shared" ref="Z2250:Z2313" si="836">DATEDIF(A2250,P2250,"d")/Y2250</f>
        <v>0.7142857142857143</v>
      </c>
      <c r="AA2250" s="10">
        <f>VLOOKUP(A2250, VIX!$A$2:$E$3205, 5, FALSE)</f>
        <v>18.57</v>
      </c>
      <c r="AB2250" s="10">
        <f t="shared" ref="AB2250:AB2313" si="837">Z2250*C2250 + (1-Z2250)*D2250</f>
        <v>21.121428571428574</v>
      </c>
      <c r="AC2250" s="10">
        <f t="shared" ref="AC2250:AC2313" si="838">Z2250*D2250 + (1-Z2250)*E2250</f>
        <v>23.05</v>
      </c>
      <c r="AD2250" s="10">
        <f t="shared" ref="AD2250:AD2313" si="839">Z2250*E2250 + (1-Z2250)*F2250</f>
        <v>24.585714285714285</v>
      </c>
      <c r="AE2250" s="10">
        <f t="shared" ref="AE2250:AE2313" si="840">Z2250*F2250 + (1-Z2250)*G2250</f>
        <v>25.585714285714289</v>
      </c>
      <c r="AF2250" s="10">
        <f t="shared" ref="AF2250:AF2313" si="841">Z2250*G2250 + (1-Z2250)*H2250</f>
        <v>26.542857142857144</v>
      </c>
      <c r="AG2250" s="36">
        <f t="shared" si="829"/>
        <v>-0.85409252669039093</v>
      </c>
      <c r="AH2250" s="36">
        <f t="shared" si="830"/>
        <v>-0.68739770867430405</v>
      </c>
      <c r="AI2250" s="36">
        <f t="shared" si="831"/>
        <v>-0.36960985626283355</v>
      </c>
      <c r="AJ2250" s="36">
        <f t="shared" si="832"/>
        <v>-0.35732009925558295</v>
      </c>
      <c r="AK2250" s="36">
        <f t="shared" si="833"/>
        <v>-0.29282296650717621</v>
      </c>
    </row>
    <row r="2251" spans="1:37" x14ac:dyDescent="0.2">
      <c r="A2251" s="5">
        <v>40933</v>
      </c>
      <c r="B2251" s="1">
        <v>2</v>
      </c>
      <c r="C2251" s="7">
        <v>20.6</v>
      </c>
      <c r="D2251" s="7">
        <v>22.5</v>
      </c>
      <c r="E2251" s="7">
        <v>24.15</v>
      </c>
      <c r="F2251" s="7">
        <v>24.95</v>
      </c>
      <c r="G2251" s="7">
        <v>25.9</v>
      </c>
      <c r="H2251" s="7">
        <v>26.8</v>
      </c>
      <c r="I2251" s="7">
        <v>27.05</v>
      </c>
      <c r="J2251" s="7">
        <v>27.55</v>
      </c>
      <c r="K2251" s="7">
        <v>0</v>
      </c>
      <c r="L2251" s="3">
        <v>9.2200000000000004E-2</v>
      </c>
      <c r="M2251" s="3">
        <v>8.4199999999999997E-2</v>
      </c>
      <c r="N2251" s="3">
        <v>2.81E-2</v>
      </c>
      <c r="O2251" s="18">
        <f t="shared" si="834"/>
        <v>0</v>
      </c>
      <c r="P2251" s="19">
        <f t="shared" ref="P2251:P2314" si="842">IF(O2250=1,A2251,P2250)</f>
        <v>40954</v>
      </c>
      <c r="Q2251" s="19">
        <f t="shared" ref="Q2251:Q2314" si="843">IF(O2250=1,P2250,Q2250)</f>
        <v>40989</v>
      </c>
      <c r="R2251" s="19">
        <f t="shared" ref="R2251:R2314" si="844">IF(O2250=1,Q2250,R2250)</f>
        <v>41017</v>
      </c>
      <c r="S2251" s="19">
        <f t="shared" ref="S2251:S2314" si="845">IF(O2250=1,R2250,S2250)</f>
        <v>41045</v>
      </c>
      <c r="T2251" s="19">
        <f t="shared" ref="T2251:T2314" si="846">IF(O2250=1,S2250,T2250)</f>
        <v>41080</v>
      </c>
      <c r="U2251" s="19">
        <f t="shared" ref="U2251:U2314" si="847">IF(O2250=1,T2250,U2250)</f>
        <v>41108</v>
      </c>
      <c r="V2251" s="19">
        <f t="shared" ref="V2251:V2314" si="848">IF(O2250=1,U2250,V2250)</f>
        <v>41143</v>
      </c>
      <c r="W2251" s="19">
        <f t="shared" ref="W2251:W2314" si="849">IF(O2250=1,V2250,W2250)</f>
        <v>41171</v>
      </c>
      <c r="X2251" s="19">
        <f t="shared" ref="X2251:X2314" si="850">IF(O2250=1,W2250,X2250)</f>
        <v>41199</v>
      </c>
      <c r="Y2251" s="18">
        <f t="shared" si="835"/>
        <v>28</v>
      </c>
      <c r="Z2251" s="10">
        <f t="shared" si="836"/>
        <v>0.75</v>
      </c>
      <c r="AA2251" s="10">
        <f>VLOOKUP(A2251, VIX!$A$2:$E$3205, 5, FALSE)</f>
        <v>18.309999999999999</v>
      </c>
      <c r="AB2251" s="10">
        <f t="shared" si="837"/>
        <v>21.075000000000003</v>
      </c>
      <c r="AC2251" s="10">
        <f t="shared" si="838"/>
        <v>22.912500000000001</v>
      </c>
      <c r="AD2251" s="10">
        <f t="shared" si="839"/>
        <v>24.349999999999998</v>
      </c>
      <c r="AE2251" s="10">
        <f t="shared" si="840"/>
        <v>25.1875</v>
      </c>
      <c r="AF2251" s="10">
        <f t="shared" si="841"/>
        <v>26.124999999999996</v>
      </c>
      <c r="AG2251" s="36">
        <f t="shared" si="829"/>
        <v>-0.79022941079385955</v>
      </c>
      <c r="AH2251" s="36">
        <f t="shared" si="830"/>
        <v>-0.63057324840764239</v>
      </c>
      <c r="AI2251" s="36">
        <f t="shared" si="831"/>
        <v>-0.2901972074276668</v>
      </c>
      <c r="AJ2251" s="36">
        <f t="shared" si="832"/>
        <v>-0.334357541899441</v>
      </c>
      <c r="AK2251" s="36">
        <f t="shared" si="833"/>
        <v>-0.30677668064385283</v>
      </c>
    </row>
    <row r="2252" spans="1:37" x14ac:dyDescent="0.2">
      <c r="A2252" s="5">
        <v>40932</v>
      </c>
      <c r="B2252" s="1">
        <v>2</v>
      </c>
      <c r="C2252" s="7">
        <v>21.2</v>
      </c>
      <c r="D2252" s="7">
        <v>23.25</v>
      </c>
      <c r="E2252" s="7">
        <v>24.65</v>
      </c>
      <c r="F2252" s="7">
        <v>25.4</v>
      </c>
      <c r="G2252" s="7">
        <v>26.2</v>
      </c>
      <c r="H2252" s="7">
        <v>27.15</v>
      </c>
      <c r="I2252" s="7">
        <v>27.3</v>
      </c>
      <c r="J2252" s="7">
        <v>27.8</v>
      </c>
      <c r="K2252" s="7">
        <v>0</v>
      </c>
      <c r="L2252" s="3">
        <v>9.6699999999999994E-2</v>
      </c>
      <c r="M2252" s="3">
        <v>7.4800000000000005E-2</v>
      </c>
      <c r="N2252" s="3">
        <v>2.4899999999999999E-2</v>
      </c>
      <c r="O2252" s="18">
        <f t="shared" si="834"/>
        <v>0</v>
      </c>
      <c r="P2252" s="19">
        <f t="shared" si="842"/>
        <v>40954</v>
      </c>
      <c r="Q2252" s="19">
        <f t="shared" si="843"/>
        <v>40989</v>
      </c>
      <c r="R2252" s="19">
        <f t="shared" si="844"/>
        <v>41017</v>
      </c>
      <c r="S2252" s="19">
        <f t="shared" si="845"/>
        <v>41045</v>
      </c>
      <c r="T2252" s="19">
        <f t="shared" si="846"/>
        <v>41080</v>
      </c>
      <c r="U2252" s="19">
        <f t="shared" si="847"/>
        <v>41108</v>
      </c>
      <c r="V2252" s="19">
        <f t="shared" si="848"/>
        <v>41143</v>
      </c>
      <c r="W2252" s="19">
        <f t="shared" si="849"/>
        <v>41171</v>
      </c>
      <c r="X2252" s="19">
        <f t="shared" si="850"/>
        <v>41199</v>
      </c>
      <c r="Y2252" s="18">
        <f t="shared" si="835"/>
        <v>28</v>
      </c>
      <c r="Z2252" s="10">
        <f t="shared" si="836"/>
        <v>0.7857142857142857</v>
      </c>
      <c r="AA2252" s="10">
        <f>VLOOKUP(A2252, VIX!$A$2:$E$3205, 5, FALSE)</f>
        <v>18.91</v>
      </c>
      <c r="AB2252" s="10">
        <f t="shared" si="837"/>
        <v>21.639285714285712</v>
      </c>
      <c r="AC2252" s="10">
        <f t="shared" si="838"/>
        <v>23.55</v>
      </c>
      <c r="AD2252" s="10">
        <f t="shared" si="839"/>
        <v>24.810714285714283</v>
      </c>
      <c r="AE2252" s="10">
        <f t="shared" si="840"/>
        <v>25.571428571428569</v>
      </c>
      <c r="AF2252" s="10">
        <f t="shared" si="841"/>
        <v>26.403571428571428</v>
      </c>
      <c r="AG2252" s="36">
        <f t="shared" si="829"/>
        <v>-0.85051037207770808</v>
      </c>
      <c r="AH2252" s="36">
        <f t="shared" si="830"/>
        <v>-0.53072583678074392</v>
      </c>
      <c r="AI2252" s="36">
        <f t="shared" si="831"/>
        <v>-0.27007716490425826</v>
      </c>
      <c r="AJ2252" s="36">
        <f t="shared" si="832"/>
        <v>-0.27934044616876835</v>
      </c>
      <c r="AK2252" s="36">
        <f t="shared" si="833"/>
        <v>-0.32240253181603895</v>
      </c>
    </row>
    <row r="2253" spans="1:37" x14ac:dyDescent="0.2">
      <c r="A2253" s="5">
        <v>40931</v>
      </c>
      <c r="B2253" s="1">
        <v>2</v>
      </c>
      <c r="C2253" s="7">
        <v>21.3</v>
      </c>
      <c r="D2253" s="7">
        <v>23.5</v>
      </c>
      <c r="E2253" s="7">
        <v>24.85</v>
      </c>
      <c r="F2253" s="7">
        <v>25.65</v>
      </c>
      <c r="G2253" s="7">
        <v>26.35</v>
      </c>
      <c r="H2253" s="7">
        <v>27.3</v>
      </c>
      <c r="I2253" s="7">
        <v>27.4</v>
      </c>
      <c r="J2253" s="7">
        <v>27.8</v>
      </c>
      <c r="K2253" s="7">
        <v>29.15</v>
      </c>
      <c r="L2253" s="3">
        <v>0.1033</v>
      </c>
      <c r="M2253" s="3">
        <v>6.8199999999999997E-2</v>
      </c>
      <c r="N2253" s="3">
        <v>2.2700000000000001E-2</v>
      </c>
      <c r="O2253" s="18">
        <f t="shared" si="834"/>
        <v>0</v>
      </c>
      <c r="P2253" s="19">
        <f t="shared" si="842"/>
        <v>40954</v>
      </c>
      <c r="Q2253" s="19">
        <f t="shared" si="843"/>
        <v>40989</v>
      </c>
      <c r="R2253" s="19">
        <f t="shared" si="844"/>
        <v>41017</v>
      </c>
      <c r="S2253" s="19">
        <f t="shared" si="845"/>
        <v>41045</v>
      </c>
      <c r="T2253" s="19">
        <f t="shared" si="846"/>
        <v>41080</v>
      </c>
      <c r="U2253" s="19">
        <f t="shared" si="847"/>
        <v>41108</v>
      </c>
      <c r="V2253" s="19">
        <f t="shared" si="848"/>
        <v>41143</v>
      </c>
      <c r="W2253" s="19">
        <f t="shared" si="849"/>
        <v>41171</v>
      </c>
      <c r="X2253" s="19">
        <f t="shared" si="850"/>
        <v>41199</v>
      </c>
      <c r="Y2253" s="18">
        <f t="shared" si="835"/>
        <v>28</v>
      </c>
      <c r="Z2253" s="10">
        <f t="shared" si="836"/>
        <v>0.8214285714285714</v>
      </c>
      <c r="AA2253" s="10">
        <f>VLOOKUP(A2253, VIX!$A$2:$E$3205, 5, FALSE)</f>
        <v>18.670000000000002</v>
      </c>
      <c r="AB2253" s="10">
        <f t="shared" si="837"/>
        <v>21.692857142857143</v>
      </c>
      <c r="AC2253" s="10">
        <f t="shared" si="838"/>
        <v>23.741071428571427</v>
      </c>
      <c r="AD2253" s="10">
        <f t="shared" si="839"/>
        <v>24.992857142857144</v>
      </c>
      <c r="AE2253" s="10">
        <f t="shared" si="840"/>
        <v>25.774999999999999</v>
      </c>
      <c r="AF2253" s="10">
        <f t="shared" si="841"/>
        <v>26.519642857142859</v>
      </c>
      <c r="AG2253" s="36">
        <f t="shared" si="829"/>
        <v>-2.7004383828543603</v>
      </c>
      <c r="AH2253" s="36">
        <f t="shared" si="830"/>
        <v>-1.5187500000000025</v>
      </c>
      <c r="AI2253" s="36">
        <f t="shared" si="831"/>
        <v>-0.85171102661596709</v>
      </c>
      <c r="AJ2253" s="36">
        <f t="shared" si="832"/>
        <v>-0.72147239263804008</v>
      </c>
      <c r="AK2253" s="36">
        <f t="shared" si="833"/>
        <v>-0.95505319148936152</v>
      </c>
    </row>
    <row r="2254" spans="1:37" x14ac:dyDescent="0.2">
      <c r="A2254" s="5">
        <v>40928</v>
      </c>
      <c r="B2254" s="1">
        <v>2</v>
      </c>
      <c r="C2254" s="7">
        <v>21.85</v>
      </c>
      <c r="D2254" s="7">
        <v>23.9</v>
      </c>
      <c r="E2254" s="7">
        <v>25.3</v>
      </c>
      <c r="F2254" s="7">
        <v>26.15</v>
      </c>
      <c r="G2254" s="7">
        <v>26.8</v>
      </c>
      <c r="H2254" s="7">
        <v>27.6</v>
      </c>
      <c r="I2254" s="7">
        <v>27.75</v>
      </c>
      <c r="J2254" s="7">
        <v>28</v>
      </c>
      <c r="K2254" s="7">
        <v>0</v>
      </c>
      <c r="L2254" s="3">
        <v>9.3799999999999994E-2</v>
      </c>
      <c r="M2254" s="3">
        <v>6.1199999999999997E-2</v>
      </c>
      <c r="N2254" s="3">
        <v>2.0400000000000001E-2</v>
      </c>
      <c r="O2254" s="18">
        <f t="shared" si="834"/>
        <v>0</v>
      </c>
      <c r="P2254" s="19">
        <f t="shared" si="842"/>
        <v>40954</v>
      </c>
      <c r="Q2254" s="19">
        <f t="shared" si="843"/>
        <v>40989</v>
      </c>
      <c r="R2254" s="19">
        <f t="shared" si="844"/>
        <v>41017</v>
      </c>
      <c r="S2254" s="19">
        <f t="shared" si="845"/>
        <v>41045</v>
      </c>
      <c r="T2254" s="19">
        <f t="shared" si="846"/>
        <v>41080</v>
      </c>
      <c r="U2254" s="19">
        <f t="shared" si="847"/>
        <v>41108</v>
      </c>
      <c r="V2254" s="19">
        <f t="shared" si="848"/>
        <v>41143</v>
      </c>
      <c r="W2254" s="19">
        <f t="shared" si="849"/>
        <v>41171</v>
      </c>
      <c r="X2254" s="19">
        <f t="shared" si="850"/>
        <v>41199</v>
      </c>
      <c r="Y2254" s="18">
        <f t="shared" si="835"/>
        <v>28</v>
      </c>
      <c r="Z2254" s="10">
        <f t="shared" si="836"/>
        <v>0.9285714285714286</v>
      </c>
      <c r="AA2254" s="10">
        <f>VLOOKUP(A2254, VIX!$A$2:$E$3205, 5, FALSE)</f>
        <v>18.28</v>
      </c>
      <c r="AB2254" s="10">
        <f t="shared" si="837"/>
        <v>21.99642857142857</v>
      </c>
      <c r="AC2254" s="10">
        <f t="shared" si="838"/>
        <v>24</v>
      </c>
      <c r="AD2254" s="10">
        <f t="shared" si="839"/>
        <v>25.360714285714288</v>
      </c>
      <c r="AE2254" s="10">
        <f t="shared" si="840"/>
        <v>26.196428571428573</v>
      </c>
      <c r="AF2254" s="10">
        <f t="shared" si="841"/>
        <v>26.857142857142858</v>
      </c>
      <c r="AG2254" s="36">
        <f t="shared" si="829"/>
        <v>-0.81579155151993532</v>
      </c>
      <c r="AH2254" s="36">
        <f t="shared" si="830"/>
        <v>-0.51533742331288401</v>
      </c>
      <c r="AI2254" s="36">
        <f t="shared" si="831"/>
        <v>-0.29620410703173528</v>
      </c>
      <c r="AJ2254" s="36">
        <f t="shared" si="832"/>
        <v>-0.2201317027281286</v>
      </c>
      <c r="AK2254" s="36">
        <f t="shared" si="833"/>
        <v>-0.26396072013093302</v>
      </c>
    </row>
    <row r="2255" spans="1:37" x14ac:dyDescent="0.2">
      <c r="A2255" s="5">
        <v>40927</v>
      </c>
      <c r="B2255" s="1">
        <v>2</v>
      </c>
      <c r="C2255" s="7">
        <v>22.55</v>
      </c>
      <c r="D2255" s="7">
        <v>24.4</v>
      </c>
      <c r="E2255" s="7">
        <v>25.8</v>
      </c>
      <c r="F2255" s="7">
        <v>26.55</v>
      </c>
      <c r="G2255" s="7">
        <v>27.25</v>
      </c>
      <c r="H2255" s="7">
        <v>28</v>
      </c>
      <c r="I2255" s="7">
        <v>28.05</v>
      </c>
      <c r="J2255" s="7">
        <v>28.3</v>
      </c>
      <c r="K2255" s="7">
        <v>0</v>
      </c>
      <c r="L2255" s="3">
        <v>8.2000000000000003E-2</v>
      </c>
      <c r="M2255" s="3">
        <v>5.6500000000000002E-2</v>
      </c>
      <c r="N2255" s="3">
        <v>1.8800000000000001E-2</v>
      </c>
      <c r="O2255" s="18">
        <f t="shared" si="834"/>
        <v>1</v>
      </c>
      <c r="P2255" s="19">
        <f t="shared" si="842"/>
        <v>40954</v>
      </c>
      <c r="Q2255" s="19">
        <f t="shared" si="843"/>
        <v>40989</v>
      </c>
      <c r="R2255" s="19">
        <f t="shared" si="844"/>
        <v>41017</v>
      </c>
      <c r="S2255" s="19">
        <f t="shared" si="845"/>
        <v>41045</v>
      </c>
      <c r="T2255" s="19">
        <f t="shared" si="846"/>
        <v>41080</v>
      </c>
      <c r="U2255" s="19">
        <f t="shared" si="847"/>
        <v>41108</v>
      </c>
      <c r="V2255" s="19">
        <f t="shared" si="848"/>
        <v>41143</v>
      </c>
      <c r="W2255" s="19">
        <f t="shared" si="849"/>
        <v>41171</v>
      </c>
      <c r="X2255" s="19">
        <f t="shared" si="850"/>
        <v>41199</v>
      </c>
      <c r="Y2255" s="18">
        <f t="shared" si="835"/>
        <v>28</v>
      </c>
      <c r="Z2255" s="10">
        <f t="shared" si="836"/>
        <v>0.9642857142857143</v>
      </c>
      <c r="AA2255" s="10">
        <f>VLOOKUP(A2255, VIX!$A$2:$E$3205, 5, FALSE)</f>
        <v>19.87</v>
      </c>
      <c r="AB2255" s="10">
        <f t="shared" si="837"/>
        <v>22.616071428571427</v>
      </c>
      <c r="AC2255" s="10">
        <f t="shared" si="838"/>
        <v>24.45</v>
      </c>
      <c r="AD2255" s="10">
        <f t="shared" si="839"/>
        <v>25.826785714285716</v>
      </c>
      <c r="AE2255" s="10">
        <f t="shared" si="840"/>
        <v>26.574999999999999</v>
      </c>
      <c r="AF2255" s="10">
        <f t="shared" si="841"/>
        <v>27.276785714285715</v>
      </c>
      <c r="AG2255" s="36">
        <f t="shared" si="829"/>
        <v>-0.66733466933867625</v>
      </c>
      <c r="AH2255" s="36">
        <f t="shared" si="830"/>
        <v>-0.48183556405353783</v>
      </c>
      <c r="AI2255" s="36">
        <f t="shared" si="831"/>
        <v>-0.25139664804469264</v>
      </c>
      <c r="AJ2255" s="36">
        <f t="shared" si="832"/>
        <v>-0.22909090909090876</v>
      </c>
      <c r="AK2255" s="36">
        <f t="shared" si="833"/>
        <v>-0.23978685612788622</v>
      </c>
    </row>
    <row r="2256" spans="1:37" x14ac:dyDescent="0.2">
      <c r="A2256" s="5">
        <v>40926</v>
      </c>
      <c r="B2256" s="1">
        <v>2</v>
      </c>
      <c r="C2256" s="7">
        <v>23.2</v>
      </c>
      <c r="D2256" s="7">
        <v>24.95</v>
      </c>
      <c r="E2256" s="7">
        <v>26.15</v>
      </c>
      <c r="F2256" s="7">
        <v>26.85</v>
      </c>
      <c r="G2256" s="7">
        <v>27.5</v>
      </c>
      <c r="H2256" s="7">
        <v>28.15</v>
      </c>
      <c r="I2256" s="7">
        <v>28.2</v>
      </c>
      <c r="J2256" s="7">
        <v>28.55</v>
      </c>
      <c r="K2256" s="7">
        <v>0</v>
      </c>
      <c r="L2256" s="3">
        <v>7.5399999999999995E-2</v>
      </c>
      <c r="M2256" s="3">
        <v>5.0299999999999997E-2</v>
      </c>
      <c r="N2256" s="3">
        <v>1.6799999999999999E-2</v>
      </c>
      <c r="O2256" s="18">
        <f t="shared" si="834"/>
        <v>0</v>
      </c>
      <c r="P2256" s="19">
        <f t="shared" si="842"/>
        <v>40926</v>
      </c>
      <c r="Q2256" s="19">
        <f t="shared" si="843"/>
        <v>40954</v>
      </c>
      <c r="R2256" s="19">
        <f t="shared" si="844"/>
        <v>40989</v>
      </c>
      <c r="S2256" s="19">
        <f t="shared" si="845"/>
        <v>41017</v>
      </c>
      <c r="T2256" s="19">
        <f t="shared" si="846"/>
        <v>41045</v>
      </c>
      <c r="U2256" s="19">
        <f t="shared" si="847"/>
        <v>41080</v>
      </c>
      <c r="V2256" s="19">
        <f t="shared" si="848"/>
        <v>41108</v>
      </c>
      <c r="W2256" s="19">
        <f t="shared" si="849"/>
        <v>41143</v>
      </c>
      <c r="X2256" s="19">
        <f t="shared" si="850"/>
        <v>41171</v>
      </c>
      <c r="Y2256" s="18">
        <f t="shared" si="835"/>
        <v>28</v>
      </c>
      <c r="Z2256" s="10">
        <f t="shared" si="836"/>
        <v>0</v>
      </c>
      <c r="AA2256" s="10">
        <f>VLOOKUP(A2256, VIX!$A$2:$E$3205, 5, FALSE)</f>
        <v>20.89</v>
      </c>
      <c r="AB2256" s="10">
        <f t="shared" si="837"/>
        <v>24.95</v>
      </c>
      <c r="AC2256" s="10">
        <f t="shared" si="838"/>
        <v>26.15</v>
      </c>
      <c r="AD2256" s="10">
        <f t="shared" si="839"/>
        <v>26.85</v>
      </c>
      <c r="AE2256" s="10">
        <f t="shared" si="840"/>
        <v>27.5</v>
      </c>
      <c r="AF2256" s="10">
        <f t="shared" si="841"/>
        <v>28.15</v>
      </c>
      <c r="AG2256" s="36">
        <f t="shared" si="829"/>
        <v>-0.65909430578388883</v>
      </c>
      <c r="AH2256" s="36">
        <f t="shared" si="830"/>
        <v>-0.42364808069487214</v>
      </c>
      <c r="AI2256" s="36">
        <f t="shared" si="831"/>
        <v>-0.23631857458637642</v>
      </c>
      <c r="AJ2256" s="36">
        <f t="shared" si="832"/>
        <v>-0.21445404556166486</v>
      </c>
      <c r="AK2256" s="36">
        <f t="shared" si="833"/>
        <v>-0.20983858570330466</v>
      </c>
    </row>
    <row r="2257" spans="1:37" x14ac:dyDescent="0.2">
      <c r="A2257" s="5">
        <v>40925</v>
      </c>
      <c r="B2257" s="1">
        <v>1</v>
      </c>
      <c r="C2257" s="7">
        <v>22.45</v>
      </c>
      <c r="D2257" s="7">
        <v>23.95</v>
      </c>
      <c r="E2257" s="7">
        <v>25.55</v>
      </c>
      <c r="F2257" s="7">
        <v>26.7</v>
      </c>
      <c r="G2257" s="7">
        <v>27.3</v>
      </c>
      <c r="H2257" s="7">
        <v>27.9</v>
      </c>
      <c r="I2257" s="7">
        <v>28.55</v>
      </c>
      <c r="J2257" s="7">
        <v>28.5</v>
      </c>
      <c r="K2257" s="7">
        <v>28.85</v>
      </c>
      <c r="L2257" s="3">
        <v>6.6799999999999998E-2</v>
      </c>
      <c r="M2257" s="3">
        <v>6.93E-2</v>
      </c>
      <c r="N2257" s="3">
        <v>2.3099999999999999E-2</v>
      </c>
      <c r="O2257" s="18">
        <f t="shared" si="834"/>
        <v>0</v>
      </c>
      <c r="P2257" s="19">
        <f t="shared" si="842"/>
        <v>40926</v>
      </c>
      <c r="Q2257" s="19">
        <f t="shared" si="843"/>
        <v>40954</v>
      </c>
      <c r="R2257" s="19">
        <f t="shared" si="844"/>
        <v>40989</v>
      </c>
      <c r="S2257" s="19">
        <f t="shared" si="845"/>
        <v>41017</v>
      </c>
      <c r="T2257" s="19">
        <f t="shared" si="846"/>
        <v>41045</v>
      </c>
      <c r="U2257" s="19">
        <f t="shared" si="847"/>
        <v>41080</v>
      </c>
      <c r="V2257" s="19">
        <f t="shared" si="848"/>
        <v>41108</v>
      </c>
      <c r="W2257" s="19">
        <f t="shared" si="849"/>
        <v>41143</v>
      </c>
      <c r="X2257" s="19">
        <f t="shared" si="850"/>
        <v>41171</v>
      </c>
      <c r="Y2257" s="18">
        <f t="shared" si="835"/>
        <v>28</v>
      </c>
      <c r="Z2257" s="10">
        <f t="shared" si="836"/>
        <v>3.5714285714285712E-2</v>
      </c>
      <c r="AA2257" s="10">
        <f>VLOOKUP(A2257, VIX!$A$2:$E$3205, 5, FALSE)</f>
        <v>22.2</v>
      </c>
      <c r="AB2257" s="10">
        <f t="shared" si="837"/>
        <v>23.896428571428572</v>
      </c>
      <c r="AC2257" s="10">
        <f t="shared" si="838"/>
        <v>25.492857142857147</v>
      </c>
      <c r="AD2257" s="10">
        <f t="shared" si="839"/>
        <v>26.658928571428572</v>
      </c>
      <c r="AE2257" s="10">
        <f t="shared" si="840"/>
        <v>27.278571428571432</v>
      </c>
      <c r="AF2257" s="10">
        <f t="shared" si="841"/>
        <v>27.87857142857143</v>
      </c>
      <c r="AG2257" s="36">
        <f t="shared" si="829"/>
        <v>-2.2666966494265792</v>
      </c>
      <c r="AH2257" s="36">
        <f t="shared" si="830"/>
        <v>-2.2701104933492875</v>
      </c>
      <c r="AI2257" s="36">
        <f t="shared" si="831"/>
        <v>-1.5663806499560817</v>
      </c>
      <c r="AJ2257" s="36">
        <f t="shared" si="832"/>
        <v>-0.79846854577860105</v>
      </c>
      <c r="AK2257" s="36">
        <f t="shared" si="833"/>
        <v>-0.78255806430743091</v>
      </c>
    </row>
    <row r="2258" spans="1:37" x14ac:dyDescent="0.2">
      <c r="A2258" s="5">
        <v>40921</v>
      </c>
      <c r="B2258" s="1">
        <v>1</v>
      </c>
      <c r="C2258" s="7">
        <v>22.55</v>
      </c>
      <c r="D2258" s="7">
        <v>24.1</v>
      </c>
      <c r="E2258" s="7">
        <v>25.65</v>
      </c>
      <c r="F2258" s="7">
        <v>26.6</v>
      </c>
      <c r="G2258" s="7">
        <v>27.15</v>
      </c>
      <c r="H2258" s="7">
        <v>27.7</v>
      </c>
      <c r="I2258" s="7">
        <v>28.3</v>
      </c>
      <c r="J2258" s="7">
        <v>28.25</v>
      </c>
      <c r="K2258" s="7">
        <v>28.65</v>
      </c>
      <c r="L2258" s="3">
        <v>6.8699999999999997E-2</v>
      </c>
      <c r="M2258" s="3">
        <v>6.3899999999999998E-2</v>
      </c>
      <c r="N2258" s="3">
        <v>2.1299999999999999E-2</v>
      </c>
      <c r="O2258" s="18">
        <f t="shared" si="834"/>
        <v>0</v>
      </c>
      <c r="P2258" s="19">
        <f t="shared" si="842"/>
        <v>40926</v>
      </c>
      <c r="Q2258" s="19">
        <f t="shared" si="843"/>
        <v>40954</v>
      </c>
      <c r="R2258" s="19">
        <f t="shared" si="844"/>
        <v>40989</v>
      </c>
      <c r="S2258" s="19">
        <f t="shared" si="845"/>
        <v>41017</v>
      </c>
      <c r="T2258" s="19">
        <f t="shared" si="846"/>
        <v>41045</v>
      </c>
      <c r="U2258" s="19">
        <f t="shared" si="847"/>
        <v>41080</v>
      </c>
      <c r="V2258" s="19">
        <f t="shared" si="848"/>
        <v>41108</v>
      </c>
      <c r="W2258" s="19">
        <f t="shared" si="849"/>
        <v>41143</v>
      </c>
      <c r="X2258" s="19">
        <f t="shared" si="850"/>
        <v>41171</v>
      </c>
      <c r="Y2258" s="18">
        <f t="shared" si="835"/>
        <v>28</v>
      </c>
      <c r="Z2258" s="10">
        <f t="shared" si="836"/>
        <v>0.17857142857142858</v>
      </c>
      <c r="AA2258" s="10">
        <f>VLOOKUP(A2258, VIX!$A$2:$E$3205, 5, FALSE)</f>
        <v>20.91</v>
      </c>
      <c r="AB2258" s="10">
        <f t="shared" si="837"/>
        <v>23.823214285714286</v>
      </c>
      <c r="AC2258" s="10">
        <f t="shared" si="838"/>
        <v>25.373214285714283</v>
      </c>
      <c r="AD2258" s="10">
        <f t="shared" si="839"/>
        <v>26.430357142857144</v>
      </c>
      <c r="AE2258" s="10">
        <f t="shared" si="840"/>
        <v>27.051785714285714</v>
      </c>
      <c r="AF2258" s="10">
        <f t="shared" si="841"/>
        <v>27.601785714285711</v>
      </c>
      <c r="AG2258" s="36">
        <f t="shared" si="829"/>
        <v>-0.59569925270703061</v>
      </c>
      <c r="AH2258" s="36">
        <f t="shared" si="830"/>
        <v>-0.55959885386819341</v>
      </c>
      <c r="AI2258" s="36">
        <f t="shared" si="831"/>
        <v>-0.32889133122681774</v>
      </c>
      <c r="AJ2258" s="36">
        <f t="shared" si="832"/>
        <v>-0.18586562960976158</v>
      </c>
      <c r="AK2258" s="36">
        <f t="shared" si="833"/>
        <v>-0.18210484824595996</v>
      </c>
    </row>
    <row r="2259" spans="1:37" x14ac:dyDescent="0.2">
      <c r="A2259" s="5">
        <v>40920</v>
      </c>
      <c r="B2259" s="1">
        <v>1</v>
      </c>
      <c r="C2259" s="7">
        <v>22.2</v>
      </c>
      <c r="D2259" s="7">
        <v>23.75</v>
      </c>
      <c r="E2259" s="7">
        <v>25.25</v>
      </c>
      <c r="F2259" s="7">
        <v>26.2</v>
      </c>
      <c r="G2259" s="7">
        <v>26.75</v>
      </c>
      <c r="H2259" s="7">
        <v>27.3</v>
      </c>
      <c r="I2259" s="7">
        <v>27.9</v>
      </c>
      <c r="J2259" s="7">
        <v>27.85</v>
      </c>
      <c r="K2259" s="7">
        <v>28.6</v>
      </c>
      <c r="L2259" s="3">
        <v>6.9800000000000001E-2</v>
      </c>
      <c r="M2259" s="3">
        <v>6.4899999999999999E-2</v>
      </c>
      <c r="N2259" s="3">
        <v>2.1600000000000001E-2</v>
      </c>
      <c r="O2259" s="18">
        <f t="shared" si="834"/>
        <v>0</v>
      </c>
      <c r="P2259" s="19">
        <f t="shared" si="842"/>
        <v>40926</v>
      </c>
      <c r="Q2259" s="19">
        <f t="shared" si="843"/>
        <v>40954</v>
      </c>
      <c r="R2259" s="19">
        <f t="shared" si="844"/>
        <v>40989</v>
      </c>
      <c r="S2259" s="19">
        <f t="shared" si="845"/>
        <v>41017</v>
      </c>
      <c r="T2259" s="19">
        <f t="shared" si="846"/>
        <v>41045</v>
      </c>
      <c r="U2259" s="19">
        <f t="shared" si="847"/>
        <v>41080</v>
      </c>
      <c r="V2259" s="19">
        <f t="shared" si="848"/>
        <v>41108</v>
      </c>
      <c r="W2259" s="19">
        <f t="shared" si="849"/>
        <v>41143</v>
      </c>
      <c r="X2259" s="19">
        <f t="shared" si="850"/>
        <v>41171</v>
      </c>
      <c r="Y2259" s="18">
        <f t="shared" si="835"/>
        <v>28</v>
      </c>
      <c r="Z2259" s="10">
        <f t="shared" si="836"/>
        <v>0.21428571428571427</v>
      </c>
      <c r="AA2259" s="10">
        <f>VLOOKUP(A2259, VIX!$A$2:$E$3205, 5, FALSE)</f>
        <v>20.47</v>
      </c>
      <c r="AB2259" s="10">
        <f t="shared" si="837"/>
        <v>23.417857142857141</v>
      </c>
      <c r="AC2259" s="10">
        <f t="shared" si="838"/>
        <v>24.928571428571431</v>
      </c>
      <c r="AD2259" s="10">
        <f t="shared" si="839"/>
        <v>25.99642857142857</v>
      </c>
      <c r="AE2259" s="10">
        <f t="shared" si="840"/>
        <v>26.632142857142856</v>
      </c>
      <c r="AF2259" s="10">
        <f t="shared" si="841"/>
        <v>27.182142857142857</v>
      </c>
      <c r="AG2259" s="36">
        <f t="shared" si="829"/>
        <v>-0.58490566037735903</v>
      </c>
      <c r="AH2259" s="36">
        <f t="shared" si="830"/>
        <v>-0.53811659192825134</v>
      </c>
      <c r="AI2259" s="36">
        <f t="shared" si="831"/>
        <v>-0.3279002876318311</v>
      </c>
      <c r="AJ2259" s="36">
        <f t="shared" si="832"/>
        <v>-0.18504672897196292</v>
      </c>
      <c r="AK2259" s="36">
        <f t="shared" si="833"/>
        <v>-0.18148487626031193</v>
      </c>
    </row>
    <row r="2260" spans="1:37" x14ac:dyDescent="0.2">
      <c r="A2260" s="5">
        <v>40919</v>
      </c>
      <c r="B2260" s="1">
        <v>1</v>
      </c>
      <c r="C2260" s="7">
        <v>22.95</v>
      </c>
      <c r="D2260" s="7">
        <v>24.15</v>
      </c>
      <c r="E2260" s="7">
        <v>25.4</v>
      </c>
      <c r="F2260" s="7">
        <v>26.3</v>
      </c>
      <c r="G2260" s="7">
        <v>26.9</v>
      </c>
      <c r="H2260" s="7">
        <v>27.4</v>
      </c>
      <c r="I2260" s="7">
        <v>28.05</v>
      </c>
      <c r="J2260" s="7">
        <v>28.05</v>
      </c>
      <c r="K2260" s="7">
        <v>28.25</v>
      </c>
      <c r="L2260" s="3">
        <v>5.2299999999999999E-2</v>
      </c>
      <c r="M2260" s="3">
        <v>6.6500000000000004E-2</v>
      </c>
      <c r="N2260" s="3">
        <v>2.2200000000000001E-2</v>
      </c>
      <c r="O2260" s="18">
        <f t="shared" si="834"/>
        <v>0</v>
      </c>
      <c r="P2260" s="19">
        <f t="shared" si="842"/>
        <v>40926</v>
      </c>
      <c r="Q2260" s="19">
        <f t="shared" si="843"/>
        <v>40954</v>
      </c>
      <c r="R2260" s="19">
        <f t="shared" si="844"/>
        <v>40989</v>
      </c>
      <c r="S2260" s="19">
        <f t="shared" si="845"/>
        <v>41017</v>
      </c>
      <c r="T2260" s="19">
        <f t="shared" si="846"/>
        <v>41045</v>
      </c>
      <c r="U2260" s="19">
        <f t="shared" si="847"/>
        <v>41080</v>
      </c>
      <c r="V2260" s="19">
        <f t="shared" si="848"/>
        <v>41108</v>
      </c>
      <c r="W2260" s="19">
        <f t="shared" si="849"/>
        <v>41143</v>
      </c>
      <c r="X2260" s="19">
        <f t="shared" si="850"/>
        <v>41171</v>
      </c>
      <c r="Y2260" s="18">
        <f t="shared" si="835"/>
        <v>28</v>
      </c>
      <c r="Z2260" s="10">
        <f t="shared" si="836"/>
        <v>0.25</v>
      </c>
      <c r="AA2260" s="10">
        <f>VLOOKUP(A2260, VIX!$A$2:$E$3205, 5, FALSE)</f>
        <v>21.05</v>
      </c>
      <c r="AB2260" s="10">
        <f t="shared" si="837"/>
        <v>23.849999999999998</v>
      </c>
      <c r="AC2260" s="10">
        <f t="shared" si="838"/>
        <v>25.087499999999999</v>
      </c>
      <c r="AD2260" s="10">
        <f t="shared" si="839"/>
        <v>26.075000000000003</v>
      </c>
      <c r="AE2260" s="10">
        <f t="shared" si="840"/>
        <v>26.749999999999996</v>
      </c>
      <c r="AF2260" s="10">
        <f t="shared" si="841"/>
        <v>27.274999999999999</v>
      </c>
      <c r="AG2260" s="36">
        <f t="shared" si="829"/>
        <v>-0.46394599570420331</v>
      </c>
      <c r="AH2260" s="36">
        <f t="shared" si="830"/>
        <v>-0.45572916666666646</v>
      </c>
      <c r="AI2260" s="36">
        <f t="shared" si="831"/>
        <v>-0.31421446384039958</v>
      </c>
      <c r="AJ2260" s="36">
        <f t="shared" si="832"/>
        <v>-0.20421393841166854</v>
      </c>
      <c r="AK2260" s="36">
        <f t="shared" si="833"/>
        <v>-0.16671077004498538</v>
      </c>
    </row>
    <row r="2261" spans="1:37" x14ac:dyDescent="0.2">
      <c r="A2261" s="5">
        <v>40918</v>
      </c>
      <c r="B2261" s="1">
        <v>1</v>
      </c>
      <c r="C2261" s="7">
        <v>22.35</v>
      </c>
      <c r="D2261" s="7">
        <v>23.65</v>
      </c>
      <c r="E2261" s="7">
        <v>25.1</v>
      </c>
      <c r="F2261" s="7">
        <v>26.05</v>
      </c>
      <c r="G2261" s="7">
        <v>26.6</v>
      </c>
      <c r="H2261" s="7">
        <v>27.15</v>
      </c>
      <c r="I2261" s="7">
        <v>27.8</v>
      </c>
      <c r="J2261" s="7">
        <v>27.75</v>
      </c>
      <c r="K2261" s="7">
        <v>0</v>
      </c>
      <c r="L2261" s="3">
        <v>5.8200000000000002E-2</v>
      </c>
      <c r="M2261" s="3">
        <v>6.7199999999999996E-2</v>
      </c>
      <c r="N2261" s="3">
        <v>2.24E-2</v>
      </c>
      <c r="O2261" s="18">
        <f t="shared" si="834"/>
        <v>0</v>
      </c>
      <c r="P2261" s="19">
        <f t="shared" si="842"/>
        <v>40926</v>
      </c>
      <c r="Q2261" s="19">
        <f t="shared" si="843"/>
        <v>40954</v>
      </c>
      <c r="R2261" s="19">
        <f t="shared" si="844"/>
        <v>40989</v>
      </c>
      <c r="S2261" s="19">
        <f t="shared" si="845"/>
        <v>41017</v>
      </c>
      <c r="T2261" s="19">
        <f t="shared" si="846"/>
        <v>41045</v>
      </c>
      <c r="U2261" s="19">
        <f t="shared" si="847"/>
        <v>41080</v>
      </c>
      <c r="V2261" s="19">
        <f t="shared" si="848"/>
        <v>41108</v>
      </c>
      <c r="W2261" s="19">
        <f t="shared" si="849"/>
        <v>41143</v>
      </c>
      <c r="X2261" s="19">
        <f t="shared" si="850"/>
        <v>41171</v>
      </c>
      <c r="Y2261" s="18">
        <f t="shared" si="835"/>
        <v>28</v>
      </c>
      <c r="Z2261" s="10">
        <f t="shared" si="836"/>
        <v>0.2857142857142857</v>
      </c>
      <c r="AA2261" s="10">
        <f>VLOOKUP(A2261, VIX!$A$2:$E$3205, 5, FALSE)</f>
        <v>20.69</v>
      </c>
      <c r="AB2261" s="10">
        <f t="shared" si="837"/>
        <v>23.278571428571428</v>
      </c>
      <c r="AC2261" s="10">
        <f t="shared" si="838"/>
        <v>24.685714285714287</v>
      </c>
      <c r="AD2261" s="10">
        <f t="shared" si="839"/>
        <v>25.778571428571428</v>
      </c>
      <c r="AE2261" s="10">
        <f t="shared" si="840"/>
        <v>26.442857142857143</v>
      </c>
      <c r="AF2261" s="10">
        <f t="shared" si="841"/>
        <v>26.99285714285714</v>
      </c>
      <c r="AG2261" s="36">
        <f t="shared" si="829"/>
        <v>-0.49300225733634262</v>
      </c>
      <c r="AH2261" s="36">
        <f t="shared" si="830"/>
        <v>-0.52203728837774299</v>
      </c>
      <c r="AI2261" s="36">
        <f t="shared" si="831"/>
        <v>-0.32871069614169995</v>
      </c>
      <c r="AJ2261" s="36">
        <f t="shared" si="832"/>
        <v>-0.18534367477935321</v>
      </c>
      <c r="AK2261" s="36">
        <f t="shared" si="833"/>
        <v>-0.18172282679952725</v>
      </c>
    </row>
    <row r="2262" spans="1:37" x14ac:dyDescent="0.2">
      <c r="A2262" s="5">
        <v>40917</v>
      </c>
      <c r="B2262" s="1">
        <v>1</v>
      </c>
      <c r="C2262" s="7">
        <v>22.85</v>
      </c>
      <c r="D2262" s="7">
        <v>24.15</v>
      </c>
      <c r="E2262" s="7">
        <v>25.4</v>
      </c>
      <c r="F2262" s="7">
        <v>26.3</v>
      </c>
      <c r="G2262" s="7">
        <v>26.9</v>
      </c>
      <c r="H2262" s="7">
        <v>27.4</v>
      </c>
      <c r="I2262" s="7">
        <v>28</v>
      </c>
      <c r="J2262" s="7">
        <v>27.95</v>
      </c>
      <c r="K2262" s="7">
        <v>0</v>
      </c>
      <c r="L2262" s="3">
        <v>5.6899999999999999E-2</v>
      </c>
      <c r="M2262" s="3">
        <v>6.4600000000000005E-2</v>
      </c>
      <c r="N2262" s="3">
        <v>2.1499999999999998E-2</v>
      </c>
      <c r="O2262" s="18">
        <f t="shared" si="834"/>
        <v>0</v>
      </c>
      <c r="P2262" s="19">
        <f t="shared" si="842"/>
        <v>40926</v>
      </c>
      <c r="Q2262" s="19">
        <f t="shared" si="843"/>
        <v>40954</v>
      </c>
      <c r="R2262" s="19">
        <f t="shared" si="844"/>
        <v>40989</v>
      </c>
      <c r="S2262" s="19">
        <f t="shared" si="845"/>
        <v>41017</v>
      </c>
      <c r="T2262" s="19">
        <f t="shared" si="846"/>
        <v>41045</v>
      </c>
      <c r="U2262" s="19">
        <f t="shared" si="847"/>
        <v>41080</v>
      </c>
      <c r="V2262" s="19">
        <f t="shared" si="848"/>
        <v>41108</v>
      </c>
      <c r="W2262" s="19">
        <f t="shared" si="849"/>
        <v>41143</v>
      </c>
      <c r="X2262" s="19">
        <f t="shared" si="850"/>
        <v>41171</v>
      </c>
      <c r="Y2262" s="18">
        <f t="shared" si="835"/>
        <v>28</v>
      </c>
      <c r="Z2262" s="10">
        <f t="shared" si="836"/>
        <v>0.32142857142857145</v>
      </c>
      <c r="AA2262" s="10">
        <f>VLOOKUP(A2262, VIX!$A$2:$E$3205, 5, FALSE)</f>
        <v>21.07</v>
      </c>
      <c r="AB2262" s="10">
        <f t="shared" si="837"/>
        <v>23.732142857142858</v>
      </c>
      <c r="AC2262" s="10">
        <f t="shared" si="838"/>
        <v>24.998214285714283</v>
      </c>
      <c r="AD2262" s="10">
        <f t="shared" si="839"/>
        <v>26.010714285714286</v>
      </c>
      <c r="AE2262" s="10">
        <f t="shared" si="840"/>
        <v>26.707142857142859</v>
      </c>
      <c r="AF2262" s="10">
        <f t="shared" si="841"/>
        <v>27.239285714285714</v>
      </c>
      <c r="AG2262" s="36">
        <f t="shared" si="829"/>
        <v>-1.4734632683658135</v>
      </c>
      <c r="AH2262" s="36">
        <f t="shared" si="830"/>
        <v>-1.3469213226909915</v>
      </c>
      <c r="AI2262" s="36">
        <f t="shared" si="831"/>
        <v>-0.93231022197862601</v>
      </c>
      <c r="AJ2262" s="36">
        <f t="shared" si="832"/>
        <v>-0.60528422738190324</v>
      </c>
      <c r="AK2262" s="36">
        <f t="shared" si="833"/>
        <v>-0.49424686192468598</v>
      </c>
    </row>
    <row r="2263" spans="1:37" x14ac:dyDescent="0.2">
      <c r="A2263" s="5">
        <v>40914</v>
      </c>
      <c r="B2263" s="1">
        <v>1</v>
      </c>
      <c r="C2263" s="7">
        <v>23.05</v>
      </c>
      <c r="D2263" s="7">
        <v>24.4</v>
      </c>
      <c r="E2263" s="7">
        <v>25.55</v>
      </c>
      <c r="F2263" s="7">
        <v>26.45</v>
      </c>
      <c r="G2263" s="7">
        <v>27</v>
      </c>
      <c r="H2263" s="7">
        <v>27.55</v>
      </c>
      <c r="I2263" s="7">
        <v>28.15</v>
      </c>
      <c r="J2263" s="7">
        <v>28.1</v>
      </c>
      <c r="K2263" s="7">
        <v>0</v>
      </c>
      <c r="L2263" s="3">
        <v>5.8599999999999999E-2</v>
      </c>
      <c r="M2263" s="3">
        <v>6.4299999999999996E-2</v>
      </c>
      <c r="N2263" s="3">
        <v>2.1399999999999999E-2</v>
      </c>
      <c r="O2263" s="18">
        <f t="shared" si="834"/>
        <v>0</v>
      </c>
      <c r="P2263" s="19">
        <f t="shared" si="842"/>
        <v>40926</v>
      </c>
      <c r="Q2263" s="19">
        <f t="shared" si="843"/>
        <v>40954</v>
      </c>
      <c r="R2263" s="19">
        <f t="shared" si="844"/>
        <v>40989</v>
      </c>
      <c r="S2263" s="19">
        <f t="shared" si="845"/>
        <v>41017</v>
      </c>
      <c r="T2263" s="19">
        <f t="shared" si="846"/>
        <v>41045</v>
      </c>
      <c r="U2263" s="19">
        <f t="shared" si="847"/>
        <v>41080</v>
      </c>
      <c r="V2263" s="19">
        <f t="shared" si="848"/>
        <v>41108</v>
      </c>
      <c r="W2263" s="19">
        <f t="shared" si="849"/>
        <v>41143</v>
      </c>
      <c r="X2263" s="19">
        <f t="shared" si="850"/>
        <v>41171</v>
      </c>
      <c r="Y2263" s="18">
        <f t="shared" si="835"/>
        <v>28</v>
      </c>
      <c r="Z2263" s="10">
        <f t="shared" si="836"/>
        <v>0.42857142857142855</v>
      </c>
      <c r="AA2263" s="10">
        <f>VLOOKUP(A2263, VIX!$A$2:$E$3205, 5, FALSE)</f>
        <v>20.63</v>
      </c>
      <c r="AB2263" s="10">
        <f t="shared" si="837"/>
        <v>23.821428571428569</v>
      </c>
      <c r="AC2263" s="10">
        <f t="shared" si="838"/>
        <v>25.057142857142857</v>
      </c>
      <c r="AD2263" s="10">
        <f t="shared" si="839"/>
        <v>26.064285714285713</v>
      </c>
      <c r="AE2263" s="10">
        <f t="shared" si="840"/>
        <v>26.764285714285712</v>
      </c>
      <c r="AF2263" s="10">
        <f t="shared" si="841"/>
        <v>27.314285714285713</v>
      </c>
      <c r="AG2263" s="36">
        <f t="shared" si="829"/>
        <v>-0.49864419201172566</v>
      </c>
      <c r="AH2263" s="36">
        <f t="shared" si="830"/>
        <v>-0.40605296343001385</v>
      </c>
      <c r="AI2263" s="36">
        <f t="shared" si="831"/>
        <v>-0.3064864864864863</v>
      </c>
      <c r="AJ2263" s="36">
        <f t="shared" si="832"/>
        <v>-0.18251250987621853</v>
      </c>
      <c r="AK2263" s="36">
        <f t="shared" si="833"/>
        <v>-0.17873492810626132</v>
      </c>
    </row>
    <row r="2264" spans="1:37" x14ac:dyDescent="0.2">
      <c r="A2264" s="5">
        <v>40913</v>
      </c>
      <c r="B2264" s="1">
        <v>1</v>
      </c>
      <c r="C2264" s="7">
        <v>23.75</v>
      </c>
      <c r="D2264" s="7">
        <v>24.9</v>
      </c>
      <c r="E2264" s="7">
        <v>26</v>
      </c>
      <c r="F2264" s="7">
        <v>26.8</v>
      </c>
      <c r="G2264" s="7">
        <v>27.4</v>
      </c>
      <c r="H2264" s="7">
        <v>27.95</v>
      </c>
      <c r="I2264" s="7">
        <v>28.55</v>
      </c>
      <c r="J2264" s="7">
        <v>28.55</v>
      </c>
      <c r="K2264" s="7">
        <v>0</v>
      </c>
      <c r="L2264" s="3">
        <v>4.8399999999999999E-2</v>
      </c>
      <c r="M2264" s="3">
        <v>6.5299999999999997E-2</v>
      </c>
      <c r="N2264" s="3">
        <v>2.18E-2</v>
      </c>
      <c r="O2264" s="18">
        <f t="shared" si="834"/>
        <v>0</v>
      </c>
      <c r="P2264" s="19">
        <f t="shared" si="842"/>
        <v>40926</v>
      </c>
      <c r="Q2264" s="19">
        <f t="shared" si="843"/>
        <v>40954</v>
      </c>
      <c r="R2264" s="19">
        <f t="shared" si="844"/>
        <v>40989</v>
      </c>
      <c r="S2264" s="19">
        <f t="shared" si="845"/>
        <v>41017</v>
      </c>
      <c r="T2264" s="19">
        <f t="shared" si="846"/>
        <v>41045</v>
      </c>
      <c r="U2264" s="19">
        <f t="shared" si="847"/>
        <v>41080</v>
      </c>
      <c r="V2264" s="19">
        <f t="shared" si="848"/>
        <v>41108</v>
      </c>
      <c r="W2264" s="19">
        <f t="shared" si="849"/>
        <v>41143</v>
      </c>
      <c r="X2264" s="19">
        <f t="shared" si="850"/>
        <v>41171</v>
      </c>
      <c r="Y2264" s="18">
        <f t="shared" si="835"/>
        <v>28</v>
      </c>
      <c r="Z2264" s="10">
        <f t="shared" si="836"/>
        <v>0.4642857142857143</v>
      </c>
      <c r="AA2264" s="10">
        <f>VLOOKUP(A2264, VIX!$A$2:$E$3205, 5, FALSE)</f>
        <v>21.48</v>
      </c>
      <c r="AB2264" s="10">
        <f t="shared" si="837"/>
        <v>24.366071428571431</v>
      </c>
      <c r="AC2264" s="10">
        <f t="shared" si="838"/>
        <v>25.489285714285714</v>
      </c>
      <c r="AD2264" s="10">
        <f t="shared" si="839"/>
        <v>26.428571428571431</v>
      </c>
      <c r="AE2264" s="10">
        <f t="shared" si="840"/>
        <v>27.12142857142857</v>
      </c>
      <c r="AF2264" s="10">
        <f t="shared" si="841"/>
        <v>27.694642857142856</v>
      </c>
      <c r="AG2264" s="36">
        <f t="shared" si="829"/>
        <v>-0.41818181818181749</v>
      </c>
      <c r="AH2264" s="36">
        <f t="shared" si="830"/>
        <v>-0.38334946757018423</v>
      </c>
      <c r="AI2264" s="36">
        <f t="shared" si="831"/>
        <v>-0.26966292134831471</v>
      </c>
      <c r="AJ2264" s="36">
        <f t="shared" si="832"/>
        <v>-0.19762122598353077</v>
      </c>
      <c r="AK2264" s="36">
        <f t="shared" si="833"/>
        <v>-0.1780575539568347</v>
      </c>
    </row>
    <row r="2265" spans="1:37" x14ac:dyDescent="0.2">
      <c r="A2265" s="5">
        <v>40912</v>
      </c>
      <c r="B2265" s="1">
        <v>1</v>
      </c>
      <c r="C2265" s="7">
        <v>24.2</v>
      </c>
      <c r="D2265" s="7">
        <v>25.3</v>
      </c>
      <c r="E2265" s="7">
        <v>26.35</v>
      </c>
      <c r="F2265" s="7">
        <v>27.05</v>
      </c>
      <c r="G2265" s="7">
        <v>27.6</v>
      </c>
      <c r="H2265" s="7">
        <v>28</v>
      </c>
      <c r="I2265" s="7">
        <v>28.65</v>
      </c>
      <c r="J2265" s="7">
        <v>28.65</v>
      </c>
      <c r="K2265" s="7">
        <v>0</v>
      </c>
      <c r="L2265" s="3">
        <v>4.5499999999999999E-2</v>
      </c>
      <c r="M2265" s="3">
        <v>5.91E-2</v>
      </c>
      <c r="N2265" s="3">
        <v>1.9699999999999999E-2</v>
      </c>
      <c r="O2265" s="18">
        <f t="shared" si="834"/>
        <v>0</v>
      </c>
      <c r="P2265" s="19">
        <f t="shared" si="842"/>
        <v>40926</v>
      </c>
      <c r="Q2265" s="19">
        <f t="shared" si="843"/>
        <v>40954</v>
      </c>
      <c r="R2265" s="19">
        <f t="shared" si="844"/>
        <v>40989</v>
      </c>
      <c r="S2265" s="19">
        <f t="shared" si="845"/>
        <v>41017</v>
      </c>
      <c r="T2265" s="19">
        <f t="shared" si="846"/>
        <v>41045</v>
      </c>
      <c r="U2265" s="19">
        <f t="shared" si="847"/>
        <v>41080</v>
      </c>
      <c r="V2265" s="19">
        <f t="shared" si="848"/>
        <v>41108</v>
      </c>
      <c r="W2265" s="19">
        <f t="shared" si="849"/>
        <v>41143</v>
      </c>
      <c r="X2265" s="19">
        <f t="shared" si="850"/>
        <v>41171</v>
      </c>
      <c r="Y2265" s="18">
        <f t="shared" si="835"/>
        <v>28</v>
      </c>
      <c r="Z2265" s="10">
        <f t="shared" si="836"/>
        <v>0.5</v>
      </c>
      <c r="AA2265" s="10">
        <f>VLOOKUP(A2265, VIX!$A$2:$E$3205, 5, FALSE)</f>
        <v>22.22</v>
      </c>
      <c r="AB2265" s="10">
        <f t="shared" si="837"/>
        <v>24.75</v>
      </c>
      <c r="AC2265" s="10">
        <f t="shared" si="838"/>
        <v>25.825000000000003</v>
      </c>
      <c r="AD2265" s="10">
        <f t="shared" si="839"/>
        <v>26.700000000000003</v>
      </c>
      <c r="AE2265" s="10">
        <f t="shared" si="840"/>
        <v>27.325000000000003</v>
      </c>
      <c r="AF2265" s="10">
        <f t="shared" si="841"/>
        <v>27.8</v>
      </c>
      <c r="AG2265" s="36">
        <f t="shared" si="829"/>
        <v>-0.39185750636132349</v>
      </c>
      <c r="AH2265" s="36">
        <f t="shared" si="830"/>
        <v>-0.35980418819689969</v>
      </c>
      <c r="AI2265" s="36">
        <f t="shared" si="831"/>
        <v>-0.23225806451612871</v>
      </c>
      <c r="AJ2265" s="36">
        <f t="shared" si="832"/>
        <v>-0.17894261183913254</v>
      </c>
      <c r="AK2265" s="36">
        <f t="shared" si="833"/>
        <v>-0.12851405622489906</v>
      </c>
    </row>
    <row r="2266" spans="1:37" x14ac:dyDescent="0.2">
      <c r="A2266" s="5">
        <v>40911</v>
      </c>
      <c r="B2266" s="1">
        <v>1</v>
      </c>
      <c r="C2266" s="7">
        <v>24.8</v>
      </c>
      <c r="D2266" s="7">
        <v>25.8</v>
      </c>
      <c r="E2266" s="7">
        <v>26.8</v>
      </c>
      <c r="F2266" s="7">
        <v>27.5</v>
      </c>
      <c r="G2266" s="7">
        <v>27.85</v>
      </c>
      <c r="H2266" s="7">
        <v>28.2</v>
      </c>
      <c r="I2266" s="7">
        <v>29</v>
      </c>
      <c r="J2266" s="7">
        <v>29</v>
      </c>
      <c r="K2266" s="7">
        <v>0</v>
      </c>
      <c r="L2266" s="3">
        <v>4.0300000000000002E-2</v>
      </c>
      <c r="M2266" s="3">
        <v>5.45E-2</v>
      </c>
      <c r="N2266" s="3">
        <v>1.8200000000000001E-2</v>
      </c>
      <c r="O2266" s="18">
        <f t="shared" si="834"/>
        <v>0</v>
      </c>
      <c r="P2266" s="19">
        <f t="shared" si="842"/>
        <v>40926</v>
      </c>
      <c r="Q2266" s="19">
        <f t="shared" si="843"/>
        <v>40954</v>
      </c>
      <c r="R2266" s="19">
        <f t="shared" si="844"/>
        <v>40989</v>
      </c>
      <c r="S2266" s="19">
        <f t="shared" si="845"/>
        <v>41017</v>
      </c>
      <c r="T2266" s="19">
        <f t="shared" si="846"/>
        <v>41045</v>
      </c>
      <c r="U2266" s="19">
        <f t="shared" si="847"/>
        <v>41080</v>
      </c>
      <c r="V2266" s="19">
        <f t="shared" si="848"/>
        <v>41108</v>
      </c>
      <c r="W2266" s="19">
        <f t="shared" si="849"/>
        <v>41143</v>
      </c>
      <c r="X2266" s="19">
        <f t="shared" si="850"/>
        <v>41171</v>
      </c>
      <c r="Y2266" s="18">
        <f t="shared" si="835"/>
        <v>28</v>
      </c>
      <c r="Z2266" s="10">
        <f t="shared" si="836"/>
        <v>0.5357142857142857</v>
      </c>
      <c r="AA2266" s="10">
        <f>VLOOKUP(A2266, VIX!$A$2:$E$3205, 5, FALSE)</f>
        <v>22.97</v>
      </c>
      <c r="AB2266" s="10">
        <f t="shared" si="837"/>
        <v>25.264285714285716</v>
      </c>
      <c r="AC2266" s="10">
        <f t="shared" si="838"/>
        <v>26.264285714285712</v>
      </c>
      <c r="AD2266" s="10">
        <f t="shared" si="839"/>
        <v>27.125</v>
      </c>
      <c r="AE2266" s="10">
        <f t="shared" si="840"/>
        <v>27.662500000000001</v>
      </c>
      <c r="AF2266" s="10">
        <f t="shared" si="841"/>
        <v>28.012500000000003</v>
      </c>
      <c r="AG2266" s="36">
        <f t="shared" si="829"/>
        <v>-1.3410496906805032</v>
      </c>
      <c r="AH2266" s="36">
        <f t="shared" si="830"/>
        <v>-1.3166144200626964</v>
      </c>
      <c r="AI2266" s="36">
        <f t="shared" si="831"/>
        <v>-0.90132209235485672</v>
      </c>
      <c r="AJ2266" s="36">
        <f t="shared" si="832"/>
        <v>-0.44216067176338075</v>
      </c>
      <c r="AK2266" s="36">
        <f t="shared" si="833"/>
        <v>-0.43706640237859012</v>
      </c>
    </row>
    <row r="2267" spans="1:37" x14ac:dyDescent="0.2">
      <c r="A2267" s="5">
        <v>40907</v>
      </c>
      <c r="B2267" s="1">
        <v>1</v>
      </c>
      <c r="C2267" s="7">
        <v>26.7</v>
      </c>
      <c r="D2267" s="7">
        <v>27.15</v>
      </c>
      <c r="E2267" s="7">
        <v>27.75</v>
      </c>
      <c r="F2267" s="7">
        <v>28.4</v>
      </c>
      <c r="G2267" s="7">
        <v>28.7</v>
      </c>
      <c r="H2267" s="7">
        <v>29.1</v>
      </c>
      <c r="I2267" s="7">
        <v>29.75</v>
      </c>
      <c r="J2267" s="7">
        <v>29.75</v>
      </c>
      <c r="K2267" s="7">
        <v>0</v>
      </c>
      <c r="L2267" s="3">
        <v>1.6899999999999998E-2</v>
      </c>
      <c r="M2267" s="3">
        <v>4.7500000000000001E-2</v>
      </c>
      <c r="N2267" s="3">
        <v>1.5800000000000002E-2</v>
      </c>
      <c r="O2267" s="18">
        <f t="shared" si="834"/>
        <v>0</v>
      </c>
      <c r="P2267" s="19">
        <f t="shared" si="842"/>
        <v>40926</v>
      </c>
      <c r="Q2267" s="19">
        <f t="shared" si="843"/>
        <v>40954</v>
      </c>
      <c r="R2267" s="19">
        <f t="shared" si="844"/>
        <v>40989</v>
      </c>
      <c r="S2267" s="19">
        <f t="shared" si="845"/>
        <v>41017</v>
      </c>
      <c r="T2267" s="19">
        <f t="shared" si="846"/>
        <v>41045</v>
      </c>
      <c r="U2267" s="19">
        <f t="shared" si="847"/>
        <v>41080</v>
      </c>
      <c r="V2267" s="19">
        <f t="shared" si="848"/>
        <v>41108</v>
      </c>
      <c r="W2267" s="19">
        <f t="shared" si="849"/>
        <v>41143</v>
      </c>
      <c r="X2267" s="19">
        <f t="shared" si="850"/>
        <v>41171</v>
      </c>
      <c r="Y2267" s="18">
        <f t="shared" si="835"/>
        <v>28</v>
      </c>
      <c r="Z2267" s="10">
        <f t="shared" si="836"/>
        <v>0.6785714285714286</v>
      </c>
      <c r="AA2267" s="10">
        <f>VLOOKUP(A2267, VIX!$A$2:$E$3205, 5, FALSE)</f>
        <v>23.4</v>
      </c>
      <c r="AB2267" s="10">
        <f t="shared" si="837"/>
        <v>26.844642857142858</v>
      </c>
      <c r="AC2267" s="10">
        <f t="shared" si="838"/>
        <v>27.342857142857142</v>
      </c>
      <c r="AD2267" s="10">
        <f t="shared" si="839"/>
        <v>27.958928571428569</v>
      </c>
      <c r="AE2267" s="10">
        <f t="shared" si="840"/>
        <v>28.496428571428574</v>
      </c>
      <c r="AF2267" s="10">
        <f t="shared" si="841"/>
        <v>28.828571428571429</v>
      </c>
      <c r="AG2267" s="36">
        <f t="shared" si="829"/>
        <v>-0.15504511894995868</v>
      </c>
      <c r="AH2267" s="36">
        <f t="shared" si="830"/>
        <v>-0.20165377433982434</v>
      </c>
      <c r="AI2267" s="36">
        <f t="shared" si="831"/>
        <v>-0.21234119782214095</v>
      </c>
      <c r="AJ2267" s="36">
        <f t="shared" si="832"/>
        <v>-9.5866091808267981E-2</v>
      </c>
      <c r="AK2267" s="36">
        <f t="shared" si="833"/>
        <v>-0.12596850787303235</v>
      </c>
    </row>
    <row r="2268" spans="1:37" x14ac:dyDescent="0.2">
      <c r="A2268" s="5">
        <v>40906</v>
      </c>
      <c r="B2268" s="1">
        <v>1</v>
      </c>
      <c r="C2268" s="7">
        <v>25.95</v>
      </c>
      <c r="D2268" s="7">
        <v>26.55</v>
      </c>
      <c r="E2268" s="7">
        <v>27.35</v>
      </c>
      <c r="F2268" s="7">
        <v>28.05</v>
      </c>
      <c r="G2268" s="7">
        <v>28.45</v>
      </c>
      <c r="H2268" s="7">
        <v>28.9</v>
      </c>
      <c r="I2268" s="7">
        <v>29.5</v>
      </c>
      <c r="J2268" s="7">
        <v>29.5</v>
      </c>
      <c r="K2268" s="7">
        <v>0</v>
      </c>
      <c r="L2268" s="3">
        <v>2.3099999999999999E-2</v>
      </c>
      <c r="M2268" s="3">
        <v>5.1700000000000003E-2</v>
      </c>
      <c r="N2268" s="3">
        <v>1.72E-2</v>
      </c>
      <c r="O2268" s="18">
        <f t="shared" si="834"/>
        <v>0</v>
      </c>
      <c r="P2268" s="19">
        <f t="shared" si="842"/>
        <v>40926</v>
      </c>
      <c r="Q2268" s="19">
        <f t="shared" si="843"/>
        <v>40954</v>
      </c>
      <c r="R2268" s="19">
        <f t="shared" si="844"/>
        <v>40989</v>
      </c>
      <c r="S2268" s="19">
        <f t="shared" si="845"/>
        <v>41017</v>
      </c>
      <c r="T2268" s="19">
        <f t="shared" si="846"/>
        <v>41045</v>
      </c>
      <c r="U2268" s="19">
        <f t="shared" si="847"/>
        <v>41080</v>
      </c>
      <c r="V2268" s="19">
        <f t="shared" si="848"/>
        <v>41108</v>
      </c>
      <c r="W2268" s="19">
        <f t="shared" si="849"/>
        <v>41143</v>
      </c>
      <c r="X2268" s="19">
        <f t="shared" si="850"/>
        <v>41171</v>
      </c>
      <c r="Y2268" s="18">
        <f t="shared" si="835"/>
        <v>28</v>
      </c>
      <c r="Z2268" s="10">
        <f t="shared" si="836"/>
        <v>0.7142857142857143</v>
      </c>
      <c r="AA2268" s="10">
        <f>VLOOKUP(A2268, VIX!$A$2:$E$3205, 5, FALSE)</f>
        <v>22.65</v>
      </c>
      <c r="AB2268" s="10">
        <f t="shared" si="837"/>
        <v>26.12142857142857</v>
      </c>
      <c r="AC2268" s="10">
        <f t="shared" si="838"/>
        <v>26.778571428571428</v>
      </c>
      <c r="AD2268" s="10">
        <f t="shared" si="839"/>
        <v>27.550000000000004</v>
      </c>
      <c r="AE2268" s="10">
        <f t="shared" si="840"/>
        <v>28.164285714285718</v>
      </c>
      <c r="AF2268" s="10">
        <f t="shared" si="841"/>
        <v>28.578571428571429</v>
      </c>
      <c r="AG2268" s="36">
        <f t="shared" si="829"/>
        <v>-0.20149253731343325</v>
      </c>
      <c r="AH2268" s="36">
        <f t="shared" si="830"/>
        <v>-0.26397800183318071</v>
      </c>
      <c r="AI2268" s="36">
        <f t="shared" si="831"/>
        <v>-0.22540250447227156</v>
      </c>
      <c r="AJ2268" s="36">
        <f t="shared" si="832"/>
        <v>-0.12620508326029747</v>
      </c>
      <c r="AK2268" s="36">
        <f t="shared" si="833"/>
        <v>-0.13971539456662327</v>
      </c>
    </row>
    <row r="2269" spans="1:37" x14ac:dyDescent="0.2">
      <c r="A2269" s="5">
        <v>40905</v>
      </c>
      <c r="B2269" s="1">
        <v>1</v>
      </c>
      <c r="C2269" s="7">
        <v>26.7</v>
      </c>
      <c r="D2269" s="7">
        <v>27.1</v>
      </c>
      <c r="E2269" s="7">
        <v>27.8</v>
      </c>
      <c r="F2269" s="7">
        <v>28.4</v>
      </c>
      <c r="G2269" s="7">
        <v>28.9</v>
      </c>
      <c r="H2269" s="7">
        <v>29.25</v>
      </c>
      <c r="I2269" s="7">
        <v>29.85</v>
      </c>
      <c r="J2269" s="7">
        <v>29.85</v>
      </c>
      <c r="K2269" s="7">
        <v>0</v>
      </c>
      <c r="L2269" s="3">
        <v>1.4999999999999999E-2</v>
      </c>
      <c r="M2269" s="3">
        <v>5.11E-2</v>
      </c>
      <c r="N2269" s="3">
        <v>1.7000000000000001E-2</v>
      </c>
      <c r="O2269" s="18">
        <f t="shared" si="834"/>
        <v>0</v>
      </c>
      <c r="P2269" s="19">
        <f t="shared" si="842"/>
        <v>40926</v>
      </c>
      <c r="Q2269" s="19">
        <f t="shared" si="843"/>
        <v>40954</v>
      </c>
      <c r="R2269" s="19">
        <f t="shared" si="844"/>
        <v>40989</v>
      </c>
      <c r="S2269" s="19">
        <f t="shared" si="845"/>
        <v>41017</v>
      </c>
      <c r="T2269" s="19">
        <f t="shared" si="846"/>
        <v>41045</v>
      </c>
      <c r="U2269" s="19">
        <f t="shared" si="847"/>
        <v>41080</v>
      </c>
      <c r="V2269" s="19">
        <f t="shared" si="848"/>
        <v>41108</v>
      </c>
      <c r="W2269" s="19">
        <f t="shared" si="849"/>
        <v>41143</v>
      </c>
      <c r="X2269" s="19">
        <f t="shared" si="850"/>
        <v>41171</v>
      </c>
      <c r="Y2269" s="18">
        <f t="shared" si="835"/>
        <v>28</v>
      </c>
      <c r="Z2269" s="10">
        <f t="shared" si="836"/>
        <v>0.75</v>
      </c>
      <c r="AA2269" s="10">
        <f>VLOOKUP(A2269, VIX!$A$2:$E$3205, 5, FALSE)</f>
        <v>23.52</v>
      </c>
      <c r="AB2269" s="10">
        <f t="shared" si="837"/>
        <v>26.799999999999997</v>
      </c>
      <c r="AC2269" s="10">
        <f t="shared" si="838"/>
        <v>27.275000000000002</v>
      </c>
      <c r="AD2269" s="10">
        <f t="shared" si="839"/>
        <v>27.950000000000003</v>
      </c>
      <c r="AE2269" s="10">
        <f t="shared" si="840"/>
        <v>28.524999999999999</v>
      </c>
      <c r="AF2269" s="10">
        <f t="shared" si="841"/>
        <v>28.987499999999997</v>
      </c>
      <c r="AG2269" s="36">
        <f t="shared" si="829"/>
        <v>-0.14056616929298632</v>
      </c>
      <c r="AH2269" s="36">
        <f t="shared" si="830"/>
        <v>-0.23850730124391528</v>
      </c>
      <c r="AI2269" s="36">
        <f t="shared" si="831"/>
        <v>-0.19744058500914</v>
      </c>
      <c r="AJ2269" s="36">
        <f t="shared" si="832"/>
        <v>-0.16079632465543636</v>
      </c>
      <c r="AK2269" s="36">
        <f t="shared" si="833"/>
        <v>-0.11097131353799738</v>
      </c>
    </row>
    <row r="2270" spans="1:37" x14ac:dyDescent="0.2">
      <c r="A2270" s="5">
        <v>40904</v>
      </c>
      <c r="B2270" s="1">
        <v>1</v>
      </c>
      <c r="C2270" s="7">
        <v>25.45</v>
      </c>
      <c r="D2270" s="7">
        <v>26.2</v>
      </c>
      <c r="E2270" s="7">
        <v>27.2</v>
      </c>
      <c r="F2270" s="7">
        <v>27.9</v>
      </c>
      <c r="G2270" s="7">
        <v>28.3</v>
      </c>
      <c r="H2270" s="7">
        <v>28.7</v>
      </c>
      <c r="I2270" s="7">
        <v>29.35</v>
      </c>
      <c r="J2270" s="7">
        <v>29.3</v>
      </c>
      <c r="K2270" s="7">
        <v>0</v>
      </c>
      <c r="L2270" s="3">
        <v>2.9499999999999998E-2</v>
      </c>
      <c r="M2270" s="3">
        <v>5.1999999999999998E-2</v>
      </c>
      <c r="N2270" s="3">
        <v>1.7299999999999999E-2</v>
      </c>
      <c r="O2270" s="18">
        <f t="shared" si="834"/>
        <v>0</v>
      </c>
      <c r="P2270" s="19">
        <f t="shared" si="842"/>
        <v>40926</v>
      </c>
      <c r="Q2270" s="19">
        <f t="shared" si="843"/>
        <v>40954</v>
      </c>
      <c r="R2270" s="19">
        <f t="shared" si="844"/>
        <v>40989</v>
      </c>
      <c r="S2270" s="19">
        <f t="shared" si="845"/>
        <v>41017</v>
      </c>
      <c r="T2270" s="19">
        <f t="shared" si="846"/>
        <v>41045</v>
      </c>
      <c r="U2270" s="19">
        <f t="shared" si="847"/>
        <v>41080</v>
      </c>
      <c r="V2270" s="19">
        <f t="shared" si="848"/>
        <v>41108</v>
      </c>
      <c r="W2270" s="19">
        <f t="shared" si="849"/>
        <v>41143</v>
      </c>
      <c r="X2270" s="19">
        <f t="shared" si="850"/>
        <v>41171</v>
      </c>
      <c r="Y2270" s="18">
        <f t="shared" si="835"/>
        <v>28</v>
      </c>
      <c r="Z2270" s="10">
        <f t="shared" si="836"/>
        <v>0.7857142857142857</v>
      </c>
      <c r="AA2270" s="10">
        <f>VLOOKUP(A2270, VIX!$A$2:$E$3205, 5, FALSE)</f>
        <v>21.91</v>
      </c>
      <c r="AB2270" s="10">
        <f t="shared" si="837"/>
        <v>25.610714285714284</v>
      </c>
      <c r="AC2270" s="10">
        <f t="shared" si="838"/>
        <v>26.414285714285715</v>
      </c>
      <c r="AD2270" s="10">
        <f t="shared" si="839"/>
        <v>27.349999999999998</v>
      </c>
      <c r="AE2270" s="10">
        <f t="shared" si="840"/>
        <v>27.985714285714288</v>
      </c>
      <c r="AF2270" s="10">
        <f t="shared" si="841"/>
        <v>28.385714285714286</v>
      </c>
      <c r="AG2270" s="36">
        <f t="shared" si="829"/>
        <v>-1.0485436893203888</v>
      </c>
      <c r="AH2270" s="36">
        <f t="shared" si="830"/>
        <v>-1.3597733711048166</v>
      </c>
      <c r="AI2270" s="36">
        <f t="shared" si="831"/>
        <v>-0.91636363636363583</v>
      </c>
      <c r="AJ2270" s="36">
        <f t="shared" si="832"/>
        <v>-0.51102661596958465</v>
      </c>
      <c r="AK2270" s="36">
        <f t="shared" si="833"/>
        <v>-0.5038740314921254</v>
      </c>
    </row>
    <row r="2271" spans="1:37" x14ac:dyDescent="0.2">
      <c r="A2271" s="5">
        <v>40900</v>
      </c>
      <c r="B2271" s="1">
        <v>1</v>
      </c>
      <c r="C2271" s="7">
        <v>25.7</v>
      </c>
      <c r="D2271" s="7">
        <v>26.4</v>
      </c>
      <c r="E2271" s="7">
        <v>27.45</v>
      </c>
      <c r="F2271" s="7">
        <v>28.15</v>
      </c>
      <c r="G2271" s="7">
        <v>28.55</v>
      </c>
      <c r="H2271" s="7">
        <v>28.95</v>
      </c>
      <c r="I2271" s="7">
        <v>29.6</v>
      </c>
      <c r="J2271" s="7">
        <v>29.5</v>
      </c>
      <c r="K2271" s="7">
        <v>0</v>
      </c>
      <c r="L2271" s="3">
        <v>2.7199999999999998E-2</v>
      </c>
      <c r="M2271" s="3">
        <v>5.1499999999999997E-2</v>
      </c>
      <c r="N2271" s="3">
        <v>1.72E-2</v>
      </c>
      <c r="O2271" s="18">
        <f t="shared" si="834"/>
        <v>0</v>
      </c>
      <c r="P2271" s="19">
        <f t="shared" si="842"/>
        <v>40926</v>
      </c>
      <c r="Q2271" s="19">
        <f t="shared" si="843"/>
        <v>40954</v>
      </c>
      <c r="R2271" s="19">
        <f t="shared" si="844"/>
        <v>40989</v>
      </c>
      <c r="S2271" s="19">
        <f t="shared" si="845"/>
        <v>41017</v>
      </c>
      <c r="T2271" s="19">
        <f t="shared" si="846"/>
        <v>41045</v>
      </c>
      <c r="U2271" s="19">
        <f t="shared" si="847"/>
        <v>41080</v>
      </c>
      <c r="V2271" s="19">
        <f t="shared" si="848"/>
        <v>41108</v>
      </c>
      <c r="W2271" s="19">
        <f t="shared" si="849"/>
        <v>41143</v>
      </c>
      <c r="X2271" s="19">
        <f t="shared" si="850"/>
        <v>41171</v>
      </c>
      <c r="Y2271" s="18">
        <f t="shared" si="835"/>
        <v>28</v>
      </c>
      <c r="Z2271" s="10">
        <f t="shared" si="836"/>
        <v>0.9285714285714286</v>
      </c>
      <c r="AA2271" s="10">
        <f>VLOOKUP(A2271, VIX!$A$2:$E$3205, 5, FALSE)</f>
        <v>20.73</v>
      </c>
      <c r="AB2271" s="10">
        <f t="shared" si="837"/>
        <v>25.75</v>
      </c>
      <c r="AC2271" s="10">
        <f t="shared" si="838"/>
        <v>26.474999999999998</v>
      </c>
      <c r="AD2271" s="10">
        <f t="shared" si="839"/>
        <v>27.5</v>
      </c>
      <c r="AE2271" s="10">
        <f t="shared" si="840"/>
        <v>28.178571428571427</v>
      </c>
      <c r="AF2271" s="10">
        <f t="shared" si="841"/>
        <v>28.578571428571429</v>
      </c>
      <c r="AG2271" s="36">
        <f t="shared" si="829"/>
        <v>-0.25067500355264988</v>
      </c>
      <c r="AH2271" s="36">
        <f t="shared" si="830"/>
        <v>-0.36286341195831051</v>
      </c>
      <c r="AI2271" s="36">
        <f t="shared" si="831"/>
        <v>-0.23134426229508165</v>
      </c>
      <c r="AJ2271" s="36">
        <f t="shared" si="832"/>
        <v>-0.12804878048780549</v>
      </c>
      <c r="AK2271" s="36">
        <f t="shared" si="833"/>
        <v>-0.12626041209995564</v>
      </c>
    </row>
    <row r="2272" spans="1:37" x14ac:dyDescent="0.2">
      <c r="A2272" s="5">
        <v>40899</v>
      </c>
      <c r="B2272" s="1">
        <v>1</v>
      </c>
      <c r="C2272" s="7">
        <v>25.1</v>
      </c>
      <c r="D2272" s="7">
        <v>26</v>
      </c>
      <c r="E2272" s="7">
        <v>27.2</v>
      </c>
      <c r="F2272" s="7">
        <v>28.1</v>
      </c>
      <c r="G2272" s="7">
        <v>28.5</v>
      </c>
      <c r="H2272" s="7">
        <v>28.85</v>
      </c>
      <c r="I2272" s="7">
        <v>29.45</v>
      </c>
      <c r="J2272" s="7">
        <v>29.45</v>
      </c>
      <c r="K2272" s="7">
        <v>0</v>
      </c>
      <c r="L2272" s="3">
        <v>3.5900000000000001E-2</v>
      </c>
      <c r="M2272" s="3">
        <v>4.8000000000000001E-2</v>
      </c>
      <c r="N2272" s="3">
        <v>1.6E-2</v>
      </c>
      <c r="O2272" s="18">
        <f t="shared" si="834"/>
        <v>1</v>
      </c>
      <c r="P2272" s="19">
        <f t="shared" si="842"/>
        <v>40926</v>
      </c>
      <c r="Q2272" s="19">
        <f t="shared" si="843"/>
        <v>40954</v>
      </c>
      <c r="R2272" s="19">
        <f t="shared" si="844"/>
        <v>40989</v>
      </c>
      <c r="S2272" s="19">
        <f t="shared" si="845"/>
        <v>41017</v>
      </c>
      <c r="T2272" s="19">
        <f t="shared" si="846"/>
        <v>41045</v>
      </c>
      <c r="U2272" s="19">
        <f t="shared" si="847"/>
        <v>41080</v>
      </c>
      <c r="V2272" s="19">
        <f t="shared" si="848"/>
        <v>41108</v>
      </c>
      <c r="W2272" s="19">
        <f t="shared" si="849"/>
        <v>41143</v>
      </c>
      <c r="X2272" s="19">
        <f t="shared" si="850"/>
        <v>41171</v>
      </c>
      <c r="Y2272" s="18">
        <f t="shared" si="835"/>
        <v>28</v>
      </c>
      <c r="Z2272" s="10">
        <f t="shared" si="836"/>
        <v>0.9642857142857143</v>
      </c>
      <c r="AA2272" s="10">
        <f>VLOOKUP(A2272, VIX!$A$2:$E$3205, 5, FALSE)</f>
        <v>21.16</v>
      </c>
      <c r="AB2272" s="10">
        <f t="shared" si="837"/>
        <v>25.132142857142856</v>
      </c>
      <c r="AC2272" s="10">
        <f t="shared" si="838"/>
        <v>26.042857142857144</v>
      </c>
      <c r="AD2272" s="10">
        <f t="shared" si="839"/>
        <v>27.232142857142854</v>
      </c>
      <c r="AE2272" s="10">
        <f t="shared" si="840"/>
        <v>28.114285714285714</v>
      </c>
      <c r="AF2272" s="10">
        <f t="shared" si="841"/>
        <v>28.512499999999999</v>
      </c>
      <c r="AG2272" s="36">
        <f t="shared" si="829"/>
        <v>-0.31334622823984459</v>
      </c>
      <c r="AH2272" s="36">
        <f t="shared" si="830"/>
        <v>-0.39926062846580368</v>
      </c>
      <c r="AI2272" s="36">
        <f t="shared" si="831"/>
        <v>-0.29032258064516181</v>
      </c>
      <c r="AJ2272" s="36">
        <f t="shared" si="832"/>
        <v>-0.12653778558875167</v>
      </c>
      <c r="AK2272" s="36">
        <f t="shared" si="833"/>
        <v>-0.10956521739130475</v>
      </c>
    </row>
    <row r="2273" spans="1:37" x14ac:dyDescent="0.2">
      <c r="A2273" s="5">
        <v>40898</v>
      </c>
      <c r="B2273" s="1">
        <v>1</v>
      </c>
      <c r="C2273" s="7">
        <v>24.5</v>
      </c>
      <c r="D2273" s="7">
        <v>25.85</v>
      </c>
      <c r="E2273" s="7">
        <v>27.05</v>
      </c>
      <c r="F2273" s="7">
        <v>27.9</v>
      </c>
      <c r="G2273" s="7">
        <v>28.45</v>
      </c>
      <c r="H2273" s="7">
        <v>28.75</v>
      </c>
      <c r="I2273" s="7">
        <v>29.35</v>
      </c>
      <c r="J2273" s="7">
        <v>29.45</v>
      </c>
      <c r="K2273" s="7">
        <v>0</v>
      </c>
      <c r="L2273" s="3">
        <v>5.5100000000000003E-2</v>
      </c>
      <c r="M2273" s="3">
        <v>5.1999999999999998E-2</v>
      </c>
      <c r="N2273" s="3">
        <v>1.7299999999999999E-2</v>
      </c>
      <c r="O2273" s="18">
        <f t="shared" si="834"/>
        <v>0</v>
      </c>
      <c r="P2273" s="19">
        <f t="shared" si="842"/>
        <v>40898</v>
      </c>
      <c r="Q2273" s="19">
        <f t="shared" si="843"/>
        <v>40926</v>
      </c>
      <c r="R2273" s="19">
        <f t="shared" si="844"/>
        <v>40954</v>
      </c>
      <c r="S2273" s="19">
        <f t="shared" si="845"/>
        <v>40989</v>
      </c>
      <c r="T2273" s="19">
        <f t="shared" si="846"/>
        <v>41017</v>
      </c>
      <c r="U2273" s="19">
        <f t="shared" si="847"/>
        <v>41045</v>
      </c>
      <c r="V2273" s="19">
        <f t="shared" si="848"/>
        <v>41080</v>
      </c>
      <c r="W2273" s="19">
        <f t="shared" si="849"/>
        <v>41108</v>
      </c>
      <c r="X2273" s="19">
        <f t="shared" si="850"/>
        <v>41143</v>
      </c>
      <c r="Y2273" s="18">
        <f t="shared" si="835"/>
        <v>35</v>
      </c>
      <c r="Z2273" s="10">
        <f t="shared" si="836"/>
        <v>0</v>
      </c>
      <c r="AA2273" s="10">
        <f>VLOOKUP(A2273, VIX!$A$2:$E$3205, 5, FALSE)</f>
        <v>21.43</v>
      </c>
      <c r="AB2273" s="10">
        <f t="shared" si="837"/>
        <v>25.85</v>
      </c>
      <c r="AC2273" s="10">
        <f t="shared" si="838"/>
        <v>27.05</v>
      </c>
      <c r="AD2273" s="10">
        <f t="shared" si="839"/>
        <v>27.9</v>
      </c>
      <c r="AE2273" s="10">
        <f t="shared" si="840"/>
        <v>28.45</v>
      </c>
      <c r="AF2273" s="10">
        <f t="shared" si="841"/>
        <v>28.75</v>
      </c>
      <c r="AG2273" s="36">
        <f t="shared" si="829"/>
        <v>-0.36716852841185077</v>
      </c>
      <c r="AH2273" s="36">
        <f t="shared" si="830"/>
        <v>-0.31283297987896325</v>
      </c>
      <c r="AI2273" s="36">
        <f t="shared" si="831"/>
        <v>-0.21382580484152677</v>
      </c>
      <c r="AJ2273" s="36">
        <f t="shared" si="832"/>
        <v>-0.13456963930287896</v>
      </c>
      <c r="AK2273" s="36">
        <f t="shared" si="833"/>
        <v>-7.2389524584670045E-2</v>
      </c>
    </row>
    <row r="2274" spans="1:37" x14ac:dyDescent="0.2">
      <c r="A2274" s="5">
        <v>40897</v>
      </c>
      <c r="B2274" s="1">
        <v>12</v>
      </c>
      <c r="C2274" s="7">
        <v>23.85</v>
      </c>
      <c r="D2274" s="7">
        <v>26.55</v>
      </c>
      <c r="E2274" s="7">
        <v>27.65</v>
      </c>
      <c r="F2274" s="7">
        <v>28.65</v>
      </c>
      <c r="G2274" s="7">
        <v>29.45</v>
      </c>
      <c r="H2274" s="7">
        <v>29.85</v>
      </c>
      <c r="I2274" s="7">
        <v>30.2</v>
      </c>
      <c r="J2274" s="7">
        <v>30.5</v>
      </c>
      <c r="K2274" s="7">
        <v>30.4</v>
      </c>
      <c r="L2274" s="3">
        <v>0.1132</v>
      </c>
      <c r="M2274" s="3">
        <v>5.4100000000000002E-2</v>
      </c>
      <c r="N2274" s="3">
        <v>1.7999999999999999E-2</v>
      </c>
      <c r="O2274" s="18">
        <f t="shared" si="834"/>
        <v>0</v>
      </c>
      <c r="P2274" s="19">
        <f t="shared" si="842"/>
        <v>40898</v>
      </c>
      <c r="Q2274" s="19">
        <f t="shared" si="843"/>
        <v>40926</v>
      </c>
      <c r="R2274" s="19">
        <f t="shared" si="844"/>
        <v>40954</v>
      </c>
      <c r="S2274" s="19">
        <f t="shared" si="845"/>
        <v>40989</v>
      </c>
      <c r="T2274" s="19">
        <f t="shared" si="846"/>
        <v>41017</v>
      </c>
      <c r="U2274" s="19">
        <f t="shared" si="847"/>
        <v>41045</v>
      </c>
      <c r="V2274" s="19">
        <f t="shared" si="848"/>
        <v>41080</v>
      </c>
      <c r="W2274" s="19">
        <f t="shared" si="849"/>
        <v>41108</v>
      </c>
      <c r="X2274" s="19">
        <f t="shared" si="850"/>
        <v>41143</v>
      </c>
      <c r="Y2274" s="18">
        <f t="shared" si="835"/>
        <v>35</v>
      </c>
      <c r="Z2274" s="10">
        <f t="shared" si="836"/>
        <v>2.8571428571428571E-2</v>
      </c>
      <c r="AA2274" s="10">
        <f>VLOOKUP(A2274, VIX!$A$2:$E$3205, 5, FALSE)</f>
        <v>23.22</v>
      </c>
      <c r="AB2274" s="10">
        <f t="shared" si="837"/>
        <v>26.472857142857144</v>
      </c>
      <c r="AC2274" s="10">
        <f t="shared" si="838"/>
        <v>27.618571428571428</v>
      </c>
      <c r="AD2274" s="10">
        <f t="shared" si="839"/>
        <v>28.62142857142857</v>
      </c>
      <c r="AE2274" s="10">
        <f t="shared" si="840"/>
        <v>29.427142857142854</v>
      </c>
      <c r="AF2274" s="10">
        <f t="shared" si="841"/>
        <v>29.838571428571431</v>
      </c>
      <c r="AG2274" s="36">
        <f t="shared" si="829"/>
        <v>-0.68953635672662772</v>
      </c>
      <c r="AH2274" s="36">
        <f t="shared" si="830"/>
        <v>-0.27080890973036287</v>
      </c>
      <c r="AI2274" s="36">
        <f t="shared" si="831"/>
        <v>-0.23994287074506068</v>
      </c>
      <c r="AJ2274" s="36">
        <f t="shared" si="832"/>
        <v>-0.18784942228848323</v>
      </c>
      <c r="AK2274" s="36">
        <f t="shared" si="833"/>
        <v>-9.3380888415397226E-2</v>
      </c>
    </row>
    <row r="2275" spans="1:37" x14ac:dyDescent="0.2">
      <c r="A2275" s="5">
        <v>40896</v>
      </c>
      <c r="B2275" s="1">
        <v>12</v>
      </c>
      <c r="C2275" s="7">
        <v>25.6</v>
      </c>
      <c r="D2275" s="7">
        <v>28.35</v>
      </c>
      <c r="E2275" s="7">
        <v>29.3</v>
      </c>
      <c r="F2275" s="7">
        <v>30.05</v>
      </c>
      <c r="G2275" s="7">
        <v>30.7</v>
      </c>
      <c r="H2275" s="7">
        <v>30.85</v>
      </c>
      <c r="I2275" s="7">
        <v>31.1</v>
      </c>
      <c r="J2275" s="7">
        <v>31.35</v>
      </c>
      <c r="K2275" s="7">
        <v>31.25</v>
      </c>
      <c r="L2275" s="3">
        <v>0.1074</v>
      </c>
      <c r="M2275" s="3">
        <v>3.49E-2</v>
      </c>
      <c r="N2275" s="3">
        <v>1.1599999999999999E-2</v>
      </c>
      <c r="O2275" s="18">
        <f t="shared" si="834"/>
        <v>0</v>
      </c>
      <c r="P2275" s="19">
        <f t="shared" si="842"/>
        <v>40898</v>
      </c>
      <c r="Q2275" s="19">
        <f t="shared" si="843"/>
        <v>40926</v>
      </c>
      <c r="R2275" s="19">
        <f t="shared" si="844"/>
        <v>40954</v>
      </c>
      <c r="S2275" s="19">
        <f t="shared" si="845"/>
        <v>40989</v>
      </c>
      <c r="T2275" s="19">
        <f t="shared" si="846"/>
        <v>41017</v>
      </c>
      <c r="U2275" s="19">
        <f t="shared" si="847"/>
        <v>41045</v>
      </c>
      <c r="V2275" s="19">
        <f t="shared" si="848"/>
        <v>41080</v>
      </c>
      <c r="W2275" s="19">
        <f t="shared" si="849"/>
        <v>41108</v>
      </c>
      <c r="X2275" s="19">
        <f t="shared" si="850"/>
        <v>41143</v>
      </c>
      <c r="Y2275" s="18">
        <f t="shared" si="835"/>
        <v>35</v>
      </c>
      <c r="Z2275" s="10">
        <f t="shared" si="836"/>
        <v>5.7142857142857141E-2</v>
      </c>
      <c r="AA2275" s="10">
        <f>VLOOKUP(A2275, VIX!$A$2:$E$3205, 5, FALSE)</f>
        <v>24.92</v>
      </c>
      <c r="AB2275" s="10">
        <f t="shared" si="837"/>
        <v>28.192857142857143</v>
      </c>
      <c r="AC2275" s="10">
        <f t="shared" si="838"/>
        <v>29.245714285714286</v>
      </c>
      <c r="AD2275" s="10">
        <f t="shared" si="839"/>
        <v>30.00714285714286</v>
      </c>
      <c r="AE2275" s="10">
        <f t="shared" si="840"/>
        <v>30.662857142857142</v>
      </c>
      <c r="AF2275" s="10">
        <f t="shared" si="841"/>
        <v>30.841428571428573</v>
      </c>
      <c r="AG2275" s="36">
        <f t="shared" si="829"/>
        <v>-2.0873493975903612</v>
      </c>
      <c r="AH2275" s="36">
        <f t="shared" si="830"/>
        <v>-0.69074296705938865</v>
      </c>
      <c r="AI2275" s="36">
        <f t="shared" si="831"/>
        <v>-0.53503184713375784</v>
      </c>
      <c r="AJ2275" s="36">
        <f t="shared" si="832"/>
        <v>-0.45489470030085527</v>
      </c>
      <c r="AK2275" s="36">
        <f t="shared" si="833"/>
        <v>-0.10425189611583691</v>
      </c>
    </row>
    <row r="2276" spans="1:37" x14ac:dyDescent="0.2">
      <c r="A2276" s="5">
        <v>40893</v>
      </c>
      <c r="B2276" s="1">
        <v>12</v>
      </c>
      <c r="C2276" s="7">
        <v>26.1</v>
      </c>
      <c r="D2276" s="7">
        <v>28.85</v>
      </c>
      <c r="E2276" s="7">
        <v>29.85</v>
      </c>
      <c r="F2276" s="7">
        <v>30.35</v>
      </c>
      <c r="G2276" s="7">
        <v>30.95</v>
      </c>
      <c r="H2276" s="7">
        <v>31.1</v>
      </c>
      <c r="I2276" s="7">
        <v>31.3</v>
      </c>
      <c r="J2276" s="7">
        <v>31.45</v>
      </c>
      <c r="K2276" s="7">
        <v>31.25</v>
      </c>
      <c r="L2276" s="3">
        <v>0.10539999999999999</v>
      </c>
      <c r="M2276" s="3">
        <v>3.1300000000000001E-2</v>
      </c>
      <c r="N2276" s="3">
        <v>1.04E-2</v>
      </c>
      <c r="O2276" s="18">
        <f t="shared" si="834"/>
        <v>0</v>
      </c>
      <c r="P2276" s="19">
        <f t="shared" si="842"/>
        <v>40898</v>
      </c>
      <c r="Q2276" s="19">
        <f t="shared" si="843"/>
        <v>40926</v>
      </c>
      <c r="R2276" s="19">
        <f t="shared" si="844"/>
        <v>40954</v>
      </c>
      <c r="S2276" s="19">
        <f t="shared" si="845"/>
        <v>40989</v>
      </c>
      <c r="T2276" s="19">
        <f t="shared" si="846"/>
        <v>41017</v>
      </c>
      <c r="U2276" s="19">
        <f t="shared" si="847"/>
        <v>41045</v>
      </c>
      <c r="V2276" s="19">
        <f t="shared" si="848"/>
        <v>41080</v>
      </c>
      <c r="W2276" s="19">
        <f t="shared" si="849"/>
        <v>41108</v>
      </c>
      <c r="X2276" s="19">
        <f t="shared" si="850"/>
        <v>41143</v>
      </c>
      <c r="Y2276" s="18">
        <f t="shared" si="835"/>
        <v>35</v>
      </c>
      <c r="Z2276" s="10">
        <f t="shared" si="836"/>
        <v>0.14285714285714285</v>
      </c>
      <c r="AA2276" s="10">
        <f>VLOOKUP(A2276, VIX!$A$2:$E$3205, 5, FALSE)</f>
        <v>24.29</v>
      </c>
      <c r="AB2276" s="10">
        <f t="shared" si="837"/>
        <v>28.457142857142859</v>
      </c>
      <c r="AC2276" s="10">
        <f t="shared" si="838"/>
        <v>29.707142857142859</v>
      </c>
      <c r="AD2276" s="10">
        <f t="shared" si="839"/>
        <v>30.278571428571432</v>
      </c>
      <c r="AE2276" s="10">
        <f t="shared" si="840"/>
        <v>30.864285714285714</v>
      </c>
      <c r="AF2276" s="10">
        <f t="shared" si="841"/>
        <v>31.078571428571433</v>
      </c>
      <c r="AG2276" s="36">
        <f t="shared" si="829"/>
        <v>-0.69564344509134746</v>
      </c>
      <c r="AH2276" s="36">
        <f t="shared" si="830"/>
        <v>-0.24018299656881442</v>
      </c>
      <c r="AI2276" s="36">
        <f t="shared" si="831"/>
        <v>-0.11807149885208271</v>
      </c>
      <c r="AJ2276" s="36">
        <f t="shared" si="832"/>
        <v>-0.13951557093425562</v>
      </c>
      <c r="AK2276" s="36">
        <f t="shared" si="833"/>
        <v>-3.4690038085624333E-2</v>
      </c>
    </row>
    <row r="2277" spans="1:37" x14ac:dyDescent="0.2">
      <c r="A2277" s="5">
        <v>40892</v>
      </c>
      <c r="B2277" s="1">
        <v>12</v>
      </c>
      <c r="C2277" s="7">
        <v>26.35</v>
      </c>
      <c r="D2277" s="7">
        <v>28.9</v>
      </c>
      <c r="E2277" s="7">
        <v>30.2</v>
      </c>
      <c r="F2277" s="7">
        <v>30.55</v>
      </c>
      <c r="G2277" s="7">
        <v>31.05</v>
      </c>
      <c r="H2277" s="7">
        <v>31.15</v>
      </c>
      <c r="I2277" s="7">
        <v>31.35</v>
      </c>
      <c r="J2277" s="7">
        <v>31.5</v>
      </c>
      <c r="K2277" s="7">
        <v>31</v>
      </c>
      <c r="L2277" s="3">
        <v>9.6799999999999997E-2</v>
      </c>
      <c r="M2277" s="3">
        <v>2.6200000000000001E-2</v>
      </c>
      <c r="N2277" s="3">
        <v>8.6999999999999994E-3</v>
      </c>
      <c r="O2277" s="18">
        <f t="shared" si="834"/>
        <v>0</v>
      </c>
      <c r="P2277" s="19">
        <f t="shared" si="842"/>
        <v>40898</v>
      </c>
      <c r="Q2277" s="19">
        <f t="shared" si="843"/>
        <v>40926</v>
      </c>
      <c r="R2277" s="19">
        <f t="shared" si="844"/>
        <v>40954</v>
      </c>
      <c r="S2277" s="19">
        <f t="shared" si="845"/>
        <v>40989</v>
      </c>
      <c r="T2277" s="19">
        <f t="shared" si="846"/>
        <v>41017</v>
      </c>
      <c r="U2277" s="19">
        <f t="shared" si="847"/>
        <v>41045</v>
      </c>
      <c r="V2277" s="19">
        <f t="shared" si="848"/>
        <v>41080</v>
      </c>
      <c r="W2277" s="19">
        <f t="shared" si="849"/>
        <v>41108</v>
      </c>
      <c r="X2277" s="19">
        <f t="shared" si="850"/>
        <v>41143</v>
      </c>
      <c r="Y2277" s="18">
        <f t="shared" si="835"/>
        <v>35</v>
      </c>
      <c r="Z2277" s="10">
        <f t="shared" si="836"/>
        <v>0.17142857142857143</v>
      </c>
      <c r="AA2277" s="10">
        <f>VLOOKUP(A2277, VIX!$A$2:$E$3205, 5, FALSE)</f>
        <v>25.11</v>
      </c>
      <c r="AB2277" s="10">
        <f t="shared" si="837"/>
        <v>28.462857142857139</v>
      </c>
      <c r="AC2277" s="10">
        <f t="shared" si="838"/>
        <v>29.977142857142855</v>
      </c>
      <c r="AD2277" s="10">
        <f t="shared" si="839"/>
        <v>30.49</v>
      </c>
      <c r="AE2277" s="10">
        <f t="shared" si="840"/>
        <v>30.964285714285712</v>
      </c>
      <c r="AF2277" s="10">
        <f t="shared" si="841"/>
        <v>31.132857142857141</v>
      </c>
      <c r="AG2277" s="36">
        <f t="shared" si="829"/>
        <v>-0.62237288135593161</v>
      </c>
      <c r="AH2277" s="36">
        <f t="shared" si="830"/>
        <v>-0.30291262135922359</v>
      </c>
      <c r="AI2277" s="36">
        <f t="shared" si="831"/>
        <v>-8.0717488789238012E-2</v>
      </c>
      <c r="AJ2277" s="36">
        <f t="shared" si="832"/>
        <v>-0.11388801012337872</v>
      </c>
      <c r="AK2277" s="36">
        <f t="shared" si="833"/>
        <v>-2.2712933753942739E-2</v>
      </c>
    </row>
    <row r="2278" spans="1:37" x14ac:dyDescent="0.2">
      <c r="A2278" s="5">
        <v>40891</v>
      </c>
      <c r="B2278" s="1">
        <v>12</v>
      </c>
      <c r="C2278" s="7">
        <v>27.1</v>
      </c>
      <c r="D2278" s="7">
        <v>30.1</v>
      </c>
      <c r="E2278" s="7">
        <v>31.1</v>
      </c>
      <c r="F2278" s="7">
        <v>31.25</v>
      </c>
      <c r="G2278" s="7">
        <v>31.7</v>
      </c>
      <c r="H2278" s="7">
        <v>31.7</v>
      </c>
      <c r="I2278" s="7">
        <v>31.85</v>
      </c>
      <c r="J2278" s="7">
        <v>32.049999999999997</v>
      </c>
      <c r="K2278" s="7">
        <v>31.55</v>
      </c>
      <c r="L2278" s="3">
        <v>0.11070000000000001</v>
      </c>
      <c r="M2278" s="3">
        <v>1.9199999999999998E-2</v>
      </c>
      <c r="N2278" s="3">
        <v>6.4000000000000003E-3</v>
      </c>
      <c r="O2278" s="18">
        <f t="shared" si="834"/>
        <v>0</v>
      </c>
      <c r="P2278" s="19">
        <f t="shared" si="842"/>
        <v>40898</v>
      </c>
      <c r="Q2278" s="19">
        <f t="shared" si="843"/>
        <v>40926</v>
      </c>
      <c r="R2278" s="19">
        <f t="shared" si="844"/>
        <v>40954</v>
      </c>
      <c r="S2278" s="19">
        <f t="shared" si="845"/>
        <v>40989</v>
      </c>
      <c r="T2278" s="19">
        <f t="shared" si="846"/>
        <v>41017</v>
      </c>
      <c r="U2278" s="19">
        <f t="shared" si="847"/>
        <v>41045</v>
      </c>
      <c r="V2278" s="19">
        <f t="shared" si="848"/>
        <v>41080</v>
      </c>
      <c r="W2278" s="19">
        <f t="shared" si="849"/>
        <v>41108</v>
      </c>
      <c r="X2278" s="19">
        <f t="shared" si="850"/>
        <v>41143</v>
      </c>
      <c r="Y2278" s="18">
        <f t="shared" si="835"/>
        <v>35</v>
      </c>
      <c r="Z2278" s="10">
        <f t="shared" si="836"/>
        <v>0.2</v>
      </c>
      <c r="AA2278" s="10">
        <f>VLOOKUP(A2278, VIX!$A$2:$E$3205, 5, FALSE)</f>
        <v>26.04</v>
      </c>
      <c r="AB2278" s="10">
        <f t="shared" si="837"/>
        <v>29.500000000000004</v>
      </c>
      <c r="AC2278" s="10">
        <f t="shared" si="838"/>
        <v>30.900000000000002</v>
      </c>
      <c r="AD2278" s="10">
        <f t="shared" si="839"/>
        <v>31.22</v>
      </c>
      <c r="AE2278" s="10">
        <f t="shared" si="840"/>
        <v>31.61</v>
      </c>
      <c r="AF2278" s="10">
        <f t="shared" si="841"/>
        <v>31.7</v>
      </c>
      <c r="AG2278" s="36">
        <f t="shared" si="829"/>
        <v>-0.73820915926179032</v>
      </c>
      <c r="AH2278" s="36">
        <f t="shared" si="830"/>
        <v>-0.23563513955771642</v>
      </c>
      <c r="AI2278" s="36">
        <f t="shared" si="831"/>
        <v>-3.4816247582204675E-2</v>
      </c>
      <c r="AJ2278" s="36">
        <f t="shared" si="832"/>
        <v>-0.10290381125226837</v>
      </c>
      <c r="AK2278" s="36">
        <f t="shared" si="833"/>
        <v>0</v>
      </c>
    </row>
    <row r="2279" spans="1:37" x14ac:dyDescent="0.2">
      <c r="A2279" s="5">
        <v>40890</v>
      </c>
      <c r="B2279" s="1">
        <v>12</v>
      </c>
      <c r="C2279" s="7">
        <v>27.1</v>
      </c>
      <c r="D2279" s="7">
        <v>29.9</v>
      </c>
      <c r="E2279" s="7">
        <v>30.75</v>
      </c>
      <c r="F2279" s="7">
        <v>31.1</v>
      </c>
      <c r="G2279" s="7">
        <v>31.6</v>
      </c>
      <c r="H2279" s="7">
        <v>31.55</v>
      </c>
      <c r="I2279" s="7">
        <v>31.7</v>
      </c>
      <c r="J2279" s="7">
        <v>31.8</v>
      </c>
      <c r="K2279" s="7">
        <v>31.2</v>
      </c>
      <c r="L2279" s="3">
        <v>0.1033</v>
      </c>
      <c r="M2279" s="3">
        <v>1.9300000000000001E-2</v>
      </c>
      <c r="N2279" s="3">
        <v>6.4000000000000003E-3</v>
      </c>
      <c r="O2279" s="18">
        <f t="shared" si="834"/>
        <v>0</v>
      </c>
      <c r="P2279" s="19">
        <f t="shared" si="842"/>
        <v>40898</v>
      </c>
      <c r="Q2279" s="19">
        <f t="shared" si="843"/>
        <v>40926</v>
      </c>
      <c r="R2279" s="19">
        <f t="shared" si="844"/>
        <v>40954</v>
      </c>
      <c r="S2279" s="19">
        <f t="shared" si="845"/>
        <v>40989</v>
      </c>
      <c r="T2279" s="19">
        <f t="shared" si="846"/>
        <v>41017</v>
      </c>
      <c r="U2279" s="19">
        <f t="shared" si="847"/>
        <v>41045</v>
      </c>
      <c r="V2279" s="19">
        <f t="shared" si="848"/>
        <v>41080</v>
      </c>
      <c r="W2279" s="19">
        <f t="shared" si="849"/>
        <v>41108</v>
      </c>
      <c r="X2279" s="19">
        <f t="shared" si="850"/>
        <v>41143</v>
      </c>
      <c r="Y2279" s="18">
        <f t="shared" si="835"/>
        <v>35</v>
      </c>
      <c r="Z2279" s="10">
        <f t="shared" si="836"/>
        <v>0.22857142857142856</v>
      </c>
      <c r="AA2279" s="10">
        <f>VLOOKUP(A2279, VIX!$A$2:$E$3205, 5, FALSE)</f>
        <v>25.41</v>
      </c>
      <c r="AB2279" s="10">
        <f t="shared" si="837"/>
        <v>29.26</v>
      </c>
      <c r="AC2279" s="10">
        <f t="shared" si="838"/>
        <v>30.555714285714284</v>
      </c>
      <c r="AD2279" s="10">
        <f t="shared" si="839"/>
        <v>31.020000000000003</v>
      </c>
      <c r="AE2279" s="10">
        <f t="shared" si="840"/>
        <v>31.485714285714288</v>
      </c>
      <c r="AF2279" s="10">
        <f t="shared" si="841"/>
        <v>31.561428571428575</v>
      </c>
      <c r="AG2279" s="36">
        <f t="shared" si="829"/>
        <v>-0.68438409311348081</v>
      </c>
      <c r="AH2279" s="36">
        <f t="shared" si="830"/>
        <v>-0.19986936642717198</v>
      </c>
      <c r="AI2279" s="36">
        <f t="shared" si="831"/>
        <v>-8.162132148806249E-2</v>
      </c>
      <c r="AJ2279" s="36">
        <f t="shared" si="832"/>
        <v>-0.11525795828759597</v>
      </c>
      <c r="AK2279" s="36">
        <f t="shared" si="833"/>
        <v>1.1496874857429782E-2</v>
      </c>
    </row>
    <row r="2280" spans="1:37" x14ac:dyDescent="0.2">
      <c r="A2280" s="5">
        <v>40889</v>
      </c>
      <c r="B2280" s="1">
        <v>12</v>
      </c>
      <c r="C2280" s="7">
        <v>27.6</v>
      </c>
      <c r="D2280" s="7">
        <v>30.1</v>
      </c>
      <c r="E2280" s="7">
        <v>30.8</v>
      </c>
      <c r="F2280" s="7">
        <v>30.9</v>
      </c>
      <c r="G2280" s="7">
        <v>31.35</v>
      </c>
      <c r="H2280" s="7">
        <v>31.3</v>
      </c>
      <c r="I2280" s="7">
        <v>31.45</v>
      </c>
      <c r="J2280" s="7">
        <v>31.5</v>
      </c>
      <c r="K2280" s="7">
        <v>31.1</v>
      </c>
      <c r="L2280" s="3">
        <v>9.06E-2</v>
      </c>
      <c r="M2280" s="3">
        <v>1.78E-2</v>
      </c>
      <c r="N2280" s="3">
        <v>5.8999999999999999E-3</v>
      </c>
      <c r="O2280" s="18">
        <f t="shared" si="834"/>
        <v>0</v>
      </c>
      <c r="P2280" s="19">
        <f t="shared" si="842"/>
        <v>40898</v>
      </c>
      <c r="Q2280" s="19">
        <f t="shared" si="843"/>
        <v>40926</v>
      </c>
      <c r="R2280" s="19">
        <f t="shared" si="844"/>
        <v>40954</v>
      </c>
      <c r="S2280" s="19">
        <f t="shared" si="845"/>
        <v>40989</v>
      </c>
      <c r="T2280" s="19">
        <f t="shared" si="846"/>
        <v>41017</v>
      </c>
      <c r="U2280" s="19">
        <f t="shared" si="847"/>
        <v>41045</v>
      </c>
      <c r="V2280" s="19">
        <f t="shared" si="848"/>
        <v>41080</v>
      </c>
      <c r="W2280" s="19">
        <f t="shared" si="849"/>
        <v>41108</v>
      </c>
      <c r="X2280" s="19">
        <f t="shared" si="850"/>
        <v>41143</v>
      </c>
      <c r="Y2280" s="18">
        <f t="shared" si="835"/>
        <v>35</v>
      </c>
      <c r="Z2280" s="10">
        <f t="shared" si="836"/>
        <v>0.25714285714285712</v>
      </c>
      <c r="AA2280" s="10">
        <f>VLOOKUP(A2280, VIX!$A$2:$E$3205, 5, FALSE)</f>
        <v>25.67</v>
      </c>
      <c r="AB2280" s="10">
        <f t="shared" si="837"/>
        <v>29.457142857142859</v>
      </c>
      <c r="AC2280" s="10">
        <f t="shared" si="838"/>
        <v>30.62</v>
      </c>
      <c r="AD2280" s="10">
        <f t="shared" si="839"/>
        <v>30.874285714285712</v>
      </c>
      <c r="AE2280" s="10">
        <f t="shared" si="840"/>
        <v>31.234285714285715</v>
      </c>
      <c r="AF2280" s="10">
        <f t="shared" si="841"/>
        <v>31.312857142857144</v>
      </c>
      <c r="AG2280" s="36">
        <f t="shared" si="829"/>
        <v>-1.8786342627106014</v>
      </c>
      <c r="AH2280" s="36">
        <f t="shared" si="830"/>
        <v>-0.50383205598133907</v>
      </c>
      <c r="AI2280" s="36">
        <f t="shared" si="831"/>
        <v>-7.1173037092824729E-2</v>
      </c>
      <c r="AJ2280" s="36">
        <f t="shared" si="832"/>
        <v>-0.31699590011181722</v>
      </c>
      <c r="AK2280" s="36">
        <f t="shared" si="833"/>
        <v>3.5064935064935569E-2</v>
      </c>
    </row>
    <row r="2281" spans="1:37" x14ac:dyDescent="0.2">
      <c r="A2281" s="5">
        <v>40886</v>
      </c>
      <c r="B2281" s="1">
        <v>12</v>
      </c>
      <c r="C2281" s="7">
        <v>27.2</v>
      </c>
      <c r="D2281" s="7">
        <v>29.55</v>
      </c>
      <c r="E2281" s="7">
        <v>30.25</v>
      </c>
      <c r="F2281" s="7">
        <v>30.4</v>
      </c>
      <c r="G2281" s="7">
        <v>30.8</v>
      </c>
      <c r="H2281" s="7">
        <v>30.8</v>
      </c>
      <c r="I2281" s="7">
        <v>31</v>
      </c>
      <c r="J2281" s="7">
        <v>31.05</v>
      </c>
      <c r="K2281" s="7">
        <v>0</v>
      </c>
      <c r="L2281" s="3">
        <v>8.6400000000000005E-2</v>
      </c>
      <c r="M2281" s="3">
        <v>1.9699999999999999E-2</v>
      </c>
      <c r="N2281" s="3">
        <v>6.6E-3</v>
      </c>
      <c r="O2281" s="18">
        <f t="shared" si="834"/>
        <v>0</v>
      </c>
      <c r="P2281" s="19">
        <f t="shared" si="842"/>
        <v>40898</v>
      </c>
      <c r="Q2281" s="19">
        <f t="shared" si="843"/>
        <v>40926</v>
      </c>
      <c r="R2281" s="19">
        <f t="shared" si="844"/>
        <v>40954</v>
      </c>
      <c r="S2281" s="19">
        <f t="shared" si="845"/>
        <v>40989</v>
      </c>
      <c r="T2281" s="19">
        <f t="shared" si="846"/>
        <v>41017</v>
      </c>
      <c r="U2281" s="19">
        <f t="shared" si="847"/>
        <v>41045</v>
      </c>
      <c r="V2281" s="19">
        <f t="shared" si="848"/>
        <v>41080</v>
      </c>
      <c r="W2281" s="19">
        <f t="shared" si="849"/>
        <v>41108</v>
      </c>
      <c r="X2281" s="19">
        <f t="shared" si="850"/>
        <v>41143</v>
      </c>
      <c r="Y2281" s="18">
        <f t="shared" si="835"/>
        <v>35</v>
      </c>
      <c r="Z2281" s="10">
        <f t="shared" si="836"/>
        <v>0.34285714285714286</v>
      </c>
      <c r="AA2281" s="10">
        <f>VLOOKUP(A2281, VIX!$A$2:$E$3205, 5, FALSE)</f>
        <v>26.38</v>
      </c>
      <c r="AB2281" s="10">
        <f t="shared" si="837"/>
        <v>28.744285714285716</v>
      </c>
      <c r="AC2281" s="10">
        <f t="shared" si="838"/>
        <v>30.01</v>
      </c>
      <c r="AD2281" s="10">
        <f t="shared" si="839"/>
        <v>30.348571428571425</v>
      </c>
      <c r="AE2281" s="10">
        <f t="shared" si="840"/>
        <v>30.662857142857142</v>
      </c>
      <c r="AF2281" s="10">
        <f t="shared" si="841"/>
        <v>30.800000000000004</v>
      </c>
      <c r="AG2281" s="36">
        <f t="shared" si="829"/>
        <v>-0.53927059144925604</v>
      </c>
      <c r="AH2281" s="36">
        <f t="shared" si="830"/>
        <v>-0.15809284818067745</v>
      </c>
      <c r="AI2281" s="36">
        <f t="shared" si="831"/>
        <v>-3.4184942346823115E-2</v>
      </c>
      <c r="AJ2281" s="36">
        <f t="shared" si="832"/>
        <v>-9.1065136868733007E-2</v>
      </c>
      <c r="AK2281" s="36">
        <f t="shared" si="833"/>
        <v>0</v>
      </c>
    </row>
    <row r="2282" spans="1:37" x14ac:dyDescent="0.2">
      <c r="A2282" s="5">
        <v>40885</v>
      </c>
      <c r="B2282" s="1">
        <v>12</v>
      </c>
      <c r="C2282" s="7">
        <v>30.15</v>
      </c>
      <c r="D2282" s="7">
        <v>32.1</v>
      </c>
      <c r="E2282" s="7">
        <v>31.75</v>
      </c>
      <c r="F2282" s="7">
        <v>31.5</v>
      </c>
      <c r="G2282" s="7">
        <v>31.7</v>
      </c>
      <c r="H2282" s="7">
        <v>31.55</v>
      </c>
      <c r="I2282" s="7">
        <v>31.6</v>
      </c>
      <c r="J2282" s="7">
        <v>31.65</v>
      </c>
      <c r="K2282" s="7">
        <v>31.2</v>
      </c>
      <c r="L2282" s="3">
        <v>6.4699999999999994E-2</v>
      </c>
      <c r="M2282" s="3">
        <v>3.2000000000000002E-3</v>
      </c>
      <c r="N2282" s="3">
        <v>1.1000000000000001E-3</v>
      </c>
      <c r="O2282" s="18">
        <f t="shared" si="834"/>
        <v>0</v>
      </c>
      <c r="P2282" s="19">
        <f t="shared" si="842"/>
        <v>40898</v>
      </c>
      <c r="Q2282" s="19">
        <f t="shared" si="843"/>
        <v>40926</v>
      </c>
      <c r="R2282" s="19">
        <f t="shared" si="844"/>
        <v>40954</v>
      </c>
      <c r="S2282" s="19">
        <f t="shared" si="845"/>
        <v>40989</v>
      </c>
      <c r="T2282" s="19">
        <f t="shared" si="846"/>
        <v>41017</v>
      </c>
      <c r="U2282" s="19">
        <f t="shared" si="847"/>
        <v>41045</v>
      </c>
      <c r="V2282" s="19">
        <f t="shared" si="848"/>
        <v>41080</v>
      </c>
      <c r="W2282" s="19">
        <f t="shared" si="849"/>
        <v>41108</v>
      </c>
      <c r="X2282" s="19">
        <f t="shared" si="850"/>
        <v>41143</v>
      </c>
      <c r="Y2282" s="18">
        <f t="shared" si="835"/>
        <v>35</v>
      </c>
      <c r="Z2282" s="10">
        <f t="shared" si="836"/>
        <v>0.37142857142857144</v>
      </c>
      <c r="AA2282" s="10">
        <f>VLOOKUP(A2282, VIX!$A$2:$E$3205, 5, FALSE)</f>
        <v>30.59</v>
      </c>
      <c r="AB2282" s="10">
        <f t="shared" si="837"/>
        <v>31.375714285714288</v>
      </c>
      <c r="AC2282" s="10">
        <f t="shared" si="838"/>
        <v>31.88</v>
      </c>
      <c r="AD2282" s="10">
        <f t="shared" si="839"/>
        <v>31.592857142857142</v>
      </c>
      <c r="AE2282" s="10">
        <f t="shared" si="840"/>
        <v>31.625714285714288</v>
      </c>
      <c r="AF2282" s="10">
        <f t="shared" si="841"/>
        <v>31.605714285714285</v>
      </c>
      <c r="AG2282" s="36">
        <f t="shared" si="829"/>
        <v>-0.47114093959731623</v>
      </c>
      <c r="AH2282" s="36">
        <f t="shared" si="830"/>
        <v>8.2352941176470934E-2</v>
      </c>
      <c r="AI2282" s="36">
        <f t="shared" si="831"/>
        <v>5.8881256133464205E-2</v>
      </c>
      <c r="AJ2282" s="36">
        <f t="shared" si="832"/>
        <v>-4.6859746176374728E-2</v>
      </c>
      <c r="AK2282" s="36">
        <f t="shared" si="833"/>
        <v>3.5110533159947672E-2</v>
      </c>
    </row>
    <row r="2283" spans="1:37" x14ac:dyDescent="0.2">
      <c r="A2283" s="5">
        <v>40884</v>
      </c>
      <c r="B2283" s="1">
        <v>12</v>
      </c>
      <c r="C2283" s="7">
        <v>28.6</v>
      </c>
      <c r="D2283" s="7">
        <v>30.6</v>
      </c>
      <c r="E2283" s="7">
        <v>30.6</v>
      </c>
      <c r="F2283" s="7">
        <v>30.55</v>
      </c>
      <c r="G2283" s="7">
        <v>30.85</v>
      </c>
      <c r="H2283" s="7">
        <v>30.7</v>
      </c>
      <c r="I2283" s="7">
        <v>30.8</v>
      </c>
      <c r="J2283" s="7">
        <v>30.8</v>
      </c>
      <c r="K2283" s="7">
        <v>30.4</v>
      </c>
      <c r="L2283" s="3">
        <v>6.9900000000000004E-2</v>
      </c>
      <c r="M2283" s="3">
        <v>8.2000000000000007E-3</v>
      </c>
      <c r="N2283" s="3">
        <v>2.7000000000000001E-3</v>
      </c>
      <c r="O2283" s="18">
        <f t="shared" si="834"/>
        <v>0</v>
      </c>
      <c r="P2283" s="19">
        <f t="shared" si="842"/>
        <v>40898</v>
      </c>
      <c r="Q2283" s="19">
        <f t="shared" si="843"/>
        <v>40926</v>
      </c>
      <c r="R2283" s="19">
        <f t="shared" si="844"/>
        <v>40954</v>
      </c>
      <c r="S2283" s="19">
        <f t="shared" si="845"/>
        <v>40989</v>
      </c>
      <c r="T2283" s="19">
        <f t="shared" si="846"/>
        <v>41017</v>
      </c>
      <c r="U2283" s="19">
        <f t="shared" si="847"/>
        <v>41045</v>
      </c>
      <c r="V2283" s="19">
        <f t="shared" si="848"/>
        <v>41080</v>
      </c>
      <c r="W2283" s="19">
        <f t="shared" si="849"/>
        <v>41108</v>
      </c>
      <c r="X2283" s="19">
        <f t="shared" si="850"/>
        <v>41143</v>
      </c>
      <c r="Y2283" s="18">
        <f t="shared" si="835"/>
        <v>35</v>
      </c>
      <c r="Z2283" s="10">
        <f t="shared" si="836"/>
        <v>0.4</v>
      </c>
      <c r="AA2283" s="10">
        <f>VLOOKUP(A2283, VIX!$A$2:$E$3205, 5, FALSE)</f>
        <v>28.67</v>
      </c>
      <c r="AB2283" s="10">
        <f t="shared" si="837"/>
        <v>29.8</v>
      </c>
      <c r="AC2283" s="10">
        <f t="shared" si="838"/>
        <v>30.6</v>
      </c>
      <c r="AD2283" s="10">
        <f t="shared" si="839"/>
        <v>30.57</v>
      </c>
      <c r="AE2283" s="10">
        <f t="shared" si="840"/>
        <v>30.730000000000004</v>
      </c>
      <c r="AF2283" s="10">
        <f t="shared" si="841"/>
        <v>30.759999999999998</v>
      </c>
      <c r="AG2283" s="36">
        <f t="shared" si="829"/>
        <v>-0.49387555120039117</v>
      </c>
      <c r="AH2283" s="36">
        <f t="shared" si="830"/>
        <v>0</v>
      </c>
      <c r="AI2283" s="36">
        <f t="shared" si="831"/>
        <v>1.1920529801324655E-2</v>
      </c>
      <c r="AJ2283" s="36">
        <f t="shared" si="832"/>
        <v>-7.1119473189087568E-2</v>
      </c>
      <c r="AK2283" s="36">
        <f t="shared" si="833"/>
        <v>3.5509628933772172E-2</v>
      </c>
    </row>
    <row r="2284" spans="1:37" x14ac:dyDescent="0.2">
      <c r="A2284" s="5">
        <v>40883</v>
      </c>
      <c r="B2284" s="1">
        <v>12</v>
      </c>
      <c r="C2284" s="7">
        <v>28.1</v>
      </c>
      <c r="D2284" s="7">
        <v>29.95</v>
      </c>
      <c r="E2284" s="7">
        <v>30.2</v>
      </c>
      <c r="F2284" s="7">
        <v>30.2</v>
      </c>
      <c r="G2284" s="7">
        <v>30.5</v>
      </c>
      <c r="H2284" s="7">
        <v>30.35</v>
      </c>
      <c r="I2284" s="7">
        <v>30.45</v>
      </c>
      <c r="J2284" s="7">
        <v>30.5</v>
      </c>
      <c r="K2284" s="7">
        <v>30.25</v>
      </c>
      <c r="L2284" s="3">
        <v>6.5799999999999997E-2</v>
      </c>
      <c r="M2284" s="3">
        <v>8.3000000000000001E-3</v>
      </c>
      <c r="N2284" s="3">
        <v>2.8E-3</v>
      </c>
      <c r="O2284" s="18">
        <f t="shared" si="834"/>
        <v>0</v>
      </c>
      <c r="P2284" s="19">
        <f t="shared" si="842"/>
        <v>40898</v>
      </c>
      <c r="Q2284" s="19">
        <f t="shared" si="843"/>
        <v>40926</v>
      </c>
      <c r="R2284" s="19">
        <f t="shared" si="844"/>
        <v>40954</v>
      </c>
      <c r="S2284" s="19">
        <f t="shared" si="845"/>
        <v>40989</v>
      </c>
      <c r="T2284" s="19">
        <f t="shared" si="846"/>
        <v>41017</v>
      </c>
      <c r="U2284" s="19">
        <f t="shared" si="847"/>
        <v>41045</v>
      </c>
      <c r="V2284" s="19">
        <f t="shared" si="848"/>
        <v>41080</v>
      </c>
      <c r="W2284" s="19">
        <f t="shared" si="849"/>
        <v>41108</v>
      </c>
      <c r="X2284" s="19">
        <f t="shared" si="850"/>
        <v>41143</v>
      </c>
      <c r="Y2284" s="18">
        <f t="shared" si="835"/>
        <v>35</v>
      </c>
      <c r="Z2284" s="10">
        <f t="shared" si="836"/>
        <v>0.42857142857142855</v>
      </c>
      <c r="AA2284" s="10">
        <f>VLOOKUP(A2284, VIX!$A$2:$E$3205, 5, FALSE)</f>
        <v>28.13</v>
      </c>
      <c r="AB2284" s="10">
        <f t="shared" si="837"/>
        <v>29.157142857142858</v>
      </c>
      <c r="AC2284" s="10">
        <f t="shared" si="838"/>
        <v>30.092857142857142</v>
      </c>
      <c r="AD2284" s="10">
        <f t="shared" si="839"/>
        <v>30.199999999999996</v>
      </c>
      <c r="AE2284" s="10">
        <f t="shared" si="840"/>
        <v>30.371428571428567</v>
      </c>
      <c r="AF2284" s="10">
        <f t="shared" si="841"/>
        <v>30.414285714285711</v>
      </c>
      <c r="AG2284" s="36">
        <f t="shared" si="829"/>
        <v>-0.46199583787533405</v>
      </c>
      <c r="AH2284" s="36">
        <f t="shared" si="830"/>
        <v>-6.01661732403782E-2</v>
      </c>
      <c r="AI2284" s="36">
        <f t="shared" si="831"/>
        <v>0</v>
      </c>
      <c r="AJ2284" s="36">
        <f t="shared" si="832"/>
        <v>-7.112951027896712E-2</v>
      </c>
      <c r="AK2284" s="36">
        <f t="shared" si="833"/>
        <v>3.5477967056173121E-2</v>
      </c>
    </row>
    <row r="2285" spans="1:37" x14ac:dyDescent="0.2">
      <c r="A2285" s="5">
        <v>40882</v>
      </c>
      <c r="B2285" s="1">
        <v>12</v>
      </c>
      <c r="C2285" s="7">
        <v>27.8</v>
      </c>
      <c r="D2285" s="7">
        <v>29.7</v>
      </c>
      <c r="E2285" s="7">
        <v>30.1</v>
      </c>
      <c r="F2285" s="7">
        <v>30.15</v>
      </c>
      <c r="G2285" s="7">
        <v>30.55</v>
      </c>
      <c r="H2285" s="7">
        <v>30.35</v>
      </c>
      <c r="I2285" s="7">
        <v>30.45</v>
      </c>
      <c r="J2285" s="7">
        <v>30.5</v>
      </c>
      <c r="K2285" s="7">
        <v>30.25</v>
      </c>
      <c r="L2285" s="3">
        <v>6.83E-2</v>
      </c>
      <c r="M2285" s="3">
        <v>0.01</v>
      </c>
      <c r="N2285" s="3">
        <v>3.3E-3</v>
      </c>
      <c r="O2285" s="18">
        <f t="shared" si="834"/>
        <v>0</v>
      </c>
      <c r="P2285" s="19">
        <f t="shared" si="842"/>
        <v>40898</v>
      </c>
      <c r="Q2285" s="19">
        <f t="shared" si="843"/>
        <v>40926</v>
      </c>
      <c r="R2285" s="19">
        <f t="shared" si="844"/>
        <v>40954</v>
      </c>
      <c r="S2285" s="19">
        <f t="shared" si="845"/>
        <v>40989</v>
      </c>
      <c r="T2285" s="19">
        <f t="shared" si="846"/>
        <v>41017</v>
      </c>
      <c r="U2285" s="19">
        <f t="shared" si="847"/>
        <v>41045</v>
      </c>
      <c r="V2285" s="19">
        <f t="shared" si="848"/>
        <v>41080</v>
      </c>
      <c r="W2285" s="19">
        <f t="shared" si="849"/>
        <v>41108</v>
      </c>
      <c r="X2285" s="19">
        <f t="shared" si="850"/>
        <v>41143</v>
      </c>
      <c r="Y2285" s="18">
        <f t="shared" si="835"/>
        <v>35</v>
      </c>
      <c r="Z2285" s="10">
        <f t="shared" si="836"/>
        <v>0.45714285714285713</v>
      </c>
      <c r="AA2285" s="10">
        <f>VLOOKUP(A2285, VIX!$A$2:$E$3205, 5, FALSE)</f>
        <v>27.84</v>
      </c>
      <c r="AB2285" s="10">
        <f t="shared" si="837"/>
        <v>28.831428571428571</v>
      </c>
      <c r="AC2285" s="10">
        <f t="shared" si="838"/>
        <v>29.91714285714286</v>
      </c>
      <c r="AD2285" s="10">
        <f t="shared" si="839"/>
        <v>30.127142857142857</v>
      </c>
      <c r="AE2285" s="10">
        <f t="shared" si="840"/>
        <v>30.367142857142859</v>
      </c>
      <c r="AF2285" s="10">
        <f t="shared" si="841"/>
        <v>30.441428571428574</v>
      </c>
      <c r="AG2285" s="36">
        <f t="shared" si="829"/>
        <v>-1.4269819193324047</v>
      </c>
      <c r="AH2285" s="36">
        <f t="shared" si="830"/>
        <v>-0.28655358665782388</v>
      </c>
      <c r="AI2285" s="36">
        <f t="shared" si="831"/>
        <v>-3.5388288161773009E-2</v>
      </c>
      <c r="AJ2285" s="36">
        <f t="shared" si="832"/>
        <v>-0.28088426527958532</v>
      </c>
      <c r="AK2285" s="36">
        <f t="shared" si="833"/>
        <v>0.14020121470629093</v>
      </c>
    </row>
    <row r="2286" spans="1:37" x14ac:dyDescent="0.2">
      <c r="A2286" s="5">
        <v>40879</v>
      </c>
      <c r="B2286" s="1">
        <v>12</v>
      </c>
      <c r="C2286" s="7">
        <v>27.8</v>
      </c>
      <c r="D2286" s="7">
        <v>29.9</v>
      </c>
      <c r="E2286" s="7">
        <v>30.45</v>
      </c>
      <c r="F2286" s="7">
        <v>30.6</v>
      </c>
      <c r="G2286" s="7">
        <v>30.95</v>
      </c>
      <c r="H2286" s="7">
        <v>30.65</v>
      </c>
      <c r="I2286" s="7">
        <v>30.8</v>
      </c>
      <c r="J2286" s="7">
        <v>30.85</v>
      </c>
      <c r="K2286" s="7">
        <v>30.55</v>
      </c>
      <c r="L2286" s="3">
        <v>7.5499999999999998E-2</v>
      </c>
      <c r="M2286" s="3">
        <v>6.4999999999999997E-3</v>
      </c>
      <c r="N2286" s="3">
        <v>2.2000000000000001E-3</v>
      </c>
      <c r="O2286" s="18">
        <f t="shared" si="834"/>
        <v>0</v>
      </c>
      <c r="P2286" s="19">
        <f t="shared" si="842"/>
        <v>40898</v>
      </c>
      <c r="Q2286" s="19">
        <f t="shared" si="843"/>
        <v>40926</v>
      </c>
      <c r="R2286" s="19">
        <f t="shared" si="844"/>
        <v>40954</v>
      </c>
      <c r="S2286" s="19">
        <f t="shared" si="845"/>
        <v>40989</v>
      </c>
      <c r="T2286" s="19">
        <f t="shared" si="846"/>
        <v>41017</v>
      </c>
      <c r="U2286" s="19">
        <f t="shared" si="847"/>
        <v>41045</v>
      </c>
      <c r="V2286" s="19">
        <f t="shared" si="848"/>
        <v>41080</v>
      </c>
      <c r="W2286" s="19">
        <f t="shared" si="849"/>
        <v>41108</v>
      </c>
      <c r="X2286" s="19">
        <f t="shared" si="850"/>
        <v>41143</v>
      </c>
      <c r="Y2286" s="18">
        <f t="shared" si="835"/>
        <v>35</v>
      </c>
      <c r="Z2286" s="10">
        <f t="shared" si="836"/>
        <v>0.54285714285714282</v>
      </c>
      <c r="AA2286" s="10">
        <f>VLOOKUP(A2286, VIX!$A$2:$E$3205, 5, FALSE)</f>
        <v>27.52</v>
      </c>
      <c r="AB2286" s="10">
        <f t="shared" si="837"/>
        <v>28.759999999999998</v>
      </c>
      <c r="AC2286" s="10">
        <f t="shared" si="838"/>
        <v>30.151428571428571</v>
      </c>
      <c r="AD2286" s="10">
        <f t="shared" si="839"/>
        <v>30.518571428571427</v>
      </c>
      <c r="AE2286" s="10">
        <f t="shared" si="840"/>
        <v>30.76</v>
      </c>
      <c r="AF2286" s="10">
        <f t="shared" si="841"/>
        <v>30.812857142857141</v>
      </c>
      <c r="AG2286" s="36">
        <f t="shared" si="829"/>
        <v>-0.52383073496659205</v>
      </c>
      <c r="AH2286" s="36">
        <f t="shared" si="830"/>
        <v>-0.1305084745762714</v>
      </c>
      <c r="AI2286" s="36">
        <f t="shared" si="831"/>
        <v>-3.5244755244755767E-2</v>
      </c>
      <c r="AJ2286" s="36">
        <f t="shared" si="832"/>
        <v>-8.1685575364667279E-2</v>
      </c>
      <c r="AK2286" s="36">
        <f t="shared" si="833"/>
        <v>6.9757785467128214E-2</v>
      </c>
    </row>
    <row r="2287" spans="1:37" x14ac:dyDescent="0.2">
      <c r="A2287" s="5">
        <v>40878</v>
      </c>
      <c r="B2287" s="1">
        <v>12</v>
      </c>
      <c r="C2287" s="7">
        <v>27.9</v>
      </c>
      <c r="D2287" s="7">
        <v>30.15</v>
      </c>
      <c r="E2287" s="7">
        <v>30.6</v>
      </c>
      <c r="F2287" s="7">
        <v>30.7</v>
      </c>
      <c r="G2287" s="7">
        <v>31.05</v>
      </c>
      <c r="H2287" s="7">
        <v>30.85</v>
      </c>
      <c r="I2287" s="7">
        <v>30.85</v>
      </c>
      <c r="J2287" s="7">
        <v>30.95</v>
      </c>
      <c r="K2287" s="7">
        <v>30.7</v>
      </c>
      <c r="L2287" s="3">
        <v>8.0600000000000005E-2</v>
      </c>
      <c r="M2287" s="3">
        <v>4.8999999999999998E-3</v>
      </c>
      <c r="N2287" s="3">
        <v>1.6000000000000001E-3</v>
      </c>
      <c r="O2287" s="18">
        <f t="shared" si="834"/>
        <v>0</v>
      </c>
      <c r="P2287" s="19">
        <f t="shared" si="842"/>
        <v>40898</v>
      </c>
      <c r="Q2287" s="19">
        <f t="shared" si="843"/>
        <v>40926</v>
      </c>
      <c r="R2287" s="19">
        <f t="shared" si="844"/>
        <v>40954</v>
      </c>
      <c r="S2287" s="19">
        <f t="shared" si="845"/>
        <v>40989</v>
      </c>
      <c r="T2287" s="19">
        <f t="shared" si="846"/>
        <v>41017</v>
      </c>
      <c r="U2287" s="19">
        <f t="shared" si="847"/>
        <v>41045</v>
      </c>
      <c r="V2287" s="19">
        <f t="shared" si="848"/>
        <v>41080</v>
      </c>
      <c r="W2287" s="19">
        <f t="shared" si="849"/>
        <v>41108</v>
      </c>
      <c r="X2287" s="19">
        <f t="shared" si="850"/>
        <v>41143</v>
      </c>
      <c r="Y2287" s="18">
        <f t="shared" si="835"/>
        <v>35</v>
      </c>
      <c r="Z2287" s="10">
        <f t="shared" si="836"/>
        <v>0.5714285714285714</v>
      </c>
      <c r="AA2287" s="10">
        <f>VLOOKUP(A2287, VIX!$A$2:$E$3205, 5, FALSE)</f>
        <v>27.41</v>
      </c>
      <c r="AB2287" s="10">
        <f t="shared" si="837"/>
        <v>28.864285714285714</v>
      </c>
      <c r="AC2287" s="10">
        <f t="shared" si="838"/>
        <v>30.342857142857142</v>
      </c>
      <c r="AD2287" s="10">
        <f t="shared" si="839"/>
        <v>30.642857142857142</v>
      </c>
      <c r="AE2287" s="10">
        <f t="shared" si="840"/>
        <v>30.85</v>
      </c>
      <c r="AF2287" s="10">
        <f t="shared" si="841"/>
        <v>30.964285714285715</v>
      </c>
      <c r="AG2287" s="36">
        <f t="shared" si="829"/>
        <v>-0.55158324821246185</v>
      </c>
      <c r="AH2287" s="36">
        <f t="shared" si="830"/>
        <v>-0.10431423052157184</v>
      </c>
      <c r="AI2287" s="36">
        <f t="shared" si="831"/>
        <v>-2.3032629558540782E-2</v>
      </c>
      <c r="AJ2287" s="36">
        <f t="shared" si="832"/>
        <v>-8.0614203454894784E-2</v>
      </c>
      <c r="AK2287" s="36">
        <f t="shared" si="833"/>
        <v>4.6109510086455183E-2</v>
      </c>
    </row>
    <row r="2288" spans="1:37" x14ac:dyDescent="0.2">
      <c r="A2288" s="5">
        <v>40877</v>
      </c>
      <c r="B2288" s="1">
        <v>12</v>
      </c>
      <c r="C2288" s="7">
        <v>28.35</v>
      </c>
      <c r="D2288" s="7">
        <v>30.9</v>
      </c>
      <c r="E2288" s="7">
        <v>31.3</v>
      </c>
      <c r="F2288" s="7">
        <v>31.2</v>
      </c>
      <c r="G2288" s="7">
        <v>31.35</v>
      </c>
      <c r="H2288" s="7">
        <v>31.05</v>
      </c>
      <c r="I2288" s="7">
        <v>31</v>
      </c>
      <c r="J2288" s="7">
        <v>31</v>
      </c>
      <c r="K2288" s="7">
        <v>31.2</v>
      </c>
      <c r="L2288" s="3">
        <v>8.9899999999999994E-2</v>
      </c>
      <c r="M2288" s="3">
        <v>-6.4000000000000003E-3</v>
      </c>
      <c r="N2288" s="3">
        <v>-2.0999999999999999E-3</v>
      </c>
      <c r="O2288" s="18">
        <f t="shared" si="834"/>
        <v>0</v>
      </c>
      <c r="P2288" s="19">
        <f t="shared" si="842"/>
        <v>40898</v>
      </c>
      <c r="Q2288" s="19">
        <f t="shared" si="843"/>
        <v>40926</v>
      </c>
      <c r="R2288" s="19">
        <f t="shared" si="844"/>
        <v>40954</v>
      </c>
      <c r="S2288" s="19">
        <f t="shared" si="845"/>
        <v>40989</v>
      </c>
      <c r="T2288" s="19">
        <f t="shared" si="846"/>
        <v>41017</v>
      </c>
      <c r="U2288" s="19">
        <f t="shared" si="847"/>
        <v>41045</v>
      </c>
      <c r="V2288" s="19">
        <f t="shared" si="848"/>
        <v>41080</v>
      </c>
      <c r="W2288" s="19">
        <f t="shared" si="849"/>
        <v>41108</v>
      </c>
      <c r="X2288" s="19">
        <f t="shared" si="850"/>
        <v>41143</v>
      </c>
      <c r="Y2288" s="18">
        <f t="shared" si="835"/>
        <v>35</v>
      </c>
      <c r="Z2288" s="10">
        <f t="shared" si="836"/>
        <v>0.6</v>
      </c>
      <c r="AA2288" s="10">
        <f>VLOOKUP(A2288, VIX!$A$2:$E$3205, 5, FALSE)</f>
        <v>27.8</v>
      </c>
      <c r="AB2288" s="10">
        <f t="shared" si="837"/>
        <v>29.37</v>
      </c>
      <c r="AC2288" s="10">
        <f t="shared" si="838"/>
        <v>31.060000000000002</v>
      </c>
      <c r="AD2288" s="10">
        <f t="shared" si="839"/>
        <v>31.26</v>
      </c>
      <c r="AE2288" s="10">
        <f t="shared" si="840"/>
        <v>31.259999999999998</v>
      </c>
      <c r="AF2288" s="10">
        <f t="shared" si="841"/>
        <v>31.23</v>
      </c>
      <c r="AG2288" s="36">
        <f t="shared" si="829"/>
        <v>-0.57308481227147001</v>
      </c>
      <c r="AH2288" s="36">
        <f t="shared" si="830"/>
        <v>-8.6941521476626329E-2</v>
      </c>
      <c r="AI2288" s="36">
        <f t="shared" si="831"/>
        <v>2.1892103205629714E-2</v>
      </c>
      <c r="AJ2288" s="36">
        <f t="shared" si="832"/>
        <v>-3.2952663237730412E-2</v>
      </c>
      <c r="AK2288" s="36">
        <f t="shared" si="833"/>
        <v>6.5913945682026437E-2</v>
      </c>
    </row>
    <row r="2289" spans="1:37" x14ac:dyDescent="0.2">
      <c r="A2289" s="5">
        <v>40876</v>
      </c>
      <c r="B2289" s="1">
        <v>12</v>
      </c>
      <c r="C2289" s="7">
        <v>31.35</v>
      </c>
      <c r="D2289" s="7">
        <v>33.200000000000003</v>
      </c>
      <c r="E2289" s="7">
        <v>33</v>
      </c>
      <c r="F2289" s="7">
        <v>32.700000000000003</v>
      </c>
      <c r="G2289" s="7">
        <v>32.9</v>
      </c>
      <c r="H2289" s="7">
        <v>32.549999999999997</v>
      </c>
      <c r="I2289" s="7">
        <v>32.700000000000003</v>
      </c>
      <c r="J2289" s="7">
        <v>32.9</v>
      </c>
      <c r="K2289" s="7">
        <v>0</v>
      </c>
      <c r="L2289" s="3">
        <v>5.8999999999999997E-2</v>
      </c>
      <c r="M2289" s="3">
        <v>0</v>
      </c>
      <c r="N2289" s="3">
        <v>0</v>
      </c>
      <c r="O2289" s="18">
        <f t="shared" si="834"/>
        <v>0</v>
      </c>
      <c r="P2289" s="19">
        <f t="shared" si="842"/>
        <v>40898</v>
      </c>
      <c r="Q2289" s="19">
        <f t="shared" si="843"/>
        <v>40926</v>
      </c>
      <c r="R2289" s="19">
        <f t="shared" si="844"/>
        <v>40954</v>
      </c>
      <c r="S2289" s="19">
        <f t="shared" si="845"/>
        <v>40989</v>
      </c>
      <c r="T2289" s="19">
        <f t="shared" si="846"/>
        <v>41017</v>
      </c>
      <c r="U2289" s="19">
        <f t="shared" si="847"/>
        <v>41045</v>
      </c>
      <c r="V2289" s="19">
        <f t="shared" si="848"/>
        <v>41080</v>
      </c>
      <c r="W2289" s="19">
        <f t="shared" si="849"/>
        <v>41108</v>
      </c>
      <c r="X2289" s="19">
        <f t="shared" si="850"/>
        <v>41143</v>
      </c>
      <c r="Y2289" s="18">
        <f t="shared" si="835"/>
        <v>35</v>
      </c>
      <c r="Z2289" s="10">
        <f t="shared" si="836"/>
        <v>0.62857142857142856</v>
      </c>
      <c r="AA2289" s="10">
        <f>VLOOKUP(A2289, VIX!$A$2:$E$3205, 5, FALSE)</f>
        <v>30.64</v>
      </c>
      <c r="AB2289" s="10">
        <f t="shared" si="837"/>
        <v>32.037142857142861</v>
      </c>
      <c r="AC2289" s="10">
        <f t="shared" si="838"/>
        <v>33.125714285714288</v>
      </c>
      <c r="AD2289" s="10">
        <f t="shared" si="839"/>
        <v>32.888571428571431</v>
      </c>
      <c r="AE2289" s="10">
        <f t="shared" si="840"/>
        <v>32.774285714285718</v>
      </c>
      <c r="AF2289" s="10">
        <f t="shared" si="841"/>
        <v>32.769999999999996</v>
      </c>
      <c r="AG2289" s="36">
        <f t="shared" si="829"/>
        <v>-0.4088039284461597</v>
      </c>
      <c r="AH2289" s="36">
        <f t="shared" si="830"/>
        <v>4.2904571379927418E-2</v>
      </c>
      <c r="AI2289" s="36">
        <f t="shared" si="831"/>
        <v>6.5099457504520203E-2</v>
      </c>
      <c r="AJ2289" s="36">
        <f t="shared" si="832"/>
        <v>-4.3611820187772203E-2</v>
      </c>
      <c r="AK2289" s="36">
        <f t="shared" si="833"/>
        <v>7.6254701076384712E-2</v>
      </c>
    </row>
    <row r="2290" spans="1:37" x14ac:dyDescent="0.2">
      <c r="A2290" s="5">
        <v>40875</v>
      </c>
      <c r="B2290" s="1">
        <v>12</v>
      </c>
      <c r="C2290" s="7">
        <v>32</v>
      </c>
      <c r="D2290" s="7">
        <v>33.700000000000003</v>
      </c>
      <c r="E2290" s="7">
        <v>33.299999999999997</v>
      </c>
      <c r="F2290" s="7">
        <v>32.950000000000003</v>
      </c>
      <c r="G2290" s="7">
        <v>33.15</v>
      </c>
      <c r="H2290" s="7">
        <v>32.85</v>
      </c>
      <c r="I2290" s="7">
        <v>33</v>
      </c>
      <c r="J2290" s="7">
        <v>33.049999999999997</v>
      </c>
      <c r="K2290" s="7">
        <v>0</v>
      </c>
      <c r="L2290" s="3">
        <v>5.3100000000000001E-2</v>
      </c>
      <c r="M2290" s="3">
        <v>1.5E-3</v>
      </c>
      <c r="N2290" s="3">
        <v>5.0000000000000001E-4</v>
      </c>
      <c r="O2290" s="18">
        <f t="shared" si="834"/>
        <v>0</v>
      </c>
      <c r="P2290" s="19">
        <f t="shared" si="842"/>
        <v>40898</v>
      </c>
      <c r="Q2290" s="19">
        <f t="shared" si="843"/>
        <v>40926</v>
      </c>
      <c r="R2290" s="19">
        <f t="shared" si="844"/>
        <v>40954</v>
      </c>
      <c r="S2290" s="19">
        <f t="shared" si="845"/>
        <v>40989</v>
      </c>
      <c r="T2290" s="19">
        <f t="shared" si="846"/>
        <v>41017</v>
      </c>
      <c r="U2290" s="19">
        <f t="shared" si="847"/>
        <v>41045</v>
      </c>
      <c r="V2290" s="19">
        <f t="shared" si="848"/>
        <v>41080</v>
      </c>
      <c r="W2290" s="19">
        <f t="shared" si="849"/>
        <v>41108</v>
      </c>
      <c r="X2290" s="19">
        <f t="shared" si="850"/>
        <v>41143</v>
      </c>
      <c r="Y2290" s="18">
        <f t="shared" si="835"/>
        <v>35</v>
      </c>
      <c r="Z2290" s="10">
        <f t="shared" si="836"/>
        <v>0.65714285714285714</v>
      </c>
      <c r="AA2290" s="10">
        <f>VLOOKUP(A2290, VIX!$A$2:$E$3205, 5, FALSE)</f>
        <v>32.130000000000003</v>
      </c>
      <c r="AB2290" s="10">
        <f t="shared" si="837"/>
        <v>32.582857142857144</v>
      </c>
      <c r="AC2290" s="10">
        <f t="shared" si="838"/>
        <v>33.562857142857141</v>
      </c>
      <c r="AD2290" s="10">
        <f t="shared" si="839"/>
        <v>33.18</v>
      </c>
      <c r="AE2290" s="10">
        <f t="shared" si="840"/>
        <v>33.018571428571427</v>
      </c>
      <c r="AF2290" s="10">
        <f t="shared" si="841"/>
        <v>33.047142857142859</v>
      </c>
      <c r="AG2290" s="36">
        <f t="shared" si="829"/>
        <v>-1.0556924593395784</v>
      </c>
      <c r="AH2290" s="36">
        <f t="shared" si="830"/>
        <v>0.24366463881391112</v>
      </c>
      <c r="AI2290" s="36">
        <f t="shared" si="831"/>
        <v>0.21648598895479304</v>
      </c>
      <c r="AJ2290" s="36">
        <f t="shared" si="832"/>
        <v>-0.12489674541549382</v>
      </c>
      <c r="AK2290" s="36">
        <f t="shared" si="833"/>
        <v>0.18757753701099816</v>
      </c>
    </row>
    <row r="2291" spans="1:37" x14ac:dyDescent="0.2">
      <c r="A2291" s="5">
        <v>40872</v>
      </c>
      <c r="B2291" s="1">
        <v>12</v>
      </c>
      <c r="C2291" s="7">
        <v>34.5</v>
      </c>
      <c r="D2291" s="7">
        <v>35.6</v>
      </c>
      <c r="E2291" s="7">
        <v>35.049999999999997</v>
      </c>
      <c r="F2291" s="7">
        <v>34.549999999999997</v>
      </c>
      <c r="G2291" s="7">
        <v>34.700000000000003</v>
      </c>
      <c r="H2291" s="7">
        <v>34.1</v>
      </c>
      <c r="I2291" s="7">
        <v>34.15</v>
      </c>
      <c r="J2291" s="7">
        <v>34.200000000000003</v>
      </c>
      <c r="K2291" s="7">
        <v>0</v>
      </c>
      <c r="L2291" s="3">
        <v>3.1899999999999998E-2</v>
      </c>
      <c r="M2291" s="3">
        <v>-1.1599999999999999E-2</v>
      </c>
      <c r="N2291" s="3">
        <v>-3.8999999999999998E-3</v>
      </c>
      <c r="O2291" s="18">
        <f t="shared" si="834"/>
        <v>0</v>
      </c>
      <c r="P2291" s="19">
        <f t="shared" si="842"/>
        <v>40898</v>
      </c>
      <c r="Q2291" s="19">
        <f t="shared" si="843"/>
        <v>40926</v>
      </c>
      <c r="R2291" s="19">
        <f t="shared" si="844"/>
        <v>40954</v>
      </c>
      <c r="S2291" s="19">
        <f t="shared" si="845"/>
        <v>40989</v>
      </c>
      <c r="T2291" s="19">
        <f t="shared" si="846"/>
        <v>41017</v>
      </c>
      <c r="U2291" s="19">
        <f t="shared" si="847"/>
        <v>41045</v>
      </c>
      <c r="V2291" s="19">
        <f t="shared" si="848"/>
        <v>41080</v>
      </c>
      <c r="W2291" s="19">
        <f t="shared" si="849"/>
        <v>41108</v>
      </c>
      <c r="X2291" s="19">
        <f t="shared" si="850"/>
        <v>41143</v>
      </c>
      <c r="Y2291" s="18">
        <f t="shared" si="835"/>
        <v>35</v>
      </c>
      <c r="Z2291" s="10">
        <f t="shared" si="836"/>
        <v>0.74285714285714288</v>
      </c>
      <c r="AA2291" s="10">
        <f>VLOOKUP(A2291, VIX!$A$2:$E$3205, 5, FALSE)</f>
        <v>34.47</v>
      </c>
      <c r="AB2291" s="10">
        <f t="shared" si="837"/>
        <v>34.782857142857139</v>
      </c>
      <c r="AC2291" s="10">
        <f t="shared" si="838"/>
        <v>35.458571428571432</v>
      </c>
      <c r="AD2291" s="10">
        <f t="shared" si="839"/>
        <v>34.921428571428571</v>
      </c>
      <c r="AE2291" s="10">
        <f t="shared" si="840"/>
        <v>34.588571428571427</v>
      </c>
      <c r="AF2291" s="10">
        <f t="shared" si="841"/>
        <v>34.54571428571429</v>
      </c>
      <c r="AG2291" s="36">
        <f t="shared" si="829"/>
        <v>-0.46739451165535628</v>
      </c>
      <c r="AH2291" s="36">
        <f t="shared" si="830"/>
        <v>0.22673919267105822</v>
      </c>
      <c r="AI2291" s="36">
        <f t="shared" si="831"/>
        <v>0.20954598370197913</v>
      </c>
      <c r="AJ2291" s="36">
        <f t="shared" si="832"/>
        <v>-6.3492063492065917E-2</v>
      </c>
      <c r="AK2291" s="36">
        <f t="shared" si="833"/>
        <v>0.25404292855042704</v>
      </c>
    </row>
    <row r="2292" spans="1:37" x14ac:dyDescent="0.2">
      <c r="A2292" s="5">
        <v>40870</v>
      </c>
      <c r="B2292" s="1">
        <v>12</v>
      </c>
      <c r="C2292" s="7">
        <v>33.6</v>
      </c>
      <c r="D2292" s="7">
        <v>35.049999999999997</v>
      </c>
      <c r="E2292" s="7">
        <v>34.450000000000003</v>
      </c>
      <c r="F2292" s="7">
        <v>34</v>
      </c>
      <c r="G2292" s="7">
        <v>34.1</v>
      </c>
      <c r="H2292" s="7">
        <v>33.65</v>
      </c>
      <c r="I2292" s="7">
        <v>33.700000000000003</v>
      </c>
      <c r="J2292" s="7">
        <v>33.799999999999997</v>
      </c>
      <c r="K2292" s="7">
        <v>0</v>
      </c>
      <c r="L2292" s="3">
        <v>4.3200000000000002E-2</v>
      </c>
      <c r="M2292" s="3">
        <v>-8.8000000000000005E-3</v>
      </c>
      <c r="N2292" s="3">
        <v>-2.8999999999999998E-3</v>
      </c>
      <c r="O2292" s="18">
        <f t="shared" si="834"/>
        <v>0</v>
      </c>
      <c r="P2292" s="19">
        <f t="shared" si="842"/>
        <v>40898</v>
      </c>
      <c r="Q2292" s="19">
        <f t="shared" si="843"/>
        <v>40926</v>
      </c>
      <c r="R2292" s="19">
        <f t="shared" si="844"/>
        <v>40954</v>
      </c>
      <c r="S2292" s="19">
        <f t="shared" si="845"/>
        <v>40989</v>
      </c>
      <c r="T2292" s="19">
        <f t="shared" si="846"/>
        <v>41017</v>
      </c>
      <c r="U2292" s="19">
        <f t="shared" si="847"/>
        <v>41045</v>
      </c>
      <c r="V2292" s="19">
        <f t="shared" si="848"/>
        <v>41080</v>
      </c>
      <c r="W2292" s="19">
        <f t="shared" si="849"/>
        <v>41108</v>
      </c>
      <c r="X2292" s="19">
        <f t="shared" si="850"/>
        <v>41143</v>
      </c>
      <c r="Y2292" s="18">
        <f t="shared" si="835"/>
        <v>35</v>
      </c>
      <c r="Z2292" s="10">
        <f t="shared" si="836"/>
        <v>0.8</v>
      </c>
      <c r="AA2292" s="10">
        <f>VLOOKUP(A2292, VIX!$A$2:$E$3205, 5, FALSE)</f>
        <v>33.979999999999997</v>
      </c>
      <c r="AB2292" s="10">
        <f t="shared" si="837"/>
        <v>33.89</v>
      </c>
      <c r="AC2292" s="10">
        <f t="shared" si="838"/>
        <v>34.93</v>
      </c>
      <c r="AD2292" s="10">
        <f t="shared" si="839"/>
        <v>34.36</v>
      </c>
      <c r="AE2292" s="10">
        <f t="shared" si="840"/>
        <v>34.020000000000003</v>
      </c>
      <c r="AF2292" s="10">
        <f t="shared" si="841"/>
        <v>34.01</v>
      </c>
      <c r="AG2292" s="36">
        <f t="shared" si="829"/>
        <v>-0.32058255834356819</v>
      </c>
      <c r="AH2292" s="36">
        <f t="shared" si="830"/>
        <v>0.12791337083879586</v>
      </c>
      <c r="AI2292" s="36">
        <f t="shared" si="831"/>
        <v>9.7130620985011351E-2</v>
      </c>
      <c r="AJ2292" s="36">
        <f t="shared" si="832"/>
        <v>-2.1702622400207008E-2</v>
      </c>
      <c r="AK2292" s="36">
        <f t="shared" si="833"/>
        <v>9.7523219814242126E-2</v>
      </c>
    </row>
    <row r="2293" spans="1:37" x14ac:dyDescent="0.2">
      <c r="A2293" s="5">
        <v>40869</v>
      </c>
      <c r="B2293" s="1">
        <v>12</v>
      </c>
      <c r="C2293" s="7">
        <v>32.299999999999997</v>
      </c>
      <c r="D2293" s="7">
        <v>33.85</v>
      </c>
      <c r="E2293" s="7">
        <v>33.4</v>
      </c>
      <c r="F2293" s="7">
        <v>33.15</v>
      </c>
      <c r="G2293" s="7">
        <v>33.299999999999997</v>
      </c>
      <c r="H2293" s="7">
        <v>32.85</v>
      </c>
      <c r="I2293" s="7">
        <v>33.049999999999997</v>
      </c>
      <c r="J2293" s="7">
        <v>33.200000000000003</v>
      </c>
      <c r="K2293" s="7">
        <v>0</v>
      </c>
      <c r="L2293" s="3">
        <v>4.8000000000000001E-2</v>
      </c>
      <c r="M2293" s="3">
        <v>-3.0000000000000001E-3</v>
      </c>
      <c r="N2293" s="3">
        <v>-1E-3</v>
      </c>
      <c r="O2293" s="18">
        <f t="shared" si="834"/>
        <v>0</v>
      </c>
      <c r="P2293" s="19">
        <f t="shared" si="842"/>
        <v>40898</v>
      </c>
      <c r="Q2293" s="19">
        <f t="shared" si="843"/>
        <v>40926</v>
      </c>
      <c r="R2293" s="19">
        <f t="shared" si="844"/>
        <v>40954</v>
      </c>
      <c r="S2293" s="19">
        <f t="shared" si="845"/>
        <v>40989</v>
      </c>
      <c r="T2293" s="19">
        <f t="shared" si="846"/>
        <v>41017</v>
      </c>
      <c r="U2293" s="19">
        <f t="shared" si="847"/>
        <v>41045</v>
      </c>
      <c r="V2293" s="19">
        <f t="shared" si="848"/>
        <v>41080</v>
      </c>
      <c r="W2293" s="19">
        <f t="shared" si="849"/>
        <v>41108</v>
      </c>
      <c r="X2293" s="19">
        <f t="shared" si="850"/>
        <v>41143</v>
      </c>
      <c r="Y2293" s="18">
        <f t="shared" si="835"/>
        <v>35</v>
      </c>
      <c r="Z2293" s="10">
        <f t="shared" si="836"/>
        <v>0.82857142857142863</v>
      </c>
      <c r="AA2293" s="10">
        <f>VLOOKUP(A2293, VIX!$A$2:$E$3205, 5, FALSE)</f>
        <v>31.97</v>
      </c>
      <c r="AB2293" s="10">
        <f t="shared" si="837"/>
        <v>32.565714285714286</v>
      </c>
      <c r="AC2293" s="10">
        <f t="shared" si="838"/>
        <v>33.772857142857141</v>
      </c>
      <c r="AD2293" s="10">
        <f t="shared" si="839"/>
        <v>33.357142857142854</v>
      </c>
      <c r="AE2293" s="10">
        <f t="shared" si="840"/>
        <v>33.175714285714285</v>
      </c>
      <c r="AF2293" s="10">
        <f t="shared" si="841"/>
        <v>33.222857142857144</v>
      </c>
      <c r="AG2293" s="36">
        <f t="shared" si="829"/>
        <v>-0.33665158371040693</v>
      </c>
      <c r="AH2293" s="36">
        <f t="shared" si="830"/>
        <v>9.4539391413089049E-2</v>
      </c>
      <c r="AI2293" s="36">
        <f t="shared" si="831"/>
        <v>5.3322048243757754E-2</v>
      </c>
      <c r="AJ2293" s="36">
        <f t="shared" si="832"/>
        <v>-3.2238805970148832E-2</v>
      </c>
      <c r="AK2293" s="36">
        <f t="shared" si="833"/>
        <v>9.6881674498076484E-2</v>
      </c>
    </row>
    <row r="2294" spans="1:37" x14ac:dyDescent="0.2">
      <c r="A2294" s="5">
        <v>40868</v>
      </c>
      <c r="B2294" s="1">
        <v>12</v>
      </c>
      <c r="C2294" s="7">
        <v>32.950000000000003</v>
      </c>
      <c r="D2294" s="7">
        <v>34.35</v>
      </c>
      <c r="E2294" s="7">
        <v>33.799999999999997</v>
      </c>
      <c r="F2294" s="7">
        <v>33.5</v>
      </c>
      <c r="G2294" s="7">
        <v>33.5</v>
      </c>
      <c r="H2294" s="7">
        <v>33.1</v>
      </c>
      <c r="I2294" s="7">
        <v>33.25</v>
      </c>
      <c r="J2294" s="7">
        <v>33.1</v>
      </c>
      <c r="K2294" s="7">
        <v>0</v>
      </c>
      <c r="L2294" s="3">
        <v>4.2500000000000003E-2</v>
      </c>
      <c r="M2294" s="3">
        <v>-7.4999999999999997E-3</v>
      </c>
      <c r="N2294" s="3">
        <v>-2.5000000000000001E-3</v>
      </c>
      <c r="O2294" s="18">
        <f t="shared" si="834"/>
        <v>0</v>
      </c>
      <c r="P2294" s="19">
        <f t="shared" si="842"/>
        <v>40898</v>
      </c>
      <c r="Q2294" s="19">
        <f t="shared" si="843"/>
        <v>40926</v>
      </c>
      <c r="R2294" s="19">
        <f t="shared" si="844"/>
        <v>40954</v>
      </c>
      <c r="S2294" s="19">
        <f t="shared" si="845"/>
        <v>40989</v>
      </c>
      <c r="T2294" s="19">
        <f t="shared" si="846"/>
        <v>41017</v>
      </c>
      <c r="U2294" s="19">
        <f t="shared" si="847"/>
        <v>41045</v>
      </c>
      <c r="V2294" s="19">
        <f t="shared" si="848"/>
        <v>41080</v>
      </c>
      <c r="W2294" s="19">
        <f t="shared" si="849"/>
        <v>41108</v>
      </c>
      <c r="X2294" s="19">
        <f t="shared" si="850"/>
        <v>41143</v>
      </c>
      <c r="Y2294" s="18">
        <f t="shared" si="835"/>
        <v>35</v>
      </c>
      <c r="Z2294" s="10">
        <f t="shared" si="836"/>
        <v>0.8571428571428571</v>
      </c>
      <c r="AA2294" s="10">
        <f>VLOOKUP(A2294, VIX!$A$2:$E$3205, 5, FALSE)</f>
        <v>32.909999999999997</v>
      </c>
      <c r="AB2294" s="10">
        <f t="shared" si="837"/>
        <v>33.150000000000006</v>
      </c>
      <c r="AC2294" s="10">
        <f t="shared" si="838"/>
        <v>34.271428571428572</v>
      </c>
      <c r="AD2294" s="10">
        <f t="shared" si="839"/>
        <v>33.757142857142853</v>
      </c>
      <c r="AE2294" s="10">
        <f t="shared" si="840"/>
        <v>33.5</v>
      </c>
      <c r="AF2294" s="10">
        <f t="shared" si="841"/>
        <v>33.442857142857143</v>
      </c>
      <c r="AG2294" s="36">
        <f t="shared" si="829"/>
        <v>-0.93246993524514266</v>
      </c>
      <c r="AH2294" s="36">
        <f t="shared" si="830"/>
        <v>0.35226839496759715</v>
      </c>
      <c r="AI2294" s="36">
        <f t="shared" si="831"/>
        <v>0.19466140245472316</v>
      </c>
      <c r="AJ2294" s="36">
        <f t="shared" si="832"/>
        <v>0</v>
      </c>
      <c r="AK2294" s="36">
        <f t="shared" si="833"/>
        <v>0.26048755276078822</v>
      </c>
    </row>
    <row r="2295" spans="1:37" x14ac:dyDescent="0.2">
      <c r="A2295" s="5">
        <v>40865</v>
      </c>
      <c r="B2295" s="1">
        <v>12</v>
      </c>
      <c r="C2295" s="7">
        <v>32.35</v>
      </c>
      <c r="D2295" s="7">
        <v>33.75</v>
      </c>
      <c r="E2295" s="7">
        <v>33.299999999999997</v>
      </c>
      <c r="F2295" s="7">
        <v>33.1</v>
      </c>
      <c r="G2295" s="7">
        <v>33.200000000000003</v>
      </c>
      <c r="H2295" s="7">
        <v>32.65</v>
      </c>
      <c r="I2295" s="7">
        <v>32.6</v>
      </c>
      <c r="J2295" s="7">
        <v>32.6</v>
      </c>
      <c r="K2295" s="7">
        <v>0</v>
      </c>
      <c r="L2295" s="3">
        <v>4.3299999999999998E-2</v>
      </c>
      <c r="M2295" s="3">
        <v>-1.5100000000000001E-2</v>
      </c>
      <c r="N2295" s="3">
        <v>-5.0000000000000001E-3</v>
      </c>
      <c r="O2295" s="18">
        <f t="shared" si="834"/>
        <v>0</v>
      </c>
      <c r="P2295" s="19">
        <f t="shared" si="842"/>
        <v>40898</v>
      </c>
      <c r="Q2295" s="19">
        <f t="shared" si="843"/>
        <v>40926</v>
      </c>
      <c r="R2295" s="19">
        <f t="shared" si="844"/>
        <v>40954</v>
      </c>
      <c r="S2295" s="19">
        <f t="shared" si="845"/>
        <v>40989</v>
      </c>
      <c r="T2295" s="19">
        <f t="shared" si="846"/>
        <v>41017</v>
      </c>
      <c r="U2295" s="19">
        <f t="shared" si="847"/>
        <v>41045</v>
      </c>
      <c r="V2295" s="19">
        <f t="shared" si="848"/>
        <v>41080</v>
      </c>
      <c r="W2295" s="19">
        <f t="shared" si="849"/>
        <v>41108</v>
      </c>
      <c r="X2295" s="19">
        <f t="shared" si="850"/>
        <v>41143</v>
      </c>
      <c r="Y2295" s="18">
        <f t="shared" si="835"/>
        <v>35</v>
      </c>
      <c r="Z2295" s="10">
        <f t="shared" si="836"/>
        <v>0.94285714285714284</v>
      </c>
      <c r="AA2295" s="10">
        <f>VLOOKUP(A2295, VIX!$A$2:$E$3205, 5, FALSE)</f>
        <v>32</v>
      </c>
      <c r="AB2295" s="10">
        <f t="shared" si="837"/>
        <v>32.43</v>
      </c>
      <c r="AC2295" s="10">
        <f t="shared" si="838"/>
        <v>33.724285714285713</v>
      </c>
      <c r="AD2295" s="10">
        <f t="shared" si="839"/>
        <v>33.288571428571423</v>
      </c>
      <c r="AE2295" s="10">
        <f t="shared" si="840"/>
        <v>33.105714285714285</v>
      </c>
      <c r="AF2295" s="10">
        <f t="shared" si="841"/>
        <v>33.168571428571433</v>
      </c>
      <c r="AG2295" s="36">
        <f t="shared" si="829"/>
        <v>-0.29843928435477707</v>
      </c>
      <c r="AH2295" s="36">
        <f t="shared" si="830"/>
        <v>9.3572076904035614E-2</v>
      </c>
      <c r="AI2295" s="36">
        <f t="shared" si="831"/>
        <v>4.2621564482028709E-2</v>
      </c>
      <c r="AJ2295" s="36">
        <f t="shared" si="832"/>
        <v>-2.1620694092917826E-2</v>
      </c>
      <c r="AK2295" s="36">
        <f t="shared" si="833"/>
        <v>0.11879660581126347</v>
      </c>
    </row>
    <row r="2296" spans="1:37" x14ac:dyDescent="0.2">
      <c r="A2296" s="5">
        <v>40864</v>
      </c>
      <c r="B2296" s="1">
        <v>12</v>
      </c>
      <c r="C2296" s="7">
        <v>33.75</v>
      </c>
      <c r="D2296" s="7">
        <v>34.65</v>
      </c>
      <c r="E2296" s="7">
        <v>33.799999999999997</v>
      </c>
      <c r="F2296" s="7">
        <v>33.299999999999997</v>
      </c>
      <c r="G2296" s="7">
        <v>33.35</v>
      </c>
      <c r="H2296" s="7">
        <v>32.799999999999997</v>
      </c>
      <c r="I2296" s="7">
        <v>32.6</v>
      </c>
      <c r="J2296" s="7">
        <v>32.75</v>
      </c>
      <c r="K2296" s="7">
        <v>0</v>
      </c>
      <c r="L2296" s="3">
        <v>2.6700000000000002E-2</v>
      </c>
      <c r="M2296" s="3">
        <v>-2.1000000000000001E-2</v>
      </c>
      <c r="N2296" s="3">
        <v>-7.0000000000000001E-3</v>
      </c>
      <c r="O2296" s="18">
        <f t="shared" si="834"/>
        <v>1</v>
      </c>
      <c r="P2296" s="19">
        <f t="shared" si="842"/>
        <v>40898</v>
      </c>
      <c r="Q2296" s="19">
        <f t="shared" si="843"/>
        <v>40926</v>
      </c>
      <c r="R2296" s="19">
        <f t="shared" si="844"/>
        <v>40954</v>
      </c>
      <c r="S2296" s="19">
        <f t="shared" si="845"/>
        <v>40989</v>
      </c>
      <c r="T2296" s="19">
        <f t="shared" si="846"/>
        <v>41017</v>
      </c>
      <c r="U2296" s="19">
        <f t="shared" si="847"/>
        <v>41045</v>
      </c>
      <c r="V2296" s="19">
        <f t="shared" si="848"/>
        <v>41080</v>
      </c>
      <c r="W2296" s="19">
        <f t="shared" si="849"/>
        <v>41108</v>
      </c>
      <c r="X2296" s="19">
        <f t="shared" si="850"/>
        <v>41143</v>
      </c>
      <c r="Y2296" s="18">
        <f t="shared" si="835"/>
        <v>35</v>
      </c>
      <c r="Z2296" s="10">
        <f t="shared" si="836"/>
        <v>0.97142857142857142</v>
      </c>
      <c r="AA2296" s="10">
        <f>VLOOKUP(A2296, VIX!$A$2:$E$3205, 5, FALSE)</f>
        <v>34.51</v>
      </c>
      <c r="AB2296" s="10">
        <f t="shared" si="837"/>
        <v>33.775714285714287</v>
      </c>
      <c r="AC2296" s="10">
        <f t="shared" si="838"/>
        <v>34.625714285714281</v>
      </c>
      <c r="AD2296" s="10">
        <f t="shared" si="839"/>
        <v>33.785714285714285</v>
      </c>
      <c r="AE2296" s="10">
        <f t="shared" si="840"/>
        <v>33.301428571428566</v>
      </c>
      <c r="AF2296" s="10">
        <f t="shared" si="841"/>
        <v>33.33428571428572</v>
      </c>
      <c r="AG2296" s="36">
        <f t="shared" si="829"/>
        <v>-0.19285714285714259</v>
      </c>
      <c r="AH2296" s="36">
        <f t="shared" si="830"/>
        <v>0.18658536585365892</v>
      </c>
      <c r="AI2296" s="36">
        <f t="shared" si="831"/>
        <v>0.11162790697674423</v>
      </c>
      <c r="AJ2296" s="36">
        <f t="shared" si="832"/>
        <v>-1.1128284389490905E-2</v>
      </c>
      <c r="AK2296" s="36">
        <f t="shared" si="833"/>
        <v>0.123750000000001</v>
      </c>
    </row>
    <row r="2297" spans="1:37" x14ac:dyDescent="0.2">
      <c r="A2297" s="5">
        <v>40863</v>
      </c>
      <c r="B2297" s="1">
        <v>12</v>
      </c>
      <c r="C2297" s="7">
        <v>32.65</v>
      </c>
      <c r="D2297" s="7">
        <v>33.6</v>
      </c>
      <c r="E2297" s="7">
        <v>32.799999999999997</v>
      </c>
      <c r="F2297" s="7">
        <v>32.25</v>
      </c>
      <c r="G2297" s="7">
        <v>32.35</v>
      </c>
      <c r="H2297" s="7">
        <v>32</v>
      </c>
      <c r="I2297" s="7">
        <v>32</v>
      </c>
      <c r="J2297" s="7">
        <v>31.65</v>
      </c>
      <c r="K2297" s="7">
        <v>0</v>
      </c>
      <c r="L2297" s="3">
        <v>2.9100000000000001E-2</v>
      </c>
      <c r="M2297" s="3">
        <v>-7.7999999999999996E-3</v>
      </c>
      <c r="N2297" s="3">
        <v>-2.5999999999999999E-3</v>
      </c>
      <c r="O2297" s="18">
        <f t="shared" si="834"/>
        <v>0</v>
      </c>
      <c r="P2297" s="19">
        <f t="shared" si="842"/>
        <v>40863</v>
      </c>
      <c r="Q2297" s="19">
        <f t="shared" si="843"/>
        <v>40898</v>
      </c>
      <c r="R2297" s="19">
        <f t="shared" si="844"/>
        <v>40926</v>
      </c>
      <c r="S2297" s="19">
        <f t="shared" si="845"/>
        <v>40954</v>
      </c>
      <c r="T2297" s="19">
        <f t="shared" si="846"/>
        <v>40989</v>
      </c>
      <c r="U2297" s="19">
        <f t="shared" si="847"/>
        <v>41017</v>
      </c>
      <c r="V2297" s="19">
        <f t="shared" si="848"/>
        <v>41045</v>
      </c>
      <c r="W2297" s="19">
        <f t="shared" si="849"/>
        <v>41080</v>
      </c>
      <c r="X2297" s="19">
        <f t="shared" si="850"/>
        <v>41108</v>
      </c>
      <c r="Y2297" s="18">
        <f t="shared" si="835"/>
        <v>28</v>
      </c>
      <c r="Z2297" s="10">
        <f t="shared" si="836"/>
        <v>0</v>
      </c>
      <c r="AA2297" s="10">
        <f>VLOOKUP(A2297, VIX!$A$2:$E$3205, 5, FALSE)</f>
        <v>33.51</v>
      </c>
      <c r="AB2297" s="10">
        <f t="shared" si="837"/>
        <v>33.6</v>
      </c>
      <c r="AC2297" s="10">
        <f t="shared" si="838"/>
        <v>32.799999999999997</v>
      </c>
      <c r="AD2297" s="10">
        <f t="shared" si="839"/>
        <v>32.25</v>
      </c>
      <c r="AE2297" s="10">
        <f t="shared" si="840"/>
        <v>32.35</v>
      </c>
      <c r="AF2297" s="10">
        <f t="shared" si="841"/>
        <v>32</v>
      </c>
      <c r="AG2297" s="36">
        <f t="shared" si="829"/>
        <v>-0.27806492827690427</v>
      </c>
      <c r="AH2297" s="36">
        <f t="shared" si="830"/>
        <v>0.22397511387623717</v>
      </c>
      <c r="AI2297" s="36">
        <f t="shared" si="831"/>
        <v>0.15606350636189537</v>
      </c>
      <c r="AJ2297" s="36">
        <f t="shared" si="832"/>
        <v>-2.8608730203780849E-2</v>
      </c>
      <c r="AK2297" s="36">
        <f t="shared" si="833"/>
        <v>9.954853273137737E-2</v>
      </c>
    </row>
    <row r="2298" spans="1:37" x14ac:dyDescent="0.2">
      <c r="A2298" s="5">
        <v>40862</v>
      </c>
      <c r="B2298" s="1">
        <v>11</v>
      </c>
      <c r="C2298" s="7">
        <v>32.049999999999997</v>
      </c>
      <c r="D2298" s="7">
        <v>30.7</v>
      </c>
      <c r="E2298" s="7">
        <v>32.200000000000003</v>
      </c>
      <c r="F2298" s="7">
        <v>31.7</v>
      </c>
      <c r="G2298" s="7">
        <v>31.45</v>
      </c>
      <c r="H2298" s="7">
        <v>31.65</v>
      </c>
      <c r="I2298" s="7">
        <v>31.35</v>
      </c>
      <c r="J2298" s="7">
        <v>31.05</v>
      </c>
      <c r="K2298" s="7">
        <v>0</v>
      </c>
      <c r="L2298" s="3">
        <v>-4.2099999999999999E-2</v>
      </c>
      <c r="M2298" s="3">
        <v>-1.0999999999999999E-2</v>
      </c>
      <c r="N2298" s="3">
        <v>-3.7000000000000002E-3</v>
      </c>
      <c r="O2298" s="18">
        <f t="shared" si="834"/>
        <v>0</v>
      </c>
      <c r="P2298" s="19">
        <f t="shared" si="842"/>
        <v>40863</v>
      </c>
      <c r="Q2298" s="19">
        <f t="shared" si="843"/>
        <v>40898</v>
      </c>
      <c r="R2298" s="19">
        <f t="shared" si="844"/>
        <v>40926</v>
      </c>
      <c r="S2298" s="19">
        <f t="shared" si="845"/>
        <v>40954</v>
      </c>
      <c r="T2298" s="19">
        <f t="shared" si="846"/>
        <v>40989</v>
      </c>
      <c r="U2298" s="19">
        <f t="shared" si="847"/>
        <v>41017</v>
      </c>
      <c r="V2298" s="19">
        <f t="shared" si="848"/>
        <v>41045</v>
      </c>
      <c r="W2298" s="19">
        <f t="shared" si="849"/>
        <v>41080</v>
      </c>
      <c r="X2298" s="19">
        <f t="shared" si="850"/>
        <v>41108</v>
      </c>
      <c r="Y2298" s="18">
        <f t="shared" si="835"/>
        <v>28</v>
      </c>
      <c r="Z2298" s="10">
        <f t="shared" si="836"/>
        <v>3.5714285714285712E-2</v>
      </c>
      <c r="AA2298" s="10">
        <f>VLOOKUP(A2298, VIX!$A$2:$E$3205, 5, FALSE)</f>
        <v>31.22</v>
      </c>
      <c r="AB2298" s="10">
        <f t="shared" si="837"/>
        <v>30.748214285714283</v>
      </c>
      <c r="AC2298" s="10">
        <f t="shared" si="838"/>
        <v>32.146428571428572</v>
      </c>
      <c r="AD2298" s="10">
        <f t="shared" si="839"/>
        <v>31.717857142857142</v>
      </c>
      <c r="AE2298" s="10">
        <f t="shared" si="840"/>
        <v>31.458928571428569</v>
      </c>
      <c r="AF2298" s="10">
        <f t="shared" si="841"/>
        <v>31.642857142857142</v>
      </c>
      <c r="AG2298" s="36">
        <f t="shared" si="829"/>
        <v>0.39388676623827645</v>
      </c>
      <c r="AH2298" s="36">
        <f t="shared" si="830"/>
        <v>-0.42182792099096172</v>
      </c>
      <c r="AI2298" s="36">
        <f t="shared" si="831"/>
        <v>0.14224429893881338</v>
      </c>
      <c r="AJ2298" s="36">
        <f t="shared" si="832"/>
        <v>7.162346521145975E-2</v>
      </c>
      <c r="AK2298" s="36">
        <f t="shared" si="833"/>
        <v>-5.7071679311516042E-2</v>
      </c>
    </row>
    <row r="2299" spans="1:37" x14ac:dyDescent="0.2">
      <c r="A2299" s="5">
        <v>40861</v>
      </c>
      <c r="B2299" s="1">
        <v>11</v>
      </c>
      <c r="C2299" s="7">
        <v>32.1</v>
      </c>
      <c r="D2299" s="7">
        <v>30.75</v>
      </c>
      <c r="E2299" s="7">
        <v>32.1</v>
      </c>
      <c r="F2299" s="7">
        <v>31.6</v>
      </c>
      <c r="G2299" s="7">
        <v>31.4</v>
      </c>
      <c r="H2299" s="7">
        <v>31.55</v>
      </c>
      <c r="I2299" s="7">
        <v>31.2</v>
      </c>
      <c r="J2299" s="7">
        <v>30.9</v>
      </c>
      <c r="K2299" s="7">
        <v>31</v>
      </c>
      <c r="L2299" s="3">
        <v>-4.2099999999999999E-2</v>
      </c>
      <c r="M2299" s="3">
        <v>-1.2699999999999999E-2</v>
      </c>
      <c r="N2299" s="3">
        <v>-4.1999999999999997E-3</v>
      </c>
      <c r="O2299" s="18">
        <f t="shared" si="834"/>
        <v>0</v>
      </c>
      <c r="P2299" s="19">
        <f t="shared" si="842"/>
        <v>40863</v>
      </c>
      <c r="Q2299" s="19">
        <f t="shared" si="843"/>
        <v>40898</v>
      </c>
      <c r="R2299" s="19">
        <f t="shared" si="844"/>
        <v>40926</v>
      </c>
      <c r="S2299" s="19">
        <f t="shared" si="845"/>
        <v>40954</v>
      </c>
      <c r="T2299" s="19">
        <f t="shared" si="846"/>
        <v>40989</v>
      </c>
      <c r="U2299" s="19">
        <f t="shared" si="847"/>
        <v>41017</v>
      </c>
      <c r="V2299" s="19">
        <f t="shared" si="848"/>
        <v>41045</v>
      </c>
      <c r="W2299" s="19">
        <f t="shared" si="849"/>
        <v>41080</v>
      </c>
      <c r="X2299" s="19">
        <f t="shared" si="850"/>
        <v>41108</v>
      </c>
      <c r="Y2299" s="18">
        <f t="shared" si="835"/>
        <v>28</v>
      </c>
      <c r="Z2299" s="10">
        <f t="shared" si="836"/>
        <v>7.1428571428571425E-2</v>
      </c>
      <c r="AA2299" s="10">
        <f>VLOOKUP(A2299, VIX!$A$2:$E$3205, 5, FALSE)</f>
        <v>31.13</v>
      </c>
      <c r="AB2299" s="10">
        <f t="shared" si="837"/>
        <v>30.846428571428575</v>
      </c>
      <c r="AC2299" s="10">
        <f t="shared" si="838"/>
        <v>32.003571428571433</v>
      </c>
      <c r="AD2299" s="10">
        <f t="shared" si="839"/>
        <v>31.635714285714286</v>
      </c>
      <c r="AE2299" s="10">
        <f t="shared" si="840"/>
        <v>31.414285714285715</v>
      </c>
      <c r="AF2299" s="10">
        <f t="shared" si="841"/>
        <v>31.539285714285718</v>
      </c>
      <c r="AG2299" s="36">
        <f t="shared" si="829"/>
        <v>1.1984499765147969</v>
      </c>
      <c r="AH2299" s="36">
        <f t="shared" si="830"/>
        <v>-1.1581276595744694</v>
      </c>
      <c r="AI2299" s="36">
        <f t="shared" si="831"/>
        <v>0.43076923076923079</v>
      </c>
      <c r="AJ2299" s="36">
        <f t="shared" si="832"/>
        <v>0.17348402271814831</v>
      </c>
      <c r="AK2299" s="36">
        <f t="shared" si="833"/>
        <v>-0.12971118101229812</v>
      </c>
    </row>
    <row r="2300" spans="1:37" x14ac:dyDescent="0.2">
      <c r="A2300" s="5">
        <v>40858</v>
      </c>
      <c r="B2300" s="1">
        <v>11</v>
      </c>
      <c r="C2300" s="7">
        <v>31.4</v>
      </c>
      <c r="D2300" s="7">
        <v>30.2</v>
      </c>
      <c r="E2300" s="7">
        <v>31.75</v>
      </c>
      <c r="F2300" s="7">
        <v>31.25</v>
      </c>
      <c r="G2300" s="7">
        <v>31.1</v>
      </c>
      <c r="H2300" s="7">
        <v>31.25</v>
      </c>
      <c r="I2300" s="7">
        <v>30.9</v>
      </c>
      <c r="J2300" s="7">
        <v>30.5</v>
      </c>
      <c r="K2300" s="7">
        <v>0</v>
      </c>
      <c r="L2300" s="3">
        <v>-3.8199999999999998E-2</v>
      </c>
      <c r="M2300" s="3">
        <v>-1.12E-2</v>
      </c>
      <c r="N2300" s="3">
        <v>-3.7000000000000002E-3</v>
      </c>
      <c r="O2300" s="18">
        <f t="shared" si="834"/>
        <v>0</v>
      </c>
      <c r="P2300" s="19">
        <f t="shared" si="842"/>
        <v>40863</v>
      </c>
      <c r="Q2300" s="19">
        <f t="shared" si="843"/>
        <v>40898</v>
      </c>
      <c r="R2300" s="19">
        <f t="shared" si="844"/>
        <v>40926</v>
      </c>
      <c r="S2300" s="19">
        <f t="shared" si="845"/>
        <v>40954</v>
      </c>
      <c r="T2300" s="19">
        <f t="shared" si="846"/>
        <v>40989</v>
      </c>
      <c r="U2300" s="19">
        <f t="shared" si="847"/>
        <v>41017</v>
      </c>
      <c r="V2300" s="19">
        <f t="shared" si="848"/>
        <v>41045</v>
      </c>
      <c r="W2300" s="19">
        <f t="shared" si="849"/>
        <v>41080</v>
      </c>
      <c r="X2300" s="19">
        <f t="shared" si="850"/>
        <v>41108</v>
      </c>
      <c r="Y2300" s="18">
        <f t="shared" si="835"/>
        <v>28</v>
      </c>
      <c r="Z2300" s="10">
        <f t="shared" si="836"/>
        <v>0.17857142857142858</v>
      </c>
      <c r="AA2300" s="10">
        <f>VLOOKUP(A2300, VIX!$A$2:$E$3205, 5, FALSE)</f>
        <v>30.04</v>
      </c>
      <c r="AB2300" s="10">
        <f t="shared" si="837"/>
        <v>30.414285714285715</v>
      </c>
      <c r="AC2300" s="10">
        <f t="shared" si="838"/>
        <v>31.473214285714285</v>
      </c>
      <c r="AD2300" s="10">
        <f t="shared" si="839"/>
        <v>31.339285714285715</v>
      </c>
      <c r="AE2300" s="10">
        <f t="shared" si="840"/>
        <v>31.126785714285713</v>
      </c>
      <c r="AF2300" s="10">
        <f t="shared" si="841"/>
        <v>31.223214285714285</v>
      </c>
      <c r="AG2300" s="36">
        <f t="shared" si="829"/>
        <v>0.33836858006042264</v>
      </c>
      <c r="AH2300" s="36">
        <f t="shared" si="830"/>
        <v>-0.42791411042944788</v>
      </c>
      <c r="AI2300" s="36">
        <f t="shared" si="831"/>
        <v>0.13961218836565092</v>
      </c>
      <c r="AJ2300" s="36">
        <f t="shared" si="832"/>
        <v>4.2329227323627795E-2</v>
      </c>
      <c r="AK2300" s="36">
        <f t="shared" si="833"/>
        <v>-4.2178085248827976E-2</v>
      </c>
    </row>
    <row r="2301" spans="1:37" x14ac:dyDescent="0.2">
      <c r="A2301" s="5">
        <v>40857</v>
      </c>
      <c r="B2301" s="1">
        <v>11</v>
      </c>
      <c r="C2301" s="7">
        <v>33.450000000000003</v>
      </c>
      <c r="D2301" s="7">
        <v>31.5</v>
      </c>
      <c r="E2301" s="7">
        <v>32.9</v>
      </c>
      <c r="F2301" s="7">
        <v>32.049999999999997</v>
      </c>
      <c r="G2301" s="7">
        <v>31.85</v>
      </c>
      <c r="H2301" s="7">
        <v>32.049999999999997</v>
      </c>
      <c r="I2301" s="7">
        <v>31.6</v>
      </c>
      <c r="J2301" s="7">
        <v>31.15</v>
      </c>
      <c r="K2301" s="7">
        <v>0</v>
      </c>
      <c r="L2301" s="3">
        <v>-5.8299999999999998E-2</v>
      </c>
      <c r="M2301" s="3">
        <v>-1.4E-2</v>
      </c>
      <c r="N2301" s="3">
        <v>-4.7000000000000002E-3</v>
      </c>
      <c r="O2301" s="18">
        <f t="shared" si="834"/>
        <v>0</v>
      </c>
      <c r="P2301" s="19">
        <f t="shared" si="842"/>
        <v>40863</v>
      </c>
      <c r="Q2301" s="19">
        <f t="shared" si="843"/>
        <v>40898</v>
      </c>
      <c r="R2301" s="19">
        <f t="shared" si="844"/>
        <v>40926</v>
      </c>
      <c r="S2301" s="19">
        <f t="shared" si="845"/>
        <v>40954</v>
      </c>
      <c r="T2301" s="19">
        <f t="shared" si="846"/>
        <v>40989</v>
      </c>
      <c r="U2301" s="19">
        <f t="shared" si="847"/>
        <v>41017</v>
      </c>
      <c r="V2301" s="19">
        <f t="shared" si="848"/>
        <v>41045</v>
      </c>
      <c r="W2301" s="19">
        <f t="shared" si="849"/>
        <v>41080</v>
      </c>
      <c r="X2301" s="19">
        <f t="shared" si="850"/>
        <v>41108</v>
      </c>
      <c r="Y2301" s="18">
        <f t="shared" si="835"/>
        <v>28</v>
      </c>
      <c r="Z2301" s="10">
        <f t="shared" si="836"/>
        <v>0.21428571428571427</v>
      </c>
      <c r="AA2301" s="10">
        <f>VLOOKUP(A2301, VIX!$A$2:$E$3205, 5, FALSE)</f>
        <v>32.81</v>
      </c>
      <c r="AB2301" s="10">
        <f t="shared" si="837"/>
        <v>31.917857142857144</v>
      </c>
      <c r="AC2301" s="10">
        <f t="shared" si="838"/>
        <v>32.599999999999994</v>
      </c>
      <c r="AD2301" s="10">
        <f t="shared" si="839"/>
        <v>32.232142857142854</v>
      </c>
      <c r="AE2301" s="10">
        <f t="shared" si="840"/>
        <v>31.892857142857146</v>
      </c>
      <c r="AF2301" s="10">
        <f t="shared" si="841"/>
        <v>32.007142857142853</v>
      </c>
      <c r="AG2301" s="36">
        <f t="shared" si="829"/>
        <v>0.51315789473684292</v>
      </c>
      <c r="AH2301" s="36">
        <f t="shared" si="830"/>
        <v>-0.36923076923076903</v>
      </c>
      <c r="AI2301" s="36">
        <f t="shared" si="831"/>
        <v>0.22972972972973016</v>
      </c>
      <c r="AJ2301" s="36">
        <f t="shared" si="832"/>
        <v>5.5003819709700912E-2</v>
      </c>
      <c r="AK2301" s="36">
        <f t="shared" si="833"/>
        <v>-5.5130168453291335E-2</v>
      </c>
    </row>
    <row r="2302" spans="1:37" x14ac:dyDescent="0.2">
      <c r="A2302" s="5">
        <v>40856</v>
      </c>
      <c r="B2302" s="1">
        <v>11</v>
      </c>
      <c r="C2302" s="7">
        <v>36.450000000000003</v>
      </c>
      <c r="D2302" s="7">
        <v>33.450000000000003</v>
      </c>
      <c r="E2302" s="7">
        <v>34.35</v>
      </c>
      <c r="F2302" s="7">
        <v>32.950000000000003</v>
      </c>
      <c r="G2302" s="7">
        <v>32.65</v>
      </c>
      <c r="H2302" s="7">
        <v>32.65</v>
      </c>
      <c r="I2302" s="7">
        <v>32.25</v>
      </c>
      <c r="J2302" s="7">
        <v>31.75</v>
      </c>
      <c r="K2302" s="7">
        <v>0</v>
      </c>
      <c r="L2302" s="3">
        <v>-8.2299999999999998E-2</v>
      </c>
      <c r="M2302" s="3">
        <v>-2.12E-2</v>
      </c>
      <c r="N2302" s="3">
        <v>-7.1000000000000004E-3</v>
      </c>
      <c r="O2302" s="18">
        <f t="shared" si="834"/>
        <v>0</v>
      </c>
      <c r="P2302" s="19">
        <f t="shared" si="842"/>
        <v>40863</v>
      </c>
      <c r="Q2302" s="19">
        <f t="shared" si="843"/>
        <v>40898</v>
      </c>
      <c r="R2302" s="19">
        <f t="shared" si="844"/>
        <v>40926</v>
      </c>
      <c r="S2302" s="19">
        <f t="shared" si="845"/>
        <v>40954</v>
      </c>
      <c r="T2302" s="19">
        <f t="shared" si="846"/>
        <v>40989</v>
      </c>
      <c r="U2302" s="19">
        <f t="shared" si="847"/>
        <v>41017</v>
      </c>
      <c r="V2302" s="19">
        <f t="shared" si="848"/>
        <v>41045</v>
      </c>
      <c r="W2302" s="19">
        <f t="shared" si="849"/>
        <v>41080</v>
      </c>
      <c r="X2302" s="19">
        <f t="shared" si="850"/>
        <v>41108</v>
      </c>
      <c r="Y2302" s="18">
        <f t="shared" si="835"/>
        <v>28</v>
      </c>
      <c r="Z2302" s="10">
        <f t="shared" si="836"/>
        <v>0.25</v>
      </c>
      <c r="AA2302" s="10">
        <f>VLOOKUP(A2302, VIX!$A$2:$E$3205, 5, FALSE)</f>
        <v>36.159999999999997</v>
      </c>
      <c r="AB2302" s="10">
        <f t="shared" si="837"/>
        <v>34.200000000000003</v>
      </c>
      <c r="AC2302" s="10">
        <f t="shared" si="838"/>
        <v>34.125</v>
      </c>
      <c r="AD2302" s="10">
        <f t="shared" si="839"/>
        <v>33.300000000000004</v>
      </c>
      <c r="AE2302" s="10">
        <f t="shared" si="840"/>
        <v>32.724999999999994</v>
      </c>
      <c r="AF2302" s="10">
        <f t="shared" si="841"/>
        <v>32.65</v>
      </c>
      <c r="AG2302" s="36">
        <f t="shared" si="829"/>
        <v>0.94713104485091415</v>
      </c>
      <c r="AH2302" s="36">
        <f t="shared" si="830"/>
        <v>-0.27431059506531141</v>
      </c>
      <c r="AI2302" s="36">
        <f t="shared" si="831"/>
        <v>0.42506024096385475</v>
      </c>
      <c r="AJ2302" s="36">
        <f t="shared" si="832"/>
        <v>9.1194209891436728E-2</v>
      </c>
      <c r="AK2302" s="36">
        <f t="shared" si="833"/>
        <v>0</v>
      </c>
    </row>
    <row r="2303" spans="1:37" x14ac:dyDescent="0.2">
      <c r="A2303" s="5">
        <v>40855</v>
      </c>
      <c r="B2303" s="1">
        <v>11</v>
      </c>
      <c r="C2303" s="7">
        <v>28.9</v>
      </c>
      <c r="D2303" s="7">
        <v>28.35</v>
      </c>
      <c r="E2303" s="7">
        <v>30</v>
      </c>
      <c r="F2303" s="7">
        <v>29.5</v>
      </c>
      <c r="G2303" s="7">
        <v>29.65</v>
      </c>
      <c r="H2303" s="7">
        <v>29.9</v>
      </c>
      <c r="I2303" s="7">
        <v>29.85</v>
      </c>
      <c r="J2303" s="7">
        <v>29.75</v>
      </c>
      <c r="K2303" s="7">
        <v>0</v>
      </c>
      <c r="L2303" s="3">
        <v>-1.9E-2</v>
      </c>
      <c r="M2303" s="3">
        <v>1.1900000000000001E-2</v>
      </c>
      <c r="N2303" s="3">
        <v>4.0000000000000001E-3</v>
      </c>
      <c r="O2303" s="18">
        <f t="shared" si="834"/>
        <v>0</v>
      </c>
      <c r="P2303" s="19">
        <f t="shared" si="842"/>
        <v>40863</v>
      </c>
      <c r="Q2303" s="19">
        <f t="shared" si="843"/>
        <v>40898</v>
      </c>
      <c r="R2303" s="19">
        <f t="shared" si="844"/>
        <v>40926</v>
      </c>
      <c r="S2303" s="19">
        <f t="shared" si="845"/>
        <v>40954</v>
      </c>
      <c r="T2303" s="19">
        <f t="shared" si="846"/>
        <v>40989</v>
      </c>
      <c r="U2303" s="19">
        <f t="shared" si="847"/>
        <v>41017</v>
      </c>
      <c r="V2303" s="19">
        <f t="shared" si="848"/>
        <v>41045</v>
      </c>
      <c r="W2303" s="19">
        <f t="shared" si="849"/>
        <v>41080</v>
      </c>
      <c r="X2303" s="19">
        <f t="shared" si="850"/>
        <v>41108</v>
      </c>
      <c r="Y2303" s="18">
        <f t="shared" si="835"/>
        <v>28</v>
      </c>
      <c r="Z2303" s="10">
        <f t="shared" si="836"/>
        <v>0.2857142857142857</v>
      </c>
      <c r="AA2303" s="10">
        <f>VLOOKUP(A2303, VIX!$A$2:$E$3205, 5, FALSE)</f>
        <v>27.48</v>
      </c>
      <c r="AB2303" s="10">
        <f t="shared" si="837"/>
        <v>28.507142857142856</v>
      </c>
      <c r="AC2303" s="10">
        <f t="shared" si="838"/>
        <v>29.528571428571432</v>
      </c>
      <c r="AD2303" s="10">
        <f t="shared" si="839"/>
        <v>29.642857142857146</v>
      </c>
      <c r="AE2303" s="10">
        <f t="shared" si="840"/>
        <v>29.607142857142854</v>
      </c>
      <c r="AF2303" s="10">
        <f t="shared" si="841"/>
        <v>29.828571428571429</v>
      </c>
      <c r="AG2303" s="36">
        <f t="shared" si="829"/>
        <v>0.16399455717919828</v>
      </c>
      <c r="AH2303" s="36">
        <f t="shared" si="830"/>
        <v>-0.48586118251928029</v>
      </c>
      <c r="AI2303" s="36">
        <f t="shared" si="831"/>
        <v>0.14782659705520049</v>
      </c>
      <c r="AJ2303" s="36">
        <f t="shared" si="832"/>
        <v>-4.4752264251464731E-2</v>
      </c>
      <c r="AK2303" s="36">
        <f t="shared" si="833"/>
        <v>-7.4209317392072635E-2</v>
      </c>
    </row>
    <row r="2304" spans="1:37" x14ac:dyDescent="0.2">
      <c r="A2304" s="5">
        <v>40854</v>
      </c>
      <c r="B2304" s="1">
        <v>11</v>
      </c>
      <c r="C2304" s="7">
        <v>31.1</v>
      </c>
      <c r="D2304" s="7">
        <v>29.75</v>
      </c>
      <c r="E2304" s="7">
        <v>30.95</v>
      </c>
      <c r="F2304" s="7">
        <v>30.2</v>
      </c>
      <c r="G2304" s="7">
        <v>30.15</v>
      </c>
      <c r="H2304" s="7">
        <v>30.4</v>
      </c>
      <c r="I2304" s="7">
        <v>30.3</v>
      </c>
      <c r="J2304" s="7">
        <v>30.25</v>
      </c>
      <c r="K2304" s="7">
        <v>30.35</v>
      </c>
      <c r="L2304" s="3">
        <v>-4.3400000000000001E-2</v>
      </c>
      <c r="M2304" s="3">
        <v>3.3E-3</v>
      </c>
      <c r="N2304" s="3">
        <v>1.1000000000000001E-3</v>
      </c>
      <c r="O2304" s="18">
        <f t="shared" si="834"/>
        <v>0</v>
      </c>
      <c r="P2304" s="19">
        <f t="shared" si="842"/>
        <v>40863</v>
      </c>
      <c r="Q2304" s="19">
        <f t="shared" si="843"/>
        <v>40898</v>
      </c>
      <c r="R2304" s="19">
        <f t="shared" si="844"/>
        <v>40926</v>
      </c>
      <c r="S2304" s="19">
        <f t="shared" si="845"/>
        <v>40954</v>
      </c>
      <c r="T2304" s="19">
        <f t="shared" si="846"/>
        <v>40989</v>
      </c>
      <c r="U2304" s="19">
        <f t="shared" si="847"/>
        <v>41017</v>
      </c>
      <c r="V2304" s="19">
        <f t="shared" si="848"/>
        <v>41045</v>
      </c>
      <c r="W2304" s="19">
        <f t="shared" si="849"/>
        <v>41080</v>
      </c>
      <c r="X2304" s="19">
        <f t="shared" si="850"/>
        <v>41108</v>
      </c>
      <c r="Y2304" s="18">
        <f t="shared" si="835"/>
        <v>28</v>
      </c>
      <c r="Z2304" s="10">
        <f t="shared" si="836"/>
        <v>0.32142857142857145</v>
      </c>
      <c r="AA2304" s="10">
        <f>VLOOKUP(A2304, VIX!$A$2:$E$3205, 5, FALSE)</f>
        <v>29.85</v>
      </c>
      <c r="AB2304" s="10">
        <f t="shared" si="837"/>
        <v>30.183928571428574</v>
      </c>
      <c r="AC2304" s="10">
        <f t="shared" si="838"/>
        <v>30.564285714285713</v>
      </c>
      <c r="AD2304" s="10">
        <f t="shared" si="839"/>
        <v>30.44107142857143</v>
      </c>
      <c r="AE2304" s="10">
        <f t="shared" si="840"/>
        <v>30.166071428571428</v>
      </c>
      <c r="AF2304" s="10">
        <f t="shared" si="841"/>
        <v>30.31964285714286</v>
      </c>
      <c r="AG2304" s="36">
        <f t="shared" si="829"/>
        <v>1.1945224719101133</v>
      </c>
      <c r="AH2304" s="36">
        <f t="shared" si="830"/>
        <v>-1.0630419498476673</v>
      </c>
      <c r="AI2304" s="36">
        <f t="shared" si="831"/>
        <v>0.66284779050736475</v>
      </c>
      <c r="AJ2304" s="36">
        <f t="shared" si="832"/>
        <v>4.4754913568553788E-2</v>
      </c>
      <c r="AK2304" s="36">
        <f t="shared" si="833"/>
        <v>-0.22340425531914881</v>
      </c>
    </row>
    <row r="2305" spans="1:37" x14ac:dyDescent="0.2">
      <c r="A2305" s="5">
        <v>40851</v>
      </c>
      <c r="B2305" s="1">
        <v>11</v>
      </c>
      <c r="C2305" s="7">
        <v>31.4</v>
      </c>
      <c r="D2305" s="7">
        <v>29.85</v>
      </c>
      <c r="E2305" s="7">
        <v>30.95</v>
      </c>
      <c r="F2305" s="7">
        <v>30.25</v>
      </c>
      <c r="G2305" s="7">
        <v>30.1</v>
      </c>
      <c r="H2305" s="7">
        <v>30.3</v>
      </c>
      <c r="I2305" s="7">
        <v>30.2</v>
      </c>
      <c r="J2305" s="7">
        <v>30.25</v>
      </c>
      <c r="K2305" s="7">
        <v>30.2</v>
      </c>
      <c r="L2305" s="3">
        <v>-4.9399999999999999E-2</v>
      </c>
      <c r="M2305" s="3">
        <v>-1.6999999999999999E-3</v>
      </c>
      <c r="N2305" s="3">
        <v>-5.9999999999999995E-4</v>
      </c>
      <c r="O2305" s="18">
        <f t="shared" si="834"/>
        <v>0</v>
      </c>
      <c r="P2305" s="19">
        <f t="shared" si="842"/>
        <v>40863</v>
      </c>
      <c r="Q2305" s="19">
        <f t="shared" si="843"/>
        <v>40898</v>
      </c>
      <c r="R2305" s="19">
        <f t="shared" si="844"/>
        <v>40926</v>
      </c>
      <c r="S2305" s="19">
        <f t="shared" si="845"/>
        <v>40954</v>
      </c>
      <c r="T2305" s="19">
        <f t="shared" si="846"/>
        <v>40989</v>
      </c>
      <c r="U2305" s="19">
        <f t="shared" si="847"/>
        <v>41017</v>
      </c>
      <c r="V2305" s="19">
        <f t="shared" si="848"/>
        <v>41045</v>
      </c>
      <c r="W2305" s="19">
        <f t="shared" si="849"/>
        <v>41080</v>
      </c>
      <c r="X2305" s="19">
        <f t="shared" si="850"/>
        <v>41108</v>
      </c>
      <c r="Y2305" s="18">
        <f t="shared" si="835"/>
        <v>28</v>
      </c>
      <c r="Z2305" s="10">
        <f t="shared" si="836"/>
        <v>0.42857142857142855</v>
      </c>
      <c r="AA2305" s="10">
        <f>VLOOKUP(A2305, VIX!$A$2:$E$3205, 5, FALSE)</f>
        <v>30.16</v>
      </c>
      <c r="AB2305" s="10">
        <f t="shared" si="837"/>
        <v>30.514285714285712</v>
      </c>
      <c r="AC2305" s="10">
        <f t="shared" si="838"/>
        <v>30.478571428571428</v>
      </c>
      <c r="AD2305" s="10">
        <f t="shared" si="839"/>
        <v>30.549999999999997</v>
      </c>
      <c r="AE2305" s="10">
        <f t="shared" si="840"/>
        <v>30.164285714285711</v>
      </c>
      <c r="AF2305" s="10">
        <f t="shared" si="841"/>
        <v>30.214285714285715</v>
      </c>
      <c r="AG2305" s="36">
        <f t="shared" si="829"/>
        <v>0.46439186779217667</v>
      </c>
      <c r="AH2305" s="36">
        <f t="shared" si="830"/>
        <v>-0.33029490616621954</v>
      </c>
      <c r="AI2305" s="36">
        <f t="shared" si="831"/>
        <v>0.20825216929343013</v>
      </c>
      <c r="AJ2305" s="36">
        <f t="shared" si="832"/>
        <v>4.5115474130213856E-2</v>
      </c>
      <c r="AK2305" s="36">
        <f t="shared" si="833"/>
        <v>-5.9932219513645142E-2</v>
      </c>
    </row>
    <row r="2306" spans="1:37" x14ac:dyDescent="0.2">
      <c r="A2306" s="5">
        <v>40850</v>
      </c>
      <c r="B2306" s="1">
        <v>11</v>
      </c>
      <c r="C2306" s="7">
        <v>30.95</v>
      </c>
      <c r="D2306" s="7">
        <v>29.25</v>
      </c>
      <c r="E2306" s="7">
        <v>30.6</v>
      </c>
      <c r="F2306" s="7">
        <v>29.95</v>
      </c>
      <c r="G2306" s="7">
        <v>29.9</v>
      </c>
      <c r="H2306" s="7">
        <v>30.15</v>
      </c>
      <c r="I2306" s="7">
        <v>30.1</v>
      </c>
      <c r="J2306" s="7">
        <v>29.95</v>
      </c>
      <c r="K2306" s="7">
        <v>29.95</v>
      </c>
      <c r="L2306" s="3">
        <v>-5.4899999999999997E-2</v>
      </c>
      <c r="M2306" s="3">
        <v>5.0000000000000001E-3</v>
      </c>
      <c r="N2306" s="3">
        <v>1.6999999999999999E-3</v>
      </c>
      <c r="O2306" s="18">
        <f t="shared" si="834"/>
        <v>0</v>
      </c>
      <c r="P2306" s="19">
        <f t="shared" si="842"/>
        <v>40863</v>
      </c>
      <c r="Q2306" s="19">
        <f t="shared" si="843"/>
        <v>40898</v>
      </c>
      <c r="R2306" s="19">
        <f t="shared" si="844"/>
        <v>40926</v>
      </c>
      <c r="S2306" s="19">
        <f t="shared" si="845"/>
        <v>40954</v>
      </c>
      <c r="T2306" s="19">
        <f t="shared" si="846"/>
        <v>40989</v>
      </c>
      <c r="U2306" s="19">
        <f t="shared" si="847"/>
        <v>41017</v>
      </c>
      <c r="V2306" s="19">
        <f t="shared" si="848"/>
        <v>41045</v>
      </c>
      <c r="W2306" s="19">
        <f t="shared" si="849"/>
        <v>41080</v>
      </c>
      <c r="X2306" s="19">
        <f t="shared" si="850"/>
        <v>41108</v>
      </c>
      <c r="Y2306" s="18">
        <f t="shared" si="835"/>
        <v>28</v>
      </c>
      <c r="Z2306" s="10">
        <f t="shared" si="836"/>
        <v>0.4642857142857143</v>
      </c>
      <c r="AA2306" s="10">
        <f>VLOOKUP(A2306, VIX!$A$2:$E$3205, 5, FALSE)</f>
        <v>30.5</v>
      </c>
      <c r="AB2306" s="10">
        <f t="shared" si="837"/>
        <v>30.039285714285711</v>
      </c>
      <c r="AC2306" s="10">
        <f t="shared" si="838"/>
        <v>29.973214285714285</v>
      </c>
      <c r="AD2306" s="10">
        <f t="shared" si="839"/>
        <v>30.251785714285717</v>
      </c>
      <c r="AE2306" s="10">
        <f t="shared" si="840"/>
        <v>29.923214285714288</v>
      </c>
      <c r="AF2306" s="10">
        <f t="shared" si="841"/>
        <v>30.033928571428568</v>
      </c>
      <c r="AG2306" s="36">
        <f t="shared" si="829"/>
        <v>0.4849445324881137</v>
      </c>
      <c r="AH2306" s="36">
        <f t="shared" si="830"/>
        <v>-0.3922518159806298</v>
      </c>
      <c r="AI2306" s="36">
        <f t="shared" si="831"/>
        <v>0.1878009630818625</v>
      </c>
      <c r="AJ2306" s="36">
        <f t="shared" si="832"/>
        <v>1.4681892332789763E-2</v>
      </c>
      <c r="AK2306" s="36">
        <f t="shared" si="833"/>
        <v>-7.3349633251833704E-2</v>
      </c>
    </row>
    <row r="2307" spans="1:37" x14ac:dyDescent="0.2">
      <c r="A2307" s="5">
        <v>40849</v>
      </c>
      <c r="B2307" s="1">
        <v>11</v>
      </c>
      <c r="C2307" s="7">
        <v>32.700000000000003</v>
      </c>
      <c r="D2307" s="7">
        <v>30.4</v>
      </c>
      <c r="E2307" s="7">
        <v>31.55</v>
      </c>
      <c r="F2307" s="7">
        <v>30.75</v>
      </c>
      <c r="G2307" s="7">
        <v>30.55</v>
      </c>
      <c r="H2307" s="7">
        <v>30.8</v>
      </c>
      <c r="I2307" s="7">
        <v>30.65</v>
      </c>
      <c r="J2307" s="7">
        <v>30.4</v>
      </c>
      <c r="K2307" s="7">
        <v>30.6</v>
      </c>
      <c r="L2307" s="3">
        <v>-7.0300000000000001E-2</v>
      </c>
      <c r="M2307" s="3">
        <v>-3.3E-3</v>
      </c>
      <c r="N2307" s="3">
        <v>-1.1000000000000001E-3</v>
      </c>
      <c r="O2307" s="18">
        <f t="shared" si="834"/>
        <v>0</v>
      </c>
      <c r="P2307" s="19">
        <f t="shared" si="842"/>
        <v>40863</v>
      </c>
      <c r="Q2307" s="19">
        <f t="shared" si="843"/>
        <v>40898</v>
      </c>
      <c r="R2307" s="19">
        <f t="shared" si="844"/>
        <v>40926</v>
      </c>
      <c r="S2307" s="19">
        <f t="shared" si="845"/>
        <v>40954</v>
      </c>
      <c r="T2307" s="19">
        <f t="shared" si="846"/>
        <v>40989</v>
      </c>
      <c r="U2307" s="19">
        <f t="shared" si="847"/>
        <v>41017</v>
      </c>
      <c r="V2307" s="19">
        <f t="shared" si="848"/>
        <v>41045</v>
      </c>
      <c r="W2307" s="19">
        <f t="shared" si="849"/>
        <v>41080</v>
      </c>
      <c r="X2307" s="19">
        <f t="shared" si="850"/>
        <v>41108</v>
      </c>
      <c r="Y2307" s="18">
        <f t="shared" si="835"/>
        <v>28</v>
      </c>
      <c r="Z2307" s="10">
        <f t="shared" si="836"/>
        <v>0.5</v>
      </c>
      <c r="AA2307" s="10">
        <f>VLOOKUP(A2307, VIX!$A$2:$E$3205, 5, FALSE)</f>
        <v>32.74</v>
      </c>
      <c r="AB2307" s="10">
        <f t="shared" si="837"/>
        <v>31.55</v>
      </c>
      <c r="AC2307" s="10">
        <f t="shared" si="838"/>
        <v>30.975000000000001</v>
      </c>
      <c r="AD2307" s="10">
        <f t="shared" si="839"/>
        <v>31.15</v>
      </c>
      <c r="AE2307" s="10">
        <f t="shared" si="840"/>
        <v>30.65</v>
      </c>
      <c r="AF2307" s="10">
        <f t="shared" si="841"/>
        <v>30.675000000000001</v>
      </c>
      <c r="AG2307" s="36">
        <f t="shared" ref="AG2307:AG2370" si="851">252*IF(Z2307-Z2308&lt;0,(Z2307-Z2308)*(D2307-C2307)/AB2308,(Z2307-1)*(D2307-C2307)/AB2308)</f>
        <v>0.63309666848716639</v>
      </c>
      <c r="AH2307" s="36">
        <f t="shared" ref="AH2307:AH2370" si="852">252*IF(Z2307-Z2308&lt;0,(Z2307-Z2308)*(E2307-D2307)/AC2308,(Z2307-1)*(E2307-D2307)/AC2308)</f>
        <v>-0.32682981842787912</v>
      </c>
      <c r="AI2307" s="36">
        <f t="shared" ref="AI2307:AI2370" si="853">252*IF(Z2307-Z2308&lt;0,(Z2307-Z2308)*(F2307-E2307)/AD2308,(Z2307-1)*(F2307-E2307)/AD2308)</f>
        <v>0.22673339706461237</v>
      </c>
      <c r="AJ2307" s="36">
        <f t="shared" ref="AJ2307:AJ2370" si="854">252*IF(Z2307-Z2308&lt;0,(Z2307-Z2308)*(G2307-F2307)/AE2308,(Z2307-1)*(G2307-F2307)/AE2308)</f>
        <v>5.7722040886445385E-2</v>
      </c>
      <c r="AK2307" s="36">
        <f t="shared" ref="AK2307:AK2370" si="855">252*IF(Z2307-Z2308&lt;0,(Z2307-Z2308)*(H2307-G2307)/AF2308,(Z2307-1)*(H2307-G2307)/AF2308)</f>
        <v>-7.2301600964021315E-2</v>
      </c>
    </row>
    <row r="2308" spans="1:37" x14ac:dyDescent="0.2">
      <c r="A2308" s="5">
        <v>40848</v>
      </c>
      <c r="B2308" s="1">
        <v>11</v>
      </c>
      <c r="C2308" s="7">
        <v>33.950000000000003</v>
      </c>
      <c r="D2308" s="7">
        <v>31.25</v>
      </c>
      <c r="E2308" s="7">
        <v>32.15</v>
      </c>
      <c r="F2308" s="7">
        <v>31.3</v>
      </c>
      <c r="G2308" s="7">
        <v>31.05</v>
      </c>
      <c r="H2308" s="7">
        <v>31.2</v>
      </c>
      <c r="I2308" s="7">
        <v>30.9</v>
      </c>
      <c r="J2308" s="7">
        <v>30.55</v>
      </c>
      <c r="K2308" s="7">
        <v>0</v>
      </c>
      <c r="L2308" s="3">
        <v>-7.9500000000000001E-2</v>
      </c>
      <c r="M2308" s="3">
        <v>-1.2800000000000001E-2</v>
      </c>
      <c r="N2308" s="3">
        <v>-4.3E-3</v>
      </c>
      <c r="O2308" s="18">
        <f t="shared" si="834"/>
        <v>0</v>
      </c>
      <c r="P2308" s="19">
        <f t="shared" si="842"/>
        <v>40863</v>
      </c>
      <c r="Q2308" s="19">
        <f t="shared" si="843"/>
        <v>40898</v>
      </c>
      <c r="R2308" s="19">
        <f t="shared" si="844"/>
        <v>40926</v>
      </c>
      <c r="S2308" s="19">
        <f t="shared" si="845"/>
        <v>40954</v>
      </c>
      <c r="T2308" s="19">
        <f t="shared" si="846"/>
        <v>40989</v>
      </c>
      <c r="U2308" s="19">
        <f t="shared" si="847"/>
        <v>41017</v>
      </c>
      <c r="V2308" s="19">
        <f t="shared" si="848"/>
        <v>41045</v>
      </c>
      <c r="W2308" s="19">
        <f t="shared" si="849"/>
        <v>41080</v>
      </c>
      <c r="X2308" s="19">
        <f t="shared" si="850"/>
        <v>41108</v>
      </c>
      <c r="Y2308" s="18">
        <f t="shared" si="835"/>
        <v>28</v>
      </c>
      <c r="Z2308" s="10">
        <f t="shared" si="836"/>
        <v>0.5357142857142857</v>
      </c>
      <c r="AA2308" s="10">
        <f>VLOOKUP(A2308, VIX!$A$2:$E$3205, 5, FALSE)</f>
        <v>34.770000000000003</v>
      </c>
      <c r="AB2308" s="10">
        <f t="shared" si="837"/>
        <v>32.696428571428569</v>
      </c>
      <c r="AC2308" s="10">
        <f t="shared" si="838"/>
        <v>31.667857142857141</v>
      </c>
      <c r="AD2308" s="10">
        <f t="shared" si="839"/>
        <v>31.755357142857143</v>
      </c>
      <c r="AE2308" s="10">
        <f t="shared" si="840"/>
        <v>31.183928571428574</v>
      </c>
      <c r="AF2308" s="10">
        <f t="shared" si="841"/>
        <v>31.119642857142857</v>
      </c>
      <c r="AG2308" s="36">
        <f t="shared" si="851"/>
        <v>0.83219178082191825</v>
      </c>
      <c r="AH2308" s="36">
        <f t="shared" si="852"/>
        <v>-0.28041543026706173</v>
      </c>
      <c r="AI2308" s="36">
        <f t="shared" si="853"/>
        <v>0.25969932104752591</v>
      </c>
      <c r="AJ2308" s="36">
        <f t="shared" si="854"/>
        <v>7.7701036013813493E-2</v>
      </c>
      <c r="AK2308" s="36">
        <f t="shared" si="855"/>
        <v>-4.6505905511810573E-2</v>
      </c>
    </row>
    <row r="2309" spans="1:37" x14ac:dyDescent="0.2">
      <c r="A2309" s="5">
        <v>40847</v>
      </c>
      <c r="B2309" s="1">
        <v>11</v>
      </c>
      <c r="C2309" s="7">
        <v>29.95</v>
      </c>
      <c r="D2309" s="7">
        <v>28.2</v>
      </c>
      <c r="E2309" s="7">
        <v>29.8</v>
      </c>
      <c r="F2309" s="7">
        <v>29</v>
      </c>
      <c r="G2309" s="7">
        <v>28.9</v>
      </c>
      <c r="H2309" s="7">
        <v>29.2</v>
      </c>
      <c r="I2309" s="7">
        <v>29.1</v>
      </c>
      <c r="J2309" s="7">
        <v>28.8</v>
      </c>
      <c r="K2309" s="7">
        <v>0</v>
      </c>
      <c r="L2309" s="3">
        <v>-5.8400000000000001E-2</v>
      </c>
      <c r="M2309" s="3">
        <v>3.3999999999999998E-3</v>
      </c>
      <c r="N2309" s="3">
        <v>1.1000000000000001E-3</v>
      </c>
      <c r="O2309" s="18">
        <f t="shared" si="834"/>
        <v>0</v>
      </c>
      <c r="P2309" s="19">
        <f t="shared" si="842"/>
        <v>40863</v>
      </c>
      <c r="Q2309" s="19">
        <f t="shared" si="843"/>
        <v>40898</v>
      </c>
      <c r="R2309" s="19">
        <f t="shared" si="844"/>
        <v>40926</v>
      </c>
      <c r="S2309" s="19">
        <f t="shared" si="845"/>
        <v>40954</v>
      </c>
      <c r="T2309" s="19">
        <f t="shared" si="846"/>
        <v>40989</v>
      </c>
      <c r="U2309" s="19">
        <f t="shared" si="847"/>
        <v>41017</v>
      </c>
      <c r="V2309" s="19">
        <f t="shared" si="848"/>
        <v>41045</v>
      </c>
      <c r="W2309" s="19">
        <f t="shared" si="849"/>
        <v>41080</v>
      </c>
      <c r="X2309" s="19">
        <f t="shared" si="850"/>
        <v>41108</v>
      </c>
      <c r="Y2309" s="18">
        <f t="shared" si="835"/>
        <v>28</v>
      </c>
      <c r="Z2309" s="10">
        <f t="shared" si="836"/>
        <v>0.5714285714285714</v>
      </c>
      <c r="AA2309" s="10">
        <f>VLOOKUP(A2309, VIX!$A$2:$E$3205, 5, FALSE)</f>
        <v>29.96</v>
      </c>
      <c r="AB2309" s="10">
        <f t="shared" si="837"/>
        <v>29.200000000000003</v>
      </c>
      <c r="AC2309" s="10">
        <f t="shared" si="838"/>
        <v>28.885714285714286</v>
      </c>
      <c r="AD2309" s="10">
        <f t="shared" si="839"/>
        <v>29.457142857142856</v>
      </c>
      <c r="AE2309" s="10">
        <f t="shared" si="840"/>
        <v>28.957142857142856</v>
      </c>
      <c r="AF2309" s="10">
        <f t="shared" si="841"/>
        <v>29.028571428571425</v>
      </c>
      <c r="AG2309" s="36">
        <f t="shared" si="851"/>
        <v>1.8155619596541799</v>
      </c>
      <c r="AH2309" s="36">
        <f t="shared" si="852"/>
        <v>-1.6533624931656665</v>
      </c>
      <c r="AI2309" s="36">
        <f t="shared" si="853"/>
        <v>0.79349252164786255</v>
      </c>
      <c r="AJ2309" s="36">
        <f t="shared" si="854"/>
        <v>9.9887692409329612E-2</v>
      </c>
      <c r="AK2309" s="36">
        <f t="shared" si="855"/>
        <v>-0.29656750572082463</v>
      </c>
    </row>
    <row r="2310" spans="1:37" x14ac:dyDescent="0.2">
      <c r="A2310" s="5">
        <v>40844</v>
      </c>
      <c r="B2310" s="1">
        <v>11</v>
      </c>
      <c r="C2310" s="7">
        <v>26.25</v>
      </c>
      <c r="D2310" s="7">
        <v>25.55</v>
      </c>
      <c r="E2310" s="7">
        <v>27.35</v>
      </c>
      <c r="F2310" s="7">
        <v>26.95</v>
      </c>
      <c r="G2310" s="7">
        <v>27.2</v>
      </c>
      <c r="H2310" s="7">
        <v>27.55</v>
      </c>
      <c r="I2310" s="7">
        <v>27.5</v>
      </c>
      <c r="J2310" s="7">
        <v>27.55</v>
      </c>
      <c r="K2310" s="7">
        <v>0</v>
      </c>
      <c r="L2310" s="3">
        <v>-2.6700000000000002E-2</v>
      </c>
      <c r="M2310" s="3">
        <v>2.0400000000000001E-2</v>
      </c>
      <c r="N2310" s="3">
        <v>6.7999999999999996E-3</v>
      </c>
      <c r="O2310" s="18">
        <f t="shared" si="834"/>
        <v>0</v>
      </c>
      <c r="P2310" s="19">
        <f t="shared" si="842"/>
        <v>40863</v>
      </c>
      <c r="Q2310" s="19">
        <f t="shared" si="843"/>
        <v>40898</v>
      </c>
      <c r="R2310" s="19">
        <f t="shared" si="844"/>
        <v>40926</v>
      </c>
      <c r="S2310" s="19">
        <f t="shared" si="845"/>
        <v>40954</v>
      </c>
      <c r="T2310" s="19">
        <f t="shared" si="846"/>
        <v>40989</v>
      </c>
      <c r="U2310" s="19">
        <f t="shared" si="847"/>
        <v>41017</v>
      </c>
      <c r="V2310" s="19">
        <f t="shared" si="848"/>
        <v>41045</v>
      </c>
      <c r="W2310" s="19">
        <f t="shared" si="849"/>
        <v>41080</v>
      </c>
      <c r="X2310" s="19">
        <f t="shared" si="850"/>
        <v>41108</v>
      </c>
      <c r="Y2310" s="18">
        <f t="shared" si="835"/>
        <v>28</v>
      </c>
      <c r="Z2310" s="10">
        <f t="shared" si="836"/>
        <v>0.6785714285714286</v>
      </c>
      <c r="AA2310" s="10">
        <f>VLOOKUP(A2310, VIX!$A$2:$E$3205, 5, FALSE)</f>
        <v>24.53</v>
      </c>
      <c r="AB2310" s="10">
        <f t="shared" si="837"/>
        <v>26.024999999999999</v>
      </c>
      <c r="AC2310" s="10">
        <f t="shared" si="838"/>
        <v>26.12857142857143</v>
      </c>
      <c r="AD2310" s="10">
        <f t="shared" si="839"/>
        <v>27.221428571428575</v>
      </c>
      <c r="AE2310" s="10">
        <f t="shared" si="840"/>
        <v>27.030357142857142</v>
      </c>
      <c r="AF2310" s="10">
        <f t="shared" si="841"/>
        <v>27.3125</v>
      </c>
      <c r="AG2310" s="36">
        <f t="shared" si="851"/>
        <v>0.24151150054764475</v>
      </c>
      <c r="AH2310" s="36">
        <f t="shared" si="852"/>
        <v>-0.61630434782608678</v>
      </c>
      <c r="AI2310" s="36">
        <f t="shared" si="853"/>
        <v>0.13145539906103348</v>
      </c>
      <c r="AJ2310" s="36">
        <f t="shared" si="854"/>
        <v>-8.2851130983692747E-2</v>
      </c>
      <c r="AK2310" s="36">
        <f t="shared" si="855"/>
        <v>-0.11490359562272058</v>
      </c>
    </row>
    <row r="2311" spans="1:37" x14ac:dyDescent="0.2">
      <c r="A2311" s="5">
        <v>40843</v>
      </c>
      <c r="B2311" s="1">
        <v>11</v>
      </c>
      <c r="C2311" s="7">
        <v>26.2</v>
      </c>
      <c r="D2311" s="7">
        <v>25.8</v>
      </c>
      <c r="E2311" s="7">
        <v>27.5</v>
      </c>
      <c r="F2311" s="7">
        <v>27.1</v>
      </c>
      <c r="G2311" s="7">
        <v>27.3</v>
      </c>
      <c r="H2311" s="7">
        <v>27.7</v>
      </c>
      <c r="I2311" s="7">
        <v>27.65</v>
      </c>
      <c r="J2311" s="7">
        <v>27.65</v>
      </c>
      <c r="K2311" s="7">
        <v>28.05</v>
      </c>
      <c r="L2311" s="3">
        <v>-1.5299999999999999E-2</v>
      </c>
      <c r="M2311" s="3">
        <v>2.0299999999999999E-2</v>
      </c>
      <c r="N2311" s="3">
        <v>6.7999999999999996E-3</v>
      </c>
      <c r="O2311" s="18">
        <f t="shared" si="834"/>
        <v>0</v>
      </c>
      <c r="P2311" s="19">
        <f t="shared" si="842"/>
        <v>40863</v>
      </c>
      <c r="Q2311" s="19">
        <f t="shared" si="843"/>
        <v>40898</v>
      </c>
      <c r="R2311" s="19">
        <f t="shared" si="844"/>
        <v>40926</v>
      </c>
      <c r="S2311" s="19">
        <f t="shared" si="845"/>
        <v>40954</v>
      </c>
      <c r="T2311" s="19">
        <f t="shared" si="846"/>
        <v>40989</v>
      </c>
      <c r="U2311" s="19">
        <f t="shared" si="847"/>
        <v>41017</v>
      </c>
      <c r="V2311" s="19">
        <f t="shared" si="848"/>
        <v>41045</v>
      </c>
      <c r="W2311" s="19">
        <f t="shared" si="849"/>
        <v>41080</v>
      </c>
      <c r="X2311" s="19">
        <f t="shared" si="850"/>
        <v>41108</v>
      </c>
      <c r="Y2311" s="18">
        <f t="shared" si="835"/>
        <v>28</v>
      </c>
      <c r="Z2311" s="10">
        <f t="shared" si="836"/>
        <v>0.7142857142857143</v>
      </c>
      <c r="AA2311" s="10">
        <f>VLOOKUP(A2311, VIX!$A$2:$E$3205, 5, FALSE)</f>
        <v>25.46</v>
      </c>
      <c r="AB2311" s="10">
        <f t="shared" si="837"/>
        <v>26.085714285714285</v>
      </c>
      <c r="AC2311" s="10">
        <f t="shared" si="838"/>
        <v>26.285714285714288</v>
      </c>
      <c r="AD2311" s="10">
        <f t="shared" si="839"/>
        <v>27.385714285714286</v>
      </c>
      <c r="AE2311" s="10">
        <f t="shared" si="840"/>
        <v>27.157142857142858</v>
      </c>
      <c r="AF2311" s="10">
        <f t="shared" si="841"/>
        <v>27.414285714285715</v>
      </c>
      <c r="AG2311" s="36">
        <f t="shared" si="851"/>
        <v>0.11930405965202934</v>
      </c>
      <c r="AH2311" s="36">
        <f t="shared" si="852"/>
        <v>-0.51864406779660976</v>
      </c>
      <c r="AI2311" s="36">
        <f t="shared" si="853"/>
        <v>0.11890999174236121</v>
      </c>
      <c r="AJ2311" s="36">
        <f t="shared" si="854"/>
        <v>-6.0200668896320829E-2</v>
      </c>
      <c r="AK2311" s="36">
        <f t="shared" si="855"/>
        <v>-0.12010008340283522</v>
      </c>
    </row>
    <row r="2312" spans="1:37" x14ac:dyDescent="0.2">
      <c r="A2312" s="5">
        <v>40842</v>
      </c>
      <c r="B2312" s="1">
        <v>11</v>
      </c>
      <c r="C2312" s="7">
        <v>30.5</v>
      </c>
      <c r="D2312" s="7">
        <v>29.2</v>
      </c>
      <c r="E2312" s="7">
        <v>30.4</v>
      </c>
      <c r="F2312" s="7">
        <v>29.9</v>
      </c>
      <c r="G2312" s="7">
        <v>29.9</v>
      </c>
      <c r="H2312" s="7">
        <v>30.2</v>
      </c>
      <c r="I2312" s="7">
        <v>30.05</v>
      </c>
      <c r="J2312" s="7">
        <v>29.9</v>
      </c>
      <c r="K2312" s="7">
        <v>0</v>
      </c>
      <c r="L2312" s="3">
        <v>-4.2599999999999999E-2</v>
      </c>
      <c r="M2312" s="3">
        <v>5.0000000000000001E-3</v>
      </c>
      <c r="N2312" s="3">
        <v>1.6999999999999999E-3</v>
      </c>
      <c r="O2312" s="18">
        <f t="shared" si="834"/>
        <v>0</v>
      </c>
      <c r="P2312" s="19">
        <f t="shared" si="842"/>
        <v>40863</v>
      </c>
      <c r="Q2312" s="19">
        <f t="shared" si="843"/>
        <v>40898</v>
      </c>
      <c r="R2312" s="19">
        <f t="shared" si="844"/>
        <v>40926</v>
      </c>
      <c r="S2312" s="19">
        <f t="shared" si="845"/>
        <v>40954</v>
      </c>
      <c r="T2312" s="19">
        <f t="shared" si="846"/>
        <v>40989</v>
      </c>
      <c r="U2312" s="19">
        <f t="shared" si="847"/>
        <v>41017</v>
      </c>
      <c r="V2312" s="19">
        <f t="shared" si="848"/>
        <v>41045</v>
      </c>
      <c r="W2312" s="19">
        <f t="shared" si="849"/>
        <v>41080</v>
      </c>
      <c r="X2312" s="19">
        <f t="shared" si="850"/>
        <v>41108</v>
      </c>
      <c r="Y2312" s="18">
        <f t="shared" si="835"/>
        <v>28</v>
      </c>
      <c r="Z2312" s="10">
        <f t="shared" si="836"/>
        <v>0.75</v>
      </c>
      <c r="AA2312" s="10">
        <f>VLOOKUP(A2312, VIX!$A$2:$E$3205, 5, FALSE)</f>
        <v>29.86</v>
      </c>
      <c r="AB2312" s="10">
        <f t="shared" si="837"/>
        <v>30.175000000000001</v>
      </c>
      <c r="AC2312" s="10">
        <f t="shared" si="838"/>
        <v>29.5</v>
      </c>
      <c r="AD2312" s="10">
        <f t="shared" si="839"/>
        <v>30.274999999999999</v>
      </c>
      <c r="AE2312" s="10">
        <f t="shared" si="840"/>
        <v>29.9</v>
      </c>
      <c r="AF2312" s="10">
        <f t="shared" si="841"/>
        <v>29.974999999999998</v>
      </c>
      <c r="AG2312" s="36">
        <f t="shared" si="851"/>
        <v>0.36632002683663206</v>
      </c>
      <c r="AH2312" s="36">
        <f t="shared" si="852"/>
        <v>-0.35413982901979124</v>
      </c>
      <c r="AI2312" s="36">
        <f t="shared" si="853"/>
        <v>0.14385203790387024</v>
      </c>
      <c r="AJ2312" s="36">
        <f t="shared" si="854"/>
        <v>0</v>
      </c>
      <c r="AK2312" s="36">
        <f t="shared" si="855"/>
        <v>-8.7540528022232694E-2</v>
      </c>
    </row>
    <row r="2313" spans="1:37" x14ac:dyDescent="0.2">
      <c r="A2313" s="5">
        <v>40841</v>
      </c>
      <c r="B2313" s="1">
        <v>11</v>
      </c>
      <c r="C2313" s="7">
        <v>32.4</v>
      </c>
      <c r="D2313" s="7">
        <v>30.25</v>
      </c>
      <c r="E2313" s="7">
        <v>31.4</v>
      </c>
      <c r="F2313" s="7">
        <v>30.85</v>
      </c>
      <c r="G2313" s="7">
        <v>30.8</v>
      </c>
      <c r="H2313" s="7">
        <v>31</v>
      </c>
      <c r="I2313" s="7">
        <v>30.8</v>
      </c>
      <c r="J2313" s="7">
        <v>30.75</v>
      </c>
      <c r="K2313" s="7">
        <v>0</v>
      </c>
      <c r="L2313" s="3">
        <v>-6.6400000000000001E-2</v>
      </c>
      <c r="M2313" s="3">
        <v>-1.6000000000000001E-3</v>
      </c>
      <c r="N2313" s="3">
        <v>-5.0000000000000001E-4</v>
      </c>
      <c r="O2313" s="18">
        <f t="shared" ref="O2313:O2376" si="856">IF(B2315-B2314=0,0,1)</f>
        <v>0</v>
      </c>
      <c r="P2313" s="19">
        <f t="shared" si="842"/>
        <v>40863</v>
      </c>
      <c r="Q2313" s="19">
        <f t="shared" si="843"/>
        <v>40898</v>
      </c>
      <c r="R2313" s="19">
        <f t="shared" si="844"/>
        <v>40926</v>
      </c>
      <c r="S2313" s="19">
        <f t="shared" si="845"/>
        <v>40954</v>
      </c>
      <c r="T2313" s="19">
        <f t="shared" si="846"/>
        <v>40989</v>
      </c>
      <c r="U2313" s="19">
        <f t="shared" si="847"/>
        <v>41017</v>
      </c>
      <c r="V2313" s="19">
        <f t="shared" si="848"/>
        <v>41045</v>
      </c>
      <c r="W2313" s="19">
        <f t="shared" si="849"/>
        <v>41080</v>
      </c>
      <c r="X2313" s="19">
        <f t="shared" si="850"/>
        <v>41108</v>
      </c>
      <c r="Y2313" s="18">
        <f t="shared" ref="Y2313:Y2376" si="857">IF(O2313=1,DATEDIF(P2314,P2313,"d"),Y2314)</f>
        <v>28</v>
      </c>
      <c r="Z2313" s="10">
        <f t="shared" si="836"/>
        <v>0.7857142857142857</v>
      </c>
      <c r="AA2313" s="10">
        <f>VLOOKUP(A2313, VIX!$A$2:$E$3205, 5, FALSE)</f>
        <v>32.22</v>
      </c>
      <c r="AB2313" s="10">
        <f t="shared" si="837"/>
        <v>31.939285714285713</v>
      </c>
      <c r="AC2313" s="10">
        <f t="shared" si="838"/>
        <v>30.49642857142857</v>
      </c>
      <c r="AD2313" s="10">
        <f t="shared" si="839"/>
        <v>31.282142857142858</v>
      </c>
      <c r="AE2313" s="10">
        <f t="shared" si="840"/>
        <v>30.839285714285715</v>
      </c>
      <c r="AF2313" s="10">
        <f t="shared" si="841"/>
        <v>30.842857142857142</v>
      </c>
      <c r="AG2313" s="36">
        <f t="shared" si="851"/>
        <v>0.65395292697646279</v>
      </c>
      <c r="AH2313" s="36">
        <f t="shared" si="852"/>
        <v>-0.35567010309278291</v>
      </c>
      <c r="AI2313" s="36">
        <f t="shared" si="853"/>
        <v>0.16402366863905232</v>
      </c>
      <c r="AJ2313" s="36">
        <f t="shared" si="854"/>
        <v>1.5075376884422318E-2</v>
      </c>
      <c r="AK2313" s="36">
        <f t="shared" si="855"/>
        <v>-6.0211456902215868E-2</v>
      </c>
    </row>
    <row r="2314" spans="1:37" x14ac:dyDescent="0.2">
      <c r="A2314" s="5">
        <v>40840</v>
      </c>
      <c r="B2314" s="1">
        <v>11</v>
      </c>
      <c r="C2314" s="7">
        <v>29.75</v>
      </c>
      <c r="D2314" s="7">
        <v>28.85</v>
      </c>
      <c r="E2314" s="7">
        <v>30.25</v>
      </c>
      <c r="F2314" s="7">
        <v>29.85</v>
      </c>
      <c r="G2314" s="7">
        <v>29.85</v>
      </c>
      <c r="H2314" s="7">
        <v>30.1</v>
      </c>
      <c r="I2314" s="7">
        <v>30.1</v>
      </c>
      <c r="J2314" s="7">
        <v>30.2</v>
      </c>
      <c r="K2314" s="7">
        <v>0</v>
      </c>
      <c r="L2314" s="3">
        <v>-3.0300000000000001E-2</v>
      </c>
      <c r="M2314" s="3">
        <v>8.3999999999999995E-3</v>
      </c>
      <c r="N2314" s="3">
        <v>2.8E-3</v>
      </c>
      <c r="O2314" s="18">
        <f t="shared" si="856"/>
        <v>0</v>
      </c>
      <c r="P2314" s="19">
        <f t="shared" si="842"/>
        <v>40863</v>
      </c>
      <c r="Q2314" s="19">
        <f t="shared" si="843"/>
        <v>40898</v>
      </c>
      <c r="R2314" s="19">
        <f t="shared" si="844"/>
        <v>40926</v>
      </c>
      <c r="S2314" s="19">
        <f t="shared" si="845"/>
        <v>40954</v>
      </c>
      <c r="T2314" s="19">
        <f t="shared" si="846"/>
        <v>40989</v>
      </c>
      <c r="U2314" s="19">
        <f t="shared" si="847"/>
        <v>41017</v>
      </c>
      <c r="V2314" s="19">
        <f t="shared" si="848"/>
        <v>41045</v>
      </c>
      <c r="W2314" s="19">
        <f t="shared" si="849"/>
        <v>41080</v>
      </c>
      <c r="X2314" s="19">
        <f t="shared" si="850"/>
        <v>41108</v>
      </c>
      <c r="Y2314" s="18">
        <f t="shared" si="857"/>
        <v>28</v>
      </c>
      <c r="Z2314" s="10">
        <f t="shared" ref="Z2314:Z2377" si="858">DATEDIF(A2314,P2314,"d")/Y2314</f>
        <v>0.8214285714285714</v>
      </c>
      <c r="AA2314" s="10">
        <f>VLOOKUP(A2314, VIX!$A$2:$E$3205, 5, FALSE)</f>
        <v>29.26</v>
      </c>
      <c r="AB2314" s="10">
        <f t="shared" ref="AB2314:AB2377" si="859">Z2314*C2314 + (1-Z2314)*D2314</f>
        <v>29.589285714285715</v>
      </c>
      <c r="AC2314" s="10">
        <f t="shared" ref="AC2314:AC2377" si="860">Z2314*D2314 + (1-Z2314)*E2314</f>
        <v>29.1</v>
      </c>
      <c r="AD2314" s="10">
        <f t="shared" ref="AD2314:AD2377" si="861">Z2314*E2314 + (1-Z2314)*F2314</f>
        <v>30.178571428571431</v>
      </c>
      <c r="AE2314" s="10">
        <f t="shared" ref="AE2314:AE2377" si="862">Z2314*F2314 + (1-Z2314)*G2314</f>
        <v>29.85</v>
      </c>
      <c r="AF2314" s="10">
        <f t="shared" ref="AF2314:AF2377" si="863">Z2314*G2314 + (1-Z2314)*H2314</f>
        <v>29.894642857142859</v>
      </c>
      <c r="AG2314" s="36">
        <f t="shared" si="851"/>
        <v>0.77177858439201374</v>
      </c>
      <c r="AH2314" s="36">
        <f t="shared" si="852"/>
        <v>-1.2564102564102559</v>
      </c>
      <c r="AI2314" s="36">
        <f t="shared" si="853"/>
        <v>0.34659025787965514</v>
      </c>
      <c r="AJ2314" s="36">
        <f t="shared" si="854"/>
        <v>0</v>
      </c>
      <c r="AK2314" s="36">
        <f t="shared" si="855"/>
        <v>-0.22045958240989161</v>
      </c>
    </row>
    <row r="2315" spans="1:37" x14ac:dyDescent="0.2">
      <c r="A2315" s="5">
        <v>40837</v>
      </c>
      <c r="B2315" s="1">
        <v>11</v>
      </c>
      <c r="C2315" s="7">
        <v>31.6</v>
      </c>
      <c r="D2315" s="7">
        <v>30</v>
      </c>
      <c r="E2315" s="7">
        <v>31.2</v>
      </c>
      <c r="F2315" s="7">
        <v>30.65</v>
      </c>
      <c r="G2315" s="7">
        <v>30.6</v>
      </c>
      <c r="H2315" s="7">
        <v>30.85</v>
      </c>
      <c r="I2315" s="7">
        <v>30.85</v>
      </c>
      <c r="J2315" s="7">
        <v>30.7</v>
      </c>
      <c r="K2315" s="7">
        <v>0</v>
      </c>
      <c r="L2315" s="3">
        <v>-5.0599999999999999E-2</v>
      </c>
      <c r="M2315" s="3">
        <v>6.4999999999999997E-3</v>
      </c>
      <c r="N2315" s="3">
        <v>2.2000000000000001E-3</v>
      </c>
      <c r="O2315" s="18">
        <f t="shared" si="856"/>
        <v>0</v>
      </c>
      <c r="P2315" s="19">
        <f t="shared" ref="P2315:P2378" si="864">IF(O2314=1,A2315,P2314)</f>
        <v>40863</v>
      </c>
      <c r="Q2315" s="19">
        <f t="shared" ref="Q2315:Q2378" si="865">IF(O2314=1,P2314,Q2314)</f>
        <v>40898</v>
      </c>
      <c r="R2315" s="19">
        <f t="shared" ref="R2315:R2378" si="866">IF(O2314=1,Q2314,R2314)</f>
        <v>40926</v>
      </c>
      <c r="S2315" s="19">
        <f t="shared" ref="S2315:S2378" si="867">IF(O2314=1,R2314,S2314)</f>
        <v>40954</v>
      </c>
      <c r="T2315" s="19">
        <f t="shared" ref="T2315:T2378" si="868">IF(O2314=1,S2314,T2314)</f>
        <v>40989</v>
      </c>
      <c r="U2315" s="19">
        <f t="shared" ref="U2315:U2378" si="869">IF(O2314=1,T2314,U2314)</f>
        <v>41017</v>
      </c>
      <c r="V2315" s="19">
        <f t="shared" ref="V2315:V2378" si="870">IF(O2314=1,U2314,V2314)</f>
        <v>41045</v>
      </c>
      <c r="W2315" s="19">
        <f t="shared" ref="W2315:W2378" si="871">IF(O2314=1,V2314,W2314)</f>
        <v>41080</v>
      </c>
      <c r="X2315" s="19">
        <f t="shared" ref="X2315:X2378" si="872">IF(O2314=1,W2314,X2314)</f>
        <v>41108</v>
      </c>
      <c r="Y2315" s="18">
        <f t="shared" si="857"/>
        <v>28</v>
      </c>
      <c r="Z2315" s="10">
        <f t="shared" si="858"/>
        <v>0.9285714285714286</v>
      </c>
      <c r="AA2315" s="10">
        <f>VLOOKUP(A2315, VIX!$A$2:$E$3205, 5, FALSE)</f>
        <v>31.32</v>
      </c>
      <c r="AB2315" s="10">
        <f t="shared" si="859"/>
        <v>31.485714285714288</v>
      </c>
      <c r="AC2315" s="10">
        <f t="shared" si="860"/>
        <v>30.085714285714285</v>
      </c>
      <c r="AD2315" s="10">
        <f t="shared" si="861"/>
        <v>31.160714285714285</v>
      </c>
      <c r="AE2315" s="10">
        <f t="shared" si="862"/>
        <v>30.646428571428572</v>
      </c>
      <c r="AF2315" s="10">
        <f t="shared" si="863"/>
        <v>30.617857142857147</v>
      </c>
      <c r="AG2315" s="36">
        <f t="shared" si="851"/>
        <v>0.42341822000525087</v>
      </c>
      <c r="AH2315" s="36">
        <f t="shared" si="852"/>
        <v>-0.34190740007914489</v>
      </c>
      <c r="AI2315" s="36">
        <f t="shared" si="853"/>
        <v>0.15195702225633168</v>
      </c>
      <c r="AJ2315" s="36">
        <f t="shared" si="854"/>
        <v>1.4107372781726784E-2</v>
      </c>
      <c r="AK2315" s="36">
        <f t="shared" si="855"/>
        <v>-7.0627802690582928E-2</v>
      </c>
    </row>
    <row r="2316" spans="1:37" x14ac:dyDescent="0.2">
      <c r="A2316" s="5">
        <v>40836</v>
      </c>
      <c r="B2316" s="1">
        <v>11</v>
      </c>
      <c r="C2316" s="7">
        <v>34.1</v>
      </c>
      <c r="D2316" s="7">
        <v>31.55</v>
      </c>
      <c r="E2316" s="7">
        <v>32.6</v>
      </c>
      <c r="F2316" s="7">
        <v>31.9</v>
      </c>
      <c r="G2316" s="7">
        <v>31.85</v>
      </c>
      <c r="H2316" s="7">
        <v>32.049999999999997</v>
      </c>
      <c r="I2316" s="7">
        <v>32</v>
      </c>
      <c r="J2316" s="7">
        <v>31.65</v>
      </c>
      <c r="K2316" s="7">
        <v>0</v>
      </c>
      <c r="L2316" s="3">
        <v>-7.4800000000000005E-2</v>
      </c>
      <c r="M2316" s="3">
        <v>3.0999999999999999E-3</v>
      </c>
      <c r="N2316" s="3">
        <v>1E-3</v>
      </c>
      <c r="O2316" s="18">
        <f t="shared" si="856"/>
        <v>1</v>
      </c>
      <c r="P2316" s="19">
        <f t="shared" si="864"/>
        <v>40863</v>
      </c>
      <c r="Q2316" s="19">
        <f t="shared" si="865"/>
        <v>40898</v>
      </c>
      <c r="R2316" s="19">
        <f t="shared" si="866"/>
        <v>40926</v>
      </c>
      <c r="S2316" s="19">
        <f t="shared" si="867"/>
        <v>40954</v>
      </c>
      <c r="T2316" s="19">
        <f t="shared" si="868"/>
        <v>40989</v>
      </c>
      <c r="U2316" s="19">
        <f t="shared" si="869"/>
        <v>41017</v>
      </c>
      <c r="V2316" s="19">
        <f t="shared" si="870"/>
        <v>41045</v>
      </c>
      <c r="W2316" s="19">
        <f t="shared" si="871"/>
        <v>41080</v>
      </c>
      <c r="X2316" s="19">
        <f t="shared" si="872"/>
        <v>41108</v>
      </c>
      <c r="Y2316" s="18">
        <f t="shared" si="857"/>
        <v>28</v>
      </c>
      <c r="Z2316" s="10">
        <f t="shared" si="858"/>
        <v>0.9642857142857143</v>
      </c>
      <c r="AA2316" s="10">
        <f>VLOOKUP(A2316, VIX!$A$2:$E$3205, 5, FALSE)</f>
        <v>34.78</v>
      </c>
      <c r="AB2316" s="10">
        <f t="shared" si="859"/>
        <v>34.008928571428577</v>
      </c>
      <c r="AC2316" s="10">
        <f t="shared" si="860"/>
        <v>31.587500000000002</v>
      </c>
      <c r="AD2316" s="10">
        <f t="shared" si="861"/>
        <v>32.575000000000003</v>
      </c>
      <c r="AE2316" s="10">
        <f t="shared" si="862"/>
        <v>31.898214285714285</v>
      </c>
      <c r="AF2316" s="10">
        <f t="shared" si="863"/>
        <v>31.857142857142858</v>
      </c>
      <c r="AG2316" s="36">
        <f t="shared" si="851"/>
        <v>0.72741679873217102</v>
      </c>
      <c r="AH2316" s="36">
        <f t="shared" si="852"/>
        <v>-0.28987730061349698</v>
      </c>
      <c r="AI2316" s="36">
        <f t="shared" si="853"/>
        <v>0.19749216300940511</v>
      </c>
      <c r="AJ2316" s="36">
        <f t="shared" si="854"/>
        <v>1.4150943396225604E-2</v>
      </c>
      <c r="AK2316" s="36">
        <f t="shared" si="855"/>
        <v>-5.6162246489858375E-2</v>
      </c>
    </row>
    <row r="2317" spans="1:37" x14ac:dyDescent="0.2">
      <c r="A2317" s="5">
        <v>40835</v>
      </c>
      <c r="B2317" s="1">
        <v>11</v>
      </c>
      <c r="C2317" s="7">
        <v>33.85</v>
      </c>
      <c r="D2317" s="7">
        <v>31.55</v>
      </c>
      <c r="E2317" s="7">
        <v>32.6</v>
      </c>
      <c r="F2317" s="7">
        <v>31.9</v>
      </c>
      <c r="G2317" s="7">
        <v>31.8</v>
      </c>
      <c r="H2317" s="7">
        <v>32.049999999999997</v>
      </c>
      <c r="I2317" s="7">
        <v>32</v>
      </c>
      <c r="J2317" s="7">
        <v>0</v>
      </c>
      <c r="K2317" s="7">
        <v>0</v>
      </c>
      <c r="L2317" s="3">
        <v>-6.7900000000000002E-2</v>
      </c>
      <c r="M2317" s="3">
        <v>3.0999999999999999E-3</v>
      </c>
      <c r="N2317" s="3">
        <v>1E-3</v>
      </c>
      <c r="O2317" s="18">
        <f t="shared" si="856"/>
        <v>0</v>
      </c>
      <c r="P2317" s="19">
        <f t="shared" si="864"/>
        <v>40835</v>
      </c>
      <c r="Q2317" s="19">
        <f t="shared" si="865"/>
        <v>40863</v>
      </c>
      <c r="R2317" s="19">
        <f t="shared" si="866"/>
        <v>40898</v>
      </c>
      <c r="S2317" s="19">
        <f t="shared" si="867"/>
        <v>40926</v>
      </c>
      <c r="T2317" s="19">
        <f t="shared" si="868"/>
        <v>40954</v>
      </c>
      <c r="U2317" s="19">
        <f t="shared" si="869"/>
        <v>40989</v>
      </c>
      <c r="V2317" s="19">
        <f t="shared" si="870"/>
        <v>41017</v>
      </c>
      <c r="W2317" s="19">
        <f t="shared" si="871"/>
        <v>41045</v>
      </c>
      <c r="X2317" s="19">
        <f t="shared" si="872"/>
        <v>41080</v>
      </c>
      <c r="Y2317" s="18">
        <f t="shared" si="857"/>
        <v>28</v>
      </c>
      <c r="Z2317" s="10">
        <f t="shared" si="858"/>
        <v>0</v>
      </c>
      <c r="AA2317" s="10">
        <f>VLOOKUP(A2317, VIX!$A$2:$E$3205, 5, FALSE)</f>
        <v>34.44</v>
      </c>
      <c r="AB2317" s="10">
        <f t="shared" si="859"/>
        <v>31.55</v>
      </c>
      <c r="AC2317" s="10">
        <f t="shared" si="860"/>
        <v>32.6</v>
      </c>
      <c r="AD2317" s="10">
        <f t="shared" si="861"/>
        <v>31.9</v>
      </c>
      <c r="AE2317" s="10">
        <f t="shared" si="862"/>
        <v>31.8</v>
      </c>
      <c r="AF2317" s="10">
        <f t="shared" si="863"/>
        <v>32.049999999999997</v>
      </c>
      <c r="AG2317" s="36">
        <f t="shared" si="851"/>
        <v>0.66685842489788894</v>
      </c>
      <c r="AH2317" s="36">
        <f t="shared" si="852"/>
        <v>-0.31513130471029616</v>
      </c>
      <c r="AI2317" s="36">
        <f t="shared" si="853"/>
        <v>0.20221241474179022</v>
      </c>
      <c r="AJ2317" s="36">
        <f t="shared" si="854"/>
        <v>2.9207232267036927E-2</v>
      </c>
      <c r="AK2317" s="36">
        <f t="shared" si="855"/>
        <v>-7.2823950988324004E-2</v>
      </c>
    </row>
    <row r="2318" spans="1:37" x14ac:dyDescent="0.2">
      <c r="A2318" s="5">
        <v>40834</v>
      </c>
      <c r="B2318" s="1">
        <v>10</v>
      </c>
      <c r="C2318" s="7">
        <v>32.15</v>
      </c>
      <c r="D2318" s="7">
        <v>31</v>
      </c>
      <c r="E2318" s="7">
        <v>29.95</v>
      </c>
      <c r="F2318" s="7">
        <v>31.2</v>
      </c>
      <c r="G2318" s="7">
        <v>30.8</v>
      </c>
      <c r="H2318" s="7">
        <v>30.9</v>
      </c>
      <c r="I2318" s="7">
        <v>31.2</v>
      </c>
      <c r="J2318" s="7">
        <v>31</v>
      </c>
      <c r="K2318" s="7">
        <v>0</v>
      </c>
      <c r="L2318" s="3">
        <v>-3.5799999999999998E-2</v>
      </c>
      <c r="M2318" s="3">
        <v>0</v>
      </c>
      <c r="N2318" s="3">
        <v>0</v>
      </c>
      <c r="O2318" s="18">
        <f t="shared" si="856"/>
        <v>0</v>
      </c>
      <c r="P2318" s="19">
        <f t="shared" si="864"/>
        <v>40835</v>
      </c>
      <c r="Q2318" s="19">
        <f t="shared" si="865"/>
        <v>40863</v>
      </c>
      <c r="R2318" s="19">
        <f t="shared" si="866"/>
        <v>40898</v>
      </c>
      <c r="S2318" s="19">
        <f t="shared" si="867"/>
        <v>40926</v>
      </c>
      <c r="T2318" s="19">
        <f t="shared" si="868"/>
        <v>40954</v>
      </c>
      <c r="U2318" s="19">
        <f t="shared" si="869"/>
        <v>40989</v>
      </c>
      <c r="V2318" s="19">
        <f t="shared" si="870"/>
        <v>41017</v>
      </c>
      <c r="W2318" s="19">
        <f t="shared" si="871"/>
        <v>41045</v>
      </c>
      <c r="X2318" s="19">
        <f t="shared" si="872"/>
        <v>41080</v>
      </c>
      <c r="Y2318" s="18">
        <f t="shared" si="857"/>
        <v>28</v>
      </c>
      <c r="Z2318" s="10">
        <f t="shared" si="858"/>
        <v>3.5714285714285712E-2</v>
      </c>
      <c r="AA2318" s="10">
        <f>VLOOKUP(A2318, VIX!$A$2:$E$3205, 5, FALSE)</f>
        <v>31.56</v>
      </c>
      <c r="AB2318" s="10">
        <f t="shared" si="859"/>
        <v>31.041071428571428</v>
      </c>
      <c r="AC2318" s="10">
        <f t="shared" si="860"/>
        <v>29.987500000000001</v>
      </c>
      <c r="AD2318" s="10">
        <f t="shared" si="861"/>
        <v>31.155357142857142</v>
      </c>
      <c r="AE2318" s="10">
        <f t="shared" si="862"/>
        <v>30.814285714285717</v>
      </c>
      <c r="AF2318" s="10">
        <f t="shared" si="863"/>
        <v>30.896428571428572</v>
      </c>
      <c r="AG2318" s="36">
        <f t="shared" si="851"/>
        <v>0.31326343098043408</v>
      </c>
      <c r="AH2318" s="36">
        <f t="shared" si="852"/>
        <v>0.30347516917077666</v>
      </c>
      <c r="AI2318" s="36">
        <f t="shared" si="853"/>
        <v>-0.35031138790035582</v>
      </c>
      <c r="AJ2318" s="36">
        <f t="shared" si="854"/>
        <v>0.11343686698176866</v>
      </c>
      <c r="AK2318" s="36">
        <f t="shared" si="855"/>
        <v>-2.8516464863640893E-2</v>
      </c>
    </row>
    <row r="2319" spans="1:37" x14ac:dyDescent="0.2">
      <c r="A2319" s="5">
        <v>40833</v>
      </c>
      <c r="B2319" s="1">
        <v>10</v>
      </c>
      <c r="C2319" s="7">
        <v>34.200000000000003</v>
      </c>
      <c r="D2319" s="7">
        <v>32.950000000000003</v>
      </c>
      <c r="E2319" s="7">
        <v>31</v>
      </c>
      <c r="F2319" s="7">
        <v>32.200000000000003</v>
      </c>
      <c r="G2319" s="7">
        <v>31.7</v>
      </c>
      <c r="H2319" s="7">
        <v>31.55</v>
      </c>
      <c r="I2319" s="7">
        <v>31.85</v>
      </c>
      <c r="J2319" s="7">
        <v>31.55</v>
      </c>
      <c r="K2319" s="7">
        <v>0</v>
      </c>
      <c r="L2319" s="3">
        <v>-3.6499999999999998E-2</v>
      </c>
      <c r="M2319" s="3">
        <v>-1.09E-2</v>
      </c>
      <c r="N2319" s="3">
        <v>-3.5999999999999999E-3</v>
      </c>
      <c r="O2319" s="18">
        <f t="shared" si="856"/>
        <v>0</v>
      </c>
      <c r="P2319" s="19">
        <f t="shared" si="864"/>
        <v>40835</v>
      </c>
      <c r="Q2319" s="19">
        <f t="shared" si="865"/>
        <v>40863</v>
      </c>
      <c r="R2319" s="19">
        <f t="shared" si="866"/>
        <v>40898</v>
      </c>
      <c r="S2319" s="19">
        <f t="shared" si="867"/>
        <v>40926</v>
      </c>
      <c r="T2319" s="19">
        <f t="shared" si="868"/>
        <v>40954</v>
      </c>
      <c r="U2319" s="19">
        <f t="shared" si="869"/>
        <v>40989</v>
      </c>
      <c r="V2319" s="19">
        <f t="shared" si="870"/>
        <v>41017</v>
      </c>
      <c r="W2319" s="19">
        <f t="shared" si="871"/>
        <v>41045</v>
      </c>
      <c r="X2319" s="19">
        <f t="shared" si="872"/>
        <v>41080</v>
      </c>
      <c r="Y2319" s="18">
        <f t="shared" si="857"/>
        <v>28</v>
      </c>
      <c r="Z2319" s="10">
        <f t="shared" si="858"/>
        <v>7.1428571428571425E-2</v>
      </c>
      <c r="AA2319" s="10">
        <f>VLOOKUP(A2319, VIX!$A$2:$E$3205, 5, FALSE)</f>
        <v>33.39</v>
      </c>
      <c r="AB2319" s="10">
        <f t="shared" si="859"/>
        <v>33.039285714285718</v>
      </c>
      <c r="AC2319" s="10">
        <f t="shared" si="860"/>
        <v>31.139285714285716</v>
      </c>
      <c r="AD2319" s="10">
        <f t="shared" si="861"/>
        <v>32.114285714285714</v>
      </c>
      <c r="AE2319" s="10">
        <f t="shared" si="862"/>
        <v>31.735714285714288</v>
      </c>
      <c r="AF2319" s="10">
        <f t="shared" si="863"/>
        <v>31.56071428571429</v>
      </c>
      <c r="AG2319" s="36">
        <f t="shared" si="851"/>
        <v>1.1471230881281866</v>
      </c>
      <c r="AH2319" s="36">
        <f t="shared" si="852"/>
        <v>1.8167477971532469</v>
      </c>
      <c r="AI2319" s="36">
        <f t="shared" si="853"/>
        <v>-1.0767313512551209</v>
      </c>
      <c r="AJ2319" s="36">
        <f t="shared" si="854"/>
        <v>0.44723142451491099</v>
      </c>
      <c r="AK2319" s="36">
        <f t="shared" si="855"/>
        <v>0.13414562015733003</v>
      </c>
    </row>
    <row r="2320" spans="1:37" x14ac:dyDescent="0.2">
      <c r="A2320" s="5">
        <v>40830</v>
      </c>
      <c r="B2320" s="1">
        <v>10</v>
      </c>
      <c r="C2320" s="7">
        <v>29.75</v>
      </c>
      <c r="D2320" s="7">
        <v>29.35</v>
      </c>
      <c r="E2320" s="7">
        <v>28.9</v>
      </c>
      <c r="F2320" s="7">
        <v>30.35</v>
      </c>
      <c r="G2320" s="7">
        <v>30.15</v>
      </c>
      <c r="H2320" s="7">
        <v>30.2</v>
      </c>
      <c r="I2320" s="7">
        <v>30.45</v>
      </c>
      <c r="J2320" s="7">
        <v>30.3</v>
      </c>
      <c r="K2320" s="7">
        <v>0</v>
      </c>
      <c r="L2320" s="3">
        <v>-1.34E-2</v>
      </c>
      <c r="M2320" s="3">
        <v>3.3E-3</v>
      </c>
      <c r="N2320" s="3">
        <v>1.1000000000000001E-3</v>
      </c>
      <c r="O2320" s="18">
        <f t="shared" si="856"/>
        <v>0</v>
      </c>
      <c r="P2320" s="19">
        <f t="shared" si="864"/>
        <v>40835</v>
      </c>
      <c r="Q2320" s="19">
        <f t="shared" si="865"/>
        <v>40863</v>
      </c>
      <c r="R2320" s="19">
        <f t="shared" si="866"/>
        <v>40898</v>
      </c>
      <c r="S2320" s="19">
        <f t="shared" si="867"/>
        <v>40926</v>
      </c>
      <c r="T2320" s="19">
        <f t="shared" si="868"/>
        <v>40954</v>
      </c>
      <c r="U2320" s="19">
        <f t="shared" si="869"/>
        <v>40989</v>
      </c>
      <c r="V2320" s="19">
        <f t="shared" si="870"/>
        <v>41017</v>
      </c>
      <c r="W2320" s="19">
        <f t="shared" si="871"/>
        <v>41045</v>
      </c>
      <c r="X2320" s="19">
        <f t="shared" si="872"/>
        <v>41080</v>
      </c>
      <c r="Y2320" s="18">
        <f t="shared" si="857"/>
        <v>28</v>
      </c>
      <c r="Z2320" s="10">
        <f t="shared" si="858"/>
        <v>0.17857142857142858</v>
      </c>
      <c r="AA2320" s="10">
        <f>VLOOKUP(A2320, VIX!$A$2:$E$3205, 5, FALSE)</f>
        <v>28.24</v>
      </c>
      <c r="AB2320" s="10">
        <f t="shared" si="859"/>
        <v>29.421428571428571</v>
      </c>
      <c r="AC2320" s="10">
        <f t="shared" si="860"/>
        <v>28.980357142857144</v>
      </c>
      <c r="AD2320" s="10">
        <f t="shared" si="861"/>
        <v>30.091071428571428</v>
      </c>
      <c r="AE2320" s="10">
        <f t="shared" si="862"/>
        <v>30.185714285714283</v>
      </c>
      <c r="AF2320" s="10">
        <f t="shared" si="863"/>
        <v>30.191071428571426</v>
      </c>
      <c r="AG2320" s="36">
        <f t="shared" si="851"/>
        <v>0.11467576791808828</v>
      </c>
      <c r="AH2320" s="36">
        <f t="shared" si="852"/>
        <v>0.13281799016163118</v>
      </c>
      <c r="AI2320" s="36">
        <f t="shared" si="853"/>
        <v>-0.41769547325102946</v>
      </c>
      <c r="AJ2320" s="36">
        <f t="shared" si="854"/>
        <v>5.7429352780310736E-2</v>
      </c>
      <c r="AK2320" s="36">
        <f t="shared" si="855"/>
        <v>-1.4395064549297582E-2</v>
      </c>
    </row>
    <row r="2321" spans="1:37" x14ac:dyDescent="0.2">
      <c r="A2321" s="5">
        <v>40829</v>
      </c>
      <c r="B2321" s="1">
        <v>10</v>
      </c>
      <c r="C2321" s="7">
        <v>32.1</v>
      </c>
      <c r="D2321" s="7">
        <v>31.2</v>
      </c>
      <c r="E2321" s="7">
        <v>30.3</v>
      </c>
      <c r="F2321" s="7">
        <v>31.5</v>
      </c>
      <c r="G2321" s="7">
        <v>31.3</v>
      </c>
      <c r="H2321" s="7">
        <v>31.25</v>
      </c>
      <c r="I2321" s="7">
        <v>31.6</v>
      </c>
      <c r="J2321" s="7">
        <v>31.1</v>
      </c>
      <c r="K2321" s="7">
        <v>0</v>
      </c>
      <c r="L2321" s="3">
        <v>-2.8000000000000001E-2</v>
      </c>
      <c r="M2321" s="3">
        <v>3.2000000000000002E-3</v>
      </c>
      <c r="N2321" s="3">
        <v>1.1000000000000001E-3</v>
      </c>
      <c r="O2321" s="18">
        <f t="shared" si="856"/>
        <v>0</v>
      </c>
      <c r="P2321" s="19">
        <f t="shared" si="864"/>
        <v>40835</v>
      </c>
      <c r="Q2321" s="19">
        <f t="shared" si="865"/>
        <v>40863</v>
      </c>
      <c r="R2321" s="19">
        <f t="shared" si="866"/>
        <v>40898</v>
      </c>
      <c r="S2321" s="19">
        <f t="shared" si="867"/>
        <v>40926</v>
      </c>
      <c r="T2321" s="19">
        <f t="shared" si="868"/>
        <v>40954</v>
      </c>
      <c r="U2321" s="19">
        <f t="shared" si="869"/>
        <v>40989</v>
      </c>
      <c r="V2321" s="19">
        <f t="shared" si="870"/>
        <v>41017</v>
      </c>
      <c r="W2321" s="19">
        <f t="shared" si="871"/>
        <v>41045</v>
      </c>
      <c r="X2321" s="19">
        <f t="shared" si="872"/>
        <v>41080</v>
      </c>
      <c r="Y2321" s="18">
        <f t="shared" si="857"/>
        <v>28</v>
      </c>
      <c r="Z2321" s="10">
        <f t="shared" si="858"/>
        <v>0.21428571428571427</v>
      </c>
      <c r="AA2321" s="10">
        <f>VLOOKUP(A2321, VIX!$A$2:$E$3205, 5, FALSE)</f>
        <v>30.7</v>
      </c>
      <c r="AB2321" s="10">
        <f t="shared" si="859"/>
        <v>31.392857142857139</v>
      </c>
      <c r="AC2321" s="10">
        <f t="shared" si="860"/>
        <v>30.49285714285714</v>
      </c>
      <c r="AD2321" s="10">
        <f t="shared" si="861"/>
        <v>31.242857142857144</v>
      </c>
      <c r="AE2321" s="10">
        <f t="shared" si="862"/>
        <v>31.342857142857142</v>
      </c>
      <c r="AF2321" s="10">
        <f t="shared" si="863"/>
        <v>31.260714285714286</v>
      </c>
      <c r="AG2321" s="36">
        <f t="shared" si="851"/>
        <v>0.25592417061611444</v>
      </c>
      <c r="AH2321" s="36">
        <f t="shared" si="852"/>
        <v>0.26320064987814751</v>
      </c>
      <c r="AI2321" s="36">
        <f t="shared" si="853"/>
        <v>-0.34422310756972102</v>
      </c>
      <c r="AJ2321" s="36">
        <f t="shared" si="854"/>
        <v>5.727923627684945E-2</v>
      </c>
      <c r="AK2321" s="36">
        <f t="shared" si="855"/>
        <v>1.437125748503015E-2</v>
      </c>
    </row>
    <row r="2322" spans="1:37" x14ac:dyDescent="0.2">
      <c r="A2322" s="5">
        <v>40828</v>
      </c>
      <c r="B2322" s="1">
        <v>10</v>
      </c>
      <c r="C2322" s="7">
        <v>32.25</v>
      </c>
      <c r="D2322" s="7">
        <v>31.45</v>
      </c>
      <c r="E2322" s="7">
        <v>30.55</v>
      </c>
      <c r="F2322" s="7">
        <v>31.65</v>
      </c>
      <c r="G2322" s="7">
        <v>31.35</v>
      </c>
      <c r="H2322" s="7">
        <v>31.3</v>
      </c>
      <c r="I2322" s="7">
        <v>31.55</v>
      </c>
      <c r="J2322" s="7">
        <v>31.2</v>
      </c>
      <c r="K2322" s="7">
        <v>0</v>
      </c>
      <c r="L2322" s="3">
        <v>-2.4799999999999999E-2</v>
      </c>
      <c r="M2322" s="3">
        <v>-3.2000000000000002E-3</v>
      </c>
      <c r="N2322" s="3">
        <v>-1.1000000000000001E-3</v>
      </c>
      <c r="O2322" s="18">
        <f t="shared" si="856"/>
        <v>0</v>
      </c>
      <c r="P2322" s="19">
        <f t="shared" si="864"/>
        <v>40835</v>
      </c>
      <c r="Q2322" s="19">
        <f t="shared" si="865"/>
        <v>40863</v>
      </c>
      <c r="R2322" s="19">
        <f t="shared" si="866"/>
        <v>40898</v>
      </c>
      <c r="S2322" s="19">
        <f t="shared" si="867"/>
        <v>40926</v>
      </c>
      <c r="T2322" s="19">
        <f t="shared" si="868"/>
        <v>40954</v>
      </c>
      <c r="U2322" s="19">
        <f t="shared" si="869"/>
        <v>40989</v>
      </c>
      <c r="V2322" s="19">
        <f t="shared" si="870"/>
        <v>41017</v>
      </c>
      <c r="W2322" s="19">
        <f t="shared" si="871"/>
        <v>41045</v>
      </c>
      <c r="X2322" s="19">
        <f t="shared" si="872"/>
        <v>41080</v>
      </c>
      <c r="Y2322" s="18">
        <f t="shared" si="857"/>
        <v>28</v>
      </c>
      <c r="Z2322" s="10">
        <f t="shared" si="858"/>
        <v>0.25</v>
      </c>
      <c r="AA2322" s="10">
        <f>VLOOKUP(A2322, VIX!$A$2:$E$3205, 5, FALSE)</f>
        <v>31.26</v>
      </c>
      <c r="AB2322" s="10">
        <f t="shared" si="859"/>
        <v>31.65</v>
      </c>
      <c r="AC2322" s="10">
        <f t="shared" si="860"/>
        <v>30.775000000000002</v>
      </c>
      <c r="AD2322" s="10">
        <f t="shared" si="861"/>
        <v>31.374999999999996</v>
      </c>
      <c r="AE2322" s="10">
        <f t="shared" si="862"/>
        <v>31.425000000000004</v>
      </c>
      <c r="AF2322" s="10">
        <f t="shared" si="863"/>
        <v>31.3125</v>
      </c>
      <c r="AG2322" s="36">
        <f t="shared" si="851"/>
        <v>0.21310782241014808</v>
      </c>
      <c r="AH2322" s="36">
        <f t="shared" si="852"/>
        <v>0.24950495049504895</v>
      </c>
      <c r="AI2322" s="36">
        <f t="shared" si="853"/>
        <v>-0.3024879965080744</v>
      </c>
      <c r="AJ2322" s="36">
        <f t="shared" si="854"/>
        <v>8.2622950819671317E-2</v>
      </c>
      <c r="AK2322" s="36">
        <f t="shared" si="855"/>
        <v>1.3885827639409492E-2</v>
      </c>
    </row>
    <row r="2323" spans="1:37" x14ac:dyDescent="0.2">
      <c r="A2323" s="5">
        <v>40827</v>
      </c>
      <c r="B2323" s="1">
        <v>10</v>
      </c>
      <c r="C2323" s="7">
        <v>34.5</v>
      </c>
      <c r="D2323" s="7">
        <v>33.5</v>
      </c>
      <c r="E2323" s="7">
        <v>32.049999999999997</v>
      </c>
      <c r="F2323" s="7">
        <v>33</v>
      </c>
      <c r="G2323" s="7">
        <v>32.549999999999997</v>
      </c>
      <c r="H2323" s="7">
        <v>32.35</v>
      </c>
      <c r="I2323" s="7">
        <v>32.6</v>
      </c>
      <c r="J2323" s="7">
        <v>32.200000000000003</v>
      </c>
      <c r="K2323" s="7">
        <v>0</v>
      </c>
      <c r="L2323" s="3">
        <v>-2.9000000000000001E-2</v>
      </c>
      <c r="M2323" s="3">
        <v>-1.21E-2</v>
      </c>
      <c r="N2323" s="3">
        <v>-4.0000000000000001E-3</v>
      </c>
      <c r="O2323" s="18">
        <f t="shared" si="856"/>
        <v>0</v>
      </c>
      <c r="P2323" s="19">
        <f t="shared" si="864"/>
        <v>40835</v>
      </c>
      <c r="Q2323" s="19">
        <f t="shared" si="865"/>
        <v>40863</v>
      </c>
      <c r="R2323" s="19">
        <f t="shared" si="866"/>
        <v>40898</v>
      </c>
      <c r="S2323" s="19">
        <f t="shared" si="867"/>
        <v>40926</v>
      </c>
      <c r="T2323" s="19">
        <f t="shared" si="868"/>
        <v>40954</v>
      </c>
      <c r="U2323" s="19">
        <f t="shared" si="869"/>
        <v>40989</v>
      </c>
      <c r="V2323" s="19">
        <f t="shared" si="870"/>
        <v>41017</v>
      </c>
      <c r="W2323" s="19">
        <f t="shared" si="871"/>
        <v>41045</v>
      </c>
      <c r="X2323" s="19">
        <f t="shared" si="872"/>
        <v>41080</v>
      </c>
      <c r="Y2323" s="18">
        <f t="shared" si="857"/>
        <v>28</v>
      </c>
      <c r="Z2323" s="10">
        <f t="shared" si="858"/>
        <v>0.2857142857142857</v>
      </c>
      <c r="AA2323" s="10">
        <f>VLOOKUP(A2323, VIX!$A$2:$E$3205, 5, FALSE)</f>
        <v>32.86</v>
      </c>
      <c r="AB2323" s="10">
        <f t="shared" si="859"/>
        <v>33.785714285714285</v>
      </c>
      <c r="AC2323" s="10">
        <f t="shared" si="860"/>
        <v>32.464285714285715</v>
      </c>
      <c r="AD2323" s="10">
        <f t="shared" si="861"/>
        <v>32.728571428571428</v>
      </c>
      <c r="AE2323" s="10">
        <f t="shared" si="862"/>
        <v>32.678571428571431</v>
      </c>
      <c r="AF2323" s="10">
        <f t="shared" si="863"/>
        <v>32.407142857142858</v>
      </c>
      <c r="AG2323" s="36">
        <f t="shared" si="851"/>
        <v>0.26480323648400172</v>
      </c>
      <c r="AH2323" s="36">
        <f t="shared" si="852"/>
        <v>0.40032867707477526</v>
      </c>
      <c r="AI2323" s="36">
        <f t="shared" si="853"/>
        <v>-0.26111141408082122</v>
      </c>
      <c r="AJ2323" s="36">
        <f t="shared" si="854"/>
        <v>0.12355633035519814</v>
      </c>
      <c r="AK2323" s="36">
        <f t="shared" si="855"/>
        <v>5.5360281195077965E-2</v>
      </c>
    </row>
    <row r="2324" spans="1:37" x14ac:dyDescent="0.2">
      <c r="A2324" s="5">
        <v>40826</v>
      </c>
      <c r="B2324" s="1">
        <v>10</v>
      </c>
      <c r="C2324" s="7">
        <v>34.700000000000003</v>
      </c>
      <c r="D2324" s="7">
        <v>33.65</v>
      </c>
      <c r="E2324" s="7">
        <v>32.1</v>
      </c>
      <c r="F2324" s="7">
        <v>33.049999999999997</v>
      </c>
      <c r="G2324" s="7">
        <v>32.65</v>
      </c>
      <c r="H2324" s="7">
        <v>32.450000000000003</v>
      </c>
      <c r="I2324" s="7">
        <v>32.6</v>
      </c>
      <c r="J2324" s="7">
        <v>32.25</v>
      </c>
      <c r="K2324" s="7">
        <v>0</v>
      </c>
      <c r="L2324" s="3">
        <v>-3.0300000000000001E-2</v>
      </c>
      <c r="M2324" s="3">
        <v>-1.3599999999999999E-2</v>
      </c>
      <c r="N2324" s="3">
        <v>-4.4999999999999997E-3</v>
      </c>
      <c r="O2324" s="18">
        <f t="shared" si="856"/>
        <v>0</v>
      </c>
      <c r="P2324" s="19">
        <f t="shared" si="864"/>
        <v>40835</v>
      </c>
      <c r="Q2324" s="19">
        <f t="shared" si="865"/>
        <v>40863</v>
      </c>
      <c r="R2324" s="19">
        <f t="shared" si="866"/>
        <v>40898</v>
      </c>
      <c r="S2324" s="19">
        <f t="shared" si="867"/>
        <v>40926</v>
      </c>
      <c r="T2324" s="19">
        <f t="shared" si="868"/>
        <v>40954</v>
      </c>
      <c r="U2324" s="19">
        <f t="shared" si="869"/>
        <v>40989</v>
      </c>
      <c r="V2324" s="19">
        <f t="shared" si="870"/>
        <v>41017</v>
      </c>
      <c r="W2324" s="19">
        <f t="shared" si="871"/>
        <v>41045</v>
      </c>
      <c r="X2324" s="19">
        <f t="shared" si="872"/>
        <v>41080</v>
      </c>
      <c r="Y2324" s="18">
        <f t="shared" si="857"/>
        <v>28</v>
      </c>
      <c r="Z2324" s="10">
        <f t="shared" si="858"/>
        <v>0.32142857142857145</v>
      </c>
      <c r="AA2324" s="10">
        <f>VLOOKUP(A2324, VIX!$A$2:$E$3205, 5, FALSE)</f>
        <v>33.020000000000003</v>
      </c>
      <c r="AB2324" s="10">
        <f t="shared" si="859"/>
        <v>33.987500000000004</v>
      </c>
      <c r="AC2324" s="10">
        <f t="shared" si="860"/>
        <v>32.598214285714285</v>
      </c>
      <c r="AD2324" s="10">
        <f t="shared" si="861"/>
        <v>32.744642857142857</v>
      </c>
      <c r="AE2324" s="10">
        <f t="shared" si="862"/>
        <v>32.778571428571425</v>
      </c>
      <c r="AF2324" s="10">
        <f t="shared" si="863"/>
        <v>32.51428571428572</v>
      </c>
      <c r="AG2324" s="36">
        <f t="shared" si="851"/>
        <v>0.77023093343683557</v>
      </c>
      <c r="AH2324" s="36">
        <f t="shared" si="852"/>
        <v>1.2043165467625874</v>
      </c>
      <c r="AI2324" s="36">
        <f t="shared" si="853"/>
        <v>-0.74455732946298625</v>
      </c>
      <c r="AJ2324" s="36">
        <f t="shared" si="854"/>
        <v>0.31304347826086831</v>
      </c>
      <c r="AK2324" s="36">
        <f t="shared" si="855"/>
        <v>0.15882352941176128</v>
      </c>
    </row>
    <row r="2325" spans="1:37" x14ac:dyDescent="0.2">
      <c r="A2325" s="5">
        <v>40823</v>
      </c>
      <c r="B2325" s="1">
        <v>10</v>
      </c>
      <c r="C2325" s="7">
        <v>37.950000000000003</v>
      </c>
      <c r="D2325" s="7">
        <v>35.950000000000003</v>
      </c>
      <c r="E2325" s="7">
        <v>33.85</v>
      </c>
      <c r="F2325" s="7">
        <v>34.9</v>
      </c>
      <c r="G2325" s="7">
        <v>34.200000000000003</v>
      </c>
      <c r="H2325" s="7">
        <v>33.85</v>
      </c>
      <c r="I2325" s="7">
        <v>33.85</v>
      </c>
      <c r="J2325" s="7">
        <v>33.4</v>
      </c>
      <c r="K2325" s="7">
        <v>0</v>
      </c>
      <c r="L2325" s="3">
        <v>-5.2699999999999997E-2</v>
      </c>
      <c r="M2325" s="3">
        <v>-3.0099999999999998E-2</v>
      </c>
      <c r="N2325" s="3">
        <v>-0.01</v>
      </c>
      <c r="O2325" s="18">
        <f t="shared" si="856"/>
        <v>0</v>
      </c>
      <c r="P2325" s="19">
        <f t="shared" si="864"/>
        <v>40835</v>
      </c>
      <c r="Q2325" s="19">
        <f t="shared" si="865"/>
        <v>40863</v>
      </c>
      <c r="R2325" s="19">
        <f t="shared" si="866"/>
        <v>40898</v>
      </c>
      <c r="S2325" s="19">
        <f t="shared" si="867"/>
        <v>40926</v>
      </c>
      <c r="T2325" s="19">
        <f t="shared" si="868"/>
        <v>40954</v>
      </c>
      <c r="U2325" s="19">
        <f t="shared" si="869"/>
        <v>40989</v>
      </c>
      <c r="V2325" s="19">
        <f t="shared" si="870"/>
        <v>41017</v>
      </c>
      <c r="W2325" s="19">
        <f t="shared" si="871"/>
        <v>41045</v>
      </c>
      <c r="X2325" s="19">
        <f t="shared" si="872"/>
        <v>41080</v>
      </c>
      <c r="Y2325" s="18">
        <f t="shared" si="857"/>
        <v>28</v>
      </c>
      <c r="Z2325" s="10">
        <f t="shared" si="858"/>
        <v>0.42857142857142855</v>
      </c>
      <c r="AA2325" s="10">
        <f>VLOOKUP(A2325, VIX!$A$2:$E$3205, 5, FALSE)</f>
        <v>36.200000000000003</v>
      </c>
      <c r="AB2325" s="10">
        <f t="shared" si="859"/>
        <v>36.807142857142864</v>
      </c>
      <c r="AC2325" s="10">
        <f t="shared" si="860"/>
        <v>34.75</v>
      </c>
      <c r="AD2325" s="10">
        <f t="shared" si="861"/>
        <v>34.449999999999996</v>
      </c>
      <c r="AE2325" s="10">
        <f t="shared" si="862"/>
        <v>34.5</v>
      </c>
      <c r="AF2325" s="10">
        <f t="shared" si="863"/>
        <v>34</v>
      </c>
      <c r="AG2325" s="36">
        <f t="shared" si="851"/>
        <v>0.48905924021153807</v>
      </c>
      <c r="AH2325" s="36">
        <f t="shared" si="852"/>
        <v>0.54391284238655735</v>
      </c>
      <c r="AI2325" s="36">
        <f t="shared" si="853"/>
        <v>-0.27562499999999956</v>
      </c>
      <c r="AJ2325" s="36">
        <f t="shared" si="854"/>
        <v>0.18341564855731646</v>
      </c>
      <c r="AK2325" s="36">
        <f t="shared" si="855"/>
        <v>9.3382742191636281E-2</v>
      </c>
    </row>
    <row r="2326" spans="1:37" x14ac:dyDescent="0.2">
      <c r="A2326" s="5">
        <v>40822</v>
      </c>
      <c r="B2326" s="1">
        <v>10</v>
      </c>
      <c r="C2326" s="7">
        <v>37.85</v>
      </c>
      <c r="D2326" s="7">
        <v>35.9</v>
      </c>
      <c r="E2326" s="7">
        <v>33.75</v>
      </c>
      <c r="F2326" s="7">
        <v>34.75</v>
      </c>
      <c r="G2326" s="7">
        <v>34</v>
      </c>
      <c r="H2326" s="7">
        <v>33.5</v>
      </c>
      <c r="I2326" s="7">
        <v>33.6</v>
      </c>
      <c r="J2326" s="7">
        <v>33.25</v>
      </c>
      <c r="K2326" s="7">
        <v>0</v>
      </c>
      <c r="L2326" s="3">
        <v>-5.1499999999999997E-2</v>
      </c>
      <c r="M2326" s="3">
        <v>-3.3099999999999997E-2</v>
      </c>
      <c r="N2326" s="3">
        <v>-1.0999999999999999E-2</v>
      </c>
      <c r="O2326" s="18">
        <f t="shared" si="856"/>
        <v>0</v>
      </c>
      <c r="P2326" s="19">
        <f t="shared" si="864"/>
        <v>40835</v>
      </c>
      <c r="Q2326" s="19">
        <f t="shared" si="865"/>
        <v>40863</v>
      </c>
      <c r="R2326" s="19">
        <f t="shared" si="866"/>
        <v>40898</v>
      </c>
      <c r="S2326" s="19">
        <f t="shared" si="867"/>
        <v>40926</v>
      </c>
      <c r="T2326" s="19">
        <f t="shared" si="868"/>
        <v>40954</v>
      </c>
      <c r="U2326" s="19">
        <f t="shared" si="869"/>
        <v>40989</v>
      </c>
      <c r="V2326" s="19">
        <f t="shared" si="870"/>
        <v>41017</v>
      </c>
      <c r="W2326" s="19">
        <f t="shared" si="871"/>
        <v>41045</v>
      </c>
      <c r="X2326" s="19">
        <f t="shared" si="872"/>
        <v>41080</v>
      </c>
      <c r="Y2326" s="18">
        <f t="shared" si="857"/>
        <v>28</v>
      </c>
      <c r="Z2326" s="10">
        <f t="shared" si="858"/>
        <v>0.4642857142857143</v>
      </c>
      <c r="AA2326" s="10">
        <f>VLOOKUP(A2326, VIX!$A$2:$E$3205, 5, FALSE)</f>
        <v>36.270000000000003</v>
      </c>
      <c r="AB2326" s="10">
        <f t="shared" si="859"/>
        <v>36.80535714285714</v>
      </c>
      <c r="AC2326" s="10">
        <f t="shared" si="860"/>
        <v>34.748214285714283</v>
      </c>
      <c r="AD2326" s="10">
        <f t="shared" si="861"/>
        <v>34.285714285714285</v>
      </c>
      <c r="AE2326" s="10">
        <f t="shared" si="862"/>
        <v>34.348214285714292</v>
      </c>
      <c r="AF2326" s="10">
        <f t="shared" si="863"/>
        <v>33.732142857142854</v>
      </c>
      <c r="AG2326" s="36">
        <f t="shared" si="851"/>
        <v>0.46956521739130486</v>
      </c>
      <c r="AH2326" s="36">
        <f t="shared" si="852"/>
        <v>0.54971590909090851</v>
      </c>
      <c r="AI2326" s="36">
        <f t="shared" si="853"/>
        <v>-0.26011560693641606</v>
      </c>
      <c r="AJ2326" s="36">
        <f t="shared" si="854"/>
        <v>0.19438444924406037</v>
      </c>
      <c r="AK2326" s="36">
        <f t="shared" si="855"/>
        <v>0.13186813186813182</v>
      </c>
    </row>
    <row r="2327" spans="1:37" x14ac:dyDescent="0.2">
      <c r="A2327" s="5">
        <v>40821</v>
      </c>
      <c r="B2327" s="1">
        <v>10</v>
      </c>
      <c r="C2327" s="7">
        <v>38.450000000000003</v>
      </c>
      <c r="D2327" s="7">
        <v>36.299999999999997</v>
      </c>
      <c r="E2327" s="7">
        <v>34.1</v>
      </c>
      <c r="F2327" s="7">
        <v>35.1</v>
      </c>
      <c r="G2327" s="7">
        <v>34.35</v>
      </c>
      <c r="H2327" s="7">
        <v>33.9</v>
      </c>
      <c r="I2327" s="7">
        <v>33.950000000000003</v>
      </c>
      <c r="J2327" s="7">
        <v>33.35</v>
      </c>
      <c r="K2327" s="7">
        <v>0</v>
      </c>
      <c r="L2327" s="3">
        <v>-5.5899999999999998E-2</v>
      </c>
      <c r="M2327" s="3">
        <v>-3.2800000000000003E-2</v>
      </c>
      <c r="N2327" s="3">
        <v>-1.09E-2</v>
      </c>
      <c r="O2327" s="18">
        <f t="shared" si="856"/>
        <v>0</v>
      </c>
      <c r="P2327" s="19">
        <f t="shared" si="864"/>
        <v>40835</v>
      </c>
      <c r="Q2327" s="19">
        <f t="shared" si="865"/>
        <v>40863</v>
      </c>
      <c r="R2327" s="19">
        <f t="shared" si="866"/>
        <v>40898</v>
      </c>
      <c r="S2327" s="19">
        <f t="shared" si="867"/>
        <v>40926</v>
      </c>
      <c r="T2327" s="19">
        <f t="shared" si="868"/>
        <v>40954</v>
      </c>
      <c r="U2327" s="19">
        <f t="shared" si="869"/>
        <v>40989</v>
      </c>
      <c r="V2327" s="19">
        <f t="shared" si="870"/>
        <v>41017</v>
      </c>
      <c r="W2327" s="19">
        <f t="shared" si="871"/>
        <v>41045</v>
      </c>
      <c r="X2327" s="19">
        <f t="shared" si="872"/>
        <v>41080</v>
      </c>
      <c r="Y2327" s="18">
        <f t="shared" si="857"/>
        <v>28</v>
      </c>
      <c r="Z2327" s="10">
        <f t="shared" si="858"/>
        <v>0.5</v>
      </c>
      <c r="AA2327" s="10">
        <f>VLOOKUP(A2327, VIX!$A$2:$E$3205, 5, FALSE)</f>
        <v>37.81</v>
      </c>
      <c r="AB2327" s="10">
        <f t="shared" si="859"/>
        <v>37.375</v>
      </c>
      <c r="AC2327" s="10">
        <f t="shared" si="860"/>
        <v>35.200000000000003</v>
      </c>
      <c r="AD2327" s="10">
        <f t="shared" si="861"/>
        <v>34.6</v>
      </c>
      <c r="AE2327" s="10">
        <f t="shared" si="862"/>
        <v>34.725000000000001</v>
      </c>
      <c r="AF2327" s="10">
        <f t="shared" si="863"/>
        <v>34.125</v>
      </c>
      <c r="AG2327" s="36">
        <f t="shared" si="851"/>
        <v>0.48929829314549012</v>
      </c>
      <c r="AH2327" s="36">
        <f t="shared" si="852"/>
        <v>0.53872315615586297</v>
      </c>
      <c r="AI2327" s="36">
        <f t="shared" si="853"/>
        <v>-0.2535083748302398</v>
      </c>
      <c r="AJ2327" s="36">
        <f t="shared" si="854"/>
        <v>0.1912568306010928</v>
      </c>
      <c r="AK2327" s="36">
        <f t="shared" si="855"/>
        <v>0.11798980335032845</v>
      </c>
    </row>
    <row r="2328" spans="1:37" x14ac:dyDescent="0.2">
      <c r="A2328" s="5">
        <v>40820</v>
      </c>
      <c r="B2328" s="1">
        <v>10</v>
      </c>
      <c r="C2328" s="7">
        <v>40.799999999999997</v>
      </c>
      <c r="D2328" s="7">
        <v>38.1</v>
      </c>
      <c r="E2328" s="7">
        <v>35.200000000000003</v>
      </c>
      <c r="F2328" s="7">
        <v>35.85</v>
      </c>
      <c r="G2328" s="7">
        <v>34.65</v>
      </c>
      <c r="H2328" s="7">
        <v>33.950000000000003</v>
      </c>
      <c r="I2328" s="7">
        <v>33.9</v>
      </c>
      <c r="J2328" s="7">
        <v>33.5</v>
      </c>
      <c r="K2328" s="7">
        <v>0</v>
      </c>
      <c r="L2328" s="3">
        <v>-6.6199999999999995E-2</v>
      </c>
      <c r="M2328" s="3">
        <v>-5.4399999999999997E-2</v>
      </c>
      <c r="N2328" s="3">
        <v>-1.8100000000000002E-2</v>
      </c>
      <c r="O2328" s="18">
        <f t="shared" si="856"/>
        <v>0</v>
      </c>
      <c r="P2328" s="19">
        <f t="shared" si="864"/>
        <v>40835</v>
      </c>
      <c r="Q2328" s="19">
        <f t="shared" si="865"/>
        <v>40863</v>
      </c>
      <c r="R2328" s="19">
        <f t="shared" si="866"/>
        <v>40898</v>
      </c>
      <c r="S2328" s="19">
        <f t="shared" si="867"/>
        <v>40926</v>
      </c>
      <c r="T2328" s="19">
        <f t="shared" si="868"/>
        <v>40954</v>
      </c>
      <c r="U2328" s="19">
        <f t="shared" si="869"/>
        <v>40989</v>
      </c>
      <c r="V2328" s="19">
        <f t="shared" si="870"/>
        <v>41017</v>
      </c>
      <c r="W2328" s="19">
        <f t="shared" si="871"/>
        <v>41045</v>
      </c>
      <c r="X2328" s="19">
        <f t="shared" si="872"/>
        <v>41080</v>
      </c>
      <c r="Y2328" s="18">
        <f t="shared" si="857"/>
        <v>28</v>
      </c>
      <c r="Z2328" s="10">
        <f t="shared" si="858"/>
        <v>0.5357142857142857</v>
      </c>
      <c r="AA2328" s="10">
        <f>VLOOKUP(A2328, VIX!$A$2:$E$3205, 5, FALSE)</f>
        <v>40.82</v>
      </c>
      <c r="AB2328" s="10">
        <f t="shared" si="859"/>
        <v>39.546428571428571</v>
      </c>
      <c r="AC2328" s="10">
        <f t="shared" si="860"/>
        <v>36.753571428571433</v>
      </c>
      <c r="AD2328" s="10">
        <f t="shared" si="861"/>
        <v>35.501785714285717</v>
      </c>
      <c r="AE2328" s="10">
        <f t="shared" si="862"/>
        <v>35.292857142857144</v>
      </c>
      <c r="AF2328" s="10">
        <f t="shared" si="863"/>
        <v>34.325000000000003</v>
      </c>
      <c r="AG2328" s="36">
        <f t="shared" si="851"/>
        <v>0.56352492960079403</v>
      </c>
      <c r="AH2328" s="36">
        <f t="shared" si="852"/>
        <v>0.67095115681233874</v>
      </c>
      <c r="AI2328" s="36">
        <f t="shared" si="853"/>
        <v>-0.15875169606512846</v>
      </c>
      <c r="AJ2328" s="36">
        <f t="shared" si="854"/>
        <v>0.29647058823529476</v>
      </c>
      <c r="AK2328" s="36">
        <f t="shared" si="855"/>
        <v>0.17793019971756996</v>
      </c>
    </row>
    <row r="2329" spans="1:37" x14ac:dyDescent="0.2">
      <c r="A2329" s="5">
        <v>40819</v>
      </c>
      <c r="B2329" s="1">
        <v>10</v>
      </c>
      <c r="C2329" s="7">
        <v>45.05</v>
      </c>
      <c r="D2329" s="7">
        <v>40.549999999999997</v>
      </c>
      <c r="E2329" s="7">
        <v>36.700000000000003</v>
      </c>
      <c r="F2329" s="7">
        <v>37.049999999999997</v>
      </c>
      <c r="G2329" s="7">
        <v>35.6</v>
      </c>
      <c r="H2329" s="7">
        <v>35.15</v>
      </c>
      <c r="I2329" s="7">
        <v>35.299999999999997</v>
      </c>
      <c r="J2329" s="7">
        <v>34.65</v>
      </c>
      <c r="K2329" s="7">
        <v>0</v>
      </c>
      <c r="L2329" s="3">
        <v>-9.9900000000000003E-2</v>
      </c>
      <c r="M2329" s="3">
        <v>-4.7199999999999999E-2</v>
      </c>
      <c r="N2329" s="3">
        <v>-1.5699999999999999E-2</v>
      </c>
      <c r="O2329" s="18">
        <f t="shared" si="856"/>
        <v>0</v>
      </c>
      <c r="P2329" s="19">
        <f t="shared" si="864"/>
        <v>40835</v>
      </c>
      <c r="Q2329" s="19">
        <f t="shared" si="865"/>
        <v>40863</v>
      </c>
      <c r="R2329" s="19">
        <f t="shared" si="866"/>
        <v>40898</v>
      </c>
      <c r="S2329" s="19">
        <f t="shared" si="867"/>
        <v>40926</v>
      </c>
      <c r="T2329" s="19">
        <f t="shared" si="868"/>
        <v>40954</v>
      </c>
      <c r="U2329" s="19">
        <f t="shared" si="869"/>
        <v>40989</v>
      </c>
      <c r="V2329" s="19">
        <f t="shared" si="870"/>
        <v>41017</v>
      </c>
      <c r="W2329" s="19">
        <f t="shared" si="871"/>
        <v>41045</v>
      </c>
      <c r="X2329" s="19">
        <f t="shared" si="872"/>
        <v>41080</v>
      </c>
      <c r="Y2329" s="18">
        <f t="shared" si="857"/>
        <v>28</v>
      </c>
      <c r="Z2329" s="10">
        <f t="shared" si="858"/>
        <v>0.5714285714285714</v>
      </c>
      <c r="AA2329" s="10">
        <f>VLOOKUP(A2329, VIX!$A$2:$E$3205, 5, FALSE)</f>
        <v>45.45</v>
      </c>
      <c r="AB2329" s="10">
        <f t="shared" si="859"/>
        <v>43.121428571428567</v>
      </c>
      <c r="AC2329" s="10">
        <f t="shared" si="860"/>
        <v>38.9</v>
      </c>
      <c r="AD2329" s="10">
        <f t="shared" si="861"/>
        <v>36.85</v>
      </c>
      <c r="AE2329" s="10">
        <f t="shared" si="862"/>
        <v>36.428571428571423</v>
      </c>
      <c r="AF2329" s="10">
        <f t="shared" si="863"/>
        <v>35.407142857142858</v>
      </c>
      <c r="AG2329" s="36">
        <f t="shared" si="851"/>
        <v>2.9826407154129426</v>
      </c>
      <c r="AH2329" s="36">
        <f t="shared" si="852"/>
        <v>2.82459119802028</v>
      </c>
      <c r="AI2329" s="36">
        <f t="shared" si="853"/>
        <v>-0.26980728051391445</v>
      </c>
      <c r="AJ2329" s="36">
        <f t="shared" si="854"/>
        <v>1.1108633968382624</v>
      </c>
      <c r="AK2329" s="36">
        <f t="shared" si="855"/>
        <v>0.35160973593096206</v>
      </c>
    </row>
    <row r="2330" spans="1:37" x14ac:dyDescent="0.2">
      <c r="A2330" s="5">
        <v>40816</v>
      </c>
      <c r="B2330" s="1">
        <v>10</v>
      </c>
      <c r="C2330" s="7">
        <v>42.15</v>
      </c>
      <c r="D2330" s="7">
        <v>37.75</v>
      </c>
      <c r="E2330" s="7">
        <v>34.799999999999997</v>
      </c>
      <c r="F2330" s="7">
        <v>35.5</v>
      </c>
      <c r="G2330" s="7">
        <v>34.700000000000003</v>
      </c>
      <c r="H2330" s="7">
        <v>34.25</v>
      </c>
      <c r="I2330" s="7">
        <v>34.35</v>
      </c>
      <c r="J2330" s="7">
        <v>33.700000000000003</v>
      </c>
      <c r="K2330" s="7">
        <v>0</v>
      </c>
      <c r="L2330" s="3">
        <v>-0.10440000000000001</v>
      </c>
      <c r="M2330" s="3">
        <v>-3.2399999999999998E-2</v>
      </c>
      <c r="N2330" s="3">
        <v>-1.0800000000000001E-2</v>
      </c>
      <c r="O2330" s="18">
        <f t="shared" si="856"/>
        <v>0</v>
      </c>
      <c r="P2330" s="19">
        <f t="shared" si="864"/>
        <v>40835</v>
      </c>
      <c r="Q2330" s="19">
        <f t="shared" si="865"/>
        <v>40863</v>
      </c>
      <c r="R2330" s="19">
        <f t="shared" si="866"/>
        <v>40898</v>
      </c>
      <c r="S2330" s="19">
        <f t="shared" si="867"/>
        <v>40926</v>
      </c>
      <c r="T2330" s="19">
        <f t="shared" si="868"/>
        <v>40954</v>
      </c>
      <c r="U2330" s="19">
        <f t="shared" si="869"/>
        <v>40989</v>
      </c>
      <c r="V2330" s="19">
        <f t="shared" si="870"/>
        <v>41017</v>
      </c>
      <c r="W2330" s="19">
        <f t="shared" si="871"/>
        <v>41045</v>
      </c>
      <c r="X2330" s="19">
        <f t="shared" si="872"/>
        <v>41080</v>
      </c>
      <c r="Y2330" s="18">
        <f t="shared" si="857"/>
        <v>28</v>
      </c>
      <c r="Z2330" s="10">
        <f t="shared" si="858"/>
        <v>0.6785714285714286</v>
      </c>
      <c r="AA2330" s="10">
        <f>VLOOKUP(A2330, VIX!$A$2:$E$3205, 5, FALSE)</f>
        <v>42.96</v>
      </c>
      <c r="AB2330" s="10">
        <f t="shared" si="859"/>
        <v>40.73571428571428</v>
      </c>
      <c r="AC2330" s="10">
        <f t="shared" si="860"/>
        <v>36.801785714285714</v>
      </c>
      <c r="AD2330" s="10">
        <f t="shared" si="861"/>
        <v>35.024999999999999</v>
      </c>
      <c r="AE2330" s="10">
        <f t="shared" si="862"/>
        <v>35.242857142857147</v>
      </c>
      <c r="AF2330" s="10">
        <f t="shared" si="863"/>
        <v>34.555357142857147</v>
      </c>
      <c r="AG2330" s="36">
        <f t="shared" si="851"/>
        <v>1.0515933232169947</v>
      </c>
      <c r="AH2330" s="36">
        <f t="shared" si="852"/>
        <v>0.76670792079207961</v>
      </c>
      <c r="AI2330" s="36">
        <f t="shared" si="853"/>
        <v>-0.18979987088444228</v>
      </c>
      <c r="AJ2330" s="36">
        <f t="shared" si="854"/>
        <v>0.21401273885350233</v>
      </c>
      <c r="AK2330" s="36">
        <f t="shared" si="855"/>
        <v>0.12206673842841838</v>
      </c>
    </row>
    <row r="2331" spans="1:37" x14ac:dyDescent="0.2">
      <c r="A2331" s="5">
        <v>40815</v>
      </c>
      <c r="B2331" s="1">
        <v>10</v>
      </c>
      <c r="C2331" s="7">
        <v>38.6</v>
      </c>
      <c r="D2331" s="7">
        <v>35.299999999999997</v>
      </c>
      <c r="E2331" s="7">
        <v>32.950000000000003</v>
      </c>
      <c r="F2331" s="7">
        <v>33.799999999999997</v>
      </c>
      <c r="G2331" s="7">
        <v>33.25</v>
      </c>
      <c r="H2331" s="7">
        <v>33</v>
      </c>
      <c r="I2331" s="7">
        <v>33.049999999999997</v>
      </c>
      <c r="J2331" s="7">
        <v>32.549999999999997</v>
      </c>
      <c r="K2331" s="7">
        <v>0</v>
      </c>
      <c r="L2331" s="3">
        <v>-8.5500000000000007E-2</v>
      </c>
      <c r="M2331" s="3">
        <v>-2.2200000000000001E-2</v>
      </c>
      <c r="N2331" s="3">
        <v>-7.4000000000000003E-3</v>
      </c>
      <c r="O2331" s="18">
        <f t="shared" si="856"/>
        <v>0</v>
      </c>
      <c r="P2331" s="19">
        <f t="shared" si="864"/>
        <v>40835</v>
      </c>
      <c r="Q2331" s="19">
        <f t="shared" si="865"/>
        <v>40863</v>
      </c>
      <c r="R2331" s="19">
        <f t="shared" si="866"/>
        <v>40898</v>
      </c>
      <c r="S2331" s="19">
        <f t="shared" si="867"/>
        <v>40926</v>
      </c>
      <c r="T2331" s="19">
        <f t="shared" si="868"/>
        <v>40954</v>
      </c>
      <c r="U2331" s="19">
        <f t="shared" si="869"/>
        <v>40989</v>
      </c>
      <c r="V2331" s="19">
        <f t="shared" si="870"/>
        <v>41017</v>
      </c>
      <c r="W2331" s="19">
        <f t="shared" si="871"/>
        <v>41045</v>
      </c>
      <c r="X2331" s="19">
        <f t="shared" si="872"/>
        <v>41080</v>
      </c>
      <c r="Y2331" s="18">
        <f t="shared" si="857"/>
        <v>28</v>
      </c>
      <c r="Z2331" s="10">
        <f t="shared" si="858"/>
        <v>0.7142857142857143</v>
      </c>
      <c r="AA2331" s="10">
        <f>VLOOKUP(A2331, VIX!$A$2:$E$3205, 5, FALSE)</f>
        <v>38.840000000000003</v>
      </c>
      <c r="AB2331" s="10">
        <f t="shared" si="859"/>
        <v>37.657142857142858</v>
      </c>
      <c r="AC2331" s="10">
        <f t="shared" si="860"/>
        <v>34.628571428571426</v>
      </c>
      <c r="AD2331" s="10">
        <f t="shared" si="861"/>
        <v>33.192857142857143</v>
      </c>
      <c r="AE2331" s="10">
        <f t="shared" si="862"/>
        <v>33.642857142857139</v>
      </c>
      <c r="AF2331" s="10">
        <f t="shared" si="863"/>
        <v>33.178571428571431</v>
      </c>
      <c r="AG2331" s="36">
        <f t="shared" si="851"/>
        <v>0.76943005181347213</v>
      </c>
      <c r="AH2331" s="36">
        <f t="shared" si="852"/>
        <v>0.59724673490998781</v>
      </c>
      <c r="AI2331" s="36">
        <f t="shared" si="853"/>
        <v>-0.22700296735904879</v>
      </c>
      <c r="AJ2331" s="36">
        <f t="shared" si="854"/>
        <v>0.14500183083119655</v>
      </c>
      <c r="AK2331" s="36">
        <f t="shared" si="855"/>
        <v>6.7014147431124327E-2</v>
      </c>
    </row>
    <row r="2332" spans="1:37" x14ac:dyDescent="0.2">
      <c r="A2332" s="5">
        <v>40814</v>
      </c>
      <c r="B2332" s="1">
        <v>10</v>
      </c>
      <c r="C2332" s="7">
        <v>39.450000000000003</v>
      </c>
      <c r="D2332" s="7">
        <v>36.049999999999997</v>
      </c>
      <c r="E2332" s="7">
        <v>33.5</v>
      </c>
      <c r="F2332" s="7">
        <v>34.299999999999997</v>
      </c>
      <c r="G2332" s="7">
        <v>33.65</v>
      </c>
      <c r="H2332" s="7">
        <v>33.35</v>
      </c>
      <c r="I2332" s="7">
        <v>33.4</v>
      </c>
      <c r="J2332" s="7">
        <v>32.85</v>
      </c>
      <c r="K2332" s="7">
        <v>0</v>
      </c>
      <c r="L2332" s="3">
        <v>-8.6199999999999999E-2</v>
      </c>
      <c r="M2332" s="3">
        <v>-2.6200000000000001E-2</v>
      </c>
      <c r="N2332" s="3">
        <v>-8.6999999999999994E-3</v>
      </c>
      <c r="O2332" s="18">
        <f t="shared" si="856"/>
        <v>0</v>
      </c>
      <c r="P2332" s="19">
        <f t="shared" si="864"/>
        <v>40835</v>
      </c>
      <c r="Q2332" s="19">
        <f t="shared" si="865"/>
        <v>40863</v>
      </c>
      <c r="R2332" s="19">
        <f t="shared" si="866"/>
        <v>40898</v>
      </c>
      <c r="S2332" s="19">
        <f t="shared" si="867"/>
        <v>40926</v>
      </c>
      <c r="T2332" s="19">
        <f t="shared" si="868"/>
        <v>40954</v>
      </c>
      <c r="U2332" s="19">
        <f t="shared" si="869"/>
        <v>40989</v>
      </c>
      <c r="V2332" s="19">
        <f t="shared" si="870"/>
        <v>41017</v>
      </c>
      <c r="W2332" s="19">
        <f t="shared" si="871"/>
        <v>41045</v>
      </c>
      <c r="X2332" s="19">
        <f t="shared" si="872"/>
        <v>41080</v>
      </c>
      <c r="Y2332" s="18">
        <f t="shared" si="857"/>
        <v>28</v>
      </c>
      <c r="Z2332" s="10">
        <f t="shared" si="858"/>
        <v>0.75</v>
      </c>
      <c r="AA2332" s="10">
        <f>VLOOKUP(A2332, VIX!$A$2:$E$3205, 5, FALSE)</f>
        <v>41.08</v>
      </c>
      <c r="AB2332" s="10">
        <f t="shared" si="859"/>
        <v>38.6</v>
      </c>
      <c r="AC2332" s="10">
        <f t="shared" si="860"/>
        <v>35.412499999999994</v>
      </c>
      <c r="AD2332" s="10">
        <f t="shared" si="861"/>
        <v>33.700000000000003</v>
      </c>
      <c r="AE2332" s="10">
        <f t="shared" si="862"/>
        <v>34.137499999999996</v>
      </c>
      <c r="AF2332" s="10">
        <f t="shared" si="863"/>
        <v>33.574999999999996</v>
      </c>
      <c r="AG2332" s="36">
        <f t="shared" si="851"/>
        <v>0.84472049689441098</v>
      </c>
      <c r="AH2332" s="36">
        <f t="shared" si="852"/>
        <v>0.6788506232833289</v>
      </c>
      <c r="AI2332" s="36">
        <f t="shared" si="853"/>
        <v>-0.22342901474010768</v>
      </c>
      <c r="AJ2332" s="36">
        <f t="shared" si="854"/>
        <v>0.17746478873239388</v>
      </c>
      <c r="AK2332" s="36">
        <f t="shared" si="855"/>
        <v>8.280394304490607E-2</v>
      </c>
    </row>
    <row r="2333" spans="1:37" x14ac:dyDescent="0.2">
      <c r="A2333" s="5">
        <v>40813</v>
      </c>
      <c r="B2333" s="1">
        <v>10</v>
      </c>
      <c r="C2333" s="7">
        <v>36.75</v>
      </c>
      <c r="D2333" s="7">
        <v>34.299999999999997</v>
      </c>
      <c r="E2333" s="7">
        <v>32</v>
      </c>
      <c r="F2333" s="7">
        <v>33.049999999999997</v>
      </c>
      <c r="G2333" s="7">
        <v>32.65</v>
      </c>
      <c r="H2333" s="7">
        <v>32.450000000000003</v>
      </c>
      <c r="I2333" s="7">
        <v>32.549999999999997</v>
      </c>
      <c r="J2333" s="7">
        <v>32.15</v>
      </c>
      <c r="K2333" s="7">
        <v>0</v>
      </c>
      <c r="L2333" s="3">
        <v>-6.6699999999999995E-2</v>
      </c>
      <c r="M2333" s="3">
        <v>-1.5100000000000001E-2</v>
      </c>
      <c r="N2333" s="3">
        <v>-5.0000000000000001E-3</v>
      </c>
      <c r="O2333" s="18">
        <f t="shared" si="856"/>
        <v>0</v>
      </c>
      <c r="P2333" s="19">
        <f t="shared" si="864"/>
        <v>40835</v>
      </c>
      <c r="Q2333" s="19">
        <f t="shared" si="865"/>
        <v>40863</v>
      </c>
      <c r="R2333" s="19">
        <f t="shared" si="866"/>
        <v>40898</v>
      </c>
      <c r="S2333" s="19">
        <f t="shared" si="867"/>
        <v>40926</v>
      </c>
      <c r="T2333" s="19">
        <f t="shared" si="868"/>
        <v>40954</v>
      </c>
      <c r="U2333" s="19">
        <f t="shared" si="869"/>
        <v>40989</v>
      </c>
      <c r="V2333" s="19">
        <f t="shared" si="870"/>
        <v>41017</v>
      </c>
      <c r="W2333" s="19">
        <f t="shared" si="871"/>
        <v>41045</v>
      </c>
      <c r="X2333" s="19">
        <f t="shared" si="872"/>
        <v>41080</v>
      </c>
      <c r="Y2333" s="18">
        <f t="shared" si="857"/>
        <v>28</v>
      </c>
      <c r="Z2333" s="10">
        <f t="shared" si="858"/>
        <v>0.7857142857142857</v>
      </c>
      <c r="AA2333" s="10">
        <f>VLOOKUP(A2333, VIX!$A$2:$E$3205, 5, FALSE)</f>
        <v>37.71</v>
      </c>
      <c r="AB2333" s="10">
        <f t="shared" si="859"/>
        <v>36.225000000000001</v>
      </c>
      <c r="AC2333" s="10">
        <f t="shared" si="860"/>
        <v>33.80714285714285</v>
      </c>
      <c r="AD2333" s="10">
        <f t="shared" si="861"/>
        <v>32.225000000000001</v>
      </c>
      <c r="AE2333" s="10">
        <f t="shared" si="862"/>
        <v>32.964285714285715</v>
      </c>
      <c r="AF2333" s="10">
        <f t="shared" si="863"/>
        <v>32.607142857142861</v>
      </c>
      <c r="AG2333" s="36">
        <f t="shared" si="851"/>
        <v>0.59594594594594641</v>
      </c>
      <c r="AH2333" s="36">
        <f t="shared" si="852"/>
        <v>0.6038443506797927</v>
      </c>
      <c r="AI2333" s="36">
        <f t="shared" si="853"/>
        <v>-0.29059359727637046</v>
      </c>
      <c r="AJ2333" s="36">
        <f t="shared" si="854"/>
        <v>0.10831139526137602</v>
      </c>
      <c r="AK2333" s="36">
        <f t="shared" si="855"/>
        <v>5.4702338959134851E-2</v>
      </c>
    </row>
    <row r="2334" spans="1:37" x14ac:dyDescent="0.2">
      <c r="A2334" s="5">
        <v>40812</v>
      </c>
      <c r="B2334" s="1">
        <v>10</v>
      </c>
      <c r="C2334" s="7">
        <v>37.5</v>
      </c>
      <c r="D2334" s="7">
        <v>34.700000000000003</v>
      </c>
      <c r="E2334" s="7">
        <v>32.35</v>
      </c>
      <c r="F2334" s="7">
        <v>33.299999999999997</v>
      </c>
      <c r="G2334" s="7">
        <v>32.950000000000003</v>
      </c>
      <c r="H2334" s="7">
        <v>32.700000000000003</v>
      </c>
      <c r="I2334" s="7">
        <v>32.799999999999997</v>
      </c>
      <c r="J2334" s="7">
        <v>32.5</v>
      </c>
      <c r="K2334" s="7">
        <v>0</v>
      </c>
      <c r="L2334" s="3">
        <v>-7.4700000000000003E-2</v>
      </c>
      <c r="M2334" s="3">
        <v>-1.4999999999999999E-2</v>
      </c>
      <c r="N2334" s="3">
        <v>-5.0000000000000001E-3</v>
      </c>
      <c r="O2334" s="18">
        <f t="shared" si="856"/>
        <v>0</v>
      </c>
      <c r="P2334" s="19">
        <f t="shared" si="864"/>
        <v>40835</v>
      </c>
      <c r="Q2334" s="19">
        <f t="shared" si="865"/>
        <v>40863</v>
      </c>
      <c r="R2334" s="19">
        <f t="shared" si="866"/>
        <v>40898</v>
      </c>
      <c r="S2334" s="19">
        <f t="shared" si="867"/>
        <v>40926</v>
      </c>
      <c r="T2334" s="19">
        <f t="shared" si="868"/>
        <v>40954</v>
      </c>
      <c r="U2334" s="19">
        <f t="shared" si="869"/>
        <v>40989</v>
      </c>
      <c r="V2334" s="19">
        <f t="shared" si="870"/>
        <v>41017</v>
      </c>
      <c r="W2334" s="19">
        <f t="shared" si="871"/>
        <v>41045</v>
      </c>
      <c r="X2334" s="19">
        <f t="shared" si="872"/>
        <v>41080</v>
      </c>
      <c r="Y2334" s="18">
        <f t="shared" si="857"/>
        <v>28</v>
      </c>
      <c r="Z2334" s="10">
        <f t="shared" si="858"/>
        <v>0.8214285714285714</v>
      </c>
      <c r="AA2334" s="10">
        <f>VLOOKUP(A2334, VIX!$A$2:$E$3205, 5, FALSE)</f>
        <v>39.020000000000003</v>
      </c>
      <c r="AB2334" s="10">
        <f t="shared" si="859"/>
        <v>37</v>
      </c>
      <c r="AC2334" s="10">
        <f t="shared" si="860"/>
        <v>34.280357142857142</v>
      </c>
      <c r="AD2334" s="10">
        <f t="shared" si="861"/>
        <v>32.519642857142856</v>
      </c>
      <c r="AE2334" s="10">
        <f t="shared" si="862"/>
        <v>33.237499999999997</v>
      </c>
      <c r="AF2334" s="10">
        <f t="shared" si="863"/>
        <v>32.905357142857149</v>
      </c>
      <c r="AG2334" s="36">
        <f t="shared" si="851"/>
        <v>1.9448732083792719</v>
      </c>
      <c r="AH2334" s="36">
        <f t="shared" si="852"/>
        <v>1.7767776777677791</v>
      </c>
      <c r="AI2334" s="36">
        <f t="shared" si="853"/>
        <v>-0.77027027027026729</v>
      </c>
      <c r="AJ2334" s="36">
        <f t="shared" si="854"/>
        <v>0.27855563743551515</v>
      </c>
      <c r="AK2334" s="36">
        <f t="shared" si="855"/>
        <v>0.20102105934907477</v>
      </c>
    </row>
    <row r="2335" spans="1:37" x14ac:dyDescent="0.2">
      <c r="A2335" s="5">
        <v>40809</v>
      </c>
      <c r="B2335" s="1">
        <v>10</v>
      </c>
      <c r="C2335" s="7">
        <v>39.1</v>
      </c>
      <c r="D2335" s="7">
        <v>35.9</v>
      </c>
      <c r="E2335" s="7">
        <v>33.25</v>
      </c>
      <c r="F2335" s="7">
        <v>33.950000000000003</v>
      </c>
      <c r="G2335" s="7">
        <v>33.6</v>
      </c>
      <c r="H2335" s="7">
        <v>33.299999999999997</v>
      </c>
      <c r="I2335" s="7">
        <v>33.35</v>
      </c>
      <c r="J2335" s="7">
        <v>33.1</v>
      </c>
      <c r="K2335" s="7">
        <v>0</v>
      </c>
      <c r="L2335" s="3">
        <v>-8.1799999999999998E-2</v>
      </c>
      <c r="M2335" s="3">
        <v>-1.77E-2</v>
      </c>
      <c r="N2335" s="3">
        <v>-5.8999999999999999E-3</v>
      </c>
      <c r="O2335" s="18">
        <f t="shared" si="856"/>
        <v>0</v>
      </c>
      <c r="P2335" s="19">
        <f t="shared" si="864"/>
        <v>40835</v>
      </c>
      <c r="Q2335" s="19">
        <f t="shared" si="865"/>
        <v>40863</v>
      </c>
      <c r="R2335" s="19">
        <f t="shared" si="866"/>
        <v>40898</v>
      </c>
      <c r="S2335" s="19">
        <f t="shared" si="867"/>
        <v>40926</v>
      </c>
      <c r="T2335" s="19">
        <f t="shared" si="868"/>
        <v>40954</v>
      </c>
      <c r="U2335" s="19">
        <f t="shared" si="869"/>
        <v>40989</v>
      </c>
      <c r="V2335" s="19">
        <f t="shared" si="870"/>
        <v>41017</v>
      </c>
      <c r="W2335" s="19">
        <f t="shared" si="871"/>
        <v>41045</v>
      </c>
      <c r="X2335" s="19">
        <f t="shared" si="872"/>
        <v>41080</v>
      </c>
      <c r="Y2335" s="18">
        <f t="shared" si="857"/>
        <v>28</v>
      </c>
      <c r="Z2335" s="10">
        <f t="shared" si="858"/>
        <v>0.9285714285714286</v>
      </c>
      <c r="AA2335" s="10">
        <f>VLOOKUP(A2335, VIX!$A$2:$E$3205, 5, FALSE)</f>
        <v>41.25</v>
      </c>
      <c r="AB2335" s="10">
        <f t="shared" si="859"/>
        <v>38.871428571428567</v>
      </c>
      <c r="AC2335" s="10">
        <f t="shared" si="860"/>
        <v>35.710714285714289</v>
      </c>
      <c r="AD2335" s="10">
        <f t="shared" si="861"/>
        <v>33.299999999999997</v>
      </c>
      <c r="AE2335" s="10">
        <f t="shared" si="862"/>
        <v>33.925000000000004</v>
      </c>
      <c r="AF2335" s="10">
        <f t="shared" si="863"/>
        <v>33.578571428571429</v>
      </c>
      <c r="AG2335" s="36">
        <f t="shared" si="851"/>
        <v>0.74902470741222416</v>
      </c>
      <c r="AH2335" s="36">
        <f t="shared" si="852"/>
        <v>0.66887019230769162</v>
      </c>
      <c r="AI2335" s="36">
        <f t="shared" si="853"/>
        <v>-0.18991225709210383</v>
      </c>
      <c r="AJ2335" s="36">
        <f t="shared" si="854"/>
        <v>9.3234672304440089E-2</v>
      </c>
      <c r="AK2335" s="36">
        <f t="shared" si="855"/>
        <v>8.0855614973263157E-2</v>
      </c>
    </row>
    <row r="2336" spans="1:37" x14ac:dyDescent="0.2">
      <c r="A2336" s="5">
        <v>40808</v>
      </c>
      <c r="B2336" s="1">
        <v>10</v>
      </c>
      <c r="C2336" s="7">
        <v>38.549999999999997</v>
      </c>
      <c r="D2336" s="7">
        <v>35.75</v>
      </c>
      <c r="E2336" s="7">
        <v>33.15</v>
      </c>
      <c r="F2336" s="7">
        <v>33.799999999999997</v>
      </c>
      <c r="G2336" s="7">
        <v>33.4</v>
      </c>
      <c r="H2336" s="7">
        <v>33.200000000000003</v>
      </c>
      <c r="I2336" s="7">
        <v>33.299999999999997</v>
      </c>
      <c r="J2336" s="7">
        <v>32.9</v>
      </c>
      <c r="K2336" s="7">
        <v>0</v>
      </c>
      <c r="L2336" s="3">
        <v>-7.2599999999999998E-2</v>
      </c>
      <c r="M2336" s="3">
        <v>-1.4800000000000001E-2</v>
      </c>
      <c r="N2336" s="3">
        <v>-4.8999999999999998E-3</v>
      </c>
      <c r="O2336" s="18">
        <f t="shared" si="856"/>
        <v>1</v>
      </c>
      <c r="P2336" s="19">
        <f t="shared" si="864"/>
        <v>40835</v>
      </c>
      <c r="Q2336" s="19">
        <f t="shared" si="865"/>
        <v>40863</v>
      </c>
      <c r="R2336" s="19">
        <f t="shared" si="866"/>
        <v>40898</v>
      </c>
      <c r="S2336" s="19">
        <f t="shared" si="867"/>
        <v>40926</v>
      </c>
      <c r="T2336" s="19">
        <f t="shared" si="868"/>
        <v>40954</v>
      </c>
      <c r="U2336" s="19">
        <f t="shared" si="869"/>
        <v>40989</v>
      </c>
      <c r="V2336" s="19">
        <f t="shared" si="870"/>
        <v>41017</v>
      </c>
      <c r="W2336" s="19">
        <f t="shared" si="871"/>
        <v>41045</v>
      </c>
      <c r="X2336" s="19">
        <f t="shared" si="872"/>
        <v>41080</v>
      </c>
      <c r="Y2336" s="18">
        <f t="shared" si="857"/>
        <v>28</v>
      </c>
      <c r="Z2336" s="10">
        <f t="shared" si="858"/>
        <v>0.9642857142857143</v>
      </c>
      <c r="AA2336" s="10">
        <f>VLOOKUP(A2336, VIX!$A$2:$E$3205, 5, FALSE)</f>
        <v>41.35</v>
      </c>
      <c r="AB2336" s="10">
        <f t="shared" si="859"/>
        <v>38.449999999999996</v>
      </c>
      <c r="AC2336" s="10">
        <f t="shared" si="860"/>
        <v>35.657142857142858</v>
      </c>
      <c r="AD2336" s="10">
        <f t="shared" si="861"/>
        <v>33.173214285714288</v>
      </c>
      <c r="AE2336" s="10">
        <f t="shared" si="862"/>
        <v>33.785714285714285</v>
      </c>
      <c r="AF2336" s="10">
        <f t="shared" si="863"/>
        <v>33.392857142857139</v>
      </c>
      <c r="AG2336" s="36">
        <f t="shared" si="851"/>
        <v>0.74666666666666559</v>
      </c>
      <c r="AH2336" s="36">
        <f t="shared" si="852"/>
        <v>0.7416798732171157</v>
      </c>
      <c r="AI2336" s="36">
        <f t="shared" si="853"/>
        <v>-0.18111455108359087</v>
      </c>
      <c r="AJ2336" s="36">
        <f t="shared" si="854"/>
        <v>0.11180124223602439</v>
      </c>
      <c r="AK2336" s="36">
        <f t="shared" si="855"/>
        <v>5.6249999999998773E-2</v>
      </c>
    </row>
    <row r="2337" spans="1:37" x14ac:dyDescent="0.2">
      <c r="A2337" s="5">
        <v>40807</v>
      </c>
      <c r="B2337" s="1">
        <v>10</v>
      </c>
      <c r="C2337" s="7">
        <v>35.75</v>
      </c>
      <c r="D2337" s="7">
        <v>33.75</v>
      </c>
      <c r="E2337" s="7">
        <v>31.55</v>
      </c>
      <c r="F2337" s="7">
        <v>32.299999999999997</v>
      </c>
      <c r="G2337" s="7">
        <v>32.200000000000003</v>
      </c>
      <c r="H2337" s="7">
        <v>32</v>
      </c>
      <c r="I2337" s="7">
        <v>32.299999999999997</v>
      </c>
      <c r="J2337" s="7">
        <v>32.049999999999997</v>
      </c>
      <c r="K2337" s="7">
        <v>0</v>
      </c>
      <c r="L2337" s="3">
        <v>-5.5899999999999998E-2</v>
      </c>
      <c r="M2337" s="3">
        <v>0</v>
      </c>
      <c r="N2337" s="3">
        <v>0</v>
      </c>
      <c r="O2337" s="18">
        <f t="shared" si="856"/>
        <v>0</v>
      </c>
      <c r="P2337" s="19">
        <f t="shared" si="864"/>
        <v>40807</v>
      </c>
      <c r="Q2337" s="19">
        <f t="shared" si="865"/>
        <v>40835</v>
      </c>
      <c r="R2337" s="19">
        <f t="shared" si="866"/>
        <v>40863</v>
      </c>
      <c r="S2337" s="19">
        <f t="shared" si="867"/>
        <v>40898</v>
      </c>
      <c r="T2337" s="19">
        <f t="shared" si="868"/>
        <v>40926</v>
      </c>
      <c r="U2337" s="19">
        <f t="shared" si="869"/>
        <v>40954</v>
      </c>
      <c r="V2337" s="19">
        <f t="shared" si="870"/>
        <v>40989</v>
      </c>
      <c r="W2337" s="19">
        <f t="shared" si="871"/>
        <v>41017</v>
      </c>
      <c r="X2337" s="19">
        <f t="shared" si="872"/>
        <v>41045</v>
      </c>
      <c r="Y2337" s="18">
        <f t="shared" si="857"/>
        <v>35</v>
      </c>
      <c r="Z2337" s="10">
        <f t="shared" si="858"/>
        <v>0</v>
      </c>
      <c r="AA2337" s="10">
        <f>VLOOKUP(A2337, VIX!$A$2:$E$3205, 5, FALSE)</f>
        <v>37.32</v>
      </c>
      <c r="AB2337" s="10">
        <f t="shared" si="859"/>
        <v>33.75</v>
      </c>
      <c r="AC2337" s="10">
        <f t="shared" si="860"/>
        <v>31.55</v>
      </c>
      <c r="AD2337" s="10">
        <f t="shared" si="861"/>
        <v>32.299999999999997</v>
      </c>
      <c r="AE2337" s="10">
        <f t="shared" si="862"/>
        <v>32.200000000000003</v>
      </c>
      <c r="AF2337" s="10">
        <f t="shared" si="863"/>
        <v>32</v>
      </c>
      <c r="AG2337" s="36">
        <f t="shared" si="851"/>
        <v>0.43681747269890797</v>
      </c>
      <c r="AH2337" s="36">
        <f t="shared" si="852"/>
        <v>0.49684097324909243</v>
      </c>
      <c r="AI2337" s="36">
        <f t="shared" si="853"/>
        <v>-0.17852925896188457</v>
      </c>
      <c r="AJ2337" s="36">
        <f t="shared" si="854"/>
        <v>2.3026315789472375E-2</v>
      </c>
      <c r="AK2337" s="36">
        <f t="shared" si="855"/>
        <v>4.6006389776358472E-2</v>
      </c>
    </row>
    <row r="2338" spans="1:37" x14ac:dyDescent="0.2">
      <c r="A2338" s="5">
        <v>40806</v>
      </c>
      <c r="B2338" s="1">
        <v>9</v>
      </c>
      <c r="C2338" s="7">
        <v>33.5</v>
      </c>
      <c r="D2338" s="7">
        <v>32.950000000000003</v>
      </c>
      <c r="E2338" s="7">
        <v>31.85</v>
      </c>
      <c r="F2338" s="7">
        <v>30.2</v>
      </c>
      <c r="G2338" s="7">
        <v>31.3</v>
      </c>
      <c r="H2338" s="7">
        <v>31.3</v>
      </c>
      <c r="I2338" s="7">
        <v>31.35</v>
      </c>
      <c r="J2338" s="7">
        <v>31.6</v>
      </c>
      <c r="K2338" s="7">
        <v>31.4</v>
      </c>
      <c r="L2338" s="3">
        <v>-1.6400000000000001E-2</v>
      </c>
      <c r="M2338" s="3">
        <v>3.8100000000000002E-2</v>
      </c>
      <c r="N2338" s="3">
        <v>1.2699999999999999E-2</v>
      </c>
      <c r="O2338" s="18">
        <f t="shared" si="856"/>
        <v>0</v>
      </c>
      <c r="P2338" s="19">
        <f t="shared" si="864"/>
        <v>40807</v>
      </c>
      <c r="Q2338" s="19">
        <f t="shared" si="865"/>
        <v>40835</v>
      </c>
      <c r="R2338" s="19">
        <f t="shared" si="866"/>
        <v>40863</v>
      </c>
      <c r="S2338" s="19">
        <f t="shared" si="867"/>
        <v>40898</v>
      </c>
      <c r="T2338" s="19">
        <f t="shared" si="868"/>
        <v>40926</v>
      </c>
      <c r="U2338" s="19">
        <f t="shared" si="869"/>
        <v>40954</v>
      </c>
      <c r="V2338" s="19">
        <f t="shared" si="870"/>
        <v>40989</v>
      </c>
      <c r="W2338" s="19">
        <f t="shared" si="871"/>
        <v>41017</v>
      </c>
      <c r="X2338" s="19">
        <f t="shared" si="872"/>
        <v>41045</v>
      </c>
      <c r="Y2338" s="18">
        <f t="shared" si="857"/>
        <v>35</v>
      </c>
      <c r="Z2338" s="10">
        <f t="shared" si="858"/>
        <v>2.8571428571428571E-2</v>
      </c>
      <c r="AA2338" s="10">
        <f>VLOOKUP(A2338, VIX!$A$2:$E$3205, 5, FALSE)</f>
        <v>32.86</v>
      </c>
      <c r="AB2338" s="10">
        <f t="shared" si="859"/>
        <v>32.965714285714284</v>
      </c>
      <c r="AC2338" s="10">
        <f t="shared" si="860"/>
        <v>31.881428571428572</v>
      </c>
      <c r="AD2338" s="10">
        <f t="shared" si="861"/>
        <v>30.247142857142855</v>
      </c>
      <c r="AE2338" s="10">
        <f t="shared" si="862"/>
        <v>31.268571428571427</v>
      </c>
      <c r="AF2338" s="10">
        <f t="shared" si="863"/>
        <v>31.3</v>
      </c>
      <c r="AG2338" s="36">
        <f t="shared" si="851"/>
        <v>0.11951366732775655</v>
      </c>
      <c r="AH2338" s="36">
        <f t="shared" si="852"/>
        <v>0.245930000443597</v>
      </c>
      <c r="AI2338" s="36">
        <f t="shared" si="853"/>
        <v>0.38950819672131198</v>
      </c>
      <c r="AJ2338" s="36">
        <f t="shared" si="854"/>
        <v>-0.25230965275565498</v>
      </c>
      <c r="AK2338" s="36">
        <f t="shared" si="855"/>
        <v>0</v>
      </c>
    </row>
    <row r="2339" spans="1:37" x14ac:dyDescent="0.2">
      <c r="A2339" s="5">
        <v>40805</v>
      </c>
      <c r="B2339" s="1">
        <v>9</v>
      </c>
      <c r="C2339" s="7">
        <v>33.700000000000003</v>
      </c>
      <c r="D2339" s="7">
        <v>33.1</v>
      </c>
      <c r="E2339" s="7">
        <v>32.15</v>
      </c>
      <c r="F2339" s="7">
        <v>30.4</v>
      </c>
      <c r="G2339" s="7">
        <v>31.45</v>
      </c>
      <c r="H2339" s="7">
        <v>31.5</v>
      </c>
      <c r="I2339" s="7">
        <v>31.6</v>
      </c>
      <c r="J2339" s="7">
        <v>31.7</v>
      </c>
      <c r="K2339" s="7">
        <v>31.55</v>
      </c>
      <c r="L2339" s="3">
        <v>-1.78E-2</v>
      </c>
      <c r="M2339" s="3">
        <v>3.95E-2</v>
      </c>
      <c r="N2339" s="3">
        <v>1.32E-2</v>
      </c>
      <c r="O2339" s="18">
        <f t="shared" si="856"/>
        <v>0</v>
      </c>
      <c r="P2339" s="19">
        <f t="shared" si="864"/>
        <v>40807</v>
      </c>
      <c r="Q2339" s="19">
        <f t="shared" si="865"/>
        <v>40835</v>
      </c>
      <c r="R2339" s="19">
        <f t="shared" si="866"/>
        <v>40863</v>
      </c>
      <c r="S2339" s="19">
        <f t="shared" si="867"/>
        <v>40898</v>
      </c>
      <c r="T2339" s="19">
        <f t="shared" si="868"/>
        <v>40926</v>
      </c>
      <c r="U2339" s="19">
        <f t="shared" si="869"/>
        <v>40954</v>
      </c>
      <c r="V2339" s="19">
        <f t="shared" si="870"/>
        <v>40989</v>
      </c>
      <c r="W2339" s="19">
        <f t="shared" si="871"/>
        <v>41017</v>
      </c>
      <c r="X2339" s="19">
        <f t="shared" si="872"/>
        <v>41045</v>
      </c>
      <c r="Y2339" s="18">
        <f t="shared" si="857"/>
        <v>35</v>
      </c>
      <c r="Z2339" s="10">
        <f t="shared" si="858"/>
        <v>5.7142857142857141E-2</v>
      </c>
      <c r="AA2339" s="10">
        <f>VLOOKUP(A2339, VIX!$A$2:$E$3205, 5, FALSE)</f>
        <v>32.729999999999997</v>
      </c>
      <c r="AB2339" s="10">
        <f t="shared" si="859"/>
        <v>33.134285714285717</v>
      </c>
      <c r="AC2339" s="10">
        <f t="shared" si="860"/>
        <v>32.20428571428571</v>
      </c>
      <c r="AD2339" s="10">
        <f t="shared" si="861"/>
        <v>30.5</v>
      </c>
      <c r="AE2339" s="10">
        <f t="shared" si="862"/>
        <v>31.389999999999997</v>
      </c>
      <c r="AF2339" s="10">
        <f t="shared" si="863"/>
        <v>31.497142857142855</v>
      </c>
      <c r="AG2339" s="36">
        <f t="shared" si="851"/>
        <v>0.40654268429307733</v>
      </c>
      <c r="AH2339" s="36">
        <f t="shared" si="852"/>
        <v>0.6548438568497853</v>
      </c>
      <c r="AI2339" s="36">
        <f t="shared" si="853"/>
        <v>1.2633086655526375</v>
      </c>
      <c r="AJ2339" s="36">
        <f t="shared" si="854"/>
        <v>-0.74013986013986055</v>
      </c>
      <c r="AK2339" s="36">
        <f t="shared" si="855"/>
        <v>-3.4967622571693377E-2</v>
      </c>
    </row>
    <row r="2340" spans="1:37" x14ac:dyDescent="0.2">
      <c r="A2340" s="5">
        <v>40802</v>
      </c>
      <c r="B2340" s="1">
        <v>9</v>
      </c>
      <c r="C2340" s="7">
        <v>32.049999999999997</v>
      </c>
      <c r="D2340" s="7">
        <v>31.85</v>
      </c>
      <c r="E2340" s="7">
        <v>31.25</v>
      </c>
      <c r="F2340" s="7">
        <v>29.7</v>
      </c>
      <c r="G2340" s="7">
        <v>30.8</v>
      </c>
      <c r="H2340" s="7">
        <v>30.9</v>
      </c>
      <c r="I2340" s="7">
        <v>31.05</v>
      </c>
      <c r="J2340" s="7">
        <v>31.1</v>
      </c>
      <c r="K2340" s="7">
        <v>31</v>
      </c>
      <c r="L2340" s="3">
        <v>-6.1999999999999998E-3</v>
      </c>
      <c r="M2340" s="3">
        <v>4.5499999999999999E-2</v>
      </c>
      <c r="N2340" s="3">
        <v>1.52E-2</v>
      </c>
      <c r="O2340" s="18">
        <f t="shared" si="856"/>
        <v>0</v>
      </c>
      <c r="P2340" s="19">
        <f t="shared" si="864"/>
        <v>40807</v>
      </c>
      <c r="Q2340" s="19">
        <f t="shared" si="865"/>
        <v>40835</v>
      </c>
      <c r="R2340" s="19">
        <f t="shared" si="866"/>
        <v>40863</v>
      </c>
      <c r="S2340" s="19">
        <f t="shared" si="867"/>
        <v>40898</v>
      </c>
      <c r="T2340" s="19">
        <f t="shared" si="868"/>
        <v>40926</v>
      </c>
      <c r="U2340" s="19">
        <f t="shared" si="869"/>
        <v>40954</v>
      </c>
      <c r="V2340" s="19">
        <f t="shared" si="870"/>
        <v>40989</v>
      </c>
      <c r="W2340" s="19">
        <f t="shared" si="871"/>
        <v>41017</v>
      </c>
      <c r="X2340" s="19">
        <f t="shared" si="872"/>
        <v>41045</v>
      </c>
      <c r="Y2340" s="18">
        <f t="shared" si="857"/>
        <v>35</v>
      </c>
      <c r="Z2340" s="10">
        <f t="shared" si="858"/>
        <v>0.14285714285714285</v>
      </c>
      <c r="AA2340" s="10">
        <f>VLOOKUP(A2340, VIX!$A$2:$E$3205, 5, FALSE)</f>
        <v>30.98</v>
      </c>
      <c r="AB2340" s="10">
        <f t="shared" si="859"/>
        <v>31.878571428571433</v>
      </c>
      <c r="AC2340" s="10">
        <f t="shared" si="860"/>
        <v>31.335714285714289</v>
      </c>
      <c r="AD2340" s="10">
        <f t="shared" si="861"/>
        <v>29.921428571428574</v>
      </c>
      <c r="AE2340" s="10">
        <f t="shared" si="862"/>
        <v>30.642857142857146</v>
      </c>
      <c r="AF2340" s="10">
        <f t="shared" si="863"/>
        <v>30.885714285714286</v>
      </c>
      <c r="AG2340" s="36">
        <f t="shared" si="851"/>
        <v>4.4088702270042385E-2</v>
      </c>
      <c r="AH2340" s="36">
        <f t="shared" si="852"/>
        <v>0.13565404629463523</v>
      </c>
      <c r="AI2340" s="36">
        <f t="shared" si="853"/>
        <v>0.36943157098269214</v>
      </c>
      <c r="AJ2340" s="36">
        <f t="shared" si="854"/>
        <v>-0.25704747774480757</v>
      </c>
      <c r="AK2340" s="36">
        <f t="shared" si="855"/>
        <v>-2.3194808780891415E-2</v>
      </c>
    </row>
    <row r="2341" spans="1:37" x14ac:dyDescent="0.2">
      <c r="A2341" s="5">
        <v>40801</v>
      </c>
      <c r="B2341" s="1">
        <v>9</v>
      </c>
      <c r="C2341" s="7">
        <v>33.200000000000003</v>
      </c>
      <c r="D2341" s="7">
        <v>32.549999999999997</v>
      </c>
      <c r="E2341" s="7">
        <v>31.7</v>
      </c>
      <c r="F2341" s="7">
        <v>29.9</v>
      </c>
      <c r="G2341" s="7">
        <v>31</v>
      </c>
      <c r="H2341" s="7">
        <v>31.05</v>
      </c>
      <c r="I2341" s="7">
        <v>31.15</v>
      </c>
      <c r="J2341" s="7">
        <v>31.3</v>
      </c>
      <c r="K2341" s="7">
        <v>31.15</v>
      </c>
      <c r="L2341" s="3">
        <v>-1.9599999999999999E-2</v>
      </c>
      <c r="M2341" s="3">
        <v>4.1799999999999997E-2</v>
      </c>
      <c r="N2341" s="3">
        <v>1.3899999999999999E-2</v>
      </c>
      <c r="O2341" s="18">
        <f t="shared" si="856"/>
        <v>0</v>
      </c>
      <c r="P2341" s="19">
        <f t="shared" si="864"/>
        <v>40807</v>
      </c>
      <c r="Q2341" s="19">
        <f t="shared" si="865"/>
        <v>40835</v>
      </c>
      <c r="R2341" s="19">
        <f t="shared" si="866"/>
        <v>40863</v>
      </c>
      <c r="S2341" s="19">
        <f t="shared" si="867"/>
        <v>40898</v>
      </c>
      <c r="T2341" s="19">
        <f t="shared" si="868"/>
        <v>40926</v>
      </c>
      <c r="U2341" s="19">
        <f t="shared" si="869"/>
        <v>40954</v>
      </c>
      <c r="V2341" s="19">
        <f t="shared" si="870"/>
        <v>40989</v>
      </c>
      <c r="W2341" s="19">
        <f t="shared" si="871"/>
        <v>41017</v>
      </c>
      <c r="X2341" s="19">
        <f t="shared" si="872"/>
        <v>41045</v>
      </c>
      <c r="Y2341" s="18">
        <f t="shared" si="857"/>
        <v>35</v>
      </c>
      <c r="Z2341" s="10">
        <f t="shared" si="858"/>
        <v>0.17142857142857143</v>
      </c>
      <c r="AA2341" s="10">
        <f>VLOOKUP(A2341, VIX!$A$2:$E$3205, 5, FALSE)</f>
        <v>31.97</v>
      </c>
      <c r="AB2341" s="10">
        <f t="shared" si="859"/>
        <v>32.661428571428566</v>
      </c>
      <c r="AC2341" s="10">
        <f t="shared" si="860"/>
        <v>31.84571428571428</v>
      </c>
      <c r="AD2341" s="10">
        <f t="shared" si="861"/>
        <v>30.208571428571425</v>
      </c>
      <c r="AE2341" s="10">
        <f t="shared" si="862"/>
        <v>30.811428571428568</v>
      </c>
      <c r="AF2341" s="10">
        <f t="shared" si="863"/>
        <v>31.041428571428568</v>
      </c>
      <c r="AG2341" s="36">
        <f t="shared" si="851"/>
        <v>0.13592796979378571</v>
      </c>
      <c r="AH2341" s="36">
        <f t="shared" si="852"/>
        <v>0.18534221683827942</v>
      </c>
      <c r="AI2341" s="36">
        <f t="shared" si="853"/>
        <v>0.4165863066538093</v>
      </c>
      <c r="AJ2341" s="36">
        <f t="shared" si="854"/>
        <v>-0.25110970196575816</v>
      </c>
      <c r="AK2341" s="36">
        <f t="shared" si="855"/>
        <v>-1.1367224502684093E-2</v>
      </c>
    </row>
    <row r="2342" spans="1:37" x14ac:dyDescent="0.2">
      <c r="A2342" s="5">
        <v>40800</v>
      </c>
      <c r="B2342" s="1">
        <v>9</v>
      </c>
      <c r="C2342" s="7">
        <v>35.75</v>
      </c>
      <c r="D2342" s="7">
        <v>34.1</v>
      </c>
      <c r="E2342" s="7">
        <v>32.75</v>
      </c>
      <c r="F2342" s="7">
        <v>30.7</v>
      </c>
      <c r="G2342" s="7">
        <v>31.75</v>
      </c>
      <c r="H2342" s="7">
        <v>31.65</v>
      </c>
      <c r="I2342" s="7">
        <v>31.7</v>
      </c>
      <c r="J2342" s="7">
        <v>31.9</v>
      </c>
      <c r="K2342" s="7">
        <v>31.65</v>
      </c>
      <c r="L2342" s="3">
        <v>-4.6199999999999998E-2</v>
      </c>
      <c r="M2342" s="3">
        <v>3.2599999999999997E-2</v>
      </c>
      <c r="N2342" s="3">
        <v>1.09E-2</v>
      </c>
      <c r="O2342" s="18">
        <f t="shared" si="856"/>
        <v>0</v>
      </c>
      <c r="P2342" s="19">
        <f t="shared" si="864"/>
        <v>40807</v>
      </c>
      <c r="Q2342" s="19">
        <f t="shared" si="865"/>
        <v>40835</v>
      </c>
      <c r="R2342" s="19">
        <f t="shared" si="866"/>
        <v>40863</v>
      </c>
      <c r="S2342" s="19">
        <f t="shared" si="867"/>
        <v>40898</v>
      </c>
      <c r="T2342" s="19">
        <f t="shared" si="868"/>
        <v>40926</v>
      </c>
      <c r="U2342" s="19">
        <f t="shared" si="869"/>
        <v>40954</v>
      </c>
      <c r="V2342" s="19">
        <f t="shared" si="870"/>
        <v>40989</v>
      </c>
      <c r="W2342" s="19">
        <f t="shared" si="871"/>
        <v>41017</v>
      </c>
      <c r="X2342" s="19">
        <f t="shared" si="872"/>
        <v>41045</v>
      </c>
      <c r="Y2342" s="18">
        <f t="shared" si="857"/>
        <v>35</v>
      </c>
      <c r="Z2342" s="10">
        <f t="shared" si="858"/>
        <v>0.2</v>
      </c>
      <c r="AA2342" s="10">
        <f>VLOOKUP(A2342, VIX!$A$2:$E$3205, 5, FALSE)</f>
        <v>34.6</v>
      </c>
      <c r="AB2342" s="10">
        <f t="shared" si="859"/>
        <v>34.43</v>
      </c>
      <c r="AC2342" s="10">
        <f t="shared" si="860"/>
        <v>33.020000000000003</v>
      </c>
      <c r="AD2342" s="10">
        <f t="shared" si="861"/>
        <v>31.110000000000003</v>
      </c>
      <c r="AE2342" s="10">
        <f t="shared" si="862"/>
        <v>31.540000000000003</v>
      </c>
      <c r="AF2342" s="10">
        <f t="shared" si="863"/>
        <v>31.67</v>
      </c>
      <c r="AG2342" s="36">
        <f t="shared" si="851"/>
        <v>0.33214842033789937</v>
      </c>
      <c r="AH2342" s="36">
        <f t="shared" si="852"/>
        <v>0.2879025092032329</v>
      </c>
      <c r="AI2342" s="36">
        <f t="shared" si="853"/>
        <v>0.46517491333123212</v>
      </c>
      <c r="AJ2342" s="36">
        <f t="shared" si="854"/>
        <v>-0.23637663033768089</v>
      </c>
      <c r="AK2342" s="36">
        <f t="shared" si="855"/>
        <v>2.2413946455572657E-2</v>
      </c>
    </row>
    <row r="2343" spans="1:37" x14ac:dyDescent="0.2">
      <c r="A2343" s="5">
        <v>40799</v>
      </c>
      <c r="B2343" s="1">
        <v>9</v>
      </c>
      <c r="C2343" s="7">
        <v>37.85</v>
      </c>
      <c r="D2343" s="7">
        <v>35.15</v>
      </c>
      <c r="E2343" s="7">
        <v>33.35</v>
      </c>
      <c r="F2343" s="7">
        <v>31.25</v>
      </c>
      <c r="G2343" s="7">
        <v>32.200000000000003</v>
      </c>
      <c r="H2343" s="7">
        <v>32.1</v>
      </c>
      <c r="I2343" s="7">
        <v>32.15</v>
      </c>
      <c r="J2343" s="7">
        <v>32.25</v>
      </c>
      <c r="K2343" s="7">
        <v>31.95</v>
      </c>
      <c r="L2343" s="3">
        <v>-7.1300000000000002E-2</v>
      </c>
      <c r="M2343" s="3">
        <v>2.8799999999999999E-2</v>
      </c>
      <c r="N2343" s="3">
        <v>9.5999999999999992E-3</v>
      </c>
      <c r="O2343" s="18">
        <f t="shared" si="856"/>
        <v>0</v>
      </c>
      <c r="P2343" s="19">
        <f t="shared" si="864"/>
        <v>40807</v>
      </c>
      <c r="Q2343" s="19">
        <f t="shared" si="865"/>
        <v>40835</v>
      </c>
      <c r="R2343" s="19">
        <f t="shared" si="866"/>
        <v>40863</v>
      </c>
      <c r="S2343" s="19">
        <f t="shared" si="867"/>
        <v>40898</v>
      </c>
      <c r="T2343" s="19">
        <f t="shared" si="868"/>
        <v>40926</v>
      </c>
      <c r="U2343" s="19">
        <f t="shared" si="869"/>
        <v>40954</v>
      </c>
      <c r="V2343" s="19">
        <f t="shared" si="870"/>
        <v>40989</v>
      </c>
      <c r="W2343" s="19">
        <f t="shared" si="871"/>
        <v>41017</v>
      </c>
      <c r="X2343" s="19">
        <f t="shared" si="872"/>
        <v>41045</v>
      </c>
      <c r="Y2343" s="18">
        <f t="shared" si="857"/>
        <v>35</v>
      </c>
      <c r="Z2343" s="10">
        <f t="shared" si="858"/>
        <v>0.22857142857142856</v>
      </c>
      <c r="AA2343" s="10">
        <f>VLOOKUP(A2343, VIX!$A$2:$E$3205, 5, FALSE)</f>
        <v>36.909999999999997</v>
      </c>
      <c r="AB2343" s="10">
        <f t="shared" si="859"/>
        <v>35.767142857142858</v>
      </c>
      <c r="AC2343" s="10">
        <f t="shared" si="860"/>
        <v>33.761428571428574</v>
      </c>
      <c r="AD2343" s="10">
        <f t="shared" si="861"/>
        <v>31.73</v>
      </c>
      <c r="AE2343" s="10">
        <f t="shared" si="862"/>
        <v>31.982857142857146</v>
      </c>
      <c r="AF2343" s="10">
        <f t="shared" si="863"/>
        <v>32.122857142857143</v>
      </c>
      <c r="AG2343" s="36">
        <f t="shared" si="851"/>
        <v>0.54171974522293009</v>
      </c>
      <c r="AH2343" s="36">
        <f t="shared" si="852"/>
        <v>0.38442306877409976</v>
      </c>
      <c r="AI2343" s="36">
        <f t="shared" si="853"/>
        <v>0.47712212054275804</v>
      </c>
      <c r="AJ2343" s="36">
        <f t="shared" si="854"/>
        <v>-0.2139697010323105</v>
      </c>
      <c r="AK2343" s="36">
        <f t="shared" si="855"/>
        <v>2.237712560493748E-2</v>
      </c>
    </row>
    <row r="2344" spans="1:37" x14ac:dyDescent="0.2">
      <c r="A2344" s="5">
        <v>40798</v>
      </c>
      <c r="B2344" s="1">
        <v>9</v>
      </c>
      <c r="C2344" s="7">
        <v>38.299999999999997</v>
      </c>
      <c r="D2344" s="7">
        <v>35.049999999999997</v>
      </c>
      <c r="E2344" s="7">
        <v>33.25</v>
      </c>
      <c r="F2344" s="7">
        <v>31.15</v>
      </c>
      <c r="G2344" s="7">
        <v>32.25</v>
      </c>
      <c r="H2344" s="7">
        <v>32.15</v>
      </c>
      <c r="I2344" s="7">
        <v>32.15</v>
      </c>
      <c r="J2344" s="7">
        <v>32.1</v>
      </c>
      <c r="K2344" s="7">
        <v>31.8</v>
      </c>
      <c r="L2344" s="3">
        <v>-8.4900000000000003E-2</v>
      </c>
      <c r="M2344" s="3">
        <v>3.2099999999999997E-2</v>
      </c>
      <c r="N2344" s="3">
        <v>1.0699999999999999E-2</v>
      </c>
      <c r="O2344" s="18">
        <f t="shared" si="856"/>
        <v>0</v>
      </c>
      <c r="P2344" s="19">
        <f t="shared" si="864"/>
        <v>40807</v>
      </c>
      <c r="Q2344" s="19">
        <f t="shared" si="865"/>
        <v>40835</v>
      </c>
      <c r="R2344" s="19">
        <f t="shared" si="866"/>
        <v>40863</v>
      </c>
      <c r="S2344" s="19">
        <f t="shared" si="867"/>
        <v>40898</v>
      </c>
      <c r="T2344" s="19">
        <f t="shared" si="868"/>
        <v>40926</v>
      </c>
      <c r="U2344" s="19">
        <f t="shared" si="869"/>
        <v>40954</v>
      </c>
      <c r="V2344" s="19">
        <f t="shared" si="870"/>
        <v>40989</v>
      </c>
      <c r="W2344" s="19">
        <f t="shared" si="871"/>
        <v>41017</v>
      </c>
      <c r="X2344" s="19">
        <f t="shared" si="872"/>
        <v>41045</v>
      </c>
      <c r="Y2344" s="18">
        <f t="shared" si="857"/>
        <v>35</v>
      </c>
      <c r="Z2344" s="10">
        <f t="shared" si="858"/>
        <v>0.25714285714285712</v>
      </c>
      <c r="AA2344" s="10">
        <f>VLOOKUP(A2344, VIX!$A$2:$E$3205, 5, FALSE)</f>
        <v>38.590000000000003</v>
      </c>
      <c r="AB2344" s="10">
        <f t="shared" si="859"/>
        <v>35.885714285714286</v>
      </c>
      <c r="AC2344" s="10">
        <f t="shared" si="860"/>
        <v>33.712857142857139</v>
      </c>
      <c r="AD2344" s="10">
        <f t="shared" si="861"/>
        <v>31.689999999999998</v>
      </c>
      <c r="AE2344" s="10">
        <f t="shared" si="862"/>
        <v>31.967142857142857</v>
      </c>
      <c r="AF2344" s="10">
        <f t="shared" si="863"/>
        <v>32.175714285714285</v>
      </c>
      <c r="AG2344" s="36">
        <f t="shared" si="851"/>
        <v>1.9542652614833971</v>
      </c>
      <c r="AH2344" s="36">
        <f t="shared" si="852"/>
        <v>1.1629278297654131</v>
      </c>
      <c r="AI2344" s="36">
        <f t="shared" si="853"/>
        <v>1.4398693996009446</v>
      </c>
      <c r="AJ2344" s="36">
        <f t="shared" si="854"/>
        <v>-0.75452524610987737</v>
      </c>
      <c r="AK2344" s="36">
        <f t="shared" si="855"/>
        <v>6.7958110476876346E-2</v>
      </c>
    </row>
    <row r="2345" spans="1:37" x14ac:dyDescent="0.2">
      <c r="A2345" s="5">
        <v>40795</v>
      </c>
      <c r="B2345" s="1">
        <v>9</v>
      </c>
      <c r="C2345" s="7">
        <v>38.549999999999997</v>
      </c>
      <c r="D2345" s="7">
        <v>34.549999999999997</v>
      </c>
      <c r="E2345" s="7">
        <v>32.85</v>
      </c>
      <c r="F2345" s="7">
        <v>30.8</v>
      </c>
      <c r="G2345" s="7">
        <v>31.85</v>
      </c>
      <c r="H2345" s="7">
        <v>31.75</v>
      </c>
      <c r="I2345" s="7">
        <v>31.9</v>
      </c>
      <c r="J2345" s="7">
        <v>31.95</v>
      </c>
      <c r="K2345" s="7">
        <v>31.6</v>
      </c>
      <c r="L2345" s="3">
        <v>-0.1038</v>
      </c>
      <c r="M2345" s="3">
        <v>3.5700000000000003E-2</v>
      </c>
      <c r="N2345" s="3">
        <v>1.1900000000000001E-2</v>
      </c>
      <c r="O2345" s="18">
        <f t="shared" si="856"/>
        <v>0</v>
      </c>
      <c r="P2345" s="19">
        <f t="shared" si="864"/>
        <v>40807</v>
      </c>
      <c r="Q2345" s="19">
        <f t="shared" si="865"/>
        <v>40835</v>
      </c>
      <c r="R2345" s="19">
        <f t="shared" si="866"/>
        <v>40863</v>
      </c>
      <c r="S2345" s="19">
        <f t="shared" si="867"/>
        <v>40898</v>
      </c>
      <c r="T2345" s="19">
        <f t="shared" si="868"/>
        <v>40926</v>
      </c>
      <c r="U2345" s="19">
        <f t="shared" si="869"/>
        <v>40954</v>
      </c>
      <c r="V2345" s="19">
        <f t="shared" si="870"/>
        <v>40989</v>
      </c>
      <c r="W2345" s="19">
        <f t="shared" si="871"/>
        <v>41017</v>
      </c>
      <c r="X2345" s="19">
        <f t="shared" si="872"/>
        <v>41045</v>
      </c>
      <c r="Y2345" s="18">
        <f t="shared" si="857"/>
        <v>35</v>
      </c>
      <c r="Z2345" s="10">
        <f t="shared" si="858"/>
        <v>0.34285714285714286</v>
      </c>
      <c r="AA2345" s="10">
        <f>VLOOKUP(A2345, VIX!$A$2:$E$3205, 5, FALSE)</f>
        <v>38.520000000000003</v>
      </c>
      <c r="AB2345" s="10">
        <f t="shared" si="859"/>
        <v>35.921428571428571</v>
      </c>
      <c r="AC2345" s="10">
        <f t="shared" si="860"/>
        <v>33.432857142857145</v>
      </c>
      <c r="AD2345" s="10">
        <f t="shared" si="861"/>
        <v>31.502857142857145</v>
      </c>
      <c r="AE2345" s="10">
        <f t="shared" si="862"/>
        <v>31.490000000000002</v>
      </c>
      <c r="AF2345" s="10">
        <f t="shared" si="863"/>
        <v>31.784285714285716</v>
      </c>
      <c r="AG2345" s="36">
        <f t="shared" si="851"/>
        <v>0.87114337568058098</v>
      </c>
      <c r="AH2345" s="36">
        <f t="shared" si="852"/>
        <v>0.39025278979731187</v>
      </c>
      <c r="AI2345" s="36">
        <f t="shared" si="853"/>
        <v>0.49270386266094457</v>
      </c>
      <c r="AJ2345" s="36">
        <f t="shared" si="854"/>
        <v>-0.25018910741301087</v>
      </c>
      <c r="AK2345" s="36">
        <f t="shared" si="855"/>
        <v>2.3428783934548499E-2</v>
      </c>
    </row>
    <row r="2346" spans="1:37" x14ac:dyDescent="0.2">
      <c r="A2346" s="5">
        <v>40794</v>
      </c>
      <c r="B2346" s="1">
        <v>9</v>
      </c>
      <c r="C2346" s="7">
        <v>34.6</v>
      </c>
      <c r="D2346" s="7">
        <v>32.15</v>
      </c>
      <c r="E2346" s="7">
        <v>30.9</v>
      </c>
      <c r="F2346" s="7">
        <v>29.4</v>
      </c>
      <c r="G2346" s="7">
        <v>30.7</v>
      </c>
      <c r="H2346" s="7">
        <v>30.75</v>
      </c>
      <c r="I2346" s="7">
        <v>30.8</v>
      </c>
      <c r="J2346" s="7">
        <v>30.8</v>
      </c>
      <c r="K2346" s="7">
        <v>30.65</v>
      </c>
      <c r="L2346" s="3">
        <v>-7.0800000000000002E-2</v>
      </c>
      <c r="M2346" s="3">
        <v>4.7600000000000003E-2</v>
      </c>
      <c r="N2346" s="3">
        <v>1.5900000000000001E-2</v>
      </c>
      <c r="O2346" s="18">
        <f t="shared" si="856"/>
        <v>0</v>
      </c>
      <c r="P2346" s="19">
        <f t="shared" si="864"/>
        <v>40807</v>
      </c>
      <c r="Q2346" s="19">
        <f t="shared" si="865"/>
        <v>40835</v>
      </c>
      <c r="R2346" s="19">
        <f t="shared" si="866"/>
        <v>40863</v>
      </c>
      <c r="S2346" s="19">
        <f t="shared" si="867"/>
        <v>40898</v>
      </c>
      <c r="T2346" s="19">
        <f t="shared" si="868"/>
        <v>40926</v>
      </c>
      <c r="U2346" s="19">
        <f t="shared" si="869"/>
        <v>40954</v>
      </c>
      <c r="V2346" s="19">
        <f t="shared" si="870"/>
        <v>40989</v>
      </c>
      <c r="W2346" s="19">
        <f t="shared" si="871"/>
        <v>41017</v>
      </c>
      <c r="X2346" s="19">
        <f t="shared" si="872"/>
        <v>41045</v>
      </c>
      <c r="Y2346" s="18">
        <f t="shared" si="857"/>
        <v>35</v>
      </c>
      <c r="Z2346" s="10">
        <f t="shared" si="858"/>
        <v>0.37142857142857144</v>
      </c>
      <c r="AA2346" s="10">
        <f>VLOOKUP(A2346, VIX!$A$2:$E$3205, 5, FALSE)</f>
        <v>34.32</v>
      </c>
      <c r="AB2346" s="10">
        <f t="shared" si="859"/>
        <v>33.06</v>
      </c>
      <c r="AC2346" s="10">
        <f t="shared" si="860"/>
        <v>31.364285714285714</v>
      </c>
      <c r="AD2346" s="10">
        <f t="shared" si="861"/>
        <v>29.957142857142856</v>
      </c>
      <c r="AE2346" s="10">
        <f t="shared" si="862"/>
        <v>30.217142857142854</v>
      </c>
      <c r="AF2346" s="10">
        <f t="shared" si="863"/>
        <v>30.731428571428573</v>
      </c>
      <c r="AG2346" s="36">
        <f t="shared" si="851"/>
        <v>0.54680719156850677</v>
      </c>
      <c r="AH2346" s="36">
        <f t="shared" si="852"/>
        <v>0.29192345118391189</v>
      </c>
      <c r="AI2346" s="36">
        <f t="shared" si="853"/>
        <v>0.36437246963562764</v>
      </c>
      <c r="AJ2346" s="36">
        <f t="shared" si="854"/>
        <v>-0.31419939577039308</v>
      </c>
      <c r="AK2346" s="36">
        <f t="shared" si="855"/>
        <v>-1.1889035667107174E-2</v>
      </c>
    </row>
    <row r="2347" spans="1:37" x14ac:dyDescent="0.2">
      <c r="A2347" s="5">
        <v>40793</v>
      </c>
      <c r="B2347" s="1">
        <v>9</v>
      </c>
      <c r="C2347" s="7">
        <v>33.549999999999997</v>
      </c>
      <c r="D2347" s="7">
        <v>31.4</v>
      </c>
      <c r="E2347" s="7">
        <v>30.45</v>
      </c>
      <c r="F2347" s="7">
        <v>29.1</v>
      </c>
      <c r="G2347" s="7">
        <v>30.25</v>
      </c>
      <c r="H2347" s="7">
        <v>30.3</v>
      </c>
      <c r="I2347" s="7">
        <v>30.4</v>
      </c>
      <c r="J2347" s="7">
        <v>30.4</v>
      </c>
      <c r="K2347" s="7">
        <v>30.35</v>
      </c>
      <c r="L2347" s="3">
        <v>-6.4100000000000004E-2</v>
      </c>
      <c r="M2347" s="3">
        <v>4.4699999999999997E-2</v>
      </c>
      <c r="N2347" s="3">
        <v>1.49E-2</v>
      </c>
      <c r="O2347" s="18">
        <f t="shared" si="856"/>
        <v>0</v>
      </c>
      <c r="P2347" s="19">
        <f t="shared" si="864"/>
        <v>40807</v>
      </c>
      <c r="Q2347" s="19">
        <f t="shared" si="865"/>
        <v>40835</v>
      </c>
      <c r="R2347" s="19">
        <f t="shared" si="866"/>
        <v>40863</v>
      </c>
      <c r="S2347" s="19">
        <f t="shared" si="867"/>
        <v>40898</v>
      </c>
      <c r="T2347" s="19">
        <f t="shared" si="868"/>
        <v>40926</v>
      </c>
      <c r="U2347" s="19">
        <f t="shared" si="869"/>
        <v>40954</v>
      </c>
      <c r="V2347" s="19">
        <f t="shared" si="870"/>
        <v>40989</v>
      </c>
      <c r="W2347" s="19">
        <f t="shared" si="871"/>
        <v>41017</v>
      </c>
      <c r="X2347" s="19">
        <f t="shared" si="872"/>
        <v>41045</v>
      </c>
      <c r="Y2347" s="18">
        <f t="shared" si="857"/>
        <v>35</v>
      </c>
      <c r="Z2347" s="10">
        <f t="shared" si="858"/>
        <v>0.4</v>
      </c>
      <c r="AA2347" s="10">
        <f>VLOOKUP(A2347, VIX!$A$2:$E$3205, 5, FALSE)</f>
        <v>33.380000000000003</v>
      </c>
      <c r="AB2347" s="10">
        <f t="shared" si="859"/>
        <v>32.26</v>
      </c>
      <c r="AC2347" s="10">
        <f t="shared" si="860"/>
        <v>30.83</v>
      </c>
      <c r="AD2347" s="10">
        <f t="shared" si="861"/>
        <v>29.64</v>
      </c>
      <c r="AE2347" s="10">
        <f t="shared" si="862"/>
        <v>29.79</v>
      </c>
      <c r="AF2347" s="10">
        <f t="shared" si="863"/>
        <v>30.28</v>
      </c>
      <c r="AG2347" s="36">
        <f t="shared" si="851"/>
        <v>0.45405405405405308</v>
      </c>
      <c r="AH2347" s="36">
        <f t="shared" si="852"/>
        <v>0.21341653666146598</v>
      </c>
      <c r="AI2347" s="36">
        <f t="shared" si="853"/>
        <v>0.31831578947368322</v>
      </c>
      <c r="AJ2347" s="36">
        <f t="shared" si="854"/>
        <v>-0.27141184734254203</v>
      </c>
      <c r="AK2347" s="36">
        <f t="shared" si="855"/>
        <v>-1.1612903225806598E-2</v>
      </c>
    </row>
    <row r="2348" spans="1:37" x14ac:dyDescent="0.2">
      <c r="A2348" s="5">
        <v>40792</v>
      </c>
      <c r="B2348" s="1">
        <v>9</v>
      </c>
      <c r="C2348" s="7">
        <v>35.75</v>
      </c>
      <c r="D2348" s="7">
        <v>32.85</v>
      </c>
      <c r="E2348" s="7">
        <v>31.45</v>
      </c>
      <c r="F2348" s="7">
        <v>29.85</v>
      </c>
      <c r="G2348" s="7">
        <v>31</v>
      </c>
      <c r="H2348" s="7">
        <v>31</v>
      </c>
      <c r="I2348" s="7">
        <v>31.2</v>
      </c>
      <c r="J2348" s="7">
        <v>31.25</v>
      </c>
      <c r="K2348" s="7">
        <v>31.1</v>
      </c>
      <c r="L2348" s="3">
        <v>-8.1100000000000005E-2</v>
      </c>
      <c r="M2348" s="3">
        <v>4.5199999999999997E-2</v>
      </c>
      <c r="N2348" s="3">
        <v>1.5100000000000001E-2</v>
      </c>
      <c r="O2348" s="18">
        <f t="shared" si="856"/>
        <v>0</v>
      </c>
      <c r="P2348" s="19">
        <f t="shared" si="864"/>
        <v>40807</v>
      </c>
      <c r="Q2348" s="19">
        <f t="shared" si="865"/>
        <v>40835</v>
      </c>
      <c r="R2348" s="19">
        <f t="shared" si="866"/>
        <v>40863</v>
      </c>
      <c r="S2348" s="19">
        <f t="shared" si="867"/>
        <v>40898</v>
      </c>
      <c r="T2348" s="19">
        <f t="shared" si="868"/>
        <v>40926</v>
      </c>
      <c r="U2348" s="19">
        <f t="shared" si="869"/>
        <v>40954</v>
      </c>
      <c r="V2348" s="19">
        <f t="shared" si="870"/>
        <v>40989</v>
      </c>
      <c r="W2348" s="19">
        <f t="shared" si="871"/>
        <v>41017</v>
      </c>
      <c r="X2348" s="19">
        <f t="shared" si="872"/>
        <v>41045</v>
      </c>
      <c r="Y2348" s="18">
        <f t="shared" si="857"/>
        <v>35</v>
      </c>
      <c r="Z2348" s="10">
        <f t="shared" si="858"/>
        <v>0.42857142857142855</v>
      </c>
      <c r="AA2348" s="10">
        <f>VLOOKUP(A2348, VIX!$A$2:$E$3205, 5, FALSE)</f>
        <v>37</v>
      </c>
      <c r="AB2348" s="10">
        <f t="shared" si="859"/>
        <v>34.092857142857142</v>
      </c>
      <c r="AC2348" s="10">
        <f t="shared" si="860"/>
        <v>32.049999999999997</v>
      </c>
      <c r="AD2348" s="10">
        <f t="shared" si="861"/>
        <v>30.535714285714285</v>
      </c>
      <c r="AE2348" s="10">
        <f t="shared" si="862"/>
        <v>30.507142857142853</v>
      </c>
      <c r="AF2348" s="10">
        <f t="shared" si="863"/>
        <v>30.999999999999996</v>
      </c>
      <c r="AG2348" s="36">
        <f t="shared" si="851"/>
        <v>2.5020970641102447</v>
      </c>
      <c r="AH2348" s="36">
        <f t="shared" si="852"/>
        <v>1.2818020800218011</v>
      </c>
      <c r="AI2348" s="36">
        <f t="shared" si="853"/>
        <v>1.532715609408408</v>
      </c>
      <c r="AJ2348" s="36">
        <f t="shared" si="854"/>
        <v>-1.1123158854291595</v>
      </c>
      <c r="AK2348" s="36">
        <f t="shared" si="855"/>
        <v>0</v>
      </c>
    </row>
    <row r="2349" spans="1:37" x14ac:dyDescent="0.2">
      <c r="A2349" s="5">
        <v>40788</v>
      </c>
      <c r="B2349" s="1">
        <v>9</v>
      </c>
      <c r="C2349" s="7">
        <v>34.5</v>
      </c>
      <c r="D2349" s="7">
        <v>32.049999999999997</v>
      </c>
      <c r="E2349" s="7">
        <v>30.75</v>
      </c>
      <c r="F2349" s="7">
        <v>29.25</v>
      </c>
      <c r="G2349" s="7">
        <v>30.4</v>
      </c>
      <c r="H2349" s="7">
        <v>30.5</v>
      </c>
      <c r="I2349" s="7">
        <v>30.7</v>
      </c>
      <c r="J2349" s="7">
        <v>30.55</v>
      </c>
      <c r="K2349" s="7">
        <v>30.55</v>
      </c>
      <c r="L2349" s="3">
        <v>-7.0999999999999994E-2</v>
      </c>
      <c r="M2349" s="3">
        <v>4.9599999999999998E-2</v>
      </c>
      <c r="N2349" s="3">
        <v>1.6500000000000001E-2</v>
      </c>
      <c r="O2349" s="18">
        <f t="shared" si="856"/>
        <v>0</v>
      </c>
      <c r="P2349" s="19">
        <f t="shared" si="864"/>
        <v>40807</v>
      </c>
      <c r="Q2349" s="19">
        <f t="shared" si="865"/>
        <v>40835</v>
      </c>
      <c r="R2349" s="19">
        <f t="shared" si="866"/>
        <v>40863</v>
      </c>
      <c r="S2349" s="19">
        <f t="shared" si="867"/>
        <v>40898</v>
      </c>
      <c r="T2349" s="19">
        <f t="shared" si="868"/>
        <v>40926</v>
      </c>
      <c r="U2349" s="19">
        <f t="shared" si="869"/>
        <v>40954</v>
      </c>
      <c r="V2349" s="19">
        <f t="shared" si="870"/>
        <v>40989</v>
      </c>
      <c r="W2349" s="19">
        <f t="shared" si="871"/>
        <v>41017</v>
      </c>
      <c r="X2349" s="19">
        <f t="shared" si="872"/>
        <v>41045</v>
      </c>
      <c r="Y2349" s="18">
        <f t="shared" si="857"/>
        <v>35</v>
      </c>
      <c r="Z2349" s="10">
        <f t="shared" si="858"/>
        <v>0.54285714285714282</v>
      </c>
      <c r="AA2349" s="10">
        <f>VLOOKUP(A2349, VIX!$A$2:$E$3205, 5, FALSE)</f>
        <v>33.92</v>
      </c>
      <c r="AB2349" s="10">
        <f t="shared" si="859"/>
        <v>33.379999999999995</v>
      </c>
      <c r="AC2349" s="10">
        <f t="shared" si="860"/>
        <v>31.455714285714286</v>
      </c>
      <c r="AD2349" s="10">
        <f t="shared" si="861"/>
        <v>30.064285714285717</v>
      </c>
      <c r="AE2349" s="10">
        <f t="shared" si="862"/>
        <v>29.775714285714287</v>
      </c>
      <c r="AF2349" s="10">
        <f t="shared" si="863"/>
        <v>30.445714285714288</v>
      </c>
      <c r="AG2349" s="36">
        <f t="shared" si="851"/>
        <v>0.55949252378794823</v>
      </c>
      <c r="AH2349" s="36">
        <f t="shared" si="852"/>
        <v>0.30811192099694279</v>
      </c>
      <c r="AI2349" s="36">
        <f t="shared" si="853"/>
        <v>0.36743620899149465</v>
      </c>
      <c r="AJ2349" s="36">
        <f t="shared" si="854"/>
        <v>-0.2834922964049888</v>
      </c>
      <c r="AK2349" s="36">
        <f t="shared" si="855"/>
        <v>-2.4005715646582867E-2</v>
      </c>
    </row>
    <row r="2350" spans="1:37" x14ac:dyDescent="0.2">
      <c r="A2350" s="5">
        <v>40787</v>
      </c>
      <c r="B2350" s="1">
        <v>9</v>
      </c>
      <c r="C2350" s="7">
        <v>32.15</v>
      </c>
      <c r="D2350" s="7">
        <v>30.7</v>
      </c>
      <c r="E2350" s="7">
        <v>29.95</v>
      </c>
      <c r="F2350" s="7">
        <v>28.65</v>
      </c>
      <c r="G2350" s="7">
        <v>29.95</v>
      </c>
      <c r="H2350" s="7">
        <v>30.05</v>
      </c>
      <c r="I2350" s="7">
        <v>30.3</v>
      </c>
      <c r="J2350" s="7">
        <v>30.3</v>
      </c>
      <c r="K2350" s="7">
        <v>30.25</v>
      </c>
      <c r="L2350" s="3">
        <v>-4.5100000000000001E-2</v>
      </c>
      <c r="M2350" s="3">
        <v>5.7599999999999998E-2</v>
      </c>
      <c r="N2350" s="3">
        <v>1.9199999999999998E-2</v>
      </c>
      <c r="O2350" s="18">
        <f t="shared" si="856"/>
        <v>0</v>
      </c>
      <c r="P2350" s="19">
        <f t="shared" si="864"/>
        <v>40807</v>
      </c>
      <c r="Q2350" s="19">
        <f t="shared" si="865"/>
        <v>40835</v>
      </c>
      <c r="R2350" s="19">
        <f t="shared" si="866"/>
        <v>40863</v>
      </c>
      <c r="S2350" s="19">
        <f t="shared" si="867"/>
        <v>40898</v>
      </c>
      <c r="T2350" s="19">
        <f t="shared" si="868"/>
        <v>40926</v>
      </c>
      <c r="U2350" s="19">
        <f t="shared" si="869"/>
        <v>40954</v>
      </c>
      <c r="V2350" s="19">
        <f t="shared" si="870"/>
        <v>40989</v>
      </c>
      <c r="W2350" s="19">
        <f t="shared" si="871"/>
        <v>41017</v>
      </c>
      <c r="X2350" s="19">
        <f t="shared" si="872"/>
        <v>41045</v>
      </c>
      <c r="Y2350" s="18">
        <f t="shared" si="857"/>
        <v>35</v>
      </c>
      <c r="Z2350" s="10">
        <f t="shared" si="858"/>
        <v>0.5714285714285714</v>
      </c>
      <c r="AA2350" s="10">
        <f>VLOOKUP(A2350, VIX!$A$2:$E$3205, 5, FALSE)</f>
        <v>31.82</v>
      </c>
      <c r="AB2350" s="10">
        <f t="shared" si="859"/>
        <v>31.528571428571428</v>
      </c>
      <c r="AC2350" s="10">
        <f t="shared" si="860"/>
        <v>30.378571428571426</v>
      </c>
      <c r="AD2350" s="10">
        <f t="shared" si="861"/>
        <v>29.392857142857142</v>
      </c>
      <c r="AE2350" s="10">
        <f t="shared" si="862"/>
        <v>29.207142857142856</v>
      </c>
      <c r="AF2350" s="10">
        <f t="shared" si="863"/>
        <v>29.992857142857144</v>
      </c>
      <c r="AG2350" s="36">
        <f t="shared" si="851"/>
        <v>0.3360154489861602</v>
      </c>
      <c r="AH2350" s="36">
        <f t="shared" si="852"/>
        <v>0.18012008005336899</v>
      </c>
      <c r="AI2350" s="36">
        <f t="shared" si="853"/>
        <v>0.32109777015437424</v>
      </c>
      <c r="AJ2350" s="36">
        <f t="shared" si="854"/>
        <v>-0.32365145228215797</v>
      </c>
      <c r="AK2350" s="36">
        <f t="shared" si="855"/>
        <v>-2.4193548387097127E-2</v>
      </c>
    </row>
    <row r="2351" spans="1:37" x14ac:dyDescent="0.2">
      <c r="A2351" s="5">
        <v>40786</v>
      </c>
      <c r="B2351" s="1">
        <v>9</v>
      </c>
      <c r="C2351" s="7">
        <v>31.65</v>
      </c>
      <c r="D2351" s="7">
        <v>30.2</v>
      </c>
      <c r="E2351" s="7">
        <v>29.65</v>
      </c>
      <c r="F2351" s="7">
        <v>28.4</v>
      </c>
      <c r="G2351" s="7">
        <v>29.7</v>
      </c>
      <c r="H2351" s="7">
        <v>29.85</v>
      </c>
      <c r="I2351" s="7">
        <v>30.05</v>
      </c>
      <c r="J2351" s="7">
        <v>30.2</v>
      </c>
      <c r="K2351" s="7">
        <v>30.1</v>
      </c>
      <c r="L2351" s="3">
        <v>-4.58E-2</v>
      </c>
      <c r="M2351" s="3">
        <v>5.8099999999999999E-2</v>
      </c>
      <c r="N2351" s="3">
        <v>1.9400000000000001E-2</v>
      </c>
      <c r="O2351" s="18">
        <f t="shared" si="856"/>
        <v>0</v>
      </c>
      <c r="P2351" s="19">
        <f t="shared" si="864"/>
        <v>40807</v>
      </c>
      <c r="Q2351" s="19">
        <f t="shared" si="865"/>
        <v>40835</v>
      </c>
      <c r="R2351" s="19">
        <f t="shared" si="866"/>
        <v>40863</v>
      </c>
      <c r="S2351" s="19">
        <f t="shared" si="867"/>
        <v>40898</v>
      </c>
      <c r="T2351" s="19">
        <f t="shared" si="868"/>
        <v>40926</v>
      </c>
      <c r="U2351" s="19">
        <f t="shared" si="869"/>
        <v>40954</v>
      </c>
      <c r="V2351" s="19">
        <f t="shared" si="870"/>
        <v>40989</v>
      </c>
      <c r="W2351" s="19">
        <f t="shared" si="871"/>
        <v>41017</v>
      </c>
      <c r="X2351" s="19">
        <f t="shared" si="872"/>
        <v>41045</v>
      </c>
      <c r="Y2351" s="18">
        <f t="shared" si="857"/>
        <v>35</v>
      </c>
      <c r="Z2351" s="10">
        <f t="shared" si="858"/>
        <v>0.6</v>
      </c>
      <c r="AA2351" s="10">
        <f>VLOOKUP(A2351, VIX!$A$2:$E$3205, 5, FALSE)</f>
        <v>31.62</v>
      </c>
      <c r="AB2351" s="10">
        <f t="shared" si="859"/>
        <v>31.07</v>
      </c>
      <c r="AC2351" s="10">
        <f t="shared" si="860"/>
        <v>29.979999999999997</v>
      </c>
      <c r="AD2351" s="10">
        <f t="shared" si="861"/>
        <v>29.15</v>
      </c>
      <c r="AE2351" s="10">
        <f t="shared" si="862"/>
        <v>28.92</v>
      </c>
      <c r="AF2351" s="10">
        <f t="shared" si="863"/>
        <v>29.76</v>
      </c>
      <c r="AG2351" s="36">
        <f t="shared" si="851"/>
        <v>0.32855280312907426</v>
      </c>
      <c r="AH2351" s="36">
        <f t="shared" si="852"/>
        <v>0.13041637261820768</v>
      </c>
      <c r="AI2351" s="36">
        <f t="shared" si="853"/>
        <v>0.30287005432431147</v>
      </c>
      <c r="AJ2351" s="36">
        <f t="shared" si="854"/>
        <v>-0.31626200704735269</v>
      </c>
      <c r="AK2351" s="36">
        <f t="shared" si="855"/>
        <v>-3.5519639165570896E-2</v>
      </c>
    </row>
    <row r="2352" spans="1:37" x14ac:dyDescent="0.2">
      <c r="A2352" s="5">
        <v>40785</v>
      </c>
      <c r="B2352" s="1">
        <v>9</v>
      </c>
      <c r="C2352" s="7">
        <v>32.5</v>
      </c>
      <c r="D2352" s="7">
        <v>30.55</v>
      </c>
      <c r="E2352" s="7">
        <v>30.05</v>
      </c>
      <c r="F2352" s="7">
        <v>29.15</v>
      </c>
      <c r="G2352" s="7">
        <v>30.35</v>
      </c>
      <c r="H2352" s="7">
        <v>30.5</v>
      </c>
      <c r="I2352" s="7">
        <v>30.65</v>
      </c>
      <c r="J2352" s="7">
        <v>30.55</v>
      </c>
      <c r="K2352" s="7">
        <v>30.3</v>
      </c>
      <c r="L2352" s="3">
        <v>-0.06</v>
      </c>
      <c r="M2352" s="3">
        <v>5.1499999999999997E-2</v>
      </c>
      <c r="N2352" s="3">
        <v>1.72E-2</v>
      </c>
      <c r="O2352" s="18">
        <f t="shared" si="856"/>
        <v>0</v>
      </c>
      <c r="P2352" s="19">
        <f t="shared" si="864"/>
        <v>40807</v>
      </c>
      <c r="Q2352" s="19">
        <f t="shared" si="865"/>
        <v>40835</v>
      </c>
      <c r="R2352" s="19">
        <f t="shared" si="866"/>
        <v>40863</v>
      </c>
      <c r="S2352" s="19">
        <f t="shared" si="867"/>
        <v>40898</v>
      </c>
      <c r="T2352" s="19">
        <f t="shared" si="868"/>
        <v>40926</v>
      </c>
      <c r="U2352" s="19">
        <f t="shared" si="869"/>
        <v>40954</v>
      </c>
      <c r="V2352" s="19">
        <f t="shared" si="870"/>
        <v>40989</v>
      </c>
      <c r="W2352" s="19">
        <f t="shared" si="871"/>
        <v>41017</v>
      </c>
      <c r="X2352" s="19">
        <f t="shared" si="872"/>
        <v>41045</v>
      </c>
      <c r="Y2352" s="18">
        <f t="shared" si="857"/>
        <v>35</v>
      </c>
      <c r="Z2352" s="10">
        <f t="shared" si="858"/>
        <v>0.62857142857142856</v>
      </c>
      <c r="AA2352" s="10">
        <f>VLOOKUP(A2352, VIX!$A$2:$E$3205, 5, FALSE)</f>
        <v>32.89</v>
      </c>
      <c r="AB2352" s="10">
        <f t="shared" si="859"/>
        <v>31.775714285714287</v>
      </c>
      <c r="AC2352" s="10">
        <f t="shared" si="860"/>
        <v>30.364285714285717</v>
      </c>
      <c r="AD2352" s="10">
        <f t="shared" si="861"/>
        <v>29.715714285714284</v>
      </c>
      <c r="AE2352" s="10">
        <f t="shared" si="862"/>
        <v>29.595714285714287</v>
      </c>
      <c r="AF2352" s="10">
        <f t="shared" si="863"/>
        <v>30.405714285714286</v>
      </c>
      <c r="AG2352" s="36">
        <f t="shared" si="851"/>
        <v>0.45317471296168205</v>
      </c>
      <c r="AH2352" s="36">
        <f t="shared" si="852"/>
        <v>0.12177442737025228</v>
      </c>
      <c r="AI2352" s="36">
        <f t="shared" si="853"/>
        <v>0.22351433921356126</v>
      </c>
      <c r="AJ2352" s="36">
        <f t="shared" si="854"/>
        <v>-0.30005953562214804</v>
      </c>
      <c r="AK2352" s="36">
        <f t="shared" si="855"/>
        <v>-3.6484725640654081E-2</v>
      </c>
    </row>
    <row r="2353" spans="1:37" x14ac:dyDescent="0.2">
      <c r="A2353" s="5">
        <v>40784</v>
      </c>
      <c r="B2353" s="1">
        <v>9</v>
      </c>
      <c r="C2353" s="7">
        <v>31.65</v>
      </c>
      <c r="D2353" s="7">
        <v>29.7</v>
      </c>
      <c r="E2353" s="7">
        <v>29.3</v>
      </c>
      <c r="F2353" s="7">
        <v>28.4</v>
      </c>
      <c r="G2353" s="7">
        <v>29.55</v>
      </c>
      <c r="H2353" s="7">
        <v>29.7</v>
      </c>
      <c r="I2353" s="7">
        <v>29.95</v>
      </c>
      <c r="J2353" s="7">
        <v>29.9</v>
      </c>
      <c r="K2353" s="7">
        <v>29.85</v>
      </c>
      <c r="L2353" s="3">
        <v>-6.1600000000000002E-2</v>
      </c>
      <c r="M2353" s="3">
        <v>5.4600000000000003E-2</v>
      </c>
      <c r="N2353" s="3">
        <v>1.8200000000000001E-2</v>
      </c>
      <c r="O2353" s="18">
        <f t="shared" si="856"/>
        <v>0</v>
      </c>
      <c r="P2353" s="19">
        <f t="shared" si="864"/>
        <v>40807</v>
      </c>
      <c r="Q2353" s="19">
        <f t="shared" si="865"/>
        <v>40835</v>
      </c>
      <c r="R2353" s="19">
        <f t="shared" si="866"/>
        <v>40863</v>
      </c>
      <c r="S2353" s="19">
        <f t="shared" si="867"/>
        <v>40898</v>
      </c>
      <c r="T2353" s="19">
        <f t="shared" si="868"/>
        <v>40926</v>
      </c>
      <c r="U2353" s="19">
        <f t="shared" si="869"/>
        <v>40954</v>
      </c>
      <c r="V2353" s="19">
        <f t="shared" si="870"/>
        <v>40989</v>
      </c>
      <c r="W2353" s="19">
        <f t="shared" si="871"/>
        <v>41017</v>
      </c>
      <c r="X2353" s="19">
        <f t="shared" si="872"/>
        <v>41045</v>
      </c>
      <c r="Y2353" s="18">
        <f t="shared" si="857"/>
        <v>35</v>
      </c>
      <c r="Z2353" s="10">
        <f t="shared" si="858"/>
        <v>0.65714285714285714</v>
      </c>
      <c r="AA2353" s="10">
        <f>VLOOKUP(A2353, VIX!$A$2:$E$3205, 5, FALSE)</f>
        <v>32.28</v>
      </c>
      <c r="AB2353" s="10">
        <f t="shared" si="859"/>
        <v>30.981428571428573</v>
      </c>
      <c r="AC2353" s="10">
        <f t="shared" si="860"/>
        <v>29.562857142857144</v>
      </c>
      <c r="AD2353" s="10">
        <f t="shared" si="861"/>
        <v>28.991428571428571</v>
      </c>
      <c r="AE2353" s="10">
        <f t="shared" si="862"/>
        <v>28.794285714285714</v>
      </c>
      <c r="AF2353" s="10">
        <f t="shared" si="863"/>
        <v>29.601428571428571</v>
      </c>
      <c r="AG2353" s="36">
        <f t="shared" si="851"/>
        <v>1.2675838349097164</v>
      </c>
      <c r="AH2353" s="36">
        <f t="shared" si="852"/>
        <v>0.28057153460753292</v>
      </c>
      <c r="AI2353" s="36">
        <f t="shared" si="853"/>
        <v>0.64812345208611333</v>
      </c>
      <c r="AJ2353" s="36">
        <f t="shared" si="854"/>
        <v>-0.83720930232558333</v>
      </c>
      <c r="AK2353" s="36">
        <f t="shared" si="855"/>
        <v>-0.10635903207653251</v>
      </c>
    </row>
    <row r="2354" spans="1:37" x14ac:dyDescent="0.2">
      <c r="A2354" s="5">
        <v>40781</v>
      </c>
      <c r="B2354" s="1">
        <v>9</v>
      </c>
      <c r="C2354" s="7">
        <v>34</v>
      </c>
      <c r="D2354" s="7">
        <v>31</v>
      </c>
      <c r="E2354" s="7">
        <v>30.2</v>
      </c>
      <c r="F2354" s="7">
        <v>29.4</v>
      </c>
      <c r="G2354" s="7">
        <v>30.45</v>
      </c>
      <c r="H2354" s="7">
        <v>30.5</v>
      </c>
      <c r="I2354" s="7">
        <v>30.7</v>
      </c>
      <c r="J2354" s="7">
        <v>30.65</v>
      </c>
      <c r="K2354" s="7">
        <v>30.7</v>
      </c>
      <c r="L2354" s="3">
        <v>-8.8200000000000001E-2</v>
      </c>
      <c r="M2354" s="3">
        <v>4.4200000000000003E-2</v>
      </c>
      <c r="N2354" s="3">
        <v>1.47E-2</v>
      </c>
      <c r="O2354" s="18">
        <f t="shared" si="856"/>
        <v>0</v>
      </c>
      <c r="P2354" s="19">
        <f t="shared" si="864"/>
        <v>40807</v>
      </c>
      <c r="Q2354" s="19">
        <f t="shared" si="865"/>
        <v>40835</v>
      </c>
      <c r="R2354" s="19">
        <f t="shared" si="866"/>
        <v>40863</v>
      </c>
      <c r="S2354" s="19">
        <f t="shared" si="867"/>
        <v>40898</v>
      </c>
      <c r="T2354" s="19">
        <f t="shared" si="868"/>
        <v>40926</v>
      </c>
      <c r="U2354" s="19">
        <f t="shared" si="869"/>
        <v>40954</v>
      </c>
      <c r="V2354" s="19">
        <f t="shared" si="870"/>
        <v>40989</v>
      </c>
      <c r="W2354" s="19">
        <f t="shared" si="871"/>
        <v>41017</v>
      </c>
      <c r="X2354" s="19">
        <f t="shared" si="872"/>
        <v>41045</v>
      </c>
      <c r="Y2354" s="18">
        <f t="shared" si="857"/>
        <v>35</v>
      </c>
      <c r="Z2354" s="10">
        <f t="shared" si="858"/>
        <v>0.74285714285714288</v>
      </c>
      <c r="AA2354" s="10">
        <f>VLOOKUP(A2354, VIX!$A$2:$E$3205, 5, FALSE)</f>
        <v>35.590000000000003</v>
      </c>
      <c r="AB2354" s="10">
        <f t="shared" si="859"/>
        <v>33.228571428571428</v>
      </c>
      <c r="AC2354" s="10">
        <f t="shared" si="860"/>
        <v>30.794285714285714</v>
      </c>
      <c r="AD2354" s="10">
        <f t="shared" si="861"/>
        <v>29.994285714285713</v>
      </c>
      <c r="AE2354" s="10">
        <f t="shared" si="862"/>
        <v>29.669999999999998</v>
      </c>
      <c r="AF2354" s="10">
        <f t="shared" si="863"/>
        <v>30.462857142857143</v>
      </c>
      <c r="AG2354" s="36">
        <f t="shared" si="851"/>
        <v>0.63409519815474968</v>
      </c>
      <c r="AH2354" s="36">
        <f t="shared" si="852"/>
        <v>0.18273283480625446</v>
      </c>
      <c r="AI2354" s="36">
        <f t="shared" si="853"/>
        <v>0.18864923033734171</v>
      </c>
      <c r="AJ2354" s="36">
        <f t="shared" si="854"/>
        <v>-0.25166444740346233</v>
      </c>
      <c r="AK2354" s="36">
        <f t="shared" si="855"/>
        <v>-1.1665046521316655E-2</v>
      </c>
    </row>
    <row r="2355" spans="1:37" x14ac:dyDescent="0.2">
      <c r="A2355" s="5">
        <v>40780</v>
      </c>
      <c r="B2355" s="1">
        <v>9</v>
      </c>
      <c r="C2355" s="7">
        <v>34.75</v>
      </c>
      <c r="D2355" s="7">
        <v>31.75</v>
      </c>
      <c r="E2355" s="7">
        <v>30.75</v>
      </c>
      <c r="F2355" s="7">
        <v>29.8</v>
      </c>
      <c r="G2355" s="7">
        <v>30.85</v>
      </c>
      <c r="H2355" s="7">
        <v>30.9</v>
      </c>
      <c r="I2355" s="7">
        <v>30.95</v>
      </c>
      <c r="J2355" s="7">
        <v>30.95</v>
      </c>
      <c r="K2355" s="7">
        <v>30.65</v>
      </c>
      <c r="L2355" s="3">
        <v>-8.6300000000000002E-2</v>
      </c>
      <c r="M2355" s="3">
        <v>3.8600000000000002E-2</v>
      </c>
      <c r="N2355" s="3">
        <v>1.29E-2</v>
      </c>
      <c r="O2355" s="18">
        <f t="shared" si="856"/>
        <v>0</v>
      </c>
      <c r="P2355" s="19">
        <f t="shared" si="864"/>
        <v>40807</v>
      </c>
      <c r="Q2355" s="19">
        <f t="shared" si="865"/>
        <v>40835</v>
      </c>
      <c r="R2355" s="19">
        <f t="shared" si="866"/>
        <v>40863</v>
      </c>
      <c r="S2355" s="19">
        <f t="shared" si="867"/>
        <v>40898</v>
      </c>
      <c r="T2355" s="19">
        <f t="shared" si="868"/>
        <v>40926</v>
      </c>
      <c r="U2355" s="19">
        <f t="shared" si="869"/>
        <v>40954</v>
      </c>
      <c r="V2355" s="19">
        <f t="shared" si="870"/>
        <v>40989</v>
      </c>
      <c r="W2355" s="19">
        <f t="shared" si="871"/>
        <v>41017</v>
      </c>
      <c r="X2355" s="19">
        <f t="shared" si="872"/>
        <v>41045</v>
      </c>
      <c r="Y2355" s="18">
        <f t="shared" si="857"/>
        <v>35</v>
      </c>
      <c r="Z2355" s="10">
        <f t="shared" si="858"/>
        <v>0.77142857142857146</v>
      </c>
      <c r="AA2355" s="10">
        <f>VLOOKUP(A2355, VIX!$A$2:$E$3205, 5, FALSE)</f>
        <v>39.76</v>
      </c>
      <c r="AB2355" s="10">
        <f t="shared" si="859"/>
        <v>34.064285714285717</v>
      </c>
      <c r="AC2355" s="10">
        <f t="shared" si="860"/>
        <v>31.521428571428572</v>
      </c>
      <c r="AD2355" s="10">
        <f t="shared" si="861"/>
        <v>30.532857142857143</v>
      </c>
      <c r="AE2355" s="10">
        <f t="shared" si="862"/>
        <v>30.04</v>
      </c>
      <c r="AF2355" s="10">
        <f t="shared" si="863"/>
        <v>30.861428571428572</v>
      </c>
      <c r="AG2355" s="36">
        <f t="shared" si="851"/>
        <v>0.65197706006640543</v>
      </c>
      <c r="AH2355" s="36">
        <f t="shared" si="852"/>
        <v>0.2301790281329924</v>
      </c>
      <c r="AI2355" s="36">
        <f t="shared" si="853"/>
        <v>0.2255192878338278</v>
      </c>
      <c r="AJ2355" s="36">
        <f t="shared" si="854"/>
        <v>-0.25661914460285157</v>
      </c>
      <c r="AK2355" s="36">
        <f t="shared" si="855"/>
        <v>-1.188511059755628E-2</v>
      </c>
    </row>
    <row r="2356" spans="1:37" x14ac:dyDescent="0.2">
      <c r="A2356" s="5">
        <v>40779</v>
      </c>
      <c r="B2356" s="1">
        <v>9</v>
      </c>
      <c r="C2356" s="7">
        <v>33.549999999999997</v>
      </c>
      <c r="D2356" s="7">
        <v>31.45</v>
      </c>
      <c r="E2356" s="7">
        <v>30.6</v>
      </c>
      <c r="F2356" s="7">
        <v>29.25</v>
      </c>
      <c r="G2356" s="7">
        <v>30.3</v>
      </c>
      <c r="H2356" s="7">
        <v>30.25</v>
      </c>
      <c r="I2356" s="7">
        <v>30.35</v>
      </c>
      <c r="J2356" s="7">
        <v>30.2</v>
      </c>
      <c r="K2356" s="7">
        <v>29.15</v>
      </c>
      <c r="L2356" s="3">
        <v>-6.2600000000000003E-2</v>
      </c>
      <c r="M2356" s="3">
        <v>3.7600000000000001E-2</v>
      </c>
      <c r="N2356" s="3">
        <v>1.2500000000000001E-2</v>
      </c>
      <c r="O2356" s="18">
        <f t="shared" si="856"/>
        <v>0</v>
      </c>
      <c r="P2356" s="19">
        <f t="shared" si="864"/>
        <v>40807</v>
      </c>
      <c r="Q2356" s="19">
        <f t="shared" si="865"/>
        <v>40835</v>
      </c>
      <c r="R2356" s="19">
        <f t="shared" si="866"/>
        <v>40863</v>
      </c>
      <c r="S2356" s="19">
        <f t="shared" si="867"/>
        <v>40898</v>
      </c>
      <c r="T2356" s="19">
        <f t="shared" si="868"/>
        <v>40926</v>
      </c>
      <c r="U2356" s="19">
        <f t="shared" si="869"/>
        <v>40954</v>
      </c>
      <c r="V2356" s="19">
        <f t="shared" si="870"/>
        <v>40989</v>
      </c>
      <c r="W2356" s="19">
        <f t="shared" si="871"/>
        <v>41017</v>
      </c>
      <c r="X2356" s="19">
        <f t="shared" si="872"/>
        <v>41045</v>
      </c>
      <c r="Y2356" s="18">
        <f t="shared" si="857"/>
        <v>35</v>
      </c>
      <c r="Z2356" s="10">
        <f t="shared" si="858"/>
        <v>0.8</v>
      </c>
      <c r="AA2356" s="10">
        <f>VLOOKUP(A2356, VIX!$A$2:$E$3205, 5, FALSE)</f>
        <v>35.9</v>
      </c>
      <c r="AB2356" s="10">
        <f t="shared" si="859"/>
        <v>33.129999999999995</v>
      </c>
      <c r="AC2356" s="10">
        <f t="shared" si="860"/>
        <v>31.28</v>
      </c>
      <c r="AD2356" s="10">
        <f t="shared" si="861"/>
        <v>30.330000000000002</v>
      </c>
      <c r="AE2356" s="10">
        <f t="shared" si="862"/>
        <v>29.46</v>
      </c>
      <c r="AF2356" s="10">
        <f t="shared" si="863"/>
        <v>30.29</v>
      </c>
      <c r="AG2356" s="36">
        <f t="shared" si="851"/>
        <v>0.44650691866351644</v>
      </c>
      <c r="AH2356" s="36">
        <f t="shared" si="852"/>
        <v>0.19396024810974738</v>
      </c>
      <c r="AI2356" s="36">
        <f t="shared" si="853"/>
        <v>0.32070135746606382</v>
      </c>
      <c r="AJ2356" s="36">
        <f t="shared" si="854"/>
        <v>-0.26004914004914037</v>
      </c>
      <c r="AK2356" s="36">
        <f t="shared" si="855"/>
        <v>1.2043586312368747E-2</v>
      </c>
    </row>
    <row r="2357" spans="1:37" x14ac:dyDescent="0.2">
      <c r="A2357" s="5">
        <v>40778</v>
      </c>
      <c r="B2357" s="1">
        <v>9</v>
      </c>
      <c r="C2357" s="7">
        <v>34.299999999999997</v>
      </c>
      <c r="D2357" s="7">
        <v>31.75</v>
      </c>
      <c r="E2357" s="7">
        <v>30.6</v>
      </c>
      <c r="F2357" s="7">
        <v>28.9</v>
      </c>
      <c r="G2357" s="7">
        <v>29.9</v>
      </c>
      <c r="H2357" s="7">
        <v>29.85</v>
      </c>
      <c r="I2357" s="7">
        <v>29.8</v>
      </c>
      <c r="J2357" s="7">
        <v>30.05</v>
      </c>
      <c r="K2357" s="7">
        <v>0</v>
      </c>
      <c r="L2357" s="3">
        <v>-7.4300000000000005E-2</v>
      </c>
      <c r="M2357" s="3">
        <v>3.1099999999999999E-2</v>
      </c>
      <c r="N2357" s="3">
        <v>1.04E-2</v>
      </c>
      <c r="O2357" s="18">
        <f t="shared" si="856"/>
        <v>0</v>
      </c>
      <c r="P2357" s="19">
        <f t="shared" si="864"/>
        <v>40807</v>
      </c>
      <c r="Q2357" s="19">
        <f t="shared" si="865"/>
        <v>40835</v>
      </c>
      <c r="R2357" s="19">
        <f t="shared" si="866"/>
        <v>40863</v>
      </c>
      <c r="S2357" s="19">
        <f t="shared" si="867"/>
        <v>40898</v>
      </c>
      <c r="T2357" s="19">
        <f t="shared" si="868"/>
        <v>40926</v>
      </c>
      <c r="U2357" s="19">
        <f t="shared" si="869"/>
        <v>40954</v>
      </c>
      <c r="V2357" s="19">
        <f t="shared" si="870"/>
        <v>40989</v>
      </c>
      <c r="W2357" s="19">
        <f t="shared" si="871"/>
        <v>41017</v>
      </c>
      <c r="X2357" s="19">
        <f t="shared" si="872"/>
        <v>41045</v>
      </c>
      <c r="Y2357" s="18">
        <f t="shared" si="857"/>
        <v>35</v>
      </c>
      <c r="Z2357" s="10">
        <f t="shared" si="858"/>
        <v>0.82857142857142863</v>
      </c>
      <c r="AA2357" s="10">
        <f>VLOOKUP(A2357, VIX!$A$2:$E$3205, 5, FALSE)</f>
        <v>36.270000000000003</v>
      </c>
      <c r="AB2357" s="10">
        <f t="shared" si="859"/>
        <v>33.862857142857138</v>
      </c>
      <c r="AC2357" s="10">
        <f t="shared" si="860"/>
        <v>31.552857142857146</v>
      </c>
      <c r="AD2357" s="10">
        <f t="shared" si="861"/>
        <v>30.30857142857143</v>
      </c>
      <c r="AE2357" s="10">
        <f t="shared" si="862"/>
        <v>29.071428571428569</v>
      </c>
      <c r="AF2357" s="10">
        <f t="shared" si="863"/>
        <v>29.89142857142857</v>
      </c>
      <c r="AG2357" s="36">
        <f t="shared" si="851"/>
        <v>0.51131887805848186</v>
      </c>
      <c r="AH2357" s="36">
        <f t="shared" si="852"/>
        <v>0.25544292639929367</v>
      </c>
      <c r="AI2357" s="36">
        <f t="shared" si="853"/>
        <v>0.39832635983263526</v>
      </c>
      <c r="AJ2357" s="36">
        <f t="shared" si="854"/>
        <v>-0.24627412655753639</v>
      </c>
      <c r="AK2357" s="36">
        <f t="shared" si="855"/>
        <v>1.1988582302568258E-2</v>
      </c>
    </row>
    <row r="2358" spans="1:37" x14ac:dyDescent="0.2">
      <c r="A2358" s="5">
        <v>40777</v>
      </c>
      <c r="B2358" s="1">
        <v>9</v>
      </c>
      <c r="C2358" s="7">
        <v>36.450000000000003</v>
      </c>
      <c r="D2358" s="7">
        <v>32.65</v>
      </c>
      <c r="E2358" s="7">
        <v>31</v>
      </c>
      <c r="F2358" s="7">
        <v>29.1</v>
      </c>
      <c r="G2358" s="7">
        <v>30.05</v>
      </c>
      <c r="H2358" s="7">
        <v>29.9</v>
      </c>
      <c r="I2358" s="7">
        <v>29.85</v>
      </c>
      <c r="J2358" s="7">
        <v>0</v>
      </c>
      <c r="K2358" s="7">
        <v>0</v>
      </c>
      <c r="L2358" s="3">
        <v>-0.1043</v>
      </c>
      <c r="M2358" s="3">
        <v>2.58E-2</v>
      </c>
      <c r="N2358" s="3">
        <v>8.6E-3</v>
      </c>
      <c r="O2358" s="18">
        <f t="shared" si="856"/>
        <v>0</v>
      </c>
      <c r="P2358" s="19">
        <f t="shared" si="864"/>
        <v>40807</v>
      </c>
      <c r="Q2358" s="19">
        <f t="shared" si="865"/>
        <v>40835</v>
      </c>
      <c r="R2358" s="19">
        <f t="shared" si="866"/>
        <v>40863</v>
      </c>
      <c r="S2358" s="19">
        <f t="shared" si="867"/>
        <v>40898</v>
      </c>
      <c r="T2358" s="19">
        <f t="shared" si="868"/>
        <v>40926</v>
      </c>
      <c r="U2358" s="19">
        <f t="shared" si="869"/>
        <v>40954</v>
      </c>
      <c r="V2358" s="19">
        <f t="shared" si="870"/>
        <v>40989</v>
      </c>
      <c r="W2358" s="19">
        <f t="shared" si="871"/>
        <v>41017</v>
      </c>
      <c r="X2358" s="19">
        <f t="shared" si="872"/>
        <v>41045</v>
      </c>
      <c r="Y2358" s="18">
        <f t="shared" si="857"/>
        <v>35</v>
      </c>
      <c r="Z2358" s="10">
        <f t="shared" si="858"/>
        <v>0.8571428571428571</v>
      </c>
      <c r="AA2358" s="10">
        <f>VLOOKUP(A2358, VIX!$A$2:$E$3205, 5, FALSE)</f>
        <v>42.44</v>
      </c>
      <c r="AB2358" s="10">
        <f t="shared" si="859"/>
        <v>35.907142857142858</v>
      </c>
      <c r="AC2358" s="10">
        <f t="shared" si="860"/>
        <v>32.414285714285711</v>
      </c>
      <c r="AD2358" s="10">
        <f t="shared" si="861"/>
        <v>30.728571428571428</v>
      </c>
      <c r="AE2358" s="10">
        <f t="shared" si="862"/>
        <v>29.235714285714288</v>
      </c>
      <c r="AF2358" s="10">
        <f t="shared" si="863"/>
        <v>30.028571428571428</v>
      </c>
      <c r="AG2358" s="36">
        <f t="shared" si="851"/>
        <v>2.3360845700345632</v>
      </c>
      <c r="AH2358" s="36">
        <f t="shared" si="852"/>
        <v>1.130403262347077</v>
      </c>
      <c r="AI2358" s="36">
        <f t="shared" si="853"/>
        <v>1.3564379810189331</v>
      </c>
      <c r="AJ2358" s="36">
        <f t="shared" si="854"/>
        <v>-0.7135618479880772</v>
      </c>
      <c r="AK2358" s="36">
        <f t="shared" si="855"/>
        <v>0.1091014046565342</v>
      </c>
    </row>
    <row r="2359" spans="1:37" x14ac:dyDescent="0.2">
      <c r="A2359" s="5">
        <v>40774</v>
      </c>
      <c r="B2359" s="1">
        <v>9</v>
      </c>
      <c r="C2359" s="7">
        <v>35.35</v>
      </c>
      <c r="D2359" s="7">
        <v>31.6</v>
      </c>
      <c r="E2359" s="7">
        <v>30.35</v>
      </c>
      <c r="F2359" s="7">
        <v>28.7</v>
      </c>
      <c r="G2359" s="7">
        <v>29.7</v>
      </c>
      <c r="H2359" s="7">
        <v>29.65</v>
      </c>
      <c r="I2359" s="7">
        <v>29.65</v>
      </c>
      <c r="J2359" s="7">
        <v>0</v>
      </c>
      <c r="K2359" s="7">
        <v>0</v>
      </c>
      <c r="L2359" s="3">
        <v>-0.1061</v>
      </c>
      <c r="M2359" s="3">
        <v>3.3099999999999997E-2</v>
      </c>
      <c r="N2359" s="3">
        <v>1.0999999999999999E-2</v>
      </c>
      <c r="O2359" s="18">
        <f t="shared" si="856"/>
        <v>0</v>
      </c>
      <c r="P2359" s="19">
        <f t="shared" si="864"/>
        <v>40807</v>
      </c>
      <c r="Q2359" s="19">
        <f t="shared" si="865"/>
        <v>40835</v>
      </c>
      <c r="R2359" s="19">
        <f t="shared" si="866"/>
        <v>40863</v>
      </c>
      <c r="S2359" s="19">
        <f t="shared" si="867"/>
        <v>40898</v>
      </c>
      <c r="T2359" s="19">
        <f t="shared" si="868"/>
        <v>40926</v>
      </c>
      <c r="U2359" s="19">
        <f t="shared" si="869"/>
        <v>40954</v>
      </c>
      <c r="V2359" s="19">
        <f t="shared" si="870"/>
        <v>40989</v>
      </c>
      <c r="W2359" s="19">
        <f t="shared" si="871"/>
        <v>41017</v>
      </c>
      <c r="X2359" s="19">
        <f t="shared" si="872"/>
        <v>41045</v>
      </c>
      <c r="Y2359" s="18">
        <f t="shared" si="857"/>
        <v>35</v>
      </c>
      <c r="Z2359" s="10">
        <f t="shared" si="858"/>
        <v>0.94285714285714284</v>
      </c>
      <c r="AA2359" s="10">
        <f>VLOOKUP(A2359, VIX!$A$2:$E$3205, 5, FALSE)</f>
        <v>43.05</v>
      </c>
      <c r="AB2359" s="10">
        <f t="shared" si="859"/>
        <v>35.135714285714286</v>
      </c>
      <c r="AC2359" s="10">
        <f t="shared" si="860"/>
        <v>31.528571428571428</v>
      </c>
      <c r="AD2359" s="10">
        <f t="shared" si="861"/>
        <v>30.255714285714287</v>
      </c>
      <c r="AE2359" s="10">
        <f t="shared" si="862"/>
        <v>28.757142857142856</v>
      </c>
      <c r="AF2359" s="10">
        <f t="shared" si="863"/>
        <v>29.697142857142858</v>
      </c>
      <c r="AG2359" s="36">
        <f t="shared" si="851"/>
        <v>0.8106021616057647</v>
      </c>
      <c r="AH2359" s="36">
        <f t="shared" si="852"/>
        <v>0.29829545454545464</v>
      </c>
      <c r="AI2359" s="36">
        <f t="shared" si="853"/>
        <v>0.40740740740740816</v>
      </c>
      <c r="AJ2359" s="36">
        <f t="shared" si="854"/>
        <v>-0.25871361839741297</v>
      </c>
      <c r="AK2359" s="36">
        <f t="shared" si="855"/>
        <v>1.247833622183727E-2</v>
      </c>
    </row>
    <row r="2360" spans="1:37" x14ac:dyDescent="0.2">
      <c r="A2360" s="5">
        <v>40773</v>
      </c>
      <c r="B2360" s="1">
        <v>9</v>
      </c>
      <c r="C2360" s="7">
        <v>33.4</v>
      </c>
      <c r="D2360" s="7">
        <v>30.2</v>
      </c>
      <c r="E2360" s="7">
        <v>29.2</v>
      </c>
      <c r="F2360" s="7">
        <v>27.8</v>
      </c>
      <c r="G2360" s="7">
        <v>28.85</v>
      </c>
      <c r="H2360" s="7">
        <v>28.85</v>
      </c>
      <c r="I2360" s="7">
        <v>29.05</v>
      </c>
      <c r="J2360" s="7">
        <v>0</v>
      </c>
      <c r="K2360" s="7">
        <v>0</v>
      </c>
      <c r="L2360" s="3">
        <v>-9.5799999999999996E-2</v>
      </c>
      <c r="M2360" s="3">
        <v>4.4999999999999998E-2</v>
      </c>
      <c r="N2360" s="3">
        <v>1.4999999999999999E-2</v>
      </c>
      <c r="O2360" s="18">
        <f t="shared" si="856"/>
        <v>1</v>
      </c>
      <c r="P2360" s="19">
        <f t="shared" si="864"/>
        <v>40807</v>
      </c>
      <c r="Q2360" s="19">
        <f t="shared" si="865"/>
        <v>40835</v>
      </c>
      <c r="R2360" s="19">
        <f t="shared" si="866"/>
        <v>40863</v>
      </c>
      <c r="S2360" s="19">
        <f t="shared" si="867"/>
        <v>40898</v>
      </c>
      <c r="T2360" s="19">
        <f t="shared" si="868"/>
        <v>40926</v>
      </c>
      <c r="U2360" s="19">
        <f t="shared" si="869"/>
        <v>40954</v>
      </c>
      <c r="V2360" s="19">
        <f t="shared" si="870"/>
        <v>40989</v>
      </c>
      <c r="W2360" s="19">
        <f t="shared" si="871"/>
        <v>41017</v>
      </c>
      <c r="X2360" s="19">
        <f t="shared" si="872"/>
        <v>41045</v>
      </c>
      <c r="Y2360" s="18">
        <f t="shared" si="857"/>
        <v>35</v>
      </c>
      <c r="Z2360" s="10">
        <f t="shared" si="858"/>
        <v>0.97142857142857142</v>
      </c>
      <c r="AA2360" s="10">
        <f>VLOOKUP(A2360, VIX!$A$2:$E$3205, 5, FALSE)</f>
        <v>42.67</v>
      </c>
      <c r="AB2360" s="10">
        <f t="shared" si="859"/>
        <v>33.308571428571426</v>
      </c>
      <c r="AC2360" s="10">
        <f t="shared" si="860"/>
        <v>30.171428571428571</v>
      </c>
      <c r="AD2360" s="10">
        <f t="shared" si="861"/>
        <v>29.159999999999997</v>
      </c>
      <c r="AE2360" s="10">
        <f t="shared" si="862"/>
        <v>27.830000000000002</v>
      </c>
      <c r="AF2360" s="10">
        <f t="shared" si="863"/>
        <v>28.85</v>
      </c>
      <c r="AG2360" s="36">
        <f t="shared" si="851"/>
        <v>0.85970149253731354</v>
      </c>
      <c r="AH2360" s="36">
        <f t="shared" si="852"/>
        <v>0.27692307692307705</v>
      </c>
      <c r="AI2360" s="36">
        <f t="shared" si="853"/>
        <v>0.40481927710843346</v>
      </c>
      <c r="AJ2360" s="36">
        <f t="shared" si="854"/>
        <v>-0.28965517241379335</v>
      </c>
      <c r="AK2360" s="36">
        <f t="shared" si="855"/>
        <v>0</v>
      </c>
    </row>
    <row r="2361" spans="1:37" x14ac:dyDescent="0.2">
      <c r="A2361" s="5">
        <v>40772</v>
      </c>
      <c r="B2361" s="1">
        <v>9</v>
      </c>
      <c r="C2361" s="7">
        <v>27.95</v>
      </c>
      <c r="D2361" s="7">
        <v>26.8</v>
      </c>
      <c r="E2361" s="7">
        <v>26</v>
      </c>
      <c r="F2361" s="7">
        <v>24.9</v>
      </c>
      <c r="G2361" s="7">
        <v>26.1</v>
      </c>
      <c r="H2361" s="7">
        <v>26.2</v>
      </c>
      <c r="I2361" s="7">
        <v>26.3</v>
      </c>
      <c r="J2361" s="7">
        <v>0</v>
      </c>
      <c r="K2361" s="7">
        <v>0</v>
      </c>
      <c r="L2361" s="3">
        <v>-4.1099999999999998E-2</v>
      </c>
      <c r="M2361" s="3">
        <v>5.62E-2</v>
      </c>
      <c r="N2361" s="3">
        <v>1.8700000000000001E-2</v>
      </c>
      <c r="O2361" s="18">
        <f t="shared" si="856"/>
        <v>0</v>
      </c>
      <c r="P2361" s="19">
        <f t="shared" si="864"/>
        <v>40772</v>
      </c>
      <c r="Q2361" s="19">
        <f t="shared" si="865"/>
        <v>40807</v>
      </c>
      <c r="R2361" s="19">
        <f t="shared" si="866"/>
        <v>40835</v>
      </c>
      <c r="S2361" s="19">
        <f t="shared" si="867"/>
        <v>40863</v>
      </c>
      <c r="T2361" s="19">
        <f t="shared" si="868"/>
        <v>40898</v>
      </c>
      <c r="U2361" s="19">
        <f t="shared" si="869"/>
        <v>40926</v>
      </c>
      <c r="V2361" s="19">
        <f t="shared" si="870"/>
        <v>40954</v>
      </c>
      <c r="W2361" s="19">
        <f t="shared" si="871"/>
        <v>40989</v>
      </c>
      <c r="X2361" s="19">
        <f t="shared" si="872"/>
        <v>41017</v>
      </c>
      <c r="Y2361" s="18">
        <f t="shared" si="857"/>
        <v>28</v>
      </c>
      <c r="Z2361" s="10">
        <f t="shared" si="858"/>
        <v>0</v>
      </c>
      <c r="AA2361" s="10">
        <f>VLOOKUP(A2361, VIX!$A$2:$E$3205, 5, FALSE)</f>
        <v>31.58</v>
      </c>
      <c r="AB2361" s="10">
        <f t="shared" si="859"/>
        <v>26.8</v>
      </c>
      <c r="AC2361" s="10">
        <f t="shared" si="860"/>
        <v>26</v>
      </c>
      <c r="AD2361" s="10">
        <f t="shared" si="861"/>
        <v>24.9</v>
      </c>
      <c r="AE2361" s="10">
        <f t="shared" si="862"/>
        <v>26.1</v>
      </c>
      <c r="AF2361" s="10">
        <f t="shared" si="863"/>
        <v>26.2</v>
      </c>
      <c r="AG2361" s="36">
        <f t="shared" si="851"/>
        <v>0.38134087768932118</v>
      </c>
      <c r="AH2361" s="36">
        <f t="shared" si="852"/>
        <v>0.27404336301230225</v>
      </c>
      <c r="AI2361" s="36">
        <f t="shared" si="853"/>
        <v>0.38564273789649461</v>
      </c>
      <c r="AJ2361" s="36">
        <f t="shared" si="854"/>
        <v>-0.43579766536965076</v>
      </c>
      <c r="AK2361" s="36">
        <f t="shared" si="855"/>
        <v>-3.4869240348691648E-2</v>
      </c>
    </row>
    <row r="2362" spans="1:37" x14ac:dyDescent="0.2">
      <c r="A2362" s="5">
        <v>40771</v>
      </c>
      <c r="B2362" s="1">
        <v>8</v>
      </c>
      <c r="C2362" s="7">
        <v>33.65</v>
      </c>
      <c r="D2362" s="7">
        <v>26.9</v>
      </c>
      <c r="E2362" s="7">
        <v>26.25</v>
      </c>
      <c r="F2362" s="7">
        <v>25.65</v>
      </c>
      <c r="G2362" s="7">
        <v>24.75</v>
      </c>
      <c r="H2362" s="7">
        <v>25.85</v>
      </c>
      <c r="I2362" s="7">
        <v>26</v>
      </c>
      <c r="J2362" s="7">
        <v>26.15</v>
      </c>
      <c r="K2362" s="7">
        <v>0</v>
      </c>
      <c r="L2362" s="3">
        <v>-0.2006</v>
      </c>
      <c r="M2362" s="3">
        <v>1.3599999999999999E-2</v>
      </c>
      <c r="N2362" s="3">
        <v>4.4999999999999997E-3</v>
      </c>
      <c r="O2362" s="18">
        <f t="shared" si="856"/>
        <v>0</v>
      </c>
      <c r="P2362" s="19">
        <f t="shared" si="864"/>
        <v>40772</v>
      </c>
      <c r="Q2362" s="19">
        <f t="shared" si="865"/>
        <v>40807</v>
      </c>
      <c r="R2362" s="19">
        <f t="shared" si="866"/>
        <v>40835</v>
      </c>
      <c r="S2362" s="19">
        <f t="shared" si="867"/>
        <v>40863</v>
      </c>
      <c r="T2362" s="19">
        <f t="shared" si="868"/>
        <v>40898</v>
      </c>
      <c r="U2362" s="19">
        <f t="shared" si="869"/>
        <v>40926</v>
      </c>
      <c r="V2362" s="19">
        <f t="shared" si="870"/>
        <v>40954</v>
      </c>
      <c r="W2362" s="19">
        <f t="shared" si="871"/>
        <v>40989</v>
      </c>
      <c r="X2362" s="19">
        <f t="shared" si="872"/>
        <v>41017</v>
      </c>
      <c r="Y2362" s="18">
        <f t="shared" si="857"/>
        <v>28</v>
      </c>
      <c r="Z2362" s="10">
        <f t="shared" si="858"/>
        <v>3.5714285714285712E-2</v>
      </c>
      <c r="AA2362" s="10">
        <f>VLOOKUP(A2362, VIX!$A$2:$E$3205, 5, FALSE)</f>
        <v>32.85</v>
      </c>
      <c r="AB2362" s="10">
        <f t="shared" si="859"/>
        <v>27.141071428571429</v>
      </c>
      <c r="AC2362" s="10">
        <f t="shared" si="860"/>
        <v>26.273214285714285</v>
      </c>
      <c r="AD2362" s="10">
        <f t="shared" si="861"/>
        <v>25.671428571428571</v>
      </c>
      <c r="AE2362" s="10">
        <f t="shared" si="862"/>
        <v>24.782142857142858</v>
      </c>
      <c r="AF2362" s="10">
        <f t="shared" si="863"/>
        <v>25.81071428571429</v>
      </c>
      <c r="AG2362" s="36">
        <f t="shared" si="851"/>
        <v>2.2428797468354427</v>
      </c>
      <c r="AH2362" s="36">
        <f t="shared" si="852"/>
        <v>0.22496909765142101</v>
      </c>
      <c r="AI2362" s="36">
        <f t="shared" si="853"/>
        <v>0.21188340807174938</v>
      </c>
      <c r="AJ2362" s="36">
        <f t="shared" si="854"/>
        <v>0.32969908416921012</v>
      </c>
      <c r="AK2362" s="36">
        <f t="shared" si="855"/>
        <v>-0.38650306748466307</v>
      </c>
    </row>
    <row r="2363" spans="1:37" x14ac:dyDescent="0.2">
      <c r="A2363" s="5">
        <v>40770</v>
      </c>
      <c r="B2363" s="1">
        <v>8</v>
      </c>
      <c r="C2363" s="7">
        <v>32.1</v>
      </c>
      <c r="D2363" s="7">
        <v>26.7</v>
      </c>
      <c r="E2363" s="7">
        <v>25.95</v>
      </c>
      <c r="F2363" s="7">
        <v>25.45</v>
      </c>
      <c r="G2363" s="7">
        <v>24.5</v>
      </c>
      <c r="H2363" s="7">
        <v>25.7</v>
      </c>
      <c r="I2363" s="7">
        <v>25.8</v>
      </c>
      <c r="J2363" s="7">
        <v>25.95</v>
      </c>
      <c r="K2363" s="7">
        <v>0</v>
      </c>
      <c r="L2363" s="3">
        <v>-0.16819999999999999</v>
      </c>
      <c r="M2363" s="3">
        <v>1.38E-2</v>
      </c>
      <c r="N2363" s="3">
        <v>4.5999999999999999E-3</v>
      </c>
      <c r="O2363" s="18">
        <f t="shared" si="856"/>
        <v>0</v>
      </c>
      <c r="P2363" s="19">
        <f t="shared" si="864"/>
        <v>40772</v>
      </c>
      <c r="Q2363" s="19">
        <f t="shared" si="865"/>
        <v>40807</v>
      </c>
      <c r="R2363" s="19">
        <f t="shared" si="866"/>
        <v>40835</v>
      </c>
      <c r="S2363" s="19">
        <f t="shared" si="867"/>
        <v>40863</v>
      </c>
      <c r="T2363" s="19">
        <f t="shared" si="868"/>
        <v>40898</v>
      </c>
      <c r="U2363" s="19">
        <f t="shared" si="869"/>
        <v>40926</v>
      </c>
      <c r="V2363" s="19">
        <f t="shared" si="870"/>
        <v>40954</v>
      </c>
      <c r="W2363" s="19">
        <f t="shared" si="871"/>
        <v>40989</v>
      </c>
      <c r="X2363" s="19">
        <f t="shared" si="872"/>
        <v>41017</v>
      </c>
      <c r="Y2363" s="18">
        <f t="shared" si="857"/>
        <v>28</v>
      </c>
      <c r="Z2363" s="10">
        <f t="shared" si="858"/>
        <v>7.1428571428571425E-2</v>
      </c>
      <c r="AA2363" s="10">
        <f>VLOOKUP(A2363, VIX!$A$2:$E$3205, 5, FALSE)</f>
        <v>31.87</v>
      </c>
      <c r="AB2363" s="10">
        <f t="shared" si="859"/>
        <v>27.085714285714289</v>
      </c>
      <c r="AC2363" s="10">
        <f t="shared" si="860"/>
        <v>26.00357142857143</v>
      </c>
      <c r="AD2363" s="10">
        <f t="shared" si="861"/>
        <v>25.485714285714284</v>
      </c>
      <c r="AE2363" s="10">
        <f t="shared" si="862"/>
        <v>24.567857142857143</v>
      </c>
      <c r="AF2363" s="10">
        <f t="shared" si="863"/>
        <v>25.614285714285714</v>
      </c>
      <c r="AG2363" s="36">
        <f t="shared" si="851"/>
        <v>5.0057016737171258</v>
      </c>
      <c r="AH2363" s="36">
        <f t="shared" si="852"/>
        <v>0.74807045319612131</v>
      </c>
      <c r="AI2363" s="36">
        <f t="shared" si="853"/>
        <v>0.50964001617904819</v>
      </c>
      <c r="AJ2363" s="36">
        <f t="shared" si="854"/>
        <v>1.0027925160569666</v>
      </c>
      <c r="AK2363" s="36">
        <f t="shared" si="855"/>
        <v>-1.2260287857287651</v>
      </c>
    </row>
    <row r="2364" spans="1:37" x14ac:dyDescent="0.2">
      <c r="A2364" s="5">
        <v>40767</v>
      </c>
      <c r="B2364" s="1">
        <v>8</v>
      </c>
      <c r="C2364" s="7">
        <v>35</v>
      </c>
      <c r="D2364" s="7">
        <v>27.85</v>
      </c>
      <c r="E2364" s="7">
        <v>26.9</v>
      </c>
      <c r="F2364" s="7">
        <v>26.4</v>
      </c>
      <c r="G2364" s="7">
        <v>25.4</v>
      </c>
      <c r="H2364" s="7">
        <v>26.65</v>
      </c>
      <c r="I2364" s="7">
        <v>26.85</v>
      </c>
      <c r="J2364" s="7">
        <v>27</v>
      </c>
      <c r="K2364" s="7">
        <v>0</v>
      </c>
      <c r="L2364" s="3">
        <v>-0.20430000000000001</v>
      </c>
      <c r="M2364" s="3">
        <v>1.7000000000000001E-2</v>
      </c>
      <c r="N2364" s="3">
        <v>5.7000000000000002E-3</v>
      </c>
      <c r="O2364" s="18">
        <f t="shared" si="856"/>
        <v>0</v>
      </c>
      <c r="P2364" s="19">
        <f t="shared" si="864"/>
        <v>40772</v>
      </c>
      <c r="Q2364" s="19">
        <f t="shared" si="865"/>
        <v>40807</v>
      </c>
      <c r="R2364" s="19">
        <f t="shared" si="866"/>
        <v>40835</v>
      </c>
      <c r="S2364" s="19">
        <f t="shared" si="867"/>
        <v>40863</v>
      </c>
      <c r="T2364" s="19">
        <f t="shared" si="868"/>
        <v>40898</v>
      </c>
      <c r="U2364" s="19">
        <f t="shared" si="869"/>
        <v>40926</v>
      </c>
      <c r="V2364" s="19">
        <f t="shared" si="870"/>
        <v>40954</v>
      </c>
      <c r="W2364" s="19">
        <f t="shared" si="871"/>
        <v>40989</v>
      </c>
      <c r="X2364" s="19">
        <f t="shared" si="872"/>
        <v>41017</v>
      </c>
      <c r="Y2364" s="18">
        <f t="shared" si="857"/>
        <v>28</v>
      </c>
      <c r="Z2364" s="10">
        <f t="shared" si="858"/>
        <v>0.17857142857142858</v>
      </c>
      <c r="AA2364" s="10">
        <f>VLOOKUP(A2364, VIX!$A$2:$E$3205, 5, FALSE)</f>
        <v>36.36</v>
      </c>
      <c r="AB2364" s="10">
        <f t="shared" si="859"/>
        <v>29.126785714285713</v>
      </c>
      <c r="AC2364" s="10">
        <f t="shared" si="860"/>
        <v>27.069642857142853</v>
      </c>
      <c r="AD2364" s="10">
        <f t="shared" si="861"/>
        <v>26.489285714285714</v>
      </c>
      <c r="AE2364" s="10">
        <f t="shared" si="862"/>
        <v>25.578571428571429</v>
      </c>
      <c r="AF2364" s="10">
        <f t="shared" si="863"/>
        <v>26.42678571428571</v>
      </c>
      <c r="AG2364" s="36">
        <f t="shared" si="851"/>
        <v>2.1994628906249987</v>
      </c>
      <c r="AH2364" s="36">
        <f t="shared" si="852"/>
        <v>0.31413200367405936</v>
      </c>
      <c r="AI2364" s="36">
        <f t="shared" si="853"/>
        <v>0.16849424979941152</v>
      </c>
      <c r="AJ2364" s="36">
        <f t="shared" si="854"/>
        <v>0.34917555771096009</v>
      </c>
      <c r="AK2364" s="36">
        <f t="shared" si="855"/>
        <v>-0.42401399919235405</v>
      </c>
    </row>
    <row r="2365" spans="1:37" x14ac:dyDescent="0.2">
      <c r="A2365" s="5">
        <v>40766</v>
      </c>
      <c r="B2365" s="1">
        <v>8</v>
      </c>
      <c r="C2365" s="7">
        <v>35.15</v>
      </c>
      <c r="D2365" s="7">
        <v>27.65</v>
      </c>
      <c r="E2365" s="7">
        <v>27.1</v>
      </c>
      <c r="F2365" s="7">
        <v>26.6</v>
      </c>
      <c r="G2365" s="7">
        <v>25.55</v>
      </c>
      <c r="H2365" s="7">
        <v>26.8</v>
      </c>
      <c r="I2365" s="7">
        <v>27.2</v>
      </c>
      <c r="J2365" s="7">
        <v>27.35</v>
      </c>
      <c r="K2365" s="7">
        <v>0</v>
      </c>
      <c r="L2365" s="3">
        <v>-0.21340000000000001</v>
      </c>
      <c r="M2365" s="3">
        <v>2.2599999999999999E-2</v>
      </c>
      <c r="N2365" s="3">
        <v>7.4999999999999997E-3</v>
      </c>
      <c r="O2365" s="18">
        <f t="shared" si="856"/>
        <v>0</v>
      </c>
      <c r="P2365" s="19">
        <f t="shared" si="864"/>
        <v>40772</v>
      </c>
      <c r="Q2365" s="19">
        <f t="shared" si="865"/>
        <v>40807</v>
      </c>
      <c r="R2365" s="19">
        <f t="shared" si="866"/>
        <v>40835</v>
      </c>
      <c r="S2365" s="19">
        <f t="shared" si="867"/>
        <v>40863</v>
      </c>
      <c r="T2365" s="19">
        <f t="shared" si="868"/>
        <v>40898</v>
      </c>
      <c r="U2365" s="19">
        <f t="shared" si="869"/>
        <v>40926</v>
      </c>
      <c r="V2365" s="19">
        <f t="shared" si="870"/>
        <v>40954</v>
      </c>
      <c r="W2365" s="19">
        <f t="shared" si="871"/>
        <v>40989</v>
      </c>
      <c r="X2365" s="19">
        <f t="shared" si="872"/>
        <v>41017</v>
      </c>
      <c r="Y2365" s="18">
        <f t="shared" si="857"/>
        <v>28</v>
      </c>
      <c r="Z2365" s="10">
        <f t="shared" si="858"/>
        <v>0.21428571428571427</v>
      </c>
      <c r="AA2365" s="10">
        <f>VLOOKUP(A2365, VIX!$A$2:$E$3205, 5, FALSE)</f>
        <v>39</v>
      </c>
      <c r="AB2365" s="10">
        <f t="shared" si="859"/>
        <v>29.257142857142853</v>
      </c>
      <c r="AC2365" s="10">
        <f t="shared" si="860"/>
        <v>27.217857142857142</v>
      </c>
      <c r="AD2365" s="10">
        <f t="shared" si="861"/>
        <v>26.707142857142859</v>
      </c>
      <c r="AE2365" s="10">
        <f t="shared" si="862"/>
        <v>25.774999999999999</v>
      </c>
      <c r="AF2365" s="10">
        <f t="shared" si="863"/>
        <v>26.532142857142858</v>
      </c>
      <c r="AG2365" s="36">
        <f t="shared" si="851"/>
        <v>2.2085889570552157</v>
      </c>
      <c r="AH2365" s="36">
        <f t="shared" si="852"/>
        <v>0.1742190937087541</v>
      </c>
      <c r="AI2365" s="36">
        <f t="shared" si="853"/>
        <v>0.16289592760181004</v>
      </c>
      <c r="AJ2365" s="36">
        <f t="shared" si="854"/>
        <v>0.35559736594543778</v>
      </c>
      <c r="AK2365" s="36">
        <f t="shared" si="855"/>
        <v>-0.41303350160624153</v>
      </c>
    </row>
    <row r="2366" spans="1:37" x14ac:dyDescent="0.2">
      <c r="A2366" s="5">
        <v>40765</v>
      </c>
      <c r="B2366" s="1">
        <v>8</v>
      </c>
      <c r="C2366" s="7">
        <v>36</v>
      </c>
      <c r="D2366" s="7">
        <v>28.75</v>
      </c>
      <c r="E2366" s="7">
        <v>28.3</v>
      </c>
      <c r="F2366" s="7">
        <v>27.4</v>
      </c>
      <c r="G2366" s="7">
        <v>26.3</v>
      </c>
      <c r="H2366" s="7">
        <v>27.55</v>
      </c>
      <c r="I2366" s="7">
        <v>27.8</v>
      </c>
      <c r="J2366" s="7">
        <v>27.8</v>
      </c>
      <c r="K2366" s="7">
        <v>0</v>
      </c>
      <c r="L2366" s="3">
        <v>-0.2014</v>
      </c>
      <c r="M2366" s="3">
        <v>1.46E-2</v>
      </c>
      <c r="N2366" s="3">
        <v>4.8999999999999998E-3</v>
      </c>
      <c r="O2366" s="18">
        <f t="shared" si="856"/>
        <v>0</v>
      </c>
      <c r="P2366" s="19">
        <f t="shared" si="864"/>
        <v>40772</v>
      </c>
      <c r="Q2366" s="19">
        <f t="shared" si="865"/>
        <v>40807</v>
      </c>
      <c r="R2366" s="19">
        <f t="shared" si="866"/>
        <v>40835</v>
      </c>
      <c r="S2366" s="19">
        <f t="shared" si="867"/>
        <v>40863</v>
      </c>
      <c r="T2366" s="19">
        <f t="shared" si="868"/>
        <v>40898</v>
      </c>
      <c r="U2366" s="19">
        <f t="shared" si="869"/>
        <v>40926</v>
      </c>
      <c r="V2366" s="19">
        <f t="shared" si="870"/>
        <v>40954</v>
      </c>
      <c r="W2366" s="19">
        <f t="shared" si="871"/>
        <v>40989</v>
      </c>
      <c r="X2366" s="19">
        <f t="shared" si="872"/>
        <v>41017</v>
      </c>
      <c r="Y2366" s="18">
        <f t="shared" si="857"/>
        <v>28</v>
      </c>
      <c r="Z2366" s="10">
        <f t="shared" si="858"/>
        <v>0.25</v>
      </c>
      <c r="AA2366" s="10">
        <f>VLOOKUP(A2366, VIX!$A$2:$E$3205, 5, FALSE)</f>
        <v>42.99</v>
      </c>
      <c r="AB2366" s="10">
        <f t="shared" si="859"/>
        <v>30.5625</v>
      </c>
      <c r="AC2366" s="10">
        <f t="shared" si="860"/>
        <v>28.412500000000001</v>
      </c>
      <c r="AD2366" s="10">
        <f t="shared" si="861"/>
        <v>27.624999999999996</v>
      </c>
      <c r="AE2366" s="10">
        <f t="shared" si="862"/>
        <v>26.575000000000003</v>
      </c>
      <c r="AF2366" s="10">
        <f t="shared" si="863"/>
        <v>27.237500000000001</v>
      </c>
      <c r="AG2366" s="36">
        <f t="shared" si="851"/>
        <v>2.4295212765957439</v>
      </c>
      <c r="AH2366" s="36">
        <f t="shared" si="852"/>
        <v>0.15989847715736005</v>
      </c>
      <c r="AI2366" s="36">
        <f t="shared" si="853"/>
        <v>0.32474226804123774</v>
      </c>
      <c r="AJ2366" s="36">
        <f t="shared" si="854"/>
        <v>0.40800706505740258</v>
      </c>
      <c r="AK2366" s="36">
        <f t="shared" si="855"/>
        <v>-0.44974300399771544</v>
      </c>
    </row>
    <row r="2367" spans="1:37" x14ac:dyDescent="0.2">
      <c r="A2367" s="5">
        <v>40764</v>
      </c>
      <c r="B2367" s="1">
        <v>8</v>
      </c>
      <c r="C2367" s="7">
        <v>30.5</v>
      </c>
      <c r="D2367" s="7">
        <v>25.4</v>
      </c>
      <c r="E2367" s="7">
        <v>25.3</v>
      </c>
      <c r="F2367" s="7">
        <v>24.8</v>
      </c>
      <c r="G2367" s="7">
        <v>24.05</v>
      </c>
      <c r="H2367" s="7">
        <v>25.4</v>
      </c>
      <c r="I2367" s="7">
        <v>25.75</v>
      </c>
      <c r="J2367" s="7">
        <v>26</v>
      </c>
      <c r="K2367" s="7">
        <v>0</v>
      </c>
      <c r="L2367" s="3">
        <v>-0.16719999999999999</v>
      </c>
      <c r="M2367" s="3">
        <v>3.8300000000000001E-2</v>
      </c>
      <c r="N2367" s="3">
        <v>1.2800000000000001E-2</v>
      </c>
      <c r="O2367" s="18">
        <f t="shared" si="856"/>
        <v>0</v>
      </c>
      <c r="P2367" s="19">
        <f t="shared" si="864"/>
        <v>40772</v>
      </c>
      <c r="Q2367" s="19">
        <f t="shared" si="865"/>
        <v>40807</v>
      </c>
      <c r="R2367" s="19">
        <f t="shared" si="866"/>
        <v>40835</v>
      </c>
      <c r="S2367" s="19">
        <f t="shared" si="867"/>
        <v>40863</v>
      </c>
      <c r="T2367" s="19">
        <f t="shared" si="868"/>
        <v>40898</v>
      </c>
      <c r="U2367" s="19">
        <f t="shared" si="869"/>
        <v>40926</v>
      </c>
      <c r="V2367" s="19">
        <f t="shared" si="870"/>
        <v>40954</v>
      </c>
      <c r="W2367" s="19">
        <f t="shared" si="871"/>
        <v>40989</v>
      </c>
      <c r="X2367" s="19">
        <f t="shared" si="872"/>
        <v>41017</v>
      </c>
      <c r="Y2367" s="18">
        <f t="shared" si="857"/>
        <v>28</v>
      </c>
      <c r="Z2367" s="10">
        <f t="shared" si="858"/>
        <v>0.2857142857142857</v>
      </c>
      <c r="AA2367" s="10">
        <f>VLOOKUP(A2367, VIX!$A$2:$E$3205, 5, FALSE)</f>
        <v>35.06</v>
      </c>
      <c r="AB2367" s="10">
        <f t="shared" si="859"/>
        <v>26.857142857142854</v>
      </c>
      <c r="AC2367" s="10">
        <f t="shared" si="860"/>
        <v>25.328571428571429</v>
      </c>
      <c r="AD2367" s="10">
        <f t="shared" si="861"/>
        <v>24.942857142857143</v>
      </c>
      <c r="AE2367" s="10">
        <f t="shared" si="862"/>
        <v>24.264285714285716</v>
      </c>
      <c r="AF2367" s="10">
        <f t="shared" si="863"/>
        <v>25.014285714285712</v>
      </c>
      <c r="AG2367" s="36">
        <f t="shared" si="851"/>
        <v>1.4236499584602622</v>
      </c>
      <c r="AH2367" s="36">
        <f t="shared" si="852"/>
        <v>3.0556566024008112E-2</v>
      </c>
      <c r="AI2367" s="36">
        <f t="shared" si="853"/>
        <v>0.16005080978088299</v>
      </c>
      <c r="AJ2367" s="36">
        <f t="shared" si="854"/>
        <v>0.25410056466792169</v>
      </c>
      <c r="AK2367" s="36">
        <f t="shared" si="855"/>
        <v>-0.45113380188303909</v>
      </c>
    </row>
    <row r="2368" spans="1:37" x14ac:dyDescent="0.2">
      <c r="A2368" s="5">
        <v>40763</v>
      </c>
      <c r="B2368" s="1">
        <v>8</v>
      </c>
      <c r="C2368" s="7">
        <v>36.549999999999997</v>
      </c>
      <c r="D2368" s="7">
        <v>30.2</v>
      </c>
      <c r="E2368" s="7">
        <v>29.1</v>
      </c>
      <c r="F2368" s="7">
        <v>27.65</v>
      </c>
      <c r="G2368" s="7">
        <v>26.05</v>
      </c>
      <c r="H2368" s="7">
        <v>27.35</v>
      </c>
      <c r="I2368" s="7">
        <v>27.55</v>
      </c>
      <c r="J2368" s="7">
        <v>27.5</v>
      </c>
      <c r="K2368" s="7">
        <v>0</v>
      </c>
      <c r="L2368" s="3">
        <v>-0.17369999999999999</v>
      </c>
      <c r="M2368" s="3">
        <v>-3.5999999999999999E-3</v>
      </c>
      <c r="N2368" s="3">
        <v>-1.1999999999999999E-3</v>
      </c>
      <c r="O2368" s="18">
        <f t="shared" si="856"/>
        <v>0</v>
      </c>
      <c r="P2368" s="19">
        <f t="shared" si="864"/>
        <v>40772</v>
      </c>
      <c r="Q2368" s="19">
        <f t="shared" si="865"/>
        <v>40807</v>
      </c>
      <c r="R2368" s="19">
        <f t="shared" si="866"/>
        <v>40835</v>
      </c>
      <c r="S2368" s="19">
        <f t="shared" si="867"/>
        <v>40863</v>
      </c>
      <c r="T2368" s="19">
        <f t="shared" si="868"/>
        <v>40898</v>
      </c>
      <c r="U2368" s="19">
        <f t="shared" si="869"/>
        <v>40926</v>
      </c>
      <c r="V2368" s="19">
        <f t="shared" si="870"/>
        <v>40954</v>
      </c>
      <c r="W2368" s="19">
        <f t="shared" si="871"/>
        <v>40989</v>
      </c>
      <c r="X2368" s="19">
        <f t="shared" si="872"/>
        <v>41017</v>
      </c>
      <c r="Y2368" s="18">
        <f t="shared" si="857"/>
        <v>28</v>
      </c>
      <c r="Z2368" s="10">
        <f t="shared" si="858"/>
        <v>0.32142857142857145</v>
      </c>
      <c r="AA2368" s="10">
        <f>VLOOKUP(A2368, VIX!$A$2:$E$3205, 5, FALSE)</f>
        <v>48</v>
      </c>
      <c r="AB2368" s="10">
        <f t="shared" si="859"/>
        <v>32.241071428571431</v>
      </c>
      <c r="AC2368" s="10">
        <f t="shared" si="860"/>
        <v>29.453571428571429</v>
      </c>
      <c r="AD2368" s="10">
        <f t="shared" si="861"/>
        <v>28.116071428571431</v>
      </c>
      <c r="AE2368" s="10">
        <f t="shared" si="862"/>
        <v>26.564285714285717</v>
      </c>
      <c r="AF2368" s="10">
        <f t="shared" si="863"/>
        <v>26.93214285714286</v>
      </c>
      <c r="AG2368" s="36">
        <f t="shared" si="851"/>
        <v>6.2426527958387474</v>
      </c>
      <c r="AH2368" s="36">
        <f t="shared" si="852"/>
        <v>1.1448237885462529</v>
      </c>
      <c r="AI2368" s="36">
        <f t="shared" si="853"/>
        <v>1.540905257239249</v>
      </c>
      <c r="AJ2368" s="36">
        <f t="shared" si="854"/>
        <v>1.7535517541316297</v>
      </c>
      <c r="AK2368" s="36">
        <f t="shared" si="855"/>
        <v>-1.4011976047904193</v>
      </c>
    </row>
    <row r="2369" spans="1:37" x14ac:dyDescent="0.2">
      <c r="A2369" s="5">
        <v>40760</v>
      </c>
      <c r="B2369" s="1">
        <v>8</v>
      </c>
      <c r="C2369" s="7">
        <v>29.15</v>
      </c>
      <c r="D2369" s="7">
        <v>26.2</v>
      </c>
      <c r="E2369" s="7">
        <v>25.75</v>
      </c>
      <c r="F2369" s="7">
        <v>25.15</v>
      </c>
      <c r="G2369" s="7">
        <v>24.25</v>
      </c>
      <c r="H2369" s="7">
        <v>25.65</v>
      </c>
      <c r="I2369" s="7">
        <v>25.9</v>
      </c>
      <c r="J2369" s="7">
        <v>26.1</v>
      </c>
      <c r="K2369" s="7">
        <v>0</v>
      </c>
      <c r="L2369" s="3">
        <v>-0.1012</v>
      </c>
      <c r="M2369" s="3">
        <v>2.98E-2</v>
      </c>
      <c r="N2369" s="3">
        <v>9.9000000000000008E-3</v>
      </c>
      <c r="O2369" s="18">
        <f t="shared" si="856"/>
        <v>0</v>
      </c>
      <c r="P2369" s="19">
        <f t="shared" si="864"/>
        <v>40772</v>
      </c>
      <c r="Q2369" s="19">
        <f t="shared" si="865"/>
        <v>40807</v>
      </c>
      <c r="R2369" s="19">
        <f t="shared" si="866"/>
        <v>40835</v>
      </c>
      <c r="S2369" s="19">
        <f t="shared" si="867"/>
        <v>40863</v>
      </c>
      <c r="T2369" s="19">
        <f t="shared" si="868"/>
        <v>40898</v>
      </c>
      <c r="U2369" s="19">
        <f t="shared" si="869"/>
        <v>40926</v>
      </c>
      <c r="V2369" s="19">
        <f t="shared" si="870"/>
        <v>40954</v>
      </c>
      <c r="W2369" s="19">
        <f t="shared" si="871"/>
        <v>40989</v>
      </c>
      <c r="X2369" s="19">
        <f t="shared" si="872"/>
        <v>41017</v>
      </c>
      <c r="Y2369" s="18">
        <f t="shared" si="857"/>
        <v>28</v>
      </c>
      <c r="Z2369" s="10">
        <f t="shared" si="858"/>
        <v>0.42857142857142855</v>
      </c>
      <c r="AA2369" s="10">
        <f>VLOOKUP(A2369, VIX!$A$2:$E$3205, 5, FALSE)</f>
        <v>32</v>
      </c>
      <c r="AB2369" s="10">
        <f t="shared" si="859"/>
        <v>27.464285714285712</v>
      </c>
      <c r="AC2369" s="10">
        <f t="shared" si="860"/>
        <v>25.942857142857143</v>
      </c>
      <c r="AD2369" s="10">
        <f t="shared" si="861"/>
        <v>25.407142857142855</v>
      </c>
      <c r="AE2369" s="10">
        <f t="shared" si="862"/>
        <v>24.635714285714283</v>
      </c>
      <c r="AF2369" s="10">
        <f t="shared" si="863"/>
        <v>25.049999999999997</v>
      </c>
      <c r="AG2369" s="36">
        <f t="shared" si="851"/>
        <v>0.99738377943248235</v>
      </c>
      <c r="AH2369" s="36">
        <f t="shared" si="852"/>
        <v>0.15900168255748731</v>
      </c>
      <c r="AI2369" s="36">
        <f t="shared" si="853"/>
        <v>0.21769491037362393</v>
      </c>
      <c r="AJ2369" s="36">
        <f t="shared" si="854"/>
        <v>0.33357846742167946</v>
      </c>
      <c r="AK2369" s="36">
        <f t="shared" si="855"/>
        <v>-0.50916438158464428</v>
      </c>
    </row>
    <row r="2370" spans="1:37" x14ac:dyDescent="0.2">
      <c r="A2370" s="5">
        <v>40759</v>
      </c>
      <c r="B2370" s="1">
        <v>8</v>
      </c>
      <c r="C2370" s="7">
        <v>27.45</v>
      </c>
      <c r="D2370" s="7">
        <v>25.9</v>
      </c>
      <c r="E2370" s="7">
        <v>25.1</v>
      </c>
      <c r="F2370" s="7">
        <v>24.55</v>
      </c>
      <c r="G2370" s="7">
        <v>24.05</v>
      </c>
      <c r="H2370" s="7">
        <v>25.35</v>
      </c>
      <c r="I2370" s="7">
        <v>25.7</v>
      </c>
      <c r="J2370" s="7">
        <v>25.6</v>
      </c>
      <c r="K2370" s="7">
        <v>0</v>
      </c>
      <c r="L2370" s="3">
        <v>-5.6500000000000002E-2</v>
      </c>
      <c r="M2370" s="3">
        <v>4.6800000000000001E-2</v>
      </c>
      <c r="N2370" s="3">
        <v>1.5599999999999999E-2</v>
      </c>
      <c r="O2370" s="18">
        <f t="shared" si="856"/>
        <v>0</v>
      </c>
      <c r="P2370" s="19">
        <f t="shared" si="864"/>
        <v>40772</v>
      </c>
      <c r="Q2370" s="19">
        <f t="shared" si="865"/>
        <v>40807</v>
      </c>
      <c r="R2370" s="19">
        <f t="shared" si="866"/>
        <v>40835</v>
      </c>
      <c r="S2370" s="19">
        <f t="shared" si="867"/>
        <v>40863</v>
      </c>
      <c r="T2370" s="19">
        <f t="shared" si="868"/>
        <v>40898</v>
      </c>
      <c r="U2370" s="19">
        <f t="shared" si="869"/>
        <v>40926</v>
      </c>
      <c r="V2370" s="19">
        <f t="shared" si="870"/>
        <v>40954</v>
      </c>
      <c r="W2370" s="19">
        <f t="shared" si="871"/>
        <v>40989</v>
      </c>
      <c r="X2370" s="19">
        <f t="shared" si="872"/>
        <v>41017</v>
      </c>
      <c r="Y2370" s="18">
        <f t="shared" si="857"/>
        <v>28</v>
      </c>
      <c r="Z2370" s="10">
        <f t="shared" si="858"/>
        <v>0.4642857142857143</v>
      </c>
      <c r="AA2370" s="10">
        <f>VLOOKUP(A2370, VIX!$A$2:$E$3205, 5, FALSE)</f>
        <v>31.66</v>
      </c>
      <c r="AB2370" s="10">
        <f t="shared" si="859"/>
        <v>26.619642857142857</v>
      </c>
      <c r="AC2370" s="10">
        <f t="shared" si="860"/>
        <v>25.471428571428572</v>
      </c>
      <c r="AD2370" s="10">
        <f t="shared" si="861"/>
        <v>24.805357142857144</v>
      </c>
      <c r="AE2370" s="10">
        <f t="shared" si="862"/>
        <v>24.282142857142858</v>
      </c>
      <c r="AF2370" s="10">
        <f t="shared" si="863"/>
        <v>24.746428571428574</v>
      </c>
      <c r="AG2370" s="36">
        <f t="shared" si="851"/>
        <v>0.63625997719498284</v>
      </c>
      <c r="AH2370" s="36">
        <f t="shared" si="852"/>
        <v>0.32801822323462276</v>
      </c>
      <c r="AI2370" s="36">
        <f t="shared" si="853"/>
        <v>0.22398190045248886</v>
      </c>
      <c r="AJ2370" s="36">
        <f t="shared" si="854"/>
        <v>0.20316027088036109</v>
      </c>
      <c r="AK2370" s="36">
        <f t="shared" si="855"/>
        <v>-0.51315789473684215</v>
      </c>
    </row>
    <row r="2371" spans="1:37" x14ac:dyDescent="0.2">
      <c r="A2371" s="5">
        <v>40758</v>
      </c>
      <c r="B2371" s="1">
        <v>8</v>
      </c>
      <c r="C2371" s="7">
        <v>22</v>
      </c>
      <c r="D2371" s="7">
        <v>21.85</v>
      </c>
      <c r="E2371" s="7">
        <v>22.05</v>
      </c>
      <c r="F2371" s="7">
        <v>22.15</v>
      </c>
      <c r="G2371" s="7">
        <v>22.15</v>
      </c>
      <c r="H2371" s="7">
        <v>23.45</v>
      </c>
      <c r="I2371" s="7">
        <v>23.95</v>
      </c>
      <c r="J2371" s="7">
        <v>24.3</v>
      </c>
      <c r="K2371" s="7">
        <v>0</v>
      </c>
      <c r="L2371" s="3">
        <v>-6.7999999999999996E-3</v>
      </c>
      <c r="M2371" s="3">
        <v>8.1299999999999997E-2</v>
      </c>
      <c r="N2371" s="3">
        <v>2.7099999999999999E-2</v>
      </c>
      <c r="O2371" s="18">
        <f t="shared" si="856"/>
        <v>0</v>
      </c>
      <c r="P2371" s="19">
        <f t="shared" si="864"/>
        <v>40772</v>
      </c>
      <c r="Q2371" s="19">
        <f t="shared" si="865"/>
        <v>40807</v>
      </c>
      <c r="R2371" s="19">
        <f t="shared" si="866"/>
        <v>40835</v>
      </c>
      <c r="S2371" s="19">
        <f t="shared" si="867"/>
        <v>40863</v>
      </c>
      <c r="T2371" s="19">
        <f t="shared" si="868"/>
        <v>40898</v>
      </c>
      <c r="U2371" s="19">
        <f t="shared" si="869"/>
        <v>40926</v>
      </c>
      <c r="V2371" s="19">
        <f t="shared" si="870"/>
        <v>40954</v>
      </c>
      <c r="W2371" s="19">
        <f t="shared" si="871"/>
        <v>40989</v>
      </c>
      <c r="X2371" s="19">
        <f t="shared" si="872"/>
        <v>41017</v>
      </c>
      <c r="Y2371" s="18">
        <f t="shared" si="857"/>
        <v>28</v>
      </c>
      <c r="Z2371" s="10">
        <f t="shared" si="858"/>
        <v>0.5</v>
      </c>
      <c r="AA2371" s="10">
        <f>VLOOKUP(A2371, VIX!$A$2:$E$3205, 5, FALSE)</f>
        <v>23.38</v>
      </c>
      <c r="AB2371" s="10">
        <f t="shared" si="859"/>
        <v>21.925000000000001</v>
      </c>
      <c r="AC2371" s="10">
        <f t="shared" si="860"/>
        <v>21.950000000000003</v>
      </c>
      <c r="AD2371" s="10">
        <f t="shared" si="861"/>
        <v>22.1</v>
      </c>
      <c r="AE2371" s="10">
        <f t="shared" si="862"/>
        <v>22.15</v>
      </c>
      <c r="AF2371" s="10">
        <f t="shared" si="863"/>
        <v>22.799999999999997</v>
      </c>
      <c r="AG2371" s="36">
        <f t="shared" ref="AG2371:AG2434" si="873">252*IF(Z2371-Z2372&lt;0,(Z2371-Z2372)*(D2371-C2371)/AB2372,(Z2371-1)*(D2371-C2371)/AB2372)</f>
        <v>6.0918614020950244E-2</v>
      </c>
      <c r="AH2371" s="36">
        <f t="shared" ref="AH2371:AH2434" si="874">252*IF(Z2371-Z2372&lt;0,(Z2371-Z2372)*(E2371-D2371)/AC2372,(Z2371-1)*(E2371-D2371)/AC2372)</f>
        <v>-8.1388776746063457E-2</v>
      </c>
      <c r="AI2371" s="36">
        <f t="shared" ref="AI2371:AI2434" si="875">252*IF(Z2371-Z2372&lt;0,(Z2371-Z2372)*(F2371-E2371)/AD2372,(Z2371-1)*(F2371-E2371)/AD2372)</f>
        <v>-4.036520903411734E-2</v>
      </c>
      <c r="AJ2371" s="36">
        <f t="shared" ref="AJ2371:AJ2434" si="876">252*IF(Z2371-Z2372&lt;0,(Z2371-Z2372)*(G2371-F2371)/AE2372,(Z2371-1)*(G2371-F2371)/AE2372)</f>
        <v>0</v>
      </c>
      <c r="AK2371" s="36">
        <f t="shared" ref="AK2371:AK2434" si="877">252*IF(Z2371-Z2372&lt;0,(Z2371-Z2372)*(H2371-G2371)/AF2372,(Z2371-1)*(H2371-G2371)/AF2372)</f>
        <v>-0.51024063546452769</v>
      </c>
    </row>
    <row r="2372" spans="1:37" x14ac:dyDescent="0.2">
      <c r="A2372" s="5">
        <v>40757</v>
      </c>
      <c r="B2372" s="1">
        <v>8</v>
      </c>
      <c r="C2372" s="7">
        <v>22.3</v>
      </c>
      <c r="D2372" s="7">
        <v>22</v>
      </c>
      <c r="E2372" s="7">
        <v>22.25</v>
      </c>
      <c r="F2372" s="7">
        <v>22.35</v>
      </c>
      <c r="G2372" s="7">
        <v>22.35</v>
      </c>
      <c r="H2372" s="7">
        <v>23.6</v>
      </c>
      <c r="I2372" s="7">
        <v>24.1</v>
      </c>
      <c r="J2372" s="7">
        <v>24.4</v>
      </c>
      <c r="K2372" s="7">
        <v>0</v>
      </c>
      <c r="L2372" s="3">
        <v>-1.35E-2</v>
      </c>
      <c r="M2372" s="3">
        <v>7.8299999999999995E-2</v>
      </c>
      <c r="N2372" s="3">
        <v>2.6100000000000002E-2</v>
      </c>
      <c r="O2372" s="18">
        <f t="shared" si="856"/>
        <v>0</v>
      </c>
      <c r="P2372" s="19">
        <f t="shared" si="864"/>
        <v>40772</v>
      </c>
      <c r="Q2372" s="19">
        <f t="shared" si="865"/>
        <v>40807</v>
      </c>
      <c r="R2372" s="19">
        <f t="shared" si="866"/>
        <v>40835</v>
      </c>
      <c r="S2372" s="19">
        <f t="shared" si="867"/>
        <v>40863</v>
      </c>
      <c r="T2372" s="19">
        <f t="shared" si="868"/>
        <v>40898</v>
      </c>
      <c r="U2372" s="19">
        <f t="shared" si="869"/>
        <v>40926</v>
      </c>
      <c r="V2372" s="19">
        <f t="shared" si="870"/>
        <v>40954</v>
      </c>
      <c r="W2372" s="19">
        <f t="shared" si="871"/>
        <v>40989</v>
      </c>
      <c r="X2372" s="19">
        <f t="shared" si="872"/>
        <v>41017</v>
      </c>
      <c r="Y2372" s="18">
        <f t="shared" si="857"/>
        <v>28</v>
      </c>
      <c r="Z2372" s="10">
        <f t="shared" si="858"/>
        <v>0.5357142857142857</v>
      </c>
      <c r="AA2372" s="10">
        <f>VLOOKUP(A2372, VIX!$A$2:$E$3205, 5, FALSE)</f>
        <v>24.79</v>
      </c>
      <c r="AB2372" s="10">
        <f t="shared" si="859"/>
        <v>22.160714285714285</v>
      </c>
      <c r="AC2372" s="10">
        <f t="shared" si="860"/>
        <v>22.116071428571427</v>
      </c>
      <c r="AD2372" s="10">
        <f t="shared" si="861"/>
        <v>22.296428571428571</v>
      </c>
      <c r="AE2372" s="10">
        <f t="shared" si="862"/>
        <v>22.35</v>
      </c>
      <c r="AF2372" s="10">
        <f t="shared" si="863"/>
        <v>22.930357142857144</v>
      </c>
      <c r="AG2372" s="36">
        <f t="shared" si="873"/>
        <v>0.13070539419087163</v>
      </c>
      <c r="AH2372" s="36">
        <f t="shared" si="874"/>
        <v>-0.10765550239234443</v>
      </c>
      <c r="AI2372" s="36">
        <f t="shared" si="875"/>
        <v>-4.2084168336673923E-2</v>
      </c>
      <c r="AJ2372" s="36">
        <f t="shared" si="876"/>
        <v>0</v>
      </c>
      <c r="AK2372" s="36">
        <f t="shared" si="877"/>
        <v>-0.51053484602917321</v>
      </c>
    </row>
    <row r="2373" spans="1:37" x14ac:dyDescent="0.2">
      <c r="A2373" s="5">
        <v>40756</v>
      </c>
      <c r="B2373" s="1">
        <v>8</v>
      </c>
      <c r="C2373" s="7">
        <v>20.7</v>
      </c>
      <c r="D2373" s="7">
        <v>20.6</v>
      </c>
      <c r="E2373" s="7">
        <v>21.3</v>
      </c>
      <c r="F2373" s="7">
        <v>21.5</v>
      </c>
      <c r="G2373" s="7">
        <v>21.5</v>
      </c>
      <c r="H2373" s="7">
        <v>22.75</v>
      </c>
      <c r="I2373" s="7">
        <v>23.35</v>
      </c>
      <c r="J2373" s="7">
        <v>23.8</v>
      </c>
      <c r="K2373" s="7">
        <v>0</v>
      </c>
      <c r="L2373" s="3">
        <v>-4.7999999999999996E-3</v>
      </c>
      <c r="M2373" s="3">
        <v>8.5999999999999993E-2</v>
      </c>
      <c r="N2373" s="3">
        <v>2.87E-2</v>
      </c>
      <c r="O2373" s="18">
        <f t="shared" si="856"/>
        <v>0</v>
      </c>
      <c r="P2373" s="19">
        <f t="shared" si="864"/>
        <v>40772</v>
      </c>
      <c r="Q2373" s="19">
        <f t="shared" si="865"/>
        <v>40807</v>
      </c>
      <c r="R2373" s="19">
        <f t="shared" si="866"/>
        <v>40835</v>
      </c>
      <c r="S2373" s="19">
        <f t="shared" si="867"/>
        <v>40863</v>
      </c>
      <c r="T2373" s="19">
        <f t="shared" si="868"/>
        <v>40898</v>
      </c>
      <c r="U2373" s="19">
        <f t="shared" si="869"/>
        <v>40926</v>
      </c>
      <c r="V2373" s="19">
        <f t="shared" si="870"/>
        <v>40954</v>
      </c>
      <c r="W2373" s="19">
        <f t="shared" si="871"/>
        <v>40989</v>
      </c>
      <c r="X2373" s="19">
        <f t="shared" si="872"/>
        <v>41017</v>
      </c>
      <c r="Y2373" s="18">
        <f t="shared" si="857"/>
        <v>28</v>
      </c>
      <c r="Z2373" s="10">
        <f t="shared" si="858"/>
        <v>0.5714285714285714</v>
      </c>
      <c r="AA2373" s="10">
        <f>VLOOKUP(A2373, VIX!$A$2:$E$3205, 5, FALSE)</f>
        <v>23.66</v>
      </c>
      <c r="AB2373" s="10">
        <f t="shared" si="859"/>
        <v>20.657142857142858</v>
      </c>
      <c r="AC2373" s="10">
        <f t="shared" si="860"/>
        <v>20.900000000000002</v>
      </c>
      <c r="AD2373" s="10">
        <f t="shared" si="861"/>
        <v>21.385714285714286</v>
      </c>
      <c r="AE2373" s="10">
        <f t="shared" si="862"/>
        <v>21.5</v>
      </c>
      <c r="AF2373" s="10">
        <f t="shared" si="863"/>
        <v>22.035714285714285</v>
      </c>
      <c r="AG2373" s="36">
        <f t="shared" si="873"/>
        <v>0.12796208530805422</v>
      </c>
      <c r="AH2373" s="36">
        <f t="shared" si="874"/>
        <v>-0.88494983277591932</v>
      </c>
      <c r="AI2373" s="36">
        <f t="shared" si="875"/>
        <v>-0.24639452456612004</v>
      </c>
      <c r="AJ2373" s="36">
        <f t="shared" si="876"/>
        <v>0</v>
      </c>
      <c r="AK2373" s="36">
        <f t="shared" si="877"/>
        <v>-1.5053763440860224</v>
      </c>
    </row>
    <row r="2374" spans="1:37" x14ac:dyDescent="0.2">
      <c r="A2374" s="5">
        <v>40753</v>
      </c>
      <c r="B2374" s="1">
        <v>8</v>
      </c>
      <c r="C2374" s="7">
        <v>21.1</v>
      </c>
      <c r="D2374" s="7">
        <v>21.1</v>
      </c>
      <c r="E2374" s="7">
        <v>21.9</v>
      </c>
      <c r="F2374" s="7">
        <v>21.95</v>
      </c>
      <c r="G2374" s="7">
        <v>22.05</v>
      </c>
      <c r="H2374" s="7">
        <v>23.2</v>
      </c>
      <c r="I2374" s="7">
        <v>23.8</v>
      </c>
      <c r="J2374" s="7">
        <v>24.05</v>
      </c>
      <c r="K2374" s="7">
        <v>0</v>
      </c>
      <c r="L2374" s="3">
        <v>0</v>
      </c>
      <c r="M2374" s="3">
        <v>8.43E-2</v>
      </c>
      <c r="N2374" s="3">
        <v>2.81E-2</v>
      </c>
      <c r="O2374" s="18">
        <f t="shared" si="856"/>
        <v>0</v>
      </c>
      <c r="P2374" s="19">
        <f t="shared" si="864"/>
        <v>40772</v>
      </c>
      <c r="Q2374" s="19">
        <f t="shared" si="865"/>
        <v>40807</v>
      </c>
      <c r="R2374" s="19">
        <f t="shared" si="866"/>
        <v>40835</v>
      </c>
      <c r="S2374" s="19">
        <f t="shared" si="867"/>
        <v>40863</v>
      </c>
      <c r="T2374" s="19">
        <f t="shared" si="868"/>
        <v>40898</v>
      </c>
      <c r="U2374" s="19">
        <f t="shared" si="869"/>
        <v>40926</v>
      </c>
      <c r="V2374" s="19">
        <f t="shared" si="870"/>
        <v>40954</v>
      </c>
      <c r="W2374" s="19">
        <f t="shared" si="871"/>
        <v>40989</v>
      </c>
      <c r="X2374" s="19">
        <f t="shared" si="872"/>
        <v>41017</v>
      </c>
      <c r="Y2374" s="18">
        <f t="shared" si="857"/>
        <v>28</v>
      </c>
      <c r="Z2374" s="10">
        <f t="shared" si="858"/>
        <v>0.6785714285714286</v>
      </c>
      <c r="AA2374" s="10">
        <f>VLOOKUP(A2374, VIX!$A$2:$E$3205, 5, FALSE)</f>
        <v>25.25</v>
      </c>
      <c r="AB2374" s="10">
        <f t="shared" si="859"/>
        <v>21.1</v>
      </c>
      <c r="AC2374" s="10">
        <f t="shared" si="860"/>
        <v>21.357142857142858</v>
      </c>
      <c r="AD2374" s="10">
        <f t="shared" si="861"/>
        <v>21.916071428571428</v>
      </c>
      <c r="AE2374" s="10">
        <f t="shared" si="862"/>
        <v>21.982142857142858</v>
      </c>
      <c r="AF2374" s="10">
        <f t="shared" si="863"/>
        <v>22.419642857142858</v>
      </c>
      <c r="AG2374" s="36">
        <f t="shared" si="873"/>
        <v>0</v>
      </c>
      <c r="AH2374" s="36">
        <f t="shared" si="874"/>
        <v>-0.32812499999999867</v>
      </c>
      <c r="AI2374" s="36">
        <f t="shared" si="875"/>
        <v>-1.9955654101995842E-2</v>
      </c>
      <c r="AJ2374" s="36">
        <f t="shared" si="876"/>
        <v>-3.9886039886040434E-2</v>
      </c>
      <c r="AK2374" s="36">
        <f t="shared" si="877"/>
        <v>-0.4508400746733035</v>
      </c>
    </row>
    <row r="2375" spans="1:37" x14ac:dyDescent="0.2">
      <c r="A2375" s="5">
        <v>40752</v>
      </c>
      <c r="B2375" s="1">
        <v>8</v>
      </c>
      <c r="C2375" s="7">
        <v>21.35</v>
      </c>
      <c r="D2375" s="7">
        <v>21.7</v>
      </c>
      <c r="E2375" s="7">
        <v>22.55</v>
      </c>
      <c r="F2375" s="7">
        <v>22.55</v>
      </c>
      <c r="G2375" s="7">
        <v>22.6</v>
      </c>
      <c r="H2375" s="7">
        <v>23.85</v>
      </c>
      <c r="I2375" s="7">
        <v>24.4</v>
      </c>
      <c r="J2375" s="7">
        <v>24.65</v>
      </c>
      <c r="K2375" s="7">
        <v>0</v>
      </c>
      <c r="L2375" s="3">
        <v>1.6400000000000001E-2</v>
      </c>
      <c r="M2375" s="3">
        <v>8.2000000000000003E-2</v>
      </c>
      <c r="N2375" s="3">
        <v>2.7300000000000001E-2</v>
      </c>
      <c r="O2375" s="18">
        <f t="shared" si="856"/>
        <v>0</v>
      </c>
      <c r="P2375" s="19">
        <f t="shared" si="864"/>
        <v>40772</v>
      </c>
      <c r="Q2375" s="19">
        <f t="shared" si="865"/>
        <v>40807</v>
      </c>
      <c r="R2375" s="19">
        <f t="shared" si="866"/>
        <v>40835</v>
      </c>
      <c r="S2375" s="19">
        <f t="shared" si="867"/>
        <v>40863</v>
      </c>
      <c r="T2375" s="19">
        <f t="shared" si="868"/>
        <v>40898</v>
      </c>
      <c r="U2375" s="19">
        <f t="shared" si="869"/>
        <v>40926</v>
      </c>
      <c r="V2375" s="19">
        <f t="shared" si="870"/>
        <v>40954</v>
      </c>
      <c r="W2375" s="19">
        <f t="shared" si="871"/>
        <v>40989</v>
      </c>
      <c r="X2375" s="19">
        <f t="shared" si="872"/>
        <v>41017</v>
      </c>
      <c r="Y2375" s="18">
        <f t="shared" si="857"/>
        <v>28</v>
      </c>
      <c r="Z2375" s="10">
        <f t="shared" si="858"/>
        <v>0.7142857142857143</v>
      </c>
      <c r="AA2375" s="10">
        <f>VLOOKUP(A2375, VIX!$A$2:$E$3205, 5, FALSE)</f>
        <v>23.74</v>
      </c>
      <c r="AB2375" s="10">
        <f t="shared" si="859"/>
        <v>21.450000000000003</v>
      </c>
      <c r="AC2375" s="10">
        <f t="shared" si="860"/>
        <v>21.942857142857143</v>
      </c>
      <c r="AD2375" s="10">
        <f t="shared" si="861"/>
        <v>22.55</v>
      </c>
      <c r="AE2375" s="10">
        <f t="shared" si="862"/>
        <v>22.564285714285717</v>
      </c>
      <c r="AF2375" s="10">
        <f t="shared" si="863"/>
        <v>22.957142857142859</v>
      </c>
      <c r="AG2375" s="36">
        <f t="shared" si="873"/>
        <v>-0.14711033274956123</v>
      </c>
      <c r="AH2375" s="36">
        <f t="shared" si="874"/>
        <v>-0.34851936218678864</v>
      </c>
      <c r="AI2375" s="36">
        <f t="shared" si="875"/>
        <v>0</v>
      </c>
      <c r="AJ2375" s="36">
        <f t="shared" si="876"/>
        <v>-1.9889502762431212E-2</v>
      </c>
      <c r="AK2375" s="36">
        <f t="shared" si="877"/>
        <v>-0.48859934853420178</v>
      </c>
    </row>
    <row r="2376" spans="1:37" x14ac:dyDescent="0.2">
      <c r="A2376" s="5">
        <v>40751</v>
      </c>
      <c r="B2376" s="1">
        <v>8</v>
      </c>
      <c r="C2376" s="7">
        <v>21.3</v>
      </c>
      <c r="D2376" s="7">
        <v>21.75</v>
      </c>
      <c r="E2376" s="7">
        <v>22.55</v>
      </c>
      <c r="F2376" s="7">
        <v>22.6</v>
      </c>
      <c r="G2376" s="7">
        <v>22.7</v>
      </c>
      <c r="H2376" s="7">
        <v>24</v>
      </c>
      <c r="I2376" s="7">
        <v>24.45</v>
      </c>
      <c r="J2376" s="7">
        <v>24.65</v>
      </c>
      <c r="K2376" s="7">
        <v>0</v>
      </c>
      <c r="L2376" s="3">
        <v>2.1100000000000001E-2</v>
      </c>
      <c r="M2376" s="3">
        <v>8.1900000000000001E-2</v>
      </c>
      <c r="N2376" s="3">
        <v>2.7300000000000001E-2</v>
      </c>
      <c r="O2376" s="18">
        <f t="shared" si="856"/>
        <v>0</v>
      </c>
      <c r="P2376" s="19">
        <f t="shared" si="864"/>
        <v>40772</v>
      </c>
      <c r="Q2376" s="19">
        <f t="shared" si="865"/>
        <v>40807</v>
      </c>
      <c r="R2376" s="19">
        <f t="shared" si="866"/>
        <v>40835</v>
      </c>
      <c r="S2376" s="19">
        <f t="shared" si="867"/>
        <v>40863</v>
      </c>
      <c r="T2376" s="19">
        <f t="shared" si="868"/>
        <v>40898</v>
      </c>
      <c r="U2376" s="19">
        <f t="shared" si="869"/>
        <v>40926</v>
      </c>
      <c r="V2376" s="19">
        <f t="shared" si="870"/>
        <v>40954</v>
      </c>
      <c r="W2376" s="19">
        <f t="shared" si="871"/>
        <v>40989</v>
      </c>
      <c r="X2376" s="19">
        <f t="shared" si="872"/>
        <v>41017</v>
      </c>
      <c r="Y2376" s="18">
        <f t="shared" si="857"/>
        <v>28</v>
      </c>
      <c r="Z2376" s="10">
        <f t="shared" si="858"/>
        <v>0.75</v>
      </c>
      <c r="AA2376" s="10">
        <f>VLOOKUP(A2376, VIX!$A$2:$E$3205, 5, FALSE)</f>
        <v>22.98</v>
      </c>
      <c r="AB2376" s="10">
        <f t="shared" si="859"/>
        <v>21.412500000000001</v>
      </c>
      <c r="AC2376" s="10">
        <f t="shared" si="860"/>
        <v>21.95</v>
      </c>
      <c r="AD2376" s="10">
        <f t="shared" si="861"/>
        <v>22.5625</v>
      </c>
      <c r="AE2376" s="10">
        <f t="shared" si="862"/>
        <v>22.625000000000004</v>
      </c>
      <c r="AF2376" s="10">
        <f t="shared" si="863"/>
        <v>23.024999999999999</v>
      </c>
      <c r="AG2376" s="36">
        <f t="shared" si="873"/>
        <v>-0.20377358490565997</v>
      </c>
      <c r="AH2376" s="36">
        <f t="shared" si="874"/>
        <v>-0.34390992835209844</v>
      </c>
      <c r="AI2376" s="36">
        <f t="shared" si="875"/>
        <v>-2.0601700457815848E-2</v>
      </c>
      <c r="AJ2376" s="36">
        <f t="shared" si="876"/>
        <v>-4.0869283165746756E-2</v>
      </c>
      <c r="AK2376" s="36">
        <f t="shared" si="877"/>
        <v>-0.52307201021874505</v>
      </c>
    </row>
    <row r="2377" spans="1:37" x14ac:dyDescent="0.2">
      <c r="A2377" s="5">
        <v>40750</v>
      </c>
      <c r="B2377" s="1">
        <v>8</v>
      </c>
      <c r="C2377" s="7">
        <v>19.649999999999999</v>
      </c>
      <c r="D2377" s="7">
        <v>20.7</v>
      </c>
      <c r="E2377" s="7">
        <v>21.8</v>
      </c>
      <c r="F2377" s="7">
        <v>22</v>
      </c>
      <c r="G2377" s="7">
        <v>22.1</v>
      </c>
      <c r="H2377" s="7">
        <v>23.35</v>
      </c>
      <c r="I2377" s="7">
        <v>23.9</v>
      </c>
      <c r="J2377" s="7">
        <v>24.05</v>
      </c>
      <c r="K2377" s="7">
        <v>0</v>
      </c>
      <c r="L2377" s="3">
        <v>5.3400000000000003E-2</v>
      </c>
      <c r="M2377" s="3">
        <v>8.6400000000000005E-2</v>
      </c>
      <c r="N2377" s="3">
        <v>2.8799999999999999E-2</v>
      </c>
      <c r="O2377" s="18">
        <f t="shared" ref="O2377:O2440" si="878">IF(B2379-B2378=0,0,1)</f>
        <v>0</v>
      </c>
      <c r="P2377" s="19">
        <f t="shared" si="864"/>
        <v>40772</v>
      </c>
      <c r="Q2377" s="19">
        <f t="shared" si="865"/>
        <v>40807</v>
      </c>
      <c r="R2377" s="19">
        <f t="shared" si="866"/>
        <v>40835</v>
      </c>
      <c r="S2377" s="19">
        <f t="shared" si="867"/>
        <v>40863</v>
      </c>
      <c r="T2377" s="19">
        <f t="shared" si="868"/>
        <v>40898</v>
      </c>
      <c r="U2377" s="19">
        <f t="shared" si="869"/>
        <v>40926</v>
      </c>
      <c r="V2377" s="19">
        <f t="shared" si="870"/>
        <v>40954</v>
      </c>
      <c r="W2377" s="19">
        <f t="shared" si="871"/>
        <v>40989</v>
      </c>
      <c r="X2377" s="19">
        <f t="shared" si="872"/>
        <v>41017</v>
      </c>
      <c r="Y2377" s="18">
        <f t="shared" ref="Y2377:Y2440" si="879">IF(O2377=1,DATEDIF(P2378,P2377,"d"),Y2378)</f>
        <v>28</v>
      </c>
      <c r="Z2377" s="10">
        <f t="shared" si="858"/>
        <v>0.7857142857142857</v>
      </c>
      <c r="AA2377" s="10">
        <f>VLOOKUP(A2377, VIX!$A$2:$E$3205, 5, FALSE)</f>
        <v>20.23</v>
      </c>
      <c r="AB2377" s="10">
        <f t="shared" si="859"/>
        <v>19.875</v>
      </c>
      <c r="AC2377" s="10">
        <f t="shared" si="860"/>
        <v>20.935714285714283</v>
      </c>
      <c r="AD2377" s="10">
        <f t="shared" si="861"/>
        <v>21.842857142857145</v>
      </c>
      <c r="AE2377" s="10">
        <f t="shared" si="862"/>
        <v>22.021428571428572</v>
      </c>
      <c r="AF2377" s="10">
        <f t="shared" si="863"/>
        <v>22.367857142857144</v>
      </c>
      <c r="AG2377" s="36">
        <f t="shared" si="873"/>
        <v>-0.48412771018205109</v>
      </c>
      <c r="AH2377" s="36">
        <f t="shared" si="874"/>
        <v>-0.48259052924791124</v>
      </c>
      <c r="AI2377" s="36">
        <f t="shared" si="875"/>
        <v>-8.3512841756420542E-2</v>
      </c>
      <c r="AJ2377" s="36">
        <f t="shared" si="876"/>
        <v>-4.12337396711124E-2</v>
      </c>
      <c r="AK2377" s="36">
        <f t="shared" si="877"/>
        <v>-0.50716470777652534</v>
      </c>
    </row>
    <row r="2378" spans="1:37" x14ac:dyDescent="0.2">
      <c r="A2378" s="5">
        <v>40749</v>
      </c>
      <c r="B2378" s="1">
        <v>8</v>
      </c>
      <c r="C2378" s="7">
        <v>19.350000000000001</v>
      </c>
      <c r="D2378" s="7">
        <v>20.3</v>
      </c>
      <c r="E2378" s="7">
        <v>21.5</v>
      </c>
      <c r="F2378" s="7">
        <v>21.8</v>
      </c>
      <c r="G2378" s="7">
        <v>21.95</v>
      </c>
      <c r="H2378" s="7">
        <v>23.25</v>
      </c>
      <c r="I2378" s="7">
        <v>23.8</v>
      </c>
      <c r="J2378" s="7">
        <v>0</v>
      </c>
      <c r="K2378" s="7">
        <v>0</v>
      </c>
      <c r="L2378" s="3">
        <v>4.9099999999999998E-2</v>
      </c>
      <c r="M2378" s="3">
        <v>9.1700000000000004E-2</v>
      </c>
      <c r="N2378" s="3">
        <v>3.0599999999999999E-2</v>
      </c>
      <c r="O2378" s="18">
        <f t="shared" si="878"/>
        <v>0</v>
      </c>
      <c r="P2378" s="19">
        <f t="shared" si="864"/>
        <v>40772</v>
      </c>
      <c r="Q2378" s="19">
        <f t="shared" si="865"/>
        <v>40807</v>
      </c>
      <c r="R2378" s="19">
        <f t="shared" si="866"/>
        <v>40835</v>
      </c>
      <c r="S2378" s="19">
        <f t="shared" si="867"/>
        <v>40863</v>
      </c>
      <c r="T2378" s="19">
        <f t="shared" si="868"/>
        <v>40898</v>
      </c>
      <c r="U2378" s="19">
        <f t="shared" si="869"/>
        <v>40926</v>
      </c>
      <c r="V2378" s="19">
        <f t="shared" si="870"/>
        <v>40954</v>
      </c>
      <c r="W2378" s="19">
        <f t="shared" si="871"/>
        <v>40989</v>
      </c>
      <c r="X2378" s="19">
        <f t="shared" si="872"/>
        <v>41017</v>
      </c>
      <c r="Y2378" s="18">
        <f t="shared" si="879"/>
        <v>28</v>
      </c>
      <c r="Z2378" s="10">
        <f t="shared" ref="Z2378:Z2441" si="880">DATEDIF(A2378,P2378,"d")/Y2378</f>
        <v>0.8214285714285714</v>
      </c>
      <c r="AA2378" s="10">
        <f>VLOOKUP(A2378, VIX!$A$2:$E$3205, 5, FALSE)</f>
        <v>19.350000000000001</v>
      </c>
      <c r="AB2378" s="10">
        <f t="shared" ref="AB2378:AB2441" si="881">Z2378*C2378 + (1-Z2378)*D2378</f>
        <v>19.519642857142859</v>
      </c>
      <c r="AC2378" s="10">
        <f t="shared" ref="AC2378:AC2441" si="882">Z2378*D2378 + (1-Z2378)*E2378</f>
        <v>20.514285714285716</v>
      </c>
      <c r="AD2378" s="10">
        <f t="shared" ref="AD2378:AD2441" si="883">Z2378*E2378 + (1-Z2378)*F2378</f>
        <v>21.553571428571427</v>
      </c>
      <c r="AE2378" s="10">
        <f t="shared" ref="AE2378:AE2441" si="884">Z2378*F2378 + (1-Z2378)*G2378</f>
        <v>21.826785714285716</v>
      </c>
      <c r="AF2378" s="10">
        <f t="shared" ref="AF2378:AF2441" si="885">Z2378*G2378 + (1-Z2378)*H2378</f>
        <v>22.182142857142857</v>
      </c>
      <c r="AG2378" s="36">
        <f t="shared" si="873"/>
        <v>-1.3964612094108495</v>
      </c>
      <c r="AH2378" s="36">
        <f t="shared" si="874"/>
        <v>-1.6214477211796248</v>
      </c>
      <c r="AI2378" s="36">
        <f t="shared" si="875"/>
        <v>-0.38434163701067725</v>
      </c>
      <c r="AJ2378" s="36">
        <f t="shared" si="876"/>
        <v>-0.18909454727363514</v>
      </c>
      <c r="AK2378" s="36">
        <f t="shared" si="877"/>
        <v>-1.6143232588699101</v>
      </c>
    </row>
    <row r="2379" spans="1:37" x14ac:dyDescent="0.2">
      <c r="A2379" s="5">
        <v>40746</v>
      </c>
      <c r="B2379" s="1">
        <v>8</v>
      </c>
      <c r="C2379" s="7">
        <v>18.25</v>
      </c>
      <c r="D2379" s="7">
        <v>19.899999999999999</v>
      </c>
      <c r="E2379" s="7">
        <v>21.05</v>
      </c>
      <c r="F2379" s="7">
        <v>21.4</v>
      </c>
      <c r="G2379" s="7">
        <v>21.65</v>
      </c>
      <c r="H2379" s="7">
        <v>22.95</v>
      </c>
      <c r="I2379" s="7">
        <v>23.45</v>
      </c>
      <c r="J2379" s="7">
        <v>0</v>
      </c>
      <c r="K2379" s="7">
        <v>0</v>
      </c>
      <c r="L2379" s="3">
        <v>9.0399999999999994E-2</v>
      </c>
      <c r="M2379" s="3">
        <v>9.5799999999999996E-2</v>
      </c>
      <c r="N2379" s="3">
        <v>3.1899999999999998E-2</v>
      </c>
      <c r="O2379" s="18">
        <f t="shared" si="878"/>
        <v>0</v>
      </c>
      <c r="P2379" s="19">
        <f t="shared" ref="P2379:P2442" si="886">IF(O2378=1,A2379,P2378)</f>
        <v>40772</v>
      </c>
      <c r="Q2379" s="19">
        <f t="shared" ref="Q2379:Q2442" si="887">IF(O2378=1,P2378,Q2378)</f>
        <v>40807</v>
      </c>
      <c r="R2379" s="19">
        <f t="shared" ref="R2379:R2442" si="888">IF(O2378=1,Q2378,R2378)</f>
        <v>40835</v>
      </c>
      <c r="S2379" s="19">
        <f t="shared" ref="S2379:S2442" si="889">IF(O2378=1,R2378,S2378)</f>
        <v>40863</v>
      </c>
      <c r="T2379" s="19">
        <f t="shared" ref="T2379:T2442" si="890">IF(O2378=1,S2378,T2378)</f>
        <v>40898</v>
      </c>
      <c r="U2379" s="19">
        <f t="shared" ref="U2379:U2442" si="891">IF(O2378=1,T2378,U2378)</f>
        <v>40926</v>
      </c>
      <c r="V2379" s="19">
        <f t="shared" ref="V2379:V2442" si="892">IF(O2378=1,U2378,V2378)</f>
        <v>40954</v>
      </c>
      <c r="W2379" s="19">
        <f t="shared" ref="W2379:W2442" si="893">IF(O2378=1,V2378,W2378)</f>
        <v>40989</v>
      </c>
      <c r="X2379" s="19">
        <f t="shared" ref="X2379:X2442" si="894">IF(O2378=1,W2378,X2378)</f>
        <v>41017</v>
      </c>
      <c r="Y2379" s="18">
        <f t="shared" si="879"/>
        <v>28</v>
      </c>
      <c r="Z2379" s="10">
        <f t="shared" si="880"/>
        <v>0.9285714285714286</v>
      </c>
      <c r="AA2379" s="10">
        <f>VLOOKUP(A2379, VIX!$A$2:$E$3205, 5, FALSE)</f>
        <v>17.52</v>
      </c>
      <c r="AB2379" s="10">
        <f t="shared" si="881"/>
        <v>18.367857142857144</v>
      </c>
      <c r="AC2379" s="10">
        <f t="shared" si="882"/>
        <v>19.982142857142854</v>
      </c>
      <c r="AD2379" s="10">
        <f t="shared" si="883"/>
        <v>21.075000000000003</v>
      </c>
      <c r="AE2379" s="10">
        <f t="shared" si="884"/>
        <v>21.417857142857141</v>
      </c>
      <c r="AF2379" s="10">
        <f t="shared" si="885"/>
        <v>21.74285714285714</v>
      </c>
      <c r="AG2379" s="36">
        <f t="shared" si="873"/>
        <v>-0.80659553831231701</v>
      </c>
      <c r="AH2379" s="36">
        <f t="shared" si="874"/>
        <v>-0.51510842516885968</v>
      </c>
      <c r="AI2379" s="36">
        <f t="shared" si="875"/>
        <v>-0.14817303653926825</v>
      </c>
      <c r="AJ2379" s="36">
        <f t="shared" si="876"/>
        <v>-0.10461640650946526</v>
      </c>
      <c r="AK2379" s="36">
        <f t="shared" si="877"/>
        <v>-0.53801937920840859</v>
      </c>
    </row>
    <row r="2380" spans="1:37" x14ac:dyDescent="0.2">
      <c r="A2380" s="5">
        <v>40745</v>
      </c>
      <c r="B2380" s="1">
        <v>8</v>
      </c>
      <c r="C2380" s="7">
        <v>18.350000000000001</v>
      </c>
      <c r="D2380" s="7">
        <v>20.05</v>
      </c>
      <c r="E2380" s="7">
        <v>21.25</v>
      </c>
      <c r="F2380" s="7">
        <v>21.5</v>
      </c>
      <c r="G2380" s="7">
        <v>21.7</v>
      </c>
      <c r="H2380" s="7">
        <v>23</v>
      </c>
      <c r="I2380" s="7">
        <v>23.45</v>
      </c>
      <c r="J2380" s="7">
        <v>0</v>
      </c>
      <c r="K2380" s="7">
        <v>0</v>
      </c>
      <c r="L2380" s="3">
        <v>9.2600000000000002E-2</v>
      </c>
      <c r="M2380" s="3">
        <v>9.0700000000000003E-2</v>
      </c>
      <c r="N2380" s="3">
        <v>3.0200000000000001E-2</v>
      </c>
      <c r="O2380" s="18">
        <f t="shared" si="878"/>
        <v>1</v>
      </c>
      <c r="P2380" s="19">
        <f t="shared" si="886"/>
        <v>40772</v>
      </c>
      <c r="Q2380" s="19">
        <f t="shared" si="887"/>
        <v>40807</v>
      </c>
      <c r="R2380" s="19">
        <f t="shared" si="888"/>
        <v>40835</v>
      </c>
      <c r="S2380" s="19">
        <f t="shared" si="889"/>
        <v>40863</v>
      </c>
      <c r="T2380" s="19">
        <f t="shared" si="890"/>
        <v>40898</v>
      </c>
      <c r="U2380" s="19">
        <f t="shared" si="891"/>
        <v>40926</v>
      </c>
      <c r="V2380" s="19">
        <f t="shared" si="892"/>
        <v>40954</v>
      </c>
      <c r="W2380" s="19">
        <f t="shared" si="893"/>
        <v>40989</v>
      </c>
      <c r="X2380" s="19">
        <f t="shared" si="894"/>
        <v>41017</v>
      </c>
      <c r="Y2380" s="18">
        <f t="shared" si="879"/>
        <v>28</v>
      </c>
      <c r="Z2380" s="10">
        <f t="shared" si="880"/>
        <v>0.9642857142857143</v>
      </c>
      <c r="AA2380" s="10">
        <f>VLOOKUP(A2380, VIX!$A$2:$E$3205, 5, FALSE)</f>
        <v>17.559999999999999</v>
      </c>
      <c r="AB2380" s="10">
        <f t="shared" si="881"/>
        <v>18.410714285714288</v>
      </c>
      <c r="AC2380" s="10">
        <f t="shared" si="882"/>
        <v>20.092857142857142</v>
      </c>
      <c r="AD2380" s="10">
        <f t="shared" si="883"/>
        <v>21.258928571428573</v>
      </c>
      <c r="AE2380" s="10">
        <f t="shared" si="884"/>
        <v>21.507142857142856</v>
      </c>
      <c r="AF2380" s="10">
        <f t="shared" si="885"/>
        <v>21.74642857142857</v>
      </c>
      <c r="AG2380" s="36">
        <f t="shared" si="873"/>
        <v>-0.72857142857142798</v>
      </c>
      <c r="AH2380" s="36">
        <f t="shared" si="874"/>
        <v>-0.49541284403669678</v>
      </c>
      <c r="AI2380" s="36">
        <f t="shared" si="875"/>
        <v>-0.10204081632653057</v>
      </c>
      <c r="AJ2380" s="36">
        <f t="shared" si="876"/>
        <v>-8.0898876404494058E-2</v>
      </c>
      <c r="AK2380" s="36">
        <f t="shared" si="877"/>
        <v>-0.49681528662420388</v>
      </c>
    </row>
    <row r="2381" spans="1:37" x14ac:dyDescent="0.2">
      <c r="A2381" s="5">
        <v>40744</v>
      </c>
      <c r="B2381" s="1">
        <v>8</v>
      </c>
      <c r="C2381" s="7">
        <v>19.350000000000001</v>
      </c>
      <c r="D2381" s="7">
        <v>21</v>
      </c>
      <c r="E2381" s="7">
        <v>21.8</v>
      </c>
      <c r="F2381" s="7">
        <v>22.05</v>
      </c>
      <c r="G2381" s="7">
        <v>22.25</v>
      </c>
      <c r="H2381" s="7">
        <v>23.55</v>
      </c>
      <c r="I2381" s="7">
        <v>24</v>
      </c>
      <c r="J2381" s="7">
        <v>0</v>
      </c>
      <c r="K2381" s="7">
        <v>0</v>
      </c>
      <c r="L2381" s="3">
        <v>8.5300000000000001E-2</v>
      </c>
      <c r="M2381" s="3">
        <v>8.8400000000000006E-2</v>
      </c>
      <c r="N2381" s="3">
        <v>2.9499999999999998E-2</v>
      </c>
      <c r="O2381" s="18">
        <f t="shared" si="878"/>
        <v>0</v>
      </c>
      <c r="P2381" s="19">
        <f t="shared" si="886"/>
        <v>40744</v>
      </c>
      <c r="Q2381" s="19">
        <f t="shared" si="887"/>
        <v>40772</v>
      </c>
      <c r="R2381" s="19">
        <f t="shared" si="888"/>
        <v>40807</v>
      </c>
      <c r="S2381" s="19">
        <f t="shared" si="889"/>
        <v>40835</v>
      </c>
      <c r="T2381" s="19">
        <f t="shared" si="890"/>
        <v>40863</v>
      </c>
      <c r="U2381" s="19">
        <f t="shared" si="891"/>
        <v>40898</v>
      </c>
      <c r="V2381" s="19">
        <f t="shared" si="892"/>
        <v>40926</v>
      </c>
      <c r="W2381" s="19">
        <f t="shared" si="893"/>
        <v>40954</v>
      </c>
      <c r="X2381" s="19">
        <f t="shared" si="894"/>
        <v>40989</v>
      </c>
      <c r="Y2381" s="18">
        <f t="shared" si="879"/>
        <v>35</v>
      </c>
      <c r="Z2381" s="10">
        <f t="shared" si="880"/>
        <v>0</v>
      </c>
      <c r="AA2381" s="10">
        <f>VLOOKUP(A2381, VIX!$A$2:$E$3205, 5, FALSE)</f>
        <v>19.09</v>
      </c>
      <c r="AB2381" s="10">
        <f t="shared" si="881"/>
        <v>21</v>
      </c>
      <c r="AC2381" s="10">
        <f t="shared" si="882"/>
        <v>21.8</v>
      </c>
      <c r="AD2381" s="10">
        <f t="shared" si="883"/>
        <v>22.05</v>
      </c>
      <c r="AE2381" s="10">
        <f t="shared" si="884"/>
        <v>22.25</v>
      </c>
      <c r="AF2381" s="10">
        <f t="shared" si="885"/>
        <v>23.55</v>
      </c>
      <c r="AG2381" s="36">
        <f t="shared" si="873"/>
        <v>-0.60195439739413614</v>
      </c>
      <c r="AH2381" s="36">
        <f t="shared" si="874"/>
        <v>-0.2709859533570807</v>
      </c>
      <c r="AI2381" s="36">
        <f t="shared" si="875"/>
        <v>-8.2073996873371552E-2</v>
      </c>
      <c r="AJ2381" s="36">
        <f t="shared" si="876"/>
        <v>-6.4602960969044179E-2</v>
      </c>
      <c r="AK2381" s="36">
        <f t="shared" si="877"/>
        <v>-0.41700610997963367</v>
      </c>
    </row>
    <row r="2382" spans="1:37" x14ac:dyDescent="0.2">
      <c r="A2382" s="5">
        <v>40743</v>
      </c>
      <c r="B2382" s="1">
        <v>7</v>
      </c>
      <c r="C2382" s="7">
        <v>19.25</v>
      </c>
      <c r="D2382" s="7">
        <v>19.75</v>
      </c>
      <c r="E2382" s="7">
        <v>21.3</v>
      </c>
      <c r="F2382" s="7">
        <v>21.95</v>
      </c>
      <c r="G2382" s="7">
        <v>22.3</v>
      </c>
      <c r="H2382" s="7">
        <v>22.45</v>
      </c>
      <c r="I2382" s="7">
        <v>23.7</v>
      </c>
      <c r="J2382" s="7">
        <v>24.15</v>
      </c>
      <c r="K2382" s="7">
        <v>0</v>
      </c>
      <c r="L2382" s="3">
        <v>2.5999999999999999E-2</v>
      </c>
      <c r="M2382" s="3">
        <v>7.9699999999999993E-2</v>
      </c>
      <c r="N2382" s="3">
        <v>2.6599999999999999E-2</v>
      </c>
      <c r="O2382" s="18">
        <f t="shared" si="878"/>
        <v>0</v>
      </c>
      <c r="P2382" s="19">
        <f t="shared" si="886"/>
        <v>40744</v>
      </c>
      <c r="Q2382" s="19">
        <f t="shared" si="887"/>
        <v>40772</v>
      </c>
      <c r="R2382" s="19">
        <f t="shared" si="888"/>
        <v>40807</v>
      </c>
      <c r="S2382" s="19">
        <f t="shared" si="889"/>
        <v>40835</v>
      </c>
      <c r="T2382" s="19">
        <f t="shared" si="890"/>
        <v>40863</v>
      </c>
      <c r="U2382" s="19">
        <f t="shared" si="891"/>
        <v>40898</v>
      </c>
      <c r="V2382" s="19">
        <f t="shared" si="892"/>
        <v>40926</v>
      </c>
      <c r="W2382" s="19">
        <f t="shared" si="893"/>
        <v>40954</v>
      </c>
      <c r="X2382" s="19">
        <f t="shared" si="894"/>
        <v>40989</v>
      </c>
      <c r="Y2382" s="18">
        <f t="shared" si="879"/>
        <v>35</v>
      </c>
      <c r="Z2382" s="10">
        <f t="shared" si="880"/>
        <v>2.8571428571428571E-2</v>
      </c>
      <c r="AA2382" s="10">
        <f>VLOOKUP(A2382, VIX!$A$2:$E$3205, 5, FALSE)</f>
        <v>19.21</v>
      </c>
      <c r="AB2382" s="10">
        <f t="shared" si="881"/>
        <v>19.735714285714288</v>
      </c>
      <c r="AC2382" s="10">
        <f t="shared" si="882"/>
        <v>21.255714285714284</v>
      </c>
      <c r="AD2382" s="10">
        <f t="shared" si="883"/>
        <v>21.931428571428569</v>
      </c>
      <c r="AE2382" s="10">
        <f t="shared" si="884"/>
        <v>22.29</v>
      </c>
      <c r="AF2382" s="10">
        <f t="shared" si="885"/>
        <v>22.445714285714285</v>
      </c>
      <c r="AG2382" s="36">
        <f t="shared" si="873"/>
        <v>-0.17135862913096694</v>
      </c>
      <c r="AH2382" s="36">
        <f t="shared" si="874"/>
        <v>-0.50533669706966844</v>
      </c>
      <c r="AI2382" s="36">
        <f t="shared" si="875"/>
        <v>-0.20602477831582874</v>
      </c>
      <c r="AJ2382" s="36">
        <f t="shared" si="876"/>
        <v>-0.10963331261653243</v>
      </c>
      <c r="AK2382" s="36">
        <f t="shared" si="877"/>
        <v>-4.6860472323807904E-2</v>
      </c>
    </row>
    <row r="2383" spans="1:37" x14ac:dyDescent="0.2">
      <c r="A2383" s="5">
        <v>40742</v>
      </c>
      <c r="B2383" s="1">
        <v>7</v>
      </c>
      <c r="C2383" s="7">
        <v>21.15</v>
      </c>
      <c r="D2383" s="7">
        <v>21</v>
      </c>
      <c r="E2383" s="7">
        <v>22.15</v>
      </c>
      <c r="F2383" s="7">
        <v>22.75</v>
      </c>
      <c r="G2383" s="7">
        <v>23</v>
      </c>
      <c r="H2383" s="7">
        <v>23.05</v>
      </c>
      <c r="I2383" s="7">
        <v>24.35</v>
      </c>
      <c r="J2383" s="7">
        <v>24.65</v>
      </c>
      <c r="K2383" s="7">
        <v>0</v>
      </c>
      <c r="L2383" s="3">
        <v>-7.1000000000000004E-3</v>
      </c>
      <c r="M2383" s="3">
        <v>7.0300000000000001E-2</v>
      </c>
      <c r="N2383" s="3">
        <v>2.3400000000000001E-2</v>
      </c>
      <c r="O2383" s="18">
        <f t="shared" si="878"/>
        <v>0</v>
      </c>
      <c r="P2383" s="19">
        <f t="shared" si="886"/>
        <v>40744</v>
      </c>
      <c r="Q2383" s="19">
        <f t="shared" si="887"/>
        <v>40772</v>
      </c>
      <c r="R2383" s="19">
        <f t="shared" si="888"/>
        <v>40807</v>
      </c>
      <c r="S2383" s="19">
        <f t="shared" si="889"/>
        <v>40835</v>
      </c>
      <c r="T2383" s="19">
        <f t="shared" si="890"/>
        <v>40863</v>
      </c>
      <c r="U2383" s="19">
        <f t="shared" si="891"/>
        <v>40898</v>
      </c>
      <c r="V2383" s="19">
        <f t="shared" si="892"/>
        <v>40926</v>
      </c>
      <c r="W2383" s="19">
        <f t="shared" si="893"/>
        <v>40954</v>
      </c>
      <c r="X2383" s="19">
        <f t="shared" si="894"/>
        <v>40989</v>
      </c>
      <c r="Y2383" s="18">
        <f t="shared" si="879"/>
        <v>35</v>
      </c>
      <c r="Z2383" s="10">
        <f t="shared" si="880"/>
        <v>5.7142857142857141E-2</v>
      </c>
      <c r="AA2383" s="10">
        <f>VLOOKUP(A2383, VIX!$A$2:$E$3205, 5, FALSE)</f>
        <v>20.95</v>
      </c>
      <c r="AB2383" s="10">
        <f t="shared" si="881"/>
        <v>21.008571428571429</v>
      </c>
      <c r="AC2383" s="10">
        <f t="shared" si="882"/>
        <v>22.084285714285713</v>
      </c>
      <c r="AD2383" s="10">
        <f t="shared" si="883"/>
        <v>22.715714285714284</v>
      </c>
      <c r="AE2383" s="10">
        <f t="shared" si="884"/>
        <v>22.985714285714288</v>
      </c>
      <c r="AF2383" s="10">
        <f t="shared" si="885"/>
        <v>23.047142857142855</v>
      </c>
      <c r="AG2383" s="36">
        <f t="shared" si="873"/>
        <v>0.16045277679518771</v>
      </c>
      <c r="AH2383" s="36">
        <f t="shared" si="874"/>
        <v>-1.1607476635514002</v>
      </c>
      <c r="AI2383" s="36">
        <f t="shared" si="875"/>
        <v>-0.58491295938104582</v>
      </c>
      <c r="AJ2383" s="36">
        <f t="shared" si="876"/>
        <v>-0.23992383370358616</v>
      </c>
      <c r="AK2383" s="36">
        <f t="shared" si="877"/>
        <v>-4.7712212054276469E-2</v>
      </c>
    </row>
    <row r="2384" spans="1:37" x14ac:dyDescent="0.2">
      <c r="A2384" s="5">
        <v>40739</v>
      </c>
      <c r="B2384" s="1">
        <v>7</v>
      </c>
      <c r="C2384" s="7">
        <v>20.149999999999999</v>
      </c>
      <c r="D2384" s="7">
        <v>20.2</v>
      </c>
      <c r="E2384" s="7">
        <v>21.6</v>
      </c>
      <c r="F2384" s="7">
        <v>22.25</v>
      </c>
      <c r="G2384" s="7">
        <v>22.55</v>
      </c>
      <c r="H2384" s="7">
        <v>22.65</v>
      </c>
      <c r="I2384" s="7">
        <v>24</v>
      </c>
      <c r="J2384" s="7">
        <v>24.4</v>
      </c>
      <c r="K2384" s="7">
        <v>0</v>
      </c>
      <c r="L2384" s="3">
        <v>2.5000000000000001E-3</v>
      </c>
      <c r="M2384" s="3">
        <v>7.8700000000000006E-2</v>
      </c>
      <c r="N2384" s="3">
        <v>2.6200000000000001E-2</v>
      </c>
      <c r="O2384" s="18">
        <f t="shared" si="878"/>
        <v>0</v>
      </c>
      <c r="P2384" s="19">
        <f t="shared" si="886"/>
        <v>40744</v>
      </c>
      <c r="Q2384" s="19">
        <f t="shared" si="887"/>
        <v>40772</v>
      </c>
      <c r="R2384" s="19">
        <f t="shared" si="888"/>
        <v>40807</v>
      </c>
      <c r="S2384" s="19">
        <f t="shared" si="889"/>
        <v>40835</v>
      </c>
      <c r="T2384" s="19">
        <f t="shared" si="890"/>
        <v>40863</v>
      </c>
      <c r="U2384" s="19">
        <f t="shared" si="891"/>
        <v>40898</v>
      </c>
      <c r="V2384" s="19">
        <f t="shared" si="892"/>
        <v>40926</v>
      </c>
      <c r="W2384" s="19">
        <f t="shared" si="893"/>
        <v>40954</v>
      </c>
      <c r="X2384" s="19">
        <f t="shared" si="894"/>
        <v>40989</v>
      </c>
      <c r="Y2384" s="18">
        <f t="shared" si="879"/>
        <v>35</v>
      </c>
      <c r="Z2384" s="10">
        <f t="shared" si="880"/>
        <v>0.14285714285714285</v>
      </c>
      <c r="AA2384" s="10">
        <f>VLOOKUP(A2384, VIX!$A$2:$E$3205, 5, FALSE)</f>
        <v>19.53</v>
      </c>
      <c r="AB2384" s="10">
        <f t="shared" si="881"/>
        <v>20.192857142857143</v>
      </c>
      <c r="AC2384" s="10">
        <f t="shared" si="882"/>
        <v>21.400000000000002</v>
      </c>
      <c r="AD2384" s="10">
        <f t="shared" si="883"/>
        <v>22.157142857142858</v>
      </c>
      <c r="AE2384" s="10">
        <f t="shared" si="884"/>
        <v>22.507142857142856</v>
      </c>
      <c r="AF2384" s="10">
        <f t="shared" si="885"/>
        <v>22.635714285714286</v>
      </c>
      <c r="AG2384" s="36">
        <f t="shared" si="873"/>
        <v>-1.7433414043583794E-2</v>
      </c>
      <c r="AH2384" s="36">
        <f t="shared" si="874"/>
        <v>-0.46482213438735276</v>
      </c>
      <c r="AI2384" s="36">
        <f t="shared" si="875"/>
        <v>-0.20818505338078255</v>
      </c>
      <c r="AJ2384" s="36">
        <f t="shared" si="876"/>
        <v>-9.4535450794048029E-2</v>
      </c>
      <c r="AK2384" s="36">
        <f t="shared" si="877"/>
        <v>-3.1384270502521294E-2</v>
      </c>
    </row>
    <row r="2385" spans="1:37" x14ac:dyDescent="0.2">
      <c r="A2385" s="5">
        <v>40738</v>
      </c>
      <c r="B2385" s="1">
        <v>7</v>
      </c>
      <c r="C2385" s="7">
        <v>20.65</v>
      </c>
      <c r="D2385" s="7">
        <v>20.65</v>
      </c>
      <c r="E2385" s="7">
        <v>21.9</v>
      </c>
      <c r="F2385" s="7">
        <v>22.6</v>
      </c>
      <c r="G2385" s="7">
        <v>22.9</v>
      </c>
      <c r="H2385" s="7">
        <v>22.95</v>
      </c>
      <c r="I2385" s="7">
        <v>24.35</v>
      </c>
      <c r="J2385" s="7">
        <v>24.75</v>
      </c>
      <c r="K2385" s="7">
        <v>0</v>
      </c>
      <c r="L2385" s="3">
        <v>0</v>
      </c>
      <c r="M2385" s="3">
        <v>7.7399999999999997E-2</v>
      </c>
      <c r="N2385" s="3">
        <v>2.58E-2</v>
      </c>
      <c r="O2385" s="18">
        <f t="shared" si="878"/>
        <v>0</v>
      </c>
      <c r="P2385" s="19">
        <f t="shared" si="886"/>
        <v>40744</v>
      </c>
      <c r="Q2385" s="19">
        <f t="shared" si="887"/>
        <v>40772</v>
      </c>
      <c r="R2385" s="19">
        <f t="shared" si="888"/>
        <v>40807</v>
      </c>
      <c r="S2385" s="19">
        <f t="shared" si="889"/>
        <v>40835</v>
      </c>
      <c r="T2385" s="19">
        <f t="shared" si="890"/>
        <v>40863</v>
      </c>
      <c r="U2385" s="19">
        <f t="shared" si="891"/>
        <v>40898</v>
      </c>
      <c r="V2385" s="19">
        <f t="shared" si="892"/>
        <v>40926</v>
      </c>
      <c r="W2385" s="19">
        <f t="shared" si="893"/>
        <v>40954</v>
      </c>
      <c r="X2385" s="19">
        <f t="shared" si="894"/>
        <v>40989</v>
      </c>
      <c r="Y2385" s="18">
        <f t="shared" si="879"/>
        <v>35</v>
      </c>
      <c r="Z2385" s="10">
        <f t="shared" si="880"/>
        <v>0.17142857142857143</v>
      </c>
      <c r="AA2385" s="10">
        <f>VLOOKUP(A2385, VIX!$A$2:$E$3205, 5, FALSE)</f>
        <v>20.8</v>
      </c>
      <c r="AB2385" s="10">
        <f t="shared" si="881"/>
        <v>20.649999999999995</v>
      </c>
      <c r="AC2385" s="10">
        <f t="shared" si="882"/>
        <v>21.685714285714283</v>
      </c>
      <c r="AD2385" s="10">
        <f t="shared" si="883"/>
        <v>22.48</v>
      </c>
      <c r="AE2385" s="10">
        <f t="shared" si="884"/>
        <v>22.848571428571429</v>
      </c>
      <c r="AF2385" s="10">
        <f t="shared" si="885"/>
        <v>22.94142857142857</v>
      </c>
      <c r="AG2385" s="36">
        <f t="shared" si="873"/>
        <v>0</v>
      </c>
      <c r="AH2385" s="36">
        <f t="shared" si="874"/>
        <v>-0.42512990080302326</v>
      </c>
      <c r="AI2385" s="36">
        <f t="shared" si="875"/>
        <v>-0.22940373236231323</v>
      </c>
      <c r="AJ2385" s="36">
        <f t="shared" si="876"/>
        <v>-9.6170970614424756E-2</v>
      </c>
      <c r="AK2385" s="36">
        <f t="shared" si="877"/>
        <v>-1.5908086610694001E-2</v>
      </c>
    </row>
    <row r="2386" spans="1:37" x14ac:dyDescent="0.2">
      <c r="A2386" s="5">
        <v>40737</v>
      </c>
      <c r="B2386" s="1">
        <v>7</v>
      </c>
      <c r="C2386" s="7">
        <v>19.899999999999999</v>
      </c>
      <c r="D2386" s="7">
        <v>20.05</v>
      </c>
      <c r="E2386" s="7">
        <v>21.45</v>
      </c>
      <c r="F2386" s="7">
        <v>22.1</v>
      </c>
      <c r="G2386" s="7">
        <v>22.55</v>
      </c>
      <c r="H2386" s="7">
        <v>22.65</v>
      </c>
      <c r="I2386" s="7">
        <v>24.05</v>
      </c>
      <c r="J2386" s="7">
        <v>24.5</v>
      </c>
      <c r="K2386" s="7">
        <v>0</v>
      </c>
      <c r="L2386" s="3">
        <v>7.4999999999999997E-3</v>
      </c>
      <c r="M2386" s="3">
        <v>8.8200000000000001E-2</v>
      </c>
      <c r="N2386" s="3">
        <v>2.9399999999999999E-2</v>
      </c>
      <c r="O2386" s="18">
        <f t="shared" si="878"/>
        <v>0</v>
      </c>
      <c r="P2386" s="19">
        <f t="shared" si="886"/>
        <v>40744</v>
      </c>
      <c r="Q2386" s="19">
        <f t="shared" si="887"/>
        <v>40772</v>
      </c>
      <c r="R2386" s="19">
        <f t="shared" si="888"/>
        <v>40807</v>
      </c>
      <c r="S2386" s="19">
        <f t="shared" si="889"/>
        <v>40835</v>
      </c>
      <c r="T2386" s="19">
        <f t="shared" si="890"/>
        <v>40863</v>
      </c>
      <c r="U2386" s="19">
        <f t="shared" si="891"/>
        <v>40898</v>
      </c>
      <c r="V2386" s="19">
        <f t="shared" si="892"/>
        <v>40926</v>
      </c>
      <c r="W2386" s="19">
        <f t="shared" si="893"/>
        <v>40954</v>
      </c>
      <c r="X2386" s="19">
        <f t="shared" si="894"/>
        <v>40989</v>
      </c>
      <c r="Y2386" s="18">
        <f t="shared" si="879"/>
        <v>35</v>
      </c>
      <c r="Z2386" s="10">
        <f t="shared" si="880"/>
        <v>0.2</v>
      </c>
      <c r="AA2386" s="10">
        <f>VLOOKUP(A2386, VIX!$A$2:$E$3205, 5, FALSE)</f>
        <v>19.91</v>
      </c>
      <c r="AB2386" s="10">
        <f t="shared" si="881"/>
        <v>20.020000000000003</v>
      </c>
      <c r="AC2386" s="10">
        <f t="shared" si="882"/>
        <v>21.17</v>
      </c>
      <c r="AD2386" s="10">
        <f t="shared" si="883"/>
        <v>21.970000000000002</v>
      </c>
      <c r="AE2386" s="10">
        <f t="shared" si="884"/>
        <v>22.460000000000004</v>
      </c>
      <c r="AF2386" s="10">
        <f t="shared" si="885"/>
        <v>22.630000000000003</v>
      </c>
      <c r="AG2386" s="36">
        <f t="shared" si="873"/>
        <v>-5.4247990815155737E-2</v>
      </c>
      <c r="AH2386" s="36">
        <f t="shared" si="874"/>
        <v>-0.47905492565686653</v>
      </c>
      <c r="AI2386" s="36">
        <f t="shared" si="875"/>
        <v>-0.21342019543973995</v>
      </c>
      <c r="AJ2386" s="36">
        <f t="shared" si="876"/>
        <v>-0.14433908228855055</v>
      </c>
      <c r="AK2386" s="36">
        <f t="shared" si="877"/>
        <v>-3.1820190668602116E-2</v>
      </c>
    </row>
    <row r="2387" spans="1:37" x14ac:dyDescent="0.2">
      <c r="A2387" s="5">
        <v>40736</v>
      </c>
      <c r="B2387" s="1">
        <v>7</v>
      </c>
      <c r="C2387" s="7">
        <v>19.600000000000001</v>
      </c>
      <c r="D2387" s="7">
        <v>20</v>
      </c>
      <c r="E2387" s="7">
        <v>21.35</v>
      </c>
      <c r="F2387" s="7">
        <v>22.1</v>
      </c>
      <c r="G2387" s="7">
        <v>22.55</v>
      </c>
      <c r="H2387" s="7">
        <v>22.65</v>
      </c>
      <c r="I2387" s="7">
        <v>24.1</v>
      </c>
      <c r="J2387" s="7">
        <v>24.45</v>
      </c>
      <c r="K2387" s="7">
        <v>0</v>
      </c>
      <c r="L2387" s="3">
        <v>2.0400000000000001E-2</v>
      </c>
      <c r="M2387" s="3">
        <v>9.0499999999999997E-2</v>
      </c>
      <c r="N2387" s="3">
        <v>3.0200000000000001E-2</v>
      </c>
      <c r="O2387" s="18">
        <f t="shared" si="878"/>
        <v>0</v>
      </c>
      <c r="P2387" s="19">
        <f t="shared" si="886"/>
        <v>40744</v>
      </c>
      <c r="Q2387" s="19">
        <f t="shared" si="887"/>
        <v>40772</v>
      </c>
      <c r="R2387" s="19">
        <f t="shared" si="888"/>
        <v>40807</v>
      </c>
      <c r="S2387" s="19">
        <f t="shared" si="889"/>
        <v>40835</v>
      </c>
      <c r="T2387" s="19">
        <f t="shared" si="890"/>
        <v>40863</v>
      </c>
      <c r="U2387" s="19">
        <f t="shared" si="891"/>
        <v>40898</v>
      </c>
      <c r="V2387" s="19">
        <f t="shared" si="892"/>
        <v>40926</v>
      </c>
      <c r="W2387" s="19">
        <f t="shared" si="893"/>
        <v>40954</v>
      </c>
      <c r="X2387" s="19">
        <f t="shared" si="894"/>
        <v>40989</v>
      </c>
      <c r="Y2387" s="18">
        <f t="shared" si="879"/>
        <v>35</v>
      </c>
      <c r="Z2387" s="10">
        <f t="shared" si="880"/>
        <v>0.22857142857142856</v>
      </c>
      <c r="AA2387" s="10">
        <f>VLOOKUP(A2387, VIX!$A$2:$E$3205, 5, FALSE)</f>
        <v>19.87</v>
      </c>
      <c r="AB2387" s="10">
        <f t="shared" si="881"/>
        <v>19.908571428571427</v>
      </c>
      <c r="AC2387" s="10">
        <f t="shared" si="882"/>
        <v>21.041428571428575</v>
      </c>
      <c r="AD2387" s="10">
        <f t="shared" si="883"/>
        <v>21.928571428571431</v>
      </c>
      <c r="AE2387" s="10">
        <f t="shared" si="884"/>
        <v>22.447142857142858</v>
      </c>
      <c r="AF2387" s="10">
        <f t="shared" si="885"/>
        <v>22.627142857142857</v>
      </c>
      <c r="AG2387" s="36">
        <f t="shared" si="873"/>
        <v>-0.14839896945160039</v>
      </c>
      <c r="AH2387" s="36">
        <f t="shared" si="874"/>
        <v>-0.474344673731177</v>
      </c>
      <c r="AI2387" s="36">
        <f t="shared" si="875"/>
        <v>-0.25328330206378968</v>
      </c>
      <c r="AJ2387" s="36">
        <f t="shared" si="876"/>
        <v>-0.14788732394366161</v>
      </c>
      <c r="AK2387" s="36">
        <f t="shared" si="877"/>
        <v>-3.2543423516496993E-2</v>
      </c>
    </row>
    <row r="2388" spans="1:37" x14ac:dyDescent="0.2">
      <c r="A2388" s="5">
        <v>40735</v>
      </c>
      <c r="B2388" s="1">
        <v>7</v>
      </c>
      <c r="C2388" s="7">
        <v>18.850000000000001</v>
      </c>
      <c r="D2388" s="7">
        <v>19.600000000000001</v>
      </c>
      <c r="E2388" s="7">
        <v>20.8</v>
      </c>
      <c r="F2388" s="7">
        <v>21.5</v>
      </c>
      <c r="G2388" s="7">
        <v>22.05</v>
      </c>
      <c r="H2388" s="7">
        <v>22.15</v>
      </c>
      <c r="I2388" s="7">
        <v>23.55</v>
      </c>
      <c r="J2388" s="7">
        <v>24.05</v>
      </c>
      <c r="K2388" s="7">
        <v>0</v>
      </c>
      <c r="L2388" s="3">
        <v>3.9800000000000002E-2</v>
      </c>
      <c r="M2388" s="3">
        <v>9.5299999999999996E-2</v>
      </c>
      <c r="N2388" s="3">
        <v>3.1800000000000002E-2</v>
      </c>
      <c r="O2388" s="18">
        <f t="shared" si="878"/>
        <v>0</v>
      </c>
      <c r="P2388" s="19">
        <f t="shared" si="886"/>
        <v>40744</v>
      </c>
      <c r="Q2388" s="19">
        <f t="shared" si="887"/>
        <v>40772</v>
      </c>
      <c r="R2388" s="19">
        <f t="shared" si="888"/>
        <v>40807</v>
      </c>
      <c r="S2388" s="19">
        <f t="shared" si="889"/>
        <v>40835</v>
      </c>
      <c r="T2388" s="19">
        <f t="shared" si="890"/>
        <v>40863</v>
      </c>
      <c r="U2388" s="19">
        <f t="shared" si="891"/>
        <v>40898</v>
      </c>
      <c r="V2388" s="19">
        <f t="shared" si="892"/>
        <v>40926</v>
      </c>
      <c r="W2388" s="19">
        <f t="shared" si="893"/>
        <v>40954</v>
      </c>
      <c r="X2388" s="19">
        <f t="shared" si="894"/>
        <v>40989</v>
      </c>
      <c r="Y2388" s="18">
        <f t="shared" si="879"/>
        <v>35</v>
      </c>
      <c r="Z2388" s="10">
        <f t="shared" si="880"/>
        <v>0.25714285714285712</v>
      </c>
      <c r="AA2388" s="10">
        <f>VLOOKUP(A2388, VIX!$A$2:$E$3205, 5, FALSE)</f>
        <v>18.39</v>
      </c>
      <c r="AB2388" s="10">
        <f t="shared" si="881"/>
        <v>19.407142857142858</v>
      </c>
      <c r="AC2388" s="10">
        <f t="shared" si="882"/>
        <v>20.491428571428571</v>
      </c>
      <c r="AD2388" s="10">
        <f t="shared" si="883"/>
        <v>21.32</v>
      </c>
      <c r="AE2388" s="10">
        <f t="shared" si="884"/>
        <v>21.908571428571431</v>
      </c>
      <c r="AF2388" s="10">
        <f t="shared" si="885"/>
        <v>22.124285714285712</v>
      </c>
      <c r="AG2388" s="36">
        <f t="shared" si="873"/>
        <v>-0.9072725818065448</v>
      </c>
      <c r="AH2388" s="36">
        <f t="shared" si="874"/>
        <v>-1.3429057804751678</v>
      </c>
      <c r="AI2388" s="36">
        <f t="shared" si="875"/>
        <v>-0.74205987520157002</v>
      </c>
      <c r="AJ2388" s="36">
        <f t="shared" si="876"/>
        <v>-0.56540658145227185</v>
      </c>
      <c r="AK2388" s="36">
        <f t="shared" si="877"/>
        <v>-0.10125904098580019</v>
      </c>
    </row>
    <row r="2389" spans="1:37" x14ac:dyDescent="0.2">
      <c r="A2389" s="5">
        <v>40732</v>
      </c>
      <c r="B2389" s="1">
        <v>7</v>
      </c>
      <c r="C2389" s="7">
        <v>17.100000000000001</v>
      </c>
      <c r="D2389" s="7">
        <v>18.25</v>
      </c>
      <c r="E2389" s="7">
        <v>19.850000000000001</v>
      </c>
      <c r="F2389" s="7">
        <v>20.65</v>
      </c>
      <c r="G2389" s="7">
        <v>21.2</v>
      </c>
      <c r="H2389" s="7">
        <v>21.4</v>
      </c>
      <c r="I2389" s="7">
        <v>22.9</v>
      </c>
      <c r="J2389" s="7">
        <v>23.35</v>
      </c>
      <c r="K2389" s="7">
        <v>0</v>
      </c>
      <c r="L2389" s="3">
        <v>6.7299999999999999E-2</v>
      </c>
      <c r="M2389" s="3">
        <v>0.109</v>
      </c>
      <c r="N2389" s="3">
        <v>3.6299999999999999E-2</v>
      </c>
      <c r="O2389" s="18">
        <f t="shared" si="878"/>
        <v>0</v>
      </c>
      <c r="P2389" s="19">
        <f t="shared" si="886"/>
        <v>40744</v>
      </c>
      <c r="Q2389" s="19">
        <f t="shared" si="887"/>
        <v>40772</v>
      </c>
      <c r="R2389" s="19">
        <f t="shared" si="888"/>
        <v>40807</v>
      </c>
      <c r="S2389" s="19">
        <f t="shared" si="889"/>
        <v>40835</v>
      </c>
      <c r="T2389" s="19">
        <f t="shared" si="890"/>
        <v>40863</v>
      </c>
      <c r="U2389" s="19">
        <f t="shared" si="891"/>
        <v>40898</v>
      </c>
      <c r="V2389" s="19">
        <f t="shared" si="892"/>
        <v>40926</v>
      </c>
      <c r="W2389" s="19">
        <f t="shared" si="893"/>
        <v>40954</v>
      </c>
      <c r="X2389" s="19">
        <f t="shared" si="894"/>
        <v>40989</v>
      </c>
      <c r="Y2389" s="18">
        <f t="shared" si="879"/>
        <v>35</v>
      </c>
      <c r="Z2389" s="10">
        <f t="shared" si="880"/>
        <v>0.34285714285714286</v>
      </c>
      <c r="AA2389" s="10">
        <f>VLOOKUP(A2389, VIX!$A$2:$E$3205, 5, FALSE)</f>
        <v>15.95</v>
      </c>
      <c r="AB2389" s="10">
        <f t="shared" si="881"/>
        <v>17.855714285714285</v>
      </c>
      <c r="AC2389" s="10">
        <f t="shared" si="882"/>
        <v>19.301428571428573</v>
      </c>
      <c r="AD2389" s="10">
        <f t="shared" si="883"/>
        <v>20.375714285714285</v>
      </c>
      <c r="AE2389" s="10">
        <f t="shared" si="884"/>
        <v>21.011428571428571</v>
      </c>
      <c r="AF2389" s="10">
        <f t="shared" si="885"/>
        <v>21.331428571428571</v>
      </c>
      <c r="AG2389" s="36">
        <f t="shared" si="873"/>
        <v>-0.47473175526251077</v>
      </c>
      <c r="AH2389" s="36">
        <f t="shared" si="874"/>
        <v>-0.60993873383253994</v>
      </c>
      <c r="AI2389" s="36">
        <f t="shared" si="875"/>
        <v>-0.28705681332763688</v>
      </c>
      <c r="AJ2389" s="36">
        <f t="shared" si="876"/>
        <v>-0.19117241379310376</v>
      </c>
      <c r="AK2389" s="36">
        <f t="shared" si="877"/>
        <v>-6.8487566245413564E-2</v>
      </c>
    </row>
    <row r="2390" spans="1:37" x14ac:dyDescent="0.2">
      <c r="A2390" s="5">
        <v>40731</v>
      </c>
      <c r="B2390" s="1">
        <v>7</v>
      </c>
      <c r="C2390" s="7">
        <v>16.75</v>
      </c>
      <c r="D2390" s="7">
        <v>17.850000000000001</v>
      </c>
      <c r="E2390" s="7">
        <v>19.5</v>
      </c>
      <c r="F2390" s="7">
        <v>20.399999999999999</v>
      </c>
      <c r="G2390" s="7">
        <v>20.9</v>
      </c>
      <c r="H2390" s="7">
        <v>21.1</v>
      </c>
      <c r="I2390" s="7">
        <v>22.75</v>
      </c>
      <c r="J2390" s="7">
        <v>23.15</v>
      </c>
      <c r="K2390" s="7">
        <v>0</v>
      </c>
      <c r="L2390" s="3">
        <v>6.5699999999999995E-2</v>
      </c>
      <c r="M2390" s="3">
        <v>0.1152</v>
      </c>
      <c r="N2390" s="3">
        <v>3.8399999999999997E-2</v>
      </c>
      <c r="O2390" s="18">
        <f t="shared" si="878"/>
        <v>0</v>
      </c>
      <c r="P2390" s="19">
        <f t="shared" si="886"/>
        <v>40744</v>
      </c>
      <c r="Q2390" s="19">
        <f t="shared" si="887"/>
        <v>40772</v>
      </c>
      <c r="R2390" s="19">
        <f t="shared" si="888"/>
        <v>40807</v>
      </c>
      <c r="S2390" s="19">
        <f t="shared" si="889"/>
        <v>40835</v>
      </c>
      <c r="T2390" s="19">
        <f t="shared" si="890"/>
        <v>40863</v>
      </c>
      <c r="U2390" s="19">
        <f t="shared" si="891"/>
        <v>40898</v>
      </c>
      <c r="V2390" s="19">
        <f t="shared" si="892"/>
        <v>40926</v>
      </c>
      <c r="W2390" s="19">
        <f t="shared" si="893"/>
        <v>40954</v>
      </c>
      <c r="X2390" s="19">
        <f t="shared" si="894"/>
        <v>40989</v>
      </c>
      <c r="Y2390" s="18">
        <f t="shared" si="879"/>
        <v>35</v>
      </c>
      <c r="Z2390" s="10">
        <f t="shared" si="880"/>
        <v>0.37142857142857144</v>
      </c>
      <c r="AA2390" s="10">
        <f>VLOOKUP(A2390, VIX!$A$2:$E$3205, 5, FALSE)</f>
        <v>15.95</v>
      </c>
      <c r="AB2390" s="10">
        <f t="shared" si="881"/>
        <v>17.441428571428574</v>
      </c>
      <c r="AC2390" s="10">
        <f t="shared" si="882"/>
        <v>18.887142857142855</v>
      </c>
      <c r="AD2390" s="10">
        <f t="shared" si="883"/>
        <v>20.065714285714286</v>
      </c>
      <c r="AE2390" s="10">
        <f t="shared" si="884"/>
        <v>20.714285714285712</v>
      </c>
      <c r="AF2390" s="10">
        <f t="shared" si="885"/>
        <v>21.025714285714287</v>
      </c>
      <c r="AG2390" s="36">
        <f t="shared" si="873"/>
        <v>-0.44221105527638266</v>
      </c>
      <c r="AH2390" s="36">
        <f t="shared" si="874"/>
        <v>-0.61237113402061816</v>
      </c>
      <c r="AI2390" s="36">
        <f t="shared" si="875"/>
        <v>-0.3144104803493446</v>
      </c>
      <c r="AJ2390" s="36">
        <f t="shared" si="876"/>
        <v>-0.1694117647058824</v>
      </c>
      <c r="AK2390" s="36">
        <f t="shared" si="877"/>
        <v>-6.6759388038943948E-2</v>
      </c>
    </row>
    <row r="2391" spans="1:37" x14ac:dyDescent="0.2">
      <c r="A2391" s="5">
        <v>40730</v>
      </c>
      <c r="B2391" s="1">
        <v>7</v>
      </c>
      <c r="C2391" s="7">
        <v>17.25</v>
      </c>
      <c r="D2391" s="7">
        <v>18.350000000000001</v>
      </c>
      <c r="E2391" s="7">
        <v>20.100000000000001</v>
      </c>
      <c r="F2391" s="7">
        <v>20.95</v>
      </c>
      <c r="G2391" s="7">
        <v>21.45</v>
      </c>
      <c r="H2391" s="7">
        <v>21.65</v>
      </c>
      <c r="I2391" s="7">
        <v>23.3</v>
      </c>
      <c r="J2391" s="7">
        <v>23.7</v>
      </c>
      <c r="K2391" s="7">
        <v>0</v>
      </c>
      <c r="L2391" s="3">
        <v>6.3799999999999996E-2</v>
      </c>
      <c r="M2391" s="3">
        <v>0.11219999999999999</v>
      </c>
      <c r="N2391" s="3">
        <v>3.7400000000000003E-2</v>
      </c>
      <c r="O2391" s="18">
        <f t="shared" si="878"/>
        <v>0</v>
      </c>
      <c r="P2391" s="19">
        <f t="shared" si="886"/>
        <v>40744</v>
      </c>
      <c r="Q2391" s="19">
        <f t="shared" si="887"/>
        <v>40772</v>
      </c>
      <c r="R2391" s="19">
        <f t="shared" si="888"/>
        <v>40807</v>
      </c>
      <c r="S2391" s="19">
        <f t="shared" si="889"/>
        <v>40835</v>
      </c>
      <c r="T2391" s="19">
        <f t="shared" si="890"/>
        <v>40863</v>
      </c>
      <c r="U2391" s="19">
        <f t="shared" si="891"/>
        <v>40898</v>
      </c>
      <c r="V2391" s="19">
        <f t="shared" si="892"/>
        <v>40926</v>
      </c>
      <c r="W2391" s="19">
        <f t="shared" si="893"/>
        <v>40954</v>
      </c>
      <c r="X2391" s="19">
        <f t="shared" si="894"/>
        <v>40989</v>
      </c>
      <c r="Y2391" s="18">
        <f t="shared" si="879"/>
        <v>35</v>
      </c>
      <c r="Z2391" s="10">
        <f t="shared" si="880"/>
        <v>0.4</v>
      </c>
      <c r="AA2391" s="10">
        <f>VLOOKUP(A2391, VIX!$A$2:$E$3205, 5, FALSE)</f>
        <v>16.34</v>
      </c>
      <c r="AB2391" s="10">
        <f t="shared" si="881"/>
        <v>17.91</v>
      </c>
      <c r="AC2391" s="10">
        <f t="shared" si="882"/>
        <v>19.400000000000002</v>
      </c>
      <c r="AD2391" s="10">
        <f t="shared" si="883"/>
        <v>20.61</v>
      </c>
      <c r="AE2391" s="10">
        <f t="shared" si="884"/>
        <v>21.25</v>
      </c>
      <c r="AF2391" s="10">
        <f t="shared" si="885"/>
        <v>21.57</v>
      </c>
      <c r="AG2391" s="36">
        <f t="shared" si="873"/>
        <v>-0.44981744421906672</v>
      </c>
      <c r="AH2391" s="36">
        <f t="shared" si="874"/>
        <v>-0.65673864482501765</v>
      </c>
      <c r="AI2391" s="36">
        <f t="shared" si="875"/>
        <v>-0.29749999999999882</v>
      </c>
      <c r="AJ2391" s="36">
        <f t="shared" si="876"/>
        <v>-0.16867469879518046</v>
      </c>
      <c r="AK2391" s="36">
        <f t="shared" si="877"/>
        <v>-6.6228646517739465E-2</v>
      </c>
    </row>
    <row r="2392" spans="1:37" x14ac:dyDescent="0.2">
      <c r="A2392" s="5">
        <v>40729</v>
      </c>
      <c r="B2392" s="1">
        <v>7</v>
      </c>
      <c r="C2392" s="7">
        <v>16.95</v>
      </c>
      <c r="D2392" s="7">
        <v>18.100000000000001</v>
      </c>
      <c r="E2392" s="7">
        <v>20</v>
      </c>
      <c r="F2392" s="7">
        <v>21</v>
      </c>
      <c r="G2392" s="7">
        <v>21.6</v>
      </c>
      <c r="H2392" s="7">
        <v>21.85</v>
      </c>
      <c r="I2392" s="7">
        <v>23.35</v>
      </c>
      <c r="J2392" s="7">
        <v>23.8</v>
      </c>
      <c r="K2392" s="7">
        <v>0</v>
      </c>
      <c r="L2392" s="3">
        <v>6.7799999999999999E-2</v>
      </c>
      <c r="M2392" s="3">
        <v>0.1119</v>
      </c>
      <c r="N2392" s="3">
        <v>3.73E-2</v>
      </c>
      <c r="O2392" s="18">
        <f t="shared" si="878"/>
        <v>0</v>
      </c>
      <c r="P2392" s="19">
        <f t="shared" si="886"/>
        <v>40744</v>
      </c>
      <c r="Q2392" s="19">
        <f t="shared" si="887"/>
        <v>40772</v>
      </c>
      <c r="R2392" s="19">
        <f t="shared" si="888"/>
        <v>40807</v>
      </c>
      <c r="S2392" s="19">
        <f t="shared" si="889"/>
        <v>40835</v>
      </c>
      <c r="T2392" s="19">
        <f t="shared" si="890"/>
        <v>40863</v>
      </c>
      <c r="U2392" s="19">
        <f t="shared" si="891"/>
        <v>40898</v>
      </c>
      <c r="V2392" s="19">
        <f t="shared" si="892"/>
        <v>40926</v>
      </c>
      <c r="W2392" s="19">
        <f t="shared" si="893"/>
        <v>40954</v>
      </c>
      <c r="X2392" s="19">
        <f t="shared" si="894"/>
        <v>40989</v>
      </c>
      <c r="Y2392" s="18">
        <f t="shared" si="879"/>
        <v>35</v>
      </c>
      <c r="Z2392" s="10">
        <f t="shared" si="880"/>
        <v>0.42857142857142855</v>
      </c>
      <c r="AA2392" s="10">
        <f>VLOOKUP(A2392, VIX!$A$2:$E$3205, 5, FALSE)</f>
        <v>16.059999999999999</v>
      </c>
      <c r="AB2392" s="10">
        <f t="shared" si="881"/>
        <v>17.607142857142858</v>
      </c>
      <c r="AC2392" s="10">
        <f t="shared" si="882"/>
        <v>19.185714285714283</v>
      </c>
      <c r="AD2392" s="10">
        <f t="shared" si="883"/>
        <v>20.571428571428569</v>
      </c>
      <c r="AE2392" s="10">
        <f t="shared" si="884"/>
        <v>21.342857142857142</v>
      </c>
      <c r="AF2392" s="10">
        <f t="shared" si="885"/>
        <v>21.742857142857144</v>
      </c>
      <c r="AG2392" s="36">
        <f t="shared" si="873"/>
        <v>-1.9026672137874465</v>
      </c>
      <c r="AH2392" s="36">
        <f t="shared" si="874"/>
        <v>-2.9042383804685694</v>
      </c>
      <c r="AI2392" s="36">
        <f t="shared" si="875"/>
        <v>-1.4115670074219295</v>
      </c>
      <c r="AJ2392" s="36">
        <f t="shared" si="876"/>
        <v>-0.8131218069373507</v>
      </c>
      <c r="AK2392" s="36">
        <f t="shared" si="877"/>
        <v>-0.33269522740774965</v>
      </c>
    </row>
    <row r="2393" spans="1:37" x14ac:dyDescent="0.2">
      <c r="A2393" s="5">
        <v>40725</v>
      </c>
      <c r="B2393" s="1">
        <v>7</v>
      </c>
      <c r="C2393" s="7">
        <v>16.95</v>
      </c>
      <c r="D2393" s="7">
        <v>17.95</v>
      </c>
      <c r="E2393" s="7">
        <v>19.899999999999999</v>
      </c>
      <c r="F2393" s="7">
        <v>21</v>
      </c>
      <c r="G2393" s="7">
        <v>21.55</v>
      </c>
      <c r="H2393" s="7">
        <v>21.75</v>
      </c>
      <c r="I2393" s="7">
        <v>23.2</v>
      </c>
      <c r="J2393" s="7">
        <v>23.7</v>
      </c>
      <c r="K2393" s="7">
        <v>0</v>
      </c>
      <c r="L2393" s="3">
        <v>5.8999999999999997E-2</v>
      </c>
      <c r="M2393" s="3">
        <v>0.1048</v>
      </c>
      <c r="N2393" s="3">
        <v>3.49E-2</v>
      </c>
      <c r="O2393" s="18">
        <f t="shared" si="878"/>
        <v>0</v>
      </c>
      <c r="P2393" s="19">
        <f t="shared" si="886"/>
        <v>40744</v>
      </c>
      <c r="Q2393" s="19">
        <f t="shared" si="887"/>
        <v>40772</v>
      </c>
      <c r="R2393" s="19">
        <f t="shared" si="888"/>
        <v>40807</v>
      </c>
      <c r="S2393" s="19">
        <f t="shared" si="889"/>
        <v>40835</v>
      </c>
      <c r="T2393" s="19">
        <f t="shared" si="890"/>
        <v>40863</v>
      </c>
      <c r="U2393" s="19">
        <f t="shared" si="891"/>
        <v>40898</v>
      </c>
      <c r="V2393" s="19">
        <f t="shared" si="892"/>
        <v>40926</v>
      </c>
      <c r="W2393" s="19">
        <f t="shared" si="893"/>
        <v>40954</v>
      </c>
      <c r="X2393" s="19">
        <f t="shared" si="894"/>
        <v>40989</v>
      </c>
      <c r="Y2393" s="18">
        <f t="shared" si="879"/>
        <v>35</v>
      </c>
      <c r="Z2393" s="10">
        <f t="shared" si="880"/>
        <v>0.54285714285714282</v>
      </c>
      <c r="AA2393" s="10">
        <f>VLOOKUP(A2393, VIX!$A$2:$E$3205, 5, FALSE)</f>
        <v>15.87</v>
      </c>
      <c r="AB2393" s="10">
        <f t="shared" si="881"/>
        <v>17.407142857142858</v>
      </c>
      <c r="AC2393" s="10">
        <f t="shared" si="882"/>
        <v>18.841428571428573</v>
      </c>
      <c r="AD2393" s="10">
        <f t="shared" si="883"/>
        <v>20.402857142857144</v>
      </c>
      <c r="AE2393" s="10">
        <f t="shared" si="884"/>
        <v>21.251428571428569</v>
      </c>
      <c r="AF2393" s="10">
        <f t="shared" si="885"/>
        <v>21.64142857142857</v>
      </c>
      <c r="AG2393" s="36">
        <f t="shared" si="873"/>
        <v>-0.39669421487603318</v>
      </c>
      <c r="AH2393" s="36">
        <f t="shared" si="874"/>
        <v>-0.71606557377049174</v>
      </c>
      <c r="AI2393" s="36">
        <f t="shared" si="875"/>
        <v>-0.37208053691275234</v>
      </c>
      <c r="AJ2393" s="36">
        <f t="shared" si="876"/>
        <v>-0.1780918727915197</v>
      </c>
      <c r="AK2393" s="36">
        <f t="shared" si="877"/>
        <v>-6.3676563487049698E-2</v>
      </c>
    </row>
    <row r="2394" spans="1:37" x14ac:dyDescent="0.2">
      <c r="A2394" s="5">
        <v>40724</v>
      </c>
      <c r="B2394" s="1">
        <v>7</v>
      </c>
      <c r="C2394" s="7">
        <v>17.7</v>
      </c>
      <c r="D2394" s="7">
        <v>18.75</v>
      </c>
      <c r="E2394" s="7">
        <v>20.75</v>
      </c>
      <c r="F2394" s="7">
        <v>22</v>
      </c>
      <c r="G2394" s="7">
        <v>22.55</v>
      </c>
      <c r="H2394" s="7">
        <v>22.7</v>
      </c>
      <c r="I2394" s="7">
        <v>24.3</v>
      </c>
      <c r="J2394" s="7">
        <v>24.6</v>
      </c>
      <c r="K2394" s="7">
        <v>0</v>
      </c>
      <c r="L2394" s="3">
        <v>5.9299999999999999E-2</v>
      </c>
      <c r="M2394" s="3">
        <v>0.1045</v>
      </c>
      <c r="N2394" s="3">
        <v>3.4799999999999998E-2</v>
      </c>
      <c r="O2394" s="18">
        <f t="shared" si="878"/>
        <v>0</v>
      </c>
      <c r="P2394" s="19">
        <f t="shared" si="886"/>
        <v>40744</v>
      </c>
      <c r="Q2394" s="19">
        <f t="shared" si="887"/>
        <v>40772</v>
      </c>
      <c r="R2394" s="19">
        <f t="shared" si="888"/>
        <v>40807</v>
      </c>
      <c r="S2394" s="19">
        <f t="shared" si="889"/>
        <v>40835</v>
      </c>
      <c r="T2394" s="19">
        <f t="shared" si="890"/>
        <v>40863</v>
      </c>
      <c r="U2394" s="19">
        <f t="shared" si="891"/>
        <v>40898</v>
      </c>
      <c r="V2394" s="19">
        <f t="shared" si="892"/>
        <v>40926</v>
      </c>
      <c r="W2394" s="19">
        <f t="shared" si="893"/>
        <v>40954</v>
      </c>
      <c r="X2394" s="19">
        <f t="shared" si="894"/>
        <v>40989</v>
      </c>
      <c r="Y2394" s="18">
        <f t="shared" si="879"/>
        <v>35</v>
      </c>
      <c r="Z2394" s="10">
        <f t="shared" si="880"/>
        <v>0.5714285714285714</v>
      </c>
      <c r="AA2394" s="10">
        <f>VLOOKUP(A2394, VIX!$A$2:$E$3205, 5, FALSE)</f>
        <v>16.52</v>
      </c>
      <c r="AB2394" s="10">
        <f t="shared" si="881"/>
        <v>18.149999999999999</v>
      </c>
      <c r="AC2394" s="10">
        <f t="shared" si="882"/>
        <v>19.607142857142858</v>
      </c>
      <c r="AD2394" s="10">
        <f t="shared" si="883"/>
        <v>21.285714285714285</v>
      </c>
      <c r="AE2394" s="10">
        <f t="shared" si="884"/>
        <v>22.235714285714288</v>
      </c>
      <c r="AF2394" s="10">
        <f t="shared" si="885"/>
        <v>22.614285714285714</v>
      </c>
      <c r="AG2394" s="36">
        <f t="shared" si="873"/>
        <v>-0.40127388535031888</v>
      </c>
      <c r="AH2394" s="36">
        <f t="shared" si="874"/>
        <v>-0.71251855517070783</v>
      </c>
      <c r="AI2394" s="36">
        <f t="shared" si="875"/>
        <v>-0.41020966271649961</v>
      </c>
      <c r="AJ2394" s="36">
        <f t="shared" si="876"/>
        <v>-0.17383669885864822</v>
      </c>
      <c r="AK2394" s="36">
        <f t="shared" si="877"/>
        <v>-4.6733016010384688E-2</v>
      </c>
    </row>
    <row r="2395" spans="1:37" x14ac:dyDescent="0.2">
      <c r="A2395" s="5">
        <v>40723</v>
      </c>
      <c r="B2395" s="1">
        <v>7</v>
      </c>
      <c r="C2395" s="7">
        <v>18.5</v>
      </c>
      <c r="D2395" s="7">
        <v>19.350000000000001</v>
      </c>
      <c r="E2395" s="7">
        <v>21.5</v>
      </c>
      <c r="F2395" s="7">
        <v>22.6</v>
      </c>
      <c r="G2395" s="7">
        <v>23.05</v>
      </c>
      <c r="H2395" s="7">
        <v>23.2</v>
      </c>
      <c r="I2395" s="7">
        <v>24.75</v>
      </c>
      <c r="J2395" s="7">
        <v>25.05</v>
      </c>
      <c r="K2395" s="7">
        <v>0</v>
      </c>
      <c r="L2395" s="3">
        <v>4.5900000000000003E-2</v>
      </c>
      <c r="M2395" s="3">
        <v>9.5100000000000004E-2</v>
      </c>
      <c r="N2395" s="3">
        <v>3.1699999999999999E-2</v>
      </c>
      <c r="O2395" s="18">
        <f t="shared" si="878"/>
        <v>0</v>
      </c>
      <c r="P2395" s="19">
        <f t="shared" si="886"/>
        <v>40744</v>
      </c>
      <c r="Q2395" s="19">
        <f t="shared" si="887"/>
        <v>40772</v>
      </c>
      <c r="R2395" s="19">
        <f t="shared" si="888"/>
        <v>40807</v>
      </c>
      <c r="S2395" s="19">
        <f t="shared" si="889"/>
        <v>40835</v>
      </c>
      <c r="T2395" s="19">
        <f t="shared" si="890"/>
        <v>40863</v>
      </c>
      <c r="U2395" s="19">
        <f t="shared" si="891"/>
        <v>40898</v>
      </c>
      <c r="V2395" s="19">
        <f t="shared" si="892"/>
        <v>40926</v>
      </c>
      <c r="W2395" s="19">
        <f t="shared" si="893"/>
        <v>40954</v>
      </c>
      <c r="X2395" s="19">
        <f t="shared" si="894"/>
        <v>40989</v>
      </c>
      <c r="Y2395" s="18">
        <f t="shared" si="879"/>
        <v>35</v>
      </c>
      <c r="Z2395" s="10">
        <f t="shared" si="880"/>
        <v>0.6</v>
      </c>
      <c r="AA2395" s="10">
        <f>VLOOKUP(A2395, VIX!$A$2:$E$3205, 5, FALSE)</f>
        <v>17.27</v>
      </c>
      <c r="AB2395" s="10">
        <f t="shared" si="881"/>
        <v>18.84</v>
      </c>
      <c r="AC2395" s="10">
        <f t="shared" si="882"/>
        <v>20.21</v>
      </c>
      <c r="AD2395" s="10">
        <f t="shared" si="883"/>
        <v>21.94</v>
      </c>
      <c r="AE2395" s="10">
        <f t="shared" si="884"/>
        <v>22.78</v>
      </c>
      <c r="AF2395" s="10">
        <f t="shared" si="885"/>
        <v>23.11</v>
      </c>
      <c r="AG2395" s="36">
        <f t="shared" si="873"/>
        <v>-0.30971659919028405</v>
      </c>
      <c r="AH2395" s="36">
        <f t="shared" si="874"/>
        <v>-0.74046740467404659</v>
      </c>
      <c r="AI2395" s="36">
        <f t="shared" si="875"/>
        <v>-0.35244755244755299</v>
      </c>
      <c r="AJ2395" s="36">
        <f t="shared" si="876"/>
        <v>-0.13958641063515495</v>
      </c>
      <c r="AK2395" s="36">
        <f t="shared" si="877"/>
        <v>-4.6007789678675345E-2</v>
      </c>
    </row>
    <row r="2396" spans="1:37" x14ac:dyDescent="0.2">
      <c r="A2396" s="5">
        <v>40722</v>
      </c>
      <c r="B2396" s="1">
        <v>7</v>
      </c>
      <c r="C2396" s="7">
        <v>19.5</v>
      </c>
      <c r="D2396" s="7">
        <v>20.2</v>
      </c>
      <c r="E2396" s="7">
        <v>22.1</v>
      </c>
      <c r="F2396" s="7">
        <v>23.1</v>
      </c>
      <c r="G2396" s="7">
        <v>23.4</v>
      </c>
      <c r="H2396" s="7">
        <v>23.6</v>
      </c>
      <c r="I2396" s="7">
        <v>25.05</v>
      </c>
      <c r="J2396" s="7">
        <v>25.35</v>
      </c>
      <c r="K2396" s="7">
        <v>0</v>
      </c>
      <c r="L2396" s="3">
        <v>3.5900000000000001E-2</v>
      </c>
      <c r="M2396" s="3">
        <v>8.4400000000000003E-2</v>
      </c>
      <c r="N2396" s="3">
        <v>2.81E-2</v>
      </c>
      <c r="O2396" s="18">
        <f t="shared" si="878"/>
        <v>0</v>
      </c>
      <c r="P2396" s="19">
        <f t="shared" si="886"/>
        <v>40744</v>
      </c>
      <c r="Q2396" s="19">
        <f t="shared" si="887"/>
        <v>40772</v>
      </c>
      <c r="R2396" s="19">
        <f t="shared" si="888"/>
        <v>40807</v>
      </c>
      <c r="S2396" s="19">
        <f t="shared" si="889"/>
        <v>40835</v>
      </c>
      <c r="T2396" s="19">
        <f t="shared" si="890"/>
        <v>40863</v>
      </c>
      <c r="U2396" s="19">
        <f t="shared" si="891"/>
        <v>40898</v>
      </c>
      <c r="V2396" s="19">
        <f t="shared" si="892"/>
        <v>40926</v>
      </c>
      <c r="W2396" s="19">
        <f t="shared" si="893"/>
        <v>40954</v>
      </c>
      <c r="X2396" s="19">
        <f t="shared" si="894"/>
        <v>40989</v>
      </c>
      <c r="Y2396" s="18">
        <f t="shared" si="879"/>
        <v>35</v>
      </c>
      <c r="Z2396" s="10">
        <f t="shared" si="880"/>
        <v>0.62857142857142856</v>
      </c>
      <c r="AA2396" s="10">
        <f>VLOOKUP(A2396, VIX!$A$2:$E$3205, 5, FALSE)</f>
        <v>19.170000000000002</v>
      </c>
      <c r="AB2396" s="10">
        <f t="shared" si="881"/>
        <v>19.759999999999998</v>
      </c>
      <c r="AC2396" s="10">
        <f t="shared" si="882"/>
        <v>20.905714285714286</v>
      </c>
      <c r="AD2396" s="10">
        <f t="shared" si="883"/>
        <v>22.471428571428572</v>
      </c>
      <c r="AE2396" s="10">
        <f t="shared" si="884"/>
        <v>23.21142857142857</v>
      </c>
      <c r="AF2396" s="10">
        <f t="shared" si="885"/>
        <v>23.474285714285713</v>
      </c>
      <c r="AG2396" s="36">
        <f t="shared" si="873"/>
        <v>-0.24304216037475873</v>
      </c>
      <c r="AH2396" s="36">
        <f t="shared" si="874"/>
        <v>-0.63434022257551759</v>
      </c>
      <c r="AI2396" s="36">
        <f t="shared" si="875"/>
        <v>-0.31431244153414417</v>
      </c>
      <c r="AJ2396" s="36">
        <f t="shared" si="876"/>
        <v>-9.1836734693876723E-2</v>
      </c>
      <c r="AK2396" s="36">
        <f t="shared" si="877"/>
        <v>-6.0544176827437957E-2</v>
      </c>
    </row>
    <row r="2397" spans="1:37" x14ac:dyDescent="0.2">
      <c r="A2397" s="5">
        <v>40721</v>
      </c>
      <c r="B2397" s="1">
        <v>7</v>
      </c>
      <c r="C2397" s="7">
        <v>20.6</v>
      </c>
      <c r="D2397" s="7">
        <v>21</v>
      </c>
      <c r="E2397" s="7">
        <v>22.65</v>
      </c>
      <c r="F2397" s="7">
        <v>23.4</v>
      </c>
      <c r="G2397" s="7">
        <v>23.75</v>
      </c>
      <c r="H2397" s="7">
        <v>23.85</v>
      </c>
      <c r="I2397" s="7">
        <v>25.2</v>
      </c>
      <c r="J2397" s="7">
        <v>25.45</v>
      </c>
      <c r="K2397" s="7">
        <v>0</v>
      </c>
      <c r="L2397" s="3">
        <v>1.9400000000000001E-2</v>
      </c>
      <c r="M2397" s="3">
        <v>7.6899999999999996E-2</v>
      </c>
      <c r="N2397" s="3">
        <v>2.5600000000000001E-2</v>
      </c>
      <c r="O2397" s="18">
        <f t="shared" si="878"/>
        <v>0</v>
      </c>
      <c r="P2397" s="19">
        <f t="shared" si="886"/>
        <v>40744</v>
      </c>
      <c r="Q2397" s="19">
        <f t="shared" si="887"/>
        <v>40772</v>
      </c>
      <c r="R2397" s="19">
        <f t="shared" si="888"/>
        <v>40807</v>
      </c>
      <c r="S2397" s="19">
        <f t="shared" si="889"/>
        <v>40835</v>
      </c>
      <c r="T2397" s="19">
        <f t="shared" si="890"/>
        <v>40863</v>
      </c>
      <c r="U2397" s="19">
        <f t="shared" si="891"/>
        <v>40898</v>
      </c>
      <c r="V2397" s="19">
        <f t="shared" si="892"/>
        <v>40926</v>
      </c>
      <c r="W2397" s="19">
        <f t="shared" si="893"/>
        <v>40954</v>
      </c>
      <c r="X2397" s="19">
        <f t="shared" si="894"/>
        <v>40989</v>
      </c>
      <c r="Y2397" s="18">
        <f t="shared" si="879"/>
        <v>35</v>
      </c>
      <c r="Z2397" s="10">
        <f t="shared" si="880"/>
        <v>0.65714285714285714</v>
      </c>
      <c r="AA2397" s="10">
        <f>VLOOKUP(A2397, VIX!$A$2:$E$3205, 5, FALSE)</f>
        <v>20.56</v>
      </c>
      <c r="AB2397" s="10">
        <f t="shared" si="881"/>
        <v>20.737142857142857</v>
      </c>
      <c r="AC2397" s="10">
        <f t="shared" si="882"/>
        <v>21.565714285714286</v>
      </c>
      <c r="AD2397" s="10">
        <f t="shared" si="883"/>
        <v>22.907142857142858</v>
      </c>
      <c r="AE2397" s="10">
        <f t="shared" si="884"/>
        <v>23.519999999999996</v>
      </c>
      <c r="AF2397" s="10">
        <f t="shared" si="885"/>
        <v>23.784285714285716</v>
      </c>
      <c r="AG2397" s="36">
        <f t="shared" si="873"/>
        <v>-0.40795952782461919</v>
      </c>
      <c r="AH2397" s="36">
        <f t="shared" si="874"/>
        <v>-1.6237958864878932</v>
      </c>
      <c r="AI2397" s="36">
        <f t="shared" si="875"/>
        <v>-0.69626082151409119</v>
      </c>
      <c r="AJ2397" s="36">
        <f t="shared" si="876"/>
        <v>-0.3174565086982617</v>
      </c>
      <c r="AK2397" s="36">
        <f t="shared" si="877"/>
        <v>-8.9807555238775358E-2</v>
      </c>
    </row>
    <row r="2398" spans="1:37" x14ac:dyDescent="0.2">
      <c r="A2398" s="5">
        <v>40718</v>
      </c>
      <c r="B2398" s="1">
        <v>7</v>
      </c>
      <c r="C2398" s="7">
        <v>21.05</v>
      </c>
      <c r="D2398" s="7">
        <v>21.55</v>
      </c>
      <c r="E2398" s="7">
        <v>23.1</v>
      </c>
      <c r="F2398" s="7">
        <v>23.75</v>
      </c>
      <c r="G2398" s="7">
        <v>24</v>
      </c>
      <c r="H2398" s="7">
        <v>24.2</v>
      </c>
      <c r="I2398" s="7">
        <v>25.4</v>
      </c>
      <c r="J2398" s="7">
        <v>25.65</v>
      </c>
      <c r="K2398" s="7">
        <v>0</v>
      </c>
      <c r="L2398" s="3">
        <v>2.3800000000000002E-2</v>
      </c>
      <c r="M2398" s="3">
        <v>6.9500000000000006E-2</v>
      </c>
      <c r="N2398" s="3">
        <v>2.3199999999999998E-2</v>
      </c>
      <c r="O2398" s="18">
        <f t="shared" si="878"/>
        <v>0</v>
      </c>
      <c r="P2398" s="19">
        <f t="shared" si="886"/>
        <v>40744</v>
      </c>
      <c r="Q2398" s="19">
        <f t="shared" si="887"/>
        <v>40772</v>
      </c>
      <c r="R2398" s="19">
        <f t="shared" si="888"/>
        <v>40807</v>
      </c>
      <c r="S2398" s="19">
        <f t="shared" si="889"/>
        <v>40835</v>
      </c>
      <c r="T2398" s="19">
        <f t="shared" si="890"/>
        <v>40863</v>
      </c>
      <c r="U2398" s="19">
        <f t="shared" si="891"/>
        <v>40898</v>
      </c>
      <c r="V2398" s="19">
        <f t="shared" si="892"/>
        <v>40926</v>
      </c>
      <c r="W2398" s="19">
        <f t="shared" si="893"/>
        <v>40954</v>
      </c>
      <c r="X2398" s="19">
        <f t="shared" si="894"/>
        <v>40989</v>
      </c>
      <c r="Y2398" s="18">
        <f t="shared" si="879"/>
        <v>35</v>
      </c>
      <c r="Z2398" s="10">
        <f t="shared" si="880"/>
        <v>0.74285714285714288</v>
      </c>
      <c r="AA2398" s="10">
        <f>VLOOKUP(A2398, VIX!$A$2:$E$3205, 5, FALSE)</f>
        <v>21.1</v>
      </c>
      <c r="AB2398" s="10">
        <f t="shared" si="881"/>
        <v>21.178571428571431</v>
      </c>
      <c r="AC2398" s="10">
        <f t="shared" si="882"/>
        <v>21.948571428571427</v>
      </c>
      <c r="AD2398" s="10">
        <f t="shared" si="883"/>
        <v>23.267142857142858</v>
      </c>
      <c r="AE2398" s="10">
        <f t="shared" si="884"/>
        <v>23.814285714285713</v>
      </c>
      <c r="AF2398" s="10">
        <f t="shared" si="885"/>
        <v>24.051428571428573</v>
      </c>
      <c r="AG2398" s="36">
        <f t="shared" si="873"/>
        <v>-0.17939773617142457</v>
      </c>
      <c r="AH2398" s="36">
        <f t="shared" si="874"/>
        <v>-0.52669902912621402</v>
      </c>
      <c r="AI2398" s="36">
        <f t="shared" si="875"/>
        <v>-0.20642722117202231</v>
      </c>
      <c r="AJ2398" s="36">
        <f t="shared" si="876"/>
        <v>-7.7191692703547157E-2</v>
      </c>
      <c r="AK2398" s="36">
        <f t="shared" si="877"/>
        <v>-6.0998487140695716E-2</v>
      </c>
    </row>
    <row r="2399" spans="1:37" x14ac:dyDescent="0.2">
      <c r="A2399" s="5">
        <v>40717</v>
      </c>
      <c r="B2399" s="1">
        <v>7</v>
      </c>
      <c r="C2399" s="7">
        <v>19.850000000000001</v>
      </c>
      <c r="D2399" s="7">
        <v>20.8</v>
      </c>
      <c r="E2399" s="7">
        <v>22.5</v>
      </c>
      <c r="F2399" s="7">
        <v>23.25</v>
      </c>
      <c r="G2399" s="7">
        <v>23.55</v>
      </c>
      <c r="H2399" s="7">
        <v>23.8</v>
      </c>
      <c r="I2399" s="7">
        <v>24.95</v>
      </c>
      <c r="J2399" s="7">
        <v>25.25</v>
      </c>
      <c r="K2399" s="7">
        <v>0</v>
      </c>
      <c r="L2399" s="3">
        <v>4.7899999999999998E-2</v>
      </c>
      <c r="M2399" s="3">
        <v>7.3099999999999998E-2</v>
      </c>
      <c r="N2399" s="3">
        <v>2.4400000000000002E-2</v>
      </c>
      <c r="O2399" s="18">
        <f t="shared" si="878"/>
        <v>0</v>
      </c>
      <c r="P2399" s="19">
        <f t="shared" si="886"/>
        <v>40744</v>
      </c>
      <c r="Q2399" s="19">
        <f t="shared" si="887"/>
        <v>40772</v>
      </c>
      <c r="R2399" s="19">
        <f t="shared" si="888"/>
        <v>40807</v>
      </c>
      <c r="S2399" s="19">
        <f t="shared" si="889"/>
        <v>40835</v>
      </c>
      <c r="T2399" s="19">
        <f t="shared" si="890"/>
        <v>40863</v>
      </c>
      <c r="U2399" s="19">
        <f t="shared" si="891"/>
        <v>40898</v>
      </c>
      <c r="V2399" s="19">
        <f t="shared" si="892"/>
        <v>40926</v>
      </c>
      <c r="W2399" s="19">
        <f t="shared" si="893"/>
        <v>40954</v>
      </c>
      <c r="X2399" s="19">
        <f t="shared" si="894"/>
        <v>40989</v>
      </c>
      <c r="Y2399" s="18">
        <f t="shared" si="879"/>
        <v>35</v>
      </c>
      <c r="Z2399" s="10">
        <f t="shared" si="880"/>
        <v>0.77142857142857146</v>
      </c>
      <c r="AA2399" s="10">
        <f>VLOOKUP(A2399, VIX!$A$2:$E$3205, 5, FALSE)</f>
        <v>19.29</v>
      </c>
      <c r="AB2399" s="10">
        <f t="shared" si="881"/>
        <v>20.067142857142859</v>
      </c>
      <c r="AC2399" s="10">
        <f t="shared" si="882"/>
        <v>21.188571428571429</v>
      </c>
      <c r="AD2399" s="10">
        <f t="shared" si="883"/>
        <v>22.671428571428571</v>
      </c>
      <c r="AE2399" s="10">
        <f t="shared" si="884"/>
        <v>23.318571428571431</v>
      </c>
      <c r="AF2399" s="10">
        <f t="shared" si="885"/>
        <v>23.607142857142861</v>
      </c>
      <c r="AG2399" s="36">
        <f t="shared" si="873"/>
        <v>-0.33431085043988251</v>
      </c>
      <c r="AH2399" s="36">
        <f t="shared" si="874"/>
        <v>-0.57196261682242977</v>
      </c>
      <c r="AI2399" s="36">
        <f t="shared" si="875"/>
        <v>-0.23736263736263744</v>
      </c>
      <c r="AJ2399" s="36">
        <f t="shared" si="876"/>
        <v>-9.2268261426740952E-2</v>
      </c>
      <c r="AK2399" s="36">
        <f t="shared" si="877"/>
        <v>-7.6013513513513556E-2</v>
      </c>
    </row>
    <row r="2400" spans="1:37" x14ac:dyDescent="0.2">
      <c r="A2400" s="5">
        <v>40716</v>
      </c>
      <c r="B2400" s="1">
        <v>7</v>
      </c>
      <c r="C2400" s="7">
        <v>20.3</v>
      </c>
      <c r="D2400" s="7">
        <v>21.1</v>
      </c>
      <c r="E2400" s="7">
        <v>22.6</v>
      </c>
      <c r="F2400" s="7">
        <v>23.35</v>
      </c>
      <c r="G2400" s="7">
        <v>23.65</v>
      </c>
      <c r="H2400" s="7">
        <v>23.8</v>
      </c>
      <c r="I2400" s="7">
        <v>24.95</v>
      </c>
      <c r="J2400" s="7">
        <v>25.15</v>
      </c>
      <c r="K2400" s="7">
        <v>0</v>
      </c>
      <c r="L2400" s="3">
        <v>3.9399999999999998E-2</v>
      </c>
      <c r="M2400" s="3">
        <v>6.8500000000000005E-2</v>
      </c>
      <c r="N2400" s="3">
        <v>2.2800000000000001E-2</v>
      </c>
      <c r="O2400" s="18">
        <f t="shared" si="878"/>
        <v>0</v>
      </c>
      <c r="P2400" s="19">
        <f t="shared" si="886"/>
        <v>40744</v>
      </c>
      <c r="Q2400" s="19">
        <f t="shared" si="887"/>
        <v>40772</v>
      </c>
      <c r="R2400" s="19">
        <f t="shared" si="888"/>
        <v>40807</v>
      </c>
      <c r="S2400" s="19">
        <f t="shared" si="889"/>
        <v>40835</v>
      </c>
      <c r="T2400" s="19">
        <f t="shared" si="890"/>
        <v>40863</v>
      </c>
      <c r="U2400" s="19">
        <f t="shared" si="891"/>
        <v>40898</v>
      </c>
      <c r="V2400" s="19">
        <f t="shared" si="892"/>
        <v>40926</v>
      </c>
      <c r="W2400" s="19">
        <f t="shared" si="893"/>
        <v>40954</v>
      </c>
      <c r="X2400" s="19">
        <f t="shared" si="894"/>
        <v>40989</v>
      </c>
      <c r="Y2400" s="18">
        <f t="shared" si="879"/>
        <v>35</v>
      </c>
      <c r="Z2400" s="10">
        <f t="shared" si="880"/>
        <v>0.8</v>
      </c>
      <c r="AA2400" s="10">
        <f>VLOOKUP(A2400, VIX!$A$2:$E$3205, 5, FALSE)</f>
        <v>18.52</v>
      </c>
      <c r="AB2400" s="10">
        <f t="shared" si="881"/>
        <v>20.46</v>
      </c>
      <c r="AC2400" s="10">
        <f t="shared" si="882"/>
        <v>21.400000000000002</v>
      </c>
      <c r="AD2400" s="10">
        <f t="shared" si="883"/>
        <v>22.75</v>
      </c>
      <c r="AE2400" s="10">
        <f t="shared" si="884"/>
        <v>23.410000000000004</v>
      </c>
      <c r="AF2400" s="10">
        <f t="shared" si="885"/>
        <v>23.679999999999996</v>
      </c>
      <c r="AG2400" s="36">
        <f t="shared" si="873"/>
        <v>-0.28662827895073612</v>
      </c>
      <c r="AH2400" s="36">
        <f t="shared" si="874"/>
        <v>-0.51309895479842549</v>
      </c>
      <c r="AI2400" s="36">
        <f t="shared" si="875"/>
        <v>-0.24130226619853182</v>
      </c>
      <c r="AJ2400" s="36">
        <f t="shared" si="876"/>
        <v>-9.3703520079324878E-2</v>
      </c>
      <c r="AK2400" s="36">
        <f t="shared" si="877"/>
        <v>-4.6266829865361757E-2</v>
      </c>
    </row>
    <row r="2401" spans="1:37" x14ac:dyDescent="0.2">
      <c r="A2401" s="5">
        <v>40715</v>
      </c>
      <c r="B2401" s="1">
        <v>7</v>
      </c>
      <c r="C2401" s="7">
        <v>19.95</v>
      </c>
      <c r="D2401" s="7">
        <v>20.8</v>
      </c>
      <c r="E2401" s="7">
        <v>22.25</v>
      </c>
      <c r="F2401" s="7">
        <v>23</v>
      </c>
      <c r="G2401" s="7">
        <v>23.3</v>
      </c>
      <c r="H2401" s="7">
        <v>23.55</v>
      </c>
      <c r="I2401" s="7">
        <v>24.65</v>
      </c>
      <c r="J2401" s="7">
        <v>24.95</v>
      </c>
      <c r="K2401" s="7">
        <v>0</v>
      </c>
      <c r="L2401" s="3">
        <v>4.2599999999999999E-2</v>
      </c>
      <c r="M2401" s="3">
        <v>7.17E-2</v>
      </c>
      <c r="N2401" s="3">
        <v>2.3900000000000001E-2</v>
      </c>
      <c r="O2401" s="18">
        <f t="shared" si="878"/>
        <v>0</v>
      </c>
      <c r="P2401" s="19">
        <f t="shared" si="886"/>
        <v>40744</v>
      </c>
      <c r="Q2401" s="19">
        <f t="shared" si="887"/>
        <v>40772</v>
      </c>
      <c r="R2401" s="19">
        <f t="shared" si="888"/>
        <v>40807</v>
      </c>
      <c r="S2401" s="19">
        <f t="shared" si="889"/>
        <v>40835</v>
      </c>
      <c r="T2401" s="19">
        <f t="shared" si="890"/>
        <v>40863</v>
      </c>
      <c r="U2401" s="19">
        <f t="shared" si="891"/>
        <v>40898</v>
      </c>
      <c r="V2401" s="19">
        <f t="shared" si="892"/>
        <v>40926</v>
      </c>
      <c r="W2401" s="19">
        <f t="shared" si="893"/>
        <v>40954</v>
      </c>
      <c r="X2401" s="19">
        <f t="shared" si="894"/>
        <v>40989</v>
      </c>
      <c r="Y2401" s="18">
        <f t="shared" si="879"/>
        <v>35</v>
      </c>
      <c r="Z2401" s="10">
        <f t="shared" si="880"/>
        <v>0.82857142857142863</v>
      </c>
      <c r="AA2401" s="10">
        <f>VLOOKUP(A2401, VIX!$A$2:$E$3205, 5, FALSE)</f>
        <v>18.86</v>
      </c>
      <c r="AB2401" s="10">
        <f t="shared" si="881"/>
        <v>20.095714285714287</v>
      </c>
      <c r="AC2401" s="10">
        <f t="shared" si="882"/>
        <v>21.048571428571428</v>
      </c>
      <c r="AD2401" s="10">
        <f t="shared" si="883"/>
        <v>22.37857142857143</v>
      </c>
      <c r="AE2401" s="10">
        <f t="shared" si="884"/>
        <v>23.05142857142857</v>
      </c>
      <c r="AF2401" s="10">
        <f t="shared" si="885"/>
        <v>23.342857142857142</v>
      </c>
      <c r="AG2401" s="36">
        <f t="shared" si="873"/>
        <v>-0.29781021897810162</v>
      </c>
      <c r="AH2401" s="36">
        <f t="shared" si="874"/>
        <v>-0.48899297423887395</v>
      </c>
      <c r="AI2401" s="36">
        <f t="shared" si="875"/>
        <v>-0.23848580441640291</v>
      </c>
      <c r="AJ2401" s="36">
        <f t="shared" si="876"/>
        <v>-9.2903225806451509E-2</v>
      </c>
      <c r="AK2401" s="36">
        <f t="shared" si="877"/>
        <v>-7.6294277929155038E-2</v>
      </c>
    </row>
    <row r="2402" spans="1:37" x14ac:dyDescent="0.2">
      <c r="A2402" s="5">
        <v>40714</v>
      </c>
      <c r="B2402" s="1">
        <v>7</v>
      </c>
      <c r="C2402" s="7">
        <v>20.45</v>
      </c>
      <c r="D2402" s="7">
        <v>21.15</v>
      </c>
      <c r="E2402" s="7">
        <v>22.55</v>
      </c>
      <c r="F2402" s="7">
        <v>23.2</v>
      </c>
      <c r="G2402" s="7">
        <v>23.55</v>
      </c>
      <c r="H2402" s="7">
        <v>23.85</v>
      </c>
      <c r="I2402" s="7">
        <v>24.85</v>
      </c>
      <c r="J2402" s="7">
        <v>0</v>
      </c>
      <c r="K2402" s="7">
        <v>0</v>
      </c>
      <c r="L2402" s="3">
        <v>3.4200000000000001E-2</v>
      </c>
      <c r="M2402" s="3">
        <v>7.1099999999999997E-2</v>
      </c>
      <c r="N2402" s="3">
        <v>2.3699999999999999E-2</v>
      </c>
      <c r="O2402" s="18">
        <f t="shared" si="878"/>
        <v>0</v>
      </c>
      <c r="P2402" s="19">
        <f t="shared" si="886"/>
        <v>40744</v>
      </c>
      <c r="Q2402" s="19">
        <f t="shared" si="887"/>
        <v>40772</v>
      </c>
      <c r="R2402" s="19">
        <f t="shared" si="888"/>
        <v>40807</v>
      </c>
      <c r="S2402" s="19">
        <f t="shared" si="889"/>
        <v>40835</v>
      </c>
      <c r="T2402" s="19">
        <f t="shared" si="890"/>
        <v>40863</v>
      </c>
      <c r="U2402" s="19">
        <f t="shared" si="891"/>
        <v>40898</v>
      </c>
      <c r="V2402" s="19">
        <f t="shared" si="892"/>
        <v>40926</v>
      </c>
      <c r="W2402" s="19">
        <f t="shared" si="893"/>
        <v>40954</v>
      </c>
      <c r="X2402" s="19">
        <f t="shared" si="894"/>
        <v>40989</v>
      </c>
      <c r="Y2402" s="18">
        <f t="shared" si="879"/>
        <v>35</v>
      </c>
      <c r="Z2402" s="10">
        <f t="shared" si="880"/>
        <v>0.8571428571428571</v>
      </c>
      <c r="AA2402" s="10">
        <f>VLOOKUP(A2402, VIX!$A$2:$E$3205, 5, FALSE)</f>
        <v>19.989999999999998</v>
      </c>
      <c r="AB2402" s="10">
        <f t="shared" si="881"/>
        <v>20.55</v>
      </c>
      <c r="AC2402" s="10">
        <f t="shared" si="882"/>
        <v>21.349999999999998</v>
      </c>
      <c r="AD2402" s="10">
        <f t="shared" si="883"/>
        <v>22.642857142857146</v>
      </c>
      <c r="AE2402" s="10">
        <f t="shared" si="884"/>
        <v>23.25</v>
      </c>
      <c r="AF2402" s="10">
        <f t="shared" si="885"/>
        <v>23.592857142857145</v>
      </c>
      <c r="AG2402" s="36">
        <f t="shared" si="873"/>
        <v>-0.70386380262020298</v>
      </c>
      <c r="AH2402" s="36">
        <f t="shared" si="874"/>
        <v>-1.3702744691869519</v>
      </c>
      <c r="AI2402" s="36">
        <f t="shared" si="875"/>
        <v>-0.60435370803099142</v>
      </c>
      <c r="AJ2402" s="36">
        <f t="shared" si="876"/>
        <v>-0.31808619342429667</v>
      </c>
      <c r="AK2402" s="36">
        <f t="shared" si="877"/>
        <v>-0.26931069286944204</v>
      </c>
    </row>
    <row r="2403" spans="1:37" x14ac:dyDescent="0.2">
      <c r="A2403" s="5">
        <v>40711</v>
      </c>
      <c r="B2403" s="1">
        <v>7</v>
      </c>
      <c r="C2403" s="7">
        <v>21.45</v>
      </c>
      <c r="D2403" s="7">
        <v>22</v>
      </c>
      <c r="E2403" s="7">
        <v>23.2</v>
      </c>
      <c r="F2403" s="7">
        <v>23.75</v>
      </c>
      <c r="G2403" s="7">
        <v>24.05</v>
      </c>
      <c r="H2403" s="7">
        <v>24.25</v>
      </c>
      <c r="I2403" s="7">
        <v>25.25</v>
      </c>
      <c r="J2403" s="7">
        <v>0</v>
      </c>
      <c r="K2403" s="7">
        <v>0</v>
      </c>
      <c r="L2403" s="3">
        <v>2.5600000000000001E-2</v>
      </c>
      <c r="M2403" s="3">
        <v>6.3200000000000006E-2</v>
      </c>
      <c r="N2403" s="3">
        <v>2.1100000000000001E-2</v>
      </c>
      <c r="O2403" s="18">
        <f t="shared" si="878"/>
        <v>0</v>
      </c>
      <c r="P2403" s="19">
        <f t="shared" si="886"/>
        <v>40744</v>
      </c>
      <c r="Q2403" s="19">
        <f t="shared" si="887"/>
        <v>40772</v>
      </c>
      <c r="R2403" s="19">
        <f t="shared" si="888"/>
        <v>40807</v>
      </c>
      <c r="S2403" s="19">
        <f t="shared" si="889"/>
        <v>40835</v>
      </c>
      <c r="T2403" s="19">
        <f t="shared" si="890"/>
        <v>40863</v>
      </c>
      <c r="U2403" s="19">
        <f t="shared" si="891"/>
        <v>40898</v>
      </c>
      <c r="V2403" s="19">
        <f t="shared" si="892"/>
        <v>40926</v>
      </c>
      <c r="W2403" s="19">
        <f t="shared" si="893"/>
        <v>40954</v>
      </c>
      <c r="X2403" s="19">
        <f t="shared" si="894"/>
        <v>40989</v>
      </c>
      <c r="Y2403" s="18">
        <f t="shared" si="879"/>
        <v>35</v>
      </c>
      <c r="Z2403" s="10">
        <f t="shared" si="880"/>
        <v>0.94285714285714284</v>
      </c>
      <c r="AA2403" s="10">
        <f>VLOOKUP(A2403, VIX!$A$2:$E$3205, 5, FALSE)</f>
        <v>21.85</v>
      </c>
      <c r="AB2403" s="10">
        <f t="shared" si="881"/>
        <v>21.48142857142857</v>
      </c>
      <c r="AC2403" s="10">
        <f t="shared" si="882"/>
        <v>22.068571428571431</v>
      </c>
      <c r="AD2403" s="10">
        <f t="shared" si="883"/>
        <v>23.23142857142857</v>
      </c>
      <c r="AE2403" s="10">
        <f t="shared" si="884"/>
        <v>23.767142857142858</v>
      </c>
      <c r="AF2403" s="10">
        <f t="shared" si="885"/>
        <v>24.061428571428571</v>
      </c>
      <c r="AG2403" s="36">
        <f t="shared" si="873"/>
        <v>-0.1803278688524593</v>
      </c>
      <c r="AH2403" s="36">
        <f t="shared" si="874"/>
        <v>-0.38692342140617991</v>
      </c>
      <c r="AI2403" s="36">
        <f t="shared" si="875"/>
        <v>-0.16945836899376476</v>
      </c>
      <c r="AJ2403" s="36">
        <f t="shared" si="876"/>
        <v>-8.9973222255281413E-2</v>
      </c>
      <c r="AK2403" s="36">
        <f t="shared" si="877"/>
        <v>-5.9367453913657858E-2</v>
      </c>
    </row>
    <row r="2404" spans="1:37" x14ac:dyDescent="0.2">
      <c r="A2404" s="5">
        <v>40710</v>
      </c>
      <c r="B2404" s="1">
        <v>7</v>
      </c>
      <c r="C2404" s="7">
        <v>21.95</v>
      </c>
      <c r="D2404" s="7">
        <v>22.3</v>
      </c>
      <c r="E2404" s="7">
        <v>23.35</v>
      </c>
      <c r="F2404" s="7">
        <v>24</v>
      </c>
      <c r="G2404" s="7">
        <v>24.25</v>
      </c>
      <c r="H2404" s="7">
        <v>24.45</v>
      </c>
      <c r="I2404" s="7">
        <v>25.5</v>
      </c>
      <c r="J2404" s="7">
        <v>0</v>
      </c>
      <c r="K2404" s="7">
        <v>0</v>
      </c>
      <c r="L2404" s="3">
        <v>1.5900000000000001E-2</v>
      </c>
      <c r="M2404" s="3">
        <v>6.25E-2</v>
      </c>
      <c r="N2404" s="3">
        <v>2.0799999999999999E-2</v>
      </c>
      <c r="O2404" s="18">
        <f t="shared" si="878"/>
        <v>1</v>
      </c>
      <c r="P2404" s="19">
        <f t="shared" si="886"/>
        <v>40744</v>
      </c>
      <c r="Q2404" s="19">
        <f t="shared" si="887"/>
        <v>40772</v>
      </c>
      <c r="R2404" s="19">
        <f t="shared" si="888"/>
        <v>40807</v>
      </c>
      <c r="S2404" s="19">
        <f t="shared" si="889"/>
        <v>40835</v>
      </c>
      <c r="T2404" s="19">
        <f t="shared" si="890"/>
        <v>40863</v>
      </c>
      <c r="U2404" s="19">
        <f t="shared" si="891"/>
        <v>40898</v>
      </c>
      <c r="V2404" s="19">
        <f t="shared" si="892"/>
        <v>40926</v>
      </c>
      <c r="W2404" s="19">
        <f t="shared" si="893"/>
        <v>40954</v>
      </c>
      <c r="X2404" s="19">
        <f t="shared" si="894"/>
        <v>40989</v>
      </c>
      <c r="Y2404" s="18">
        <f t="shared" si="879"/>
        <v>35</v>
      </c>
      <c r="Z2404" s="10">
        <f t="shared" si="880"/>
        <v>0.97142857142857142</v>
      </c>
      <c r="AA2404" s="10">
        <f>VLOOKUP(A2404, VIX!$A$2:$E$3205, 5, FALSE)</f>
        <v>22.73</v>
      </c>
      <c r="AB2404" s="10">
        <f t="shared" si="881"/>
        <v>21.96</v>
      </c>
      <c r="AC2404" s="10">
        <f t="shared" si="882"/>
        <v>22.33</v>
      </c>
      <c r="AD2404" s="10">
        <f t="shared" si="883"/>
        <v>23.368571428571432</v>
      </c>
      <c r="AE2404" s="10">
        <f t="shared" si="884"/>
        <v>24.007142857142856</v>
      </c>
      <c r="AF2404" s="10">
        <f t="shared" si="885"/>
        <v>24.255714285714287</v>
      </c>
      <c r="AG2404" s="36">
        <f t="shared" si="873"/>
        <v>-0.11858823529411817</v>
      </c>
      <c r="AH2404" s="36">
        <f t="shared" si="874"/>
        <v>-0.33977528089887671</v>
      </c>
      <c r="AI2404" s="36">
        <f t="shared" si="875"/>
        <v>-0.20303687635574799</v>
      </c>
      <c r="AJ2404" s="36">
        <f t="shared" si="876"/>
        <v>-7.6759061833688733E-2</v>
      </c>
      <c r="AK2404" s="36">
        <f t="shared" si="877"/>
        <v>-6.0631578947368231E-2</v>
      </c>
    </row>
    <row r="2405" spans="1:37" x14ac:dyDescent="0.2">
      <c r="A2405" s="5">
        <v>40709</v>
      </c>
      <c r="B2405" s="1">
        <v>7</v>
      </c>
      <c r="C2405" s="7">
        <v>20.95</v>
      </c>
      <c r="D2405" s="7">
        <v>21.25</v>
      </c>
      <c r="E2405" s="7">
        <v>22.25</v>
      </c>
      <c r="F2405" s="7">
        <v>23.05</v>
      </c>
      <c r="G2405" s="7">
        <v>23.45</v>
      </c>
      <c r="H2405" s="7">
        <v>23.75</v>
      </c>
      <c r="I2405" s="7">
        <v>24.75</v>
      </c>
      <c r="J2405" s="7">
        <v>0</v>
      </c>
      <c r="K2405" s="7">
        <v>0</v>
      </c>
      <c r="L2405" s="3">
        <v>1.43E-2</v>
      </c>
      <c r="M2405" s="3">
        <v>7.3800000000000004E-2</v>
      </c>
      <c r="N2405" s="3">
        <v>2.46E-2</v>
      </c>
      <c r="O2405" s="18">
        <f t="shared" si="878"/>
        <v>0</v>
      </c>
      <c r="P2405" s="19">
        <f t="shared" si="886"/>
        <v>40709</v>
      </c>
      <c r="Q2405" s="19">
        <f t="shared" si="887"/>
        <v>40744</v>
      </c>
      <c r="R2405" s="19">
        <f t="shared" si="888"/>
        <v>40772</v>
      </c>
      <c r="S2405" s="19">
        <f t="shared" si="889"/>
        <v>40807</v>
      </c>
      <c r="T2405" s="19">
        <f t="shared" si="890"/>
        <v>40835</v>
      </c>
      <c r="U2405" s="19">
        <f t="shared" si="891"/>
        <v>40863</v>
      </c>
      <c r="V2405" s="19">
        <f t="shared" si="892"/>
        <v>40898</v>
      </c>
      <c r="W2405" s="19">
        <f t="shared" si="893"/>
        <v>40926</v>
      </c>
      <c r="X2405" s="19">
        <f t="shared" si="894"/>
        <v>40954</v>
      </c>
      <c r="Y2405" s="18">
        <f t="shared" si="879"/>
        <v>28</v>
      </c>
      <c r="Z2405" s="10">
        <f t="shared" si="880"/>
        <v>0</v>
      </c>
      <c r="AA2405" s="10">
        <f>VLOOKUP(A2405, VIX!$A$2:$E$3205, 5, FALSE)</f>
        <v>21.32</v>
      </c>
      <c r="AB2405" s="10">
        <f t="shared" si="881"/>
        <v>21.25</v>
      </c>
      <c r="AC2405" s="10">
        <f t="shared" si="882"/>
        <v>22.25</v>
      </c>
      <c r="AD2405" s="10">
        <f t="shared" si="883"/>
        <v>23.05</v>
      </c>
      <c r="AE2405" s="10">
        <f t="shared" si="884"/>
        <v>23.45</v>
      </c>
      <c r="AF2405" s="10">
        <f t="shared" si="885"/>
        <v>23.75</v>
      </c>
      <c r="AG2405" s="36">
        <f t="shared" si="873"/>
        <v>-0.14088706671636264</v>
      </c>
      <c r="AH2405" s="36">
        <f t="shared" si="874"/>
        <v>-0.4517343371874159</v>
      </c>
      <c r="AI2405" s="36">
        <f t="shared" si="875"/>
        <v>-0.34268230494645618</v>
      </c>
      <c r="AJ2405" s="36">
        <f t="shared" si="876"/>
        <v>-0.16353017521090146</v>
      </c>
      <c r="AK2405" s="36">
        <f t="shared" si="877"/>
        <v>-0.11982881597717572</v>
      </c>
    </row>
    <row r="2406" spans="1:37" x14ac:dyDescent="0.2">
      <c r="A2406" s="5">
        <v>40708</v>
      </c>
      <c r="B2406" s="1">
        <v>6</v>
      </c>
      <c r="C2406" s="7">
        <v>18.2</v>
      </c>
      <c r="D2406" s="7">
        <v>19.2</v>
      </c>
      <c r="E2406" s="7">
        <v>19.95</v>
      </c>
      <c r="F2406" s="7">
        <v>21.05</v>
      </c>
      <c r="G2406" s="7">
        <v>22.05</v>
      </c>
      <c r="H2406" s="7">
        <v>22.55</v>
      </c>
      <c r="I2406" s="7">
        <v>22.9</v>
      </c>
      <c r="J2406" s="7">
        <v>23.9</v>
      </c>
      <c r="K2406" s="7">
        <v>0</v>
      </c>
      <c r="L2406" s="3">
        <v>5.4899999999999997E-2</v>
      </c>
      <c r="M2406" s="3">
        <v>8.7900000000000006E-2</v>
      </c>
      <c r="N2406" s="3">
        <v>2.93E-2</v>
      </c>
      <c r="O2406" s="18">
        <f t="shared" si="878"/>
        <v>0</v>
      </c>
      <c r="P2406" s="19">
        <f t="shared" si="886"/>
        <v>40709</v>
      </c>
      <c r="Q2406" s="19">
        <f t="shared" si="887"/>
        <v>40744</v>
      </c>
      <c r="R2406" s="19">
        <f t="shared" si="888"/>
        <v>40772</v>
      </c>
      <c r="S2406" s="19">
        <f t="shared" si="889"/>
        <v>40807</v>
      </c>
      <c r="T2406" s="19">
        <f t="shared" si="890"/>
        <v>40835</v>
      </c>
      <c r="U2406" s="19">
        <f t="shared" si="891"/>
        <v>40863</v>
      </c>
      <c r="V2406" s="19">
        <f t="shared" si="892"/>
        <v>40898</v>
      </c>
      <c r="W2406" s="19">
        <f t="shared" si="893"/>
        <v>40926</v>
      </c>
      <c r="X2406" s="19">
        <f t="shared" si="894"/>
        <v>40954</v>
      </c>
      <c r="Y2406" s="18">
        <f t="shared" si="879"/>
        <v>28</v>
      </c>
      <c r="Z2406" s="10">
        <f t="shared" si="880"/>
        <v>3.5714285714285712E-2</v>
      </c>
      <c r="AA2406" s="10">
        <f>VLOOKUP(A2406, VIX!$A$2:$E$3205, 5, FALSE)</f>
        <v>18.260000000000002</v>
      </c>
      <c r="AB2406" s="10">
        <f t="shared" si="881"/>
        <v>19.164285714285711</v>
      </c>
      <c r="AC2406" s="10">
        <f t="shared" si="882"/>
        <v>19.923214285714288</v>
      </c>
      <c r="AD2406" s="10">
        <f t="shared" si="883"/>
        <v>21.010714285714286</v>
      </c>
      <c r="AE2406" s="10">
        <f t="shared" si="884"/>
        <v>22.014285714285712</v>
      </c>
      <c r="AF2406" s="10">
        <f t="shared" si="885"/>
        <v>22.532142857142858</v>
      </c>
      <c r="AG2406" s="36">
        <f t="shared" si="873"/>
        <v>-0.45072437846539071</v>
      </c>
      <c r="AH2406" s="36">
        <f t="shared" si="874"/>
        <v>-0.32761310452418096</v>
      </c>
      <c r="AI2406" s="36">
        <f t="shared" si="875"/>
        <v>-0.45682267633487195</v>
      </c>
      <c r="AJ2406" s="36">
        <f t="shared" si="876"/>
        <v>-0.3968503937007874</v>
      </c>
      <c r="AK2406" s="36">
        <f t="shared" si="877"/>
        <v>-0.19384615384615381</v>
      </c>
    </row>
    <row r="2407" spans="1:37" x14ac:dyDescent="0.2">
      <c r="A2407" s="5">
        <v>40707</v>
      </c>
      <c r="B2407" s="1">
        <v>6</v>
      </c>
      <c r="C2407" s="7">
        <v>19.55</v>
      </c>
      <c r="D2407" s="7">
        <v>20</v>
      </c>
      <c r="E2407" s="7">
        <v>20.65</v>
      </c>
      <c r="F2407" s="7">
        <v>21.75</v>
      </c>
      <c r="G2407" s="7">
        <v>22.75</v>
      </c>
      <c r="H2407" s="7">
        <v>23.25</v>
      </c>
      <c r="I2407" s="7">
        <v>23.5</v>
      </c>
      <c r="J2407" s="7">
        <v>24.45</v>
      </c>
      <c r="K2407" s="7">
        <v>0</v>
      </c>
      <c r="L2407" s="3">
        <v>2.3E-2</v>
      </c>
      <c r="M2407" s="3">
        <v>8.0500000000000002E-2</v>
      </c>
      <c r="N2407" s="3">
        <v>2.6800000000000001E-2</v>
      </c>
      <c r="O2407" s="18">
        <f t="shared" si="878"/>
        <v>0</v>
      </c>
      <c r="P2407" s="19">
        <f t="shared" si="886"/>
        <v>40709</v>
      </c>
      <c r="Q2407" s="19">
        <f t="shared" si="887"/>
        <v>40744</v>
      </c>
      <c r="R2407" s="19">
        <f t="shared" si="888"/>
        <v>40772</v>
      </c>
      <c r="S2407" s="19">
        <f t="shared" si="889"/>
        <v>40807</v>
      </c>
      <c r="T2407" s="19">
        <f t="shared" si="890"/>
        <v>40835</v>
      </c>
      <c r="U2407" s="19">
        <f t="shared" si="891"/>
        <v>40863</v>
      </c>
      <c r="V2407" s="19">
        <f t="shared" si="892"/>
        <v>40898</v>
      </c>
      <c r="W2407" s="19">
        <f t="shared" si="893"/>
        <v>40926</v>
      </c>
      <c r="X2407" s="19">
        <f t="shared" si="894"/>
        <v>40954</v>
      </c>
      <c r="Y2407" s="18">
        <f t="shared" si="879"/>
        <v>28</v>
      </c>
      <c r="Z2407" s="10">
        <f t="shared" si="880"/>
        <v>7.1428571428571425E-2</v>
      </c>
      <c r="AA2407" s="10">
        <f>VLOOKUP(A2407, VIX!$A$2:$E$3205, 5, FALSE)</f>
        <v>19.61</v>
      </c>
      <c r="AB2407" s="10">
        <f t="shared" si="881"/>
        <v>19.967857142857145</v>
      </c>
      <c r="AC2407" s="10">
        <f t="shared" si="882"/>
        <v>20.603571428571428</v>
      </c>
      <c r="AD2407" s="10">
        <f t="shared" si="883"/>
        <v>21.671428571428574</v>
      </c>
      <c r="AE2407" s="10">
        <f t="shared" si="884"/>
        <v>22.678571428571427</v>
      </c>
      <c r="AF2407" s="10">
        <f t="shared" si="885"/>
        <v>23.214285714285715</v>
      </c>
      <c r="AG2407" s="36">
        <f t="shared" si="873"/>
        <v>-0.62387676508343926</v>
      </c>
      <c r="AH2407" s="36">
        <f t="shared" si="874"/>
        <v>-0.86286215978928693</v>
      </c>
      <c r="AI2407" s="36">
        <f t="shared" si="875"/>
        <v>-1.3796764827872272</v>
      </c>
      <c r="AJ2407" s="36">
        <f t="shared" si="876"/>
        <v>-1.198383133867005</v>
      </c>
      <c r="AK2407" s="36">
        <f t="shared" si="877"/>
        <v>-0.58518461181205994</v>
      </c>
    </row>
    <row r="2408" spans="1:37" x14ac:dyDescent="0.2">
      <c r="A2408" s="5">
        <v>40704</v>
      </c>
      <c r="B2408" s="1">
        <v>6</v>
      </c>
      <c r="C2408" s="7">
        <v>18.899999999999999</v>
      </c>
      <c r="D2408" s="7">
        <v>19.600000000000001</v>
      </c>
      <c r="E2408" s="7">
        <v>20.5</v>
      </c>
      <c r="F2408" s="7">
        <v>21.75</v>
      </c>
      <c r="G2408" s="7">
        <v>22.7</v>
      </c>
      <c r="H2408" s="7">
        <v>23.15</v>
      </c>
      <c r="I2408" s="7">
        <v>23.4</v>
      </c>
      <c r="J2408" s="7">
        <v>24.3</v>
      </c>
      <c r="K2408" s="7">
        <v>0</v>
      </c>
      <c r="L2408" s="3">
        <v>3.6999999999999998E-2</v>
      </c>
      <c r="M2408" s="3">
        <v>7.5899999999999995E-2</v>
      </c>
      <c r="N2408" s="3">
        <v>2.53E-2</v>
      </c>
      <c r="O2408" s="18">
        <f t="shared" si="878"/>
        <v>0</v>
      </c>
      <c r="P2408" s="19">
        <f t="shared" si="886"/>
        <v>40709</v>
      </c>
      <c r="Q2408" s="19">
        <f t="shared" si="887"/>
        <v>40744</v>
      </c>
      <c r="R2408" s="19">
        <f t="shared" si="888"/>
        <v>40772</v>
      </c>
      <c r="S2408" s="19">
        <f t="shared" si="889"/>
        <v>40807</v>
      </c>
      <c r="T2408" s="19">
        <f t="shared" si="890"/>
        <v>40835</v>
      </c>
      <c r="U2408" s="19">
        <f t="shared" si="891"/>
        <v>40863</v>
      </c>
      <c r="V2408" s="19">
        <f t="shared" si="892"/>
        <v>40898</v>
      </c>
      <c r="W2408" s="19">
        <f t="shared" si="893"/>
        <v>40926</v>
      </c>
      <c r="X2408" s="19">
        <f t="shared" si="894"/>
        <v>40954</v>
      </c>
      <c r="Y2408" s="18">
        <f t="shared" si="879"/>
        <v>28</v>
      </c>
      <c r="Z2408" s="10">
        <f t="shared" si="880"/>
        <v>0.17857142857142858</v>
      </c>
      <c r="AA2408" s="10">
        <f>VLOOKUP(A2408, VIX!$A$2:$E$3205, 5, FALSE)</f>
        <v>18.86</v>
      </c>
      <c r="AB2408" s="10">
        <f t="shared" si="881"/>
        <v>19.475000000000001</v>
      </c>
      <c r="AC2408" s="10">
        <f t="shared" si="882"/>
        <v>20.339285714285715</v>
      </c>
      <c r="AD2408" s="10">
        <f t="shared" si="883"/>
        <v>21.526785714285712</v>
      </c>
      <c r="AE2408" s="10">
        <f t="shared" si="884"/>
        <v>22.530357142857142</v>
      </c>
      <c r="AF2408" s="10">
        <f t="shared" si="885"/>
        <v>23.069642857142853</v>
      </c>
      <c r="AG2408" s="36">
        <f t="shared" si="873"/>
        <v>-0.3363203050524321</v>
      </c>
      <c r="AH2408" s="36">
        <f t="shared" si="874"/>
        <v>-0.41020075963103558</v>
      </c>
      <c r="AI2408" s="36">
        <f t="shared" si="875"/>
        <v>-0.53644414168937316</v>
      </c>
      <c r="AJ2408" s="36">
        <f t="shared" si="876"/>
        <v>-0.38869946419873314</v>
      </c>
      <c r="AK2408" s="36">
        <f t="shared" si="877"/>
        <v>-0.17926019601643972</v>
      </c>
    </row>
    <row r="2409" spans="1:37" x14ac:dyDescent="0.2">
      <c r="A2409" s="5">
        <v>40703</v>
      </c>
      <c r="B2409" s="1">
        <v>6</v>
      </c>
      <c r="C2409" s="7">
        <v>17.75</v>
      </c>
      <c r="D2409" s="7">
        <v>19</v>
      </c>
      <c r="E2409" s="7">
        <v>19.95</v>
      </c>
      <c r="F2409" s="7">
        <v>21.25</v>
      </c>
      <c r="G2409" s="7">
        <v>22.2</v>
      </c>
      <c r="H2409" s="7">
        <v>22.7</v>
      </c>
      <c r="I2409" s="7">
        <v>23</v>
      </c>
      <c r="J2409" s="7">
        <v>23.9</v>
      </c>
      <c r="K2409" s="7">
        <v>0</v>
      </c>
      <c r="L2409" s="3">
        <v>7.0400000000000004E-2</v>
      </c>
      <c r="M2409" s="3">
        <v>8.2400000000000001E-2</v>
      </c>
      <c r="N2409" s="3">
        <v>2.75E-2</v>
      </c>
      <c r="O2409" s="18">
        <f t="shared" si="878"/>
        <v>0</v>
      </c>
      <c r="P2409" s="19">
        <f t="shared" si="886"/>
        <v>40709</v>
      </c>
      <c r="Q2409" s="19">
        <f t="shared" si="887"/>
        <v>40744</v>
      </c>
      <c r="R2409" s="19">
        <f t="shared" si="888"/>
        <v>40772</v>
      </c>
      <c r="S2409" s="19">
        <f t="shared" si="889"/>
        <v>40807</v>
      </c>
      <c r="T2409" s="19">
        <f t="shared" si="890"/>
        <v>40835</v>
      </c>
      <c r="U2409" s="19">
        <f t="shared" si="891"/>
        <v>40863</v>
      </c>
      <c r="V2409" s="19">
        <f t="shared" si="892"/>
        <v>40898</v>
      </c>
      <c r="W2409" s="19">
        <f t="shared" si="893"/>
        <v>40926</v>
      </c>
      <c r="X2409" s="19">
        <f t="shared" si="894"/>
        <v>40954</v>
      </c>
      <c r="Y2409" s="18">
        <f t="shared" si="879"/>
        <v>28</v>
      </c>
      <c r="Z2409" s="10">
        <f t="shared" si="880"/>
        <v>0.21428571428571427</v>
      </c>
      <c r="AA2409" s="10">
        <f>VLOOKUP(A2409, VIX!$A$2:$E$3205, 5, FALSE)</f>
        <v>17.77</v>
      </c>
      <c r="AB2409" s="10">
        <f t="shared" si="881"/>
        <v>18.732142857142858</v>
      </c>
      <c r="AC2409" s="10">
        <f t="shared" si="882"/>
        <v>19.74642857142857</v>
      </c>
      <c r="AD2409" s="10">
        <f t="shared" si="883"/>
        <v>20.971428571428568</v>
      </c>
      <c r="AE2409" s="10">
        <f t="shared" si="884"/>
        <v>21.99642857142857</v>
      </c>
      <c r="AF2409" s="10">
        <f t="shared" si="885"/>
        <v>22.592857142857142</v>
      </c>
      <c r="AG2409" s="36">
        <f t="shared" si="873"/>
        <v>-0.58327932598833454</v>
      </c>
      <c r="AH2409" s="36">
        <f t="shared" si="874"/>
        <v>-0.42196175200493502</v>
      </c>
      <c r="AI2409" s="36">
        <f t="shared" si="875"/>
        <v>-0.54768870684610937</v>
      </c>
      <c r="AJ2409" s="36">
        <f t="shared" si="876"/>
        <v>-0.38169642857142838</v>
      </c>
      <c r="AK2409" s="36">
        <f t="shared" si="877"/>
        <v>-0.19543973941368087</v>
      </c>
    </row>
    <row r="2410" spans="1:37" x14ac:dyDescent="0.2">
      <c r="A2410" s="5">
        <v>40702</v>
      </c>
      <c r="B2410" s="1">
        <v>6</v>
      </c>
      <c r="C2410" s="7">
        <v>18.5</v>
      </c>
      <c r="D2410" s="7">
        <v>19.55</v>
      </c>
      <c r="E2410" s="7">
        <v>20.5</v>
      </c>
      <c r="F2410" s="7">
        <v>21.65</v>
      </c>
      <c r="G2410" s="7">
        <v>22.65</v>
      </c>
      <c r="H2410" s="7">
        <v>23.15</v>
      </c>
      <c r="I2410" s="7">
        <v>23.4</v>
      </c>
      <c r="J2410" s="7">
        <v>24.25</v>
      </c>
      <c r="K2410" s="7">
        <v>0</v>
      </c>
      <c r="L2410" s="3">
        <v>5.6800000000000003E-2</v>
      </c>
      <c r="M2410" s="3">
        <v>8.0799999999999997E-2</v>
      </c>
      <c r="N2410" s="3">
        <v>2.69E-2</v>
      </c>
      <c r="O2410" s="18">
        <f t="shared" si="878"/>
        <v>0</v>
      </c>
      <c r="P2410" s="19">
        <f t="shared" si="886"/>
        <v>40709</v>
      </c>
      <c r="Q2410" s="19">
        <f t="shared" si="887"/>
        <v>40744</v>
      </c>
      <c r="R2410" s="19">
        <f t="shared" si="888"/>
        <v>40772</v>
      </c>
      <c r="S2410" s="19">
        <f t="shared" si="889"/>
        <v>40807</v>
      </c>
      <c r="T2410" s="19">
        <f t="shared" si="890"/>
        <v>40835</v>
      </c>
      <c r="U2410" s="19">
        <f t="shared" si="891"/>
        <v>40863</v>
      </c>
      <c r="V2410" s="19">
        <f t="shared" si="892"/>
        <v>40898</v>
      </c>
      <c r="W2410" s="19">
        <f t="shared" si="893"/>
        <v>40926</v>
      </c>
      <c r="X2410" s="19">
        <f t="shared" si="894"/>
        <v>40954</v>
      </c>
      <c r="Y2410" s="18">
        <f t="shared" si="879"/>
        <v>28</v>
      </c>
      <c r="Z2410" s="10">
        <f t="shared" si="880"/>
        <v>0.25</v>
      </c>
      <c r="AA2410" s="10">
        <f>VLOOKUP(A2410, VIX!$A$2:$E$3205, 5, FALSE)</f>
        <v>18.79</v>
      </c>
      <c r="AB2410" s="10">
        <f t="shared" si="881"/>
        <v>19.287500000000001</v>
      </c>
      <c r="AC2410" s="10">
        <f t="shared" si="882"/>
        <v>20.262499999999999</v>
      </c>
      <c r="AD2410" s="10">
        <f t="shared" si="883"/>
        <v>21.362499999999997</v>
      </c>
      <c r="AE2410" s="10">
        <f t="shared" si="884"/>
        <v>22.4</v>
      </c>
      <c r="AF2410" s="10">
        <f t="shared" si="885"/>
        <v>23.024999999999999</v>
      </c>
      <c r="AG2410" s="36">
        <f t="shared" si="873"/>
        <v>-0.49755547198194816</v>
      </c>
      <c r="AH2410" s="36">
        <f t="shared" si="874"/>
        <v>-0.42689015691868709</v>
      </c>
      <c r="AI2410" s="36">
        <f t="shared" si="875"/>
        <v>-0.49002367264118957</v>
      </c>
      <c r="AJ2410" s="36">
        <f t="shared" si="876"/>
        <v>-0.40540540540540515</v>
      </c>
      <c r="AK2410" s="36">
        <f t="shared" si="877"/>
        <v>-0.19656786271450852</v>
      </c>
    </row>
    <row r="2411" spans="1:37" x14ac:dyDescent="0.2">
      <c r="A2411" s="5">
        <v>40701</v>
      </c>
      <c r="B2411" s="1">
        <v>6</v>
      </c>
      <c r="C2411" s="7">
        <v>18.100000000000001</v>
      </c>
      <c r="D2411" s="7">
        <v>19.350000000000001</v>
      </c>
      <c r="E2411" s="7">
        <v>20.3</v>
      </c>
      <c r="F2411" s="7">
        <v>21.45</v>
      </c>
      <c r="G2411" s="7">
        <v>22.5</v>
      </c>
      <c r="H2411" s="7">
        <v>23.05</v>
      </c>
      <c r="I2411" s="7">
        <v>23.3</v>
      </c>
      <c r="J2411" s="7">
        <v>24.2</v>
      </c>
      <c r="K2411" s="7">
        <v>0</v>
      </c>
      <c r="L2411" s="3">
        <v>6.9099999999999995E-2</v>
      </c>
      <c r="M2411" s="3">
        <v>8.6199999999999999E-2</v>
      </c>
      <c r="N2411" s="3">
        <v>2.87E-2</v>
      </c>
      <c r="O2411" s="18">
        <f t="shared" si="878"/>
        <v>0</v>
      </c>
      <c r="P2411" s="19">
        <f t="shared" si="886"/>
        <v>40709</v>
      </c>
      <c r="Q2411" s="19">
        <f t="shared" si="887"/>
        <v>40744</v>
      </c>
      <c r="R2411" s="19">
        <f t="shared" si="888"/>
        <v>40772</v>
      </c>
      <c r="S2411" s="19">
        <f t="shared" si="889"/>
        <v>40807</v>
      </c>
      <c r="T2411" s="19">
        <f t="shared" si="890"/>
        <v>40835</v>
      </c>
      <c r="U2411" s="19">
        <f t="shared" si="891"/>
        <v>40863</v>
      </c>
      <c r="V2411" s="19">
        <f t="shared" si="892"/>
        <v>40898</v>
      </c>
      <c r="W2411" s="19">
        <f t="shared" si="893"/>
        <v>40926</v>
      </c>
      <c r="X2411" s="19">
        <f t="shared" si="894"/>
        <v>40954</v>
      </c>
      <c r="Y2411" s="18">
        <f t="shared" si="879"/>
        <v>28</v>
      </c>
      <c r="Z2411" s="10">
        <f t="shared" si="880"/>
        <v>0.2857142857142857</v>
      </c>
      <c r="AA2411" s="10">
        <f>VLOOKUP(A2411, VIX!$A$2:$E$3205, 5, FALSE)</f>
        <v>18.07</v>
      </c>
      <c r="AB2411" s="10">
        <f t="shared" si="881"/>
        <v>18.992857142857144</v>
      </c>
      <c r="AC2411" s="10">
        <f t="shared" si="882"/>
        <v>20.028571428571428</v>
      </c>
      <c r="AD2411" s="10">
        <f t="shared" si="883"/>
        <v>21.12142857142857</v>
      </c>
      <c r="AE2411" s="10">
        <f t="shared" si="884"/>
        <v>22.200000000000003</v>
      </c>
      <c r="AF2411" s="10">
        <f t="shared" si="885"/>
        <v>22.892857142857142</v>
      </c>
      <c r="AG2411" s="36">
        <f t="shared" si="873"/>
        <v>-0.58642837196313946</v>
      </c>
      <c r="AH2411" s="36">
        <f t="shared" si="874"/>
        <v>-0.42129344478662573</v>
      </c>
      <c r="AI2411" s="36">
        <f t="shared" si="875"/>
        <v>-0.48563049853372425</v>
      </c>
      <c r="AJ2411" s="36">
        <f t="shared" si="876"/>
        <v>-0.42258244829513775</v>
      </c>
      <c r="AK2411" s="36">
        <f t="shared" si="877"/>
        <v>-0.2148504107890255</v>
      </c>
    </row>
    <row r="2412" spans="1:37" x14ac:dyDescent="0.2">
      <c r="A2412" s="5">
        <v>40700</v>
      </c>
      <c r="B2412" s="1">
        <v>6</v>
      </c>
      <c r="C2412" s="7">
        <v>18.2</v>
      </c>
      <c r="D2412" s="7">
        <v>19.649999999999999</v>
      </c>
      <c r="E2412" s="7">
        <v>20.6</v>
      </c>
      <c r="F2412" s="7">
        <v>21.65</v>
      </c>
      <c r="G2412" s="7">
        <v>22.7</v>
      </c>
      <c r="H2412" s="7">
        <v>23.2</v>
      </c>
      <c r="I2412" s="7">
        <v>23.45</v>
      </c>
      <c r="J2412" s="7">
        <v>24.25</v>
      </c>
      <c r="K2412" s="7">
        <v>0</v>
      </c>
      <c r="L2412" s="3">
        <v>7.9699999999999993E-2</v>
      </c>
      <c r="M2412" s="3">
        <v>8.3099999999999993E-2</v>
      </c>
      <c r="N2412" s="3">
        <v>2.7699999999999999E-2</v>
      </c>
      <c r="O2412" s="18">
        <f t="shared" si="878"/>
        <v>0</v>
      </c>
      <c r="P2412" s="19">
        <f t="shared" si="886"/>
        <v>40709</v>
      </c>
      <c r="Q2412" s="19">
        <f t="shared" si="887"/>
        <v>40744</v>
      </c>
      <c r="R2412" s="19">
        <f t="shared" si="888"/>
        <v>40772</v>
      </c>
      <c r="S2412" s="19">
        <f t="shared" si="889"/>
        <v>40807</v>
      </c>
      <c r="T2412" s="19">
        <f t="shared" si="890"/>
        <v>40835</v>
      </c>
      <c r="U2412" s="19">
        <f t="shared" si="891"/>
        <v>40863</v>
      </c>
      <c r="V2412" s="19">
        <f t="shared" si="892"/>
        <v>40898</v>
      </c>
      <c r="W2412" s="19">
        <f t="shared" si="893"/>
        <v>40926</v>
      </c>
      <c r="X2412" s="19">
        <f t="shared" si="894"/>
        <v>40954</v>
      </c>
      <c r="Y2412" s="18">
        <f t="shared" si="879"/>
        <v>28</v>
      </c>
      <c r="Z2412" s="10">
        <f t="shared" si="880"/>
        <v>0.32142857142857145</v>
      </c>
      <c r="AA2412" s="10">
        <f>VLOOKUP(A2412, VIX!$A$2:$E$3205, 5, FALSE)</f>
        <v>18.489999999999998</v>
      </c>
      <c r="AB2412" s="10">
        <f t="shared" si="881"/>
        <v>19.18392857142857</v>
      </c>
      <c r="AC2412" s="10">
        <f t="shared" si="882"/>
        <v>20.294642857142858</v>
      </c>
      <c r="AD2412" s="10">
        <f t="shared" si="883"/>
        <v>21.3125</v>
      </c>
      <c r="AE2412" s="10">
        <f t="shared" si="884"/>
        <v>22.362500000000001</v>
      </c>
      <c r="AF2412" s="10">
        <f t="shared" si="885"/>
        <v>23.039285714285715</v>
      </c>
      <c r="AG2412" s="36">
        <f t="shared" si="873"/>
        <v>-2.0816559058108606</v>
      </c>
      <c r="AH2412" s="36">
        <f t="shared" si="874"/>
        <v>-1.2829581993569166</v>
      </c>
      <c r="AI2412" s="36">
        <f t="shared" si="875"/>
        <v>-1.3499999999999956</v>
      </c>
      <c r="AJ2412" s="36">
        <f t="shared" si="876"/>
        <v>-1.2840504691038501</v>
      </c>
      <c r="AK2412" s="36">
        <f t="shared" si="877"/>
        <v>-0.59266227657572879</v>
      </c>
    </row>
    <row r="2413" spans="1:37" x14ac:dyDescent="0.2">
      <c r="A2413" s="5">
        <v>40697</v>
      </c>
      <c r="B2413" s="1">
        <v>6</v>
      </c>
      <c r="C2413" s="7">
        <v>17.95</v>
      </c>
      <c r="D2413" s="7">
        <v>19.45</v>
      </c>
      <c r="E2413" s="7">
        <v>20.399999999999999</v>
      </c>
      <c r="F2413" s="7">
        <v>21.45</v>
      </c>
      <c r="G2413" s="7">
        <v>22.55</v>
      </c>
      <c r="H2413" s="7">
        <v>22.95</v>
      </c>
      <c r="I2413" s="7">
        <v>23.2</v>
      </c>
      <c r="J2413" s="7">
        <v>24.05</v>
      </c>
      <c r="K2413" s="7">
        <v>0</v>
      </c>
      <c r="L2413" s="3">
        <v>8.3599999999999994E-2</v>
      </c>
      <c r="M2413" s="3">
        <v>8.1600000000000006E-2</v>
      </c>
      <c r="N2413" s="3">
        <v>2.7199999999999998E-2</v>
      </c>
      <c r="O2413" s="18">
        <f t="shared" si="878"/>
        <v>0</v>
      </c>
      <c r="P2413" s="19">
        <f t="shared" si="886"/>
        <v>40709</v>
      </c>
      <c r="Q2413" s="19">
        <f t="shared" si="887"/>
        <v>40744</v>
      </c>
      <c r="R2413" s="19">
        <f t="shared" si="888"/>
        <v>40772</v>
      </c>
      <c r="S2413" s="19">
        <f t="shared" si="889"/>
        <v>40807</v>
      </c>
      <c r="T2413" s="19">
        <f t="shared" si="890"/>
        <v>40835</v>
      </c>
      <c r="U2413" s="19">
        <f t="shared" si="891"/>
        <v>40863</v>
      </c>
      <c r="V2413" s="19">
        <f t="shared" si="892"/>
        <v>40898</v>
      </c>
      <c r="W2413" s="19">
        <f t="shared" si="893"/>
        <v>40926</v>
      </c>
      <c r="X2413" s="19">
        <f t="shared" si="894"/>
        <v>40954</v>
      </c>
      <c r="Y2413" s="18">
        <f t="shared" si="879"/>
        <v>28</v>
      </c>
      <c r="Z2413" s="10">
        <f t="shared" si="880"/>
        <v>0.42857142857142855</v>
      </c>
      <c r="AA2413" s="10">
        <f>VLOOKUP(A2413, VIX!$A$2:$E$3205, 5, FALSE)</f>
        <v>17.95</v>
      </c>
      <c r="AB2413" s="10">
        <f t="shared" si="881"/>
        <v>18.807142857142857</v>
      </c>
      <c r="AC2413" s="10">
        <f t="shared" si="882"/>
        <v>19.99285714285714</v>
      </c>
      <c r="AD2413" s="10">
        <f t="shared" si="883"/>
        <v>21</v>
      </c>
      <c r="AE2413" s="10">
        <f t="shared" si="884"/>
        <v>22.078571428571429</v>
      </c>
      <c r="AF2413" s="10">
        <f t="shared" si="885"/>
        <v>22.778571428571428</v>
      </c>
      <c r="AG2413" s="36">
        <f t="shared" si="873"/>
        <v>-0.72462378989744158</v>
      </c>
      <c r="AH2413" s="36">
        <f t="shared" si="874"/>
        <v>-0.43053682222821704</v>
      </c>
      <c r="AI2413" s="36">
        <f t="shared" si="875"/>
        <v>-0.45354816592389513</v>
      </c>
      <c r="AJ2413" s="36">
        <f t="shared" si="876"/>
        <v>-0.45227606461086756</v>
      </c>
      <c r="AK2413" s="36">
        <f t="shared" si="877"/>
        <v>-0.15919140871762438</v>
      </c>
    </row>
    <row r="2414" spans="1:37" x14ac:dyDescent="0.2">
      <c r="A2414" s="5">
        <v>40696</v>
      </c>
      <c r="B2414" s="1">
        <v>6</v>
      </c>
      <c r="C2414" s="7">
        <v>17.8</v>
      </c>
      <c r="D2414" s="7">
        <v>19.350000000000001</v>
      </c>
      <c r="E2414" s="7">
        <v>20.3</v>
      </c>
      <c r="F2414" s="7">
        <v>21.3</v>
      </c>
      <c r="G2414" s="7">
        <v>22.4</v>
      </c>
      <c r="H2414" s="7">
        <v>22.8</v>
      </c>
      <c r="I2414" s="7">
        <v>23.05</v>
      </c>
      <c r="J2414" s="7">
        <v>23.85</v>
      </c>
      <c r="K2414" s="7">
        <v>0</v>
      </c>
      <c r="L2414" s="3">
        <v>8.7099999999999997E-2</v>
      </c>
      <c r="M2414" s="3">
        <v>8.2199999999999995E-2</v>
      </c>
      <c r="N2414" s="3">
        <v>2.7400000000000001E-2</v>
      </c>
      <c r="O2414" s="18">
        <f t="shared" si="878"/>
        <v>0</v>
      </c>
      <c r="P2414" s="19">
        <f t="shared" si="886"/>
        <v>40709</v>
      </c>
      <c r="Q2414" s="19">
        <f t="shared" si="887"/>
        <v>40744</v>
      </c>
      <c r="R2414" s="19">
        <f t="shared" si="888"/>
        <v>40772</v>
      </c>
      <c r="S2414" s="19">
        <f t="shared" si="889"/>
        <v>40807</v>
      </c>
      <c r="T2414" s="19">
        <f t="shared" si="890"/>
        <v>40835</v>
      </c>
      <c r="U2414" s="19">
        <f t="shared" si="891"/>
        <v>40863</v>
      </c>
      <c r="V2414" s="19">
        <f t="shared" si="892"/>
        <v>40898</v>
      </c>
      <c r="W2414" s="19">
        <f t="shared" si="893"/>
        <v>40926</v>
      </c>
      <c r="X2414" s="19">
        <f t="shared" si="894"/>
        <v>40954</v>
      </c>
      <c r="Y2414" s="18">
        <f t="shared" si="879"/>
        <v>28</v>
      </c>
      <c r="Z2414" s="10">
        <f t="shared" si="880"/>
        <v>0.4642857142857143</v>
      </c>
      <c r="AA2414" s="10">
        <f>VLOOKUP(A2414, VIX!$A$2:$E$3205, 5, FALSE)</f>
        <v>18.09</v>
      </c>
      <c r="AB2414" s="10">
        <f t="shared" si="881"/>
        <v>18.630357142857143</v>
      </c>
      <c r="AC2414" s="10">
        <f t="shared" si="882"/>
        <v>19.858928571428571</v>
      </c>
      <c r="AD2414" s="10">
        <f t="shared" si="883"/>
        <v>20.835714285714289</v>
      </c>
      <c r="AE2414" s="10">
        <f t="shared" si="884"/>
        <v>21.889285714285712</v>
      </c>
      <c r="AF2414" s="10">
        <f t="shared" si="885"/>
        <v>22.614285714285714</v>
      </c>
      <c r="AG2414" s="36">
        <f t="shared" si="873"/>
        <v>-0.74399999999999999</v>
      </c>
      <c r="AH2414" s="36">
        <f t="shared" si="874"/>
        <v>-0.42803504380475543</v>
      </c>
      <c r="AI2414" s="36">
        <f t="shared" si="875"/>
        <v>-0.43062200956937779</v>
      </c>
      <c r="AJ2414" s="36">
        <f t="shared" si="876"/>
        <v>-0.45102505694760714</v>
      </c>
      <c r="AK2414" s="36">
        <f t="shared" si="877"/>
        <v>-0.15859030837004484</v>
      </c>
    </row>
    <row r="2415" spans="1:37" x14ac:dyDescent="0.2">
      <c r="A2415" s="5">
        <v>40695</v>
      </c>
      <c r="B2415" s="1">
        <v>6</v>
      </c>
      <c r="C2415" s="7">
        <v>17.95</v>
      </c>
      <c r="D2415" s="7">
        <v>19.55</v>
      </c>
      <c r="E2415" s="7">
        <v>20.399999999999999</v>
      </c>
      <c r="F2415" s="7">
        <v>21.4</v>
      </c>
      <c r="G2415" s="7">
        <v>22.5</v>
      </c>
      <c r="H2415" s="7">
        <v>22.9</v>
      </c>
      <c r="I2415" s="7">
        <v>23.1</v>
      </c>
      <c r="J2415" s="7">
        <v>23.8</v>
      </c>
      <c r="K2415" s="7">
        <v>0</v>
      </c>
      <c r="L2415" s="3">
        <v>8.9099999999999999E-2</v>
      </c>
      <c r="M2415" s="3">
        <v>7.9399999999999998E-2</v>
      </c>
      <c r="N2415" s="3">
        <v>2.6499999999999999E-2</v>
      </c>
      <c r="O2415" s="18">
        <f t="shared" si="878"/>
        <v>0</v>
      </c>
      <c r="P2415" s="19">
        <f t="shared" si="886"/>
        <v>40709</v>
      </c>
      <c r="Q2415" s="19">
        <f t="shared" si="887"/>
        <v>40744</v>
      </c>
      <c r="R2415" s="19">
        <f t="shared" si="888"/>
        <v>40772</v>
      </c>
      <c r="S2415" s="19">
        <f t="shared" si="889"/>
        <v>40807</v>
      </c>
      <c r="T2415" s="19">
        <f t="shared" si="890"/>
        <v>40835</v>
      </c>
      <c r="U2415" s="19">
        <f t="shared" si="891"/>
        <v>40863</v>
      </c>
      <c r="V2415" s="19">
        <f t="shared" si="892"/>
        <v>40898</v>
      </c>
      <c r="W2415" s="19">
        <f t="shared" si="893"/>
        <v>40926</v>
      </c>
      <c r="X2415" s="19">
        <f t="shared" si="894"/>
        <v>40954</v>
      </c>
      <c r="Y2415" s="18">
        <f t="shared" si="879"/>
        <v>28</v>
      </c>
      <c r="Z2415" s="10">
        <f t="shared" si="880"/>
        <v>0.5</v>
      </c>
      <c r="AA2415" s="10">
        <f>VLOOKUP(A2415, VIX!$A$2:$E$3205, 5, FALSE)</f>
        <v>18.3</v>
      </c>
      <c r="AB2415" s="10">
        <f t="shared" si="881"/>
        <v>18.75</v>
      </c>
      <c r="AC2415" s="10">
        <f t="shared" si="882"/>
        <v>19.975000000000001</v>
      </c>
      <c r="AD2415" s="10">
        <f t="shared" si="883"/>
        <v>20.9</v>
      </c>
      <c r="AE2415" s="10">
        <f t="shared" si="884"/>
        <v>21.95</v>
      </c>
      <c r="AF2415" s="10">
        <f t="shared" si="885"/>
        <v>22.7</v>
      </c>
      <c r="AG2415" s="36">
        <f t="shared" si="873"/>
        <v>-0.82386595831630616</v>
      </c>
      <c r="AH2415" s="36">
        <f t="shared" si="874"/>
        <v>-0.40183847669074074</v>
      </c>
      <c r="AI2415" s="36">
        <f t="shared" si="875"/>
        <v>-0.44700665188470051</v>
      </c>
      <c r="AJ2415" s="36">
        <f t="shared" si="876"/>
        <v>-0.46513969292725943</v>
      </c>
      <c r="AK2415" s="36">
        <f t="shared" si="877"/>
        <v>-0.16300129366106017</v>
      </c>
    </row>
    <row r="2416" spans="1:37" x14ac:dyDescent="0.2">
      <c r="A2416" s="5">
        <v>40694</v>
      </c>
      <c r="B2416" s="1">
        <v>6</v>
      </c>
      <c r="C2416" s="7">
        <v>16.55</v>
      </c>
      <c r="D2416" s="7">
        <v>18.55</v>
      </c>
      <c r="E2416" s="7">
        <v>19.600000000000001</v>
      </c>
      <c r="F2416" s="7">
        <v>20.75</v>
      </c>
      <c r="G2416" s="7">
        <v>21.9</v>
      </c>
      <c r="H2416" s="7">
        <v>22.3</v>
      </c>
      <c r="I2416" s="7">
        <v>22.45</v>
      </c>
      <c r="J2416" s="7">
        <v>23.3</v>
      </c>
      <c r="K2416" s="7">
        <v>0</v>
      </c>
      <c r="L2416" s="3">
        <v>0.1208</v>
      </c>
      <c r="M2416" s="3">
        <v>8.1900000000000001E-2</v>
      </c>
      <c r="N2416" s="3">
        <v>2.7300000000000001E-2</v>
      </c>
      <c r="O2416" s="18">
        <f t="shared" si="878"/>
        <v>0</v>
      </c>
      <c r="P2416" s="19">
        <f t="shared" si="886"/>
        <v>40709</v>
      </c>
      <c r="Q2416" s="19">
        <f t="shared" si="887"/>
        <v>40744</v>
      </c>
      <c r="R2416" s="19">
        <f t="shared" si="888"/>
        <v>40772</v>
      </c>
      <c r="S2416" s="19">
        <f t="shared" si="889"/>
        <v>40807</v>
      </c>
      <c r="T2416" s="19">
        <f t="shared" si="890"/>
        <v>40835</v>
      </c>
      <c r="U2416" s="19">
        <f t="shared" si="891"/>
        <v>40863</v>
      </c>
      <c r="V2416" s="19">
        <f t="shared" si="892"/>
        <v>40898</v>
      </c>
      <c r="W2416" s="19">
        <f t="shared" si="893"/>
        <v>40926</v>
      </c>
      <c r="X2416" s="19">
        <f t="shared" si="894"/>
        <v>40954</v>
      </c>
      <c r="Y2416" s="18">
        <f t="shared" si="879"/>
        <v>28</v>
      </c>
      <c r="Z2416" s="10">
        <f t="shared" si="880"/>
        <v>0.5357142857142857</v>
      </c>
      <c r="AA2416" s="10">
        <f>VLOOKUP(A2416, VIX!$A$2:$E$3205, 5, FALSE)</f>
        <v>15.45</v>
      </c>
      <c r="AB2416" s="10">
        <f t="shared" si="881"/>
        <v>17.478571428571428</v>
      </c>
      <c r="AC2416" s="10">
        <f t="shared" si="882"/>
        <v>19.037500000000001</v>
      </c>
      <c r="AD2416" s="10">
        <f t="shared" si="883"/>
        <v>20.133928571428569</v>
      </c>
      <c r="AE2416" s="10">
        <f t="shared" si="884"/>
        <v>21.283928571428572</v>
      </c>
      <c r="AF2416" s="10">
        <f t="shared" si="885"/>
        <v>22.085714285714285</v>
      </c>
      <c r="AG2416" s="36">
        <f t="shared" si="873"/>
        <v>-4.061650045330917</v>
      </c>
      <c r="AH2416" s="36">
        <f t="shared" si="874"/>
        <v>-1.9497098646034834</v>
      </c>
      <c r="AI2416" s="36">
        <f t="shared" si="875"/>
        <v>-2.0240963855421668</v>
      </c>
      <c r="AJ2416" s="36">
        <f t="shared" si="876"/>
        <v>-1.9207953603976784</v>
      </c>
      <c r="AK2416" s="36">
        <f t="shared" si="877"/>
        <v>-0.64203821656051308</v>
      </c>
    </row>
    <row r="2417" spans="1:37" x14ac:dyDescent="0.2">
      <c r="A2417" s="5">
        <v>40690</v>
      </c>
      <c r="B2417" s="1">
        <v>6</v>
      </c>
      <c r="C2417" s="7">
        <v>17.100000000000001</v>
      </c>
      <c r="D2417" s="7">
        <v>19.05</v>
      </c>
      <c r="E2417" s="7">
        <v>20.100000000000001</v>
      </c>
      <c r="F2417" s="7">
        <v>21.2</v>
      </c>
      <c r="G2417" s="7">
        <v>22.3</v>
      </c>
      <c r="H2417" s="7">
        <v>22.7</v>
      </c>
      <c r="I2417" s="7">
        <v>22.85</v>
      </c>
      <c r="J2417" s="7">
        <v>23.6</v>
      </c>
      <c r="K2417" s="7">
        <v>0</v>
      </c>
      <c r="L2417" s="3">
        <v>0.114</v>
      </c>
      <c r="M2417" s="3">
        <v>7.7799999999999994E-2</v>
      </c>
      <c r="N2417" s="3">
        <v>2.5899999999999999E-2</v>
      </c>
      <c r="O2417" s="18">
        <f t="shared" si="878"/>
        <v>0</v>
      </c>
      <c r="P2417" s="19">
        <f t="shared" si="886"/>
        <v>40709</v>
      </c>
      <c r="Q2417" s="19">
        <f t="shared" si="887"/>
        <v>40744</v>
      </c>
      <c r="R2417" s="19">
        <f t="shared" si="888"/>
        <v>40772</v>
      </c>
      <c r="S2417" s="19">
        <f t="shared" si="889"/>
        <v>40807</v>
      </c>
      <c r="T2417" s="19">
        <f t="shared" si="890"/>
        <v>40835</v>
      </c>
      <c r="U2417" s="19">
        <f t="shared" si="891"/>
        <v>40863</v>
      </c>
      <c r="V2417" s="19">
        <f t="shared" si="892"/>
        <v>40898</v>
      </c>
      <c r="W2417" s="19">
        <f t="shared" si="893"/>
        <v>40926</v>
      </c>
      <c r="X2417" s="19">
        <f t="shared" si="894"/>
        <v>40954</v>
      </c>
      <c r="Y2417" s="18">
        <f t="shared" si="879"/>
        <v>28</v>
      </c>
      <c r="Z2417" s="10">
        <f t="shared" si="880"/>
        <v>0.6785714285714286</v>
      </c>
      <c r="AA2417" s="10">
        <f>VLOOKUP(A2417, VIX!$A$2:$E$3205, 5, FALSE)</f>
        <v>15.98</v>
      </c>
      <c r="AB2417" s="10">
        <f t="shared" si="881"/>
        <v>17.726785714285715</v>
      </c>
      <c r="AC2417" s="10">
        <f t="shared" si="882"/>
        <v>19.387500000000003</v>
      </c>
      <c r="AD2417" s="10">
        <f t="shared" si="883"/>
        <v>20.453571428571429</v>
      </c>
      <c r="AE2417" s="10">
        <f t="shared" si="884"/>
        <v>21.553571428571431</v>
      </c>
      <c r="AF2417" s="10">
        <f t="shared" si="885"/>
        <v>22.428571428571431</v>
      </c>
      <c r="AG2417" s="36">
        <f t="shared" si="873"/>
        <v>-0.97538705835649009</v>
      </c>
      <c r="AH2417" s="36">
        <f t="shared" si="874"/>
        <v>-0.48056665455866338</v>
      </c>
      <c r="AI2417" s="36">
        <f t="shared" si="875"/>
        <v>-0.47612504294056912</v>
      </c>
      <c r="AJ2417" s="36">
        <f t="shared" si="876"/>
        <v>-0.45073170731707357</v>
      </c>
      <c r="AK2417" s="36">
        <f t="shared" si="877"/>
        <v>-0.1576477948076315</v>
      </c>
    </row>
    <row r="2418" spans="1:37" x14ac:dyDescent="0.2">
      <c r="A2418" s="5">
        <v>40689</v>
      </c>
      <c r="B2418" s="1">
        <v>6</v>
      </c>
      <c r="C2418" s="7">
        <v>17.45</v>
      </c>
      <c r="D2418" s="7">
        <v>19.350000000000001</v>
      </c>
      <c r="E2418" s="7">
        <v>20.45</v>
      </c>
      <c r="F2418" s="7">
        <v>21.65</v>
      </c>
      <c r="G2418" s="7">
        <v>22.75</v>
      </c>
      <c r="H2418" s="7">
        <v>23.05</v>
      </c>
      <c r="I2418" s="7">
        <v>23.2</v>
      </c>
      <c r="J2418" s="7">
        <v>23.9</v>
      </c>
      <c r="K2418" s="7">
        <v>0</v>
      </c>
      <c r="L2418" s="3">
        <v>0.1089</v>
      </c>
      <c r="M2418" s="3">
        <v>7.1599999999999997E-2</v>
      </c>
      <c r="N2418" s="3">
        <v>2.3900000000000001E-2</v>
      </c>
      <c r="O2418" s="18">
        <f t="shared" si="878"/>
        <v>0</v>
      </c>
      <c r="P2418" s="19">
        <f t="shared" si="886"/>
        <v>40709</v>
      </c>
      <c r="Q2418" s="19">
        <f t="shared" si="887"/>
        <v>40744</v>
      </c>
      <c r="R2418" s="19">
        <f t="shared" si="888"/>
        <v>40772</v>
      </c>
      <c r="S2418" s="19">
        <f t="shared" si="889"/>
        <v>40807</v>
      </c>
      <c r="T2418" s="19">
        <f t="shared" si="890"/>
        <v>40835</v>
      </c>
      <c r="U2418" s="19">
        <f t="shared" si="891"/>
        <v>40863</v>
      </c>
      <c r="V2418" s="19">
        <f t="shared" si="892"/>
        <v>40898</v>
      </c>
      <c r="W2418" s="19">
        <f t="shared" si="893"/>
        <v>40926</v>
      </c>
      <c r="X2418" s="19">
        <f t="shared" si="894"/>
        <v>40954</v>
      </c>
      <c r="Y2418" s="18">
        <f t="shared" si="879"/>
        <v>28</v>
      </c>
      <c r="Z2418" s="10">
        <f t="shared" si="880"/>
        <v>0.7142857142857143</v>
      </c>
      <c r="AA2418" s="10">
        <f>VLOOKUP(A2418, VIX!$A$2:$E$3205, 5, FALSE)</f>
        <v>16.09</v>
      </c>
      <c r="AB2418" s="10">
        <f t="shared" si="881"/>
        <v>17.99285714285714</v>
      </c>
      <c r="AC2418" s="10">
        <f t="shared" si="882"/>
        <v>19.664285714285715</v>
      </c>
      <c r="AD2418" s="10">
        <f t="shared" si="883"/>
        <v>20.792857142857144</v>
      </c>
      <c r="AE2418" s="10">
        <f t="shared" si="884"/>
        <v>21.964285714285715</v>
      </c>
      <c r="AF2418" s="10">
        <f t="shared" si="885"/>
        <v>22.835714285714285</v>
      </c>
      <c r="AG2418" s="36">
        <f t="shared" si="873"/>
        <v>-0.92745762711864477</v>
      </c>
      <c r="AH2418" s="36">
        <f t="shared" si="874"/>
        <v>-0.4907063197026012</v>
      </c>
      <c r="AI2418" s="36">
        <f t="shared" si="875"/>
        <v>-0.50733998825601834</v>
      </c>
      <c r="AJ2418" s="36">
        <f t="shared" si="876"/>
        <v>-0.44171779141104339</v>
      </c>
      <c r="AK2418" s="36">
        <f t="shared" si="877"/>
        <v>-0.11600429645542451</v>
      </c>
    </row>
    <row r="2419" spans="1:37" x14ac:dyDescent="0.2">
      <c r="A2419" s="5">
        <v>40688</v>
      </c>
      <c r="B2419" s="1">
        <v>6</v>
      </c>
      <c r="C2419" s="7">
        <v>17.95</v>
      </c>
      <c r="D2419" s="7">
        <v>19.899999999999999</v>
      </c>
      <c r="E2419" s="7">
        <v>21</v>
      </c>
      <c r="F2419" s="7">
        <v>22.15</v>
      </c>
      <c r="G2419" s="7">
        <v>23.2</v>
      </c>
      <c r="H2419" s="7">
        <v>23.5</v>
      </c>
      <c r="I2419" s="7">
        <v>23.6</v>
      </c>
      <c r="J2419" s="7">
        <v>24.25</v>
      </c>
      <c r="K2419" s="7">
        <v>0</v>
      </c>
      <c r="L2419" s="3">
        <v>0.1086</v>
      </c>
      <c r="M2419" s="3">
        <v>6.5500000000000003E-2</v>
      </c>
      <c r="N2419" s="3">
        <v>2.18E-2</v>
      </c>
      <c r="O2419" s="18">
        <f t="shared" si="878"/>
        <v>0</v>
      </c>
      <c r="P2419" s="19">
        <f t="shared" si="886"/>
        <v>40709</v>
      </c>
      <c r="Q2419" s="19">
        <f t="shared" si="887"/>
        <v>40744</v>
      </c>
      <c r="R2419" s="19">
        <f t="shared" si="888"/>
        <v>40772</v>
      </c>
      <c r="S2419" s="19">
        <f t="shared" si="889"/>
        <v>40807</v>
      </c>
      <c r="T2419" s="19">
        <f t="shared" si="890"/>
        <v>40835</v>
      </c>
      <c r="U2419" s="19">
        <f t="shared" si="891"/>
        <v>40863</v>
      </c>
      <c r="V2419" s="19">
        <f t="shared" si="892"/>
        <v>40898</v>
      </c>
      <c r="W2419" s="19">
        <f t="shared" si="893"/>
        <v>40926</v>
      </c>
      <c r="X2419" s="19">
        <f t="shared" si="894"/>
        <v>40954</v>
      </c>
      <c r="Y2419" s="18">
        <f t="shared" si="879"/>
        <v>28</v>
      </c>
      <c r="Z2419" s="10">
        <f t="shared" si="880"/>
        <v>0.75</v>
      </c>
      <c r="AA2419" s="10">
        <f>VLOOKUP(A2419, VIX!$A$2:$E$3205, 5, FALSE)</f>
        <v>17.07</v>
      </c>
      <c r="AB2419" s="10">
        <f t="shared" si="881"/>
        <v>18.4375</v>
      </c>
      <c r="AC2419" s="10">
        <f t="shared" si="882"/>
        <v>20.174999999999997</v>
      </c>
      <c r="AD2419" s="10">
        <f t="shared" si="883"/>
        <v>21.287500000000001</v>
      </c>
      <c r="AE2419" s="10">
        <f t="shared" si="884"/>
        <v>22.412499999999998</v>
      </c>
      <c r="AF2419" s="10">
        <f t="shared" si="885"/>
        <v>23.274999999999999</v>
      </c>
      <c r="AG2419" s="36">
        <f t="shared" si="873"/>
        <v>-0.93868194842406816</v>
      </c>
      <c r="AH2419" s="36">
        <f t="shared" si="874"/>
        <v>-0.48588957055214765</v>
      </c>
      <c r="AI2419" s="36">
        <f t="shared" si="875"/>
        <v>-0.48235685752330149</v>
      </c>
      <c r="AJ2419" s="36">
        <f t="shared" si="876"/>
        <v>-0.41767955801104978</v>
      </c>
      <c r="AK2419" s="36">
        <f t="shared" si="877"/>
        <v>-0.11492854971115862</v>
      </c>
    </row>
    <row r="2420" spans="1:37" x14ac:dyDescent="0.2">
      <c r="A2420" s="5">
        <v>40687</v>
      </c>
      <c r="B2420" s="1">
        <v>6</v>
      </c>
      <c r="C2420" s="7">
        <v>18.3</v>
      </c>
      <c r="D2420" s="7">
        <v>20.149999999999999</v>
      </c>
      <c r="E2420" s="7">
        <v>21.2</v>
      </c>
      <c r="F2420" s="7">
        <v>22.4</v>
      </c>
      <c r="G2420" s="7">
        <v>23.45</v>
      </c>
      <c r="H2420" s="7">
        <v>23.65</v>
      </c>
      <c r="I2420" s="7">
        <v>23.7</v>
      </c>
      <c r="J2420" s="7">
        <v>24.25</v>
      </c>
      <c r="K2420" s="7">
        <v>0</v>
      </c>
      <c r="L2420" s="3">
        <v>0.1011</v>
      </c>
      <c r="M2420" s="3">
        <v>5.8000000000000003E-2</v>
      </c>
      <c r="N2420" s="3">
        <v>1.9300000000000001E-2</v>
      </c>
      <c r="O2420" s="18">
        <f t="shared" si="878"/>
        <v>0</v>
      </c>
      <c r="P2420" s="19">
        <f t="shared" si="886"/>
        <v>40709</v>
      </c>
      <c r="Q2420" s="19">
        <f t="shared" si="887"/>
        <v>40744</v>
      </c>
      <c r="R2420" s="19">
        <f t="shared" si="888"/>
        <v>40772</v>
      </c>
      <c r="S2420" s="19">
        <f t="shared" si="889"/>
        <v>40807</v>
      </c>
      <c r="T2420" s="19">
        <f t="shared" si="890"/>
        <v>40835</v>
      </c>
      <c r="U2420" s="19">
        <f t="shared" si="891"/>
        <v>40863</v>
      </c>
      <c r="V2420" s="19">
        <f t="shared" si="892"/>
        <v>40898</v>
      </c>
      <c r="W2420" s="19">
        <f t="shared" si="893"/>
        <v>40926</v>
      </c>
      <c r="X2420" s="19">
        <f t="shared" si="894"/>
        <v>40954</v>
      </c>
      <c r="Y2420" s="18">
        <f t="shared" si="879"/>
        <v>28</v>
      </c>
      <c r="Z2420" s="10">
        <f t="shared" si="880"/>
        <v>0.7857142857142857</v>
      </c>
      <c r="AA2420" s="10">
        <f>VLOOKUP(A2420, VIX!$A$2:$E$3205, 5, FALSE)</f>
        <v>17.82</v>
      </c>
      <c r="AB2420" s="10">
        <f t="shared" si="881"/>
        <v>18.696428571428569</v>
      </c>
      <c r="AC2420" s="10">
        <f t="shared" si="882"/>
        <v>20.375</v>
      </c>
      <c r="AD2420" s="10">
        <f t="shared" si="883"/>
        <v>21.457142857142856</v>
      </c>
      <c r="AE2420" s="10">
        <f t="shared" si="884"/>
        <v>22.625</v>
      </c>
      <c r="AF2420" s="10">
        <f t="shared" si="885"/>
        <v>23.492857142857144</v>
      </c>
      <c r="AG2420" s="36">
        <f t="shared" si="873"/>
        <v>-0.8827037773359826</v>
      </c>
      <c r="AH2420" s="36">
        <f t="shared" si="874"/>
        <v>-0.46145797000348793</v>
      </c>
      <c r="AI2420" s="36">
        <f t="shared" si="875"/>
        <v>-0.50157571736606354</v>
      </c>
      <c r="AJ2420" s="36">
        <f t="shared" si="876"/>
        <v>-0.4150262724492198</v>
      </c>
      <c r="AK2420" s="36">
        <f t="shared" si="877"/>
        <v>-7.6317383403997255E-2</v>
      </c>
    </row>
    <row r="2421" spans="1:37" x14ac:dyDescent="0.2">
      <c r="A2421" s="5">
        <v>40686</v>
      </c>
      <c r="B2421" s="1">
        <v>6</v>
      </c>
      <c r="C2421" s="7">
        <v>18.55</v>
      </c>
      <c r="D2421" s="7">
        <v>20.3</v>
      </c>
      <c r="E2421" s="7">
        <v>21.3</v>
      </c>
      <c r="F2421" s="7">
        <v>22.6</v>
      </c>
      <c r="G2421" s="7">
        <v>23.55</v>
      </c>
      <c r="H2421" s="7">
        <v>23.75</v>
      </c>
      <c r="I2421" s="7">
        <v>23.75</v>
      </c>
      <c r="J2421" s="7">
        <v>0</v>
      </c>
      <c r="K2421" s="7">
        <v>0</v>
      </c>
      <c r="L2421" s="3">
        <v>9.4299999999999995E-2</v>
      </c>
      <c r="M2421" s="3">
        <v>5.0900000000000001E-2</v>
      </c>
      <c r="N2421" s="3">
        <v>1.7000000000000001E-2</v>
      </c>
      <c r="O2421" s="18">
        <f t="shared" si="878"/>
        <v>0</v>
      </c>
      <c r="P2421" s="19">
        <f t="shared" si="886"/>
        <v>40709</v>
      </c>
      <c r="Q2421" s="19">
        <f t="shared" si="887"/>
        <v>40744</v>
      </c>
      <c r="R2421" s="19">
        <f t="shared" si="888"/>
        <v>40772</v>
      </c>
      <c r="S2421" s="19">
        <f t="shared" si="889"/>
        <v>40807</v>
      </c>
      <c r="T2421" s="19">
        <f t="shared" si="890"/>
        <v>40835</v>
      </c>
      <c r="U2421" s="19">
        <f t="shared" si="891"/>
        <v>40863</v>
      </c>
      <c r="V2421" s="19">
        <f t="shared" si="892"/>
        <v>40898</v>
      </c>
      <c r="W2421" s="19">
        <f t="shared" si="893"/>
        <v>40926</v>
      </c>
      <c r="X2421" s="19">
        <f t="shared" si="894"/>
        <v>40954</v>
      </c>
      <c r="Y2421" s="18">
        <f t="shared" si="879"/>
        <v>28</v>
      </c>
      <c r="Z2421" s="10">
        <f t="shared" si="880"/>
        <v>0.8214285714285714</v>
      </c>
      <c r="AA2421" s="10">
        <f>VLOOKUP(A2421, VIX!$A$2:$E$3205, 5, FALSE)</f>
        <v>18.27</v>
      </c>
      <c r="AB2421" s="10">
        <f t="shared" si="881"/>
        <v>18.862500000000001</v>
      </c>
      <c r="AC2421" s="10">
        <f t="shared" si="882"/>
        <v>20.478571428571431</v>
      </c>
      <c r="AD2421" s="10">
        <f t="shared" si="883"/>
        <v>21.532142857142858</v>
      </c>
      <c r="AE2421" s="10">
        <f t="shared" si="884"/>
        <v>22.769642857142856</v>
      </c>
      <c r="AF2421" s="10">
        <f t="shared" si="885"/>
        <v>23.585714285714289</v>
      </c>
      <c r="AG2421" s="36">
        <f t="shared" si="873"/>
        <v>-2.5976830944433553</v>
      </c>
      <c r="AH2421" s="36">
        <f t="shared" si="874"/>
        <v>-1.3447171824973325</v>
      </c>
      <c r="AI2421" s="36">
        <f t="shared" si="875"/>
        <v>-1.655939342881215</v>
      </c>
      <c r="AJ2421" s="36">
        <f t="shared" si="876"/>
        <v>-1.1394574012375056</v>
      </c>
      <c r="AK2421" s="36">
        <f t="shared" si="877"/>
        <v>-0.23161764705882287</v>
      </c>
    </row>
    <row r="2422" spans="1:37" x14ac:dyDescent="0.2">
      <c r="A2422" s="5">
        <v>40683</v>
      </c>
      <c r="B2422" s="1">
        <v>6</v>
      </c>
      <c r="C2422" s="7">
        <v>18.05</v>
      </c>
      <c r="D2422" s="7">
        <v>20</v>
      </c>
      <c r="E2422" s="7">
        <v>21.1</v>
      </c>
      <c r="F2422" s="7">
        <v>22.45</v>
      </c>
      <c r="G2422" s="7">
        <v>23.3</v>
      </c>
      <c r="H2422" s="7">
        <v>23.5</v>
      </c>
      <c r="I2422" s="7">
        <v>23.45</v>
      </c>
      <c r="J2422" s="7">
        <v>0</v>
      </c>
      <c r="K2422" s="7">
        <v>0</v>
      </c>
      <c r="L2422" s="3">
        <v>0.108</v>
      </c>
      <c r="M2422" s="3">
        <v>4.4499999999999998E-2</v>
      </c>
      <c r="N2422" s="3">
        <v>1.4800000000000001E-2</v>
      </c>
      <c r="O2422" s="18">
        <f t="shared" si="878"/>
        <v>0</v>
      </c>
      <c r="P2422" s="19">
        <f t="shared" si="886"/>
        <v>40709</v>
      </c>
      <c r="Q2422" s="19">
        <f t="shared" si="887"/>
        <v>40744</v>
      </c>
      <c r="R2422" s="19">
        <f t="shared" si="888"/>
        <v>40772</v>
      </c>
      <c r="S2422" s="19">
        <f t="shared" si="889"/>
        <v>40807</v>
      </c>
      <c r="T2422" s="19">
        <f t="shared" si="890"/>
        <v>40835</v>
      </c>
      <c r="U2422" s="19">
        <f t="shared" si="891"/>
        <v>40863</v>
      </c>
      <c r="V2422" s="19">
        <f t="shared" si="892"/>
        <v>40898</v>
      </c>
      <c r="W2422" s="19">
        <f t="shared" si="893"/>
        <v>40926</v>
      </c>
      <c r="X2422" s="19">
        <f t="shared" si="894"/>
        <v>40954</v>
      </c>
      <c r="Y2422" s="18">
        <f t="shared" si="879"/>
        <v>28</v>
      </c>
      <c r="Z2422" s="10">
        <f t="shared" si="880"/>
        <v>0.9285714285714286</v>
      </c>
      <c r="AA2422" s="10">
        <f>VLOOKUP(A2422, VIX!$A$2:$E$3205, 5, FALSE)</f>
        <v>17.43</v>
      </c>
      <c r="AB2422" s="10">
        <f t="shared" si="881"/>
        <v>18.189285714285713</v>
      </c>
      <c r="AC2422" s="10">
        <f t="shared" si="882"/>
        <v>20.078571428571429</v>
      </c>
      <c r="AD2422" s="10">
        <f t="shared" si="883"/>
        <v>21.196428571428573</v>
      </c>
      <c r="AE2422" s="10">
        <f t="shared" si="884"/>
        <v>22.510714285714286</v>
      </c>
      <c r="AF2422" s="10">
        <f t="shared" si="885"/>
        <v>23.314285714285713</v>
      </c>
      <c r="AG2422" s="36">
        <f t="shared" si="873"/>
        <v>-0.99042628237428132</v>
      </c>
      <c r="AH2422" s="36">
        <f t="shared" si="874"/>
        <v>-0.50418333939614446</v>
      </c>
      <c r="AI2422" s="36">
        <f t="shared" si="875"/>
        <v>-0.58853040394429423</v>
      </c>
      <c r="AJ2422" s="36">
        <f t="shared" si="876"/>
        <v>-0.3496571988246821</v>
      </c>
      <c r="AK2422" s="36">
        <f t="shared" si="877"/>
        <v>-7.9445145018915184E-2</v>
      </c>
    </row>
    <row r="2423" spans="1:37" x14ac:dyDescent="0.2">
      <c r="A2423" s="5">
        <v>40682</v>
      </c>
      <c r="B2423" s="1">
        <v>6</v>
      </c>
      <c r="C2423" s="7">
        <v>17.649999999999999</v>
      </c>
      <c r="D2423" s="7">
        <v>19.600000000000001</v>
      </c>
      <c r="E2423" s="7">
        <v>20.6</v>
      </c>
      <c r="F2423" s="7">
        <v>21.85</v>
      </c>
      <c r="G2423" s="7">
        <v>22.65</v>
      </c>
      <c r="H2423" s="7">
        <v>22.85</v>
      </c>
      <c r="I2423" s="7">
        <v>22.9</v>
      </c>
      <c r="J2423" s="7">
        <v>0</v>
      </c>
      <c r="K2423" s="7">
        <v>0</v>
      </c>
      <c r="L2423" s="3">
        <v>0.1105</v>
      </c>
      <c r="M2423" s="3">
        <v>4.8099999999999997E-2</v>
      </c>
      <c r="N2423" s="3">
        <v>1.6E-2</v>
      </c>
      <c r="O2423" s="18">
        <f t="shared" si="878"/>
        <v>1</v>
      </c>
      <c r="P2423" s="19">
        <f t="shared" si="886"/>
        <v>40709</v>
      </c>
      <c r="Q2423" s="19">
        <f t="shared" si="887"/>
        <v>40744</v>
      </c>
      <c r="R2423" s="19">
        <f t="shared" si="888"/>
        <v>40772</v>
      </c>
      <c r="S2423" s="19">
        <f t="shared" si="889"/>
        <v>40807</v>
      </c>
      <c r="T2423" s="19">
        <f t="shared" si="890"/>
        <v>40835</v>
      </c>
      <c r="U2423" s="19">
        <f t="shared" si="891"/>
        <v>40863</v>
      </c>
      <c r="V2423" s="19">
        <f t="shared" si="892"/>
        <v>40898</v>
      </c>
      <c r="W2423" s="19">
        <f t="shared" si="893"/>
        <v>40926</v>
      </c>
      <c r="X2423" s="19">
        <f t="shared" si="894"/>
        <v>40954</v>
      </c>
      <c r="Y2423" s="18">
        <f t="shared" si="879"/>
        <v>28</v>
      </c>
      <c r="Z2423" s="10">
        <f t="shared" si="880"/>
        <v>0.9642857142857143</v>
      </c>
      <c r="AA2423" s="10">
        <f>VLOOKUP(A2423, VIX!$A$2:$E$3205, 5, FALSE)</f>
        <v>15.52</v>
      </c>
      <c r="AB2423" s="10">
        <f t="shared" si="881"/>
        <v>17.719642857142855</v>
      </c>
      <c r="AC2423" s="10">
        <f t="shared" si="882"/>
        <v>19.635714285714286</v>
      </c>
      <c r="AD2423" s="10">
        <f t="shared" si="883"/>
        <v>20.644642857142859</v>
      </c>
      <c r="AE2423" s="10">
        <f t="shared" si="884"/>
        <v>21.87857142857143</v>
      </c>
      <c r="AF2423" s="10">
        <f t="shared" si="885"/>
        <v>22.657142857142858</v>
      </c>
      <c r="AG2423" s="36">
        <f t="shared" si="873"/>
        <v>-0.88860759493670982</v>
      </c>
      <c r="AH2423" s="36">
        <f t="shared" si="874"/>
        <v>-0.43583535108958821</v>
      </c>
      <c r="AI2423" s="36">
        <f t="shared" si="875"/>
        <v>-0.51487414187642988</v>
      </c>
      <c r="AJ2423" s="36">
        <f t="shared" si="876"/>
        <v>-0.31929046563192776</v>
      </c>
      <c r="AK2423" s="36">
        <f t="shared" si="877"/>
        <v>-7.9120879120880214E-2</v>
      </c>
    </row>
    <row r="2424" spans="1:37" x14ac:dyDescent="0.2">
      <c r="A2424" s="5">
        <v>40681</v>
      </c>
      <c r="B2424" s="1">
        <v>6</v>
      </c>
      <c r="C2424" s="7">
        <v>18.05</v>
      </c>
      <c r="D2424" s="7">
        <v>19.75</v>
      </c>
      <c r="E2424" s="7">
        <v>20.65</v>
      </c>
      <c r="F2424" s="7">
        <v>21.85</v>
      </c>
      <c r="G2424" s="7">
        <v>22.55</v>
      </c>
      <c r="H2424" s="7">
        <v>22.75</v>
      </c>
      <c r="I2424" s="7">
        <v>22.75</v>
      </c>
      <c r="J2424" s="7">
        <v>0</v>
      </c>
      <c r="K2424" s="7">
        <v>0</v>
      </c>
      <c r="L2424" s="3">
        <v>9.4200000000000006E-2</v>
      </c>
      <c r="M2424" s="3">
        <v>4.1200000000000001E-2</v>
      </c>
      <c r="N2424" s="3">
        <v>1.37E-2</v>
      </c>
      <c r="O2424" s="18">
        <f t="shared" si="878"/>
        <v>0</v>
      </c>
      <c r="P2424" s="19">
        <f t="shared" si="886"/>
        <v>40681</v>
      </c>
      <c r="Q2424" s="19">
        <f t="shared" si="887"/>
        <v>40709</v>
      </c>
      <c r="R2424" s="19">
        <f t="shared" si="888"/>
        <v>40744</v>
      </c>
      <c r="S2424" s="19">
        <f t="shared" si="889"/>
        <v>40772</v>
      </c>
      <c r="T2424" s="19">
        <f t="shared" si="890"/>
        <v>40807</v>
      </c>
      <c r="U2424" s="19">
        <f t="shared" si="891"/>
        <v>40835</v>
      </c>
      <c r="V2424" s="19">
        <f t="shared" si="892"/>
        <v>40863</v>
      </c>
      <c r="W2424" s="19">
        <f t="shared" si="893"/>
        <v>40898</v>
      </c>
      <c r="X2424" s="19">
        <f t="shared" si="894"/>
        <v>40926</v>
      </c>
      <c r="Y2424" s="18">
        <f t="shared" si="879"/>
        <v>28</v>
      </c>
      <c r="Z2424" s="10">
        <f t="shared" si="880"/>
        <v>0</v>
      </c>
      <c r="AA2424" s="10">
        <f>VLOOKUP(A2424, VIX!$A$2:$E$3205, 5, FALSE)</f>
        <v>16.23</v>
      </c>
      <c r="AB2424" s="10">
        <f t="shared" si="881"/>
        <v>19.75</v>
      </c>
      <c r="AC2424" s="10">
        <f t="shared" si="882"/>
        <v>20.65</v>
      </c>
      <c r="AD2424" s="10">
        <f t="shared" si="883"/>
        <v>21.85</v>
      </c>
      <c r="AE2424" s="10">
        <f t="shared" si="884"/>
        <v>22.55</v>
      </c>
      <c r="AF2424" s="10">
        <f t="shared" si="885"/>
        <v>22.75</v>
      </c>
      <c r="AG2424" s="36">
        <f t="shared" si="873"/>
        <v>-0.81966899454701947</v>
      </c>
      <c r="AH2424" s="36">
        <f t="shared" si="874"/>
        <v>-0.40205637298351288</v>
      </c>
      <c r="AI2424" s="36">
        <f t="shared" si="875"/>
        <v>-0.51736526946107897</v>
      </c>
      <c r="AJ2424" s="36">
        <f t="shared" si="876"/>
        <v>-0.28562176165803077</v>
      </c>
      <c r="AK2424" s="36">
        <f t="shared" si="877"/>
        <v>-7.9034028540065582E-2</v>
      </c>
    </row>
    <row r="2425" spans="1:37" x14ac:dyDescent="0.2">
      <c r="A2425" s="5">
        <v>40680</v>
      </c>
      <c r="B2425" s="1">
        <v>5</v>
      </c>
      <c r="C2425" s="7">
        <v>17.75</v>
      </c>
      <c r="D2425" s="7">
        <v>18.7</v>
      </c>
      <c r="E2425" s="7">
        <v>20.2</v>
      </c>
      <c r="F2425" s="7">
        <v>20.9</v>
      </c>
      <c r="G2425" s="7">
        <v>22.1</v>
      </c>
      <c r="H2425" s="7">
        <v>22.8</v>
      </c>
      <c r="I2425" s="7">
        <v>23.05</v>
      </c>
      <c r="J2425" s="7">
        <v>22.95</v>
      </c>
      <c r="K2425" s="7">
        <v>0</v>
      </c>
      <c r="L2425" s="3">
        <v>5.3499999999999999E-2</v>
      </c>
      <c r="M2425" s="3">
        <v>0.10290000000000001</v>
      </c>
      <c r="N2425" s="3">
        <v>3.4299999999999997E-2</v>
      </c>
      <c r="O2425" s="18">
        <f t="shared" si="878"/>
        <v>0</v>
      </c>
      <c r="P2425" s="19">
        <f t="shared" si="886"/>
        <v>40681</v>
      </c>
      <c r="Q2425" s="19">
        <f t="shared" si="887"/>
        <v>40709</v>
      </c>
      <c r="R2425" s="19">
        <f t="shared" si="888"/>
        <v>40744</v>
      </c>
      <c r="S2425" s="19">
        <f t="shared" si="889"/>
        <v>40772</v>
      </c>
      <c r="T2425" s="19">
        <f t="shared" si="890"/>
        <v>40807</v>
      </c>
      <c r="U2425" s="19">
        <f t="shared" si="891"/>
        <v>40835</v>
      </c>
      <c r="V2425" s="19">
        <f t="shared" si="892"/>
        <v>40863</v>
      </c>
      <c r="W2425" s="19">
        <f t="shared" si="893"/>
        <v>40898</v>
      </c>
      <c r="X2425" s="19">
        <f t="shared" si="894"/>
        <v>40926</v>
      </c>
      <c r="Y2425" s="18">
        <f t="shared" si="879"/>
        <v>28</v>
      </c>
      <c r="Z2425" s="10">
        <f t="shared" si="880"/>
        <v>3.5714285714285712E-2</v>
      </c>
      <c r="AA2425" s="10">
        <f>VLOOKUP(A2425, VIX!$A$2:$E$3205, 5, FALSE)</f>
        <v>17.55</v>
      </c>
      <c r="AB2425" s="10">
        <f t="shared" si="881"/>
        <v>18.666071428571431</v>
      </c>
      <c r="AC2425" s="10">
        <f t="shared" si="882"/>
        <v>20.146428571428572</v>
      </c>
      <c r="AD2425" s="10">
        <f t="shared" si="883"/>
        <v>20.875</v>
      </c>
      <c r="AE2425" s="10">
        <f t="shared" si="884"/>
        <v>22.057142857142857</v>
      </c>
      <c r="AF2425" s="10">
        <f t="shared" si="885"/>
        <v>22.775000000000002</v>
      </c>
      <c r="AG2425" s="36">
        <f t="shared" si="873"/>
        <v>-0.45059288537549363</v>
      </c>
      <c r="AH2425" s="36">
        <f t="shared" si="874"/>
        <v>-0.66188058133426719</v>
      </c>
      <c r="AI2425" s="36">
        <f t="shared" si="875"/>
        <v>-0.29787234042553157</v>
      </c>
      <c r="AJ2425" s="36">
        <f t="shared" si="876"/>
        <v>-0.48601735776277827</v>
      </c>
      <c r="AK2425" s="36">
        <f t="shared" si="877"/>
        <v>-0.27562499999999973</v>
      </c>
    </row>
    <row r="2426" spans="1:37" x14ac:dyDescent="0.2">
      <c r="A2426" s="5">
        <v>40679</v>
      </c>
      <c r="B2426" s="1">
        <v>5</v>
      </c>
      <c r="C2426" s="7">
        <v>18</v>
      </c>
      <c r="D2426" s="7">
        <v>19.05</v>
      </c>
      <c r="E2426" s="7">
        <v>20.5</v>
      </c>
      <c r="F2426" s="7">
        <v>21.2</v>
      </c>
      <c r="G2426" s="7">
        <v>22.3</v>
      </c>
      <c r="H2426" s="7">
        <v>22.9</v>
      </c>
      <c r="I2426" s="7">
        <v>23.1</v>
      </c>
      <c r="J2426" s="7">
        <v>23</v>
      </c>
      <c r="K2426" s="7">
        <v>0</v>
      </c>
      <c r="L2426" s="3">
        <v>5.8299999999999998E-2</v>
      </c>
      <c r="M2426" s="3">
        <v>8.9599999999999999E-2</v>
      </c>
      <c r="N2426" s="3">
        <v>2.9899999999999999E-2</v>
      </c>
      <c r="O2426" s="18">
        <f t="shared" si="878"/>
        <v>0</v>
      </c>
      <c r="P2426" s="19">
        <f t="shared" si="886"/>
        <v>40681</v>
      </c>
      <c r="Q2426" s="19">
        <f t="shared" si="887"/>
        <v>40709</v>
      </c>
      <c r="R2426" s="19">
        <f t="shared" si="888"/>
        <v>40744</v>
      </c>
      <c r="S2426" s="19">
        <f t="shared" si="889"/>
        <v>40772</v>
      </c>
      <c r="T2426" s="19">
        <f t="shared" si="890"/>
        <v>40807</v>
      </c>
      <c r="U2426" s="19">
        <f t="shared" si="891"/>
        <v>40835</v>
      </c>
      <c r="V2426" s="19">
        <f t="shared" si="892"/>
        <v>40863</v>
      </c>
      <c r="W2426" s="19">
        <f t="shared" si="893"/>
        <v>40898</v>
      </c>
      <c r="X2426" s="19">
        <f t="shared" si="894"/>
        <v>40926</v>
      </c>
      <c r="Y2426" s="18">
        <f t="shared" si="879"/>
        <v>28</v>
      </c>
      <c r="Z2426" s="10">
        <f t="shared" si="880"/>
        <v>7.1428571428571425E-2</v>
      </c>
      <c r="AA2426" s="10">
        <f>VLOOKUP(A2426, VIX!$A$2:$E$3205, 5, FALSE)</f>
        <v>18.239999999999998</v>
      </c>
      <c r="AB2426" s="10">
        <f t="shared" si="881"/>
        <v>18.975000000000001</v>
      </c>
      <c r="AC2426" s="10">
        <f t="shared" si="882"/>
        <v>20.396428571428572</v>
      </c>
      <c r="AD2426" s="10">
        <f t="shared" si="883"/>
        <v>21.150000000000002</v>
      </c>
      <c r="AE2426" s="10">
        <f t="shared" si="884"/>
        <v>22.221428571428575</v>
      </c>
      <c r="AF2426" s="10">
        <f t="shared" si="885"/>
        <v>22.857142857142854</v>
      </c>
      <c r="AG2426" s="36">
        <f t="shared" si="873"/>
        <v>-1.5392670157068076</v>
      </c>
      <c r="AH2426" s="36">
        <f t="shared" si="874"/>
        <v>-1.9610017889087654</v>
      </c>
      <c r="AI2426" s="36">
        <f t="shared" si="875"/>
        <v>-0.90756302521008336</v>
      </c>
      <c r="AJ2426" s="36">
        <f t="shared" si="876"/>
        <v>-1.3539563660045608</v>
      </c>
      <c r="AK2426" s="36">
        <f t="shared" si="877"/>
        <v>-0.71416200897425564</v>
      </c>
    </row>
    <row r="2427" spans="1:37" x14ac:dyDescent="0.2">
      <c r="A2427" s="5">
        <v>40676</v>
      </c>
      <c r="B2427" s="1">
        <v>5</v>
      </c>
      <c r="C2427" s="7">
        <v>17.350000000000001</v>
      </c>
      <c r="D2427" s="7">
        <v>18.649999999999999</v>
      </c>
      <c r="E2427" s="7">
        <v>20.25</v>
      </c>
      <c r="F2427" s="7">
        <v>20.95</v>
      </c>
      <c r="G2427" s="7">
        <v>22.15</v>
      </c>
      <c r="H2427" s="7">
        <v>22.8</v>
      </c>
      <c r="I2427" s="7">
        <v>22.95</v>
      </c>
      <c r="J2427" s="7">
        <v>22.85</v>
      </c>
      <c r="K2427" s="7">
        <v>0</v>
      </c>
      <c r="L2427" s="3">
        <v>7.4899999999999994E-2</v>
      </c>
      <c r="M2427" s="3">
        <v>9.5500000000000002E-2</v>
      </c>
      <c r="N2427" s="3">
        <v>3.1800000000000002E-2</v>
      </c>
      <c r="O2427" s="18">
        <f t="shared" si="878"/>
        <v>0</v>
      </c>
      <c r="P2427" s="19">
        <f t="shared" si="886"/>
        <v>40681</v>
      </c>
      <c r="Q2427" s="19">
        <f t="shared" si="887"/>
        <v>40709</v>
      </c>
      <c r="R2427" s="19">
        <f t="shared" si="888"/>
        <v>40744</v>
      </c>
      <c r="S2427" s="19">
        <f t="shared" si="889"/>
        <v>40772</v>
      </c>
      <c r="T2427" s="19">
        <f t="shared" si="890"/>
        <v>40807</v>
      </c>
      <c r="U2427" s="19">
        <f t="shared" si="891"/>
        <v>40835</v>
      </c>
      <c r="V2427" s="19">
        <f t="shared" si="892"/>
        <v>40863</v>
      </c>
      <c r="W2427" s="19">
        <f t="shared" si="893"/>
        <v>40898</v>
      </c>
      <c r="X2427" s="19">
        <f t="shared" si="894"/>
        <v>40926</v>
      </c>
      <c r="Y2427" s="18">
        <f t="shared" si="879"/>
        <v>28</v>
      </c>
      <c r="Z2427" s="10">
        <f t="shared" si="880"/>
        <v>0.17857142857142858</v>
      </c>
      <c r="AA2427" s="10">
        <f>VLOOKUP(A2427, VIX!$A$2:$E$3205, 5, FALSE)</f>
        <v>17.07</v>
      </c>
      <c r="AB2427" s="10">
        <f t="shared" si="881"/>
        <v>18.417857142857141</v>
      </c>
      <c r="AC2427" s="10">
        <f t="shared" si="882"/>
        <v>19.964285714285712</v>
      </c>
      <c r="AD2427" s="10">
        <f t="shared" si="883"/>
        <v>20.824999999999996</v>
      </c>
      <c r="AE2427" s="10">
        <f t="shared" si="884"/>
        <v>21.935714285714283</v>
      </c>
      <c r="AF2427" s="10">
        <f t="shared" si="885"/>
        <v>22.68392857142857</v>
      </c>
      <c r="AG2427" s="36">
        <f t="shared" si="873"/>
        <v>-0.65051628276409668</v>
      </c>
      <c r="AH2427" s="36">
        <f t="shared" si="874"/>
        <v>-0.73295764406471575</v>
      </c>
      <c r="AI2427" s="36">
        <f t="shared" si="875"/>
        <v>-0.306569343065693</v>
      </c>
      <c r="AJ2427" s="36">
        <f t="shared" si="876"/>
        <v>-0.49900990099009856</v>
      </c>
      <c r="AK2427" s="36">
        <f t="shared" si="877"/>
        <v>-0.26103585657370593</v>
      </c>
    </row>
    <row r="2428" spans="1:37" x14ac:dyDescent="0.2">
      <c r="A2428" s="5">
        <v>40675</v>
      </c>
      <c r="B2428" s="1">
        <v>5</v>
      </c>
      <c r="C2428" s="7">
        <v>16.649999999999999</v>
      </c>
      <c r="D2428" s="7">
        <v>18.350000000000001</v>
      </c>
      <c r="E2428" s="7">
        <v>20</v>
      </c>
      <c r="F2428" s="7">
        <v>20.7</v>
      </c>
      <c r="G2428" s="7">
        <v>21.9</v>
      </c>
      <c r="H2428" s="7">
        <v>22.55</v>
      </c>
      <c r="I2428" s="7">
        <v>22.75</v>
      </c>
      <c r="J2428" s="7">
        <v>22.65</v>
      </c>
      <c r="K2428" s="7">
        <v>0</v>
      </c>
      <c r="L2428" s="3">
        <v>0.1021</v>
      </c>
      <c r="M2428" s="3">
        <v>9.9000000000000005E-2</v>
      </c>
      <c r="N2428" s="3">
        <v>3.3000000000000002E-2</v>
      </c>
      <c r="O2428" s="18">
        <f t="shared" si="878"/>
        <v>0</v>
      </c>
      <c r="P2428" s="19">
        <f t="shared" si="886"/>
        <v>40681</v>
      </c>
      <c r="Q2428" s="19">
        <f t="shared" si="887"/>
        <v>40709</v>
      </c>
      <c r="R2428" s="19">
        <f t="shared" si="888"/>
        <v>40744</v>
      </c>
      <c r="S2428" s="19">
        <f t="shared" si="889"/>
        <v>40772</v>
      </c>
      <c r="T2428" s="19">
        <f t="shared" si="890"/>
        <v>40807</v>
      </c>
      <c r="U2428" s="19">
        <f t="shared" si="891"/>
        <v>40835</v>
      </c>
      <c r="V2428" s="19">
        <f t="shared" si="892"/>
        <v>40863</v>
      </c>
      <c r="W2428" s="19">
        <f t="shared" si="893"/>
        <v>40898</v>
      </c>
      <c r="X2428" s="19">
        <f t="shared" si="894"/>
        <v>40926</v>
      </c>
      <c r="Y2428" s="18">
        <f t="shared" si="879"/>
        <v>28</v>
      </c>
      <c r="Z2428" s="10">
        <f t="shared" si="880"/>
        <v>0.21428571428571427</v>
      </c>
      <c r="AA2428" s="10">
        <f>VLOOKUP(A2428, VIX!$A$2:$E$3205, 5, FALSE)</f>
        <v>16.03</v>
      </c>
      <c r="AB2428" s="10">
        <f t="shared" si="881"/>
        <v>17.985714285714288</v>
      </c>
      <c r="AC2428" s="10">
        <f t="shared" si="882"/>
        <v>19.646428571428572</v>
      </c>
      <c r="AD2428" s="10">
        <f t="shared" si="883"/>
        <v>20.549999999999997</v>
      </c>
      <c r="AE2428" s="10">
        <f t="shared" si="884"/>
        <v>21.642857142857139</v>
      </c>
      <c r="AF2428" s="10">
        <f t="shared" si="885"/>
        <v>22.410714285714285</v>
      </c>
      <c r="AG2428" s="36">
        <f t="shared" si="873"/>
        <v>-0.83663704716336473</v>
      </c>
      <c r="AH2428" s="36">
        <f t="shared" si="874"/>
        <v>-0.74952681388012588</v>
      </c>
      <c r="AI2428" s="36">
        <f t="shared" si="875"/>
        <v>-0.30398069963811802</v>
      </c>
      <c r="AJ2428" s="36">
        <f t="shared" si="876"/>
        <v>-0.49626651349798945</v>
      </c>
      <c r="AK2428" s="36">
        <f t="shared" si="877"/>
        <v>-0.25956738768718901</v>
      </c>
    </row>
    <row r="2429" spans="1:37" x14ac:dyDescent="0.2">
      <c r="A2429" s="5">
        <v>40674</v>
      </c>
      <c r="B2429" s="1">
        <v>5</v>
      </c>
      <c r="C2429" s="7">
        <v>17.2</v>
      </c>
      <c r="D2429" s="7">
        <v>18.649999999999999</v>
      </c>
      <c r="E2429" s="7">
        <v>20.2</v>
      </c>
      <c r="F2429" s="7">
        <v>20.9</v>
      </c>
      <c r="G2429" s="7">
        <v>22.05</v>
      </c>
      <c r="H2429" s="7">
        <v>22.7</v>
      </c>
      <c r="I2429" s="7">
        <v>22.9</v>
      </c>
      <c r="J2429" s="7">
        <v>22.85</v>
      </c>
      <c r="K2429" s="7">
        <v>0</v>
      </c>
      <c r="L2429" s="3">
        <v>8.43E-2</v>
      </c>
      <c r="M2429" s="3">
        <v>9.5699999999999993E-2</v>
      </c>
      <c r="N2429" s="3">
        <v>3.1899999999999998E-2</v>
      </c>
      <c r="O2429" s="18">
        <f t="shared" si="878"/>
        <v>0</v>
      </c>
      <c r="P2429" s="19">
        <f t="shared" si="886"/>
        <v>40681</v>
      </c>
      <c r="Q2429" s="19">
        <f t="shared" si="887"/>
        <v>40709</v>
      </c>
      <c r="R2429" s="19">
        <f t="shared" si="888"/>
        <v>40744</v>
      </c>
      <c r="S2429" s="19">
        <f t="shared" si="889"/>
        <v>40772</v>
      </c>
      <c r="T2429" s="19">
        <f t="shared" si="890"/>
        <v>40807</v>
      </c>
      <c r="U2429" s="19">
        <f t="shared" si="891"/>
        <v>40835</v>
      </c>
      <c r="V2429" s="19">
        <f t="shared" si="892"/>
        <v>40863</v>
      </c>
      <c r="W2429" s="19">
        <f t="shared" si="893"/>
        <v>40898</v>
      </c>
      <c r="X2429" s="19">
        <f t="shared" si="894"/>
        <v>40926</v>
      </c>
      <c r="Y2429" s="18">
        <f t="shared" si="879"/>
        <v>28</v>
      </c>
      <c r="Z2429" s="10">
        <f t="shared" si="880"/>
        <v>0.25</v>
      </c>
      <c r="AA2429" s="10">
        <f>VLOOKUP(A2429, VIX!$A$2:$E$3205, 5, FALSE)</f>
        <v>16.95</v>
      </c>
      <c r="AB2429" s="10">
        <f t="shared" si="881"/>
        <v>18.287499999999998</v>
      </c>
      <c r="AC2429" s="10">
        <f t="shared" si="882"/>
        <v>19.8125</v>
      </c>
      <c r="AD2429" s="10">
        <f t="shared" si="883"/>
        <v>20.724999999999998</v>
      </c>
      <c r="AE2429" s="10">
        <f t="shared" si="884"/>
        <v>21.762500000000003</v>
      </c>
      <c r="AF2429" s="10">
        <f t="shared" si="885"/>
        <v>22.537499999999998</v>
      </c>
      <c r="AG2429" s="36">
        <f t="shared" si="873"/>
        <v>-0.73491552695092455</v>
      </c>
      <c r="AH2429" s="36">
        <f t="shared" si="874"/>
        <v>-0.72253052164261933</v>
      </c>
      <c r="AI2429" s="36">
        <f t="shared" si="875"/>
        <v>-0.31001757469244245</v>
      </c>
      <c r="AJ2429" s="36">
        <f t="shared" si="876"/>
        <v>-0.48348348348348413</v>
      </c>
      <c r="AK2429" s="36">
        <f t="shared" si="877"/>
        <v>-0.26292134831460606</v>
      </c>
    </row>
    <row r="2430" spans="1:37" x14ac:dyDescent="0.2">
      <c r="A2430" s="5">
        <v>40673</v>
      </c>
      <c r="B2430" s="1">
        <v>5</v>
      </c>
      <c r="C2430" s="7">
        <v>16.649999999999999</v>
      </c>
      <c r="D2430" s="7">
        <v>18.2</v>
      </c>
      <c r="E2430" s="7">
        <v>19.75</v>
      </c>
      <c r="F2430" s="7">
        <v>20.55</v>
      </c>
      <c r="G2430" s="7">
        <v>21.75</v>
      </c>
      <c r="H2430" s="7">
        <v>22.45</v>
      </c>
      <c r="I2430" s="7">
        <v>22.6</v>
      </c>
      <c r="J2430" s="7">
        <v>22.6</v>
      </c>
      <c r="K2430" s="7">
        <v>0</v>
      </c>
      <c r="L2430" s="3">
        <v>9.3100000000000002E-2</v>
      </c>
      <c r="M2430" s="3">
        <v>9.98E-2</v>
      </c>
      <c r="N2430" s="3">
        <v>3.3300000000000003E-2</v>
      </c>
      <c r="O2430" s="18">
        <f t="shared" si="878"/>
        <v>0</v>
      </c>
      <c r="P2430" s="19">
        <f t="shared" si="886"/>
        <v>40681</v>
      </c>
      <c r="Q2430" s="19">
        <f t="shared" si="887"/>
        <v>40709</v>
      </c>
      <c r="R2430" s="19">
        <f t="shared" si="888"/>
        <v>40744</v>
      </c>
      <c r="S2430" s="19">
        <f t="shared" si="889"/>
        <v>40772</v>
      </c>
      <c r="T2430" s="19">
        <f t="shared" si="890"/>
        <v>40807</v>
      </c>
      <c r="U2430" s="19">
        <f t="shared" si="891"/>
        <v>40835</v>
      </c>
      <c r="V2430" s="19">
        <f t="shared" si="892"/>
        <v>40863</v>
      </c>
      <c r="W2430" s="19">
        <f t="shared" si="893"/>
        <v>40898</v>
      </c>
      <c r="X2430" s="19">
        <f t="shared" si="894"/>
        <v>40926</v>
      </c>
      <c r="Y2430" s="18">
        <f t="shared" si="879"/>
        <v>28</v>
      </c>
      <c r="Z2430" s="10">
        <f t="shared" si="880"/>
        <v>0.2857142857142857</v>
      </c>
      <c r="AA2430" s="10">
        <f>VLOOKUP(A2430, VIX!$A$2:$E$3205, 5, FALSE)</f>
        <v>15.91</v>
      </c>
      <c r="AB2430" s="10">
        <f t="shared" si="881"/>
        <v>17.757142857142856</v>
      </c>
      <c r="AC2430" s="10">
        <f t="shared" si="882"/>
        <v>19.307142857142857</v>
      </c>
      <c r="AD2430" s="10">
        <f t="shared" si="883"/>
        <v>20.321428571428569</v>
      </c>
      <c r="AE2430" s="10">
        <f t="shared" si="884"/>
        <v>21.407142857142858</v>
      </c>
      <c r="AF2430" s="10">
        <f t="shared" si="885"/>
        <v>22.25</v>
      </c>
      <c r="AG2430" s="36">
        <f t="shared" si="873"/>
        <v>-0.75815217391304457</v>
      </c>
      <c r="AH2430" s="36">
        <f t="shared" si="874"/>
        <v>-0.70334023588727934</v>
      </c>
      <c r="AI2430" s="36">
        <f t="shared" si="875"/>
        <v>-0.34713732242789563</v>
      </c>
      <c r="AJ2430" s="36">
        <f t="shared" si="876"/>
        <v>-0.49622579586478527</v>
      </c>
      <c r="AK2430" s="36">
        <f t="shared" si="877"/>
        <v>-0.27845303867403315</v>
      </c>
    </row>
    <row r="2431" spans="1:37" x14ac:dyDescent="0.2">
      <c r="A2431" s="5">
        <v>40672</v>
      </c>
      <c r="B2431" s="1">
        <v>5</v>
      </c>
      <c r="C2431" s="7">
        <v>17.45</v>
      </c>
      <c r="D2431" s="7">
        <v>18.850000000000001</v>
      </c>
      <c r="E2431" s="7">
        <v>20.3</v>
      </c>
      <c r="F2431" s="7">
        <v>20.95</v>
      </c>
      <c r="G2431" s="7">
        <v>22.15</v>
      </c>
      <c r="H2431" s="7">
        <v>22.85</v>
      </c>
      <c r="I2431" s="7">
        <v>23.1</v>
      </c>
      <c r="J2431" s="7">
        <v>23.05</v>
      </c>
      <c r="K2431" s="7">
        <v>0</v>
      </c>
      <c r="L2431" s="3">
        <v>8.0199999999999994E-2</v>
      </c>
      <c r="M2431" s="3">
        <v>0.1026</v>
      </c>
      <c r="N2431" s="3">
        <v>3.4200000000000001E-2</v>
      </c>
      <c r="O2431" s="18">
        <f t="shared" si="878"/>
        <v>0</v>
      </c>
      <c r="P2431" s="19">
        <f t="shared" si="886"/>
        <v>40681</v>
      </c>
      <c r="Q2431" s="19">
        <f t="shared" si="887"/>
        <v>40709</v>
      </c>
      <c r="R2431" s="19">
        <f t="shared" si="888"/>
        <v>40744</v>
      </c>
      <c r="S2431" s="19">
        <f t="shared" si="889"/>
        <v>40772</v>
      </c>
      <c r="T2431" s="19">
        <f t="shared" si="890"/>
        <v>40807</v>
      </c>
      <c r="U2431" s="19">
        <f t="shared" si="891"/>
        <v>40835</v>
      </c>
      <c r="V2431" s="19">
        <f t="shared" si="892"/>
        <v>40863</v>
      </c>
      <c r="W2431" s="19">
        <f t="shared" si="893"/>
        <v>40898</v>
      </c>
      <c r="X2431" s="19">
        <f t="shared" si="894"/>
        <v>40926</v>
      </c>
      <c r="Y2431" s="18">
        <f t="shared" si="879"/>
        <v>28</v>
      </c>
      <c r="Z2431" s="10">
        <f t="shared" si="880"/>
        <v>0.32142857142857145</v>
      </c>
      <c r="AA2431" s="10">
        <f>VLOOKUP(A2431, VIX!$A$2:$E$3205, 5, FALSE)</f>
        <v>17.16</v>
      </c>
      <c r="AB2431" s="10">
        <f t="shared" si="881"/>
        <v>18.400000000000002</v>
      </c>
      <c r="AC2431" s="10">
        <f t="shared" si="882"/>
        <v>19.833928571428572</v>
      </c>
      <c r="AD2431" s="10">
        <f t="shared" si="883"/>
        <v>20.741071428571431</v>
      </c>
      <c r="AE2431" s="10">
        <f t="shared" si="884"/>
        <v>21.764285714285716</v>
      </c>
      <c r="AF2431" s="10">
        <f t="shared" si="885"/>
        <v>22.625</v>
      </c>
      <c r="AG2431" s="36">
        <f t="shared" si="873"/>
        <v>-1.9947229551451211</v>
      </c>
      <c r="AH2431" s="36">
        <f t="shared" si="874"/>
        <v>-1.9346981997882089</v>
      </c>
      <c r="AI2431" s="36">
        <f t="shared" si="875"/>
        <v>-0.83203521842194172</v>
      </c>
      <c r="AJ2431" s="36">
        <f t="shared" si="876"/>
        <v>-1.4703403565640181</v>
      </c>
      <c r="AK2431" s="36">
        <f t="shared" si="877"/>
        <v>-0.82250543985079572</v>
      </c>
    </row>
    <row r="2432" spans="1:37" x14ac:dyDescent="0.2">
      <c r="A2432" s="5">
        <v>40669</v>
      </c>
      <c r="B2432" s="1">
        <v>5</v>
      </c>
      <c r="C2432" s="7">
        <v>18.149999999999999</v>
      </c>
      <c r="D2432" s="7">
        <v>19.55</v>
      </c>
      <c r="E2432" s="7">
        <v>20.75</v>
      </c>
      <c r="F2432" s="7">
        <v>21.35</v>
      </c>
      <c r="G2432" s="7">
        <v>22.55</v>
      </c>
      <c r="H2432" s="7">
        <v>23.3</v>
      </c>
      <c r="I2432" s="7">
        <v>23.55</v>
      </c>
      <c r="J2432" s="7">
        <v>23.45</v>
      </c>
      <c r="K2432" s="7">
        <v>0</v>
      </c>
      <c r="L2432" s="3">
        <v>7.7100000000000002E-2</v>
      </c>
      <c r="M2432" s="3">
        <v>0.10299999999999999</v>
      </c>
      <c r="N2432" s="3">
        <v>3.4299999999999997E-2</v>
      </c>
      <c r="O2432" s="18">
        <f t="shared" si="878"/>
        <v>0</v>
      </c>
      <c r="P2432" s="19">
        <f t="shared" si="886"/>
        <v>40681</v>
      </c>
      <c r="Q2432" s="19">
        <f t="shared" si="887"/>
        <v>40709</v>
      </c>
      <c r="R2432" s="19">
        <f t="shared" si="888"/>
        <v>40744</v>
      </c>
      <c r="S2432" s="19">
        <f t="shared" si="889"/>
        <v>40772</v>
      </c>
      <c r="T2432" s="19">
        <f t="shared" si="890"/>
        <v>40807</v>
      </c>
      <c r="U2432" s="19">
        <f t="shared" si="891"/>
        <v>40835</v>
      </c>
      <c r="V2432" s="19">
        <f t="shared" si="892"/>
        <v>40863</v>
      </c>
      <c r="W2432" s="19">
        <f t="shared" si="893"/>
        <v>40898</v>
      </c>
      <c r="X2432" s="19">
        <f t="shared" si="894"/>
        <v>40926</v>
      </c>
      <c r="Y2432" s="18">
        <f t="shared" si="879"/>
        <v>28</v>
      </c>
      <c r="Z2432" s="10">
        <f t="shared" si="880"/>
        <v>0.42857142857142855</v>
      </c>
      <c r="AA2432" s="10">
        <f>VLOOKUP(A2432, VIX!$A$2:$E$3205, 5, FALSE)</f>
        <v>18.399999999999999</v>
      </c>
      <c r="AB2432" s="10">
        <f t="shared" si="881"/>
        <v>18.95</v>
      </c>
      <c r="AC2432" s="10">
        <f t="shared" si="882"/>
        <v>20.235714285714284</v>
      </c>
      <c r="AD2432" s="10">
        <f t="shared" si="883"/>
        <v>21.092857142857142</v>
      </c>
      <c r="AE2432" s="10">
        <f t="shared" si="884"/>
        <v>22.035714285714285</v>
      </c>
      <c r="AF2432" s="10">
        <f t="shared" si="885"/>
        <v>22.978571428571428</v>
      </c>
      <c r="AG2432" s="36">
        <f t="shared" si="873"/>
        <v>-0.65956253505328288</v>
      </c>
      <c r="AH2432" s="36">
        <f t="shared" si="874"/>
        <v>-0.52899501443190788</v>
      </c>
      <c r="AI2432" s="36">
        <f t="shared" si="875"/>
        <v>-0.2541817264856695</v>
      </c>
      <c r="AJ2432" s="36">
        <f t="shared" si="876"/>
        <v>-0.48774193548387124</v>
      </c>
      <c r="AK2432" s="36">
        <f t="shared" si="877"/>
        <v>-0.29184681902408927</v>
      </c>
    </row>
    <row r="2433" spans="1:37" x14ac:dyDescent="0.2">
      <c r="A2433" s="5">
        <v>40668</v>
      </c>
      <c r="B2433" s="1">
        <v>5</v>
      </c>
      <c r="C2433" s="7">
        <v>18.3</v>
      </c>
      <c r="D2433" s="7">
        <v>19.8</v>
      </c>
      <c r="E2433" s="7">
        <v>20.95</v>
      </c>
      <c r="F2433" s="7">
        <v>21.5</v>
      </c>
      <c r="G2433" s="7">
        <v>22.7</v>
      </c>
      <c r="H2433" s="7">
        <v>23.5</v>
      </c>
      <c r="I2433" s="7">
        <v>23.65</v>
      </c>
      <c r="J2433" s="7">
        <v>23.55</v>
      </c>
      <c r="K2433" s="7">
        <v>0</v>
      </c>
      <c r="L2433" s="3">
        <v>8.2000000000000003E-2</v>
      </c>
      <c r="M2433" s="3">
        <v>0.1</v>
      </c>
      <c r="N2433" s="3">
        <v>3.3300000000000003E-2</v>
      </c>
      <c r="O2433" s="18">
        <f t="shared" si="878"/>
        <v>0</v>
      </c>
      <c r="P2433" s="19">
        <f t="shared" si="886"/>
        <v>40681</v>
      </c>
      <c r="Q2433" s="19">
        <f t="shared" si="887"/>
        <v>40709</v>
      </c>
      <c r="R2433" s="19">
        <f t="shared" si="888"/>
        <v>40744</v>
      </c>
      <c r="S2433" s="19">
        <f t="shared" si="889"/>
        <v>40772</v>
      </c>
      <c r="T2433" s="19">
        <f t="shared" si="890"/>
        <v>40807</v>
      </c>
      <c r="U2433" s="19">
        <f t="shared" si="891"/>
        <v>40835</v>
      </c>
      <c r="V2433" s="19">
        <f t="shared" si="892"/>
        <v>40863</v>
      </c>
      <c r="W2433" s="19">
        <f t="shared" si="893"/>
        <v>40898</v>
      </c>
      <c r="X2433" s="19">
        <f t="shared" si="894"/>
        <v>40926</v>
      </c>
      <c r="Y2433" s="18">
        <f t="shared" si="879"/>
        <v>28</v>
      </c>
      <c r="Z2433" s="10">
        <f t="shared" si="880"/>
        <v>0.4642857142857143</v>
      </c>
      <c r="AA2433" s="10">
        <f>VLOOKUP(A2433, VIX!$A$2:$E$3205, 5, FALSE)</f>
        <v>18.2</v>
      </c>
      <c r="AB2433" s="10">
        <f t="shared" si="881"/>
        <v>19.103571428571428</v>
      </c>
      <c r="AC2433" s="10">
        <f t="shared" si="882"/>
        <v>20.416071428571428</v>
      </c>
      <c r="AD2433" s="10">
        <f t="shared" si="883"/>
        <v>21.244642857142857</v>
      </c>
      <c r="AE2433" s="10">
        <f t="shared" si="884"/>
        <v>22.142857142857142</v>
      </c>
      <c r="AF2433" s="10">
        <f t="shared" si="885"/>
        <v>23.128571428571426</v>
      </c>
      <c r="AG2433" s="36">
        <f t="shared" si="873"/>
        <v>-0.71999999999999964</v>
      </c>
      <c r="AH2433" s="36">
        <f t="shared" si="874"/>
        <v>-0.51301115241635598</v>
      </c>
      <c r="AI2433" s="36">
        <f t="shared" si="875"/>
        <v>-0.23487544483985784</v>
      </c>
      <c r="AJ2433" s="36">
        <f t="shared" si="876"/>
        <v>-0.49202733485193567</v>
      </c>
      <c r="AK2433" s="36">
        <f t="shared" si="877"/>
        <v>-0.31406761177753562</v>
      </c>
    </row>
    <row r="2434" spans="1:37" x14ac:dyDescent="0.2">
      <c r="A2434" s="5">
        <v>40667</v>
      </c>
      <c r="B2434" s="1">
        <v>5</v>
      </c>
      <c r="C2434" s="7">
        <v>17.95</v>
      </c>
      <c r="D2434" s="7">
        <v>19.55</v>
      </c>
      <c r="E2434" s="7">
        <v>20.8</v>
      </c>
      <c r="F2434" s="7">
        <v>21.35</v>
      </c>
      <c r="G2434" s="7">
        <v>22.55</v>
      </c>
      <c r="H2434" s="7">
        <v>23.3</v>
      </c>
      <c r="I2434" s="7">
        <v>23.55</v>
      </c>
      <c r="J2434" s="7">
        <v>23.4</v>
      </c>
      <c r="K2434" s="7">
        <v>0</v>
      </c>
      <c r="L2434" s="3">
        <v>8.9099999999999999E-2</v>
      </c>
      <c r="M2434" s="3">
        <v>0.10299999999999999</v>
      </c>
      <c r="N2434" s="3">
        <v>3.4299999999999997E-2</v>
      </c>
      <c r="O2434" s="18">
        <f t="shared" si="878"/>
        <v>0</v>
      </c>
      <c r="P2434" s="19">
        <f t="shared" si="886"/>
        <v>40681</v>
      </c>
      <c r="Q2434" s="19">
        <f t="shared" si="887"/>
        <v>40709</v>
      </c>
      <c r="R2434" s="19">
        <f t="shared" si="888"/>
        <v>40744</v>
      </c>
      <c r="S2434" s="19">
        <f t="shared" si="889"/>
        <v>40772</v>
      </c>
      <c r="T2434" s="19">
        <f t="shared" si="890"/>
        <v>40807</v>
      </c>
      <c r="U2434" s="19">
        <f t="shared" si="891"/>
        <v>40835</v>
      </c>
      <c r="V2434" s="19">
        <f t="shared" si="892"/>
        <v>40863</v>
      </c>
      <c r="W2434" s="19">
        <f t="shared" si="893"/>
        <v>40898</v>
      </c>
      <c r="X2434" s="19">
        <f t="shared" si="894"/>
        <v>40926</v>
      </c>
      <c r="Y2434" s="18">
        <f t="shared" si="879"/>
        <v>28</v>
      </c>
      <c r="Z2434" s="10">
        <f t="shared" si="880"/>
        <v>0.5</v>
      </c>
      <c r="AA2434" s="10">
        <f>VLOOKUP(A2434, VIX!$A$2:$E$3205, 5, FALSE)</f>
        <v>17.079999999999998</v>
      </c>
      <c r="AB2434" s="10">
        <f t="shared" si="881"/>
        <v>18.75</v>
      </c>
      <c r="AC2434" s="10">
        <f t="shared" si="882"/>
        <v>20.175000000000001</v>
      </c>
      <c r="AD2434" s="10">
        <f t="shared" si="883"/>
        <v>21.075000000000003</v>
      </c>
      <c r="AE2434" s="10">
        <f t="shared" si="884"/>
        <v>21.950000000000003</v>
      </c>
      <c r="AF2434" s="10">
        <f t="shared" si="885"/>
        <v>22.925000000000001</v>
      </c>
      <c r="AG2434" s="36">
        <f t="shared" si="873"/>
        <v>-0.77980852915578802</v>
      </c>
      <c r="AH2434" s="36">
        <f t="shared" si="874"/>
        <v>-0.56446554968192786</v>
      </c>
      <c r="AI2434" s="36">
        <f t="shared" si="875"/>
        <v>-0.23682187099530136</v>
      </c>
      <c r="AJ2434" s="36">
        <f t="shared" si="876"/>
        <v>-0.49525057320668148</v>
      </c>
      <c r="AK2434" s="36">
        <f t="shared" si="877"/>
        <v>-0.29607582047466108</v>
      </c>
    </row>
    <row r="2435" spans="1:37" x14ac:dyDescent="0.2">
      <c r="A2435" s="5">
        <v>40666</v>
      </c>
      <c r="B2435" s="1">
        <v>5</v>
      </c>
      <c r="C2435" s="7">
        <v>17.7</v>
      </c>
      <c r="D2435" s="7">
        <v>19.350000000000001</v>
      </c>
      <c r="E2435" s="7">
        <v>20.6</v>
      </c>
      <c r="F2435" s="7">
        <v>21.25</v>
      </c>
      <c r="G2435" s="7">
        <v>22.45</v>
      </c>
      <c r="H2435" s="7">
        <v>23.2</v>
      </c>
      <c r="I2435" s="7">
        <v>23.45</v>
      </c>
      <c r="J2435" s="7">
        <v>23.35</v>
      </c>
      <c r="K2435" s="7">
        <v>0</v>
      </c>
      <c r="L2435" s="3">
        <v>9.3200000000000005E-2</v>
      </c>
      <c r="M2435" s="3">
        <v>0.10349999999999999</v>
      </c>
      <c r="N2435" s="3">
        <v>3.4500000000000003E-2</v>
      </c>
      <c r="O2435" s="18">
        <f t="shared" si="878"/>
        <v>0</v>
      </c>
      <c r="P2435" s="19">
        <f t="shared" si="886"/>
        <v>40681</v>
      </c>
      <c r="Q2435" s="19">
        <f t="shared" si="887"/>
        <v>40709</v>
      </c>
      <c r="R2435" s="19">
        <f t="shared" si="888"/>
        <v>40744</v>
      </c>
      <c r="S2435" s="19">
        <f t="shared" si="889"/>
        <v>40772</v>
      </c>
      <c r="T2435" s="19">
        <f t="shared" si="890"/>
        <v>40807</v>
      </c>
      <c r="U2435" s="19">
        <f t="shared" si="891"/>
        <v>40835</v>
      </c>
      <c r="V2435" s="19">
        <f t="shared" si="892"/>
        <v>40863</v>
      </c>
      <c r="W2435" s="19">
        <f t="shared" si="893"/>
        <v>40898</v>
      </c>
      <c r="X2435" s="19">
        <f t="shared" si="894"/>
        <v>40926</v>
      </c>
      <c r="Y2435" s="18">
        <f t="shared" si="879"/>
        <v>28</v>
      </c>
      <c r="Z2435" s="10">
        <f t="shared" si="880"/>
        <v>0.5357142857142857</v>
      </c>
      <c r="AA2435" s="10">
        <f>VLOOKUP(A2435, VIX!$A$2:$E$3205, 5, FALSE)</f>
        <v>16.7</v>
      </c>
      <c r="AB2435" s="10">
        <f t="shared" si="881"/>
        <v>18.466071428571428</v>
      </c>
      <c r="AC2435" s="10">
        <f t="shared" si="882"/>
        <v>19.930357142857144</v>
      </c>
      <c r="AD2435" s="10">
        <f t="shared" si="883"/>
        <v>20.901785714285715</v>
      </c>
      <c r="AE2435" s="10">
        <f t="shared" si="884"/>
        <v>21.807142857142857</v>
      </c>
      <c r="AF2435" s="10">
        <f t="shared" si="885"/>
        <v>22.798214285714288</v>
      </c>
      <c r="AG2435" s="36">
        <f t="shared" ref="AG2435:AG2498" si="895">252*IF(Z2435-Z2436&lt;0,(Z2435-Z2436)*(D2435-C2435)/AB2436,(Z2435-1)*(D2435-C2435)/AB2436)</f>
        <v>-0.82894736842105321</v>
      </c>
      <c r="AH2435" s="36">
        <f t="shared" ref="AH2435:AH2498" si="896">252*IF(Z2435-Z2436&lt;0,(Z2435-Z2436)*(E2435-D2435)/AC2436,(Z2435-1)*(E2435-D2435)/AC2436)</f>
        <v>-0.58053814964983397</v>
      </c>
      <c r="AI2435" s="36">
        <f t="shared" ref="AI2435:AI2498" si="897">252*IF(Z2435-Z2436&lt;0,(Z2435-Z2436)*(F2435-E2435)/AD2436,(Z2435-1)*(F2435-E2435)/AD2436)</f>
        <v>-0.28606356968215085</v>
      </c>
      <c r="AJ2435" s="36">
        <f t="shared" ref="AJ2435:AJ2498" si="898">252*IF(Z2435-Z2436&lt;0,(Z2435-Z2436)*(G2435-F2435)/AE2436,(Z2435-1)*(G2435-F2435)/AE2436)</f>
        <v>-0.5045045045045039</v>
      </c>
      <c r="AK2435" s="36">
        <f t="shared" ref="AK2435:AK2498" si="899">252*IF(Z2435-Z2436&lt;0,(Z2435-Z2436)*(H2435-G2435)/AF2436,(Z2435-1)*(H2435-G2435)/AF2436)</f>
        <v>-0.29952456418383511</v>
      </c>
    </row>
    <row r="2436" spans="1:37" x14ac:dyDescent="0.2">
      <c r="A2436" s="5">
        <v>40665</v>
      </c>
      <c r="B2436" s="1">
        <v>5</v>
      </c>
      <c r="C2436" s="7">
        <v>17.25</v>
      </c>
      <c r="D2436" s="7">
        <v>18.8</v>
      </c>
      <c r="E2436" s="7">
        <v>20.149999999999999</v>
      </c>
      <c r="F2436" s="7">
        <v>20.85</v>
      </c>
      <c r="G2436" s="7">
        <v>22.15</v>
      </c>
      <c r="H2436" s="7">
        <v>23.05</v>
      </c>
      <c r="I2436" s="7">
        <v>23.25</v>
      </c>
      <c r="J2436" s="7">
        <v>23.2</v>
      </c>
      <c r="K2436" s="7">
        <v>0</v>
      </c>
      <c r="L2436" s="3">
        <v>8.9899999999999994E-2</v>
      </c>
      <c r="M2436" s="3">
        <v>0.11509999999999999</v>
      </c>
      <c r="N2436" s="3">
        <v>3.8399999999999997E-2</v>
      </c>
      <c r="O2436" s="18">
        <f t="shared" si="878"/>
        <v>0</v>
      </c>
      <c r="P2436" s="19">
        <f t="shared" si="886"/>
        <v>40681</v>
      </c>
      <c r="Q2436" s="19">
        <f t="shared" si="887"/>
        <v>40709</v>
      </c>
      <c r="R2436" s="19">
        <f t="shared" si="888"/>
        <v>40744</v>
      </c>
      <c r="S2436" s="19">
        <f t="shared" si="889"/>
        <v>40772</v>
      </c>
      <c r="T2436" s="19">
        <f t="shared" si="890"/>
        <v>40807</v>
      </c>
      <c r="U2436" s="19">
        <f t="shared" si="891"/>
        <v>40835</v>
      </c>
      <c r="V2436" s="19">
        <f t="shared" si="892"/>
        <v>40863</v>
      </c>
      <c r="W2436" s="19">
        <f t="shared" si="893"/>
        <v>40898</v>
      </c>
      <c r="X2436" s="19">
        <f t="shared" si="894"/>
        <v>40926</v>
      </c>
      <c r="Y2436" s="18">
        <f t="shared" si="879"/>
        <v>28</v>
      </c>
      <c r="Z2436" s="10">
        <f t="shared" si="880"/>
        <v>0.5714285714285714</v>
      </c>
      <c r="AA2436" s="10">
        <f>VLOOKUP(A2436, VIX!$A$2:$E$3205, 5, FALSE)</f>
        <v>15.99</v>
      </c>
      <c r="AB2436" s="10">
        <f t="shared" si="881"/>
        <v>17.914285714285715</v>
      </c>
      <c r="AC2436" s="10">
        <f t="shared" si="882"/>
        <v>19.378571428571426</v>
      </c>
      <c r="AD2436" s="10">
        <f t="shared" si="883"/>
        <v>20.45</v>
      </c>
      <c r="AE2436" s="10">
        <f t="shared" si="884"/>
        <v>21.407142857142858</v>
      </c>
      <c r="AF2436" s="10">
        <f t="shared" si="885"/>
        <v>22.535714285714285</v>
      </c>
      <c r="AG2436" s="36">
        <f t="shared" si="895"/>
        <v>-2.4288527308529404</v>
      </c>
      <c r="AH2436" s="36">
        <f t="shared" si="896"/>
        <v>-1.9421503330161731</v>
      </c>
      <c r="AI2436" s="36">
        <f t="shared" si="897"/>
        <v>-0.9501750605979038</v>
      </c>
      <c r="AJ2436" s="36">
        <f t="shared" si="898"/>
        <v>-1.6873551377800644</v>
      </c>
      <c r="AK2436" s="36">
        <f t="shared" si="899"/>
        <v>-1.1076021487872407</v>
      </c>
    </row>
    <row r="2437" spans="1:37" x14ac:dyDescent="0.2">
      <c r="A2437" s="5">
        <v>40662</v>
      </c>
      <c r="B2437" s="1">
        <v>5</v>
      </c>
      <c r="C2437" s="7">
        <v>16.7</v>
      </c>
      <c r="D2437" s="7">
        <v>18.350000000000001</v>
      </c>
      <c r="E2437" s="7">
        <v>19.649999999999999</v>
      </c>
      <c r="F2437" s="7">
        <v>20.399999999999999</v>
      </c>
      <c r="G2437" s="7">
        <v>21.65</v>
      </c>
      <c r="H2437" s="7">
        <v>22.55</v>
      </c>
      <c r="I2437" s="7">
        <v>22.9</v>
      </c>
      <c r="J2437" s="7">
        <v>22.9</v>
      </c>
      <c r="K2437" s="7">
        <v>0</v>
      </c>
      <c r="L2437" s="3">
        <v>9.8799999999999999E-2</v>
      </c>
      <c r="M2437" s="3">
        <v>0.1225</v>
      </c>
      <c r="N2437" s="3">
        <v>4.0800000000000003E-2</v>
      </c>
      <c r="O2437" s="18">
        <f t="shared" si="878"/>
        <v>0</v>
      </c>
      <c r="P2437" s="19">
        <f t="shared" si="886"/>
        <v>40681</v>
      </c>
      <c r="Q2437" s="19">
        <f t="shared" si="887"/>
        <v>40709</v>
      </c>
      <c r="R2437" s="19">
        <f t="shared" si="888"/>
        <v>40744</v>
      </c>
      <c r="S2437" s="19">
        <f t="shared" si="889"/>
        <v>40772</v>
      </c>
      <c r="T2437" s="19">
        <f t="shared" si="890"/>
        <v>40807</v>
      </c>
      <c r="U2437" s="19">
        <f t="shared" si="891"/>
        <v>40835</v>
      </c>
      <c r="V2437" s="19">
        <f t="shared" si="892"/>
        <v>40863</v>
      </c>
      <c r="W2437" s="19">
        <f t="shared" si="893"/>
        <v>40898</v>
      </c>
      <c r="X2437" s="19">
        <f t="shared" si="894"/>
        <v>40926</v>
      </c>
      <c r="Y2437" s="18">
        <f t="shared" si="879"/>
        <v>28</v>
      </c>
      <c r="Z2437" s="10">
        <f t="shared" si="880"/>
        <v>0.6785714285714286</v>
      </c>
      <c r="AA2437" s="10">
        <f>VLOOKUP(A2437, VIX!$A$2:$E$3205, 5, FALSE)</f>
        <v>14.75</v>
      </c>
      <c r="AB2437" s="10">
        <f t="shared" si="881"/>
        <v>17.230357142857144</v>
      </c>
      <c r="AC2437" s="10">
        <f t="shared" si="882"/>
        <v>18.767857142857142</v>
      </c>
      <c r="AD2437" s="10">
        <f t="shared" si="883"/>
        <v>19.891071428571426</v>
      </c>
      <c r="AE2437" s="10">
        <f t="shared" si="884"/>
        <v>20.801785714285714</v>
      </c>
      <c r="AF2437" s="10">
        <f t="shared" si="885"/>
        <v>21.939285714285713</v>
      </c>
      <c r="AG2437" s="36">
        <f t="shared" si="895"/>
        <v>-0.86229780174201642</v>
      </c>
      <c r="AH2437" s="36">
        <f t="shared" si="896"/>
        <v>-0.62139605462822289</v>
      </c>
      <c r="AI2437" s="36">
        <f t="shared" si="897"/>
        <v>-0.33558238636363624</v>
      </c>
      <c r="AJ2437" s="36">
        <f t="shared" si="898"/>
        <v>-0.53480475382003378</v>
      </c>
      <c r="AK2437" s="36">
        <f t="shared" si="899"/>
        <v>-0.36463022508038651</v>
      </c>
    </row>
    <row r="2438" spans="1:37" x14ac:dyDescent="0.2">
      <c r="A2438" s="5">
        <v>40661</v>
      </c>
      <c r="B2438" s="1">
        <v>5</v>
      </c>
      <c r="C2438" s="7">
        <v>16.75</v>
      </c>
      <c r="D2438" s="7">
        <v>18.399999999999999</v>
      </c>
      <c r="E2438" s="7">
        <v>19.899999999999999</v>
      </c>
      <c r="F2438" s="7">
        <v>20.65</v>
      </c>
      <c r="G2438" s="7">
        <v>22</v>
      </c>
      <c r="H2438" s="7">
        <v>22.75</v>
      </c>
      <c r="I2438" s="7">
        <v>23.05</v>
      </c>
      <c r="J2438" s="7">
        <v>23.05</v>
      </c>
      <c r="K2438" s="7">
        <v>0</v>
      </c>
      <c r="L2438" s="3">
        <v>9.8500000000000004E-2</v>
      </c>
      <c r="M2438" s="3">
        <v>0.1162</v>
      </c>
      <c r="N2438" s="3">
        <v>3.8699999999999998E-2</v>
      </c>
      <c r="O2438" s="18">
        <f t="shared" si="878"/>
        <v>0</v>
      </c>
      <c r="P2438" s="19">
        <f t="shared" si="886"/>
        <v>40681</v>
      </c>
      <c r="Q2438" s="19">
        <f t="shared" si="887"/>
        <v>40709</v>
      </c>
      <c r="R2438" s="19">
        <f t="shared" si="888"/>
        <v>40744</v>
      </c>
      <c r="S2438" s="19">
        <f t="shared" si="889"/>
        <v>40772</v>
      </c>
      <c r="T2438" s="19">
        <f t="shared" si="890"/>
        <v>40807</v>
      </c>
      <c r="U2438" s="19">
        <f t="shared" si="891"/>
        <v>40835</v>
      </c>
      <c r="V2438" s="19">
        <f t="shared" si="892"/>
        <v>40863</v>
      </c>
      <c r="W2438" s="19">
        <f t="shared" si="893"/>
        <v>40898</v>
      </c>
      <c r="X2438" s="19">
        <f t="shared" si="894"/>
        <v>40926</v>
      </c>
      <c r="Y2438" s="18">
        <f t="shared" si="879"/>
        <v>28</v>
      </c>
      <c r="Z2438" s="10">
        <f t="shared" si="880"/>
        <v>0.7142857142857143</v>
      </c>
      <c r="AA2438" s="10">
        <f>VLOOKUP(A2438, VIX!$A$2:$E$3205, 5, FALSE)</f>
        <v>14.62</v>
      </c>
      <c r="AB2438" s="10">
        <f t="shared" si="881"/>
        <v>17.221428571428572</v>
      </c>
      <c r="AC2438" s="10">
        <f t="shared" si="882"/>
        <v>18.828571428571429</v>
      </c>
      <c r="AD2438" s="10">
        <f t="shared" si="883"/>
        <v>20.114285714285714</v>
      </c>
      <c r="AE2438" s="10">
        <f t="shared" si="884"/>
        <v>21.035714285714285</v>
      </c>
      <c r="AF2438" s="10">
        <f t="shared" si="885"/>
        <v>22.214285714285715</v>
      </c>
      <c r="AG2438" s="36">
        <f t="shared" si="895"/>
        <v>-0.85161290322580541</v>
      </c>
      <c r="AH2438" s="36">
        <f t="shared" si="896"/>
        <v>-0.70588235294117618</v>
      </c>
      <c r="AI2438" s="36">
        <f t="shared" si="897"/>
        <v>-0.33047735618115037</v>
      </c>
      <c r="AJ2438" s="36">
        <f t="shared" si="898"/>
        <v>-0.57075748678802163</v>
      </c>
      <c r="AK2438" s="36">
        <f t="shared" si="899"/>
        <v>-0.30033370411568394</v>
      </c>
    </row>
    <row r="2439" spans="1:37" x14ac:dyDescent="0.2">
      <c r="A2439" s="5">
        <v>40660</v>
      </c>
      <c r="B2439" s="1">
        <v>5</v>
      </c>
      <c r="C2439" s="7">
        <v>17</v>
      </c>
      <c r="D2439" s="7">
        <v>18.75</v>
      </c>
      <c r="E2439" s="7">
        <v>20.25</v>
      </c>
      <c r="F2439" s="7">
        <v>20.95</v>
      </c>
      <c r="G2439" s="7">
        <v>22.3</v>
      </c>
      <c r="H2439" s="7">
        <v>23</v>
      </c>
      <c r="I2439" s="7">
        <v>23.2</v>
      </c>
      <c r="J2439" s="7">
        <v>23.15</v>
      </c>
      <c r="K2439" s="7">
        <v>0</v>
      </c>
      <c r="L2439" s="3">
        <v>0.10290000000000001</v>
      </c>
      <c r="M2439" s="3">
        <v>0.1074</v>
      </c>
      <c r="N2439" s="3">
        <v>3.5799999999999998E-2</v>
      </c>
      <c r="O2439" s="18">
        <f t="shared" si="878"/>
        <v>0</v>
      </c>
      <c r="P2439" s="19">
        <f t="shared" si="886"/>
        <v>40681</v>
      </c>
      <c r="Q2439" s="19">
        <f t="shared" si="887"/>
        <v>40709</v>
      </c>
      <c r="R2439" s="19">
        <f t="shared" si="888"/>
        <v>40744</v>
      </c>
      <c r="S2439" s="19">
        <f t="shared" si="889"/>
        <v>40772</v>
      </c>
      <c r="T2439" s="19">
        <f t="shared" si="890"/>
        <v>40807</v>
      </c>
      <c r="U2439" s="19">
        <f t="shared" si="891"/>
        <v>40835</v>
      </c>
      <c r="V2439" s="19">
        <f t="shared" si="892"/>
        <v>40863</v>
      </c>
      <c r="W2439" s="19">
        <f t="shared" si="893"/>
        <v>40898</v>
      </c>
      <c r="X2439" s="19">
        <f t="shared" si="894"/>
        <v>40926</v>
      </c>
      <c r="Y2439" s="18">
        <f t="shared" si="879"/>
        <v>28</v>
      </c>
      <c r="Z2439" s="10">
        <f t="shared" si="880"/>
        <v>0.75</v>
      </c>
      <c r="AA2439" s="10">
        <f>VLOOKUP(A2439, VIX!$A$2:$E$3205, 5, FALSE)</f>
        <v>15.35</v>
      </c>
      <c r="AB2439" s="10">
        <f t="shared" si="881"/>
        <v>17.4375</v>
      </c>
      <c r="AC2439" s="10">
        <f t="shared" si="882"/>
        <v>19.125</v>
      </c>
      <c r="AD2439" s="10">
        <f t="shared" si="883"/>
        <v>20.425000000000001</v>
      </c>
      <c r="AE2439" s="10">
        <f t="shared" si="884"/>
        <v>21.287499999999998</v>
      </c>
      <c r="AF2439" s="10">
        <f t="shared" si="885"/>
        <v>22.475000000000001</v>
      </c>
      <c r="AG2439" s="36">
        <f t="shared" si="895"/>
        <v>-0.88947156111335157</v>
      </c>
      <c r="AH2439" s="36">
        <f t="shared" si="896"/>
        <v>-0.69192751235584815</v>
      </c>
      <c r="AI2439" s="36">
        <f t="shared" si="897"/>
        <v>-0.30288461538461497</v>
      </c>
      <c r="AJ2439" s="36">
        <f t="shared" si="898"/>
        <v>-0.56259302133289257</v>
      </c>
      <c r="AK2439" s="36">
        <f t="shared" si="899"/>
        <v>-0.27801418439716269</v>
      </c>
    </row>
    <row r="2440" spans="1:37" x14ac:dyDescent="0.2">
      <c r="A2440" s="5">
        <v>40659</v>
      </c>
      <c r="B2440" s="1">
        <v>5</v>
      </c>
      <c r="C2440" s="7">
        <v>17.3</v>
      </c>
      <c r="D2440" s="7">
        <v>19.2</v>
      </c>
      <c r="E2440" s="7">
        <v>20.65</v>
      </c>
      <c r="F2440" s="7">
        <v>21.35</v>
      </c>
      <c r="G2440" s="7">
        <v>22.5</v>
      </c>
      <c r="H2440" s="7">
        <v>23.25</v>
      </c>
      <c r="I2440" s="7">
        <v>23.5</v>
      </c>
      <c r="J2440" s="7">
        <v>23.35</v>
      </c>
      <c r="K2440" s="7">
        <v>0</v>
      </c>
      <c r="L2440" s="3">
        <v>0.10979999999999999</v>
      </c>
      <c r="M2440" s="3">
        <v>0.1007</v>
      </c>
      <c r="N2440" s="3">
        <v>3.3599999999999998E-2</v>
      </c>
      <c r="O2440" s="18">
        <f t="shared" si="878"/>
        <v>0</v>
      </c>
      <c r="P2440" s="19">
        <f t="shared" si="886"/>
        <v>40681</v>
      </c>
      <c r="Q2440" s="19">
        <f t="shared" si="887"/>
        <v>40709</v>
      </c>
      <c r="R2440" s="19">
        <f t="shared" si="888"/>
        <v>40744</v>
      </c>
      <c r="S2440" s="19">
        <f t="shared" si="889"/>
        <v>40772</v>
      </c>
      <c r="T2440" s="19">
        <f t="shared" si="890"/>
        <v>40807</v>
      </c>
      <c r="U2440" s="19">
        <f t="shared" si="891"/>
        <v>40835</v>
      </c>
      <c r="V2440" s="19">
        <f t="shared" si="892"/>
        <v>40863</v>
      </c>
      <c r="W2440" s="19">
        <f t="shared" si="893"/>
        <v>40898</v>
      </c>
      <c r="X2440" s="19">
        <f t="shared" si="894"/>
        <v>40926</v>
      </c>
      <c r="Y2440" s="18">
        <f t="shared" si="879"/>
        <v>28</v>
      </c>
      <c r="Z2440" s="10">
        <f t="shared" si="880"/>
        <v>0.7857142857142857</v>
      </c>
      <c r="AA2440" s="10">
        <f>VLOOKUP(A2440, VIX!$A$2:$E$3205, 5, FALSE)</f>
        <v>15.62</v>
      </c>
      <c r="AB2440" s="10">
        <f t="shared" si="881"/>
        <v>17.707142857142859</v>
      </c>
      <c r="AC2440" s="10">
        <f t="shared" si="882"/>
        <v>19.510714285714286</v>
      </c>
      <c r="AD2440" s="10">
        <f t="shared" si="883"/>
        <v>20.799999999999997</v>
      </c>
      <c r="AE2440" s="10">
        <f t="shared" si="884"/>
        <v>21.596428571428575</v>
      </c>
      <c r="AF2440" s="10">
        <f t="shared" si="885"/>
        <v>22.660714285714285</v>
      </c>
      <c r="AG2440" s="36">
        <f t="shared" si="895"/>
        <v>-0.95884650045058462</v>
      </c>
      <c r="AH2440" s="36">
        <f t="shared" si="896"/>
        <v>-0.6574307304785888</v>
      </c>
      <c r="AI2440" s="36">
        <f t="shared" si="897"/>
        <v>-0.29835095137420825</v>
      </c>
      <c r="AJ2440" s="36">
        <f t="shared" si="898"/>
        <v>-0.47414921465968513</v>
      </c>
      <c r="AK2440" s="36">
        <f t="shared" si="899"/>
        <v>-0.29602944631529471</v>
      </c>
    </row>
    <row r="2441" spans="1:37" x14ac:dyDescent="0.2">
      <c r="A2441" s="5">
        <v>40658</v>
      </c>
      <c r="B2441" s="1">
        <v>5</v>
      </c>
      <c r="C2441" s="7">
        <v>17.45</v>
      </c>
      <c r="D2441" s="7">
        <v>19.600000000000001</v>
      </c>
      <c r="E2441" s="7">
        <v>21</v>
      </c>
      <c r="F2441" s="7">
        <v>21.65</v>
      </c>
      <c r="G2441" s="7">
        <v>22.65</v>
      </c>
      <c r="H2441" s="7">
        <v>23.5</v>
      </c>
      <c r="I2441" s="7">
        <v>24.05</v>
      </c>
      <c r="J2441" s="7">
        <v>0</v>
      </c>
      <c r="K2441" s="7">
        <v>0</v>
      </c>
      <c r="L2441" s="3">
        <v>0.1232</v>
      </c>
      <c r="M2441" s="3">
        <v>0.1109</v>
      </c>
      <c r="N2441" s="3">
        <v>3.6999999999999998E-2</v>
      </c>
      <c r="O2441" s="18">
        <f t="shared" ref="O2441:O2504" si="900">IF(B2443-B2442=0,0,1)</f>
        <v>0</v>
      </c>
      <c r="P2441" s="19">
        <f t="shared" si="886"/>
        <v>40681</v>
      </c>
      <c r="Q2441" s="19">
        <f t="shared" si="887"/>
        <v>40709</v>
      </c>
      <c r="R2441" s="19">
        <f t="shared" si="888"/>
        <v>40744</v>
      </c>
      <c r="S2441" s="19">
        <f t="shared" si="889"/>
        <v>40772</v>
      </c>
      <c r="T2441" s="19">
        <f t="shared" si="890"/>
        <v>40807</v>
      </c>
      <c r="U2441" s="19">
        <f t="shared" si="891"/>
        <v>40835</v>
      </c>
      <c r="V2441" s="19">
        <f t="shared" si="892"/>
        <v>40863</v>
      </c>
      <c r="W2441" s="19">
        <f t="shared" si="893"/>
        <v>40898</v>
      </c>
      <c r="X2441" s="19">
        <f t="shared" si="894"/>
        <v>40926</v>
      </c>
      <c r="Y2441" s="18">
        <f t="shared" ref="Y2441:Y2504" si="901">IF(O2441=1,DATEDIF(P2442,P2441,"d"),Y2442)</f>
        <v>28</v>
      </c>
      <c r="Z2441" s="10">
        <f t="shared" si="880"/>
        <v>0.8214285714285714</v>
      </c>
      <c r="AA2441" s="10">
        <f>VLOOKUP(A2441, VIX!$A$2:$E$3205, 5, FALSE)</f>
        <v>15.77</v>
      </c>
      <c r="AB2441" s="10">
        <f t="shared" si="881"/>
        <v>17.833928571428572</v>
      </c>
      <c r="AC2441" s="10">
        <f t="shared" si="882"/>
        <v>19.850000000000001</v>
      </c>
      <c r="AD2441" s="10">
        <f t="shared" si="883"/>
        <v>21.116071428571431</v>
      </c>
      <c r="AE2441" s="10">
        <f t="shared" si="884"/>
        <v>21.828571428571426</v>
      </c>
      <c r="AF2441" s="10">
        <f t="shared" si="885"/>
        <v>22.801785714285714</v>
      </c>
      <c r="AG2441" s="36">
        <f t="shared" si="895"/>
        <v>-4.305980528511828</v>
      </c>
      <c r="AH2441" s="36">
        <f t="shared" si="896"/>
        <v>-2.5137157107231904</v>
      </c>
      <c r="AI2441" s="36">
        <f t="shared" si="897"/>
        <v>-1.0923641213737891</v>
      </c>
      <c r="AJ2441" s="36">
        <f t="shared" si="898"/>
        <v>-1.6339763332793003</v>
      </c>
      <c r="AK2441" s="36">
        <f t="shared" si="899"/>
        <v>-1.3346833865565881</v>
      </c>
    </row>
    <row r="2442" spans="1:37" x14ac:dyDescent="0.2">
      <c r="A2442" s="5">
        <v>40654</v>
      </c>
      <c r="B2442" s="1">
        <v>5</v>
      </c>
      <c r="C2442" s="7">
        <v>17.899999999999999</v>
      </c>
      <c r="D2442" s="7">
        <v>20</v>
      </c>
      <c r="E2442" s="7">
        <v>21.4</v>
      </c>
      <c r="F2442" s="7">
        <v>22</v>
      </c>
      <c r="G2442" s="7">
        <v>22.9</v>
      </c>
      <c r="H2442" s="7">
        <v>23.65</v>
      </c>
      <c r="I2442" s="7">
        <v>24.15</v>
      </c>
      <c r="J2442" s="7">
        <v>0</v>
      </c>
      <c r="K2442" s="7">
        <v>0</v>
      </c>
      <c r="L2442" s="3">
        <v>0.1173</v>
      </c>
      <c r="M2442" s="3">
        <v>9.7699999999999995E-2</v>
      </c>
      <c r="N2442" s="3">
        <v>3.2599999999999997E-2</v>
      </c>
      <c r="O2442" s="18">
        <f t="shared" si="900"/>
        <v>1</v>
      </c>
      <c r="P2442" s="19">
        <f t="shared" si="886"/>
        <v>40681</v>
      </c>
      <c r="Q2442" s="19">
        <f t="shared" si="887"/>
        <v>40709</v>
      </c>
      <c r="R2442" s="19">
        <f t="shared" si="888"/>
        <v>40744</v>
      </c>
      <c r="S2442" s="19">
        <f t="shared" si="889"/>
        <v>40772</v>
      </c>
      <c r="T2442" s="19">
        <f t="shared" si="890"/>
        <v>40807</v>
      </c>
      <c r="U2442" s="19">
        <f t="shared" si="891"/>
        <v>40835</v>
      </c>
      <c r="V2442" s="19">
        <f t="shared" si="892"/>
        <v>40863</v>
      </c>
      <c r="W2442" s="19">
        <f t="shared" si="893"/>
        <v>40898</v>
      </c>
      <c r="X2442" s="19">
        <f t="shared" si="894"/>
        <v>40926</v>
      </c>
      <c r="Y2442" s="18">
        <f t="shared" si="901"/>
        <v>28</v>
      </c>
      <c r="Z2442" s="10">
        <f t="shared" ref="Z2442:Z2505" si="902">DATEDIF(A2442,P2442,"d")/Y2442</f>
        <v>0.9642857142857143</v>
      </c>
      <c r="AA2442" s="10">
        <f>VLOOKUP(A2442, VIX!$A$2:$E$3205, 5, FALSE)</f>
        <v>14.69</v>
      </c>
      <c r="AB2442" s="10">
        <f t="shared" ref="AB2442:AB2505" si="903">Z2442*C2442 + (1-Z2442)*D2442</f>
        <v>17.975000000000001</v>
      </c>
      <c r="AC2442" s="10">
        <f t="shared" ref="AC2442:AC2505" si="904">Z2442*D2442 + (1-Z2442)*E2442</f>
        <v>20.049999999999997</v>
      </c>
      <c r="AD2442" s="10">
        <f t="shared" ref="AD2442:AD2505" si="905">Z2442*E2442 + (1-Z2442)*F2442</f>
        <v>21.421428571428571</v>
      </c>
      <c r="AE2442" s="10">
        <f t="shared" ref="AE2442:AE2505" si="906">Z2442*F2442 + (1-Z2442)*G2442</f>
        <v>22.032142857142858</v>
      </c>
      <c r="AF2442" s="10">
        <f t="shared" ref="AF2442:AF2505" si="907">Z2442*G2442 + (1-Z2442)*H2442</f>
        <v>22.926785714285714</v>
      </c>
      <c r="AG2442" s="36">
        <f t="shared" si="895"/>
        <v>-0.92874692874692877</v>
      </c>
      <c r="AH2442" s="36">
        <f t="shared" si="896"/>
        <v>-0.5846867749419945</v>
      </c>
      <c r="AI2442" s="36">
        <f t="shared" si="897"/>
        <v>-0.24269662921348362</v>
      </c>
      <c r="AJ2442" s="36">
        <f t="shared" si="898"/>
        <v>-0.35140997830802528</v>
      </c>
      <c r="AK2442" s="36">
        <f t="shared" si="899"/>
        <v>-0.28361344537815114</v>
      </c>
    </row>
    <row r="2443" spans="1:37" x14ac:dyDescent="0.2">
      <c r="A2443" s="5">
        <v>40653</v>
      </c>
      <c r="B2443" s="1">
        <v>5</v>
      </c>
      <c r="C2443" s="7">
        <v>18.149999999999999</v>
      </c>
      <c r="D2443" s="7">
        <v>20.350000000000001</v>
      </c>
      <c r="E2443" s="7">
        <v>21.55</v>
      </c>
      <c r="F2443" s="7">
        <v>22.25</v>
      </c>
      <c r="G2443" s="7">
        <v>23.05</v>
      </c>
      <c r="H2443" s="7">
        <v>23.8</v>
      </c>
      <c r="I2443" s="7">
        <v>24.3</v>
      </c>
      <c r="J2443" s="7">
        <v>0</v>
      </c>
      <c r="K2443" s="7">
        <v>0</v>
      </c>
      <c r="L2443" s="3">
        <v>0.1212</v>
      </c>
      <c r="M2443" s="3">
        <v>9.2100000000000001E-2</v>
      </c>
      <c r="N2443" s="3">
        <v>3.0700000000000002E-2</v>
      </c>
      <c r="O2443" s="18">
        <f t="shared" si="900"/>
        <v>0</v>
      </c>
      <c r="P2443" s="19">
        <f t="shared" ref="P2443:P2506" si="908">IF(O2442=1,A2443,P2442)</f>
        <v>40653</v>
      </c>
      <c r="Q2443" s="19">
        <f t="shared" ref="Q2443:Q2506" si="909">IF(O2442=1,P2442,Q2442)</f>
        <v>40681</v>
      </c>
      <c r="R2443" s="19">
        <f t="shared" ref="R2443:R2506" si="910">IF(O2442=1,Q2442,R2442)</f>
        <v>40709</v>
      </c>
      <c r="S2443" s="19">
        <f t="shared" ref="S2443:S2506" si="911">IF(O2442=1,R2442,S2442)</f>
        <v>40744</v>
      </c>
      <c r="T2443" s="19">
        <f t="shared" ref="T2443:T2506" si="912">IF(O2442=1,S2442,T2442)</f>
        <v>40772</v>
      </c>
      <c r="U2443" s="19">
        <f t="shared" ref="U2443:U2506" si="913">IF(O2442=1,T2442,U2442)</f>
        <v>40807</v>
      </c>
      <c r="V2443" s="19">
        <f t="shared" ref="V2443:V2506" si="914">IF(O2442=1,U2442,V2442)</f>
        <v>40835</v>
      </c>
      <c r="W2443" s="19">
        <f t="shared" ref="W2443:W2506" si="915">IF(O2442=1,V2442,W2442)</f>
        <v>40863</v>
      </c>
      <c r="X2443" s="19">
        <f t="shared" ref="X2443:X2506" si="916">IF(O2442=1,W2442,X2442)</f>
        <v>40898</v>
      </c>
      <c r="Y2443" s="18">
        <f t="shared" si="901"/>
        <v>35</v>
      </c>
      <c r="Z2443" s="10">
        <f t="shared" si="902"/>
        <v>0</v>
      </c>
      <c r="AA2443" s="10">
        <f>VLOOKUP(A2443, VIX!$A$2:$E$3205, 5, FALSE)</f>
        <v>15.07</v>
      </c>
      <c r="AB2443" s="10">
        <f t="shared" si="903"/>
        <v>20.350000000000001</v>
      </c>
      <c r="AC2443" s="10">
        <f t="shared" si="904"/>
        <v>21.55</v>
      </c>
      <c r="AD2443" s="10">
        <f t="shared" si="905"/>
        <v>22.25</v>
      </c>
      <c r="AE2443" s="10">
        <f t="shared" si="906"/>
        <v>23.05</v>
      </c>
      <c r="AF2443" s="10">
        <f t="shared" si="907"/>
        <v>23.8</v>
      </c>
      <c r="AG2443" s="36">
        <f t="shared" si="895"/>
        <v>-0.83318304779080354</v>
      </c>
      <c r="AH2443" s="36">
        <f t="shared" si="896"/>
        <v>-0.41154055525312982</v>
      </c>
      <c r="AI2443" s="36">
        <f t="shared" si="897"/>
        <v>-0.23039247698034326</v>
      </c>
      <c r="AJ2443" s="36">
        <f t="shared" si="898"/>
        <v>-0.25345737993462431</v>
      </c>
      <c r="AK2443" s="36">
        <f t="shared" si="899"/>
        <v>-0.22999695771219958</v>
      </c>
    </row>
    <row r="2444" spans="1:37" x14ac:dyDescent="0.2">
      <c r="A2444" s="5">
        <v>40652</v>
      </c>
      <c r="B2444" s="1">
        <v>4</v>
      </c>
      <c r="C2444" s="7">
        <v>16</v>
      </c>
      <c r="D2444" s="7">
        <v>19.100000000000001</v>
      </c>
      <c r="E2444" s="7">
        <v>21.05</v>
      </c>
      <c r="F2444" s="7">
        <v>21.9</v>
      </c>
      <c r="G2444" s="7">
        <v>22.75</v>
      </c>
      <c r="H2444" s="7">
        <v>23.5</v>
      </c>
      <c r="I2444" s="7">
        <v>24.2</v>
      </c>
      <c r="J2444" s="7">
        <v>24.5</v>
      </c>
      <c r="K2444" s="7">
        <v>0</v>
      </c>
      <c r="L2444" s="3">
        <v>0.1938</v>
      </c>
      <c r="M2444" s="3">
        <v>0.105</v>
      </c>
      <c r="N2444" s="3">
        <v>3.5000000000000003E-2</v>
      </c>
      <c r="O2444" s="18">
        <f t="shared" si="900"/>
        <v>0</v>
      </c>
      <c r="P2444" s="19">
        <f t="shared" si="908"/>
        <v>40653</v>
      </c>
      <c r="Q2444" s="19">
        <f t="shared" si="909"/>
        <v>40681</v>
      </c>
      <c r="R2444" s="19">
        <f t="shared" si="910"/>
        <v>40709</v>
      </c>
      <c r="S2444" s="19">
        <f t="shared" si="911"/>
        <v>40744</v>
      </c>
      <c r="T2444" s="19">
        <f t="shared" si="912"/>
        <v>40772</v>
      </c>
      <c r="U2444" s="19">
        <f t="shared" si="913"/>
        <v>40807</v>
      </c>
      <c r="V2444" s="19">
        <f t="shared" si="914"/>
        <v>40835</v>
      </c>
      <c r="W2444" s="19">
        <f t="shared" si="915"/>
        <v>40863</v>
      </c>
      <c r="X2444" s="19">
        <f t="shared" si="916"/>
        <v>40898</v>
      </c>
      <c r="Y2444" s="18">
        <f t="shared" si="901"/>
        <v>35</v>
      </c>
      <c r="Z2444" s="10">
        <f t="shared" si="902"/>
        <v>2.8571428571428571E-2</v>
      </c>
      <c r="AA2444" s="10">
        <f>VLOOKUP(A2444, VIX!$A$2:$E$3205, 5, FALSE)</f>
        <v>15.83</v>
      </c>
      <c r="AB2444" s="10">
        <f t="shared" si="903"/>
        <v>19.011428571428571</v>
      </c>
      <c r="AC2444" s="10">
        <f t="shared" si="904"/>
        <v>20.994285714285716</v>
      </c>
      <c r="AD2444" s="10">
        <f t="shared" si="905"/>
        <v>21.875714285714285</v>
      </c>
      <c r="AE2444" s="10">
        <f t="shared" si="906"/>
        <v>22.725714285714286</v>
      </c>
      <c r="AF2444" s="10">
        <f t="shared" si="907"/>
        <v>23.478571428571428</v>
      </c>
      <c r="AG2444" s="36">
        <f t="shared" si="895"/>
        <v>-1.1140901312036513</v>
      </c>
      <c r="AH2444" s="36">
        <f t="shared" si="896"/>
        <v>-0.64957038995373417</v>
      </c>
      <c r="AI2444" s="36">
        <f t="shared" si="897"/>
        <v>-0.27312719158431553</v>
      </c>
      <c r="AJ2444" s="36">
        <f t="shared" si="898"/>
        <v>-0.26536174430128884</v>
      </c>
      <c r="AK2444" s="36">
        <f t="shared" si="899"/>
        <v>-0.22727272727272727</v>
      </c>
    </row>
    <row r="2445" spans="1:37" x14ac:dyDescent="0.2">
      <c r="A2445" s="5">
        <v>40651</v>
      </c>
      <c r="B2445" s="1">
        <v>4</v>
      </c>
      <c r="C2445" s="7">
        <v>17.3</v>
      </c>
      <c r="D2445" s="7">
        <v>20.2</v>
      </c>
      <c r="E2445" s="7">
        <v>21.7</v>
      </c>
      <c r="F2445" s="7">
        <v>22.45</v>
      </c>
      <c r="G2445" s="7">
        <v>23.1</v>
      </c>
      <c r="H2445" s="7">
        <v>23.8</v>
      </c>
      <c r="I2445" s="7">
        <v>24.5</v>
      </c>
      <c r="J2445" s="7">
        <v>24.75</v>
      </c>
      <c r="K2445" s="7">
        <v>0</v>
      </c>
      <c r="L2445" s="3">
        <v>0.1676</v>
      </c>
      <c r="M2445" s="3">
        <v>9.1300000000000006E-2</v>
      </c>
      <c r="N2445" s="3">
        <v>3.04E-2</v>
      </c>
      <c r="O2445" s="18">
        <f t="shared" si="900"/>
        <v>0</v>
      </c>
      <c r="P2445" s="19">
        <f t="shared" si="908"/>
        <v>40653</v>
      </c>
      <c r="Q2445" s="19">
        <f t="shared" si="909"/>
        <v>40681</v>
      </c>
      <c r="R2445" s="19">
        <f t="shared" si="910"/>
        <v>40709</v>
      </c>
      <c r="S2445" s="19">
        <f t="shared" si="911"/>
        <v>40744</v>
      </c>
      <c r="T2445" s="19">
        <f t="shared" si="912"/>
        <v>40772</v>
      </c>
      <c r="U2445" s="19">
        <f t="shared" si="913"/>
        <v>40807</v>
      </c>
      <c r="V2445" s="19">
        <f t="shared" si="914"/>
        <v>40835</v>
      </c>
      <c r="W2445" s="19">
        <f t="shared" si="915"/>
        <v>40863</v>
      </c>
      <c r="X2445" s="19">
        <f t="shared" si="916"/>
        <v>40898</v>
      </c>
      <c r="Y2445" s="18">
        <f t="shared" si="901"/>
        <v>35</v>
      </c>
      <c r="Z2445" s="10">
        <f t="shared" si="902"/>
        <v>5.7142857142857141E-2</v>
      </c>
      <c r="AA2445" s="10">
        <f>VLOOKUP(A2445, VIX!$A$2:$E$3205, 5, FALSE)</f>
        <v>16.96</v>
      </c>
      <c r="AB2445" s="10">
        <f t="shared" si="903"/>
        <v>20.034285714285716</v>
      </c>
      <c r="AC2445" s="10">
        <f t="shared" si="904"/>
        <v>21.61428571428571</v>
      </c>
      <c r="AD2445" s="10">
        <f t="shared" si="905"/>
        <v>22.407142857142855</v>
      </c>
      <c r="AE2445" s="10">
        <f t="shared" si="906"/>
        <v>23.062857142857144</v>
      </c>
      <c r="AF2445" s="10">
        <f t="shared" si="907"/>
        <v>23.76</v>
      </c>
      <c r="AG2445" s="36">
        <f t="shared" si="895"/>
        <v>-3.2564426290382458</v>
      </c>
      <c r="AH2445" s="36">
        <f t="shared" si="896"/>
        <v>-1.5475946775844418</v>
      </c>
      <c r="AI2445" s="36">
        <f t="shared" si="897"/>
        <v>-0.73900293255131944</v>
      </c>
      <c r="AJ2445" s="36">
        <f t="shared" si="898"/>
        <v>-0.62104265402843806</v>
      </c>
      <c r="AK2445" s="36">
        <f t="shared" si="899"/>
        <v>-0.64654856444715869</v>
      </c>
    </row>
    <row r="2446" spans="1:37" x14ac:dyDescent="0.2">
      <c r="A2446" s="5">
        <v>40648</v>
      </c>
      <c r="B2446" s="1">
        <v>4</v>
      </c>
      <c r="C2446" s="7">
        <v>16.75</v>
      </c>
      <c r="D2446" s="7">
        <v>19.649999999999999</v>
      </c>
      <c r="E2446" s="7">
        <v>21.15</v>
      </c>
      <c r="F2446" s="7">
        <v>22.05</v>
      </c>
      <c r="G2446" s="7">
        <v>22.7</v>
      </c>
      <c r="H2446" s="7">
        <v>23.5</v>
      </c>
      <c r="I2446" s="7">
        <v>24.2</v>
      </c>
      <c r="J2446" s="7">
        <v>24.5</v>
      </c>
      <c r="K2446" s="7">
        <v>0</v>
      </c>
      <c r="L2446" s="3">
        <v>0.1731</v>
      </c>
      <c r="M2446" s="3">
        <v>9.7500000000000003E-2</v>
      </c>
      <c r="N2446" s="3">
        <v>3.2500000000000001E-2</v>
      </c>
      <c r="O2446" s="18">
        <f t="shared" si="900"/>
        <v>0</v>
      </c>
      <c r="P2446" s="19">
        <f t="shared" si="908"/>
        <v>40653</v>
      </c>
      <c r="Q2446" s="19">
        <f t="shared" si="909"/>
        <v>40681</v>
      </c>
      <c r="R2446" s="19">
        <f t="shared" si="910"/>
        <v>40709</v>
      </c>
      <c r="S2446" s="19">
        <f t="shared" si="911"/>
        <v>40744</v>
      </c>
      <c r="T2446" s="19">
        <f t="shared" si="912"/>
        <v>40772</v>
      </c>
      <c r="U2446" s="19">
        <f t="shared" si="913"/>
        <v>40807</v>
      </c>
      <c r="V2446" s="19">
        <f t="shared" si="914"/>
        <v>40835</v>
      </c>
      <c r="W2446" s="19">
        <f t="shared" si="915"/>
        <v>40863</v>
      </c>
      <c r="X2446" s="19">
        <f t="shared" si="916"/>
        <v>40898</v>
      </c>
      <c r="Y2446" s="18">
        <f t="shared" si="901"/>
        <v>35</v>
      </c>
      <c r="Z2446" s="10">
        <f t="shared" si="902"/>
        <v>0.14285714285714285</v>
      </c>
      <c r="AA2446" s="10">
        <f>VLOOKUP(A2446, VIX!$A$2:$E$3205, 5, FALSE)</f>
        <v>15.32</v>
      </c>
      <c r="AB2446" s="10">
        <f t="shared" si="903"/>
        <v>19.235714285714284</v>
      </c>
      <c r="AC2446" s="10">
        <f t="shared" si="904"/>
        <v>20.935714285714287</v>
      </c>
      <c r="AD2446" s="10">
        <f t="shared" si="905"/>
        <v>21.921428571428574</v>
      </c>
      <c r="AE2446" s="10">
        <f t="shared" si="906"/>
        <v>22.607142857142858</v>
      </c>
      <c r="AF2446" s="10">
        <f t="shared" si="907"/>
        <v>23.38571428571429</v>
      </c>
      <c r="AG2446" s="36">
        <f t="shared" si="895"/>
        <v>-1.0564510299963858</v>
      </c>
      <c r="AH2446" s="36">
        <f t="shared" si="896"/>
        <v>-0.5097774780849631</v>
      </c>
      <c r="AI2446" s="36">
        <f t="shared" si="897"/>
        <v>-0.2931558198151627</v>
      </c>
      <c r="AJ2446" s="36">
        <f t="shared" si="898"/>
        <v>-0.20574012434842645</v>
      </c>
      <c r="AK2446" s="36">
        <f t="shared" si="899"/>
        <v>-0.2454047474132687</v>
      </c>
    </row>
    <row r="2447" spans="1:37" x14ac:dyDescent="0.2">
      <c r="A2447" s="5">
        <v>40647</v>
      </c>
      <c r="B2447" s="1">
        <v>4</v>
      </c>
      <c r="C2447" s="7">
        <v>17.899999999999999</v>
      </c>
      <c r="D2447" s="7">
        <v>20.149999999999999</v>
      </c>
      <c r="E2447" s="7">
        <v>21.4</v>
      </c>
      <c r="F2447" s="7">
        <v>22.25</v>
      </c>
      <c r="G2447" s="7">
        <v>22.85</v>
      </c>
      <c r="H2447" s="7">
        <v>23.6</v>
      </c>
      <c r="I2447" s="7">
        <v>24.3</v>
      </c>
      <c r="J2447" s="7">
        <v>24.5</v>
      </c>
      <c r="K2447" s="7">
        <v>0</v>
      </c>
      <c r="L2447" s="3">
        <v>0.12570000000000001</v>
      </c>
      <c r="M2447" s="3">
        <v>9.2100000000000001E-2</v>
      </c>
      <c r="N2447" s="3">
        <v>3.0700000000000002E-2</v>
      </c>
      <c r="O2447" s="18">
        <f t="shared" si="900"/>
        <v>0</v>
      </c>
      <c r="P2447" s="19">
        <f t="shared" si="908"/>
        <v>40653</v>
      </c>
      <c r="Q2447" s="19">
        <f t="shared" si="909"/>
        <v>40681</v>
      </c>
      <c r="R2447" s="19">
        <f t="shared" si="910"/>
        <v>40709</v>
      </c>
      <c r="S2447" s="19">
        <f t="shared" si="911"/>
        <v>40744</v>
      </c>
      <c r="T2447" s="19">
        <f t="shared" si="912"/>
        <v>40772</v>
      </c>
      <c r="U2447" s="19">
        <f t="shared" si="913"/>
        <v>40807</v>
      </c>
      <c r="V2447" s="19">
        <f t="shared" si="914"/>
        <v>40835</v>
      </c>
      <c r="W2447" s="19">
        <f t="shared" si="915"/>
        <v>40863</v>
      </c>
      <c r="X2447" s="19">
        <f t="shared" si="916"/>
        <v>40898</v>
      </c>
      <c r="Y2447" s="18">
        <f t="shared" si="901"/>
        <v>35</v>
      </c>
      <c r="Z2447" s="10">
        <f t="shared" si="902"/>
        <v>0.17142857142857143</v>
      </c>
      <c r="AA2447" s="10">
        <f>VLOOKUP(A2447, VIX!$A$2:$E$3205, 5, FALSE)</f>
        <v>16.27</v>
      </c>
      <c r="AB2447" s="10">
        <f t="shared" si="903"/>
        <v>19.764285714285712</v>
      </c>
      <c r="AC2447" s="10">
        <f t="shared" si="904"/>
        <v>21.185714285714283</v>
      </c>
      <c r="AD2447" s="10">
        <f t="shared" si="905"/>
        <v>22.104285714285712</v>
      </c>
      <c r="AE2447" s="10">
        <f t="shared" si="906"/>
        <v>22.747142857142855</v>
      </c>
      <c r="AF2447" s="10">
        <f t="shared" si="907"/>
        <v>23.471428571428572</v>
      </c>
      <c r="AG2447" s="36">
        <f t="shared" si="895"/>
        <v>-0.81243731193580759</v>
      </c>
      <c r="AH2447" s="36">
        <f t="shared" si="896"/>
        <v>-0.42392840320301473</v>
      </c>
      <c r="AI2447" s="36">
        <f t="shared" si="897"/>
        <v>-0.27654767284229609</v>
      </c>
      <c r="AJ2447" s="36">
        <f t="shared" si="898"/>
        <v>-0.18997361477572608</v>
      </c>
      <c r="AK2447" s="36">
        <f t="shared" si="899"/>
        <v>-0.23027718550106616</v>
      </c>
    </row>
    <row r="2448" spans="1:37" x14ac:dyDescent="0.2">
      <c r="A2448" s="5">
        <v>40646</v>
      </c>
      <c r="B2448" s="1">
        <v>4</v>
      </c>
      <c r="C2448" s="7">
        <v>18.3</v>
      </c>
      <c r="D2448" s="7">
        <v>20.350000000000001</v>
      </c>
      <c r="E2448" s="7">
        <v>21.45</v>
      </c>
      <c r="F2448" s="7">
        <v>22.3</v>
      </c>
      <c r="G2448" s="7">
        <v>22.85</v>
      </c>
      <c r="H2448" s="7">
        <v>23.6</v>
      </c>
      <c r="I2448" s="7">
        <v>24.3</v>
      </c>
      <c r="J2448" s="7">
        <v>24.55</v>
      </c>
      <c r="K2448" s="7">
        <v>0</v>
      </c>
      <c r="L2448" s="3">
        <v>0.112</v>
      </c>
      <c r="M2448" s="3">
        <v>8.9700000000000002E-2</v>
      </c>
      <c r="N2448" s="3">
        <v>2.9899999999999999E-2</v>
      </c>
      <c r="O2448" s="18">
        <f t="shared" si="900"/>
        <v>0</v>
      </c>
      <c r="P2448" s="19">
        <f t="shared" si="908"/>
        <v>40653</v>
      </c>
      <c r="Q2448" s="19">
        <f t="shared" si="909"/>
        <v>40681</v>
      </c>
      <c r="R2448" s="19">
        <f t="shared" si="910"/>
        <v>40709</v>
      </c>
      <c r="S2448" s="19">
        <f t="shared" si="911"/>
        <v>40744</v>
      </c>
      <c r="T2448" s="19">
        <f t="shared" si="912"/>
        <v>40772</v>
      </c>
      <c r="U2448" s="19">
        <f t="shared" si="913"/>
        <v>40807</v>
      </c>
      <c r="V2448" s="19">
        <f t="shared" si="914"/>
        <v>40835</v>
      </c>
      <c r="W2448" s="19">
        <f t="shared" si="915"/>
        <v>40863</v>
      </c>
      <c r="X2448" s="19">
        <f t="shared" si="916"/>
        <v>40898</v>
      </c>
      <c r="Y2448" s="18">
        <f t="shared" si="901"/>
        <v>35</v>
      </c>
      <c r="Z2448" s="10">
        <f t="shared" si="902"/>
        <v>0.2</v>
      </c>
      <c r="AA2448" s="10">
        <f>VLOOKUP(A2448, VIX!$A$2:$E$3205, 5, FALSE)</f>
        <v>16.920000000000002</v>
      </c>
      <c r="AB2448" s="10">
        <f t="shared" si="903"/>
        <v>19.940000000000001</v>
      </c>
      <c r="AC2448" s="10">
        <f t="shared" si="904"/>
        <v>21.23</v>
      </c>
      <c r="AD2448" s="10">
        <f t="shared" si="905"/>
        <v>22.13</v>
      </c>
      <c r="AE2448" s="10">
        <f t="shared" si="906"/>
        <v>22.740000000000002</v>
      </c>
      <c r="AF2448" s="10">
        <f t="shared" si="907"/>
        <v>23.450000000000003</v>
      </c>
      <c r="AG2448" s="36">
        <f t="shared" si="895"/>
        <v>-0.72914608327452346</v>
      </c>
      <c r="AH2448" s="36">
        <f t="shared" si="896"/>
        <v>-0.36886227544910088</v>
      </c>
      <c r="AI2448" s="36">
        <f t="shared" si="897"/>
        <v>-0.2742286519011653</v>
      </c>
      <c r="AJ2448" s="36">
        <f t="shared" si="898"/>
        <v>-0.17274256870443086</v>
      </c>
      <c r="AK2448" s="36">
        <f t="shared" si="899"/>
        <v>-0.22891055532005067</v>
      </c>
    </row>
    <row r="2449" spans="1:37" x14ac:dyDescent="0.2">
      <c r="A2449" s="5">
        <v>40645</v>
      </c>
      <c r="B2449" s="1">
        <v>4</v>
      </c>
      <c r="C2449" s="7">
        <v>18.7</v>
      </c>
      <c r="D2449" s="7">
        <v>20.7</v>
      </c>
      <c r="E2449" s="7">
        <v>21.7</v>
      </c>
      <c r="F2449" s="7">
        <v>22.5</v>
      </c>
      <c r="G2449" s="7">
        <v>23.05</v>
      </c>
      <c r="H2449" s="7">
        <v>23.75</v>
      </c>
      <c r="I2449" s="7">
        <v>24.35</v>
      </c>
      <c r="J2449" s="7">
        <v>24.55</v>
      </c>
      <c r="K2449" s="7">
        <v>0</v>
      </c>
      <c r="L2449" s="3">
        <v>0.107</v>
      </c>
      <c r="M2449" s="3">
        <v>8.2199999999999995E-2</v>
      </c>
      <c r="N2449" s="3">
        <v>2.7400000000000001E-2</v>
      </c>
      <c r="O2449" s="18">
        <f t="shared" si="900"/>
        <v>0</v>
      </c>
      <c r="P2449" s="19">
        <f t="shared" si="908"/>
        <v>40653</v>
      </c>
      <c r="Q2449" s="19">
        <f t="shared" si="909"/>
        <v>40681</v>
      </c>
      <c r="R2449" s="19">
        <f t="shared" si="910"/>
        <v>40709</v>
      </c>
      <c r="S2449" s="19">
        <f t="shared" si="911"/>
        <v>40744</v>
      </c>
      <c r="T2449" s="19">
        <f t="shared" si="912"/>
        <v>40772</v>
      </c>
      <c r="U2449" s="19">
        <f t="shared" si="913"/>
        <v>40807</v>
      </c>
      <c r="V2449" s="19">
        <f t="shared" si="914"/>
        <v>40835</v>
      </c>
      <c r="W2449" s="19">
        <f t="shared" si="915"/>
        <v>40863</v>
      </c>
      <c r="X2449" s="19">
        <f t="shared" si="916"/>
        <v>40898</v>
      </c>
      <c r="Y2449" s="18">
        <f t="shared" si="901"/>
        <v>35</v>
      </c>
      <c r="Z2449" s="10">
        <f t="shared" si="902"/>
        <v>0.22857142857142856</v>
      </c>
      <c r="AA2449" s="10">
        <f>VLOOKUP(A2449, VIX!$A$2:$E$3205, 5, FALSE)</f>
        <v>17.09</v>
      </c>
      <c r="AB2449" s="10">
        <f t="shared" si="903"/>
        <v>20.24285714285714</v>
      </c>
      <c r="AC2449" s="10">
        <f t="shared" si="904"/>
        <v>21.471428571428568</v>
      </c>
      <c r="AD2449" s="10">
        <f t="shared" si="905"/>
        <v>22.317142857142859</v>
      </c>
      <c r="AE2449" s="10">
        <f t="shared" si="906"/>
        <v>22.924285714285716</v>
      </c>
      <c r="AF2449" s="10">
        <f t="shared" si="907"/>
        <v>23.590000000000003</v>
      </c>
      <c r="AG2449" s="36">
        <f t="shared" si="895"/>
        <v>-0.72278789617094463</v>
      </c>
      <c r="AH2449" s="36">
        <f t="shared" si="896"/>
        <v>-0.33855041311211098</v>
      </c>
      <c r="AI2449" s="36">
        <f t="shared" si="897"/>
        <v>-0.26054927302100167</v>
      </c>
      <c r="AJ2449" s="36">
        <f t="shared" si="898"/>
        <v>-0.17409873131516154</v>
      </c>
      <c r="AK2449" s="36">
        <f t="shared" si="899"/>
        <v>-0.21452024808464029</v>
      </c>
    </row>
    <row r="2450" spans="1:37" x14ac:dyDescent="0.2">
      <c r="A2450" s="5">
        <v>40644</v>
      </c>
      <c r="B2450" s="1">
        <v>4</v>
      </c>
      <c r="C2450" s="7">
        <v>18.399999999999999</v>
      </c>
      <c r="D2450" s="7">
        <v>20.45</v>
      </c>
      <c r="E2450" s="7">
        <v>21.55</v>
      </c>
      <c r="F2450" s="7">
        <v>22.3</v>
      </c>
      <c r="G2450" s="7">
        <v>22.9</v>
      </c>
      <c r="H2450" s="7">
        <v>23.7</v>
      </c>
      <c r="I2450" s="7">
        <v>24.35</v>
      </c>
      <c r="J2450" s="7">
        <v>24.55</v>
      </c>
      <c r="K2450" s="7">
        <v>0</v>
      </c>
      <c r="L2450" s="3">
        <v>0.1114</v>
      </c>
      <c r="M2450" s="3">
        <v>9.1899999999999996E-2</v>
      </c>
      <c r="N2450" s="3">
        <v>3.0599999999999999E-2</v>
      </c>
      <c r="O2450" s="18">
        <f t="shared" si="900"/>
        <v>0</v>
      </c>
      <c r="P2450" s="19">
        <f t="shared" si="908"/>
        <v>40653</v>
      </c>
      <c r="Q2450" s="19">
        <f t="shared" si="909"/>
        <v>40681</v>
      </c>
      <c r="R2450" s="19">
        <f t="shared" si="910"/>
        <v>40709</v>
      </c>
      <c r="S2450" s="19">
        <f t="shared" si="911"/>
        <v>40744</v>
      </c>
      <c r="T2450" s="19">
        <f t="shared" si="912"/>
        <v>40772</v>
      </c>
      <c r="U2450" s="19">
        <f t="shared" si="913"/>
        <v>40807</v>
      </c>
      <c r="V2450" s="19">
        <f t="shared" si="914"/>
        <v>40835</v>
      </c>
      <c r="W2450" s="19">
        <f t="shared" si="915"/>
        <v>40863</v>
      </c>
      <c r="X2450" s="19">
        <f t="shared" si="916"/>
        <v>40898</v>
      </c>
      <c r="Y2450" s="18">
        <f t="shared" si="901"/>
        <v>35</v>
      </c>
      <c r="Z2450" s="10">
        <f t="shared" si="902"/>
        <v>0.25714285714285712</v>
      </c>
      <c r="AA2450" s="10">
        <f>VLOOKUP(A2450, VIX!$A$2:$E$3205, 5, FALSE)</f>
        <v>16.59</v>
      </c>
      <c r="AB2450" s="10">
        <f t="shared" si="903"/>
        <v>19.922857142857143</v>
      </c>
      <c r="AC2450" s="10">
        <f t="shared" si="904"/>
        <v>21.267142857142858</v>
      </c>
      <c r="AD2450" s="10">
        <f t="shared" si="905"/>
        <v>22.107142857142858</v>
      </c>
      <c r="AE2450" s="10">
        <f t="shared" si="906"/>
        <v>22.745714285714286</v>
      </c>
      <c r="AF2450" s="10">
        <f t="shared" si="907"/>
        <v>23.494285714285713</v>
      </c>
      <c r="AG2450" s="36">
        <f t="shared" si="895"/>
        <v>-2.2179606440071575</v>
      </c>
      <c r="AH2450" s="36">
        <f t="shared" si="896"/>
        <v>-1.1168412570507673</v>
      </c>
      <c r="AI2450" s="36">
        <f t="shared" si="897"/>
        <v>-0.73436083408884878</v>
      </c>
      <c r="AJ2450" s="36">
        <f t="shared" si="898"/>
        <v>-0.57272727272727086</v>
      </c>
      <c r="AK2450" s="36">
        <f t="shared" si="899"/>
        <v>-0.74081332680058876</v>
      </c>
    </row>
    <row r="2451" spans="1:37" x14ac:dyDescent="0.2">
      <c r="A2451" s="5">
        <v>40641</v>
      </c>
      <c r="B2451" s="1">
        <v>4</v>
      </c>
      <c r="C2451" s="7">
        <v>18.649999999999999</v>
      </c>
      <c r="D2451" s="7">
        <v>20.65</v>
      </c>
      <c r="E2451" s="7">
        <v>21.6</v>
      </c>
      <c r="F2451" s="7">
        <v>22.3</v>
      </c>
      <c r="G2451" s="7">
        <v>22.8</v>
      </c>
      <c r="H2451" s="7">
        <v>23.6</v>
      </c>
      <c r="I2451" s="7">
        <v>24.25</v>
      </c>
      <c r="J2451" s="7">
        <v>24.45</v>
      </c>
      <c r="K2451" s="7">
        <v>0</v>
      </c>
      <c r="L2451" s="3">
        <v>0.1072</v>
      </c>
      <c r="M2451" s="3">
        <v>8.7400000000000005E-2</v>
      </c>
      <c r="N2451" s="3">
        <v>2.9100000000000001E-2</v>
      </c>
      <c r="O2451" s="18">
        <f t="shared" si="900"/>
        <v>0</v>
      </c>
      <c r="P2451" s="19">
        <f t="shared" si="908"/>
        <v>40653</v>
      </c>
      <c r="Q2451" s="19">
        <f t="shared" si="909"/>
        <v>40681</v>
      </c>
      <c r="R2451" s="19">
        <f t="shared" si="910"/>
        <v>40709</v>
      </c>
      <c r="S2451" s="19">
        <f t="shared" si="911"/>
        <v>40744</v>
      </c>
      <c r="T2451" s="19">
        <f t="shared" si="912"/>
        <v>40772</v>
      </c>
      <c r="U2451" s="19">
        <f t="shared" si="913"/>
        <v>40807</v>
      </c>
      <c r="V2451" s="19">
        <f t="shared" si="914"/>
        <v>40835</v>
      </c>
      <c r="W2451" s="19">
        <f t="shared" si="915"/>
        <v>40863</v>
      </c>
      <c r="X2451" s="19">
        <f t="shared" si="916"/>
        <v>40898</v>
      </c>
      <c r="Y2451" s="18">
        <f t="shared" si="901"/>
        <v>35</v>
      </c>
      <c r="Z2451" s="10">
        <f t="shared" si="902"/>
        <v>0.34285714285714286</v>
      </c>
      <c r="AA2451" s="10">
        <f>VLOOKUP(A2451, VIX!$A$2:$E$3205, 5, FALSE)</f>
        <v>17.87</v>
      </c>
      <c r="AB2451" s="10">
        <f t="shared" si="903"/>
        <v>19.964285714285712</v>
      </c>
      <c r="AC2451" s="10">
        <f t="shared" si="904"/>
        <v>21.274285714285714</v>
      </c>
      <c r="AD2451" s="10">
        <f t="shared" si="905"/>
        <v>22.060000000000002</v>
      </c>
      <c r="AE2451" s="10">
        <f t="shared" si="906"/>
        <v>22.62857142857143</v>
      </c>
      <c r="AF2451" s="10">
        <f t="shared" si="907"/>
        <v>23.325714285714287</v>
      </c>
      <c r="AG2451" s="36">
        <f t="shared" si="895"/>
        <v>-0.73373125636919523</v>
      </c>
      <c r="AH2451" s="36">
        <f t="shared" si="896"/>
        <v>-0.32653617949942138</v>
      </c>
      <c r="AI2451" s="36">
        <f t="shared" si="897"/>
        <v>-0.23216635956830731</v>
      </c>
      <c r="AJ2451" s="36">
        <f t="shared" si="898"/>
        <v>-0.16169393647738214</v>
      </c>
      <c r="AK2451" s="36">
        <f t="shared" si="899"/>
        <v>-0.25094915043256394</v>
      </c>
    </row>
    <row r="2452" spans="1:37" x14ac:dyDescent="0.2">
      <c r="A2452" s="5">
        <v>40640</v>
      </c>
      <c r="B2452" s="1">
        <v>4</v>
      </c>
      <c r="C2452" s="7">
        <v>18.399999999999999</v>
      </c>
      <c r="D2452" s="7">
        <v>20.350000000000001</v>
      </c>
      <c r="E2452" s="7">
        <v>21.3</v>
      </c>
      <c r="F2452" s="7">
        <v>21.95</v>
      </c>
      <c r="G2452" s="7">
        <v>22.45</v>
      </c>
      <c r="H2452" s="7">
        <v>23.25</v>
      </c>
      <c r="I2452" s="7">
        <v>23.9</v>
      </c>
      <c r="J2452" s="7">
        <v>24.1</v>
      </c>
      <c r="K2452" s="7">
        <v>0</v>
      </c>
      <c r="L2452" s="3">
        <v>0.106</v>
      </c>
      <c r="M2452" s="3">
        <v>8.8800000000000004E-2</v>
      </c>
      <c r="N2452" s="3">
        <v>2.9600000000000001E-2</v>
      </c>
      <c r="O2452" s="18">
        <f t="shared" si="900"/>
        <v>0</v>
      </c>
      <c r="P2452" s="19">
        <f t="shared" si="908"/>
        <v>40653</v>
      </c>
      <c r="Q2452" s="19">
        <f t="shared" si="909"/>
        <v>40681</v>
      </c>
      <c r="R2452" s="19">
        <f t="shared" si="910"/>
        <v>40709</v>
      </c>
      <c r="S2452" s="19">
        <f t="shared" si="911"/>
        <v>40744</v>
      </c>
      <c r="T2452" s="19">
        <f t="shared" si="912"/>
        <v>40772</v>
      </c>
      <c r="U2452" s="19">
        <f t="shared" si="913"/>
        <v>40807</v>
      </c>
      <c r="V2452" s="19">
        <f t="shared" si="914"/>
        <v>40835</v>
      </c>
      <c r="W2452" s="19">
        <f t="shared" si="915"/>
        <v>40863</v>
      </c>
      <c r="X2452" s="19">
        <f t="shared" si="916"/>
        <v>40898</v>
      </c>
      <c r="Y2452" s="18">
        <f t="shared" si="901"/>
        <v>35</v>
      </c>
      <c r="Z2452" s="10">
        <f t="shared" si="902"/>
        <v>0.37142857142857144</v>
      </c>
      <c r="AA2452" s="10">
        <f>VLOOKUP(A2452, VIX!$A$2:$E$3205, 5, FALSE)</f>
        <v>17.11</v>
      </c>
      <c r="AB2452" s="10">
        <f t="shared" si="903"/>
        <v>19.625714285714285</v>
      </c>
      <c r="AC2452" s="10">
        <f t="shared" si="904"/>
        <v>20.947142857142858</v>
      </c>
      <c r="AD2452" s="10">
        <f t="shared" si="905"/>
        <v>21.708571428571428</v>
      </c>
      <c r="AE2452" s="10">
        <f t="shared" si="906"/>
        <v>22.264285714285712</v>
      </c>
      <c r="AF2452" s="10">
        <f t="shared" si="907"/>
        <v>22.952857142857141</v>
      </c>
      <c r="AG2452" s="36">
        <f t="shared" si="895"/>
        <v>-0.72259392691713975</v>
      </c>
      <c r="AH2452" s="36">
        <f t="shared" si="896"/>
        <v>-0.33011583011583001</v>
      </c>
      <c r="AI2452" s="36">
        <f t="shared" si="897"/>
        <v>-0.21777570963238674</v>
      </c>
      <c r="AJ2452" s="36">
        <f t="shared" si="898"/>
        <v>-0.16326530612244902</v>
      </c>
      <c r="AK2452" s="36">
        <f t="shared" si="899"/>
        <v>-0.25340959084909842</v>
      </c>
    </row>
    <row r="2453" spans="1:37" x14ac:dyDescent="0.2">
      <c r="A2453" s="5">
        <v>40639</v>
      </c>
      <c r="B2453" s="1">
        <v>4</v>
      </c>
      <c r="C2453" s="7">
        <v>18.350000000000001</v>
      </c>
      <c r="D2453" s="7">
        <v>20.149999999999999</v>
      </c>
      <c r="E2453" s="7">
        <v>21.1</v>
      </c>
      <c r="F2453" s="7">
        <v>21.75</v>
      </c>
      <c r="G2453" s="7">
        <v>22.25</v>
      </c>
      <c r="H2453" s="7">
        <v>23.05</v>
      </c>
      <c r="I2453" s="7">
        <v>23.7</v>
      </c>
      <c r="J2453" s="7">
        <v>23.95</v>
      </c>
      <c r="K2453" s="7">
        <v>0</v>
      </c>
      <c r="L2453" s="3">
        <v>9.8100000000000007E-2</v>
      </c>
      <c r="M2453" s="3">
        <v>8.9700000000000002E-2</v>
      </c>
      <c r="N2453" s="3">
        <v>2.9899999999999999E-2</v>
      </c>
      <c r="O2453" s="18">
        <f t="shared" si="900"/>
        <v>0</v>
      </c>
      <c r="P2453" s="19">
        <f t="shared" si="908"/>
        <v>40653</v>
      </c>
      <c r="Q2453" s="19">
        <f t="shared" si="909"/>
        <v>40681</v>
      </c>
      <c r="R2453" s="19">
        <f t="shared" si="910"/>
        <v>40709</v>
      </c>
      <c r="S2453" s="19">
        <f t="shared" si="911"/>
        <v>40744</v>
      </c>
      <c r="T2453" s="19">
        <f t="shared" si="912"/>
        <v>40772</v>
      </c>
      <c r="U2453" s="19">
        <f t="shared" si="913"/>
        <v>40807</v>
      </c>
      <c r="V2453" s="19">
        <f t="shared" si="914"/>
        <v>40835</v>
      </c>
      <c r="W2453" s="19">
        <f t="shared" si="915"/>
        <v>40863</v>
      </c>
      <c r="X2453" s="19">
        <f t="shared" si="916"/>
        <v>40898</v>
      </c>
      <c r="Y2453" s="18">
        <f t="shared" si="901"/>
        <v>35</v>
      </c>
      <c r="Z2453" s="10">
        <f t="shared" si="902"/>
        <v>0.4</v>
      </c>
      <c r="AA2453" s="10">
        <f>VLOOKUP(A2453, VIX!$A$2:$E$3205, 5, FALSE)</f>
        <v>16.899999999999999</v>
      </c>
      <c r="AB2453" s="10">
        <f t="shared" si="903"/>
        <v>19.43</v>
      </c>
      <c r="AC2453" s="10">
        <f t="shared" si="904"/>
        <v>20.72</v>
      </c>
      <c r="AD2453" s="10">
        <f t="shared" si="905"/>
        <v>21.490000000000002</v>
      </c>
      <c r="AE2453" s="10">
        <f t="shared" si="906"/>
        <v>22.05</v>
      </c>
      <c r="AF2453" s="10">
        <f t="shared" si="907"/>
        <v>22.73</v>
      </c>
      <c r="AG2453" s="36">
        <f t="shared" si="895"/>
        <v>-0.66583486238531897</v>
      </c>
      <c r="AH2453" s="36">
        <f t="shared" si="896"/>
        <v>-0.33054884363134324</v>
      </c>
      <c r="AI2453" s="36">
        <f t="shared" si="897"/>
        <v>-0.21796407185628661</v>
      </c>
      <c r="AJ2453" s="36">
        <f t="shared" si="898"/>
        <v>-0.16358325219084688</v>
      </c>
      <c r="AK2453" s="36">
        <f t="shared" si="899"/>
        <v>-0.2542244640605294</v>
      </c>
    </row>
    <row r="2454" spans="1:37" x14ac:dyDescent="0.2">
      <c r="A2454" s="5">
        <v>40638</v>
      </c>
      <c r="B2454" s="1">
        <v>4</v>
      </c>
      <c r="C2454" s="7">
        <v>18.55</v>
      </c>
      <c r="D2454" s="7">
        <v>20.149999999999999</v>
      </c>
      <c r="E2454" s="7">
        <v>21.1</v>
      </c>
      <c r="F2454" s="7">
        <v>21.75</v>
      </c>
      <c r="G2454" s="7">
        <v>22.2</v>
      </c>
      <c r="H2454" s="7">
        <v>23</v>
      </c>
      <c r="I2454" s="7">
        <v>23.65</v>
      </c>
      <c r="J2454" s="7">
        <v>23.9</v>
      </c>
      <c r="K2454" s="7">
        <v>0</v>
      </c>
      <c r="L2454" s="3">
        <v>8.6300000000000002E-2</v>
      </c>
      <c r="M2454" s="3">
        <v>8.7400000000000005E-2</v>
      </c>
      <c r="N2454" s="3">
        <v>2.9100000000000001E-2</v>
      </c>
      <c r="O2454" s="18">
        <f t="shared" si="900"/>
        <v>0</v>
      </c>
      <c r="P2454" s="19">
        <f t="shared" si="908"/>
        <v>40653</v>
      </c>
      <c r="Q2454" s="19">
        <f t="shared" si="909"/>
        <v>40681</v>
      </c>
      <c r="R2454" s="19">
        <f t="shared" si="910"/>
        <v>40709</v>
      </c>
      <c r="S2454" s="19">
        <f t="shared" si="911"/>
        <v>40744</v>
      </c>
      <c r="T2454" s="19">
        <f t="shared" si="912"/>
        <v>40772</v>
      </c>
      <c r="U2454" s="19">
        <f t="shared" si="913"/>
        <v>40807</v>
      </c>
      <c r="V2454" s="19">
        <f t="shared" si="914"/>
        <v>40835</v>
      </c>
      <c r="W2454" s="19">
        <f t="shared" si="915"/>
        <v>40863</v>
      </c>
      <c r="X2454" s="19">
        <f t="shared" si="916"/>
        <v>40898</v>
      </c>
      <c r="Y2454" s="18">
        <f t="shared" si="901"/>
        <v>35</v>
      </c>
      <c r="Z2454" s="10">
        <f t="shared" si="902"/>
        <v>0.42857142857142855</v>
      </c>
      <c r="AA2454" s="10">
        <f>VLOOKUP(A2454, VIX!$A$2:$E$3205, 5, FALSE)</f>
        <v>17.25</v>
      </c>
      <c r="AB2454" s="10">
        <f t="shared" si="903"/>
        <v>19.464285714285712</v>
      </c>
      <c r="AC2454" s="10">
        <f t="shared" si="904"/>
        <v>20.692857142857143</v>
      </c>
      <c r="AD2454" s="10">
        <f t="shared" si="905"/>
        <v>21.471428571428568</v>
      </c>
      <c r="AE2454" s="10">
        <f t="shared" si="906"/>
        <v>22.007142857142856</v>
      </c>
      <c r="AF2454" s="10">
        <f t="shared" si="907"/>
        <v>22.657142857142858</v>
      </c>
      <c r="AG2454" s="36">
        <f t="shared" si="895"/>
        <v>-0.58951677754221743</v>
      </c>
      <c r="AH2454" s="36">
        <f t="shared" si="896"/>
        <v>-0.32982021078735385</v>
      </c>
      <c r="AI2454" s="36">
        <f t="shared" si="897"/>
        <v>-0.21819635007326457</v>
      </c>
      <c r="AJ2454" s="36">
        <f t="shared" si="898"/>
        <v>-0.14764663758869848</v>
      </c>
      <c r="AK2454" s="36">
        <f t="shared" si="899"/>
        <v>-0.25473843821076603</v>
      </c>
    </row>
    <row r="2455" spans="1:37" x14ac:dyDescent="0.2">
      <c r="A2455" s="5">
        <v>40637</v>
      </c>
      <c r="B2455" s="1">
        <v>4</v>
      </c>
      <c r="C2455" s="7">
        <v>18.7</v>
      </c>
      <c r="D2455" s="7">
        <v>20.25</v>
      </c>
      <c r="E2455" s="7">
        <v>21.15</v>
      </c>
      <c r="F2455" s="7">
        <v>21.7</v>
      </c>
      <c r="G2455" s="7">
        <v>22.15</v>
      </c>
      <c r="H2455" s="7">
        <v>23</v>
      </c>
      <c r="I2455" s="7">
        <v>23.7</v>
      </c>
      <c r="J2455" s="7">
        <v>23.9</v>
      </c>
      <c r="K2455" s="7">
        <v>0</v>
      </c>
      <c r="L2455" s="3">
        <v>8.2900000000000001E-2</v>
      </c>
      <c r="M2455" s="3">
        <v>9.2200000000000004E-2</v>
      </c>
      <c r="N2455" s="3">
        <v>3.0700000000000002E-2</v>
      </c>
      <c r="O2455" s="18">
        <f t="shared" si="900"/>
        <v>0</v>
      </c>
      <c r="P2455" s="19">
        <f t="shared" si="908"/>
        <v>40653</v>
      </c>
      <c r="Q2455" s="19">
        <f t="shared" si="909"/>
        <v>40681</v>
      </c>
      <c r="R2455" s="19">
        <f t="shared" si="910"/>
        <v>40709</v>
      </c>
      <c r="S2455" s="19">
        <f t="shared" si="911"/>
        <v>40744</v>
      </c>
      <c r="T2455" s="19">
        <f t="shared" si="912"/>
        <v>40772</v>
      </c>
      <c r="U2455" s="19">
        <f t="shared" si="913"/>
        <v>40807</v>
      </c>
      <c r="V2455" s="19">
        <f t="shared" si="914"/>
        <v>40835</v>
      </c>
      <c r="W2455" s="19">
        <f t="shared" si="915"/>
        <v>40863</v>
      </c>
      <c r="X2455" s="19">
        <f t="shared" si="916"/>
        <v>40898</v>
      </c>
      <c r="Y2455" s="18">
        <f t="shared" si="901"/>
        <v>35</v>
      </c>
      <c r="Z2455" s="10">
        <f t="shared" si="902"/>
        <v>0.45714285714285713</v>
      </c>
      <c r="AA2455" s="10">
        <f>VLOOKUP(A2455, VIX!$A$2:$E$3205, 5, FALSE)</f>
        <v>17.5</v>
      </c>
      <c r="AB2455" s="10">
        <f t="shared" si="903"/>
        <v>19.541428571428572</v>
      </c>
      <c r="AC2455" s="10">
        <f t="shared" si="904"/>
        <v>20.738571428571426</v>
      </c>
      <c r="AD2455" s="10">
        <f t="shared" si="905"/>
        <v>21.448571428571427</v>
      </c>
      <c r="AE2455" s="10">
        <f t="shared" si="906"/>
        <v>21.944285714285716</v>
      </c>
      <c r="AF2455" s="10">
        <f t="shared" si="907"/>
        <v>22.611428571428572</v>
      </c>
      <c r="AG2455" s="36">
        <f t="shared" si="895"/>
        <v>-1.6964169381107492</v>
      </c>
      <c r="AH2455" s="36">
        <f t="shared" si="896"/>
        <v>-0.92843010165790907</v>
      </c>
      <c r="AI2455" s="36">
        <f t="shared" si="897"/>
        <v>-0.54869358669833779</v>
      </c>
      <c r="AJ2455" s="36">
        <f t="shared" si="898"/>
        <v>-0.43871300535173052</v>
      </c>
      <c r="AK2455" s="36">
        <f t="shared" si="899"/>
        <v>-0.80728643216080509</v>
      </c>
    </row>
    <row r="2456" spans="1:37" x14ac:dyDescent="0.2">
      <c r="A2456" s="5">
        <v>40634</v>
      </c>
      <c r="B2456" s="1">
        <v>4</v>
      </c>
      <c r="C2456" s="7">
        <v>19.05</v>
      </c>
      <c r="D2456" s="7">
        <v>20.55</v>
      </c>
      <c r="E2456" s="7">
        <v>21.4</v>
      </c>
      <c r="F2456" s="7">
        <v>21.95</v>
      </c>
      <c r="G2456" s="7">
        <v>22.4</v>
      </c>
      <c r="H2456" s="7">
        <v>23.15</v>
      </c>
      <c r="I2456" s="7">
        <v>23.85</v>
      </c>
      <c r="J2456" s="7">
        <v>23.95</v>
      </c>
      <c r="K2456" s="7">
        <v>0</v>
      </c>
      <c r="L2456" s="3">
        <v>7.8700000000000006E-2</v>
      </c>
      <c r="M2456" s="3">
        <v>8.6599999999999996E-2</v>
      </c>
      <c r="N2456" s="3">
        <v>2.8899999999999999E-2</v>
      </c>
      <c r="O2456" s="18">
        <f t="shared" si="900"/>
        <v>0</v>
      </c>
      <c r="P2456" s="19">
        <f t="shared" si="908"/>
        <v>40653</v>
      </c>
      <c r="Q2456" s="19">
        <f t="shared" si="909"/>
        <v>40681</v>
      </c>
      <c r="R2456" s="19">
        <f t="shared" si="910"/>
        <v>40709</v>
      </c>
      <c r="S2456" s="19">
        <f t="shared" si="911"/>
        <v>40744</v>
      </c>
      <c r="T2456" s="19">
        <f t="shared" si="912"/>
        <v>40772</v>
      </c>
      <c r="U2456" s="19">
        <f t="shared" si="913"/>
        <v>40807</v>
      </c>
      <c r="V2456" s="19">
        <f t="shared" si="914"/>
        <v>40835</v>
      </c>
      <c r="W2456" s="19">
        <f t="shared" si="915"/>
        <v>40863</v>
      </c>
      <c r="X2456" s="19">
        <f t="shared" si="916"/>
        <v>40898</v>
      </c>
      <c r="Y2456" s="18">
        <f t="shared" si="901"/>
        <v>35</v>
      </c>
      <c r="Z2456" s="10">
        <f t="shared" si="902"/>
        <v>0.54285714285714282</v>
      </c>
      <c r="AA2456" s="10">
        <f>VLOOKUP(A2456, VIX!$A$2:$E$3205, 5, FALSE)</f>
        <v>17.399999999999999</v>
      </c>
      <c r="AB2456" s="10">
        <f t="shared" si="903"/>
        <v>19.735714285714288</v>
      </c>
      <c r="AC2456" s="10">
        <f t="shared" si="904"/>
        <v>20.938571428571429</v>
      </c>
      <c r="AD2456" s="10">
        <f t="shared" si="905"/>
        <v>21.651428571428571</v>
      </c>
      <c r="AE2456" s="10">
        <f t="shared" si="906"/>
        <v>22.155714285714282</v>
      </c>
      <c r="AF2456" s="10">
        <f t="shared" si="907"/>
        <v>22.74285714285714</v>
      </c>
      <c r="AG2456" s="36">
        <f t="shared" si="895"/>
        <v>-0.541547277936963</v>
      </c>
      <c r="AH2456" s="36">
        <f t="shared" si="896"/>
        <v>-0.29004739336492824</v>
      </c>
      <c r="AI2456" s="36">
        <f t="shared" si="897"/>
        <v>-0.18236842105263187</v>
      </c>
      <c r="AJ2456" s="36">
        <f t="shared" si="898"/>
        <v>-0.14613402061855654</v>
      </c>
      <c r="AK2456" s="36">
        <f t="shared" si="899"/>
        <v>-0.23743718592964835</v>
      </c>
    </row>
    <row r="2457" spans="1:37" x14ac:dyDescent="0.2">
      <c r="A2457" s="5">
        <v>40633</v>
      </c>
      <c r="B2457" s="1">
        <v>4</v>
      </c>
      <c r="C2457" s="7">
        <v>19.3</v>
      </c>
      <c r="D2457" s="7">
        <v>20.8</v>
      </c>
      <c r="E2457" s="7">
        <v>21.5</v>
      </c>
      <c r="F2457" s="7">
        <v>22</v>
      </c>
      <c r="G2457" s="7">
        <v>22.4</v>
      </c>
      <c r="H2457" s="7">
        <v>23.2</v>
      </c>
      <c r="I2457" s="7">
        <v>23.8</v>
      </c>
      <c r="J2457" s="7">
        <v>24</v>
      </c>
      <c r="K2457" s="7">
        <v>0</v>
      </c>
      <c r="L2457" s="3">
        <v>7.7700000000000005E-2</v>
      </c>
      <c r="M2457" s="3">
        <v>8.1799999999999998E-2</v>
      </c>
      <c r="N2457" s="3">
        <v>2.7300000000000001E-2</v>
      </c>
      <c r="O2457" s="18">
        <f t="shared" si="900"/>
        <v>0</v>
      </c>
      <c r="P2457" s="19">
        <f t="shared" si="908"/>
        <v>40653</v>
      </c>
      <c r="Q2457" s="19">
        <f t="shared" si="909"/>
        <v>40681</v>
      </c>
      <c r="R2457" s="19">
        <f t="shared" si="910"/>
        <v>40709</v>
      </c>
      <c r="S2457" s="19">
        <f t="shared" si="911"/>
        <v>40744</v>
      </c>
      <c r="T2457" s="19">
        <f t="shared" si="912"/>
        <v>40772</v>
      </c>
      <c r="U2457" s="19">
        <f t="shared" si="913"/>
        <v>40807</v>
      </c>
      <c r="V2457" s="19">
        <f t="shared" si="914"/>
        <v>40835</v>
      </c>
      <c r="W2457" s="19">
        <f t="shared" si="915"/>
        <v>40863</v>
      </c>
      <c r="X2457" s="19">
        <f t="shared" si="916"/>
        <v>40898</v>
      </c>
      <c r="Y2457" s="18">
        <f t="shared" si="901"/>
        <v>35</v>
      </c>
      <c r="Z2457" s="10">
        <f t="shared" si="902"/>
        <v>0.5714285714285714</v>
      </c>
      <c r="AA2457" s="10">
        <f>VLOOKUP(A2457, VIX!$A$2:$E$3205, 5, FALSE)</f>
        <v>17.739999999999998</v>
      </c>
      <c r="AB2457" s="10">
        <f t="shared" si="903"/>
        <v>19.942857142857143</v>
      </c>
      <c r="AC2457" s="10">
        <f t="shared" si="904"/>
        <v>21.1</v>
      </c>
      <c r="AD2457" s="10">
        <f t="shared" si="905"/>
        <v>21.714285714285715</v>
      </c>
      <c r="AE2457" s="10">
        <f t="shared" si="906"/>
        <v>22.171428571428571</v>
      </c>
      <c r="AF2457" s="10">
        <f t="shared" si="907"/>
        <v>22.74285714285714</v>
      </c>
      <c r="AG2457" s="36">
        <f t="shared" si="895"/>
        <v>-0.54462934947049946</v>
      </c>
      <c r="AH2457" s="36">
        <f t="shared" si="896"/>
        <v>-0.23999999999999982</v>
      </c>
      <c r="AI2457" s="36">
        <f t="shared" si="897"/>
        <v>-0.16628175519630492</v>
      </c>
      <c r="AJ2457" s="36">
        <f t="shared" si="898"/>
        <v>-0.13025780189959252</v>
      </c>
      <c r="AK2457" s="36">
        <f t="shared" si="899"/>
        <v>-0.25430463576158974</v>
      </c>
    </row>
    <row r="2458" spans="1:37" x14ac:dyDescent="0.2">
      <c r="A2458" s="5">
        <v>40632</v>
      </c>
      <c r="B2458" s="1">
        <v>4</v>
      </c>
      <c r="C2458" s="7">
        <v>19.25</v>
      </c>
      <c r="D2458" s="7">
        <v>20.7</v>
      </c>
      <c r="E2458" s="7">
        <v>21.45</v>
      </c>
      <c r="F2458" s="7">
        <v>21.95</v>
      </c>
      <c r="G2458" s="7">
        <v>22.35</v>
      </c>
      <c r="H2458" s="7">
        <v>23.1</v>
      </c>
      <c r="I2458" s="7">
        <v>23.7</v>
      </c>
      <c r="J2458" s="7">
        <v>23.85</v>
      </c>
      <c r="K2458" s="7">
        <v>0</v>
      </c>
      <c r="L2458" s="3">
        <v>7.5300000000000006E-2</v>
      </c>
      <c r="M2458" s="3">
        <v>7.9699999999999993E-2</v>
      </c>
      <c r="N2458" s="3">
        <v>2.6599999999999999E-2</v>
      </c>
      <c r="O2458" s="18">
        <f t="shared" si="900"/>
        <v>0</v>
      </c>
      <c r="P2458" s="19">
        <f t="shared" si="908"/>
        <v>40653</v>
      </c>
      <c r="Q2458" s="19">
        <f t="shared" si="909"/>
        <v>40681</v>
      </c>
      <c r="R2458" s="19">
        <f t="shared" si="910"/>
        <v>40709</v>
      </c>
      <c r="S2458" s="19">
        <f t="shared" si="911"/>
        <v>40744</v>
      </c>
      <c r="T2458" s="19">
        <f t="shared" si="912"/>
        <v>40772</v>
      </c>
      <c r="U2458" s="19">
        <f t="shared" si="913"/>
        <v>40807</v>
      </c>
      <c r="V2458" s="19">
        <f t="shared" si="914"/>
        <v>40835</v>
      </c>
      <c r="W2458" s="19">
        <f t="shared" si="915"/>
        <v>40863</v>
      </c>
      <c r="X2458" s="19">
        <f t="shared" si="916"/>
        <v>40898</v>
      </c>
      <c r="Y2458" s="18">
        <f t="shared" si="901"/>
        <v>35</v>
      </c>
      <c r="Z2458" s="10">
        <f t="shared" si="902"/>
        <v>0.6</v>
      </c>
      <c r="AA2458" s="10">
        <f>VLOOKUP(A2458, VIX!$A$2:$E$3205, 5, FALSE)</f>
        <v>17.71</v>
      </c>
      <c r="AB2458" s="10">
        <f t="shared" si="903"/>
        <v>19.829999999999998</v>
      </c>
      <c r="AC2458" s="10">
        <f t="shared" si="904"/>
        <v>21</v>
      </c>
      <c r="AD2458" s="10">
        <f t="shared" si="905"/>
        <v>21.65</v>
      </c>
      <c r="AE2458" s="10">
        <f t="shared" si="906"/>
        <v>22.11</v>
      </c>
      <c r="AF2458" s="10">
        <f t="shared" si="907"/>
        <v>22.65</v>
      </c>
      <c r="AG2458" s="36">
        <f t="shared" si="895"/>
        <v>-0.51936607206310847</v>
      </c>
      <c r="AH2458" s="36">
        <f t="shared" si="896"/>
        <v>-0.25415181873193043</v>
      </c>
      <c r="AI2458" s="36">
        <f t="shared" si="897"/>
        <v>-0.1641159231520678</v>
      </c>
      <c r="AJ2458" s="36">
        <f t="shared" si="898"/>
        <v>-0.12857962880285806</v>
      </c>
      <c r="AK2458" s="36">
        <f t="shared" si="899"/>
        <v>-0.23551401869158889</v>
      </c>
    </row>
    <row r="2459" spans="1:37" x14ac:dyDescent="0.2">
      <c r="A2459" s="5">
        <v>40631</v>
      </c>
      <c r="B2459" s="1">
        <v>4</v>
      </c>
      <c r="C2459" s="7">
        <v>19.600000000000001</v>
      </c>
      <c r="D2459" s="7">
        <v>20.95</v>
      </c>
      <c r="E2459" s="7">
        <v>21.75</v>
      </c>
      <c r="F2459" s="7">
        <v>22.25</v>
      </c>
      <c r="G2459" s="7">
        <v>22.65</v>
      </c>
      <c r="H2459" s="7">
        <v>23.4</v>
      </c>
      <c r="I2459" s="7">
        <v>24</v>
      </c>
      <c r="J2459" s="7">
        <v>24.15</v>
      </c>
      <c r="K2459" s="7">
        <v>0</v>
      </c>
      <c r="L2459" s="3">
        <v>6.8900000000000003E-2</v>
      </c>
      <c r="M2459" s="3">
        <v>7.8700000000000006E-2</v>
      </c>
      <c r="N2459" s="3">
        <v>2.6200000000000001E-2</v>
      </c>
      <c r="O2459" s="18">
        <f t="shared" si="900"/>
        <v>0</v>
      </c>
      <c r="P2459" s="19">
        <f t="shared" si="908"/>
        <v>40653</v>
      </c>
      <c r="Q2459" s="19">
        <f t="shared" si="909"/>
        <v>40681</v>
      </c>
      <c r="R2459" s="19">
        <f t="shared" si="910"/>
        <v>40709</v>
      </c>
      <c r="S2459" s="19">
        <f t="shared" si="911"/>
        <v>40744</v>
      </c>
      <c r="T2459" s="19">
        <f t="shared" si="912"/>
        <v>40772</v>
      </c>
      <c r="U2459" s="19">
        <f t="shared" si="913"/>
        <v>40807</v>
      </c>
      <c r="V2459" s="19">
        <f t="shared" si="914"/>
        <v>40835</v>
      </c>
      <c r="W2459" s="19">
        <f t="shared" si="915"/>
        <v>40863</v>
      </c>
      <c r="X2459" s="19">
        <f t="shared" si="916"/>
        <v>40898</v>
      </c>
      <c r="Y2459" s="18">
        <f t="shared" si="901"/>
        <v>35</v>
      </c>
      <c r="Z2459" s="10">
        <f t="shared" si="902"/>
        <v>0.62857142857142856</v>
      </c>
      <c r="AA2459" s="10">
        <f>VLOOKUP(A2459, VIX!$A$2:$E$3205, 5, FALSE)</f>
        <v>18.16</v>
      </c>
      <c r="AB2459" s="10">
        <f t="shared" si="903"/>
        <v>20.101428571428571</v>
      </c>
      <c r="AC2459" s="10">
        <f t="shared" si="904"/>
        <v>21.247142857142855</v>
      </c>
      <c r="AD2459" s="10">
        <f t="shared" si="905"/>
        <v>21.935714285714283</v>
      </c>
      <c r="AE2459" s="10">
        <f t="shared" si="906"/>
        <v>22.398571428571429</v>
      </c>
      <c r="AF2459" s="10">
        <f t="shared" si="907"/>
        <v>22.928571428571427</v>
      </c>
      <c r="AG2459" s="36">
        <f t="shared" si="895"/>
        <v>-0.46891798759476161</v>
      </c>
      <c r="AH2459" s="36">
        <f t="shared" si="896"/>
        <v>-0.26454957023817366</v>
      </c>
      <c r="AI2459" s="36">
        <f t="shared" si="897"/>
        <v>-0.1607963246554365</v>
      </c>
      <c r="AJ2459" s="36">
        <f t="shared" si="898"/>
        <v>-0.12611823584610535</v>
      </c>
      <c r="AK2459" s="36">
        <f t="shared" si="899"/>
        <v>-0.23218673218673228</v>
      </c>
    </row>
    <row r="2460" spans="1:37" x14ac:dyDescent="0.2">
      <c r="A2460" s="5">
        <v>40630</v>
      </c>
      <c r="B2460" s="1">
        <v>4</v>
      </c>
      <c r="C2460" s="7">
        <v>20.3</v>
      </c>
      <c r="D2460" s="7">
        <v>21.55</v>
      </c>
      <c r="E2460" s="7">
        <v>22.2</v>
      </c>
      <c r="F2460" s="7">
        <v>22.75</v>
      </c>
      <c r="G2460" s="7">
        <v>23</v>
      </c>
      <c r="H2460" s="7">
        <v>23.75</v>
      </c>
      <c r="I2460" s="7">
        <v>24.3</v>
      </c>
      <c r="J2460" s="7">
        <v>24.45</v>
      </c>
      <c r="K2460" s="7">
        <v>0</v>
      </c>
      <c r="L2460" s="3">
        <v>6.1600000000000002E-2</v>
      </c>
      <c r="M2460" s="3">
        <v>6.8099999999999994E-2</v>
      </c>
      <c r="N2460" s="3">
        <v>2.2700000000000001E-2</v>
      </c>
      <c r="O2460" s="18">
        <f t="shared" si="900"/>
        <v>0</v>
      </c>
      <c r="P2460" s="19">
        <f t="shared" si="908"/>
        <v>40653</v>
      </c>
      <c r="Q2460" s="19">
        <f t="shared" si="909"/>
        <v>40681</v>
      </c>
      <c r="R2460" s="19">
        <f t="shared" si="910"/>
        <v>40709</v>
      </c>
      <c r="S2460" s="19">
        <f t="shared" si="911"/>
        <v>40744</v>
      </c>
      <c r="T2460" s="19">
        <f t="shared" si="912"/>
        <v>40772</v>
      </c>
      <c r="U2460" s="19">
        <f t="shared" si="913"/>
        <v>40807</v>
      </c>
      <c r="V2460" s="19">
        <f t="shared" si="914"/>
        <v>40835</v>
      </c>
      <c r="W2460" s="19">
        <f t="shared" si="915"/>
        <v>40863</v>
      </c>
      <c r="X2460" s="19">
        <f t="shared" si="916"/>
        <v>40898</v>
      </c>
      <c r="Y2460" s="18">
        <f t="shared" si="901"/>
        <v>35</v>
      </c>
      <c r="Z2460" s="10">
        <f t="shared" si="902"/>
        <v>0.65714285714285714</v>
      </c>
      <c r="AA2460" s="10">
        <f>VLOOKUP(A2460, VIX!$A$2:$E$3205, 5, FALSE)</f>
        <v>19.440000000000001</v>
      </c>
      <c r="AB2460" s="10">
        <f t="shared" si="903"/>
        <v>20.728571428571428</v>
      </c>
      <c r="AC2460" s="10">
        <f t="shared" si="904"/>
        <v>21.772857142857141</v>
      </c>
      <c r="AD2460" s="10">
        <f t="shared" si="905"/>
        <v>22.388571428571428</v>
      </c>
      <c r="AE2460" s="10">
        <f t="shared" si="906"/>
        <v>22.835714285714285</v>
      </c>
      <c r="AF2460" s="10">
        <f t="shared" si="907"/>
        <v>23.257142857142856</v>
      </c>
      <c r="AG2460" s="36">
        <f t="shared" si="895"/>
        <v>-1.344334589942386</v>
      </c>
      <c r="AH2460" s="36">
        <f t="shared" si="896"/>
        <v>-0.66012896292315826</v>
      </c>
      <c r="AI2460" s="36">
        <f t="shared" si="897"/>
        <v>-0.5383569625169945</v>
      </c>
      <c r="AJ2460" s="36">
        <f t="shared" si="898"/>
        <v>-0.23851590106007076</v>
      </c>
      <c r="AK2460" s="36">
        <f t="shared" si="899"/>
        <v>-0.70151562016702784</v>
      </c>
    </row>
    <row r="2461" spans="1:37" x14ac:dyDescent="0.2">
      <c r="A2461" s="5">
        <v>40627</v>
      </c>
      <c r="B2461" s="1">
        <v>4</v>
      </c>
      <c r="C2461" s="7">
        <v>19.75</v>
      </c>
      <c r="D2461" s="7">
        <v>21.05</v>
      </c>
      <c r="E2461" s="7">
        <v>21.9</v>
      </c>
      <c r="F2461" s="7">
        <v>22.55</v>
      </c>
      <c r="G2461" s="7">
        <v>22.9</v>
      </c>
      <c r="H2461" s="7">
        <v>23.65</v>
      </c>
      <c r="I2461" s="7">
        <v>24.15</v>
      </c>
      <c r="J2461" s="7">
        <v>24.35</v>
      </c>
      <c r="K2461" s="7">
        <v>0</v>
      </c>
      <c r="L2461" s="3">
        <v>6.5799999999999997E-2</v>
      </c>
      <c r="M2461" s="3">
        <v>7.0999999999999994E-2</v>
      </c>
      <c r="N2461" s="3">
        <v>2.3699999999999999E-2</v>
      </c>
      <c r="O2461" s="18">
        <f t="shared" si="900"/>
        <v>0</v>
      </c>
      <c r="P2461" s="19">
        <f t="shared" si="908"/>
        <v>40653</v>
      </c>
      <c r="Q2461" s="19">
        <f t="shared" si="909"/>
        <v>40681</v>
      </c>
      <c r="R2461" s="19">
        <f t="shared" si="910"/>
        <v>40709</v>
      </c>
      <c r="S2461" s="19">
        <f t="shared" si="911"/>
        <v>40744</v>
      </c>
      <c r="T2461" s="19">
        <f t="shared" si="912"/>
        <v>40772</v>
      </c>
      <c r="U2461" s="19">
        <f t="shared" si="913"/>
        <v>40807</v>
      </c>
      <c r="V2461" s="19">
        <f t="shared" si="914"/>
        <v>40835</v>
      </c>
      <c r="W2461" s="19">
        <f t="shared" si="915"/>
        <v>40863</v>
      </c>
      <c r="X2461" s="19">
        <f t="shared" si="916"/>
        <v>40898</v>
      </c>
      <c r="Y2461" s="18">
        <f t="shared" si="901"/>
        <v>35</v>
      </c>
      <c r="Z2461" s="10">
        <f t="shared" si="902"/>
        <v>0.74285714285714288</v>
      </c>
      <c r="AA2461" s="10">
        <f>VLOOKUP(A2461, VIX!$A$2:$E$3205, 5, FALSE)</f>
        <v>17.91</v>
      </c>
      <c r="AB2461" s="10">
        <f t="shared" si="903"/>
        <v>20.084285714285716</v>
      </c>
      <c r="AC2461" s="10">
        <f t="shared" si="904"/>
        <v>21.26857142857143</v>
      </c>
      <c r="AD2461" s="10">
        <f t="shared" si="905"/>
        <v>22.067142857142855</v>
      </c>
      <c r="AE2461" s="10">
        <f t="shared" si="906"/>
        <v>22.64</v>
      </c>
      <c r="AF2461" s="10">
        <f t="shared" si="907"/>
        <v>23.092857142857142</v>
      </c>
      <c r="AG2461" s="36">
        <f t="shared" si="895"/>
        <v>-0.46333356905452278</v>
      </c>
      <c r="AH2461" s="36">
        <f t="shared" si="896"/>
        <v>-0.28807746620940028</v>
      </c>
      <c r="AI2461" s="36">
        <f t="shared" si="897"/>
        <v>-0.21247892074199062</v>
      </c>
      <c r="AJ2461" s="36">
        <f t="shared" si="898"/>
        <v>-0.11185086551264917</v>
      </c>
      <c r="AK2461" s="36">
        <f t="shared" si="899"/>
        <v>-0.23530876494023911</v>
      </c>
    </row>
    <row r="2462" spans="1:37" x14ac:dyDescent="0.2">
      <c r="A2462" s="5">
        <v>40626</v>
      </c>
      <c r="B2462" s="1">
        <v>4</v>
      </c>
      <c r="C2462" s="7">
        <v>19.95</v>
      </c>
      <c r="D2462" s="7">
        <v>21.05</v>
      </c>
      <c r="E2462" s="7">
        <v>21.9</v>
      </c>
      <c r="F2462" s="7">
        <v>22.45</v>
      </c>
      <c r="G2462" s="7">
        <v>22.8</v>
      </c>
      <c r="H2462" s="7">
        <v>23.45</v>
      </c>
      <c r="I2462" s="7">
        <v>23.95</v>
      </c>
      <c r="J2462" s="7">
        <v>24</v>
      </c>
      <c r="K2462" s="7">
        <v>0</v>
      </c>
      <c r="L2462" s="3">
        <v>5.5100000000000003E-2</v>
      </c>
      <c r="M2462" s="3">
        <v>6.6799999999999998E-2</v>
      </c>
      <c r="N2462" s="3">
        <v>2.23E-2</v>
      </c>
      <c r="O2462" s="18">
        <f t="shared" si="900"/>
        <v>0</v>
      </c>
      <c r="P2462" s="19">
        <f t="shared" si="908"/>
        <v>40653</v>
      </c>
      <c r="Q2462" s="19">
        <f t="shared" si="909"/>
        <v>40681</v>
      </c>
      <c r="R2462" s="19">
        <f t="shared" si="910"/>
        <v>40709</v>
      </c>
      <c r="S2462" s="19">
        <f t="shared" si="911"/>
        <v>40744</v>
      </c>
      <c r="T2462" s="19">
        <f t="shared" si="912"/>
        <v>40772</v>
      </c>
      <c r="U2462" s="19">
        <f t="shared" si="913"/>
        <v>40807</v>
      </c>
      <c r="V2462" s="19">
        <f t="shared" si="914"/>
        <v>40835</v>
      </c>
      <c r="W2462" s="19">
        <f t="shared" si="915"/>
        <v>40863</v>
      </c>
      <c r="X2462" s="19">
        <f t="shared" si="916"/>
        <v>40898</v>
      </c>
      <c r="Y2462" s="18">
        <f t="shared" si="901"/>
        <v>35</v>
      </c>
      <c r="Z2462" s="10">
        <f t="shared" si="902"/>
        <v>0.77142857142857146</v>
      </c>
      <c r="AA2462" s="10">
        <f>VLOOKUP(A2462, VIX!$A$2:$E$3205, 5, FALSE)</f>
        <v>18</v>
      </c>
      <c r="AB2462" s="10">
        <f t="shared" si="903"/>
        <v>20.201428571428572</v>
      </c>
      <c r="AC2462" s="10">
        <f t="shared" si="904"/>
        <v>21.244285714285713</v>
      </c>
      <c r="AD2462" s="10">
        <f t="shared" si="905"/>
        <v>22.025714285714287</v>
      </c>
      <c r="AE2462" s="10">
        <f t="shared" si="906"/>
        <v>22.529999999999998</v>
      </c>
      <c r="AF2462" s="10">
        <f t="shared" si="907"/>
        <v>22.94857142857143</v>
      </c>
      <c r="AG2462" s="36">
        <f t="shared" si="895"/>
        <v>-0.38223938223938281</v>
      </c>
      <c r="AH2462" s="36">
        <f t="shared" si="896"/>
        <v>-0.28137931034482699</v>
      </c>
      <c r="AI2462" s="36">
        <f t="shared" si="897"/>
        <v>-0.17647058823529438</v>
      </c>
      <c r="AJ2462" s="36">
        <f t="shared" si="898"/>
        <v>-0.11028446389496764</v>
      </c>
      <c r="AK2462" s="36">
        <f t="shared" si="899"/>
        <v>-0.20189818809318341</v>
      </c>
    </row>
    <row r="2463" spans="1:37" x14ac:dyDescent="0.2">
      <c r="A2463" s="5">
        <v>40625</v>
      </c>
      <c r="B2463" s="1">
        <v>4</v>
      </c>
      <c r="C2463" s="7">
        <v>20.5</v>
      </c>
      <c r="D2463" s="7">
        <v>21.6</v>
      </c>
      <c r="E2463" s="7">
        <v>22.35</v>
      </c>
      <c r="F2463" s="7">
        <v>22.8</v>
      </c>
      <c r="G2463" s="7">
        <v>23.05</v>
      </c>
      <c r="H2463" s="7">
        <v>23.7</v>
      </c>
      <c r="I2463" s="7">
        <v>24.05</v>
      </c>
      <c r="J2463" s="7">
        <v>24.1</v>
      </c>
      <c r="K2463" s="7">
        <v>0</v>
      </c>
      <c r="L2463" s="3">
        <v>5.3699999999999998E-2</v>
      </c>
      <c r="M2463" s="3">
        <v>5.4800000000000001E-2</v>
      </c>
      <c r="N2463" s="3">
        <v>1.83E-2</v>
      </c>
      <c r="O2463" s="18">
        <f t="shared" si="900"/>
        <v>0</v>
      </c>
      <c r="P2463" s="19">
        <f t="shared" si="908"/>
        <v>40653</v>
      </c>
      <c r="Q2463" s="19">
        <f t="shared" si="909"/>
        <v>40681</v>
      </c>
      <c r="R2463" s="19">
        <f t="shared" si="910"/>
        <v>40709</v>
      </c>
      <c r="S2463" s="19">
        <f t="shared" si="911"/>
        <v>40744</v>
      </c>
      <c r="T2463" s="19">
        <f t="shared" si="912"/>
        <v>40772</v>
      </c>
      <c r="U2463" s="19">
        <f t="shared" si="913"/>
        <v>40807</v>
      </c>
      <c r="V2463" s="19">
        <f t="shared" si="914"/>
        <v>40835</v>
      </c>
      <c r="W2463" s="19">
        <f t="shared" si="915"/>
        <v>40863</v>
      </c>
      <c r="X2463" s="19">
        <f t="shared" si="916"/>
        <v>40898</v>
      </c>
      <c r="Y2463" s="18">
        <f t="shared" si="901"/>
        <v>35</v>
      </c>
      <c r="Z2463" s="10">
        <f t="shared" si="902"/>
        <v>0.8</v>
      </c>
      <c r="AA2463" s="10">
        <f>VLOOKUP(A2463, VIX!$A$2:$E$3205, 5, FALSE)</f>
        <v>19.170000000000002</v>
      </c>
      <c r="AB2463" s="10">
        <f t="shared" si="903"/>
        <v>20.720000000000002</v>
      </c>
      <c r="AC2463" s="10">
        <f t="shared" si="904"/>
        <v>21.75</v>
      </c>
      <c r="AD2463" s="10">
        <f t="shared" si="905"/>
        <v>22.44</v>
      </c>
      <c r="AE2463" s="10">
        <f t="shared" si="906"/>
        <v>22.85</v>
      </c>
      <c r="AF2463" s="10">
        <f t="shared" si="907"/>
        <v>23.18</v>
      </c>
      <c r="AG2463" s="36">
        <f t="shared" si="895"/>
        <v>-0.36618229854689621</v>
      </c>
      <c r="AH2463" s="36">
        <f t="shared" si="896"/>
        <v>-0.24167252733201211</v>
      </c>
      <c r="AI2463" s="36">
        <f t="shared" si="897"/>
        <v>-0.14178544636159021</v>
      </c>
      <c r="AJ2463" s="36">
        <f t="shared" si="898"/>
        <v>-7.7806595035198239E-2</v>
      </c>
      <c r="AK2463" s="36">
        <f t="shared" si="899"/>
        <v>-0.19997558295690354</v>
      </c>
    </row>
    <row r="2464" spans="1:37" x14ac:dyDescent="0.2">
      <c r="A2464" s="5">
        <v>40624</v>
      </c>
      <c r="B2464" s="1">
        <v>4</v>
      </c>
      <c r="C2464" s="7">
        <v>21.5</v>
      </c>
      <c r="D2464" s="7">
        <v>22.25</v>
      </c>
      <c r="E2464" s="7">
        <v>22.8</v>
      </c>
      <c r="F2464" s="7">
        <v>23.1</v>
      </c>
      <c r="G2464" s="7">
        <v>23.3</v>
      </c>
      <c r="H2464" s="7">
        <v>23.9</v>
      </c>
      <c r="I2464" s="7">
        <v>24.2</v>
      </c>
      <c r="J2464" s="7">
        <v>24.3</v>
      </c>
      <c r="K2464" s="7">
        <v>0</v>
      </c>
      <c r="L2464" s="3">
        <v>3.49E-2</v>
      </c>
      <c r="M2464" s="3">
        <v>4.7600000000000003E-2</v>
      </c>
      <c r="N2464" s="3">
        <v>1.5900000000000001E-2</v>
      </c>
      <c r="O2464" s="18">
        <f t="shared" si="900"/>
        <v>0</v>
      </c>
      <c r="P2464" s="19">
        <f t="shared" si="908"/>
        <v>40653</v>
      </c>
      <c r="Q2464" s="19">
        <f t="shared" si="909"/>
        <v>40681</v>
      </c>
      <c r="R2464" s="19">
        <f t="shared" si="910"/>
        <v>40709</v>
      </c>
      <c r="S2464" s="19">
        <f t="shared" si="911"/>
        <v>40744</v>
      </c>
      <c r="T2464" s="19">
        <f t="shared" si="912"/>
        <v>40772</v>
      </c>
      <c r="U2464" s="19">
        <f t="shared" si="913"/>
        <v>40807</v>
      </c>
      <c r="V2464" s="19">
        <f t="shared" si="914"/>
        <v>40835</v>
      </c>
      <c r="W2464" s="19">
        <f t="shared" si="915"/>
        <v>40863</v>
      </c>
      <c r="X2464" s="19">
        <f t="shared" si="916"/>
        <v>40898</v>
      </c>
      <c r="Y2464" s="18">
        <f t="shared" si="901"/>
        <v>35</v>
      </c>
      <c r="Z2464" s="10">
        <f t="shared" si="902"/>
        <v>0.82857142857142863</v>
      </c>
      <c r="AA2464" s="10">
        <f>VLOOKUP(A2464, VIX!$A$2:$E$3205, 5, FALSE)</f>
        <v>20.21</v>
      </c>
      <c r="AB2464" s="10">
        <f t="shared" si="903"/>
        <v>21.62857142857143</v>
      </c>
      <c r="AC2464" s="10">
        <f t="shared" si="904"/>
        <v>22.344285714285714</v>
      </c>
      <c r="AD2464" s="10">
        <f t="shared" si="905"/>
        <v>22.851428571428571</v>
      </c>
      <c r="AE2464" s="10">
        <f t="shared" si="906"/>
        <v>23.134285714285717</v>
      </c>
      <c r="AF2464" s="10">
        <f t="shared" si="907"/>
        <v>23.402857142857144</v>
      </c>
      <c r="AG2464" s="36">
        <f t="shared" si="895"/>
        <v>-0.2488479262672802</v>
      </c>
      <c r="AH2464" s="36">
        <f t="shared" si="896"/>
        <v>-0.1770680293835831</v>
      </c>
      <c r="AI2464" s="36">
        <f t="shared" si="897"/>
        <v>-9.4766530868066315E-2</v>
      </c>
      <c r="AJ2464" s="36">
        <f t="shared" si="898"/>
        <v>-6.2414860681114098E-2</v>
      </c>
      <c r="AK2464" s="36">
        <f t="shared" si="899"/>
        <v>-0.18552147239263675</v>
      </c>
    </row>
    <row r="2465" spans="1:37" x14ac:dyDescent="0.2">
      <c r="A2465" s="5">
        <v>40623</v>
      </c>
      <c r="B2465" s="1">
        <v>4</v>
      </c>
      <c r="C2465" s="7">
        <v>21.6</v>
      </c>
      <c r="D2465" s="7">
        <v>22.3</v>
      </c>
      <c r="E2465" s="7">
        <v>22.75</v>
      </c>
      <c r="F2465" s="7">
        <v>23.05</v>
      </c>
      <c r="G2465" s="7">
        <v>23.2</v>
      </c>
      <c r="H2465" s="7">
        <v>23.8</v>
      </c>
      <c r="I2465" s="7">
        <v>24.1</v>
      </c>
      <c r="J2465" s="7">
        <v>23.95</v>
      </c>
      <c r="K2465" s="7">
        <v>0</v>
      </c>
      <c r="L2465" s="3">
        <v>3.2399999999999998E-2</v>
      </c>
      <c r="M2465" s="3">
        <v>4.5600000000000002E-2</v>
      </c>
      <c r="N2465" s="3">
        <v>1.52E-2</v>
      </c>
      <c r="O2465" s="18">
        <f t="shared" si="900"/>
        <v>0</v>
      </c>
      <c r="P2465" s="19">
        <f t="shared" si="908"/>
        <v>40653</v>
      </c>
      <c r="Q2465" s="19">
        <f t="shared" si="909"/>
        <v>40681</v>
      </c>
      <c r="R2465" s="19">
        <f t="shared" si="910"/>
        <v>40709</v>
      </c>
      <c r="S2465" s="19">
        <f t="shared" si="911"/>
        <v>40744</v>
      </c>
      <c r="T2465" s="19">
        <f t="shared" si="912"/>
        <v>40772</v>
      </c>
      <c r="U2465" s="19">
        <f t="shared" si="913"/>
        <v>40807</v>
      </c>
      <c r="V2465" s="19">
        <f t="shared" si="914"/>
        <v>40835</v>
      </c>
      <c r="W2465" s="19">
        <f t="shared" si="915"/>
        <v>40863</v>
      </c>
      <c r="X2465" s="19">
        <f t="shared" si="916"/>
        <v>40898</v>
      </c>
      <c r="Y2465" s="18">
        <f t="shared" si="901"/>
        <v>35</v>
      </c>
      <c r="Z2465" s="10">
        <f t="shared" si="902"/>
        <v>0.8571428571428571</v>
      </c>
      <c r="AA2465" s="10">
        <f>VLOOKUP(A2465, VIX!$A$2:$E$3205, 5, FALSE)</f>
        <v>20.61</v>
      </c>
      <c r="AB2465" s="10">
        <f t="shared" si="903"/>
        <v>21.700000000000003</v>
      </c>
      <c r="AC2465" s="10">
        <f t="shared" si="904"/>
        <v>22.364285714285714</v>
      </c>
      <c r="AD2465" s="10">
        <f t="shared" si="905"/>
        <v>22.792857142857144</v>
      </c>
      <c r="AE2465" s="10">
        <f t="shared" si="906"/>
        <v>23.071428571428573</v>
      </c>
      <c r="AF2465" s="10">
        <f t="shared" si="907"/>
        <v>23.285714285714285</v>
      </c>
      <c r="AG2465" s="36">
        <f t="shared" si="895"/>
        <v>-0.64706241975912415</v>
      </c>
      <c r="AH2465" s="36">
        <f t="shared" si="896"/>
        <v>-0.41074554784183465</v>
      </c>
      <c r="AI2465" s="36">
        <f t="shared" si="897"/>
        <v>-0.27093537211802721</v>
      </c>
      <c r="AJ2465" s="36">
        <f t="shared" si="898"/>
        <v>-0.1338684925038354</v>
      </c>
      <c r="AK2465" s="36">
        <f t="shared" si="899"/>
        <v>-0.53380406001765368</v>
      </c>
    </row>
    <row r="2466" spans="1:37" x14ac:dyDescent="0.2">
      <c r="A2466" s="5">
        <v>40620</v>
      </c>
      <c r="B2466" s="1">
        <v>4</v>
      </c>
      <c r="C2466" s="7">
        <v>23.35</v>
      </c>
      <c r="D2466" s="7">
        <v>23.65</v>
      </c>
      <c r="E2466" s="7">
        <v>23.9</v>
      </c>
      <c r="F2466" s="7">
        <v>24.2</v>
      </c>
      <c r="G2466" s="7">
        <v>24.25</v>
      </c>
      <c r="H2466" s="7">
        <v>24.75</v>
      </c>
      <c r="I2466" s="7">
        <v>25</v>
      </c>
      <c r="J2466" s="7">
        <v>0</v>
      </c>
      <c r="K2466" s="7">
        <v>0</v>
      </c>
      <c r="L2466" s="3">
        <v>1.2800000000000001E-2</v>
      </c>
      <c r="M2466" s="3">
        <v>3.3099999999999997E-2</v>
      </c>
      <c r="N2466" s="3">
        <v>1.0999999999999999E-2</v>
      </c>
      <c r="O2466" s="18">
        <f t="shared" si="900"/>
        <v>0</v>
      </c>
      <c r="P2466" s="19">
        <f t="shared" si="908"/>
        <v>40653</v>
      </c>
      <c r="Q2466" s="19">
        <f t="shared" si="909"/>
        <v>40681</v>
      </c>
      <c r="R2466" s="19">
        <f t="shared" si="910"/>
        <v>40709</v>
      </c>
      <c r="S2466" s="19">
        <f t="shared" si="911"/>
        <v>40744</v>
      </c>
      <c r="T2466" s="19">
        <f t="shared" si="912"/>
        <v>40772</v>
      </c>
      <c r="U2466" s="19">
        <f t="shared" si="913"/>
        <v>40807</v>
      </c>
      <c r="V2466" s="19">
        <f t="shared" si="914"/>
        <v>40835</v>
      </c>
      <c r="W2466" s="19">
        <f t="shared" si="915"/>
        <v>40863</v>
      </c>
      <c r="X2466" s="19">
        <f t="shared" si="916"/>
        <v>40898</v>
      </c>
      <c r="Y2466" s="18">
        <f t="shared" si="901"/>
        <v>35</v>
      </c>
      <c r="Z2466" s="10">
        <f t="shared" si="902"/>
        <v>0.94285714285714284</v>
      </c>
      <c r="AA2466" s="10">
        <f>VLOOKUP(A2466, VIX!$A$2:$E$3205, 5, FALSE)</f>
        <v>24.44</v>
      </c>
      <c r="AB2466" s="10">
        <f t="shared" si="903"/>
        <v>23.367142857142856</v>
      </c>
      <c r="AC2466" s="10">
        <f t="shared" si="904"/>
        <v>23.664285714285715</v>
      </c>
      <c r="AD2466" s="10">
        <f t="shared" si="905"/>
        <v>23.917142857142856</v>
      </c>
      <c r="AE2466" s="10">
        <f t="shared" si="906"/>
        <v>24.202857142857141</v>
      </c>
      <c r="AF2466" s="10">
        <f t="shared" si="907"/>
        <v>24.278571428571428</v>
      </c>
      <c r="AG2466" s="36">
        <f t="shared" si="895"/>
        <v>-8.9414547604966671E-2</v>
      </c>
      <c r="AH2466" s="36">
        <f t="shared" si="896"/>
        <v>-7.3753219386560542E-2</v>
      </c>
      <c r="AI2466" s="36">
        <f t="shared" si="897"/>
        <v>-8.776410494543789E-2</v>
      </c>
      <c r="AJ2466" s="36">
        <f t="shared" si="898"/>
        <v>-1.4399177189875075E-2</v>
      </c>
      <c r="AK2466" s="36">
        <f t="shared" si="899"/>
        <v>-0.143622478057677</v>
      </c>
    </row>
    <row r="2467" spans="1:37" x14ac:dyDescent="0.2">
      <c r="A2467" s="5">
        <v>40619</v>
      </c>
      <c r="B2467" s="1">
        <v>4</v>
      </c>
      <c r="C2467" s="7">
        <v>24.15</v>
      </c>
      <c r="D2467" s="7">
        <v>24.4</v>
      </c>
      <c r="E2467" s="7">
        <v>24.6</v>
      </c>
      <c r="F2467" s="7">
        <v>25</v>
      </c>
      <c r="G2467" s="7">
        <v>25.05</v>
      </c>
      <c r="H2467" s="7">
        <v>25.6</v>
      </c>
      <c r="I2467" s="7">
        <v>25.85</v>
      </c>
      <c r="J2467" s="7">
        <v>0</v>
      </c>
      <c r="K2467" s="7">
        <v>0</v>
      </c>
      <c r="L2467" s="3">
        <v>1.04E-2</v>
      </c>
      <c r="M2467" s="3">
        <v>3.4000000000000002E-2</v>
      </c>
      <c r="N2467" s="3">
        <v>1.1299999999999999E-2</v>
      </c>
      <c r="O2467" s="18">
        <f t="shared" si="900"/>
        <v>1</v>
      </c>
      <c r="P2467" s="19">
        <f t="shared" si="908"/>
        <v>40653</v>
      </c>
      <c r="Q2467" s="19">
        <f t="shared" si="909"/>
        <v>40681</v>
      </c>
      <c r="R2467" s="19">
        <f t="shared" si="910"/>
        <v>40709</v>
      </c>
      <c r="S2467" s="19">
        <f t="shared" si="911"/>
        <v>40744</v>
      </c>
      <c r="T2467" s="19">
        <f t="shared" si="912"/>
        <v>40772</v>
      </c>
      <c r="U2467" s="19">
        <f t="shared" si="913"/>
        <v>40807</v>
      </c>
      <c r="V2467" s="19">
        <f t="shared" si="914"/>
        <v>40835</v>
      </c>
      <c r="W2467" s="19">
        <f t="shared" si="915"/>
        <v>40863</v>
      </c>
      <c r="X2467" s="19">
        <f t="shared" si="916"/>
        <v>40898</v>
      </c>
      <c r="Y2467" s="18">
        <f t="shared" si="901"/>
        <v>35</v>
      </c>
      <c r="Z2467" s="10">
        <f t="shared" si="902"/>
        <v>0.97142857142857142</v>
      </c>
      <c r="AA2467" s="10">
        <f>VLOOKUP(A2467, VIX!$A$2:$E$3205, 5, FALSE)</f>
        <v>26.37</v>
      </c>
      <c r="AB2467" s="10">
        <f t="shared" si="903"/>
        <v>24.157142857142855</v>
      </c>
      <c r="AC2467" s="10">
        <f t="shared" si="904"/>
        <v>24.405714285714286</v>
      </c>
      <c r="AD2467" s="10">
        <f t="shared" si="905"/>
        <v>24.611428571428572</v>
      </c>
      <c r="AE2467" s="10">
        <f t="shared" si="906"/>
        <v>25.001428571428569</v>
      </c>
      <c r="AF2467" s="10">
        <f t="shared" si="907"/>
        <v>25.065714285714289</v>
      </c>
      <c r="AG2467" s="36">
        <f t="shared" si="895"/>
        <v>-7.1570576540755493E-2</v>
      </c>
      <c r="AH2467" s="36">
        <f t="shared" si="896"/>
        <v>-5.7142857142857981E-2</v>
      </c>
      <c r="AI2467" s="36">
        <f t="shared" si="897"/>
        <v>-0.11162790697674382</v>
      </c>
      <c r="AJ2467" s="36">
        <f t="shared" si="898"/>
        <v>-1.3899613899614104E-2</v>
      </c>
      <c r="AK2467" s="36">
        <f t="shared" si="899"/>
        <v>-0.14943396226415118</v>
      </c>
    </row>
    <row r="2468" spans="1:37" x14ac:dyDescent="0.2">
      <c r="A2468" s="5">
        <v>40618</v>
      </c>
      <c r="B2468" s="1">
        <v>4</v>
      </c>
      <c r="C2468" s="7">
        <v>24.9</v>
      </c>
      <c r="D2468" s="7">
        <v>25.15</v>
      </c>
      <c r="E2468" s="7">
        <v>25.2</v>
      </c>
      <c r="F2468" s="7">
        <v>25.8</v>
      </c>
      <c r="G2468" s="7">
        <v>25.9</v>
      </c>
      <c r="H2468" s="7">
        <v>26.5</v>
      </c>
      <c r="I2468" s="7">
        <v>26.7</v>
      </c>
      <c r="J2468" s="7">
        <v>0</v>
      </c>
      <c r="K2468" s="7">
        <v>0</v>
      </c>
      <c r="L2468" s="3">
        <v>0.01</v>
      </c>
      <c r="M2468" s="3">
        <v>3.49E-2</v>
      </c>
      <c r="N2468" s="3">
        <v>1.1599999999999999E-2</v>
      </c>
      <c r="O2468" s="18">
        <f t="shared" si="900"/>
        <v>0</v>
      </c>
      <c r="P2468" s="19">
        <f t="shared" si="908"/>
        <v>40618</v>
      </c>
      <c r="Q2468" s="19">
        <f t="shared" si="909"/>
        <v>40653</v>
      </c>
      <c r="R2468" s="19">
        <f t="shared" si="910"/>
        <v>40681</v>
      </c>
      <c r="S2468" s="19">
        <f t="shared" si="911"/>
        <v>40709</v>
      </c>
      <c r="T2468" s="19">
        <f t="shared" si="912"/>
        <v>40744</v>
      </c>
      <c r="U2468" s="19">
        <f t="shared" si="913"/>
        <v>40772</v>
      </c>
      <c r="V2468" s="19">
        <f t="shared" si="914"/>
        <v>40807</v>
      </c>
      <c r="W2468" s="19">
        <f t="shared" si="915"/>
        <v>40835</v>
      </c>
      <c r="X2468" s="19">
        <f t="shared" si="916"/>
        <v>40863</v>
      </c>
      <c r="Y2468" s="18">
        <f t="shared" si="901"/>
        <v>28</v>
      </c>
      <c r="Z2468" s="10">
        <f t="shared" si="902"/>
        <v>0</v>
      </c>
      <c r="AA2468" s="10">
        <f>VLOOKUP(A2468, VIX!$A$2:$E$3205, 5, FALSE)</f>
        <v>29.4</v>
      </c>
      <c r="AB2468" s="10">
        <f t="shared" si="903"/>
        <v>25.15</v>
      </c>
      <c r="AC2468" s="10">
        <f t="shared" si="904"/>
        <v>25.2</v>
      </c>
      <c r="AD2468" s="10">
        <f t="shared" si="905"/>
        <v>25.8</v>
      </c>
      <c r="AE2468" s="10">
        <f t="shared" si="906"/>
        <v>25.9</v>
      </c>
      <c r="AF2468" s="10">
        <f t="shared" si="907"/>
        <v>26.5</v>
      </c>
      <c r="AG2468" s="36">
        <f t="shared" si="895"/>
        <v>-9.5781071835803866E-2</v>
      </c>
      <c r="AH2468" s="36">
        <f t="shared" si="896"/>
        <v>-1.8955919963893755E-2</v>
      </c>
      <c r="AI2468" s="36">
        <f t="shared" si="897"/>
        <v>-0.22373483279076703</v>
      </c>
      <c r="AJ2468" s="36">
        <f t="shared" si="898"/>
        <v>-3.6395147313690729E-2</v>
      </c>
      <c r="AK2468" s="36">
        <f t="shared" si="899"/>
        <v>-0.21691413815364799</v>
      </c>
    </row>
    <row r="2469" spans="1:37" x14ac:dyDescent="0.2">
      <c r="A2469" s="5">
        <v>40617</v>
      </c>
      <c r="B2469" s="1">
        <v>3</v>
      </c>
      <c r="C2469" s="7">
        <v>24.6</v>
      </c>
      <c r="D2469" s="7">
        <v>23.45</v>
      </c>
      <c r="E2469" s="7">
        <v>23.75</v>
      </c>
      <c r="F2469" s="7">
        <v>24.15</v>
      </c>
      <c r="G2469" s="7">
        <v>24.75</v>
      </c>
      <c r="H2469" s="7">
        <v>24.9</v>
      </c>
      <c r="I2469" s="7">
        <v>25.6</v>
      </c>
      <c r="J2469" s="7">
        <v>25.65</v>
      </c>
      <c r="K2469" s="7">
        <v>0</v>
      </c>
      <c r="L2469" s="3">
        <v>-4.6699999999999998E-2</v>
      </c>
      <c r="M2469" s="3">
        <v>0.06</v>
      </c>
      <c r="N2469" s="3">
        <v>0.02</v>
      </c>
      <c r="O2469" s="18">
        <f t="shared" si="900"/>
        <v>0</v>
      </c>
      <c r="P2469" s="19">
        <f t="shared" si="908"/>
        <v>40618</v>
      </c>
      <c r="Q2469" s="19">
        <f t="shared" si="909"/>
        <v>40653</v>
      </c>
      <c r="R2469" s="19">
        <f t="shared" si="910"/>
        <v>40681</v>
      </c>
      <c r="S2469" s="19">
        <f t="shared" si="911"/>
        <v>40709</v>
      </c>
      <c r="T2469" s="19">
        <f t="shared" si="912"/>
        <v>40744</v>
      </c>
      <c r="U2469" s="19">
        <f t="shared" si="913"/>
        <v>40772</v>
      </c>
      <c r="V2469" s="19">
        <f t="shared" si="914"/>
        <v>40807</v>
      </c>
      <c r="W2469" s="19">
        <f t="shared" si="915"/>
        <v>40835</v>
      </c>
      <c r="X2469" s="19">
        <f t="shared" si="916"/>
        <v>40863</v>
      </c>
      <c r="Y2469" s="18">
        <f t="shared" si="901"/>
        <v>28</v>
      </c>
      <c r="Z2469" s="10">
        <f t="shared" si="902"/>
        <v>3.5714285714285712E-2</v>
      </c>
      <c r="AA2469" s="10">
        <f>VLOOKUP(A2469, VIX!$A$2:$E$3205, 5, FALSE)</f>
        <v>24.32</v>
      </c>
      <c r="AB2469" s="10">
        <f t="shared" si="903"/>
        <v>23.491071428571431</v>
      </c>
      <c r="AC2469" s="10">
        <f t="shared" si="904"/>
        <v>23.739285714285714</v>
      </c>
      <c r="AD2469" s="10">
        <f t="shared" si="905"/>
        <v>24.135714285714283</v>
      </c>
      <c r="AE2469" s="10">
        <f t="shared" si="906"/>
        <v>24.728571428571431</v>
      </c>
      <c r="AF2469" s="10">
        <f t="shared" si="907"/>
        <v>24.894642857142859</v>
      </c>
      <c r="AG2469" s="36">
        <f t="shared" si="895"/>
        <v>0.46501925545571327</v>
      </c>
      <c r="AH2469" s="36">
        <f t="shared" si="896"/>
        <v>-0.11717296962182296</v>
      </c>
      <c r="AI2469" s="36">
        <f t="shared" si="897"/>
        <v>-0.15307517084282407</v>
      </c>
      <c r="AJ2469" s="36">
        <f t="shared" si="898"/>
        <v>-0.22314049586776913</v>
      </c>
      <c r="AK2469" s="36">
        <f t="shared" si="899"/>
        <v>-5.5247003800057932E-2</v>
      </c>
    </row>
    <row r="2470" spans="1:37" x14ac:dyDescent="0.2">
      <c r="A2470" s="5">
        <v>40616</v>
      </c>
      <c r="B2470" s="1">
        <v>3</v>
      </c>
      <c r="C2470" s="7">
        <v>21.7</v>
      </c>
      <c r="D2470" s="7">
        <v>22.3</v>
      </c>
      <c r="E2470" s="7">
        <v>23.1</v>
      </c>
      <c r="F2470" s="7">
        <v>23.55</v>
      </c>
      <c r="G2470" s="7">
        <v>24.25</v>
      </c>
      <c r="H2470" s="7">
        <v>24.45</v>
      </c>
      <c r="I2470" s="7">
        <v>25.15</v>
      </c>
      <c r="J2470" s="7">
        <v>25.25</v>
      </c>
      <c r="K2470" s="7">
        <v>0</v>
      </c>
      <c r="L2470" s="3">
        <v>2.76E-2</v>
      </c>
      <c r="M2470" s="3">
        <v>6.7900000000000002E-2</v>
      </c>
      <c r="N2470" s="3">
        <v>2.2599999999999999E-2</v>
      </c>
      <c r="O2470" s="18">
        <f t="shared" si="900"/>
        <v>0</v>
      </c>
      <c r="P2470" s="19">
        <f t="shared" si="908"/>
        <v>40618</v>
      </c>
      <c r="Q2470" s="19">
        <f t="shared" si="909"/>
        <v>40653</v>
      </c>
      <c r="R2470" s="19">
        <f t="shared" si="910"/>
        <v>40681</v>
      </c>
      <c r="S2470" s="19">
        <f t="shared" si="911"/>
        <v>40709</v>
      </c>
      <c r="T2470" s="19">
        <f t="shared" si="912"/>
        <v>40744</v>
      </c>
      <c r="U2470" s="19">
        <f t="shared" si="913"/>
        <v>40772</v>
      </c>
      <c r="V2470" s="19">
        <f t="shared" si="914"/>
        <v>40807</v>
      </c>
      <c r="W2470" s="19">
        <f t="shared" si="915"/>
        <v>40835</v>
      </c>
      <c r="X2470" s="19">
        <f t="shared" si="916"/>
        <v>40863</v>
      </c>
      <c r="Y2470" s="18">
        <f t="shared" si="901"/>
        <v>28</v>
      </c>
      <c r="Z2470" s="10">
        <f t="shared" si="902"/>
        <v>7.1428571428571425E-2</v>
      </c>
      <c r="AA2470" s="10">
        <f>VLOOKUP(A2470, VIX!$A$2:$E$3205, 5, FALSE)</f>
        <v>21.13</v>
      </c>
      <c r="AB2470" s="10">
        <f t="shared" si="903"/>
        <v>22.25714285714286</v>
      </c>
      <c r="AC2470" s="10">
        <f t="shared" si="904"/>
        <v>23.042857142857144</v>
      </c>
      <c r="AD2470" s="10">
        <f t="shared" si="905"/>
        <v>23.517857142857142</v>
      </c>
      <c r="AE2470" s="10">
        <f t="shared" si="906"/>
        <v>24.2</v>
      </c>
      <c r="AF2470" s="10">
        <f t="shared" si="907"/>
        <v>24.435714285714287</v>
      </c>
      <c r="AG2470" s="36">
        <f t="shared" si="895"/>
        <v>-0.73918357369836407</v>
      </c>
      <c r="AH2470" s="36">
        <f t="shared" si="896"/>
        <v>-0.94952508046157569</v>
      </c>
      <c r="AI2470" s="36">
        <f t="shared" si="897"/>
        <v>-0.52306273062730557</v>
      </c>
      <c r="AJ2470" s="36">
        <f t="shared" si="898"/>
        <v>-0.79026357052191365</v>
      </c>
      <c r="AK2470" s="36">
        <f t="shared" si="899"/>
        <v>-0.22338775208687225</v>
      </c>
    </row>
    <row r="2471" spans="1:37" x14ac:dyDescent="0.2">
      <c r="A2471" s="5">
        <v>40613</v>
      </c>
      <c r="B2471" s="1">
        <v>3</v>
      </c>
      <c r="C2471" s="7">
        <v>21.3</v>
      </c>
      <c r="D2471" s="7">
        <v>22.05</v>
      </c>
      <c r="E2471" s="7">
        <v>22.9</v>
      </c>
      <c r="F2471" s="7">
        <v>23.3</v>
      </c>
      <c r="G2471" s="7">
        <v>24.05</v>
      </c>
      <c r="H2471" s="7">
        <v>24.2</v>
      </c>
      <c r="I2471" s="7">
        <v>24.85</v>
      </c>
      <c r="J2471" s="7">
        <v>24.95</v>
      </c>
      <c r="K2471" s="7">
        <v>0</v>
      </c>
      <c r="L2471" s="3">
        <v>3.5200000000000002E-2</v>
      </c>
      <c r="M2471" s="3">
        <v>6.6500000000000004E-2</v>
      </c>
      <c r="N2471" s="3">
        <v>2.2200000000000001E-2</v>
      </c>
      <c r="O2471" s="18">
        <f t="shared" si="900"/>
        <v>0</v>
      </c>
      <c r="P2471" s="19">
        <f t="shared" si="908"/>
        <v>40618</v>
      </c>
      <c r="Q2471" s="19">
        <f t="shared" si="909"/>
        <v>40653</v>
      </c>
      <c r="R2471" s="19">
        <f t="shared" si="910"/>
        <v>40681</v>
      </c>
      <c r="S2471" s="19">
        <f t="shared" si="911"/>
        <v>40709</v>
      </c>
      <c r="T2471" s="19">
        <f t="shared" si="912"/>
        <v>40744</v>
      </c>
      <c r="U2471" s="19">
        <f t="shared" si="913"/>
        <v>40772</v>
      </c>
      <c r="V2471" s="19">
        <f t="shared" si="914"/>
        <v>40807</v>
      </c>
      <c r="W2471" s="19">
        <f t="shared" si="915"/>
        <v>40835</v>
      </c>
      <c r="X2471" s="19">
        <f t="shared" si="916"/>
        <v>40863</v>
      </c>
      <c r="Y2471" s="18">
        <f t="shared" si="901"/>
        <v>28</v>
      </c>
      <c r="Z2471" s="10">
        <f t="shared" si="902"/>
        <v>0.17857142857142858</v>
      </c>
      <c r="AA2471" s="10">
        <f>VLOOKUP(A2471, VIX!$A$2:$E$3205, 5, FALSE)</f>
        <v>20.079999999999998</v>
      </c>
      <c r="AB2471" s="10">
        <f t="shared" si="903"/>
        <v>21.916071428571428</v>
      </c>
      <c r="AC2471" s="10">
        <f t="shared" si="904"/>
        <v>22.748214285714283</v>
      </c>
      <c r="AD2471" s="10">
        <f t="shared" si="905"/>
        <v>23.228571428571428</v>
      </c>
      <c r="AE2471" s="10">
        <f t="shared" si="906"/>
        <v>23.916071428571428</v>
      </c>
      <c r="AF2471" s="10">
        <f t="shared" si="907"/>
        <v>24.173214285714284</v>
      </c>
      <c r="AG2471" s="36">
        <f t="shared" si="895"/>
        <v>-0.29862537525675448</v>
      </c>
      <c r="AH2471" s="36">
        <f t="shared" si="896"/>
        <v>-0.32958916756423967</v>
      </c>
      <c r="AI2471" s="36">
        <f t="shared" si="897"/>
        <v>-0.15187584752147126</v>
      </c>
      <c r="AJ2471" s="36">
        <f t="shared" si="898"/>
        <v>-0.27810476751030005</v>
      </c>
      <c r="AK2471" s="36">
        <f t="shared" si="899"/>
        <v>-5.497382198952825E-2</v>
      </c>
    </row>
    <row r="2472" spans="1:37" x14ac:dyDescent="0.2">
      <c r="A2472" s="5">
        <v>40612</v>
      </c>
      <c r="B2472" s="1">
        <v>3</v>
      </c>
      <c r="C2472" s="7">
        <v>22.25</v>
      </c>
      <c r="D2472" s="7">
        <v>22.7</v>
      </c>
      <c r="E2472" s="7">
        <v>23.35</v>
      </c>
      <c r="F2472" s="7">
        <v>23.8</v>
      </c>
      <c r="G2472" s="7">
        <v>24.4</v>
      </c>
      <c r="H2472" s="7">
        <v>24.6</v>
      </c>
      <c r="I2472" s="7">
        <v>25.25</v>
      </c>
      <c r="J2472" s="7">
        <v>25.35</v>
      </c>
      <c r="K2472" s="7">
        <v>0</v>
      </c>
      <c r="L2472" s="3">
        <v>2.0199999999999999E-2</v>
      </c>
      <c r="M2472" s="3">
        <v>6.0900000000000003E-2</v>
      </c>
      <c r="N2472" s="3">
        <v>2.0299999999999999E-2</v>
      </c>
      <c r="O2472" s="18">
        <f t="shared" si="900"/>
        <v>0</v>
      </c>
      <c r="P2472" s="19">
        <f t="shared" si="908"/>
        <v>40618</v>
      </c>
      <c r="Q2472" s="19">
        <f t="shared" si="909"/>
        <v>40653</v>
      </c>
      <c r="R2472" s="19">
        <f t="shared" si="910"/>
        <v>40681</v>
      </c>
      <c r="S2472" s="19">
        <f t="shared" si="911"/>
        <v>40709</v>
      </c>
      <c r="T2472" s="19">
        <f t="shared" si="912"/>
        <v>40744</v>
      </c>
      <c r="U2472" s="19">
        <f t="shared" si="913"/>
        <v>40772</v>
      </c>
      <c r="V2472" s="19">
        <f t="shared" si="914"/>
        <v>40807</v>
      </c>
      <c r="W2472" s="19">
        <f t="shared" si="915"/>
        <v>40835</v>
      </c>
      <c r="X2472" s="19">
        <f t="shared" si="916"/>
        <v>40863</v>
      </c>
      <c r="Y2472" s="18">
        <f t="shared" si="901"/>
        <v>28</v>
      </c>
      <c r="Z2472" s="10">
        <f t="shared" si="902"/>
        <v>0.21428571428571427</v>
      </c>
      <c r="AA2472" s="10">
        <f>VLOOKUP(A2472, VIX!$A$2:$E$3205, 5, FALSE)</f>
        <v>21.88</v>
      </c>
      <c r="AB2472" s="10">
        <f t="shared" si="903"/>
        <v>22.603571428571428</v>
      </c>
      <c r="AC2472" s="10">
        <f t="shared" si="904"/>
        <v>23.210714285714285</v>
      </c>
      <c r="AD2472" s="10">
        <f t="shared" si="905"/>
        <v>23.703571428571429</v>
      </c>
      <c r="AE2472" s="10">
        <f t="shared" si="906"/>
        <v>24.271428571428572</v>
      </c>
      <c r="AF2472" s="10">
        <f t="shared" si="907"/>
        <v>24.557142857142857</v>
      </c>
      <c r="AG2472" s="36">
        <f t="shared" si="895"/>
        <v>-0.18739155581260822</v>
      </c>
      <c r="AH2472" s="36">
        <f t="shared" si="896"/>
        <v>-0.26072423398328792</v>
      </c>
      <c r="AI2472" s="36">
        <f t="shared" si="897"/>
        <v>-0.17618270799347446</v>
      </c>
      <c r="AJ2472" s="36">
        <f t="shared" si="898"/>
        <v>-0.22893481717011055</v>
      </c>
      <c r="AK2472" s="36">
        <f t="shared" si="899"/>
        <v>-7.5195822454309183E-2</v>
      </c>
    </row>
    <row r="2473" spans="1:37" x14ac:dyDescent="0.2">
      <c r="A2473" s="5">
        <v>40611</v>
      </c>
      <c r="B2473" s="1">
        <v>3</v>
      </c>
      <c r="C2473" s="7">
        <v>21.05</v>
      </c>
      <c r="D2473" s="7">
        <v>21.8</v>
      </c>
      <c r="E2473" s="7">
        <v>22.65</v>
      </c>
      <c r="F2473" s="7">
        <v>23.1</v>
      </c>
      <c r="G2473" s="7">
        <v>23.75</v>
      </c>
      <c r="H2473" s="7">
        <v>24</v>
      </c>
      <c r="I2473" s="7">
        <v>24.65</v>
      </c>
      <c r="J2473" s="7">
        <v>24.8</v>
      </c>
      <c r="K2473" s="7">
        <v>0</v>
      </c>
      <c r="L2473" s="3">
        <v>3.56E-2</v>
      </c>
      <c r="M2473" s="3">
        <v>6.7100000000000007E-2</v>
      </c>
      <c r="N2473" s="3">
        <v>2.24E-2</v>
      </c>
      <c r="O2473" s="18">
        <f t="shared" si="900"/>
        <v>0</v>
      </c>
      <c r="P2473" s="19">
        <f t="shared" si="908"/>
        <v>40618</v>
      </c>
      <c r="Q2473" s="19">
        <f t="shared" si="909"/>
        <v>40653</v>
      </c>
      <c r="R2473" s="19">
        <f t="shared" si="910"/>
        <v>40681</v>
      </c>
      <c r="S2473" s="19">
        <f t="shared" si="911"/>
        <v>40709</v>
      </c>
      <c r="T2473" s="19">
        <f t="shared" si="912"/>
        <v>40744</v>
      </c>
      <c r="U2473" s="19">
        <f t="shared" si="913"/>
        <v>40772</v>
      </c>
      <c r="V2473" s="19">
        <f t="shared" si="914"/>
        <v>40807</v>
      </c>
      <c r="W2473" s="19">
        <f t="shared" si="915"/>
        <v>40835</v>
      </c>
      <c r="X2473" s="19">
        <f t="shared" si="916"/>
        <v>40863</v>
      </c>
      <c r="Y2473" s="18">
        <f t="shared" si="901"/>
        <v>28</v>
      </c>
      <c r="Z2473" s="10">
        <f t="shared" si="902"/>
        <v>0.25</v>
      </c>
      <c r="AA2473" s="10">
        <f>VLOOKUP(A2473, VIX!$A$2:$E$3205, 5, FALSE)</f>
        <v>20.22</v>
      </c>
      <c r="AB2473" s="10">
        <f t="shared" si="903"/>
        <v>21.612500000000001</v>
      </c>
      <c r="AC2473" s="10">
        <f t="shared" si="904"/>
        <v>22.437499999999996</v>
      </c>
      <c r="AD2473" s="10">
        <f t="shared" si="905"/>
        <v>22.987500000000004</v>
      </c>
      <c r="AE2473" s="10">
        <f t="shared" si="906"/>
        <v>23.587499999999999</v>
      </c>
      <c r="AF2473" s="10">
        <f t="shared" si="907"/>
        <v>23.9375</v>
      </c>
      <c r="AG2473" s="36">
        <f t="shared" si="895"/>
        <v>-0.31947261663285992</v>
      </c>
      <c r="AH2473" s="36">
        <f t="shared" si="896"/>
        <v>-0.34593023255813854</v>
      </c>
      <c r="AI2473" s="36">
        <f t="shared" si="897"/>
        <v>-0.17824583464319502</v>
      </c>
      <c r="AJ2473" s="36">
        <f t="shared" si="898"/>
        <v>-0.25053533190578087</v>
      </c>
      <c r="AK2473" s="36">
        <f t="shared" si="899"/>
        <v>-9.4822396146899413E-2</v>
      </c>
    </row>
    <row r="2474" spans="1:37" x14ac:dyDescent="0.2">
      <c r="A2474" s="5">
        <v>40610</v>
      </c>
      <c r="B2474" s="1">
        <v>3</v>
      </c>
      <c r="C2474" s="7">
        <v>20.45</v>
      </c>
      <c r="D2474" s="7">
        <v>21.4</v>
      </c>
      <c r="E2474" s="7">
        <v>22.4</v>
      </c>
      <c r="F2474" s="7">
        <v>22.85</v>
      </c>
      <c r="G2474" s="7">
        <v>23.55</v>
      </c>
      <c r="H2474" s="7">
        <v>23.8</v>
      </c>
      <c r="I2474" s="7">
        <v>24.45</v>
      </c>
      <c r="J2474" s="7">
        <v>24.6</v>
      </c>
      <c r="K2474" s="7">
        <v>0</v>
      </c>
      <c r="L2474" s="3">
        <v>4.65E-2</v>
      </c>
      <c r="M2474" s="3">
        <v>7.0000000000000007E-2</v>
      </c>
      <c r="N2474" s="3">
        <v>2.3300000000000001E-2</v>
      </c>
      <c r="O2474" s="18">
        <f t="shared" si="900"/>
        <v>0</v>
      </c>
      <c r="P2474" s="19">
        <f t="shared" si="908"/>
        <v>40618</v>
      </c>
      <c r="Q2474" s="19">
        <f t="shared" si="909"/>
        <v>40653</v>
      </c>
      <c r="R2474" s="19">
        <f t="shared" si="910"/>
        <v>40681</v>
      </c>
      <c r="S2474" s="19">
        <f t="shared" si="911"/>
        <v>40709</v>
      </c>
      <c r="T2474" s="19">
        <f t="shared" si="912"/>
        <v>40744</v>
      </c>
      <c r="U2474" s="19">
        <f t="shared" si="913"/>
        <v>40772</v>
      </c>
      <c r="V2474" s="19">
        <f t="shared" si="914"/>
        <v>40807</v>
      </c>
      <c r="W2474" s="19">
        <f t="shared" si="915"/>
        <v>40835</v>
      </c>
      <c r="X2474" s="19">
        <f t="shared" si="916"/>
        <v>40863</v>
      </c>
      <c r="Y2474" s="18">
        <f t="shared" si="901"/>
        <v>28</v>
      </c>
      <c r="Z2474" s="10">
        <f t="shared" si="902"/>
        <v>0.2857142857142857</v>
      </c>
      <c r="AA2474" s="10">
        <f>VLOOKUP(A2474, VIX!$A$2:$E$3205, 5, FALSE)</f>
        <v>19.82</v>
      </c>
      <c r="AB2474" s="10">
        <f t="shared" si="903"/>
        <v>21.128571428571426</v>
      </c>
      <c r="AC2474" s="10">
        <f t="shared" si="904"/>
        <v>22.114285714285714</v>
      </c>
      <c r="AD2474" s="10">
        <f t="shared" si="905"/>
        <v>22.721428571428572</v>
      </c>
      <c r="AE2474" s="10">
        <f t="shared" si="906"/>
        <v>23.35</v>
      </c>
      <c r="AF2474" s="10">
        <f t="shared" si="907"/>
        <v>23.728571428571428</v>
      </c>
      <c r="AG2474" s="36">
        <f t="shared" si="895"/>
        <v>-0.39658742648885953</v>
      </c>
      <c r="AH2474" s="36">
        <f t="shared" si="896"/>
        <v>-0.40281329923273701</v>
      </c>
      <c r="AI2474" s="36">
        <f t="shared" si="897"/>
        <v>-0.17707682698313684</v>
      </c>
      <c r="AJ2474" s="36">
        <f t="shared" si="898"/>
        <v>-0.2687590462405729</v>
      </c>
      <c r="AK2474" s="36">
        <f t="shared" si="899"/>
        <v>-9.4325497829016433E-2</v>
      </c>
    </row>
    <row r="2475" spans="1:37" x14ac:dyDescent="0.2">
      <c r="A2475" s="5">
        <v>40609</v>
      </c>
      <c r="B2475" s="1">
        <v>3</v>
      </c>
      <c r="C2475" s="7">
        <v>21.05</v>
      </c>
      <c r="D2475" s="7">
        <v>21.8</v>
      </c>
      <c r="E2475" s="7">
        <v>22.6</v>
      </c>
      <c r="F2475" s="7">
        <v>23</v>
      </c>
      <c r="G2475" s="7">
        <v>23.65</v>
      </c>
      <c r="H2475" s="7">
        <v>23.95</v>
      </c>
      <c r="I2475" s="7">
        <v>24.5</v>
      </c>
      <c r="J2475" s="7">
        <v>24.65</v>
      </c>
      <c r="K2475" s="7">
        <v>0</v>
      </c>
      <c r="L2475" s="3">
        <v>3.56E-2</v>
      </c>
      <c r="M2475" s="3">
        <v>6.5199999999999994E-2</v>
      </c>
      <c r="N2475" s="3">
        <v>2.1700000000000001E-2</v>
      </c>
      <c r="O2475" s="18">
        <f t="shared" si="900"/>
        <v>0</v>
      </c>
      <c r="P2475" s="19">
        <f t="shared" si="908"/>
        <v>40618</v>
      </c>
      <c r="Q2475" s="19">
        <f t="shared" si="909"/>
        <v>40653</v>
      </c>
      <c r="R2475" s="19">
        <f t="shared" si="910"/>
        <v>40681</v>
      </c>
      <c r="S2475" s="19">
        <f t="shared" si="911"/>
        <v>40709</v>
      </c>
      <c r="T2475" s="19">
        <f t="shared" si="912"/>
        <v>40744</v>
      </c>
      <c r="U2475" s="19">
        <f t="shared" si="913"/>
        <v>40772</v>
      </c>
      <c r="V2475" s="19">
        <f t="shared" si="914"/>
        <v>40807</v>
      </c>
      <c r="W2475" s="19">
        <f t="shared" si="915"/>
        <v>40835</v>
      </c>
      <c r="X2475" s="19">
        <f t="shared" si="916"/>
        <v>40863</v>
      </c>
      <c r="Y2475" s="18">
        <f t="shared" si="901"/>
        <v>28</v>
      </c>
      <c r="Z2475" s="10">
        <f t="shared" si="902"/>
        <v>0.32142857142857145</v>
      </c>
      <c r="AA2475" s="10">
        <f>VLOOKUP(A2475, VIX!$A$2:$E$3205, 5, FALSE)</f>
        <v>20.66</v>
      </c>
      <c r="AB2475" s="10">
        <f t="shared" si="903"/>
        <v>21.558928571428574</v>
      </c>
      <c r="AC2475" s="10">
        <f t="shared" si="904"/>
        <v>22.342857142857145</v>
      </c>
      <c r="AD2475" s="10">
        <f t="shared" si="905"/>
        <v>22.871428571428574</v>
      </c>
      <c r="AE2475" s="10">
        <f t="shared" si="906"/>
        <v>23.441071428571426</v>
      </c>
      <c r="AF2475" s="10">
        <f t="shared" si="907"/>
        <v>23.853571428571428</v>
      </c>
      <c r="AG2475" s="36">
        <f t="shared" si="895"/>
        <v>-0.97927461139896343</v>
      </c>
      <c r="AH2475" s="36">
        <f t="shared" si="896"/>
        <v>-0.99703264094955557</v>
      </c>
      <c r="AI2475" s="36">
        <f t="shared" si="897"/>
        <v>-0.48414985590777904</v>
      </c>
      <c r="AJ2475" s="36">
        <f t="shared" si="898"/>
        <v>-0.76733291692691874</v>
      </c>
      <c r="AK2475" s="36">
        <f t="shared" si="899"/>
        <v>-0.34732006125574344</v>
      </c>
    </row>
    <row r="2476" spans="1:37" x14ac:dyDescent="0.2">
      <c r="A2476" s="5">
        <v>40606</v>
      </c>
      <c r="B2476" s="1">
        <v>3</v>
      </c>
      <c r="C2476" s="7">
        <v>20.05</v>
      </c>
      <c r="D2476" s="7">
        <v>21.15</v>
      </c>
      <c r="E2476" s="7">
        <v>22.05</v>
      </c>
      <c r="F2476" s="7">
        <v>22.5</v>
      </c>
      <c r="G2476" s="7">
        <v>23.15</v>
      </c>
      <c r="H2476" s="7">
        <v>23.45</v>
      </c>
      <c r="I2476" s="7">
        <v>24</v>
      </c>
      <c r="J2476" s="7">
        <v>24.2</v>
      </c>
      <c r="K2476" s="7">
        <v>0</v>
      </c>
      <c r="L2476" s="3">
        <v>5.4899999999999997E-2</v>
      </c>
      <c r="M2476" s="3">
        <v>6.6699999999999995E-2</v>
      </c>
      <c r="N2476" s="3">
        <v>2.2200000000000001E-2</v>
      </c>
      <c r="O2476" s="18">
        <f t="shared" si="900"/>
        <v>0</v>
      </c>
      <c r="P2476" s="19">
        <f t="shared" si="908"/>
        <v>40618</v>
      </c>
      <c r="Q2476" s="19">
        <f t="shared" si="909"/>
        <v>40653</v>
      </c>
      <c r="R2476" s="19">
        <f t="shared" si="910"/>
        <v>40681</v>
      </c>
      <c r="S2476" s="19">
        <f t="shared" si="911"/>
        <v>40709</v>
      </c>
      <c r="T2476" s="19">
        <f t="shared" si="912"/>
        <v>40744</v>
      </c>
      <c r="U2476" s="19">
        <f t="shared" si="913"/>
        <v>40772</v>
      </c>
      <c r="V2476" s="19">
        <f t="shared" si="914"/>
        <v>40807</v>
      </c>
      <c r="W2476" s="19">
        <f t="shared" si="915"/>
        <v>40835</v>
      </c>
      <c r="X2476" s="19">
        <f t="shared" si="916"/>
        <v>40863</v>
      </c>
      <c r="Y2476" s="18">
        <f t="shared" si="901"/>
        <v>28</v>
      </c>
      <c r="Z2476" s="10">
        <f t="shared" si="902"/>
        <v>0.42857142857142855</v>
      </c>
      <c r="AA2476" s="10">
        <f>VLOOKUP(A2476, VIX!$A$2:$E$3205, 5, FALSE)</f>
        <v>19.059999999999999</v>
      </c>
      <c r="AB2476" s="10">
        <f t="shared" si="903"/>
        <v>20.678571428571427</v>
      </c>
      <c r="AC2476" s="10">
        <f t="shared" si="904"/>
        <v>21.664285714285711</v>
      </c>
      <c r="AD2476" s="10">
        <f t="shared" si="905"/>
        <v>22.307142857142857</v>
      </c>
      <c r="AE2476" s="10">
        <f t="shared" si="906"/>
        <v>22.87142857142857</v>
      </c>
      <c r="AF2476" s="10">
        <f t="shared" si="907"/>
        <v>23.321428571428569</v>
      </c>
      <c r="AG2476" s="36">
        <f t="shared" si="895"/>
        <v>-0.48923402753265038</v>
      </c>
      <c r="AH2476" s="36">
        <f t="shared" si="896"/>
        <v>-0.3819146249052805</v>
      </c>
      <c r="AI2476" s="36">
        <f t="shared" si="897"/>
        <v>-0.18500693368137683</v>
      </c>
      <c r="AJ2476" s="36">
        <f t="shared" si="898"/>
        <v>-0.2599793667169269</v>
      </c>
      <c r="AK2476" s="36">
        <f t="shared" si="899"/>
        <v>-0.11733664442030149</v>
      </c>
    </row>
    <row r="2477" spans="1:37" x14ac:dyDescent="0.2">
      <c r="A2477" s="5">
        <v>40605</v>
      </c>
      <c r="B2477" s="1">
        <v>3</v>
      </c>
      <c r="C2477" s="7">
        <v>19.7</v>
      </c>
      <c r="D2477" s="7">
        <v>20.7</v>
      </c>
      <c r="E2477" s="7">
        <v>21.65</v>
      </c>
      <c r="F2477" s="7">
        <v>22.1</v>
      </c>
      <c r="G2477" s="7">
        <v>22.85</v>
      </c>
      <c r="H2477" s="7">
        <v>23.15</v>
      </c>
      <c r="I2477" s="7">
        <v>23.65</v>
      </c>
      <c r="J2477" s="7">
        <v>23.85</v>
      </c>
      <c r="K2477" s="7">
        <v>0</v>
      </c>
      <c r="L2477" s="3">
        <v>5.0799999999999998E-2</v>
      </c>
      <c r="M2477" s="3">
        <v>7.0099999999999996E-2</v>
      </c>
      <c r="N2477" s="3">
        <v>2.3400000000000001E-2</v>
      </c>
      <c r="O2477" s="18">
        <f t="shared" si="900"/>
        <v>0</v>
      </c>
      <c r="P2477" s="19">
        <f t="shared" si="908"/>
        <v>40618</v>
      </c>
      <c r="Q2477" s="19">
        <f t="shared" si="909"/>
        <v>40653</v>
      </c>
      <c r="R2477" s="19">
        <f t="shared" si="910"/>
        <v>40681</v>
      </c>
      <c r="S2477" s="19">
        <f t="shared" si="911"/>
        <v>40709</v>
      </c>
      <c r="T2477" s="19">
        <f t="shared" si="912"/>
        <v>40744</v>
      </c>
      <c r="U2477" s="19">
        <f t="shared" si="913"/>
        <v>40772</v>
      </c>
      <c r="V2477" s="19">
        <f t="shared" si="914"/>
        <v>40807</v>
      </c>
      <c r="W2477" s="19">
        <f t="shared" si="915"/>
        <v>40835</v>
      </c>
      <c r="X2477" s="19">
        <f t="shared" si="916"/>
        <v>40863</v>
      </c>
      <c r="Y2477" s="18">
        <f t="shared" si="901"/>
        <v>28</v>
      </c>
      <c r="Z2477" s="10">
        <f t="shared" si="902"/>
        <v>0.4642857142857143</v>
      </c>
      <c r="AA2477" s="10">
        <f>VLOOKUP(A2477, VIX!$A$2:$E$3205, 5, FALSE)</f>
        <v>18.600000000000001</v>
      </c>
      <c r="AB2477" s="10">
        <f t="shared" si="903"/>
        <v>20.235714285714288</v>
      </c>
      <c r="AC2477" s="10">
        <f t="shared" si="904"/>
        <v>21.208928571428572</v>
      </c>
      <c r="AD2477" s="10">
        <f t="shared" si="905"/>
        <v>21.891071428571429</v>
      </c>
      <c r="AE2477" s="10">
        <f t="shared" si="906"/>
        <v>22.501785714285717</v>
      </c>
      <c r="AF2477" s="10">
        <f t="shared" si="907"/>
        <v>23.010714285714286</v>
      </c>
      <c r="AG2477" s="36">
        <f t="shared" si="895"/>
        <v>-0.42154566744730654</v>
      </c>
      <c r="AH2477" s="36">
        <f t="shared" si="896"/>
        <v>-0.38863636363636322</v>
      </c>
      <c r="AI2477" s="36">
        <f t="shared" si="897"/>
        <v>-0.17900552486187951</v>
      </c>
      <c r="AJ2477" s="36">
        <f t="shared" si="898"/>
        <v>-0.2915766738660906</v>
      </c>
      <c r="AK2477" s="36">
        <f t="shared" si="899"/>
        <v>-0.11440677966101581</v>
      </c>
    </row>
    <row r="2478" spans="1:37" x14ac:dyDescent="0.2">
      <c r="A2478" s="5">
        <v>40604</v>
      </c>
      <c r="B2478" s="1">
        <v>3</v>
      </c>
      <c r="C2478" s="7">
        <v>21.1</v>
      </c>
      <c r="D2478" s="7">
        <v>21.6</v>
      </c>
      <c r="E2478" s="7">
        <v>22.4</v>
      </c>
      <c r="F2478" s="7">
        <v>22.85</v>
      </c>
      <c r="G2478" s="7">
        <v>23.45</v>
      </c>
      <c r="H2478" s="7">
        <v>23.75</v>
      </c>
      <c r="I2478" s="7">
        <v>24.2</v>
      </c>
      <c r="J2478" s="7">
        <v>24.45</v>
      </c>
      <c r="K2478" s="7">
        <v>0</v>
      </c>
      <c r="L2478" s="3">
        <v>2.3699999999999999E-2</v>
      </c>
      <c r="M2478" s="3">
        <v>5.91E-2</v>
      </c>
      <c r="N2478" s="3">
        <v>1.9699999999999999E-2</v>
      </c>
      <c r="O2478" s="18">
        <f t="shared" si="900"/>
        <v>0</v>
      </c>
      <c r="P2478" s="19">
        <f t="shared" si="908"/>
        <v>40618</v>
      </c>
      <c r="Q2478" s="19">
        <f t="shared" si="909"/>
        <v>40653</v>
      </c>
      <c r="R2478" s="19">
        <f t="shared" si="910"/>
        <v>40681</v>
      </c>
      <c r="S2478" s="19">
        <f t="shared" si="911"/>
        <v>40709</v>
      </c>
      <c r="T2478" s="19">
        <f t="shared" si="912"/>
        <v>40744</v>
      </c>
      <c r="U2478" s="19">
        <f t="shared" si="913"/>
        <v>40772</v>
      </c>
      <c r="V2478" s="19">
        <f t="shared" si="914"/>
        <v>40807</v>
      </c>
      <c r="W2478" s="19">
        <f t="shared" si="915"/>
        <v>40835</v>
      </c>
      <c r="X2478" s="19">
        <f t="shared" si="916"/>
        <v>40863</v>
      </c>
      <c r="Y2478" s="18">
        <f t="shared" si="901"/>
        <v>28</v>
      </c>
      <c r="Z2478" s="10">
        <f t="shared" si="902"/>
        <v>0.5</v>
      </c>
      <c r="AA2478" s="10">
        <f>VLOOKUP(A2478, VIX!$A$2:$E$3205, 5, FALSE)</f>
        <v>20.7</v>
      </c>
      <c r="AB2478" s="10">
        <f t="shared" si="903"/>
        <v>21.35</v>
      </c>
      <c r="AC2478" s="10">
        <f t="shared" si="904"/>
        <v>22</v>
      </c>
      <c r="AD2478" s="10">
        <f t="shared" si="905"/>
        <v>22.625</v>
      </c>
      <c r="AE2478" s="10">
        <f t="shared" si="906"/>
        <v>23.15</v>
      </c>
      <c r="AF2478" s="10">
        <f t="shared" si="907"/>
        <v>23.6</v>
      </c>
      <c r="AG2478" s="36">
        <f t="shared" si="895"/>
        <v>-0.20996500583236119</v>
      </c>
      <c r="AH2478" s="36">
        <f t="shared" si="896"/>
        <v>-0.32621359223300839</v>
      </c>
      <c r="AI2478" s="36">
        <f t="shared" si="897"/>
        <v>-0.1785264483627215</v>
      </c>
      <c r="AJ2478" s="36">
        <f t="shared" si="898"/>
        <v>-0.23320737256111576</v>
      </c>
      <c r="AK2478" s="36">
        <f t="shared" si="899"/>
        <v>-0.11434621492853383</v>
      </c>
    </row>
    <row r="2479" spans="1:37" x14ac:dyDescent="0.2">
      <c r="A2479" s="5">
        <v>40603</v>
      </c>
      <c r="B2479" s="1">
        <v>3</v>
      </c>
      <c r="C2479" s="7">
        <v>21.2</v>
      </c>
      <c r="D2479" s="7">
        <v>21.7</v>
      </c>
      <c r="E2479" s="7">
        <v>22.5</v>
      </c>
      <c r="F2479" s="7">
        <v>22.9</v>
      </c>
      <c r="G2479" s="7">
        <v>23.45</v>
      </c>
      <c r="H2479" s="7">
        <v>23.8</v>
      </c>
      <c r="I2479" s="7">
        <v>24.25</v>
      </c>
      <c r="J2479" s="7">
        <v>24.45</v>
      </c>
      <c r="K2479" s="7">
        <v>0</v>
      </c>
      <c r="L2479" s="3">
        <v>2.3599999999999999E-2</v>
      </c>
      <c r="M2479" s="3">
        <v>5.8999999999999997E-2</v>
      </c>
      <c r="N2479" s="3">
        <v>1.9699999999999999E-2</v>
      </c>
      <c r="O2479" s="18">
        <f t="shared" si="900"/>
        <v>0</v>
      </c>
      <c r="P2479" s="19">
        <f t="shared" si="908"/>
        <v>40618</v>
      </c>
      <c r="Q2479" s="19">
        <f t="shared" si="909"/>
        <v>40653</v>
      </c>
      <c r="R2479" s="19">
        <f t="shared" si="910"/>
        <v>40681</v>
      </c>
      <c r="S2479" s="19">
        <f t="shared" si="911"/>
        <v>40709</v>
      </c>
      <c r="T2479" s="19">
        <f t="shared" si="912"/>
        <v>40744</v>
      </c>
      <c r="U2479" s="19">
        <f t="shared" si="913"/>
        <v>40772</v>
      </c>
      <c r="V2479" s="19">
        <f t="shared" si="914"/>
        <v>40807</v>
      </c>
      <c r="W2479" s="19">
        <f t="shared" si="915"/>
        <v>40835</v>
      </c>
      <c r="X2479" s="19">
        <f t="shared" si="916"/>
        <v>40863</v>
      </c>
      <c r="Y2479" s="18">
        <f t="shared" si="901"/>
        <v>28</v>
      </c>
      <c r="Z2479" s="10">
        <f t="shared" si="902"/>
        <v>0.5357142857142857</v>
      </c>
      <c r="AA2479" s="10">
        <f>VLOOKUP(A2479, VIX!$A$2:$E$3205, 5, FALSE)</f>
        <v>21.01</v>
      </c>
      <c r="AB2479" s="10">
        <f t="shared" si="903"/>
        <v>21.432142857142857</v>
      </c>
      <c r="AC2479" s="10">
        <f t="shared" si="904"/>
        <v>22.071428571428569</v>
      </c>
      <c r="AD2479" s="10">
        <f t="shared" si="905"/>
        <v>22.685714285714283</v>
      </c>
      <c r="AE2479" s="10">
        <f t="shared" si="906"/>
        <v>23.155357142857142</v>
      </c>
      <c r="AF2479" s="10">
        <f t="shared" si="907"/>
        <v>23.612500000000001</v>
      </c>
      <c r="AG2479" s="36">
        <f t="shared" si="895"/>
        <v>-0.22875816993464043</v>
      </c>
      <c r="AH2479" s="36">
        <f t="shared" si="896"/>
        <v>-0.34627275850223305</v>
      </c>
      <c r="AI2479" s="36">
        <f t="shared" si="897"/>
        <v>-0.16600790513833927</v>
      </c>
      <c r="AJ2479" s="36">
        <f t="shared" si="898"/>
        <v>-0.22240051347881917</v>
      </c>
      <c r="AK2479" s="36">
        <f t="shared" si="899"/>
        <v>-0.13833124215809336</v>
      </c>
    </row>
    <row r="2480" spans="1:37" x14ac:dyDescent="0.2">
      <c r="A2480" s="5">
        <v>40602</v>
      </c>
      <c r="B2480" s="1">
        <v>3</v>
      </c>
      <c r="C2480" s="7">
        <v>19.2</v>
      </c>
      <c r="D2480" s="7">
        <v>20.3</v>
      </c>
      <c r="E2480" s="7">
        <v>21.45</v>
      </c>
      <c r="F2480" s="7">
        <v>22</v>
      </c>
      <c r="G2480" s="7">
        <v>22.6</v>
      </c>
      <c r="H2480" s="7">
        <v>23</v>
      </c>
      <c r="I2480" s="7">
        <v>23.45</v>
      </c>
      <c r="J2480" s="7">
        <v>23.75</v>
      </c>
      <c r="K2480" s="7">
        <v>0</v>
      </c>
      <c r="L2480" s="3">
        <v>5.7299999999999997E-2</v>
      </c>
      <c r="M2480" s="3">
        <v>6.59E-2</v>
      </c>
      <c r="N2480" s="3">
        <v>2.1999999999999999E-2</v>
      </c>
      <c r="O2480" s="18">
        <f t="shared" si="900"/>
        <v>0</v>
      </c>
      <c r="P2480" s="19">
        <f t="shared" si="908"/>
        <v>40618</v>
      </c>
      <c r="Q2480" s="19">
        <f t="shared" si="909"/>
        <v>40653</v>
      </c>
      <c r="R2480" s="19">
        <f t="shared" si="910"/>
        <v>40681</v>
      </c>
      <c r="S2480" s="19">
        <f t="shared" si="911"/>
        <v>40709</v>
      </c>
      <c r="T2480" s="19">
        <f t="shared" si="912"/>
        <v>40744</v>
      </c>
      <c r="U2480" s="19">
        <f t="shared" si="913"/>
        <v>40772</v>
      </c>
      <c r="V2480" s="19">
        <f t="shared" si="914"/>
        <v>40807</v>
      </c>
      <c r="W2480" s="19">
        <f t="shared" si="915"/>
        <v>40835</v>
      </c>
      <c r="X2480" s="19">
        <f t="shared" si="916"/>
        <v>40863</v>
      </c>
      <c r="Y2480" s="18">
        <f t="shared" si="901"/>
        <v>28</v>
      </c>
      <c r="Z2480" s="10">
        <f t="shared" si="902"/>
        <v>0.5714285714285714</v>
      </c>
      <c r="AA2480" s="10">
        <f>VLOOKUP(A2480, VIX!$A$2:$E$3205, 5, FALSE)</f>
        <v>18.350000000000001</v>
      </c>
      <c r="AB2480" s="10">
        <f t="shared" si="903"/>
        <v>19.671428571428571</v>
      </c>
      <c r="AC2480" s="10">
        <f t="shared" si="904"/>
        <v>20.792857142857144</v>
      </c>
      <c r="AD2480" s="10">
        <f t="shared" si="905"/>
        <v>21.685714285714283</v>
      </c>
      <c r="AE2480" s="10">
        <f t="shared" si="906"/>
        <v>22.25714285714286</v>
      </c>
      <c r="AF2480" s="10">
        <f t="shared" si="907"/>
        <v>22.771428571428572</v>
      </c>
      <c r="AG2480" s="36">
        <f t="shared" si="895"/>
        <v>-1.4508025122121451</v>
      </c>
      <c r="AH2480" s="36">
        <f t="shared" si="896"/>
        <v>-1.4482758620689646</v>
      </c>
      <c r="AI2480" s="36">
        <f t="shared" si="897"/>
        <v>-0.66859623733719376</v>
      </c>
      <c r="AJ2480" s="36">
        <f t="shared" si="898"/>
        <v>-0.71281527461302951</v>
      </c>
      <c r="AK2480" s="36">
        <f t="shared" si="899"/>
        <v>-0.46591171712502755</v>
      </c>
    </row>
    <row r="2481" spans="1:37" x14ac:dyDescent="0.2">
      <c r="A2481" s="5">
        <v>40599</v>
      </c>
      <c r="B2481" s="1">
        <v>3</v>
      </c>
      <c r="C2481" s="7">
        <v>20.149999999999999</v>
      </c>
      <c r="D2481" s="7">
        <v>21.15</v>
      </c>
      <c r="E2481" s="7">
        <v>22.05</v>
      </c>
      <c r="F2481" s="7">
        <v>22.55</v>
      </c>
      <c r="G2481" s="7">
        <v>23.1</v>
      </c>
      <c r="H2481" s="7">
        <v>23.35</v>
      </c>
      <c r="I2481" s="7">
        <v>23.75</v>
      </c>
      <c r="J2481" s="7">
        <v>24</v>
      </c>
      <c r="K2481" s="7">
        <v>0</v>
      </c>
      <c r="L2481" s="3">
        <v>4.9599999999999998E-2</v>
      </c>
      <c r="M2481" s="3">
        <v>5.3199999999999997E-2</v>
      </c>
      <c r="N2481" s="3">
        <v>1.77E-2</v>
      </c>
      <c r="O2481" s="18">
        <f t="shared" si="900"/>
        <v>0</v>
      </c>
      <c r="P2481" s="19">
        <f t="shared" si="908"/>
        <v>40618</v>
      </c>
      <c r="Q2481" s="19">
        <f t="shared" si="909"/>
        <v>40653</v>
      </c>
      <c r="R2481" s="19">
        <f t="shared" si="910"/>
        <v>40681</v>
      </c>
      <c r="S2481" s="19">
        <f t="shared" si="911"/>
        <v>40709</v>
      </c>
      <c r="T2481" s="19">
        <f t="shared" si="912"/>
        <v>40744</v>
      </c>
      <c r="U2481" s="19">
        <f t="shared" si="913"/>
        <v>40772</v>
      </c>
      <c r="V2481" s="19">
        <f t="shared" si="914"/>
        <v>40807</v>
      </c>
      <c r="W2481" s="19">
        <f t="shared" si="915"/>
        <v>40835</v>
      </c>
      <c r="X2481" s="19">
        <f t="shared" si="916"/>
        <v>40863</v>
      </c>
      <c r="Y2481" s="18">
        <f t="shared" si="901"/>
        <v>28</v>
      </c>
      <c r="Z2481" s="10">
        <f t="shared" si="902"/>
        <v>0.6785714285714286</v>
      </c>
      <c r="AA2481" s="10">
        <f>VLOOKUP(A2481, VIX!$A$2:$E$3205, 5, FALSE)</f>
        <v>19.22</v>
      </c>
      <c r="AB2481" s="10">
        <f t="shared" si="903"/>
        <v>20.471428571428572</v>
      </c>
      <c r="AC2481" s="10">
        <f t="shared" si="904"/>
        <v>21.439285714285713</v>
      </c>
      <c r="AD2481" s="10">
        <f t="shared" si="905"/>
        <v>22.210714285714285</v>
      </c>
      <c r="AE2481" s="10">
        <f t="shared" si="906"/>
        <v>22.726785714285715</v>
      </c>
      <c r="AF2481" s="10">
        <f t="shared" si="907"/>
        <v>23.180357142857144</v>
      </c>
      <c r="AG2481" s="36">
        <f t="shared" si="895"/>
        <v>-0.4092237739525818</v>
      </c>
      <c r="AH2481" s="36">
        <f t="shared" si="896"/>
        <v>-0.35942947702060291</v>
      </c>
      <c r="AI2481" s="36">
        <f t="shared" si="897"/>
        <v>-0.19492574257425729</v>
      </c>
      <c r="AJ2481" s="36">
        <f t="shared" si="898"/>
        <v>-0.21128048780487824</v>
      </c>
      <c r="AK2481" s="36">
        <f t="shared" si="899"/>
        <v>-9.4509450945094456E-2</v>
      </c>
    </row>
    <row r="2482" spans="1:37" x14ac:dyDescent="0.2">
      <c r="A2482" s="5">
        <v>40598</v>
      </c>
      <c r="B2482" s="1">
        <v>3</v>
      </c>
      <c r="C2482" s="7">
        <v>21.85</v>
      </c>
      <c r="D2482" s="7">
        <v>22.35</v>
      </c>
      <c r="E2482" s="7">
        <v>23</v>
      </c>
      <c r="F2482" s="7">
        <v>23.3</v>
      </c>
      <c r="G2482" s="7">
        <v>23.75</v>
      </c>
      <c r="H2482" s="7">
        <v>23.95</v>
      </c>
      <c r="I2482" s="7">
        <v>24.35</v>
      </c>
      <c r="J2482" s="7">
        <v>24.55</v>
      </c>
      <c r="K2482" s="7">
        <v>0</v>
      </c>
      <c r="L2482" s="3">
        <v>2.29E-2</v>
      </c>
      <c r="M2482" s="3">
        <v>4.5100000000000001E-2</v>
      </c>
      <c r="N2482" s="3">
        <v>1.4999999999999999E-2</v>
      </c>
      <c r="O2482" s="18">
        <f t="shared" si="900"/>
        <v>0</v>
      </c>
      <c r="P2482" s="19">
        <f t="shared" si="908"/>
        <v>40618</v>
      </c>
      <c r="Q2482" s="19">
        <f t="shared" si="909"/>
        <v>40653</v>
      </c>
      <c r="R2482" s="19">
        <f t="shared" si="910"/>
        <v>40681</v>
      </c>
      <c r="S2482" s="19">
        <f t="shared" si="911"/>
        <v>40709</v>
      </c>
      <c r="T2482" s="19">
        <f t="shared" si="912"/>
        <v>40744</v>
      </c>
      <c r="U2482" s="19">
        <f t="shared" si="913"/>
        <v>40772</v>
      </c>
      <c r="V2482" s="19">
        <f t="shared" si="914"/>
        <v>40807</v>
      </c>
      <c r="W2482" s="19">
        <f t="shared" si="915"/>
        <v>40835</v>
      </c>
      <c r="X2482" s="19">
        <f t="shared" si="916"/>
        <v>40863</v>
      </c>
      <c r="Y2482" s="18">
        <f t="shared" si="901"/>
        <v>28</v>
      </c>
      <c r="Z2482" s="10">
        <f t="shared" si="902"/>
        <v>0.7142857142857143</v>
      </c>
      <c r="AA2482" s="10">
        <f>VLOOKUP(A2482, VIX!$A$2:$E$3205, 5, FALSE)</f>
        <v>21.32</v>
      </c>
      <c r="AB2482" s="10">
        <f t="shared" si="903"/>
        <v>21.992857142857144</v>
      </c>
      <c r="AC2482" s="10">
        <f t="shared" si="904"/>
        <v>22.535714285714285</v>
      </c>
      <c r="AD2482" s="10">
        <f t="shared" si="905"/>
        <v>23.085714285714289</v>
      </c>
      <c r="AE2482" s="10">
        <f t="shared" si="906"/>
        <v>23.428571428571427</v>
      </c>
      <c r="AF2482" s="10">
        <f t="shared" si="907"/>
        <v>23.807142857142857</v>
      </c>
      <c r="AG2482" s="36">
        <f t="shared" si="895"/>
        <v>-0.20156774916013429</v>
      </c>
      <c r="AH2482" s="36">
        <f t="shared" si="896"/>
        <v>-0.25785123966942081</v>
      </c>
      <c r="AI2482" s="36">
        <f t="shared" si="897"/>
        <v>-0.11650485436893225</v>
      </c>
      <c r="AJ2482" s="36">
        <f t="shared" si="898"/>
        <v>-0.17234042553191456</v>
      </c>
      <c r="AK2482" s="36">
        <f t="shared" si="899"/>
        <v>-7.5511274252752711E-2</v>
      </c>
    </row>
    <row r="2483" spans="1:37" x14ac:dyDescent="0.2">
      <c r="A2483" s="5">
        <v>40597</v>
      </c>
      <c r="B2483" s="1">
        <v>3</v>
      </c>
      <c r="C2483" s="7">
        <v>22.25</v>
      </c>
      <c r="D2483" s="7">
        <v>22.55</v>
      </c>
      <c r="E2483" s="7">
        <v>23.1</v>
      </c>
      <c r="F2483" s="7">
        <v>23.4</v>
      </c>
      <c r="G2483" s="7">
        <v>23.8</v>
      </c>
      <c r="H2483" s="7">
        <v>23.95</v>
      </c>
      <c r="I2483" s="7">
        <v>24.35</v>
      </c>
      <c r="J2483" s="7">
        <v>24.55</v>
      </c>
      <c r="K2483" s="7">
        <v>0</v>
      </c>
      <c r="L2483" s="3">
        <v>1.35E-2</v>
      </c>
      <c r="M2483" s="3">
        <v>4.0599999999999997E-2</v>
      </c>
      <c r="N2483" s="3">
        <v>1.35E-2</v>
      </c>
      <c r="O2483" s="18">
        <f t="shared" si="900"/>
        <v>0</v>
      </c>
      <c r="P2483" s="19">
        <f t="shared" si="908"/>
        <v>40618</v>
      </c>
      <c r="Q2483" s="19">
        <f t="shared" si="909"/>
        <v>40653</v>
      </c>
      <c r="R2483" s="19">
        <f t="shared" si="910"/>
        <v>40681</v>
      </c>
      <c r="S2483" s="19">
        <f t="shared" si="911"/>
        <v>40709</v>
      </c>
      <c r="T2483" s="19">
        <f t="shared" si="912"/>
        <v>40744</v>
      </c>
      <c r="U2483" s="19">
        <f t="shared" si="913"/>
        <v>40772</v>
      </c>
      <c r="V2483" s="19">
        <f t="shared" si="914"/>
        <v>40807</v>
      </c>
      <c r="W2483" s="19">
        <f t="shared" si="915"/>
        <v>40835</v>
      </c>
      <c r="X2483" s="19">
        <f t="shared" si="916"/>
        <v>40863</v>
      </c>
      <c r="Y2483" s="18">
        <f t="shared" si="901"/>
        <v>28</v>
      </c>
      <c r="Z2483" s="10">
        <f t="shared" si="902"/>
        <v>0.75</v>
      </c>
      <c r="AA2483" s="10">
        <f>VLOOKUP(A2483, VIX!$A$2:$E$3205, 5, FALSE)</f>
        <v>22.13</v>
      </c>
      <c r="AB2483" s="10">
        <f t="shared" si="903"/>
        <v>22.324999999999999</v>
      </c>
      <c r="AC2483" s="10">
        <f t="shared" si="904"/>
        <v>22.6875</v>
      </c>
      <c r="AD2483" s="10">
        <f t="shared" si="905"/>
        <v>23.175000000000004</v>
      </c>
      <c r="AE2483" s="10">
        <f t="shared" si="906"/>
        <v>23.499999999999996</v>
      </c>
      <c r="AF2483" s="10">
        <f t="shared" si="907"/>
        <v>23.837500000000002</v>
      </c>
      <c r="AG2483" s="36">
        <f t="shared" si="895"/>
        <v>-0.12708018154311676</v>
      </c>
      <c r="AH2483" s="36">
        <f t="shared" si="896"/>
        <v>-0.22758620689655193</v>
      </c>
      <c r="AI2483" s="36">
        <f t="shared" si="897"/>
        <v>-0.12055493541699769</v>
      </c>
      <c r="AJ2483" s="36">
        <f t="shared" si="898"/>
        <v>-0.15757386274816396</v>
      </c>
      <c r="AK2483" s="36">
        <f t="shared" si="899"/>
        <v>-5.8109146810145465E-2</v>
      </c>
    </row>
    <row r="2484" spans="1:37" x14ac:dyDescent="0.2">
      <c r="A2484" s="5">
        <v>40596</v>
      </c>
      <c r="B2484" s="1">
        <v>3</v>
      </c>
      <c r="C2484" s="7">
        <v>21.15</v>
      </c>
      <c r="D2484" s="7">
        <v>21.6</v>
      </c>
      <c r="E2484" s="7">
        <v>22.3</v>
      </c>
      <c r="F2484" s="7">
        <v>22.75</v>
      </c>
      <c r="G2484" s="7">
        <v>23.2</v>
      </c>
      <c r="H2484" s="7">
        <v>23.35</v>
      </c>
      <c r="I2484" s="7">
        <v>23.75</v>
      </c>
      <c r="J2484" s="7">
        <v>24</v>
      </c>
      <c r="K2484" s="7">
        <v>0</v>
      </c>
      <c r="L2484" s="3">
        <v>2.1299999999999999E-2</v>
      </c>
      <c r="M2484" s="3">
        <v>4.3999999999999997E-2</v>
      </c>
      <c r="N2484" s="3">
        <v>1.47E-2</v>
      </c>
      <c r="O2484" s="18">
        <f t="shared" si="900"/>
        <v>0</v>
      </c>
      <c r="P2484" s="19">
        <f t="shared" si="908"/>
        <v>40618</v>
      </c>
      <c r="Q2484" s="19">
        <f t="shared" si="909"/>
        <v>40653</v>
      </c>
      <c r="R2484" s="19">
        <f t="shared" si="910"/>
        <v>40681</v>
      </c>
      <c r="S2484" s="19">
        <f t="shared" si="911"/>
        <v>40709</v>
      </c>
      <c r="T2484" s="19">
        <f t="shared" si="912"/>
        <v>40744</v>
      </c>
      <c r="U2484" s="19">
        <f t="shared" si="913"/>
        <v>40772</v>
      </c>
      <c r="V2484" s="19">
        <f t="shared" si="914"/>
        <v>40807</v>
      </c>
      <c r="W2484" s="19">
        <f t="shared" si="915"/>
        <v>40835</v>
      </c>
      <c r="X2484" s="19">
        <f t="shared" si="916"/>
        <v>40863</v>
      </c>
      <c r="Y2484" s="18">
        <f t="shared" si="901"/>
        <v>28</v>
      </c>
      <c r="Z2484" s="10">
        <f t="shared" si="902"/>
        <v>0.7857142857142857</v>
      </c>
      <c r="AA2484" s="10">
        <f>VLOOKUP(A2484, VIX!$A$2:$E$3205, 5, FALSE)</f>
        <v>20.8</v>
      </c>
      <c r="AB2484" s="10">
        <f t="shared" si="903"/>
        <v>21.24642857142857</v>
      </c>
      <c r="AC2484" s="10">
        <f t="shared" si="904"/>
        <v>21.75</v>
      </c>
      <c r="AD2484" s="10">
        <f t="shared" si="905"/>
        <v>22.396428571428572</v>
      </c>
      <c r="AE2484" s="10">
        <f t="shared" si="906"/>
        <v>22.846428571428572</v>
      </c>
      <c r="AF2484" s="10">
        <f t="shared" si="907"/>
        <v>23.232142857142858</v>
      </c>
      <c r="AG2484" s="36">
        <f t="shared" si="895"/>
        <v>-0.86697247706422575</v>
      </c>
      <c r="AH2484" s="36">
        <f t="shared" si="896"/>
        <v>-1.2681524083393234</v>
      </c>
      <c r="AI2484" s="36">
        <f t="shared" si="897"/>
        <v>-0.77711152989549337</v>
      </c>
      <c r="AJ2484" s="36">
        <f t="shared" si="898"/>
        <v>-0.75398936170212671</v>
      </c>
      <c r="AK2484" s="36">
        <f t="shared" si="899"/>
        <v>-0.24581368883108798</v>
      </c>
    </row>
    <row r="2485" spans="1:37" x14ac:dyDescent="0.2">
      <c r="A2485" s="5">
        <v>40592</v>
      </c>
      <c r="B2485" s="1">
        <v>3</v>
      </c>
      <c r="C2485" s="7">
        <v>18.600000000000001</v>
      </c>
      <c r="D2485" s="7">
        <v>19.8</v>
      </c>
      <c r="E2485" s="7">
        <v>20.8</v>
      </c>
      <c r="F2485" s="7">
        <v>21.45</v>
      </c>
      <c r="G2485" s="7">
        <v>21.95</v>
      </c>
      <c r="H2485" s="7">
        <v>22.2</v>
      </c>
      <c r="I2485" s="7">
        <v>22.7</v>
      </c>
      <c r="J2485" s="7">
        <v>0</v>
      </c>
      <c r="K2485" s="7">
        <v>0</v>
      </c>
      <c r="L2485" s="3">
        <v>6.4500000000000002E-2</v>
      </c>
      <c r="M2485" s="3">
        <v>5.8299999999999998E-2</v>
      </c>
      <c r="N2485" s="3">
        <v>1.9400000000000001E-2</v>
      </c>
      <c r="O2485" s="18">
        <f t="shared" si="900"/>
        <v>0</v>
      </c>
      <c r="P2485" s="19">
        <f t="shared" si="908"/>
        <v>40618</v>
      </c>
      <c r="Q2485" s="19">
        <f t="shared" si="909"/>
        <v>40653</v>
      </c>
      <c r="R2485" s="19">
        <f t="shared" si="910"/>
        <v>40681</v>
      </c>
      <c r="S2485" s="19">
        <f t="shared" si="911"/>
        <v>40709</v>
      </c>
      <c r="T2485" s="19">
        <f t="shared" si="912"/>
        <v>40744</v>
      </c>
      <c r="U2485" s="19">
        <f t="shared" si="913"/>
        <v>40772</v>
      </c>
      <c r="V2485" s="19">
        <f t="shared" si="914"/>
        <v>40807</v>
      </c>
      <c r="W2485" s="19">
        <f t="shared" si="915"/>
        <v>40835</v>
      </c>
      <c r="X2485" s="19">
        <f t="shared" si="916"/>
        <v>40863</v>
      </c>
      <c r="Y2485" s="18">
        <f t="shared" si="901"/>
        <v>28</v>
      </c>
      <c r="Z2485" s="10">
        <f t="shared" si="902"/>
        <v>0.9285714285714286</v>
      </c>
      <c r="AA2485" s="10">
        <f>VLOOKUP(A2485, VIX!$A$2:$E$3205, 5, FALSE)</f>
        <v>16.43</v>
      </c>
      <c r="AB2485" s="10">
        <f t="shared" si="903"/>
        <v>18.685714285714287</v>
      </c>
      <c r="AC2485" s="10">
        <f t="shared" si="904"/>
        <v>19.87142857142857</v>
      </c>
      <c r="AD2485" s="10">
        <f t="shared" si="905"/>
        <v>20.846428571428572</v>
      </c>
      <c r="AE2485" s="10">
        <f t="shared" si="906"/>
        <v>21.485714285714288</v>
      </c>
      <c r="AF2485" s="10">
        <f t="shared" si="907"/>
        <v>21.967857142857142</v>
      </c>
      <c r="AG2485" s="36">
        <f t="shared" si="895"/>
        <v>-0.58400926998841207</v>
      </c>
      <c r="AH2485" s="36">
        <f t="shared" si="896"/>
        <v>-0.45730877415842458</v>
      </c>
      <c r="AI2485" s="36">
        <f t="shared" si="897"/>
        <v>-0.28506787330316663</v>
      </c>
      <c r="AJ2485" s="36">
        <f t="shared" si="898"/>
        <v>-0.21305377071356096</v>
      </c>
      <c r="AK2485" s="36">
        <f t="shared" si="899"/>
        <v>-0.10364399111622928</v>
      </c>
    </row>
    <row r="2486" spans="1:37" x14ac:dyDescent="0.2">
      <c r="A2486" s="5">
        <v>40591</v>
      </c>
      <c r="B2486" s="1">
        <v>3</v>
      </c>
      <c r="C2486" s="7">
        <v>18.45</v>
      </c>
      <c r="D2486" s="7">
        <v>19.649999999999999</v>
      </c>
      <c r="E2486" s="7">
        <v>20.5</v>
      </c>
      <c r="F2486" s="7">
        <v>21.1</v>
      </c>
      <c r="G2486" s="7">
        <v>21.7</v>
      </c>
      <c r="H2486" s="7">
        <v>21.95</v>
      </c>
      <c r="I2486" s="7">
        <v>22.45</v>
      </c>
      <c r="J2486" s="7">
        <v>0</v>
      </c>
      <c r="K2486" s="7">
        <v>0</v>
      </c>
      <c r="L2486" s="3">
        <v>6.5000000000000002E-2</v>
      </c>
      <c r="M2486" s="3">
        <v>6.4000000000000001E-2</v>
      </c>
      <c r="N2486" s="3">
        <v>2.1299999999999999E-2</v>
      </c>
      <c r="O2486" s="18">
        <f t="shared" si="900"/>
        <v>1</v>
      </c>
      <c r="P2486" s="19">
        <f t="shared" si="908"/>
        <v>40618</v>
      </c>
      <c r="Q2486" s="19">
        <f t="shared" si="909"/>
        <v>40653</v>
      </c>
      <c r="R2486" s="19">
        <f t="shared" si="910"/>
        <v>40681</v>
      </c>
      <c r="S2486" s="19">
        <f t="shared" si="911"/>
        <v>40709</v>
      </c>
      <c r="T2486" s="19">
        <f t="shared" si="912"/>
        <v>40744</v>
      </c>
      <c r="U2486" s="19">
        <f t="shared" si="913"/>
        <v>40772</v>
      </c>
      <c r="V2486" s="19">
        <f t="shared" si="914"/>
        <v>40807</v>
      </c>
      <c r="W2486" s="19">
        <f t="shared" si="915"/>
        <v>40835</v>
      </c>
      <c r="X2486" s="19">
        <f t="shared" si="916"/>
        <v>40863</v>
      </c>
      <c r="Y2486" s="18">
        <f t="shared" si="901"/>
        <v>28</v>
      </c>
      <c r="Z2486" s="10">
        <f t="shared" si="902"/>
        <v>0.9642857142857143</v>
      </c>
      <c r="AA2486" s="10">
        <f>VLOOKUP(A2486, VIX!$A$2:$E$3205, 5, FALSE)</f>
        <v>16.59</v>
      </c>
      <c r="AB2486" s="10">
        <f t="shared" si="903"/>
        <v>18.49285714285714</v>
      </c>
      <c r="AC2486" s="10">
        <f t="shared" si="904"/>
        <v>19.680357142857144</v>
      </c>
      <c r="AD2486" s="10">
        <f t="shared" si="905"/>
        <v>20.521428571428572</v>
      </c>
      <c r="AE2486" s="10">
        <f t="shared" si="906"/>
        <v>21.12142857142857</v>
      </c>
      <c r="AF2486" s="10">
        <f t="shared" si="907"/>
        <v>21.708928571428572</v>
      </c>
      <c r="AG2486" s="36">
        <f t="shared" si="895"/>
        <v>-0.55813953488372037</v>
      </c>
      <c r="AH2486" s="36">
        <f t="shared" si="896"/>
        <v>-0.37965260545905755</v>
      </c>
      <c r="AI2486" s="36">
        <f t="shared" si="897"/>
        <v>-0.2608695652173918</v>
      </c>
      <c r="AJ2486" s="36">
        <f t="shared" si="898"/>
        <v>-0.25233644859812981</v>
      </c>
      <c r="AK2486" s="36">
        <f t="shared" si="899"/>
        <v>-0.1039260969976905</v>
      </c>
    </row>
    <row r="2487" spans="1:37" x14ac:dyDescent="0.2">
      <c r="A2487" s="5">
        <v>40590</v>
      </c>
      <c r="B2487" s="1">
        <v>3</v>
      </c>
      <c r="C2487" s="7">
        <v>18.3</v>
      </c>
      <c r="D2487" s="7">
        <v>19.350000000000001</v>
      </c>
      <c r="E2487" s="7">
        <v>20.149999999999999</v>
      </c>
      <c r="F2487" s="7">
        <v>20.7</v>
      </c>
      <c r="G2487" s="7">
        <v>21.4</v>
      </c>
      <c r="H2487" s="7">
        <v>21.65</v>
      </c>
      <c r="I2487" s="7">
        <v>22.2</v>
      </c>
      <c r="J2487" s="7">
        <v>0</v>
      </c>
      <c r="K2487" s="7">
        <v>0</v>
      </c>
      <c r="L2487" s="3">
        <v>5.74E-2</v>
      </c>
      <c r="M2487" s="3">
        <v>7.2499999999999995E-2</v>
      </c>
      <c r="N2487" s="3">
        <v>2.4199999999999999E-2</v>
      </c>
      <c r="O2487" s="18">
        <f t="shared" si="900"/>
        <v>0</v>
      </c>
      <c r="P2487" s="19">
        <f t="shared" si="908"/>
        <v>40590</v>
      </c>
      <c r="Q2487" s="19">
        <f t="shared" si="909"/>
        <v>40618</v>
      </c>
      <c r="R2487" s="19">
        <f t="shared" si="910"/>
        <v>40653</v>
      </c>
      <c r="S2487" s="19">
        <f t="shared" si="911"/>
        <v>40681</v>
      </c>
      <c r="T2487" s="19">
        <f t="shared" si="912"/>
        <v>40709</v>
      </c>
      <c r="U2487" s="19">
        <f t="shared" si="913"/>
        <v>40744</v>
      </c>
      <c r="V2487" s="19">
        <f t="shared" si="914"/>
        <v>40772</v>
      </c>
      <c r="W2487" s="19">
        <f t="shared" si="915"/>
        <v>40807</v>
      </c>
      <c r="X2487" s="19">
        <f t="shared" si="916"/>
        <v>40835</v>
      </c>
      <c r="Y2487" s="18">
        <f t="shared" si="901"/>
        <v>28</v>
      </c>
      <c r="Z2487" s="10">
        <f t="shared" si="902"/>
        <v>0</v>
      </c>
      <c r="AA2487" s="10">
        <f>VLOOKUP(A2487, VIX!$A$2:$E$3205, 5, FALSE)</f>
        <v>16.72</v>
      </c>
      <c r="AB2487" s="10">
        <f t="shared" si="903"/>
        <v>19.350000000000001</v>
      </c>
      <c r="AC2487" s="10">
        <f t="shared" si="904"/>
        <v>20.149999999999999</v>
      </c>
      <c r="AD2487" s="10">
        <f t="shared" si="905"/>
        <v>20.7</v>
      </c>
      <c r="AE2487" s="10">
        <f t="shared" si="906"/>
        <v>21.4</v>
      </c>
      <c r="AF2487" s="10">
        <f t="shared" si="907"/>
        <v>21.65</v>
      </c>
      <c r="AG2487" s="36">
        <f t="shared" si="895"/>
        <v>-0.52494792183315175</v>
      </c>
      <c r="AH2487" s="36">
        <f t="shared" si="896"/>
        <v>-0.37962527069014085</v>
      </c>
      <c r="AI2487" s="36">
        <f t="shared" si="897"/>
        <v>-0.2491461441668168</v>
      </c>
      <c r="AJ2487" s="36">
        <f t="shared" si="898"/>
        <v>-0.30691605045671999</v>
      </c>
      <c r="AK2487" s="36">
        <f t="shared" si="899"/>
        <v>-0.10600706713780916</v>
      </c>
    </row>
    <row r="2488" spans="1:37" x14ac:dyDescent="0.2">
      <c r="A2488" s="5">
        <v>40589</v>
      </c>
      <c r="B2488" s="1">
        <v>2</v>
      </c>
      <c r="C2488" s="7">
        <v>16.7</v>
      </c>
      <c r="D2488" s="7">
        <v>18.05</v>
      </c>
      <c r="E2488" s="7">
        <v>19</v>
      </c>
      <c r="F2488" s="7">
        <v>19.899999999999999</v>
      </c>
      <c r="G2488" s="7">
        <v>20.55</v>
      </c>
      <c r="H2488" s="7">
        <v>21.25</v>
      </c>
      <c r="I2488" s="7">
        <v>21.6</v>
      </c>
      <c r="J2488" s="7">
        <v>22.15</v>
      </c>
      <c r="K2488" s="7">
        <v>0</v>
      </c>
      <c r="L2488" s="3">
        <v>8.0799999999999997E-2</v>
      </c>
      <c r="M2488" s="3">
        <v>8.5400000000000004E-2</v>
      </c>
      <c r="N2488" s="3">
        <v>2.8500000000000001E-2</v>
      </c>
      <c r="O2488" s="18">
        <f t="shared" si="900"/>
        <v>0</v>
      </c>
      <c r="P2488" s="19">
        <f t="shared" si="908"/>
        <v>40590</v>
      </c>
      <c r="Q2488" s="19">
        <f t="shared" si="909"/>
        <v>40618</v>
      </c>
      <c r="R2488" s="19">
        <f t="shared" si="910"/>
        <v>40653</v>
      </c>
      <c r="S2488" s="19">
        <f t="shared" si="911"/>
        <v>40681</v>
      </c>
      <c r="T2488" s="19">
        <f t="shared" si="912"/>
        <v>40709</v>
      </c>
      <c r="U2488" s="19">
        <f t="shared" si="913"/>
        <v>40744</v>
      </c>
      <c r="V2488" s="19">
        <f t="shared" si="914"/>
        <v>40772</v>
      </c>
      <c r="W2488" s="19">
        <f t="shared" si="915"/>
        <v>40807</v>
      </c>
      <c r="X2488" s="19">
        <f t="shared" si="916"/>
        <v>40835</v>
      </c>
      <c r="Y2488" s="18">
        <f t="shared" si="901"/>
        <v>28</v>
      </c>
      <c r="Z2488" s="10">
        <f t="shared" si="902"/>
        <v>3.5714285714285712E-2</v>
      </c>
      <c r="AA2488" s="10">
        <f>VLOOKUP(A2488, VIX!$A$2:$E$3205, 5, FALSE)</f>
        <v>16.37</v>
      </c>
      <c r="AB2488" s="10">
        <f t="shared" si="903"/>
        <v>18.001785714285717</v>
      </c>
      <c r="AC2488" s="10">
        <f t="shared" si="904"/>
        <v>18.966071428571428</v>
      </c>
      <c r="AD2488" s="10">
        <f t="shared" si="905"/>
        <v>19.86785714285714</v>
      </c>
      <c r="AE2488" s="10">
        <f t="shared" si="906"/>
        <v>20.526785714285715</v>
      </c>
      <c r="AF2488" s="10">
        <f t="shared" si="907"/>
        <v>21.225000000000001</v>
      </c>
      <c r="AG2488" s="36">
        <f t="shared" si="895"/>
        <v>-0.68450704225352166</v>
      </c>
      <c r="AH2488" s="36">
        <f t="shared" si="896"/>
        <v>-0.45306585919757725</v>
      </c>
      <c r="AI2488" s="36">
        <f t="shared" si="897"/>
        <v>-0.4113166485310113</v>
      </c>
      <c r="AJ2488" s="36">
        <f t="shared" si="898"/>
        <v>-0.28741884541147661</v>
      </c>
      <c r="AK2488" s="36">
        <f t="shared" si="899"/>
        <v>-0.29928741092636546</v>
      </c>
    </row>
    <row r="2489" spans="1:37" x14ac:dyDescent="0.2">
      <c r="A2489" s="5">
        <v>40588</v>
      </c>
      <c r="B2489" s="1">
        <v>2</v>
      </c>
      <c r="C2489" s="7">
        <v>16.45</v>
      </c>
      <c r="D2489" s="7">
        <v>17.850000000000001</v>
      </c>
      <c r="E2489" s="7">
        <v>18.95</v>
      </c>
      <c r="F2489" s="7">
        <v>19.75</v>
      </c>
      <c r="G2489" s="7">
        <v>20.399999999999999</v>
      </c>
      <c r="H2489" s="7">
        <v>21.1</v>
      </c>
      <c r="I2489" s="7">
        <v>21.5</v>
      </c>
      <c r="J2489" s="7">
        <v>22.05</v>
      </c>
      <c r="K2489" s="7">
        <v>0</v>
      </c>
      <c r="L2489" s="3">
        <v>8.5099999999999995E-2</v>
      </c>
      <c r="M2489" s="3">
        <v>8.8599999999999998E-2</v>
      </c>
      <c r="N2489" s="3">
        <v>2.9499999999999998E-2</v>
      </c>
      <c r="O2489" s="18">
        <f t="shared" si="900"/>
        <v>0</v>
      </c>
      <c r="P2489" s="19">
        <f t="shared" si="908"/>
        <v>40590</v>
      </c>
      <c r="Q2489" s="19">
        <f t="shared" si="909"/>
        <v>40618</v>
      </c>
      <c r="R2489" s="19">
        <f t="shared" si="910"/>
        <v>40653</v>
      </c>
      <c r="S2489" s="19">
        <f t="shared" si="911"/>
        <v>40681</v>
      </c>
      <c r="T2489" s="19">
        <f t="shared" si="912"/>
        <v>40709</v>
      </c>
      <c r="U2489" s="19">
        <f t="shared" si="913"/>
        <v>40744</v>
      </c>
      <c r="V2489" s="19">
        <f t="shared" si="914"/>
        <v>40772</v>
      </c>
      <c r="W2489" s="19">
        <f t="shared" si="915"/>
        <v>40807</v>
      </c>
      <c r="X2489" s="19">
        <f t="shared" si="916"/>
        <v>40835</v>
      </c>
      <c r="Y2489" s="18">
        <f t="shared" si="901"/>
        <v>28</v>
      </c>
      <c r="Z2489" s="10">
        <f t="shared" si="902"/>
        <v>7.1428571428571425E-2</v>
      </c>
      <c r="AA2489" s="10">
        <f>VLOOKUP(A2489, VIX!$A$2:$E$3205, 5, FALSE)</f>
        <v>15.95</v>
      </c>
      <c r="AB2489" s="10">
        <f t="shared" si="903"/>
        <v>17.750000000000004</v>
      </c>
      <c r="AC2489" s="10">
        <f t="shared" si="904"/>
        <v>18.87142857142857</v>
      </c>
      <c r="AD2489" s="10">
        <f t="shared" si="905"/>
        <v>19.692857142857143</v>
      </c>
      <c r="AE2489" s="10">
        <f t="shared" si="906"/>
        <v>20.353571428571428</v>
      </c>
      <c r="AF2489" s="10">
        <f t="shared" si="907"/>
        <v>21.05</v>
      </c>
      <c r="AG2489" s="36">
        <f t="shared" si="895"/>
        <v>-2.1246612466124697</v>
      </c>
      <c r="AH2489" s="36">
        <f t="shared" si="896"/>
        <v>-1.5669869983041238</v>
      </c>
      <c r="AI2489" s="36">
        <f t="shared" si="897"/>
        <v>-1.0950570342205332</v>
      </c>
      <c r="AJ2489" s="36">
        <f t="shared" si="898"/>
        <v>-0.86271067415730152</v>
      </c>
      <c r="AK2489" s="36">
        <f t="shared" si="899"/>
        <v>-0.8989298454221204</v>
      </c>
    </row>
    <row r="2490" spans="1:37" x14ac:dyDescent="0.2">
      <c r="A2490" s="5">
        <v>40585</v>
      </c>
      <c r="B2490" s="1">
        <v>2</v>
      </c>
      <c r="C2490" s="7">
        <v>16.600000000000001</v>
      </c>
      <c r="D2490" s="7">
        <v>18.05</v>
      </c>
      <c r="E2490" s="7">
        <v>19.149999999999999</v>
      </c>
      <c r="F2490" s="7">
        <v>19.850000000000001</v>
      </c>
      <c r="G2490" s="7">
        <v>20.45</v>
      </c>
      <c r="H2490" s="7">
        <v>21.15</v>
      </c>
      <c r="I2490" s="7">
        <v>21.55</v>
      </c>
      <c r="J2490" s="7">
        <v>22.1</v>
      </c>
      <c r="K2490" s="7">
        <v>0</v>
      </c>
      <c r="L2490" s="3">
        <v>8.7300000000000003E-2</v>
      </c>
      <c r="M2490" s="3">
        <v>8.5599999999999996E-2</v>
      </c>
      <c r="N2490" s="3">
        <v>2.8500000000000001E-2</v>
      </c>
      <c r="O2490" s="18">
        <f t="shared" si="900"/>
        <v>0</v>
      </c>
      <c r="P2490" s="19">
        <f t="shared" si="908"/>
        <v>40590</v>
      </c>
      <c r="Q2490" s="19">
        <f t="shared" si="909"/>
        <v>40618</v>
      </c>
      <c r="R2490" s="19">
        <f t="shared" si="910"/>
        <v>40653</v>
      </c>
      <c r="S2490" s="19">
        <f t="shared" si="911"/>
        <v>40681</v>
      </c>
      <c r="T2490" s="19">
        <f t="shared" si="912"/>
        <v>40709</v>
      </c>
      <c r="U2490" s="19">
        <f t="shared" si="913"/>
        <v>40744</v>
      </c>
      <c r="V2490" s="19">
        <f t="shared" si="914"/>
        <v>40772</v>
      </c>
      <c r="W2490" s="19">
        <f t="shared" si="915"/>
        <v>40807</v>
      </c>
      <c r="X2490" s="19">
        <f t="shared" si="916"/>
        <v>40835</v>
      </c>
      <c r="Y2490" s="18">
        <f t="shared" si="901"/>
        <v>28</v>
      </c>
      <c r="Z2490" s="10">
        <f t="shared" si="902"/>
        <v>0.17857142857142858</v>
      </c>
      <c r="AA2490" s="10">
        <f>VLOOKUP(A2490, VIX!$A$2:$E$3205, 5, FALSE)</f>
        <v>15.69</v>
      </c>
      <c r="AB2490" s="10">
        <f t="shared" si="903"/>
        <v>17.791071428571428</v>
      </c>
      <c r="AC2490" s="10">
        <f t="shared" si="904"/>
        <v>18.953571428571426</v>
      </c>
      <c r="AD2490" s="10">
        <f t="shared" si="905"/>
        <v>19.725000000000001</v>
      </c>
      <c r="AE2490" s="10">
        <f t="shared" si="906"/>
        <v>20.342857142857142</v>
      </c>
      <c r="AF2490" s="10">
        <f t="shared" si="907"/>
        <v>21.024999999999999</v>
      </c>
      <c r="AG2490" s="36">
        <f t="shared" si="895"/>
        <v>-0.72499999999999942</v>
      </c>
      <c r="AH2490" s="36">
        <f t="shared" si="896"/>
        <v>-0.5187125748502982</v>
      </c>
      <c r="AI2490" s="36">
        <f t="shared" si="897"/>
        <v>-0.31800973499188873</v>
      </c>
      <c r="AJ2490" s="36">
        <f t="shared" si="898"/>
        <v>-0.26392040495723407</v>
      </c>
      <c r="AK2490" s="36">
        <f t="shared" si="899"/>
        <v>-0.29787234042553146</v>
      </c>
    </row>
    <row r="2491" spans="1:37" x14ac:dyDescent="0.2">
      <c r="A2491" s="5">
        <v>40584</v>
      </c>
      <c r="B2491" s="1">
        <v>2</v>
      </c>
      <c r="C2491" s="7">
        <v>16.899999999999999</v>
      </c>
      <c r="D2491" s="7">
        <v>18.3</v>
      </c>
      <c r="E2491" s="7">
        <v>19.3</v>
      </c>
      <c r="F2491" s="7">
        <v>19.95</v>
      </c>
      <c r="G2491" s="7">
        <v>20.6</v>
      </c>
      <c r="H2491" s="7">
        <v>21.3</v>
      </c>
      <c r="I2491" s="7">
        <v>21.75</v>
      </c>
      <c r="J2491" s="7">
        <v>22.3</v>
      </c>
      <c r="K2491" s="7">
        <v>0</v>
      </c>
      <c r="L2491" s="3">
        <v>8.2799999999999999E-2</v>
      </c>
      <c r="M2491" s="3">
        <v>9.0200000000000002E-2</v>
      </c>
      <c r="N2491" s="3">
        <v>3.0099999999999998E-2</v>
      </c>
      <c r="O2491" s="18">
        <f t="shared" si="900"/>
        <v>0</v>
      </c>
      <c r="P2491" s="19">
        <f t="shared" si="908"/>
        <v>40590</v>
      </c>
      <c r="Q2491" s="19">
        <f t="shared" si="909"/>
        <v>40618</v>
      </c>
      <c r="R2491" s="19">
        <f t="shared" si="910"/>
        <v>40653</v>
      </c>
      <c r="S2491" s="19">
        <f t="shared" si="911"/>
        <v>40681</v>
      </c>
      <c r="T2491" s="19">
        <f t="shared" si="912"/>
        <v>40709</v>
      </c>
      <c r="U2491" s="19">
        <f t="shared" si="913"/>
        <v>40744</v>
      </c>
      <c r="V2491" s="19">
        <f t="shared" si="914"/>
        <v>40772</v>
      </c>
      <c r="W2491" s="19">
        <f t="shared" si="915"/>
        <v>40807</v>
      </c>
      <c r="X2491" s="19">
        <f t="shared" si="916"/>
        <v>40835</v>
      </c>
      <c r="Y2491" s="18">
        <f t="shared" si="901"/>
        <v>28</v>
      </c>
      <c r="Z2491" s="10">
        <f t="shared" si="902"/>
        <v>0.21428571428571427</v>
      </c>
      <c r="AA2491" s="10">
        <f>VLOOKUP(A2491, VIX!$A$2:$E$3205, 5, FALSE)</f>
        <v>16.09</v>
      </c>
      <c r="AB2491" s="10">
        <f t="shared" si="903"/>
        <v>18</v>
      </c>
      <c r="AC2491" s="10">
        <f t="shared" si="904"/>
        <v>19.085714285714285</v>
      </c>
      <c r="AD2491" s="10">
        <f t="shared" si="905"/>
        <v>19.810714285714283</v>
      </c>
      <c r="AE2491" s="10">
        <f t="shared" si="906"/>
        <v>20.460714285714285</v>
      </c>
      <c r="AF2491" s="10">
        <f t="shared" si="907"/>
        <v>21.150000000000002</v>
      </c>
      <c r="AG2491" s="36">
        <f t="shared" si="895"/>
        <v>-0.70391061452514103</v>
      </c>
      <c r="AH2491" s="36">
        <f t="shared" si="896"/>
        <v>-0.47275114904793186</v>
      </c>
      <c r="AI2491" s="36">
        <f t="shared" si="897"/>
        <v>-0.29452485840150983</v>
      </c>
      <c r="AJ2491" s="36">
        <f t="shared" si="898"/>
        <v>-0.28380836870830906</v>
      </c>
      <c r="AK2491" s="36">
        <f t="shared" si="899"/>
        <v>-0.29439252336448574</v>
      </c>
    </row>
    <row r="2492" spans="1:37" x14ac:dyDescent="0.2">
      <c r="A2492" s="5">
        <v>40583</v>
      </c>
      <c r="B2492" s="1">
        <v>2</v>
      </c>
      <c r="C2492" s="7">
        <v>16.850000000000001</v>
      </c>
      <c r="D2492" s="7">
        <v>18.25</v>
      </c>
      <c r="E2492" s="7">
        <v>19.3</v>
      </c>
      <c r="F2492" s="7">
        <v>20.05</v>
      </c>
      <c r="G2492" s="7">
        <v>20.8</v>
      </c>
      <c r="H2492" s="7">
        <v>21.6</v>
      </c>
      <c r="I2492" s="7">
        <v>22.1</v>
      </c>
      <c r="J2492" s="7">
        <v>22.7</v>
      </c>
      <c r="K2492" s="7">
        <v>0</v>
      </c>
      <c r="L2492" s="3">
        <v>8.3099999999999993E-2</v>
      </c>
      <c r="M2492" s="3">
        <v>0.1022</v>
      </c>
      <c r="N2492" s="3">
        <v>3.4099999999999998E-2</v>
      </c>
      <c r="O2492" s="18">
        <f t="shared" si="900"/>
        <v>0</v>
      </c>
      <c r="P2492" s="19">
        <f t="shared" si="908"/>
        <v>40590</v>
      </c>
      <c r="Q2492" s="19">
        <f t="shared" si="909"/>
        <v>40618</v>
      </c>
      <c r="R2492" s="19">
        <f t="shared" si="910"/>
        <v>40653</v>
      </c>
      <c r="S2492" s="19">
        <f t="shared" si="911"/>
        <v>40681</v>
      </c>
      <c r="T2492" s="19">
        <f t="shared" si="912"/>
        <v>40709</v>
      </c>
      <c r="U2492" s="19">
        <f t="shared" si="913"/>
        <v>40744</v>
      </c>
      <c r="V2492" s="19">
        <f t="shared" si="914"/>
        <v>40772</v>
      </c>
      <c r="W2492" s="19">
        <f t="shared" si="915"/>
        <v>40807</v>
      </c>
      <c r="X2492" s="19">
        <f t="shared" si="916"/>
        <v>40835</v>
      </c>
      <c r="Y2492" s="18">
        <f t="shared" si="901"/>
        <v>28</v>
      </c>
      <c r="Z2492" s="10">
        <f t="shared" si="902"/>
        <v>0.25</v>
      </c>
      <c r="AA2492" s="10">
        <f>VLOOKUP(A2492, VIX!$A$2:$E$3205, 5, FALSE)</f>
        <v>15.87</v>
      </c>
      <c r="AB2492" s="10">
        <f t="shared" si="903"/>
        <v>17.899999999999999</v>
      </c>
      <c r="AC2492" s="10">
        <f t="shared" si="904"/>
        <v>19.037500000000001</v>
      </c>
      <c r="AD2492" s="10">
        <f t="shared" si="905"/>
        <v>19.862500000000001</v>
      </c>
      <c r="AE2492" s="10">
        <f t="shared" si="906"/>
        <v>20.612500000000001</v>
      </c>
      <c r="AF2492" s="10">
        <f t="shared" si="907"/>
        <v>21.400000000000002</v>
      </c>
      <c r="AG2492" s="36">
        <f t="shared" si="895"/>
        <v>-0.7072975140336798</v>
      </c>
      <c r="AH2492" s="36">
        <f t="shared" si="896"/>
        <v>-0.49680811115283524</v>
      </c>
      <c r="AI2492" s="36">
        <f t="shared" si="897"/>
        <v>-0.34005037783375297</v>
      </c>
      <c r="AJ2492" s="36">
        <f t="shared" si="898"/>
        <v>-0.32732940768964303</v>
      </c>
      <c r="AK2492" s="36">
        <f t="shared" si="899"/>
        <v>-0.33611203734578204</v>
      </c>
    </row>
    <row r="2493" spans="1:37" x14ac:dyDescent="0.2">
      <c r="A2493" s="5">
        <v>40582</v>
      </c>
      <c r="B2493" s="1">
        <v>2</v>
      </c>
      <c r="C2493" s="7">
        <v>16.850000000000001</v>
      </c>
      <c r="D2493" s="7">
        <v>18.2</v>
      </c>
      <c r="E2493" s="7">
        <v>19.350000000000001</v>
      </c>
      <c r="F2493" s="7">
        <v>20.05</v>
      </c>
      <c r="G2493" s="7">
        <v>20.85</v>
      </c>
      <c r="H2493" s="7">
        <v>21.65</v>
      </c>
      <c r="I2493" s="7">
        <v>22.15</v>
      </c>
      <c r="J2493" s="7">
        <v>22.75</v>
      </c>
      <c r="K2493" s="7">
        <v>0</v>
      </c>
      <c r="L2493" s="3">
        <v>8.0100000000000005E-2</v>
      </c>
      <c r="M2493" s="3">
        <v>0.1047</v>
      </c>
      <c r="N2493" s="3">
        <v>3.49E-2</v>
      </c>
      <c r="O2493" s="18">
        <f t="shared" si="900"/>
        <v>0</v>
      </c>
      <c r="P2493" s="19">
        <f t="shared" si="908"/>
        <v>40590</v>
      </c>
      <c r="Q2493" s="19">
        <f t="shared" si="909"/>
        <v>40618</v>
      </c>
      <c r="R2493" s="19">
        <f t="shared" si="910"/>
        <v>40653</v>
      </c>
      <c r="S2493" s="19">
        <f t="shared" si="911"/>
        <v>40681</v>
      </c>
      <c r="T2493" s="19">
        <f t="shared" si="912"/>
        <v>40709</v>
      </c>
      <c r="U2493" s="19">
        <f t="shared" si="913"/>
        <v>40744</v>
      </c>
      <c r="V2493" s="19">
        <f t="shared" si="914"/>
        <v>40772</v>
      </c>
      <c r="W2493" s="19">
        <f t="shared" si="915"/>
        <v>40807</v>
      </c>
      <c r="X2493" s="19">
        <f t="shared" si="916"/>
        <v>40835</v>
      </c>
      <c r="Y2493" s="18">
        <f t="shared" si="901"/>
        <v>28</v>
      </c>
      <c r="Z2493" s="10">
        <f t="shared" si="902"/>
        <v>0.2857142857142857</v>
      </c>
      <c r="AA2493" s="10">
        <f>VLOOKUP(A2493, VIX!$A$2:$E$3205, 5, FALSE)</f>
        <v>15.81</v>
      </c>
      <c r="AB2493" s="10">
        <f t="shared" si="903"/>
        <v>17.814285714285713</v>
      </c>
      <c r="AC2493" s="10">
        <f t="shared" si="904"/>
        <v>19.021428571428572</v>
      </c>
      <c r="AD2493" s="10">
        <f t="shared" si="905"/>
        <v>19.850000000000001</v>
      </c>
      <c r="AE2493" s="10">
        <f t="shared" si="906"/>
        <v>20.621428571428574</v>
      </c>
      <c r="AF2493" s="10">
        <f t="shared" si="907"/>
        <v>21.421428571428571</v>
      </c>
      <c r="AG2493" s="36">
        <f t="shared" si="895"/>
        <v>-0.67620751341681551</v>
      </c>
      <c r="AH2493" s="36">
        <f t="shared" si="896"/>
        <v>-0.53821153310428238</v>
      </c>
      <c r="AI2493" s="36">
        <f t="shared" si="897"/>
        <v>-0.31276595744680846</v>
      </c>
      <c r="AJ2493" s="36">
        <f t="shared" si="898"/>
        <v>-0.34435049961568093</v>
      </c>
      <c r="AK2493" s="36">
        <f t="shared" si="899"/>
        <v>-0.3319064866644707</v>
      </c>
    </row>
    <row r="2494" spans="1:37" x14ac:dyDescent="0.2">
      <c r="A2494" s="5">
        <v>40581</v>
      </c>
      <c r="B2494" s="1">
        <v>2</v>
      </c>
      <c r="C2494" s="7">
        <v>16.95</v>
      </c>
      <c r="D2494" s="7">
        <v>18.45</v>
      </c>
      <c r="E2494" s="7">
        <v>19.600000000000001</v>
      </c>
      <c r="F2494" s="7">
        <v>20.399999999999999</v>
      </c>
      <c r="G2494" s="7">
        <v>21.15</v>
      </c>
      <c r="H2494" s="7">
        <v>21.95</v>
      </c>
      <c r="I2494" s="7">
        <v>22.5</v>
      </c>
      <c r="J2494" s="7">
        <v>23.05</v>
      </c>
      <c r="K2494" s="7">
        <v>0</v>
      </c>
      <c r="L2494" s="3">
        <v>8.8499999999999995E-2</v>
      </c>
      <c r="M2494" s="3">
        <v>0.10290000000000001</v>
      </c>
      <c r="N2494" s="3">
        <v>3.4299999999999997E-2</v>
      </c>
      <c r="O2494" s="18">
        <f t="shared" si="900"/>
        <v>0</v>
      </c>
      <c r="P2494" s="19">
        <f t="shared" si="908"/>
        <v>40590</v>
      </c>
      <c r="Q2494" s="19">
        <f t="shared" si="909"/>
        <v>40618</v>
      </c>
      <c r="R2494" s="19">
        <f t="shared" si="910"/>
        <v>40653</v>
      </c>
      <c r="S2494" s="19">
        <f t="shared" si="911"/>
        <v>40681</v>
      </c>
      <c r="T2494" s="19">
        <f t="shared" si="912"/>
        <v>40709</v>
      </c>
      <c r="U2494" s="19">
        <f t="shared" si="913"/>
        <v>40744</v>
      </c>
      <c r="V2494" s="19">
        <f t="shared" si="914"/>
        <v>40772</v>
      </c>
      <c r="W2494" s="19">
        <f t="shared" si="915"/>
        <v>40807</v>
      </c>
      <c r="X2494" s="19">
        <f t="shared" si="916"/>
        <v>40835</v>
      </c>
      <c r="Y2494" s="18">
        <f t="shared" si="901"/>
        <v>28</v>
      </c>
      <c r="Z2494" s="10">
        <f t="shared" si="902"/>
        <v>0.32142857142857145</v>
      </c>
      <c r="AA2494" s="10">
        <f>VLOOKUP(A2494, VIX!$A$2:$E$3205, 5, FALSE)</f>
        <v>16.28</v>
      </c>
      <c r="AB2494" s="10">
        <f t="shared" si="903"/>
        <v>17.967857142857142</v>
      </c>
      <c r="AC2494" s="10">
        <f t="shared" si="904"/>
        <v>19.230357142857144</v>
      </c>
      <c r="AD2494" s="10">
        <f t="shared" si="905"/>
        <v>20.142857142857146</v>
      </c>
      <c r="AE2494" s="10">
        <f t="shared" si="906"/>
        <v>20.908928571428572</v>
      </c>
      <c r="AF2494" s="10">
        <f t="shared" si="907"/>
        <v>21.692857142857143</v>
      </c>
      <c r="AG2494" s="36">
        <f t="shared" si="895"/>
        <v>-2.2296500196618156</v>
      </c>
      <c r="AH2494" s="36">
        <f t="shared" si="896"/>
        <v>-1.5893967093235855</v>
      </c>
      <c r="AI2494" s="36">
        <f t="shared" si="897"/>
        <v>-1.0547610742936826</v>
      </c>
      <c r="AJ2494" s="36">
        <f t="shared" si="898"/>
        <v>-0.95647773279352188</v>
      </c>
      <c r="AK2494" s="36">
        <f t="shared" si="899"/>
        <v>-0.98469553891240702</v>
      </c>
    </row>
    <row r="2495" spans="1:37" x14ac:dyDescent="0.2">
      <c r="A2495" s="5">
        <v>40578</v>
      </c>
      <c r="B2495" s="1">
        <v>2</v>
      </c>
      <c r="C2495" s="7">
        <v>17.25</v>
      </c>
      <c r="D2495" s="7">
        <v>18.850000000000001</v>
      </c>
      <c r="E2495" s="7">
        <v>20.05</v>
      </c>
      <c r="F2495" s="7">
        <v>20.8</v>
      </c>
      <c r="G2495" s="7">
        <v>21.45</v>
      </c>
      <c r="H2495" s="7">
        <v>22.3</v>
      </c>
      <c r="I2495" s="7">
        <v>22.75</v>
      </c>
      <c r="J2495" s="7">
        <v>23.3</v>
      </c>
      <c r="K2495" s="7">
        <v>0</v>
      </c>
      <c r="L2495" s="3">
        <v>9.2799999999999994E-2</v>
      </c>
      <c r="M2495" s="3">
        <v>9.3799999999999994E-2</v>
      </c>
      <c r="N2495" s="3">
        <v>3.1199999999999999E-2</v>
      </c>
      <c r="O2495" s="18">
        <f t="shared" si="900"/>
        <v>0</v>
      </c>
      <c r="P2495" s="19">
        <f t="shared" si="908"/>
        <v>40590</v>
      </c>
      <c r="Q2495" s="19">
        <f t="shared" si="909"/>
        <v>40618</v>
      </c>
      <c r="R2495" s="19">
        <f t="shared" si="910"/>
        <v>40653</v>
      </c>
      <c r="S2495" s="19">
        <f t="shared" si="911"/>
        <v>40681</v>
      </c>
      <c r="T2495" s="19">
        <f t="shared" si="912"/>
        <v>40709</v>
      </c>
      <c r="U2495" s="19">
        <f t="shared" si="913"/>
        <v>40744</v>
      </c>
      <c r="V2495" s="19">
        <f t="shared" si="914"/>
        <v>40772</v>
      </c>
      <c r="W2495" s="19">
        <f t="shared" si="915"/>
        <v>40807</v>
      </c>
      <c r="X2495" s="19">
        <f t="shared" si="916"/>
        <v>40835</v>
      </c>
      <c r="Y2495" s="18">
        <f t="shared" si="901"/>
        <v>28</v>
      </c>
      <c r="Z2495" s="10">
        <f t="shared" si="902"/>
        <v>0.42857142857142855</v>
      </c>
      <c r="AA2495" s="10">
        <f>VLOOKUP(A2495, VIX!$A$2:$E$3205, 5, FALSE)</f>
        <v>15.93</v>
      </c>
      <c r="AB2495" s="10">
        <f t="shared" si="903"/>
        <v>18.164285714285715</v>
      </c>
      <c r="AC2495" s="10">
        <f t="shared" si="904"/>
        <v>19.535714285714285</v>
      </c>
      <c r="AD2495" s="10">
        <f t="shared" si="905"/>
        <v>20.478571428571428</v>
      </c>
      <c r="AE2495" s="10">
        <f t="shared" si="906"/>
        <v>21.171428571428571</v>
      </c>
      <c r="AF2495" s="10">
        <f t="shared" si="907"/>
        <v>21.935714285714283</v>
      </c>
      <c r="AG2495" s="36">
        <f t="shared" si="895"/>
        <v>-0.77486307293168211</v>
      </c>
      <c r="AH2495" s="36">
        <f t="shared" si="896"/>
        <v>-0.54164427727028497</v>
      </c>
      <c r="AI2495" s="36">
        <f t="shared" si="897"/>
        <v>-0.32371328252119591</v>
      </c>
      <c r="AJ2495" s="36">
        <f t="shared" si="898"/>
        <v>-0.27182210421506775</v>
      </c>
      <c r="AK2495" s="36">
        <f t="shared" si="899"/>
        <v>-0.34415167095115773</v>
      </c>
    </row>
    <row r="2496" spans="1:37" x14ac:dyDescent="0.2">
      <c r="A2496" s="5">
        <v>40577</v>
      </c>
      <c r="B2496" s="1">
        <v>2</v>
      </c>
      <c r="C2496" s="7">
        <v>17.7</v>
      </c>
      <c r="D2496" s="7">
        <v>19.350000000000001</v>
      </c>
      <c r="E2496" s="7">
        <v>20.45</v>
      </c>
      <c r="F2496" s="7">
        <v>21.2</v>
      </c>
      <c r="G2496" s="7">
        <v>21.8</v>
      </c>
      <c r="H2496" s="7">
        <v>22.6</v>
      </c>
      <c r="I2496" s="7">
        <v>23</v>
      </c>
      <c r="J2496" s="7">
        <v>23.5</v>
      </c>
      <c r="K2496" s="7">
        <v>0</v>
      </c>
      <c r="L2496" s="3">
        <v>9.3200000000000005E-2</v>
      </c>
      <c r="M2496" s="3">
        <v>8.4900000000000003E-2</v>
      </c>
      <c r="N2496" s="3">
        <v>2.8299999999999999E-2</v>
      </c>
      <c r="O2496" s="18">
        <f t="shared" si="900"/>
        <v>0</v>
      </c>
      <c r="P2496" s="19">
        <f t="shared" si="908"/>
        <v>40590</v>
      </c>
      <c r="Q2496" s="19">
        <f t="shared" si="909"/>
        <v>40618</v>
      </c>
      <c r="R2496" s="19">
        <f t="shared" si="910"/>
        <v>40653</v>
      </c>
      <c r="S2496" s="19">
        <f t="shared" si="911"/>
        <v>40681</v>
      </c>
      <c r="T2496" s="19">
        <f t="shared" si="912"/>
        <v>40709</v>
      </c>
      <c r="U2496" s="19">
        <f t="shared" si="913"/>
        <v>40744</v>
      </c>
      <c r="V2496" s="19">
        <f t="shared" si="914"/>
        <v>40772</v>
      </c>
      <c r="W2496" s="19">
        <f t="shared" si="915"/>
        <v>40807</v>
      </c>
      <c r="X2496" s="19">
        <f t="shared" si="916"/>
        <v>40835</v>
      </c>
      <c r="Y2496" s="18">
        <f t="shared" si="901"/>
        <v>28</v>
      </c>
      <c r="Z2496" s="10">
        <f t="shared" si="902"/>
        <v>0.4642857142857143</v>
      </c>
      <c r="AA2496" s="10">
        <f>VLOOKUP(A2496, VIX!$A$2:$E$3205, 5, FALSE)</f>
        <v>16.690000000000001</v>
      </c>
      <c r="AB2496" s="10">
        <f t="shared" si="903"/>
        <v>18.583928571428572</v>
      </c>
      <c r="AC2496" s="10">
        <f t="shared" si="904"/>
        <v>19.939285714285717</v>
      </c>
      <c r="AD2496" s="10">
        <f t="shared" si="905"/>
        <v>20.851785714285711</v>
      </c>
      <c r="AE2496" s="10">
        <f t="shared" si="906"/>
        <v>21.521428571428572</v>
      </c>
      <c r="AF2496" s="10">
        <f t="shared" si="907"/>
        <v>22.228571428571428</v>
      </c>
      <c r="AG2496" s="36">
        <f t="shared" si="895"/>
        <v>-0.78989361702127725</v>
      </c>
      <c r="AH2496" s="36">
        <f t="shared" si="896"/>
        <v>-0.4937655860349115</v>
      </c>
      <c r="AI2496" s="36">
        <f t="shared" si="897"/>
        <v>-0.32258064516129015</v>
      </c>
      <c r="AJ2496" s="36">
        <f t="shared" si="898"/>
        <v>-0.24971098265896</v>
      </c>
      <c r="AK2496" s="36">
        <f t="shared" si="899"/>
        <v>-0.32250839865621517</v>
      </c>
    </row>
    <row r="2497" spans="1:37" x14ac:dyDescent="0.2">
      <c r="A2497" s="5">
        <v>40576</v>
      </c>
      <c r="B2497" s="1">
        <v>2</v>
      </c>
      <c r="C2497" s="7">
        <v>18.05</v>
      </c>
      <c r="D2497" s="7">
        <v>19.55</v>
      </c>
      <c r="E2497" s="7">
        <v>20.55</v>
      </c>
      <c r="F2497" s="7">
        <v>21.3</v>
      </c>
      <c r="G2497" s="7">
        <v>21.95</v>
      </c>
      <c r="H2497" s="7">
        <v>22.7</v>
      </c>
      <c r="I2497" s="7">
        <v>23.05</v>
      </c>
      <c r="J2497" s="7">
        <v>23.6</v>
      </c>
      <c r="K2497" s="7">
        <v>0</v>
      </c>
      <c r="L2497" s="3">
        <v>8.3099999999999993E-2</v>
      </c>
      <c r="M2497" s="3">
        <v>8.2199999999999995E-2</v>
      </c>
      <c r="N2497" s="3">
        <v>2.7400000000000001E-2</v>
      </c>
      <c r="O2497" s="18">
        <f t="shared" si="900"/>
        <v>0</v>
      </c>
      <c r="P2497" s="19">
        <f t="shared" si="908"/>
        <v>40590</v>
      </c>
      <c r="Q2497" s="19">
        <f t="shared" si="909"/>
        <v>40618</v>
      </c>
      <c r="R2497" s="19">
        <f t="shared" si="910"/>
        <v>40653</v>
      </c>
      <c r="S2497" s="19">
        <f t="shared" si="911"/>
        <v>40681</v>
      </c>
      <c r="T2497" s="19">
        <f t="shared" si="912"/>
        <v>40709</v>
      </c>
      <c r="U2497" s="19">
        <f t="shared" si="913"/>
        <v>40744</v>
      </c>
      <c r="V2497" s="19">
        <f t="shared" si="914"/>
        <v>40772</v>
      </c>
      <c r="W2497" s="19">
        <f t="shared" si="915"/>
        <v>40807</v>
      </c>
      <c r="X2497" s="19">
        <f t="shared" si="916"/>
        <v>40835</v>
      </c>
      <c r="Y2497" s="18">
        <f t="shared" si="901"/>
        <v>28</v>
      </c>
      <c r="Z2497" s="10">
        <f t="shared" si="902"/>
        <v>0.5</v>
      </c>
      <c r="AA2497" s="10">
        <f>VLOOKUP(A2497, VIX!$A$2:$E$3205, 5, FALSE)</f>
        <v>17.3</v>
      </c>
      <c r="AB2497" s="10">
        <f t="shared" si="903"/>
        <v>18.8</v>
      </c>
      <c r="AC2497" s="10">
        <f t="shared" si="904"/>
        <v>20.05</v>
      </c>
      <c r="AD2497" s="10">
        <f t="shared" si="905"/>
        <v>20.925000000000001</v>
      </c>
      <c r="AE2497" s="10">
        <f t="shared" si="906"/>
        <v>21.625</v>
      </c>
      <c r="AF2497" s="10">
        <f t="shared" si="907"/>
        <v>22.324999999999999</v>
      </c>
      <c r="AG2497" s="36">
        <f t="shared" si="895"/>
        <v>-0.72130521896765543</v>
      </c>
      <c r="AH2497" s="36">
        <f t="shared" si="896"/>
        <v>-0.4485582057671767</v>
      </c>
      <c r="AI2497" s="36">
        <f t="shared" si="897"/>
        <v>-0.32222316938027434</v>
      </c>
      <c r="AJ2497" s="36">
        <f t="shared" si="898"/>
        <v>-0.27047556142668355</v>
      </c>
      <c r="AK2497" s="36">
        <f t="shared" si="899"/>
        <v>-0.30239999999999989</v>
      </c>
    </row>
    <row r="2498" spans="1:37" x14ac:dyDescent="0.2">
      <c r="A2498" s="5">
        <v>40575</v>
      </c>
      <c r="B2498" s="1">
        <v>2</v>
      </c>
      <c r="C2498" s="7">
        <v>17.95</v>
      </c>
      <c r="D2498" s="7">
        <v>19.600000000000001</v>
      </c>
      <c r="E2498" s="7">
        <v>20.6</v>
      </c>
      <c r="F2498" s="7">
        <v>21.35</v>
      </c>
      <c r="G2498" s="7">
        <v>21.95</v>
      </c>
      <c r="H2498" s="7">
        <v>22.75</v>
      </c>
      <c r="I2498" s="7">
        <v>23.1</v>
      </c>
      <c r="J2498" s="7">
        <v>23.6</v>
      </c>
      <c r="K2498" s="7">
        <v>0</v>
      </c>
      <c r="L2498" s="3">
        <v>9.1899999999999996E-2</v>
      </c>
      <c r="M2498" s="3">
        <v>8.2000000000000003E-2</v>
      </c>
      <c r="N2498" s="3">
        <v>2.7300000000000001E-2</v>
      </c>
      <c r="O2498" s="18">
        <f t="shared" si="900"/>
        <v>0</v>
      </c>
      <c r="P2498" s="19">
        <f t="shared" si="908"/>
        <v>40590</v>
      </c>
      <c r="Q2498" s="19">
        <f t="shared" si="909"/>
        <v>40618</v>
      </c>
      <c r="R2498" s="19">
        <f t="shared" si="910"/>
        <v>40653</v>
      </c>
      <c r="S2498" s="19">
        <f t="shared" si="911"/>
        <v>40681</v>
      </c>
      <c r="T2498" s="19">
        <f t="shared" si="912"/>
        <v>40709</v>
      </c>
      <c r="U2498" s="19">
        <f t="shared" si="913"/>
        <v>40744</v>
      </c>
      <c r="V2498" s="19">
        <f t="shared" si="914"/>
        <v>40772</v>
      </c>
      <c r="W2498" s="19">
        <f t="shared" si="915"/>
        <v>40807</v>
      </c>
      <c r="X2498" s="19">
        <f t="shared" si="916"/>
        <v>40835</v>
      </c>
      <c r="Y2498" s="18">
        <f t="shared" si="901"/>
        <v>28</v>
      </c>
      <c r="Z2498" s="10">
        <f t="shared" si="902"/>
        <v>0.5357142857142857</v>
      </c>
      <c r="AA2498" s="10">
        <f>VLOOKUP(A2498, VIX!$A$2:$E$3205, 5, FALSE)</f>
        <v>17.63</v>
      </c>
      <c r="AB2498" s="10">
        <f t="shared" si="903"/>
        <v>18.716071428571428</v>
      </c>
      <c r="AC2498" s="10">
        <f t="shared" si="904"/>
        <v>20.064285714285717</v>
      </c>
      <c r="AD2498" s="10">
        <f t="shared" si="905"/>
        <v>20.948214285714286</v>
      </c>
      <c r="AE2498" s="10">
        <f t="shared" si="906"/>
        <v>21.628571428571426</v>
      </c>
      <c r="AF2498" s="10">
        <f t="shared" si="907"/>
        <v>22.321428571428569</v>
      </c>
      <c r="AG2498" s="36">
        <f t="shared" si="895"/>
        <v>-0.75462794918330356</v>
      </c>
      <c r="AH2498" s="36">
        <f t="shared" si="896"/>
        <v>-0.43062200956937779</v>
      </c>
      <c r="AI2498" s="36">
        <f t="shared" si="897"/>
        <v>-0.3096330275229357</v>
      </c>
      <c r="AJ2498" s="36">
        <f t="shared" si="898"/>
        <v>-0.24068767908309363</v>
      </c>
      <c r="AK2498" s="36">
        <f t="shared" si="899"/>
        <v>-0.31207430340557291</v>
      </c>
    </row>
    <row r="2499" spans="1:37" x14ac:dyDescent="0.2">
      <c r="A2499" s="5">
        <v>40574</v>
      </c>
      <c r="B2499" s="1">
        <v>2</v>
      </c>
      <c r="C2499" s="7">
        <v>19.100000000000001</v>
      </c>
      <c r="D2499" s="7">
        <v>20.45</v>
      </c>
      <c r="E2499" s="7">
        <v>21.5</v>
      </c>
      <c r="F2499" s="7">
        <v>22.2</v>
      </c>
      <c r="G2499" s="7">
        <v>22.75</v>
      </c>
      <c r="H2499" s="7">
        <v>23.5</v>
      </c>
      <c r="I2499" s="7">
        <v>23.95</v>
      </c>
      <c r="J2499" s="7">
        <v>24.45</v>
      </c>
      <c r="K2499" s="7">
        <v>0</v>
      </c>
      <c r="L2499" s="3">
        <v>7.0699999999999999E-2</v>
      </c>
      <c r="M2499" s="3">
        <v>7.8799999999999995E-2</v>
      </c>
      <c r="N2499" s="3">
        <v>2.63E-2</v>
      </c>
      <c r="O2499" s="18">
        <f t="shared" si="900"/>
        <v>0</v>
      </c>
      <c r="P2499" s="19">
        <f t="shared" si="908"/>
        <v>40590</v>
      </c>
      <c r="Q2499" s="19">
        <f t="shared" si="909"/>
        <v>40618</v>
      </c>
      <c r="R2499" s="19">
        <f t="shared" si="910"/>
        <v>40653</v>
      </c>
      <c r="S2499" s="19">
        <f t="shared" si="911"/>
        <v>40681</v>
      </c>
      <c r="T2499" s="19">
        <f t="shared" si="912"/>
        <v>40709</v>
      </c>
      <c r="U2499" s="19">
        <f t="shared" si="913"/>
        <v>40744</v>
      </c>
      <c r="V2499" s="19">
        <f t="shared" si="914"/>
        <v>40772</v>
      </c>
      <c r="W2499" s="19">
        <f t="shared" si="915"/>
        <v>40807</v>
      </c>
      <c r="X2499" s="19">
        <f t="shared" si="916"/>
        <v>40835</v>
      </c>
      <c r="Y2499" s="18">
        <f t="shared" si="901"/>
        <v>28</v>
      </c>
      <c r="Z2499" s="10">
        <f t="shared" si="902"/>
        <v>0.5714285714285714</v>
      </c>
      <c r="AA2499" s="10">
        <f>VLOOKUP(A2499, VIX!$A$2:$E$3205, 5, FALSE)</f>
        <v>19.53</v>
      </c>
      <c r="AB2499" s="10">
        <f t="shared" si="903"/>
        <v>19.678571428571431</v>
      </c>
      <c r="AC2499" s="10">
        <f t="shared" si="904"/>
        <v>20.9</v>
      </c>
      <c r="AD2499" s="10">
        <f t="shared" si="905"/>
        <v>21.799999999999997</v>
      </c>
      <c r="AE2499" s="10">
        <f t="shared" si="906"/>
        <v>22.435714285714283</v>
      </c>
      <c r="AF2499" s="10">
        <f t="shared" si="907"/>
        <v>23.071428571428573</v>
      </c>
      <c r="AG2499" s="36">
        <f t="shared" ref="AG2499:AG2562" si="917">252*IF(Z2499-Z2500&lt;0,(Z2499-Z2500)*(D2499-C2499)/AB2500,(Z2499-1)*(D2499-C2499)/AB2500)</f>
        <v>-1.8407430787266641</v>
      </c>
      <c r="AH2499" s="36">
        <f t="shared" ref="AH2499:AH2562" si="918">252*IF(Z2499-Z2500&lt;0,(Z2499-Z2500)*(E2499-D2499)/AC2500,(Z2499-1)*(E2499-D2499)/AC2500)</f>
        <v>-1.3497704472028584</v>
      </c>
      <c r="AI2499" s="36">
        <f t="shared" ref="AI2499:AI2562" si="919">252*IF(Z2499-Z2500&lt;0,(Z2499-Z2500)*(F2499-E2499)/AD2500,(Z2499-1)*(F2499-E2499)/AD2500)</f>
        <v>-0.85818535636098225</v>
      </c>
      <c r="AJ2499" s="36">
        <f t="shared" ref="AJ2499:AJ2562" si="920">252*IF(Z2499-Z2500&lt;0,(Z2499-Z2500)*(G2499-F2499)/AE2500,(Z2499-1)*(G2499-F2499)/AE2500)</f>
        <v>-0.65151989971795798</v>
      </c>
      <c r="AK2499" s="36">
        <f t="shared" ref="AK2499:AK2562" si="921">252*IF(Z2499-Z2500&lt;0,(Z2499-Z2500)*(H2499-G2499)/AF2500,(Z2499-1)*(H2499-G2499)/AF2500)</f>
        <v>-0.86446104589114248</v>
      </c>
    </row>
    <row r="2500" spans="1:37" x14ac:dyDescent="0.2">
      <c r="A2500" s="5">
        <v>40571</v>
      </c>
      <c r="B2500" s="1">
        <v>2</v>
      </c>
      <c r="C2500" s="7">
        <v>19.399999999999999</v>
      </c>
      <c r="D2500" s="7">
        <v>20.65</v>
      </c>
      <c r="E2500" s="7">
        <v>21.75</v>
      </c>
      <c r="F2500" s="7">
        <v>22.6</v>
      </c>
      <c r="G2500" s="7">
        <v>23.2</v>
      </c>
      <c r="H2500" s="7">
        <v>23.9</v>
      </c>
      <c r="I2500" s="7">
        <v>24.3</v>
      </c>
      <c r="J2500" s="7">
        <v>24.8</v>
      </c>
      <c r="K2500" s="7">
        <v>0</v>
      </c>
      <c r="L2500" s="3">
        <v>6.4399999999999999E-2</v>
      </c>
      <c r="M2500" s="3">
        <v>7.5200000000000003E-2</v>
      </c>
      <c r="N2500" s="3">
        <v>2.5100000000000001E-2</v>
      </c>
      <c r="O2500" s="18">
        <f t="shared" si="900"/>
        <v>0</v>
      </c>
      <c r="P2500" s="19">
        <f t="shared" si="908"/>
        <v>40590</v>
      </c>
      <c r="Q2500" s="19">
        <f t="shared" si="909"/>
        <v>40618</v>
      </c>
      <c r="R2500" s="19">
        <f t="shared" si="910"/>
        <v>40653</v>
      </c>
      <c r="S2500" s="19">
        <f t="shared" si="911"/>
        <v>40681</v>
      </c>
      <c r="T2500" s="19">
        <f t="shared" si="912"/>
        <v>40709</v>
      </c>
      <c r="U2500" s="19">
        <f t="shared" si="913"/>
        <v>40744</v>
      </c>
      <c r="V2500" s="19">
        <f t="shared" si="914"/>
        <v>40772</v>
      </c>
      <c r="W2500" s="19">
        <f t="shared" si="915"/>
        <v>40807</v>
      </c>
      <c r="X2500" s="19">
        <f t="shared" si="916"/>
        <v>40835</v>
      </c>
      <c r="Y2500" s="18">
        <f t="shared" si="901"/>
        <v>28</v>
      </c>
      <c r="Z2500" s="10">
        <f t="shared" si="902"/>
        <v>0.6785714285714286</v>
      </c>
      <c r="AA2500" s="10">
        <f>VLOOKUP(A2500, VIX!$A$2:$E$3205, 5, FALSE)</f>
        <v>20.04</v>
      </c>
      <c r="AB2500" s="10">
        <f t="shared" si="903"/>
        <v>19.801785714285714</v>
      </c>
      <c r="AC2500" s="10">
        <f t="shared" si="904"/>
        <v>21.003571428571426</v>
      </c>
      <c r="AD2500" s="10">
        <f t="shared" si="905"/>
        <v>22.023214285714289</v>
      </c>
      <c r="AE2500" s="10">
        <f t="shared" si="906"/>
        <v>22.792857142857144</v>
      </c>
      <c r="AF2500" s="10">
        <f t="shared" si="907"/>
        <v>23.425000000000001</v>
      </c>
      <c r="AG2500" s="36">
        <f t="shared" si="917"/>
        <v>-0.62974810075969589</v>
      </c>
      <c r="AH2500" s="36">
        <f t="shared" si="918"/>
        <v>-0.50072254335260169</v>
      </c>
      <c r="AI2500" s="36">
        <f t="shared" si="919"/>
        <v>-0.36527967257844524</v>
      </c>
      <c r="AJ2500" s="36">
        <f t="shared" si="920"/>
        <v>-0.2481128979323915</v>
      </c>
      <c r="AK2500" s="36">
        <f t="shared" si="921"/>
        <v>-0.27946768060836458</v>
      </c>
    </row>
    <row r="2501" spans="1:37" x14ac:dyDescent="0.2">
      <c r="A2501" s="5">
        <v>40570</v>
      </c>
      <c r="B2501" s="1">
        <v>2</v>
      </c>
      <c r="C2501" s="7">
        <v>17.25</v>
      </c>
      <c r="D2501" s="7">
        <v>19.399999999999999</v>
      </c>
      <c r="E2501" s="7">
        <v>20.7</v>
      </c>
      <c r="F2501" s="7">
        <v>21.55</v>
      </c>
      <c r="G2501" s="7">
        <v>22.3</v>
      </c>
      <c r="H2501" s="7">
        <v>23.15</v>
      </c>
      <c r="I2501" s="7">
        <v>23.5</v>
      </c>
      <c r="J2501" s="7">
        <v>24</v>
      </c>
      <c r="K2501" s="7">
        <v>0</v>
      </c>
      <c r="L2501" s="3">
        <v>0.1246</v>
      </c>
      <c r="M2501" s="3">
        <v>9.0499999999999997E-2</v>
      </c>
      <c r="N2501" s="3">
        <v>3.0200000000000001E-2</v>
      </c>
      <c r="O2501" s="18">
        <f t="shared" si="900"/>
        <v>0</v>
      </c>
      <c r="P2501" s="19">
        <f t="shared" si="908"/>
        <v>40590</v>
      </c>
      <c r="Q2501" s="19">
        <f t="shared" si="909"/>
        <v>40618</v>
      </c>
      <c r="R2501" s="19">
        <f t="shared" si="910"/>
        <v>40653</v>
      </c>
      <c r="S2501" s="19">
        <f t="shared" si="911"/>
        <v>40681</v>
      </c>
      <c r="T2501" s="19">
        <f t="shared" si="912"/>
        <v>40709</v>
      </c>
      <c r="U2501" s="19">
        <f t="shared" si="913"/>
        <v>40744</v>
      </c>
      <c r="V2501" s="19">
        <f t="shared" si="914"/>
        <v>40772</v>
      </c>
      <c r="W2501" s="19">
        <f t="shared" si="915"/>
        <v>40807</v>
      </c>
      <c r="X2501" s="19">
        <f t="shared" si="916"/>
        <v>40835</v>
      </c>
      <c r="Y2501" s="18">
        <f t="shared" si="901"/>
        <v>28</v>
      </c>
      <c r="Z2501" s="10">
        <f t="shared" si="902"/>
        <v>0.7142857142857143</v>
      </c>
      <c r="AA2501" s="10">
        <f>VLOOKUP(A2501, VIX!$A$2:$E$3205, 5, FALSE)</f>
        <v>16.149999999999999</v>
      </c>
      <c r="AB2501" s="10">
        <f t="shared" si="903"/>
        <v>17.864285714285714</v>
      </c>
      <c r="AC2501" s="10">
        <f t="shared" si="904"/>
        <v>19.771428571428569</v>
      </c>
      <c r="AD2501" s="10">
        <f t="shared" si="905"/>
        <v>20.942857142857143</v>
      </c>
      <c r="AE2501" s="10">
        <f t="shared" si="906"/>
        <v>21.764285714285716</v>
      </c>
      <c r="AF2501" s="10">
        <f t="shared" si="907"/>
        <v>22.542857142857144</v>
      </c>
      <c r="AG2501" s="36">
        <f t="shared" si="917"/>
        <v>-1.0690607734806619</v>
      </c>
      <c r="AH2501" s="36">
        <f t="shared" si="918"/>
        <v>-0.58317757009345805</v>
      </c>
      <c r="AI2501" s="36">
        <f t="shared" si="919"/>
        <v>-0.36063641720683609</v>
      </c>
      <c r="AJ2501" s="36">
        <f t="shared" si="920"/>
        <v>-0.30629608621667598</v>
      </c>
      <c r="AK2501" s="36">
        <f t="shared" si="921"/>
        <v>-0.33552631578947262</v>
      </c>
    </row>
    <row r="2502" spans="1:37" x14ac:dyDescent="0.2">
      <c r="A2502" s="5">
        <v>40569</v>
      </c>
      <c r="B2502" s="1">
        <v>2</v>
      </c>
      <c r="C2502" s="7">
        <v>17.55</v>
      </c>
      <c r="D2502" s="7">
        <v>19.75</v>
      </c>
      <c r="E2502" s="7">
        <v>21</v>
      </c>
      <c r="F2502" s="7">
        <v>21.85</v>
      </c>
      <c r="G2502" s="7">
        <v>22.6</v>
      </c>
      <c r="H2502" s="7">
        <v>23.4</v>
      </c>
      <c r="I2502" s="7">
        <v>23.8</v>
      </c>
      <c r="J2502" s="7">
        <v>24.3</v>
      </c>
      <c r="K2502" s="7">
        <v>0</v>
      </c>
      <c r="L2502" s="3">
        <v>0.12540000000000001</v>
      </c>
      <c r="M2502" s="3">
        <v>8.9200000000000002E-2</v>
      </c>
      <c r="N2502" s="3">
        <v>2.9700000000000001E-2</v>
      </c>
      <c r="O2502" s="18">
        <f t="shared" si="900"/>
        <v>0</v>
      </c>
      <c r="P2502" s="19">
        <f t="shared" si="908"/>
        <v>40590</v>
      </c>
      <c r="Q2502" s="19">
        <f t="shared" si="909"/>
        <v>40618</v>
      </c>
      <c r="R2502" s="19">
        <f t="shared" si="910"/>
        <v>40653</v>
      </c>
      <c r="S2502" s="19">
        <f t="shared" si="911"/>
        <v>40681</v>
      </c>
      <c r="T2502" s="19">
        <f t="shared" si="912"/>
        <v>40709</v>
      </c>
      <c r="U2502" s="19">
        <f t="shared" si="913"/>
        <v>40744</v>
      </c>
      <c r="V2502" s="19">
        <f t="shared" si="914"/>
        <v>40772</v>
      </c>
      <c r="W2502" s="19">
        <f t="shared" si="915"/>
        <v>40807</v>
      </c>
      <c r="X2502" s="19">
        <f t="shared" si="916"/>
        <v>40835</v>
      </c>
      <c r="Y2502" s="18">
        <f t="shared" si="901"/>
        <v>28</v>
      </c>
      <c r="Z2502" s="10">
        <f t="shared" si="902"/>
        <v>0.75</v>
      </c>
      <c r="AA2502" s="10">
        <f>VLOOKUP(A2502, VIX!$A$2:$E$3205, 5, FALSE)</f>
        <v>16.64</v>
      </c>
      <c r="AB2502" s="10">
        <f t="shared" si="903"/>
        <v>18.100000000000001</v>
      </c>
      <c r="AC2502" s="10">
        <f t="shared" si="904"/>
        <v>20.0625</v>
      </c>
      <c r="AD2502" s="10">
        <f t="shared" si="905"/>
        <v>21.212499999999999</v>
      </c>
      <c r="AE2502" s="10">
        <f t="shared" si="906"/>
        <v>22.037500000000001</v>
      </c>
      <c r="AF2502" s="10">
        <f t="shared" si="907"/>
        <v>22.800000000000004</v>
      </c>
      <c r="AG2502" s="36">
        <f t="shared" si="917"/>
        <v>-1.0610526315789466</v>
      </c>
      <c r="AH2502" s="36">
        <f t="shared" si="918"/>
        <v>-0.54564351290490187</v>
      </c>
      <c r="AI2502" s="36">
        <f t="shared" si="919"/>
        <v>-0.35120511559272055</v>
      </c>
      <c r="AJ2502" s="36">
        <f t="shared" si="920"/>
        <v>-0.29838964319545302</v>
      </c>
      <c r="AK2502" s="36">
        <f t="shared" si="921"/>
        <v>-0.30769230769230649</v>
      </c>
    </row>
    <row r="2503" spans="1:37" x14ac:dyDescent="0.2">
      <c r="A2503" s="5">
        <v>40568</v>
      </c>
      <c r="B2503" s="1">
        <v>2</v>
      </c>
      <c r="C2503" s="7">
        <v>18.2</v>
      </c>
      <c r="D2503" s="7">
        <v>20.350000000000001</v>
      </c>
      <c r="E2503" s="7">
        <v>21.6</v>
      </c>
      <c r="F2503" s="7">
        <v>22.45</v>
      </c>
      <c r="G2503" s="7">
        <v>23.25</v>
      </c>
      <c r="H2503" s="7">
        <v>23.95</v>
      </c>
      <c r="I2503" s="7">
        <v>24.4</v>
      </c>
      <c r="J2503" s="7">
        <v>24.85</v>
      </c>
      <c r="K2503" s="7">
        <v>0</v>
      </c>
      <c r="L2503" s="3">
        <v>0.1181</v>
      </c>
      <c r="M2503" s="3">
        <v>8.6900000000000005E-2</v>
      </c>
      <c r="N2503" s="3">
        <v>2.9000000000000001E-2</v>
      </c>
      <c r="O2503" s="18">
        <f t="shared" si="900"/>
        <v>0</v>
      </c>
      <c r="P2503" s="19">
        <f t="shared" si="908"/>
        <v>40590</v>
      </c>
      <c r="Q2503" s="19">
        <f t="shared" si="909"/>
        <v>40618</v>
      </c>
      <c r="R2503" s="19">
        <f t="shared" si="910"/>
        <v>40653</v>
      </c>
      <c r="S2503" s="19">
        <f t="shared" si="911"/>
        <v>40681</v>
      </c>
      <c r="T2503" s="19">
        <f t="shared" si="912"/>
        <v>40709</v>
      </c>
      <c r="U2503" s="19">
        <f t="shared" si="913"/>
        <v>40744</v>
      </c>
      <c r="V2503" s="19">
        <f t="shared" si="914"/>
        <v>40772</v>
      </c>
      <c r="W2503" s="19">
        <f t="shared" si="915"/>
        <v>40807</v>
      </c>
      <c r="X2503" s="19">
        <f t="shared" si="916"/>
        <v>40835</v>
      </c>
      <c r="Y2503" s="18">
        <f t="shared" si="901"/>
        <v>28</v>
      </c>
      <c r="Z2503" s="10">
        <f t="shared" si="902"/>
        <v>0.7857142857142857</v>
      </c>
      <c r="AA2503" s="10">
        <f>VLOOKUP(A2503, VIX!$A$2:$E$3205, 5, FALSE)</f>
        <v>17.59</v>
      </c>
      <c r="AB2503" s="10">
        <f t="shared" si="903"/>
        <v>18.660714285714285</v>
      </c>
      <c r="AC2503" s="10">
        <f t="shared" si="904"/>
        <v>20.617857142857144</v>
      </c>
      <c r="AD2503" s="10">
        <f t="shared" si="905"/>
        <v>21.782142857142858</v>
      </c>
      <c r="AE2503" s="10">
        <f t="shared" si="906"/>
        <v>22.62142857142857</v>
      </c>
      <c r="AF2503" s="10">
        <f t="shared" si="907"/>
        <v>23.4</v>
      </c>
      <c r="AG2503" s="36">
        <f t="shared" si="917"/>
        <v>-1.0301359444814153</v>
      </c>
      <c r="AH2503" s="36">
        <f t="shared" si="918"/>
        <v>-0.54133012545110826</v>
      </c>
      <c r="AI2503" s="36">
        <f t="shared" si="919"/>
        <v>-0.34784020785969366</v>
      </c>
      <c r="AJ2503" s="36">
        <f t="shared" si="920"/>
        <v>-0.31601222666353185</v>
      </c>
      <c r="AK2503" s="36">
        <f t="shared" si="921"/>
        <v>-0.26769861142727031</v>
      </c>
    </row>
    <row r="2504" spans="1:37" x14ac:dyDescent="0.2">
      <c r="A2504" s="5">
        <v>40567</v>
      </c>
      <c r="B2504" s="1">
        <v>2</v>
      </c>
      <c r="C2504" s="7">
        <v>18.399999999999999</v>
      </c>
      <c r="D2504" s="7">
        <v>20.55</v>
      </c>
      <c r="E2504" s="7">
        <v>21.85</v>
      </c>
      <c r="F2504" s="7">
        <v>22.65</v>
      </c>
      <c r="G2504" s="7">
        <v>23.4</v>
      </c>
      <c r="H2504" s="7">
        <v>24.15</v>
      </c>
      <c r="I2504" s="7">
        <v>24.55</v>
      </c>
      <c r="J2504" s="7">
        <v>25.15</v>
      </c>
      <c r="K2504" s="7">
        <v>0</v>
      </c>
      <c r="L2504" s="3">
        <v>0.1168</v>
      </c>
      <c r="M2504" s="3">
        <v>8.3900000000000002E-2</v>
      </c>
      <c r="N2504" s="3">
        <v>2.8000000000000001E-2</v>
      </c>
      <c r="O2504" s="18">
        <f t="shared" si="900"/>
        <v>0</v>
      </c>
      <c r="P2504" s="19">
        <f t="shared" si="908"/>
        <v>40590</v>
      </c>
      <c r="Q2504" s="19">
        <f t="shared" si="909"/>
        <v>40618</v>
      </c>
      <c r="R2504" s="19">
        <f t="shared" si="910"/>
        <v>40653</v>
      </c>
      <c r="S2504" s="19">
        <f t="shared" si="911"/>
        <v>40681</v>
      </c>
      <c r="T2504" s="19">
        <f t="shared" si="912"/>
        <v>40709</v>
      </c>
      <c r="U2504" s="19">
        <f t="shared" si="913"/>
        <v>40744</v>
      </c>
      <c r="V2504" s="19">
        <f t="shared" si="914"/>
        <v>40772</v>
      </c>
      <c r="W2504" s="19">
        <f t="shared" si="915"/>
        <v>40807</v>
      </c>
      <c r="X2504" s="19">
        <f t="shared" si="916"/>
        <v>40835</v>
      </c>
      <c r="Y2504" s="18">
        <f t="shared" si="901"/>
        <v>28</v>
      </c>
      <c r="Z2504" s="10">
        <f t="shared" si="902"/>
        <v>0.8214285714285714</v>
      </c>
      <c r="AA2504" s="10">
        <f>VLOOKUP(A2504, VIX!$A$2:$E$3205, 5, FALSE)</f>
        <v>17.649999999999999</v>
      </c>
      <c r="AB2504" s="10">
        <f t="shared" si="903"/>
        <v>18.783928571428572</v>
      </c>
      <c r="AC2504" s="10">
        <f t="shared" si="904"/>
        <v>20.782142857142858</v>
      </c>
      <c r="AD2504" s="10">
        <f t="shared" si="905"/>
        <v>21.992857142857144</v>
      </c>
      <c r="AE2504" s="10">
        <f t="shared" si="906"/>
        <v>22.783928571428568</v>
      </c>
      <c r="AF2504" s="10">
        <f t="shared" si="907"/>
        <v>23.533928571428568</v>
      </c>
      <c r="AG2504" s="36">
        <f t="shared" si="917"/>
        <v>-3.0546889682390579</v>
      </c>
      <c r="AH2504" s="36">
        <f t="shared" si="918"/>
        <v>-1.6646341463414656</v>
      </c>
      <c r="AI2504" s="36">
        <f t="shared" si="919"/>
        <v>-0.97047496790757104</v>
      </c>
      <c r="AJ2504" s="36">
        <f t="shared" si="920"/>
        <v>-0.87852494577006557</v>
      </c>
      <c r="AK2504" s="36">
        <f t="shared" si="921"/>
        <v>-0.85275981350579089</v>
      </c>
    </row>
    <row r="2505" spans="1:37" x14ac:dyDescent="0.2">
      <c r="A2505" s="5">
        <v>40564</v>
      </c>
      <c r="B2505" s="1">
        <v>2</v>
      </c>
      <c r="C2505" s="7">
        <v>18.850000000000001</v>
      </c>
      <c r="D2505" s="7">
        <v>21</v>
      </c>
      <c r="E2505" s="7">
        <v>22.2</v>
      </c>
      <c r="F2505" s="7">
        <v>23</v>
      </c>
      <c r="G2505" s="7">
        <v>23.7</v>
      </c>
      <c r="H2505" s="7">
        <v>24.35</v>
      </c>
      <c r="I2505" s="7">
        <v>24.75</v>
      </c>
      <c r="J2505" s="7">
        <v>0</v>
      </c>
      <c r="K2505" s="7">
        <v>0</v>
      </c>
      <c r="L2505" s="3">
        <v>0.11409999999999999</v>
      </c>
      <c r="M2505" s="3">
        <v>7.6100000000000001E-2</v>
      </c>
      <c r="N2505" s="3">
        <v>2.5399999999999999E-2</v>
      </c>
      <c r="O2505" s="18">
        <f t="shared" ref="O2505:O2568" si="922">IF(B2507-B2506=0,0,1)</f>
        <v>0</v>
      </c>
      <c r="P2505" s="19">
        <f t="shared" si="908"/>
        <v>40590</v>
      </c>
      <c r="Q2505" s="19">
        <f t="shared" si="909"/>
        <v>40618</v>
      </c>
      <c r="R2505" s="19">
        <f t="shared" si="910"/>
        <v>40653</v>
      </c>
      <c r="S2505" s="19">
        <f t="shared" si="911"/>
        <v>40681</v>
      </c>
      <c r="T2505" s="19">
        <f t="shared" si="912"/>
        <v>40709</v>
      </c>
      <c r="U2505" s="19">
        <f t="shared" si="913"/>
        <v>40744</v>
      </c>
      <c r="V2505" s="19">
        <f t="shared" si="914"/>
        <v>40772</v>
      </c>
      <c r="W2505" s="19">
        <f t="shared" si="915"/>
        <v>40807</v>
      </c>
      <c r="X2505" s="19">
        <f t="shared" si="916"/>
        <v>40835</v>
      </c>
      <c r="Y2505" s="18">
        <f t="shared" ref="Y2505:Y2568" si="923">IF(O2505=1,DATEDIF(P2506,P2505,"d"),Y2506)</f>
        <v>28</v>
      </c>
      <c r="Z2505" s="10">
        <f t="shared" si="902"/>
        <v>0.9285714285714286</v>
      </c>
      <c r="AA2505" s="10">
        <f>VLOOKUP(A2505, VIX!$A$2:$E$3205, 5, FALSE)</f>
        <v>18.47</v>
      </c>
      <c r="AB2505" s="10">
        <f t="shared" si="903"/>
        <v>19.00357142857143</v>
      </c>
      <c r="AC2505" s="10">
        <f t="shared" si="904"/>
        <v>21.085714285714285</v>
      </c>
      <c r="AD2505" s="10">
        <f t="shared" si="905"/>
        <v>22.257142857142856</v>
      </c>
      <c r="AE2505" s="10">
        <f t="shared" si="906"/>
        <v>23.05</v>
      </c>
      <c r="AF2505" s="10">
        <f t="shared" si="907"/>
        <v>23.74642857142857</v>
      </c>
      <c r="AG2505" s="36">
        <f t="shared" si="917"/>
        <v>-1.0331807780320357</v>
      </c>
      <c r="AH2505" s="36">
        <f t="shared" si="918"/>
        <v>-0.51687889923938068</v>
      </c>
      <c r="AI2505" s="36">
        <f t="shared" si="919"/>
        <v>-0.32534495279593334</v>
      </c>
      <c r="AJ2505" s="36">
        <f t="shared" si="920"/>
        <v>-0.27416847995026383</v>
      </c>
      <c r="AK2505" s="36">
        <f t="shared" si="921"/>
        <v>-0.24607526477878838</v>
      </c>
    </row>
    <row r="2506" spans="1:37" x14ac:dyDescent="0.2">
      <c r="A2506" s="5">
        <v>40563</v>
      </c>
      <c r="B2506" s="1">
        <v>2</v>
      </c>
      <c r="C2506" s="7">
        <v>18.649999999999999</v>
      </c>
      <c r="D2506" s="7">
        <v>20.85</v>
      </c>
      <c r="E2506" s="7">
        <v>22.1</v>
      </c>
      <c r="F2506" s="7">
        <v>22.95</v>
      </c>
      <c r="G2506" s="7">
        <v>23.75</v>
      </c>
      <c r="H2506" s="7">
        <v>24.4</v>
      </c>
      <c r="I2506" s="7">
        <v>24.75</v>
      </c>
      <c r="J2506" s="7">
        <v>0</v>
      </c>
      <c r="K2506" s="7">
        <v>0</v>
      </c>
      <c r="L2506" s="3">
        <v>0.11799999999999999</v>
      </c>
      <c r="M2506" s="3">
        <v>7.8399999999999997E-2</v>
      </c>
      <c r="N2506" s="3">
        <v>2.6100000000000002E-2</v>
      </c>
      <c r="O2506" s="18">
        <f t="shared" si="922"/>
        <v>1</v>
      </c>
      <c r="P2506" s="19">
        <f t="shared" si="908"/>
        <v>40590</v>
      </c>
      <c r="Q2506" s="19">
        <f t="shared" si="909"/>
        <v>40618</v>
      </c>
      <c r="R2506" s="19">
        <f t="shared" si="910"/>
        <v>40653</v>
      </c>
      <c r="S2506" s="19">
        <f t="shared" si="911"/>
        <v>40681</v>
      </c>
      <c r="T2506" s="19">
        <f t="shared" si="912"/>
        <v>40709</v>
      </c>
      <c r="U2506" s="19">
        <f t="shared" si="913"/>
        <v>40744</v>
      </c>
      <c r="V2506" s="19">
        <f t="shared" si="914"/>
        <v>40772</v>
      </c>
      <c r="W2506" s="19">
        <f t="shared" si="915"/>
        <v>40807</v>
      </c>
      <c r="X2506" s="19">
        <f t="shared" si="916"/>
        <v>40835</v>
      </c>
      <c r="Y2506" s="18">
        <f t="shared" si="923"/>
        <v>28</v>
      </c>
      <c r="Z2506" s="10">
        <f t="shared" ref="Z2506:Z2569" si="924">DATEDIF(A2506,P2506,"d")/Y2506</f>
        <v>0.9642857142857143</v>
      </c>
      <c r="AA2506" s="10">
        <f>VLOOKUP(A2506, VIX!$A$2:$E$3205, 5, FALSE)</f>
        <v>17.989999999999998</v>
      </c>
      <c r="AB2506" s="10">
        <f t="shared" ref="AB2506:AB2569" si="925">Z2506*C2506 + (1-Z2506)*D2506</f>
        <v>18.728571428571428</v>
      </c>
      <c r="AC2506" s="10">
        <f t="shared" ref="AC2506:AC2569" si="926">Z2506*D2506 + (1-Z2506)*E2506</f>
        <v>20.894642857142859</v>
      </c>
      <c r="AD2506" s="10">
        <f t="shared" ref="AD2506:AD2569" si="927">Z2506*E2506 + (1-Z2506)*F2506</f>
        <v>22.130357142857143</v>
      </c>
      <c r="AE2506" s="10">
        <f t="shared" ref="AE2506:AE2569" si="928">Z2506*F2506 + (1-Z2506)*G2506</f>
        <v>22.978571428571428</v>
      </c>
      <c r="AF2506" s="10">
        <f t="shared" ref="AF2506:AF2569" si="929">Z2506*G2506 + (1-Z2506)*H2506</f>
        <v>23.773214285714285</v>
      </c>
      <c r="AG2506" s="36">
        <f t="shared" si="917"/>
        <v>-0.94736842105263253</v>
      </c>
      <c r="AH2506" s="36">
        <f t="shared" si="918"/>
        <v>-0.50675675675675658</v>
      </c>
      <c r="AI2506" s="36">
        <f t="shared" si="919"/>
        <v>-0.33188720173535691</v>
      </c>
      <c r="AJ2506" s="36">
        <f t="shared" si="920"/>
        <v>-0.30252100840336149</v>
      </c>
      <c r="AK2506" s="36">
        <f t="shared" si="921"/>
        <v>-0.23780487804877984</v>
      </c>
    </row>
    <row r="2507" spans="1:37" x14ac:dyDescent="0.2">
      <c r="A2507" s="5">
        <v>40562</v>
      </c>
      <c r="B2507" s="1">
        <v>2</v>
      </c>
      <c r="C2507" s="7">
        <v>18.75</v>
      </c>
      <c r="D2507" s="7">
        <v>20.9</v>
      </c>
      <c r="E2507" s="7">
        <v>22.2</v>
      </c>
      <c r="F2507" s="7">
        <v>23.05</v>
      </c>
      <c r="G2507" s="7">
        <v>23.8</v>
      </c>
      <c r="H2507" s="7">
        <v>24.6</v>
      </c>
      <c r="I2507" s="7">
        <v>24.95</v>
      </c>
      <c r="J2507" s="7">
        <v>0</v>
      </c>
      <c r="K2507" s="7">
        <v>0</v>
      </c>
      <c r="L2507" s="3">
        <v>0.1147</v>
      </c>
      <c r="M2507" s="3">
        <v>8.2400000000000001E-2</v>
      </c>
      <c r="N2507" s="3">
        <v>2.75E-2</v>
      </c>
      <c r="O2507" s="18">
        <f t="shared" si="922"/>
        <v>0</v>
      </c>
      <c r="P2507" s="19">
        <f t="shared" ref="P2507:P2570" si="930">IF(O2506=1,A2507,P2506)</f>
        <v>40562</v>
      </c>
      <c r="Q2507" s="19">
        <f t="shared" ref="Q2507:Q2570" si="931">IF(O2506=1,P2506,Q2506)</f>
        <v>40590</v>
      </c>
      <c r="R2507" s="19">
        <f t="shared" ref="R2507:R2570" si="932">IF(O2506=1,Q2506,R2506)</f>
        <v>40618</v>
      </c>
      <c r="S2507" s="19">
        <f t="shared" ref="S2507:S2570" si="933">IF(O2506=1,R2506,S2506)</f>
        <v>40653</v>
      </c>
      <c r="T2507" s="19">
        <f t="shared" ref="T2507:T2570" si="934">IF(O2506=1,S2506,T2506)</f>
        <v>40681</v>
      </c>
      <c r="U2507" s="19">
        <f t="shared" ref="U2507:U2570" si="935">IF(O2506=1,T2506,U2506)</f>
        <v>40709</v>
      </c>
      <c r="V2507" s="19">
        <f t="shared" ref="V2507:V2570" si="936">IF(O2506=1,U2506,V2506)</f>
        <v>40744</v>
      </c>
      <c r="W2507" s="19">
        <f t="shared" ref="W2507:W2570" si="937">IF(O2506=1,V2506,W2506)</f>
        <v>40772</v>
      </c>
      <c r="X2507" s="19">
        <f t="shared" ref="X2507:X2570" si="938">IF(O2506=1,W2506,X2506)</f>
        <v>40807</v>
      </c>
      <c r="Y2507" s="18">
        <f t="shared" si="923"/>
        <v>28</v>
      </c>
      <c r="Z2507" s="10">
        <f t="shared" si="924"/>
        <v>0</v>
      </c>
      <c r="AA2507" s="10">
        <f>VLOOKUP(A2507, VIX!$A$2:$E$3205, 5, FALSE)</f>
        <v>17.309999999999999</v>
      </c>
      <c r="AB2507" s="10">
        <f t="shared" si="925"/>
        <v>20.9</v>
      </c>
      <c r="AC2507" s="10">
        <f t="shared" si="926"/>
        <v>22.2</v>
      </c>
      <c r="AD2507" s="10">
        <f t="shared" si="927"/>
        <v>23.05</v>
      </c>
      <c r="AE2507" s="10">
        <f t="shared" si="928"/>
        <v>23.8</v>
      </c>
      <c r="AF2507" s="10">
        <f t="shared" si="929"/>
        <v>24.6</v>
      </c>
      <c r="AG2507" s="36">
        <f t="shared" si="917"/>
        <v>-1.0882796022898455</v>
      </c>
      <c r="AH2507" s="36">
        <f t="shared" si="918"/>
        <v>-0.58302189001601745</v>
      </c>
      <c r="AI2507" s="36">
        <f t="shared" si="919"/>
        <v>-0.35581395348837258</v>
      </c>
      <c r="AJ2507" s="36">
        <f t="shared" si="920"/>
        <v>-0.30045306414434464</v>
      </c>
      <c r="AK2507" s="36">
        <f t="shared" si="921"/>
        <v>-0.31067961165048574</v>
      </c>
    </row>
    <row r="2508" spans="1:37" x14ac:dyDescent="0.2">
      <c r="A2508" s="5">
        <v>40561</v>
      </c>
      <c r="B2508" s="1">
        <v>1</v>
      </c>
      <c r="C2508" s="7">
        <v>15.9</v>
      </c>
      <c r="D2508" s="7">
        <v>17.850000000000001</v>
      </c>
      <c r="E2508" s="7">
        <v>20.149999999999999</v>
      </c>
      <c r="F2508" s="7">
        <v>21.55</v>
      </c>
      <c r="G2508" s="7">
        <v>22.5</v>
      </c>
      <c r="H2508" s="7">
        <v>23.2</v>
      </c>
      <c r="I2508" s="7">
        <v>24</v>
      </c>
      <c r="J2508" s="7">
        <v>24.35</v>
      </c>
      <c r="K2508" s="7">
        <v>0</v>
      </c>
      <c r="L2508" s="3">
        <v>0.1226</v>
      </c>
      <c r="M2508" s="3">
        <v>0.1137</v>
      </c>
      <c r="N2508" s="3">
        <v>3.7900000000000003E-2</v>
      </c>
      <c r="O2508" s="18">
        <f t="shared" si="922"/>
        <v>0</v>
      </c>
      <c r="P2508" s="19">
        <f t="shared" si="930"/>
        <v>40562</v>
      </c>
      <c r="Q2508" s="19">
        <f t="shared" si="931"/>
        <v>40590</v>
      </c>
      <c r="R2508" s="19">
        <f t="shared" si="932"/>
        <v>40618</v>
      </c>
      <c r="S2508" s="19">
        <f t="shared" si="933"/>
        <v>40653</v>
      </c>
      <c r="T2508" s="19">
        <f t="shared" si="934"/>
        <v>40681</v>
      </c>
      <c r="U2508" s="19">
        <f t="shared" si="935"/>
        <v>40709</v>
      </c>
      <c r="V2508" s="19">
        <f t="shared" si="936"/>
        <v>40744</v>
      </c>
      <c r="W2508" s="19">
        <f t="shared" si="937"/>
        <v>40772</v>
      </c>
      <c r="X2508" s="19">
        <f t="shared" si="938"/>
        <v>40807</v>
      </c>
      <c r="Y2508" s="18">
        <f t="shared" si="923"/>
        <v>28</v>
      </c>
      <c r="Z2508" s="10">
        <f t="shared" si="924"/>
        <v>3.5714285714285712E-2</v>
      </c>
      <c r="AA2508" s="10">
        <f>VLOOKUP(A2508, VIX!$A$2:$E$3205, 5, FALSE)</f>
        <v>15.87</v>
      </c>
      <c r="AB2508" s="10">
        <f t="shared" si="925"/>
        <v>17.780357142857145</v>
      </c>
      <c r="AC2508" s="10">
        <f t="shared" si="926"/>
        <v>20.06785714285714</v>
      </c>
      <c r="AD2508" s="10">
        <f t="shared" si="927"/>
        <v>21.500000000000004</v>
      </c>
      <c r="AE2508" s="10">
        <f t="shared" si="928"/>
        <v>22.466071428571428</v>
      </c>
      <c r="AF2508" s="10">
        <f t="shared" si="929"/>
        <v>23.174999999999997</v>
      </c>
      <c r="AG2508" s="36">
        <f t="shared" si="917"/>
        <v>-3.8965209634255151</v>
      </c>
      <c r="AH2508" s="36">
        <f t="shared" si="918"/>
        <v>-4.0727272727272679</v>
      </c>
      <c r="AI2508" s="36">
        <f t="shared" si="919"/>
        <v>-2.3143911439114428</v>
      </c>
      <c r="AJ2508" s="36">
        <f t="shared" si="920"/>
        <v>-1.5012934075409567</v>
      </c>
      <c r="AK2508" s="36">
        <f t="shared" si="921"/>
        <v>-1.0693339395317107</v>
      </c>
    </row>
    <row r="2509" spans="1:37" x14ac:dyDescent="0.2">
      <c r="A2509" s="5">
        <v>40557</v>
      </c>
      <c r="B2509" s="1">
        <v>1</v>
      </c>
      <c r="C2509" s="7">
        <v>16.25</v>
      </c>
      <c r="D2509" s="7">
        <v>18.399999999999999</v>
      </c>
      <c r="E2509" s="7">
        <v>20.75</v>
      </c>
      <c r="F2509" s="7">
        <v>22</v>
      </c>
      <c r="G2509" s="7">
        <v>22.95</v>
      </c>
      <c r="H2509" s="7">
        <v>23.7</v>
      </c>
      <c r="I2509" s="7">
        <v>24.4</v>
      </c>
      <c r="J2509" s="7">
        <v>24.7</v>
      </c>
      <c r="K2509" s="7">
        <v>0</v>
      </c>
      <c r="L2509" s="3">
        <v>0.1323</v>
      </c>
      <c r="M2509" s="3">
        <v>0.1091</v>
      </c>
      <c r="N2509" s="3">
        <v>3.6400000000000002E-2</v>
      </c>
      <c r="O2509" s="18">
        <f t="shared" si="922"/>
        <v>0</v>
      </c>
      <c r="P2509" s="19">
        <f t="shared" si="930"/>
        <v>40562</v>
      </c>
      <c r="Q2509" s="19">
        <f t="shared" si="931"/>
        <v>40590</v>
      </c>
      <c r="R2509" s="19">
        <f t="shared" si="932"/>
        <v>40618</v>
      </c>
      <c r="S2509" s="19">
        <f t="shared" si="933"/>
        <v>40653</v>
      </c>
      <c r="T2509" s="19">
        <f t="shared" si="934"/>
        <v>40681</v>
      </c>
      <c r="U2509" s="19">
        <f t="shared" si="935"/>
        <v>40709</v>
      </c>
      <c r="V2509" s="19">
        <f t="shared" si="936"/>
        <v>40744</v>
      </c>
      <c r="W2509" s="19">
        <f t="shared" si="937"/>
        <v>40772</v>
      </c>
      <c r="X2509" s="19">
        <f t="shared" si="938"/>
        <v>40807</v>
      </c>
      <c r="Y2509" s="18">
        <f t="shared" si="923"/>
        <v>28</v>
      </c>
      <c r="Z2509" s="10">
        <f t="shared" si="924"/>
        <v>0.17857142857142858</v>
      </c>
      <c r="AA2509" s="10">
        <f>VLOOKUP(A2509, VIX!$A$2:$E$3205, 5, FALSE)</f>
        <v>15.46</v>
      </c>
      <c r="AB2509" s="10">
        <f t="shared" si="925"/>
        <v>18.016071428571426</v>
      </c>
      <c r="AC2509" s="10">
        <f t="shared" si="926"/>
        <v>20.330357142857142</v>
      </c>
      <c r="AD2509" s="10">
        <f t="shared" si="927"/>
        <v>21.776785714285712</v>
      </c>
      <c r="AE2509" s="10">
        <f t="shared" si="928"/>
        <v>22.780357142857142</v>
      </c>
      <c r="AF2509" s="10">
        <f t="shared" si="929"/>
        <v>23.566071428571426</v>
      </c>
      <c r="AG2509" s="36">
        <f t="shared" si="917"/>
        <v>-1.0294508835265048</v>
      </c>
      <c r="AH2509" s="36">
        <f t="shared" si="918"/>
        <v>-1.0001688903901371</v>
      </c>
      <c r="AI2509" s="36">
        <f t="shared" si="919"/>
        <v>-0.50143266475644677</v>
      </c>
      <c r="AJ2509" s="36">
        <f t="shared" si="920"/>
        <v>-0.36605504587155924</v>
      </c>
      <c r="AK2509" s="36">
        <f t="shared" si="921"/>
        <v>-0.28054029983672246</v>
      </c>
    </row>
    <row r="2510" spans="1:37" x14ac:dyDescent="0.2">
      <c r="A2510" s="5">
        <v>40556</v>
      </c>
      <c r="B2510" s="1">
        <v>1</v>
      </c>
      <c r="C2510" s="7">
        <v>16.95</v>
      </c>
      <c r="D2510" s="7">
        <v>19.3</v>
      </c>
      <c r="E2510" s="7">
        <v>21.65</v>
      </c>
      <c r="F2510" s="7">
        <v>22.65</v>
      </c>
      <c r="G2510" s="7">
        <v>23.55</v>
      </c>
      <c r="H2510" s="7">
        <v>24.2</v>
      </c>
      <c r="I2510" s="7">
        <v>24.9</v>
      </c>
      <c r="J2510" s="7">
        <v>25.2</v>
      </c>
      <c r="K2510" s="7">
        <v>0</v>
      </c>
      <c r="L2510" s="3">
        <v>0.1386</v>
      </c>
      <c r="M2510" s="3">
        <v>9.9299999999999999E-2</v>
      </c>
      <c r="N2510" s="3">
        <v>3.3099999999999997E-2</v>
      </c>
      <c r="O2510" s="18">
        <f t="shared" si="922"/>
        <v>0</v>
      </c>
      <c r="P2510" s="19">
        <f t="shared" si="930"/>
        <v>40562</v>
      </c>
      <c r="Q2510" s="19">
        <f t="shared" si="931"/>
        <v>40590</v>
      </c>
      <c r="R2510" s="19">
        <f t="shared" si="932"/>
        <v>40618</v>
      </c>
      <c r="S2510" s="19">
        <f t="shared" si="933"/>
        <v>40653</v>
      </c>
      <c r="T2510" s="19">
        <f t="shared" si="934"/>
        <v>40681</v>
      </c>
      <c r="U2510" s="19">
        <f t="shared" si="935"/>
        <v>40709</v>
      </c>
      <c r="V2510" s="19">
        <f t="shared" si="936"/>
        <v>40744</v>
      </c>
      <c r="W2510" s="19">
        <f t="shared" si="937"/>
        <v>40772</v>
      </c>
      <c r="X2510" s="19">
        <f t="shared" si="938"/>
        <v>40807</v>
      </c>
      <c r="Y2510" s="18">
        <f t="shared" si="923"/>
        <v>28</v>
      </c>
      <c r="Z2510" s="10">
        <f t="shared" si="924"/>
        <v>0.21428571428571427</v>
      </c>
      <c r="AA2510" s="10">
        <f>VLOOKUP(A2510, VIX!$A$2:$E$3205, 5, FALSE)</f>
        <v>16.39</v>
      </c>
      <c r="AB2510" s="10">
        <f t="shared" si="925"/>
        <v>18.796428571428571</v>
      </c>
      <c r="AC2510" s="10">
        <f t="shared" si="926"/>
        <v>21.146428571428569</v>
      </c>
      <c r="AD2510" s="10">
        <f t="shared" si="927"/>
        <v>22.435714285714283</v>
      </c>
      <c r="AE2510" s="10">
        <f t="shared" si="928"/>
        <v>23.357142857142858</v>
      </c>
      <c r="AF2510" s="10">
        <f t="shared" si="929"/>
        <v>24.060714285714283</v>
      </c>
      <c r="AG2510" s="36">
        <f t="shared" si="917"/>
        <v>-1.1227604512276057</v>
      </c>
      <c r="AH2510" s="36">
        <f t="shared" si="918"/>
        <v>-1.0005913660555881</v>
      </c>
      <c r="AI2510" s="36">
        <f t="shared" si="919"/>
        <v>-0.40089086859688211</v>
      </c>
      <c r="AJ2510" s="36">
        <f t="shared" si="920"/>
        <v>-0.34596903363587922</v>
      </c>
      <c r="AK2510" s="36">
        <f t="shared" si="921"/>
        <v>-0.2416107382550331</v>
      </c>
    </row>
    <row r="2511" spans="1:37" x14ac:dyDescent="0.2">
      <c r="A2511" s="5">
        <v>40555</v>
      </c>
      <c r="B2511" s="1">
        <v>1</v>
      </c>
      <c r="C2511" s="7">
        <v>17</v>
      </c>
      <c r="D2511" s="7">
        <v>19.45</v>
      </c>
      <c r="E2511" s="7">
        <v>21.7</v>
      </c>
      <c r="F2511" s="7">
        <v>22.7</v>
      </c>
      <c r="G2511" s="7">
        <v>23.65</v>
      </c>
      <c r="H2511" s="7">
        <v>24.4</v>
      </c>
      <c r="I2511" s="7">
        <v>25.15</v>
      </c>
      <c r="J2511" s="7">
        <v>25.4</v>
      </c>
      <c r="K2511" s="7">
        <v>0</v>
      </c>
      <c r="L2511" s="3">
        <v>0.14410000000000001</v>
      </c>
      <c r="M2511" s="3">
        <v>0.1079</v>
      </c>
      <c r="N2511" s="3">
        <v>3.5999999999999997E-2</v>
      </c>
      <c r="O2511" s="18">
        <f t="shared" si="922"/>
        <v>0</v>
      </c>
      <c r="P2511" s="19">
        <f t="shared" si="930"/>
        <v>40562</v>
      </c>
      <c r="Q2511" s="19">
        <f t="shared" si="931"/>
        <v>40590</v>
      </c>
      <c r="R2511" s="19">
        <f t="shared" si="932"/>
        <v>40618</v>
      </c>
      <c r="S2511" s="19">
        <f t="shared" si="933"/>
        <v>40653</v>
      </c>
      <c r="T2511" s="19">
        <f t="shared" si="934"/>
        <v>40681</v>
      </c>
      <c r="U2511" s="19">
        <f t="shared" si="935"/>
        <v>40709</v>
      </c>
      <c r="V2511" s="19">
        <f t="shared" si="936"/>
        <v>40744</v>
      </c>
      <c r="W2511" s="19">
        <f t="shared" si="937"/>
        <v>40772</v>
      </c>
      <c r="X2511" s="19">
        <f t="shared" si="938"/>
        <v>40807</v>
      </c>
      <c r="Y2511" s="18">
        <f t="shared" si="923"/>
        <v>28</v>
      </c>
      <c r="Z2511" s="10">
        <f t="shared" si="924"/>
        <v>0.25</v>
      </c>
      <c r="AA2511" s="10">
        <f>VLOOKUP(A2511, VIX!$A$2:$E$3205, 5, FALSE)</f>
        <v>16.239999999999998</v>
      </c>
      <c r="AB2511" s="10">
        <f t="shared" si="925"/>
        <v>18.837499999999999</v>
      </c>
      <c r="AC2511" s="10">
        <f t="shared" si="926"/>
        <v>21.137499999999999</v>
      </c>
      <c r="AD2511" s="10">
        <f t="shared" si="927"/>
        <v>22.45</v>
      </c>
      <c r="AE2511" s="10">
        <f t="shared" si="928"/>
        <v>23.412499999999998</v>
      </c>
      <c r="AF2511" s="10">
        <f t="shared" si="929"/>
        <v>24.212499999999999</v>
      </c>
      <c r="AG2511" s="36">
        <f t="shared" si="917"/>
        <v>-1.119289340101522</v>
      </c>
      <c r="AH2511" s="36">
        <f t="shared" si="918"/>
        <v>-0.927683246073298</v>
      </c>
      <c r="AI2511" s="36">
        <f t="shared" si="919"/>
        <v>-0.38936959208899857</v>
      </c>
      <c r="AJ2511" s="36">
        <f t="shared" si="920"/>
        <v>-0.35561497326203168</v>
      </c>
      <c r="AK2511" s="36">
        <f t="shared" si="921"/>
        <v>-0.27335840323980315</v>
      </c>
    </row>
    <row r="2512" spans="1:37" x14ac:dyDescent="0.2">
      <c r="A2512" s="5">
        <v>40554</v>
      </c>
      <c r="B2512" s="1">
        <v>1</v>
      </c>
      <c r="C2512" s="7">
        <v>17.95</v>
      </c>
      <c r="D2512" s="7">
        <v>20.399999999999999</v>
      </c>
      <c r="E2512" s="7">
        <v>22.4</v>
      </c>
      <c r="F2512" s="7">
        <v>23.4</v>
      </c>
      <c r="G2512" s="7">
        <v>24.3</v>
      </c>
      <c r="H2512" s="7">
        <v>24.85</v>
      </c>
      <c r="I2512" s="7">
        <v>25.5</v>
      </c>
      <c r="J2512" s="7">
        <v>25.75</v>
      </c>
      <c r="K2512" s="7">
        <v>0</v>
      </c>
      <c r="L2512" s="3">
        <v>0.13650000000000001</v>
      </c>
      <c r="M2512" s="3">
        <v>8.9700000000000002E-2</v>
      </c>
      <c r="N2512" s="3">
        <v>2.9899999999999999E-2</v>
      </c>
      <c r="O2512" s="18">
        <f t="shared" si="922"/>
        <v>0</v>
      </c>
      <c r="P2512" s="19">
        <f t="shared" si="930"/>
        <v>40562</v>
      </c>
      <c r="Q2512" s="19">
        <f t="shared" si="931"/>
        <v>40590</v>
      </c>
      <c r="R2512" s="19">
        <f t="shared" si="932"/>
        <v>40618</v>
      </c>
      <c r="S2512" s="19">
        <f t="shared" si="933"/>
        <v>40653</v>
      </c>
      <c r="T2512" s="19">
        <f t="shared" si="934"/>
        <v>40681</v>
      </c>
      <c r="U2512" s="19">
        <f t="shared" si="935"/>
        <v>40709</v>
      </c>
      <c r="V2512" s="19">
        <f t="shared" si="936"/>
        <v>40744</v>
      </c>
      <c r="W2512" s="19">
        <f t="shared" si="937"/>
        <v>40772</v>
      </c>
      <c r="X2512" s="19">
        <f t="shared" si="938"/>
        <v>40807</v>
      </c>
      <c r="Y2512" s="18">
        <f t="shared" si="923"/>
        <v>28</v>
      </c>
      <c r="Z2512" s="10">
        <f t="shared" si="924"/>
        <v>0.2857142857142857</v>
      </c>
      <c r="AA2512" s="10">
        <f>VLOOKUP(A2512, VIX!$A$2:$E$3205, 5, FALSE)</f>
        <v>16.89</v>
      </c>
      <c r="AB2512" s="10">
        <f t="shared" si="925"/>
        <v>19.7</v>
      </c>
      <c r="AC2512" s="10">
        <f t="shared" si="926"/>
        <v>21.828571428571429</v>
      </c>
      <c r="AD2512" s="10">
        <f t="shared" si="927"/>
        <v>23.114285714285714</v>
      </c>
      <c r="AE2512" s="10">
        <f t="shared" si="928"/>
        <v>24.042857142857144</v>
      </c>
      <c r="AF2512" s="10">
        <f t="shared" si="929"/>
        <v>24.692857142857143</v>
      </c>
      <c r="AG2512" s="36">
        <f t="shared" si="917"/>
        <v>-1.0891770309605726</v>
      </c>
      <c r="AH2512" s="36">
        <f t="shared" si="918"/>
        <v>-0.81002892960462958</v>
      </c>
      <c r="AI2512" s="36">
        <f t="shared" si="919"/>
        <v>-0.38443935926773498</v>
      </c>
      <c r="AJ2512" s="36">
        <f t="shared" si="920"/>
        <v>-0.33365207796984303</v>
      </c>
      <c r="AK2512" s="36">
        <f t="shared" si="921"/>
        <v>-0.19861001647918655</v>
      </c>
    </row>
    <row r="2513" spans="1:37" x14ac:dyDescent="0.2">
      <c r="A2513" s="5">
        <v>40553</v>
      </c>
      <c r="B2513" s="1">
        <v>1</v>
      </c>
      <c r="C2513" s="7">
        <v>18.649999999999999</v>
      </c>
      <c r="D2513" s="7">
        <v>21</v>
      </c>
      <c r="E2513" s="7">
        <v>22.8</v>
      </c>
      <c r="F2513" s="7">
        <v>23.7</v>
      </c>
      <c r="G2513" s="7">
        <v>24.55</v>
      </c>
      <c r="H2513" s="7">
        <v>25.1</v>
      </c>
      <c r="I2513" s="7">
        <v>25.75</v>
      </c>
      <c r="J2513" s="7">
        <v>25.85</v>
      </c>
      <c r="K2513" s="7">
        <v>0</v>
      </c>
      <c r="L2513" s="3">
        <v>0.126</v>
      </c>
      <c r="M2513" s="3">
        <v>8.6499999999999994E-2</v>
      </c>
      <c r="N2513" s="3">
        <v>2.8799999999999999E-2</v>
      </c>
      <c r="O2513" s="18">
        <f t="shared" si="922"/>
        <v>0</v>
      </c>
      <c r="P2513" s="19">
        <f t="shared" si="930"/>
        <v>40562</v>
      </c>
      <c r="Q2513" s="19">
        <f t="shared" si="931"/>
        <v>40590</v>
      </c>
      <c r="R2513" s="19">
        <f t="shared" si="932"/>
        <v>40618</v>
      </c>
      <c r="S2513" s="19">
        <f t="shared" si="933"/>
        <v>40653</v>
      </c>
      <c r="T2513" s="19">
        <f t="shared" si="934"/>
        <v>40681</v>
      </c>
      <c r="U2513" s="19">
        <f t="shared" si="935"/>
        <v>40709</v>
      </c>
      <c r="V2513" s="19">
        <f t="shared" si="936"/>
        <v>40744</v>
      </c>
      <c r="W2513" s="19">
        <f t="shared" si="937"/>
        <v>40772</v>
      </c>
      <c r="X2513" s="19">
        <f t="shared" si="938"/>
        <v>40807</v>
      </c>
      <c r="Y2513" s="18">
        <f t="shared" si="923"/>
        <v>28</v>
      </c>
      <c r="Z2513" s="10">
        <f t="shared" si="924"/>
        <v>0.32142857142857145</v>
      </c>
      <c r="AA2513" s="10">
        <f>VLOOKUP(A2513, VIX!$A$2:$E$3205, 5, FALSE)</f>
        <v>17.54</v>
      </c>
      <c r="AB2513" s="10">
        <f t="shared" si="925"/>
        <v>20.244642857142857</v>
      </c>
      <c r="AC2513" s="10">
        <f t="shared" si="926"/>
        <v>22.221428571428575</v>
      </c>
      <c r="AD2513" s="10">
        <f t="shared" si="927"/>
        <v>23.410714285714288</v>
      </c>
      <c r="AE2513" s="10">
        <f t="shared" si="928"/>
        <v>24.276785714285715</v>
      </c>
      <c r="AF2513" s="10">
        <f t="shared" si="929"/>
        <v>24.923214285714288</v>
      </c>
      <c r="AG2513" s="36">
        <f t="shared" si="917"/>
        <v>-3.1702355460385445</v>
      </c>
      <c r="AH2513" s="36">
        <f t="shared" si="918"/>
        <v>-2.2033678756476682</v>
      </c>
      <c r="AI2513" s="36">
        <f t="shared" si="919"/>
        <v>-1.0387786259541965</v>
      </c>
      <c r="AJ2513" s="36">
        <f t="shared" si="920"/>
        <v>-0.94611307420494817</v>
      </c>
      <c r="AK2513" s="36">
        <f t="shared" si="921"/>
        <v>-0.59672789896670542</v>
      </c>
    </row>
    <row r="2514" spans="1:37" x14ac:dyDescent="0.2">
      <c r="A2514" s="5">
        <v>40550</v>
      </c>
      <c r="B2514" s="1">
        <v>1</v>
      </c>
      <c r="C2514" s="7">
        <v>18.7</v>
      </c>
      <c r="D2514" s="7">
        <v>21</v>
      </c>
      <c r="E2514" s="7">
        <v>22.85</v>
      </c>
      <c r="F2514" s="7">
        <v>23.8</v>
      </c>
      <c r="G2514" s="7">
        <v>24.6</v>
      </c>
      <c r="H2514" s="7">
        <v>25.1</v>
      </c>
      <c r="I2514" s="7">
        <v>25.6</v>
      </c>
      <c r="J2514" s="7">
        <v>25.7</v>
      </c>
      <c r="K2514" s="7">
        <v>0</v>
      </c>
      <c r="L2514" s="3">
        <v>0.123</v>
      </c>
      <c r="M2514" s="3">
        <v>7.5600000000000001E-2</v>
      </c>
      <c r="N2514" s="3">
        <v>2.52E-2</v>
      </c>
      <c r="O2514" s="18">
        <f t="shared" si="922"/>
        <v>0</v>
      </c>
      <c r="P2514" s="19">
        <f t="shared" si="930"/>
        <v>40562</v>
      </c>
      <c r="Q2514" s="19">
        <f t="shared" si="931"/>
        <v>40590</v>
      </c>
      <c r="R2514" s="19">
        <f t="shared" si="932"/>
        <v>40618</v>
      </c>
      <c r="S2514" s="19">
        <f t="shared" si="933"/>
        <v>40653</v>
      </c>
      <c r="T2514" s="19">
        <f t="shared" si="934"/>
        <v>40681</v>
      </c>
      <c r="U2514" s="19">
        <f t="shared" si="935"/>
        <v>40709</v>
      </c>
      <c r="V2514" s="19">
        <f t="shared" si="936"/>
        <v>40744</v>
      </c>
      <c r="W2514" s="19">
        <f t="shared" si="937"/>
        <v>40772</v>
      </c>
      <c r="X2514" s="19">
        <f t="shared" si="938"/>
        <v>40807</v>
      </c>
      <c r="Y2514" s="18">
        <f t="shared" si="923"/>
        <v>28</v>
      </c>
      <c r="Z2514" s="10">
        <f t="shared" si="924"/>
        <v>0.42857142857142855</v>
      </c>
      <c r="AA2514" s="10">
        <f>VLOOKUP(A2514, VIX!$A$2:$E$3205, 5, FALSE)</f>
        <v>17.14</v>
      </c>
      <c r="AB2514" s="10">
        <f t="shared" si="925"/>
        <v>20.014285714285712</v>
      </c>
      <c r="AC2514" s="10">
        <f t="shared" si="926"/>
        <v>22.057142857142857</v>
      </c>
      <c r="AD2514" s="10">
        <f t="shared" si="927"/>
        <v>23.392857142857142</v>
      </c>
      <c r="AE2514" s="10">
        <f t="shared" si="928"/>
        <v>24.257142857142856</v>
      </c>
      <c r="AF2514" s="10">
        <f t="shared" si="929"/>
        <v>24.885714285714286</v>
      </c>
      <c r="AG2514" s="36">
        <f t="shared" si="917"/>
        <v>-1.0425397967443129</v>
      </c>
      <c r="AH2514" s="36">
        <f t="shared" si="918"/>
        <v>-0.75965455434251417</v>
      </c>
      <c r="AI2514" s="36">
        <f t="shared" si="919"/>
        <v>-0.36681222707423589</v>
      </c>
      <c r="AJ2514" s="36">
        <f t="shared" si="920"/>
        <v>-0.29811460258780098</v>
      </c>
      <c r="AK2514" s="36">
        <f t="shared" si="921"/>
        <v>-0.18188379646337083</v>
      </c>
    </row>
    <row r="2515" spans="1:37" x14ac:dyDescent="0.2">
      <c r="A2515" s="5">
        <v>40549</v>
      </c>
      <c r="B2515" s="1">
        <v>1</v>
      </c>
      <c r="C2515" s="7">
        <v>18.649999999999999</v>
      </c>
      <c r="D2515" s="7">
        <v>20.9</v>
      </c>
      <c r="E2515" s="7">
        <v>22.8</v>
      </c>
      <c r="F2515" s="7">
        <v>23.75</v>
      </c>
      <c r="G2515" s="7">
        <v>24.5</v>
      </c>
      <c r="H2515" s="7">
        <v>24.95</v>
      </c>
      <c r="I2515" s="7">
        <v>25.45</v>
      </c>
      <c r="J2515" s="7">
        <v>25.6</v>
      </c>
      <c r="K2515" s="7">
        <v>0</v>
      </c>
      <c r="L2515" s="3">
        <v>0.1206</v>
      </c>
      <c r="M2515" s="3">
        <v>7.1599999999999997E-2</v>
      </c>
      <c r="N2515" s="3">
        <v>2.3900000000000001E-2</v>
      </c>
      <c r="O2515" s="18">
        <f t="shared" si="922"/>
        <v>0</v>
      </c>
      <c r="P2515" s="19">
        <f t="shared" si="930"/>
        <v>40562</v>
      </c>
      <c r="Q2515" s="19">
        <f t="shared" si="931"/>
        <v>40590</v>
      </c>
      <c r="R2515" s="19">
        <f t="shared" si="932"/>
        <v>40618</v>
      </c>
      <c r="S2515" s="19">
        <f t="shared" si="933"/>
        <v>40653</v>
      </c>
      <c r="T2515" s="19">
        <f t="shared" si="934"/>
        <v>40681</v>
      </c>
      <c r="U2515" s="19">
        <f t="shared" si="935"/>
        <v>40709</v>
      </c>
      <c r="V2515" s="19">
        <f t="shared" si="936"/>
        <v>40744</v>
      </c>
      <c r="W2515" s="19">
        <f t="shared" si="937"/>
        <v>40772</v>
      </c>
      <c r="X2515" s="19">
        <f t="shared" si="938"/>
        <v>40807</v>
      </c>
      <c r="Y2515" s="18">
        <f t="shared" si="923"/>
        <v>28</v>
      </c>
      <c r="Z2515" s="10">
        <f t="shared" si="924"/>
        <v>0.4642857142857143</v>
      </c>
      <c r="AA2515" s="10">
        <f>VLOOKUP(A2515, VIX!$A$2:$E$3205, 5, FALSE)</f>
        <v>17.399999999999999</v>
      </c>
      <c r="AB2515" s="10">
        <f t="shared" si="925"/>
        <v>19.855357142857144</v>
      </c>
      <c r="AC2515" s="10">
        <f t="shared" si="926"/>
        <v>21.917857142857141</v>
      </c>
      <c r="AD2515" s="10">
        <f t="shared" si="927"/>
        <v>23.308928571428574</v>
      </c>
      <c r="AE2515" s="10">
        <f t="shared" si="928"/>
        <v>24.151785714285715</v>
      </c>
      <c r="AF2515" s="10">
        <f t="shared" si="929"/>
        <v>24.741071428571427</v>
      </c>
      <c r="AG2515" s="36">
        <f t="shared" si="917"/>
        <v>-1.0214375788146277</v>
      </c>
      <c r="AH2515" s="36">
        <f t="shared" si="918"/>
        <v>-0.78082191780821975</v>
      </c>
      <c r="AI2515" s="36">
        <f t="shared" si="919"/>
        <v>-0.3669527896995704</v>
      </c>
      <c r="AJ2515" s="36">
        <f t="shared" si="920"/>
        <v>-0.27979274611398952</v>
      </c>
      <c r="AK2515" s="36">
        <f t="shared" si="921"/>
        <v>-0.1636363636363633</v>
      </c>
    </row>
    <row r="2516" spans="1:37" x14ac:dyDescent="0.2">
      <c r="A2516" s="5">
        <v>40548</v>
      </c>
      <c r="B2516" s="1">
        <v>1</v>
      </c>
      <c r="C2516" s="7">
        <v>18.7</v>
      </c>
      <c r="D2516" s="7">
        <v>20.95</v>
      </c>
      <c r="E2516" s="7">
        <v>22.85</v>
      </c>
      <c r="F2516" s="7">
        <v>23.75</v>
      </c>
      <c r="G2516" s="7">
        <v>24.5</v>
      </c>
      <c r="H2516" s="7">
        <v>25</v>
      </c>
      <c r="I2516" s="7">
        <v>25.45</v>
      </c>
      <c r="J2516" s="7">
        <v>25.65</v>
      </c>
      <c r="K2516" s="7">
        <v>0</v>
      </c>
      <c r="L2516" s="3">
        <v>0.1203</v>
      </c>
      <c r="M2516" s="3">
        <v>7.1599999999999997E-2</v>
      </c>
      <c r="N2516" s="3">
        <v>2.3900000000000001E-2</v>
      </c>
      <c r="O2516" s="18">
        <f t="shared" si="922"/>
        <v>0</v>
      </c>
      <c r="P2516" s="19">
        <f t="shared" si="930"/>
        <v>40562</v>
      </c>
      <c r="Q2516" s="19">
        <f t="shared" si="931"/>
        <v>40590</v>
      </c>
      <c r="R2516" s="19">
        <f t="shared" si="932"/>
        <v>40618</v>
      </c>
      <c r="S2516" s="19">
        <f t="shared" si="933"/>
        <v>40653</v>
      </c>
      <c r="T2516" s="19">
        <f t="shared" si="934"/>
        <v>40681</v>
      </c>
      <c r="U2516" s="19">
        <f t="shared" si="935"/>
        <v>40709</v>
      </c>
      <c r="V2516" s="19">
        <f t="shared" si="936"/>
        <v>40744</v>
      </c>
      <c r="W2516" s="19">
        <f t="shared" si="937"/>
        <v>40772</v>
      </c>
      <c r="X2516" s="19">
        <f t="shared" si="938"/>
        <v>40807</v>
      </c>
      <c r="Y2516" s="18">
        <f t="shared" si="923"/>
        <v>28</v>
      </c>
      <c r="Z2516" s="10">
        <f t="shared" si="924"/>
        <v>0.5</v>
      </c>
      <c r="AA2516" s="10">
        <f>VLOOKUP(A2516, VIX!$A$2:$E$3205, 5, FALSE)</f>
        <v>17.02</v>
      </c>
      <c r="AB2516" s="10">
        <f t="shared" si="925"/>
        <v>19.824999999999999</v>
      </c>
      <c r="AC2516" s="10">
        <f t="shared" si="926"/>
        <v>21.9</v>
      </c>
      <c r="AD2516" s="10">
        <f t="shared" si="927"/>
        <v>23.3</v>
      </c>
      <c r="AE2516" s="10">
        <f t="shared" si="928"/>
        <v>24.125</v>
      </c>
      <c r="AF2516" s="10">
        <f t="shared" si="929"/>
        <v>24.75</v>
      </c>
      <c r="AG2516" s="36">
        <f t="shared" si="917"/>
        <v>-1.0063897763578269</v>
      </c>
      <c r="AH2516" s="36">
        <f t="shared" si="918"/>
        <v>-0.76928020565552757</v>
      </c>
      <c r="AI2516" s="36">
        <f t="shared" si="919"/>
        <v>-0.34184942346823349</v>
      </c>
      <c r="AJ2516" s="36">
        <f t="shared" si="920"/>
        <v>-0.27605345797122605</v>
      </c>
      <c r="AK2516" s="36">
        <f t="shared" si="921"/>
        <v>-0.17960230917254638</v>
      </c>
    </row>
    <row r="2517" spans="1:37" x14ac:dyDescent="0.2">
      <c r="A2517" s="5">
        <v>40547</v>
      </c>
      <c r="B2517" s="1">
        <v>1</v>
      </c>
      <c r="C2517" s="7">
        <v>19.100000000000001</v>
      </c>
      <c r="D2517" s="7">
        <v>21.3</v>
      </c>
      <c r="E2517" s="7">
        <v>23.3</v>
      </c>
      <c r="F2517" s="7">
        <v>24.15</v>
      </c>
      <c r="G2517" s="7">
        <v>24.8</v>
      </c>
      <c r="H2517" s="7">
        <v>25.35</v>
      </c>
      <c r="I2517" s="7">
        <v>25.75</v>
      </c>
      <c r="J2517" s="7">
        <v>25.95</v>
      </c>
      <c r="K2517" s="7">
        <v>0</v>
      </c>
      <c r="L2517" s="3">
        <v>0.1152</v>
      </c>
      <c r="M2517" s="3">
        <v>6.6299999999999998E-2</v>
      </c>
      <c r="N2517" s="3">
        <v>2.2100000000000002E-2</v>
      </c>
      <c r="O2517" s="18">
        <f t="shared" si="922"/>
        <v>0</v>
      </c>
      <c r="P2517" s="19">
        <f t="shared" si="930"/>
        <v>40562</v>
      </c>
      <c r="Q2517" s="19">
        <f t="shared" si="931"/>
        <v>40590</v>
      </c>
      <c r="R2517" s="19">
        <f t="shared" si="932"/>
        <v>40618</v>
      </c>
      <c r="S2517" s="19">
        <f t="shared" si="933"/>
        <v>40653</v>
      </c>
      <c r="T2517" s="19">
        <f t="shared" si="934"/>
        <v>40681</v>
      </c>
      <c r="U2517" s="19">
        <f t="shared" si="935"/>
        <v>40709</v>
      </c>
      <c r="V2517" s="19">
        <f t="shared" si="936"/>
        <v>40744</v>
      </c>
      <c r="W2517" s="19">
        <f t="shared" si="937"/>
        <v>40772</v>
      </c>
      <c r="X2517" s="19">
        <f t="shared" si="938"/>
        <v>40807</v>
      </c>
      <c r="Y2517" s="18">
        <f t="shared" si="923"/>
        <v>28</v>
      </c>
      <c r="Z2517" s="10">
        <f t="shared" si="924"/>
        <v>0.5357142857142857</v>
      </c>
      <c r="AA2517" s="10">
        <f>VLOOKUP(A2517, VIX!$A$2:$E$3205, 5, FALSE)</f>
        <v>17.38</v>
      </c>
      <c r="AB2517" s="10">
        <f t="shared" si="925"/>
        <v>20.121428571428574</v>
      </c>
      <c r="AC2517" s="10">
        <f t="shared" si="926"/>
        <v>22.228571428571428</v>
      </c>
      <c r="AD2517" s="10">
        <f t="shared" si="927"/>
        <v>23.69464285714286</v>
      </c>
      <c r="AE2517" s="10">
        <f t="shared" si="928"/>
        <v>24.451785714285712</v>
      </c>
      <c r="AF2517" s="10">
        <f t="shared" si="929"/>
        <v>25.055357142857147</v>
      </c>
      <c r="AG2517" s="36">
        <f t="shared" si="917"/>
        <v>-0.98123893805309648</v>
      </c>
      <c r="AH2517" s="36">
        <f t="shared" si="918"/>
        <v>-0.80898876404494346</v>
      </c>
      <c r="AI2517" s="36">
        <f t="shared" si="919"/>
        <v>-0.32123575284942912</v>
      </c>
      <c r="AJ2517" s="36">
        <f t="shared" si="920"/>
        <v>-0.23801220575414189</v>
      </c>
      <c r="AK2517" s="36">
        <f t="shared" si="921"/>
        <v>-0.19653998865570069</v>
      </c>
    </row>
    <row r="2518" spans="1:37" x14ac:dyDescent="0.2">
      <c r="A2518" s="5">
        <v>40546</v>
      </c>
      <c r="B2518" s="1">
        <v>1</v>
      </c>
      <c r="C2518" s="7">
        <v>19.3</v>
      </c>
      <c r="D2518" s="7">
        <v>21.35</v>
      </c>
      <c r="E2518" s="7">
        <v>23.45</v>
      </c>
      <c r="F2518" s="7">
        <v>24.3</v>
      </c>
      <c r="G2518" s="7">
        <v>24.95</v>
      </c>
      <c r="H2518" s="7">
        <v>25.5</v>
      </c>
      <c r="I2518" s="7">
        <v>25.95</v>
      </c>
      <c r="J2518" s="7">
        <v>26.1</v>
      </c>
      <c r="K2518" s="7">
        <v>0</v>
      </c>
      <c r="L2518" s="3">
        <v>0.1062</v>
      </c>
      <c r="M2518" s="3">
        <v>6.7900000000000002E-2</v>
      </c>
      <c r="N2518" s="3">
        <v>2.2599999999999999E-2</v>
      </c>
      <c r="O2518" s="18">
        <f t="shared" si="922"/>
        <v>0</v>
      </c>
      <c r="P2518" s="19">
        <f t="shared" si="930"/>
        <v>40562</v>
      </c>
      <c r="Q2518" s="19">
        <f t="shared" si="931"/>
        <v>40590</v>
      </c>
      <c r="R2518" s="19">
        <f t="shared" si="932"/>
        <v>40618</v>
      </c>
      <c r="S2518" s="19">
        <f t="shared" si="933"/>
        <v>40653</v>
      </c>
      <c r="T2518" s="19">
        <f t="shared" si="934"/>
        <v>40681</v>
      </c>
      <c r="U2518" s="19">
        <f t="shared" si="935"/>
        <v>40709</v>
      </c>
      <c r="V2518" s="19">
        <f t="shared" si="936"/>
        <v>40744</v>
      </c>
      <c r="W2518" s="19">
        <f t="shared" si="937"/>
        <v>40772</v>
      </c>
      <c r="X2518" s="19">
        <f t="shared" si="938"/>
        <v>40807</v>
      </c>
      <c r="Y2518" s="18">
        <f t="shared" si="923"/>
        <v>28</v>
      </c>
      <c r="Z2518" s="10">
        <f t="shared" si="924"/>
        <v>0.5714285714285714</v>
      </c>
      <c r="AA2518" s="10">
        <f>VLOOKUP(A2518, VIX!$A$2:$E$3205, 5, FALSE)</f>
        <v>17.61</v>
      </c>
      <c r="AB2518" s="10">
        <f t="shared" si="925"/>
        <v>20.178571428571431</v>
      </c>
      <c r="AC2518" s="10">
        <f t="shared" si="926"/>
        <v>22.25</v>
      </c>
      <c r="AD2518" s="10">
        <f t="shared" si="927"/>
        <v>23.814285714285713</v>
      </c>
      <c r="AE2518" s="10">
        <f t="shared" si="928"/>
        <v>24.578571428571429</v>
      </c>
      <c r="AF2518" s="10">
        <f t="shared" si="929"/>
        <v>25.185714285714283</v>
      </c>
      <c r="AG2518" s="36">
        <f t="shared" si="917"/>
        <v>-2.7251626516616869</v>
      </c>
      <c r="AH2518" s="36">
        <f t="shared" si="918"/>
        <v>-2.5436193222782975</v>
      </c>
      <c r="AI2518" s="36">
        <f t="shared" si="919"/>
        <v>-0.95277633627400304</v>
      </c>
      <c r="AJ2518" s="36">
        <f t="shared" si="920"/>
        <v>-0.70265246300135731</v>
      </c>
      <c r="AK2518" s="36">
        <f t="shared" si="921"/>
        <v>-0.58284272497897494</v>
      </c>
    </row>
    <row r="2519" spans="1:37" x14ac:dyDescent="0.2">
      <c r="A2519" s="5">
        <v>40543</v>
      </c>
      <c r="B2519" s="1">
        <v>1</v>
      </c>
      <c r="C2519" s="7">
        <v>19.7</v>
      </c>
      <c r="D2519" s="7">
        <v>21.6</v>
      </c>
      <c r="E2519" s="7">
        <v>23.75</v>
      </c>
      <c r="F2519" s="7">
        <v>24.8</v>
      </c>
      <c r="G2519" s="7">
        <v>25.35</v>
      </c>
      <c r="H2519" s="7">
        <v>25.75</v>
      </c>
      <c r="I2519" s="7">
        <v>26.3</v>
      </c>
      <c r="J2519" s="7">
        <v>26.35</v>
      </c>
      <c r="K2519" s="7">
        <v>0</v>
      </c>
      <c r="L2519" s="3">
        <v>9.64E-2</v>
      </c>
      <c r="M2519" s="3">
        <v>6.0499999999999998E-2</v>
      </c>
      <c r="N2519" s="3">
        <v>2.0199999999999999E-2</v>
      </c>
      <c r="O2519" s="18">
        <f t="shared" si="922"/>
        <v>0</v>
      </c>
      <c r="P2519" s="19">
        <f t="shared" si="930"/>
        <v>40562</v>
      </c>
      <c r="Q2519" s="19">
        <f t="shared" si="931"/>
        <v>40590</v>
      </c>
      <c r="R2519" s="19">
        <f t="shared" si="932"/>
        <v>40618</v>
      </c>
      <c r="S2519" s="19">
        <f t="shared" si="933"/>
        <v>40653</v>
      </c>
      <c r="T2519" s="19">
        <f t="shared" si="934"/>
        <v>40681</v>
      </c>
      <c r="U2519" s="19">
        <f t="shared" si="935"/>
        <v>40709</v>
      </c>
      <c r="V2519" s="19">
        <f t="shared" si="936"/>
        <v>40744</v>
      </c>
      <c r="W2519" s="19">
        <f t="shared" si="937"/>
        <v>40772</v>
      </c>
      <c r="X2519" s="19">
        <f t="shared" si="938"/>
        <v>40807</v>
      </c>
      <c r="Y2519" s="18">
        <f t="shared" si="923"/>
        <v>28</v>
      </c>
      <c r="Z2519" s="10">
        <f t="shared" si="924"/>
        <v>0.6785714285714286</v>
      </c>
      <c r="AA2519" s="10">
        <f>VLOOKUP(A2519, VIX!$A$2:$E$3205, 5, FALSE)</f>
        <v>17.75</v>
      </c>
      <c r="AB2519" s="10">
        <f t="shared" si="925"/>
        <v>20.310714285714287</v>
      </c>
      <c r="AC2519" s="10">
        <f t="shared" si="926"/>
        <v>22.291071428571428</v>
      </c>
      <c r="AD2519" s="10">
        <f t="shared" si="927"/>
        <v>24.087500000000002</v>
      </c>
      <c r="AE2519" s="10">
        <f t="shared" si="928"/>
        <v>24.976785714285715</v>
      </c>
      <c r="AF2519" s="10">
        <f t="shared" si="929"/>
        <v>25.478571428571428</v>
      </c>
      <c r="AG2519" s="36">
        <f t="shared" si="917"/>
        <v>-0.83182765809590054</v>
      </c>
      <c r="AH2519" s="36">
        <f t="shared" si="918"/>
        <v>-0.86660268714011435</v>
      </c>
      <c r="AI2519" s="36">
        <f t="shared" si="919"/>
        <v>-0.39165186500888111</v>
      </c>
      <c r="AJ2519" s="36">
        <f t="shared" si="920"/>
        <v>-0.19925244393329519</v>
      </c>
      <c r="AK2519" s="36">
        <f t="shared" si="921"/>
        <v>-0.14221218961625226</v>
      </c>
    </row>
    <row r="2520" spans="1:37" x14ac:dyDescent="0.2">
      <c r="A2520" s="5">
        <v>40542</v>
      </c>
      <c r="B2520" s="1">
        <v>1</v>
      </c>
      <c r="C2520" s="7">
        <v>20.100000000000001</v>
      </c>
      <c r="D2520" s="7">
        <v>21.7</v>
      </c>
      <c r="E2520" s="7">
        <v>23.9</v>
      </c>
      <c r="F2520" s="7">
        <v>24.7</v>
      </c>
      <c r="G2520" s="7">
        <v>25.2</v>
      </c>
      <c r="H2520" s="7">
        <v>25.6</v>
      </c>
      <c r="I2520" s="7">
        <v>26</v>
      </c>
      <c r="J2520" s="7">
        <v>26.15</v>
      </c>
      <c r="K2520" s="7">
        <v>0</v>
      </c>
      <c r="L2520" s="3">
        <v>7.9600000000000004E-2</v>
      </c>
      <c r="M2520" s="3">
        <v>5.2600000000000001E-2</v>
      </c>
      <c r="N2520" s="3">
        <v>1.7500000000000002E-2</v>
      </c>
      <c r="O2520" s="18">
        <f t="shared" si="922"/>
        <v>0</v>
      </c>
      <c r="P2520" s="19">
        <f t="shared" si="930"/>
        <v>40562</v>
      </c>
      <c r="Q2520" s="19">
        <f t="shared" si="931"/>
        <v>40590</v>
      </c>
      <c r="R2520" s="19">
        <f t="shared" si="932"/>
        <v>40618</v>
      </c>
      <c r="S2520" s="19">
        <f t="shared" si="933"/>
        <v>40653</v>
      </c>
      <c r="T2520" s="19">
        <f t="shared" si="934"/>
        <v>40681</v>
      </c>
      <c r="U2520" s="19">
        <f t="shared" si="935"/>
        <v>40709</v>
      </c>
      <c r="V2520" s="19">
        <f t="shared" si="936"/>
        <v>40744</v>
      </c>
      <c r="W2520" s="19">
        <f t="shared" si="937"/>
        <v>40772</v>
      </c>
      <c r="X2520" s="19">
        <f t="shared" si="938"/>
        <v>40807</v>
      </c>
      <c r="Y2520" s="18">
        <f t="shared" si="923"/>
        <v>28</v>
      </c>
      <c r="Z2520" s="10">
        <f t="shared" si="924"/>
        <v>0.7142857142857143</v>
      </c>
      <c r="AA2520" s="10">
        <f>VLOOKUP(A2520, VIX!$A$2:$E$3205, 5, FALSE)</f>
        <v>17.52</v>
      </c>
      <c r="AB2520" s="10">
        <f t="shared" si="925"/>
        <v>20.557142857142857</v>
      </c>
      <c r="AC2520" s="10">
        <f t="shared" si="926"/>
        <v>22.328571428571429</v>
      </c>
      <c r="AD2520" s="10">
        <f t="shared" si="927"/>
        <v>24.128571428571426</v>
      </c>
      <c r="AE2520" s="10">
        <f t="shared" si="928"/>
        <v>24.842857142857142</v>
      </c>
      <c r="AF2520" s="10">
        <f t="shared" si="929"/>
        <v>25.314285714285713</v>
      </c>
      <c r="AG2520" s="36">
        <f t="shared" si="917"/>
        <v>-0.69733656174334024</v>
      </c>
      <c r="AH2520" s="36">
        <f t="shared" si="918"/>
        <v>-0.88640179071068759</v>
      </c>
      <c r="AI2520" s="36">
        <f t="shared" si="919"/>
        <v>-0.30000000000000016</v>
      </c>
      <c r="AJ2520" s="36">
        <f t="shared" si="920"/>
        <v>-0.18200202224469153</v>
      </c>
      <c r="AK2520" s="36">
        <f t="shared" si="921"/>
        <v>-0.14278631631135419</v>
      </c>
    </row>
    <row r="2521" spans="1:37" x14ac:dyDescent="0.2">
      <c r="A2521" s="5">
        <v>40541</v>
      </c>
      <c r="B2521" s="1">
        <v>1</v>
      </c>
      <c r="C2521" s="7">
        <v>20.25</v>
      </c>
      <c r="D2521" s="7">
        <v>21.85</v>
      </c>
      <c r="E2521" s="7">
        <v>23.8</v>
      </c>
      <c r="F2521" s="7">
        <v>24.6</v>
      </c>
      <c r="G2521" s="7">
        <v>25.1</v>
      </c>
      <c r="H2521" s="7">
        <v>25.55</v>
      </c>
      <c r="I2521" s="7">
        <v>25.85</v>
      </c>
      <c r="J2521" s="7">
        <v>26</v>
      </c>
      <c r="K2521" s="7">
        <v>0</v>
      </c>
      <c r="L2521" s="3">
        <v>7.9000000000000001E-2</v>
      </c>
      <c r="M2521" s="3">
        <v>5.0799999999999998E-2</v>
      </c>
      <c r="N2521" s="3">
        <v>1.6899999999999998E-2</v>
      </c>
      <c r="O2521" s="18">
        <f t="shared" si="922"/>
        <v>0</v>
      </c>
      <c r="P2521" s="19">
        <f t="shared" si="930"/>
        <v>40562</v>
      </c>
      <c r="Q2521" s="19">
        <f t="shared" si="931"/>
        <v>40590</v>
      </c>
      <c r="R2521" s="19">
        <f t="shared" si="932"/>
        <v>40618</v>
      </c>
      <c r="S2521" s="19">
        <f t="shared" si="933"/>
        <v>40653</v>
      </c>
      <c r="T2521" s="19">
        <f t="shared" si="934"/>
        <v>40681</v>
      </c>
      <c r="U2521" s="19">
        <f t="shared" si="935"/>
        <v>40709</v>
      </c>
      <c r="V2521" s="19">
        <f t="shared" si="936"/>
        <v>40744</v>
      </c>
      <c r="W2521" s="19">
        <f t="shared" si="937"/>
        <v>40772</v>
      </c>
      <c r="X2521" s="19">
        <f t="shared" si="938"/>
        <v>40807</v>
      </c>
      <c r="Y2521" s="18">
        <f t="shared" si="923"/>
        <v>28</v>
      </c>
      <c r="Z2521" s="10">
        <f t="shared" si="924"/>
        <v>0.75</v>
      </c>
      <c r="AA2521" s="10">
        <f>VLOOKUP(A2521, VIX!$A$2:$E$3205, 5, FALSE)</f>
        <v>17.28</v>
      </c>
      <c r="AB2521" s="10">
        <f t="shared" si="925"/>
        <v>20.65</v>
      </c>
      <c r="AC2521" s="10">
        <f t="shared" si="926"/>
        <v>22.337500000000002</v>
      </c>
      <c r="AD2521" s="10">
        <f t="shared" si="927"/>
        <v>24</v>
      </c>
      <c r="AE2521" s="10">
        <f t="shared" si="928"/>
        <v>24.725000000000001</v>
      </c>
      <c r="AF2521" s="10">
        <f t="shared" si="929"/>
        <v>25.212500000000002</v>
      </c>
      <c r="AG2521" s="36">
        <f t="shared" si="917"/>
        <v>-0.69100257069408766</v>
      </c>
      <c r="AH2521" s="36">
        <f t="shared" si="918"/>
        <v>-0.78598848368522012</v>
      </c>
      <c r="AI2521" s="36">
        <f t="shared" si="919"/>
        <v>-0.29897671659498753</v>
      </c>
      <c r="AJ2521" s="36">
        <f t="shared" si="920"/>
        <v>-0.18119068162208796</v>
      </c>
      <c r="AK2521" s="36">
        <f t="shared" si="921"/>
        <v>-0.16062322946175608</v>
      </c>
    </row>
    <row r="2522" spans="1:37" x14ac:dyDescent="0.2">
      <c r="A2522" s="5">
        <v>40540</v>
      </c>
      <c r="B2522" s="1">
        <v>1</v>
      </c>
      <c r="C2522" s="7">
        <v>20.55</v>
      </c>
      <c r="D2522" s="7">
        <v>21.9</v>
      </c>
      <c r="E2522" s="7">
        <v>23.9</v>
      </c>
      <c r="F2522" s="7">
        <v>24.75</v>
      </c>
      <c r="G2522" s="7">
        <v>25.15</v>
      </c>
      <c r="H2522" s="7">
        <v>25.45</v>
      </c>
      <c r="I2522" s="7">
        <v>25.8</v>
      </c>
      <c r="J2522" s="7">
        <v>26</v>
      </c>
      <c r="K2522" s="7">
        <v>0</v>
      </c>
      <c r="L2522" s="3">
        <v>6.5699999999999995E-2</v>
      </c>
      <c r="M2522" s="3">
        <v>4.24E-2</v>
      </c>
      <c r="N2522" s="3">
        <v>1.41E-2</v>
      </c>
      <c r="O2522" s="18">
        <f t="shared" si="922"/>
        <v>0</v>
      </c>
      <c r="P2522" s="19">
        <f t="shared" si="930"/>
        <v>40562</v>
      </c>
      <c r="Q2522" s="19">
        <f t="shared" si="931"/>
        <v>40590</v>
      </c>
      <c r="R2522" s="19">
        <f t="shared" si="932"/>
        <v>40618</v>
      </c>
      <c r="S2522" s="19">
        <f t="shared" si="933"/>
        <v>40653</v>
      </c>
      <c r="T2522" s="19">
        <f t="shared" si="934"/>
        <v>40681</v>
      </c>
      <c r="U2522" s="19">
        <f t="shared" si="935"/>
        <v>40709</v>
      </c>
      <c r="V2522" s="19">
        <f t="shared" si="936"/>
        <v>40744</v>
      </c>
      <c r="W2522" s="19">
        <f t="shared" si="937"/>
        <v>40772</v>
      </c>
      <c r="X2522" s="19">
        <f t="shared" si="938"/>
        <v>40807</v>
      </c>
      <c r="Y2522" s="18">
        <f t="shared" si="923"/>
        <v>28</v>
      </c>
      <c r="Z2522" s="10">
        <f t="shared" si="924"/>
        <v>0.7857142857142857</v>
      </c>
      <c r="AA2522" s="10">
        <f>VLOOKUP(A2522, VIX!$A$2:$E$3205, 5, FALSE)</f>
        <v>17.52</v>
      </c>
      <c r="AB2522" s="10">
        <f t="shared" si="925"/>
        <v>20.839285714285715</v>
      </c>
      <c r="AC2522" s="10">
        <f t="shared" si="926"/>
        <v>22.328571428571429</v>
      </c>
      <c r="AD2522" s="10">
        <f t="shared" si="927"/>
        <v>24.082142857142856</v>
      </c>
      <c r="AE2522" s="10">
        <f t="shared" si="928"/>
        <v>24.835714285714282</v>
      </c>
      <c r="AF2522" s="10">
        <f t="shared" si="929"/>
        <v>25.214285714285712</v>
      </c>
      <c r="AG2522" s="36">
        <f t="shared" si="917"/>
        <v>-0.58746330512864675</v>
      </c>
      <c r="AH2522" s="36">
        <f t="shared" si="918"/>
        <v>-0.81388776746063762</v>
      </c>
      <c r="AI2522" s="36">
        <f t="shared" si="919"/>
        <v>-0.31962993359695624</v>
      </c>
      <c r="AJ2522" s="36">
        <f t="shared" si="920"/>
        <v>-0.146055205390132</v>
      </c>
      <c r="AK2522" s="36">
        <f t="shared" si="921"/>
        <v>-0.10730253353204193</v>
      </c>
    </row>
    <row r="2523" spans="1:37" x14ac:dyDescent="0.2">
      <c r="A2523" s="5">
        <v>40539</v>
      </c>
      <c r="B2523" s="1">
        <v>1</v>
      </c>
      <c r="C2523" s="7">
        <v>20.45</v>
      </c>
      <c r="D2523" s="7">
        <v>21.75</v>
      </c>
      <c r="E2523" s="7">
        <v>23.8</v>
      </c>
      <c r="F2523" s="7">
        <v>24.55</v>
      </c>
      <c r="G2523" s="7">
        <v>25.1</v>
      </c>
      <c r="H2523" s="7">
        <v>25.45</v>
      </c>
      <c r="I2523" s="7">
        <v>25.9</v>
      </c>
      <c r="J2523" s="7">
        <v>0</v>
      </c>
      <c r="K2523" s="7">
        <v>0</v>
      </c>
      <c r="L2523" s="3">
        <v>6.3600000000000004E-2</v>
      </c>
      <c r="M2523" s="3">
        <v>5.5E-2</v>
      </c>
      <c r="N2523" s="3">
        <v>1.83E-2</v>
      </c>
      <c r="O2523" s="18">
        <f t="shared" si="922"/>
        <v>0</v>
      </c>
      <c r="P2523" s="19">
        <f t="shared" si="930"/>
        <v>40562</v>
      </c>
      <c r="Q2523" s="19">
        <f t="shared" si="931"/>
        <v>40590</v>
      </c>
      <c r="R2523" s="19">
        <f t="shared" si="932"/>
        <v>40618</v>
      </c>
      <c r="S2523" s="19">
        <f t="shared" si="933"/>
        <v>40653</v>
      </c>
      <c r="T2523" s="19">
        <f t="shared" si="934"/>
        <v>40681</v>
      </c>
      <c r="U2523" s="19">
        <f t="shared" si="935"/>
        <v>40709</v>
      </c>
      <c r="V2523" s="19">
        <f t="shared" si="936"/>
        <v>40744</v>
      </c>
      <c r="W2523" s="19">
        <f t="shared" si="937"/>
        <v>40772</v>
      </c>
      <c r="X2523" s="19">
        <f t="shared" si="938"/>
        <v>40807</v>
      </c>
      <c r="Y2523" s="18">
        <f t="shared" si="923"/>
        <v>28</v>
      </c>
      <c r="Z2523" s="10">
        <f t="shared" si="924"/>
        <v>0.8214285714285714</v>
      </c>
      <c r="AA2523" s="10">
        <f>VLOOKUP(A2523, VIX!$A$2:$E$3205, 5, FALSE)</f>
        <v>17.670000000000002</v>
      </c>
      <c r="AB2523" s="10">
        <f t="shared" si="925"/>
        <v>20.682142857142857</v>
      </c>
      <c r="AC2523" s="10">
        <f t="shared" si="926"/>
        <v>22.116071428571427</v>
      </c>
      <c r="AD2523" s="10">
        <f t="shared" si="927"/>
        <v>23.933928571428574</v>
      </c>
      <c r="AE2523" s="10">
        <f t="shared" si="928"/>
        <v>24.648214285714285</v>
      </c>
      <c r="AF2523" s="10">
        <f t="shared" si="929"/>
        <v>25.162500000000001</v>
      </c>
      <c r="AG2523" s="36">
        <f t="shared" si="917"/>
        <v>-2.3504932735426034</v>
      </c>
      <c r="AH2523" s="36">
        <f t="shared" si="918"/>
        <v>-3.4149727317798728</v>
      </c>
      <c r="AI2523" s="36">
        <f t="shared" si="919"/>
        <v>-1.1597760220909723</v>
      </c>
      <c r="AJ2523" s="36">
        <f t="shared" si="920"/>
        <v>-0.82078614257162019</v>
      </c>
      <c r="AK2523" s="36">
        <f t="shared" si="921"/>
        <v>-0.50887061877974604</v>
      </c>
    </row>
    <row r="2524" spans="1:37" x14ac:dyDescent="0.2">
      <c r="A2524" s="5">
        <v>40535</v>
      </c>
      <c r="B2524" s="1">
        <v>1</v>
      </c>
      <c r="C2524" s="7">
        <v>19.850000000000001</v>
      </c>
      <c r="D2524" s="7">
        <v>21.55</v>
      </c>
      <c r="E2524" s="7">
        <v>23.25</v>
      </c>
      <c r="F2524" s="7">
        <v>24.1</v>
      </c>
      <c r="G2524" s="7">
        <v>24.75</v>
      </c>
      <c r="H2524" s="7">
        <v>25.05</v>
      </c>
      <c r="I2524" s="7">
        <v>25.5</v>
      </c>
      <c r="J2524" s="7">
        <v>0</v>
      </c>
      <c r="K2524" s="7">
        <v>0</v>
      </c>
      <c r="L2524" s="3">
        <v>8.5599999999999996E-2</v>
      </c>
      <c r="M2524" s="3">
        <v>5.8099999999999999E-2</v>
      </c>
      <c r="N2524" s="3">
        <v>1.9400000000000001E-2</v>
      </c>
      <c r="O2524" s="18">
        <f t="shared" si="922"/>
        <v>1</v>
      </c>
      <c r="P2524" s="19">
        <f t="shared" si="930"/>
        <v>40562</v>
      </c>
      <c r="Q2524" s="19">
        <f t="shared" si="931"/>
        <v>40590</v>
      </c>
      <c r="R2524" s="19">
        <f t="shared" si="932"/>
        <v>40618</v>
      </c>
      <c r="S2524" s="19">
        <f t="shared" si="933"/>
        <v>40653</v>
      </c>
      <c r="T2524" s="19">
        <f t="shared" si="934"/>
        <v>40681</v>
      </c>
      <c r="U2524" s="19">
        <f t="shared" si="935"/>
        <v>40709</v>
      </c>
      <c r="V2524" s="19">
        <f t="shared" si="936"/>
        <v>40744</v>
      </c>
      <c r="W2524" s="19">
        <f t="shared" si="937"/>
        <v>40772</v>
      </c>
      <c r="X2524" s="19">
        <f t="shared" si="938"/>
        <v>40807</v>
      </c>
      <c r="Y2524" s="18">
        <f t="shared" si="923"/>
        <v>28</v>
      </c>
      <c r="Z2524" s="10">
        <f t="shared" si="924"/>
        <v>0.9642857142857143</v>
      </c>
      <c r="AA2524" s="10">
        <f>VLOOKUP(A2524, VIX!$A$2:$E$3205, 5, FALSE)</f>
        <v>16.47</v>
      </c>
      <c r="AB2524" s="10">
        <f t="shared" si="925"/>
        <v>19.910714285714285</v>
      </c>
      <c r="AC2524" s="10">
        <f t="shared" si="926"/>
        <v>21.610714285714288</v>
      </c>
      <c r="AD2524" s="10">
        <f t="shared" si="927"/>
        <v>23.280357142857142</v>
      </c>
      <c r="AE2524" s="10">
        <f t="shared" si="928"/>
        <v>24.123214285714287</v>
      </c>
      <c r="AF2524" s="10">
        <f t="shared" si="929"/>
        <v>24.760714285714286</v>
      </c>
      <c r="AG2524" s="36">
        <f t="shared" si="917"/>
        <v>-0.71830985915492895</v>
      </c>
      <c r="AH2524" s="36">
        <f t="shared" si="918"/>
        <v>-0.66666666666666619</v>
      </c>
      <c r="AI2524" s="36">
        <f t="shared" si="919"/>
        <v>-0.32142857142857184</v>
      </c>
      <c r="AJ2524" s="36">
        <f t="shared" si="920"/>
        <v>-0.238775510204081</v>
      </c>
      <c r="AK2524" s="36">
        <f t="shared" si="921"/>
        <v>-0.10887096774193569</v>
      </c>
    </row>
    <row r="2525" spans="1:37" x14ac:dyDescent="0.2">
      <c r="A2525" s="5">
        <v>40534</v>
      </c>
      <c r="B2525" s="1">
        <v>1</v>
      </c>
      <c r="C2525" s="7">
        <v>19.25</v>
      </c>
      <c r="D2525" s="7">
        <v>21.3</v>
      </c>
      <c r="E2525" s="7">
        <v>22.95</v>
      </c>
      <c r="F2525" s="7">
        <v>23.8</v>
      </c>
      <c r="G2525" s="7">
        <v>24.5</v>
      </c>
      <c r="H2525" s="7">
        <v>24.8</v>
      </c>
      <c r="I2525" s="7">
        <v>25.3</v>
      </c>
      <c r="J2525" s="7">
        <v>0</v>
      </c>
      <c r="K2525" s="7">
        <v>0</v>
      </c>
      <c r="L2525" s="3">
        <v>0.1065</v>
      </c>
      <c r="M2525" s="3">
        <v>6.3E-2</v>
      </c>
      <c r="N2525" s="3">
        <v>2.1000000000000001E-2</v>
      </c>
      <c r="O2525" s="18">
        <f t="shared" si="922"/>
        <v>0</v>
      </c>
      <c r="P2525" s="19">
        <f t="shared" si="930"/>
        <v>40534</v>
      </c>
      <c r="Q2525" s="19">
        <f t="shared" si="931"/>
        <v>40562</v>
      </c>
      <c r="R2525" s="19">
        <f t="shared" si="932"/>
        <v>40590</v>
      </c>
      <c r="S2525" s="19">
        <f t="shared" si="933"/>
        <v>40618</v>
      </c>
      <c r="T2525" s="19">
        <f t="shared" si="934"/>
        <v>40653</v>
      </c>
      <c r="U2525" s="19">
        <f t="shared" si="935"/>
        <v>40681</v>
      </c>
      <c r="V2525" s="19">
        <f t="shared" si="936"/>
        <v>40709</v>
      </c>
      <c r="W2525" s="19">
        <f t="shared" si="937"/>
        <v>40744</v>
      </c>
      <c r="X2525" s="19">
        <f t="shared" si="938"/>
        <v>40772</v>
      </c>
      <c r="Y2525" s="18">
        <f t="shared" si="923"/>
        <v>35</v>
      </c>
      <c r="Z2525" s="10">
        <f t="shared" si="924"/>
        <v>0</v>
      </c>
      <c r="AA2525" s="10">
        <f>VLOOKUP(A2525, VIX!$A$2:$E$3205, 5, FALSE)</f>
        <v>15.45</v>
      </c>
      <c r="AB2525" s="10">
        <f t="shared" si="925"/>
        <v>21.3</v>
      </c>
      <c r="AC2525" s="10">
        <f t="shared" si="926"/>
        <v>22.95</v>
      </c>
      <c r="AD2525" s="10">
        <f t="shared" si="927"/>
        <v>23.8</v>
      </c>
      <c r="AE2525" s="10">
        <f t="shared" si="928"/>
        <v>24.5</v>
      </c>
      <c r="AF2525" s="10">
        <f t="shared" si="929"/>
        <v>24.8</v>
      </c>
      <c r="AG2525" s="36">
        <f t="shared" si="917"/>
        <v>-0.76960893854748624</v>
      </c>
      <c r="AH2525" s="36">
        <f t="shared" si="918"/>
        <v>-0.55673830086362674</v>
      </c>
      <c r="AI2525" s="36">
        <f t="shared" si="919"/>
        <v>-0.26718223774479277</v>
      </c>
      <c r="AJ2525" s="36">
        <f t="shared" si="920"/>
        <v>-0.21111842498952763</v>
      </c>
      <c r="AK2525" s="36">
        <f t="shared" si="921"/>
        <v>-8.8400374181478225E-2</v>
      </c>
    </row>
    <row r="2526" spans="1:37" x14ac:dyDescent="0.2">
      <c r="A2526" s="5">
        <v>40533</v>
      </c>
      <c r="B2526" s="1">
        <v>12</v>
      </c>
      <c r="C2526" s="7">
        <v>16.75</v>
      </c>
      <c r="D2526" s="7">
        <v>19.25</v>
      </c>
      <c r="E2526" s="7">
        <v>21.4</v>
      </c>
      <c r="F2526" s="7">
        <v>22.95</v>
      </c>
      <c r="G2526" s="7">
        <v>23.9</v>
      </c>
      <c r="H2526" s="7">
        <v>24.45</v>
      </c>
      <c r="I2526" s="7">
        <v>24.85</v>
      </c>
      <c r="J2526" s="7">
        <v>25.3</v>
      </c>
      <c r="K2526" s="7">
        <v>0</v>
      </c>
      <c r="L2526" s="3">
        <v>0.14929999999999999</v>
      </c>
      <c r="M2526" s="3">
        <v>8.2799999999999999E-2</v>
      </c>
      <c r="N2526" s="3">
        <v>2.76E-2</v>
      </c>
      <c r="O2526" s="18">
        <f t="shared" si="922"/>
        <v>0</v>
      </c>
      <c r="P2526" s="19">
        <f t="shared" si="930"/>
        <v>40534</v>
      </c>
      <c r="Q2526" s="19">
        <f t="shared" si="931"/>
        <v>40562</v>
      </c>
      <c r="R2526" s="19">
        <f t="shared" si="932"/>
        <v>40590</v>
      </c>
      <c r="S2526" s="19">
        <f t="shared" si="933"/>
        <v>40618</v>
      </c>
      <c r="T2526" s="19">
        <f t="shared" si="934"/>
        <v>40653</v>
      </c>
      <c r="U2526" s="19">
        <f t="shared" si="935"/>
        <v>40681</v>
      </c>
      <c r="V2526" s="19">
        <f t="shared" si="936"/>
        <v>40709</v>
      </c>
      <c r="W2526" s="19">
        <f t="shared" si="937"/>
        <v>40744</v>
      </c>
      <c r="X2526" s="19">
        <f t="shared" si="938"/>
        <v>40772</v>
      </c>
      <c r="Y2526" s="18">
        <f t="shared" si="923"/>
        <v>35</v>
      </c>
      <c r="Z2526" s="10">
        <f t="shared" si="924"/>
        <v>2.8571428571428571E-2</v>
      </c>
      <c r="AA2526" s="10">
        <f>VLOOKUP(A2526, VIX!$A$2:$E$3205, 5, FALSE)</f>
        <v>16.489999999999998</v>
      </c>
      <c r="AB2526" s="10">
        <f t="shared" si="925"/>
        <v>19.178571428571427</v>
      </c>
      <c r="AC2526" s="10">
        <f t="shared" si="926"/>
        <v>21.338571428571427</v>
      </c>
      <c r="AD2526" s="10">
        <f t="shared" si="927"/>
        <v>22.905714285714286</v>
      </c>
      <c r="AE2526" s="10">
        <f t="shared" si="928"/>
        <v>23.872857142857143</v>
      </c>
      <c r="AF2526" s="10">
        <f t="shared" si="929"/>
        <v>24.434285714285711</v>
      </c>
      <c r="AG2526" s="36">
        <f t="shared" si="917"/>
        <v>-0.9238213945303908</v>
      </c>
      <c r="AH2526" s="36">
        <f t="shared" si="918"/>
        <v>-0.71567267683772495</v>
      </c>
      <c r="AI2526" s="36">
        <f t="shared" si="919"/>
        <v>-0.48374512353706128</v>
      </c>
      <c r="AJ2526" s="36">
        <f t="shared" si="920"/>
        <v>-0.28501696529555309</v>
      </c>
      <c r="AK2526" s="36">
        <f t="shared" si="921"/>
        <v>-0.16118153273636487</v>
      </c>
    </row>
    <row r="2527" spans="1:37" x14ac:dyDescent="0.2">
      <c r="A2527" s="5">
        <v>40532</v>
      </c>
      <c r="B2527" s="1">
        <v>12</v>
      </c>
      <c r="C2527" s="7">
        <v>16.75</v>
      </c>
      <c r="D2527" s="7">
        <v>19.649999999999999</v>
      </c>
      <c r="E2527" s="7">
        <v>21.75</v>
      </c>
      <c r="F2527" s="7">
        <v>23.15</v>
      </c>
      <c r="G2527" s="7">
        <v>24.05</v>
      </c>
      <c r="H2527" s="7">
        <v>24.6</v>
      </c>
      <c r="I2527" s="7">
        <v>24.9</v>
      </c>
      <c r="J2527" s="7">
        <v>25.4</v>
      </c>
      <c r="K2527" s="7">
        <v>0</v>
      </c>
      <c r="L2527" s="3">
        <v>0.1731</v>
      </c>
      <c r="M2527" s="3">
        <v>7.5600000000000001E-2</v>
      </c>
      <c r="N2527" s="3">
        <v>2.52E-2</v>
      </c>
      <c r="O2527" s="18">
        <f t="shared" si="922"/>
        <v>0</v>
      </c>
      <c r="P2527" s="19">
        <f t="shared" si="930"/>
        <v>40534</v>
      </c>
      <c r="Q2527" s="19">
        <f t="shared" si="931"/>
        <v>40562</v>
      </c>
      <c r="R2527" s="19">
        <f t="shared" si="932"/>
        <v>40590</v>
      </c>
      <c r="S2527" s="19">
        <f t="shared" si="933"/>
        <v>40618</v>
      </c>
      <c r="T2527" s="19">
        <f t="shared" si="934"/>
        <v>40653</v>
      </c>
      <c r="U2527" s="19">
        <f t="shared" si="935"/>
        <v>40681</v>
      </c>
      <c r="V2527" s="19">
        <f t="shared" si="936"/>
        <v>40709</v>
      </c>
      <c r="W2527" s="19">
        <f t="shared" si="937"/>
        <v>40744</v>
      </c>
      <c r="X2527" s="19">
        <f t="shared" si="938"/>
        <v>40772</v>
      </c>
      <c r="Y2527" s="18">
        <f t="shared" si="923"/>
        <v>35</v>
      </c>
      <c r="Z2527" s="10">
        <f t="shared" si="924"/>
        <v>5.7142857142857141E-2</v>
      </c>
      <c r="AA2527" s="10">
        <f>VLOOKUP(A2527, VIX!$A$2:$E$3205, 5, FALSE)</f>
        <v>16.41</v>
      </c>
      <c r="AB2527" s="10">
        <f t="shared" si="925"/>
        <v>19.484285714285711</v>
      </c>
      <c r="AC2527" s="10">
        <f t="shared" si="926"/>
        <v>21.63</v>
      </c>
      <c r="AD2527" s="10">
        <f t="shared" si="927"/>
        <v>23.07</v>
      </c>
      <c r="AE2527" s="10">
        <f t="shared" si="928"/>
        <v>23.998571428571427</v>
      </c>
      <c r="AF2527" s="10">
        <f t="shared" si="929"/>
        <v>24.568571428571431</v>
      </c>
      <c r="AG2527" s="36">
        <f t="shared" si="917"/>
        <v>-3.1522645578720327</v>
      </c>
      <c r="AH2527" s="36">
        <f t="shared" si="918"/>
        <v>-2.0692082111436969</v>
      </c>
      <c r="AI2527" s="36">
        <f t="shared" si="919"/>
        <v>-1.2994475138121533</v>
      </c>
      <c r="AJ2527" s="36">
        <f t="shared" si="920"/>
        <v>-0.80687815001482566</v>
      </c>
      <c r="AK2527" s="36">
        <f t="shared" si="921"/>
        <v>-0.48236658932714682</v>
      </c>
    </row>
    <row r="2528" spans="1:37" x14ac:dyDescent="0.2">
      <c r="A2528" s="5">
        <v>40529</v>
      </c>
      <c r="B2528" s="1">
        <v>12</v>
      </c>
      <c r="C2528" s="7">
        <v>17.600000000000001</v>
      </c>
      <c r="D2528" s="7">
        <v>20.25</v>
      </c>
      <c r="E2528" s="7">
        <v>22.2</v>
      </c>
      <c r="F2528" s="7">
        <v>23.45</v>
      </c>
      <c r="G2528" s="7">
        <v>24.2</v>
      </c>
      <c r="H2528" s="7">
        <v>24.7</v>
      </c>
      <c r="I2528" s="7">
        <v>25</v>
      </c>
      <c r="J2528" s="7">
        <v>25.5</v>
      </c>
      <c r="K2528" s="7">
        <v>0</v>
      </c>
      <c r="L2528" s="3">
        <v>0.15060000000000001</v>
      </c>
      <c r="M2528" s="3">
        <v>6.6100000000000006E-2</v>
      </c>
      <c r="N2528" s="3">
        <v>2.1999999999999999E-2</v>
      </c>
      <c r="O2528" s="18">
        <f t="shared" si="922"/>
        <v>0</v>
      </c>
      <c r="P2528" s="19">
        <f t="shared" si="930"/>
        <v>40534</v>
      </c>
      <c r="Q2528" s="19">
        <f t="shared" si="931"/>
        <v>40562</v>
      </c>
      <c r="R2528" s="19">
        <f t="shared" si="932"/>
        <v>40590</v>
      </c>
      <c r="S2528" s="19">
        <f t="shared" si="933"/>
        <v>40618</v>
      </c>
      <c r="T2528" s="19">
        <f t="shared" si="934"/>
        <v>40653</v>
      </c>
      <c r="U2528" s="19">
        <f t="shared" si="935"/>
        <v>40681</v>
      </c>
      <c r="V2528" s="19">
        <f t="shared" si="936"/>
        <v>40709</v>
      </c>
      <c r="W2528" s="19">
        <f t="shared" si="937"/>
        <v>40744</v>
      </c>
      <c r="X2528" s="19">
        <f t="shared" si="938"/>
        <v>40772</v>
      </c>
      <c r="Y2528" s="18">
        <f t="shared" si="923"/>
        <v>35</v>
      </c>
      <c r="Z2528" s="10">
        <f t="shared" si="924"/>
        <v>0.14285714285714285</v>
      </c>
      <c r="AA2528" s="10">
        <f>VLOOKUP(A2528, VIX!$A$2:$E$3205, 5, FALSE)</f>
        <v>16.11</v>
      </c>
      <c r="AB2528" s="10">
        <f t="shared" si="925"/>
        <v>19.871428571428574</v>
      </c>
      <c r="AC2528" s="10">
        <f t="shared" si="926"/>
        <v>21.921428571428571</v>
      </c>
      <c r="AD2528" s="10">
        <f t="shared" si="927"/>
        <v>23.271428571428572</v>
      </c>
      <c r="AE2528" s="10">
        <f t="shared" si="928"/>
        <v>24.092857142857142</v>
      </c>
      <c r="AF2528" s="10">
        <f t="shared" si="929"/>
        <v>24.628571428571426</v>
      </c>
      <c r="AG2528" s="36">
        <f t="shared" si="917"/>
        <v>-0.94736842105263142</v>
      </c>
      <c r="AH2528" s="36">
        <f t="shared" si="918"/>
        <v>-0.64205918860652</v>
      </c>
      <c r="AI2528" s="36">
        <f t="shared" si="919"/>
        <v>-0.38678781925343825</v>
      </c>
      <c r="AJ2528" s="36">
        <f t="shared" si="920"/>
        <v>-0.2238673378738526</v>
      </c>
      <c r="AK2528" s="36">
        <f t="shared" si="921"/>
        <v>-0.14571527697467332</v>
      </c>
    </row>
    <row r="2529" spans="1:37" x14ac:dyDescent="0.2">
      <c r="A2529" s="5">
        <v>40528</v>
      </c>
      <c r="B2529" s="1">
        <v>12</v>
      </c>
      <c r="C2529" s="7">
        <v>18.399999999999999</v>
      </c>
      <c r="D2529" s="7">
        <v>20.5</v>
      </c>
      <c r="E2529" s="7">
        <v>22.15</v>
      </c>
      <c r="F2529" s="7">
        <v>23.5</v>
      </c>
      <c r="G2529" s="7">
        <v>24.25</v>
      </c>
      <c r="H2529" s="7">
        <v>24.8</v>
      </c>
      <c r="I2529" s="7">
        <v>25.15</v>
      </c>
      <c r="J2529" s="7">
        <v>25.65</v>
      </c>
      <c r="K2529" s="7">
        <v>0</v>
      </c>
      <c r="L2529" s="3">
        <v>0.11409999999999999</v>
      </c>
      <c r="M2529" s="3">
        <v>7.0199999999999999E-2</v>
      </c>
      <c r="N2529" s="3">
        <v>2.3400000000000001E-2</v>
      </c>
      <c r="O2529" s="18">
        <f t="shared" si="922"/>
        <v>0</v>
      </c>
      <c r="P2529" s="19">
        <f t="shared" si="930"/>
        <v>40534</v>
      </c>
      <c r="Q2529" s="19">
        <f t="shared" si="931"/>
        <v>40562</v>
      </c>
      <c r="R2529" s="19">
        <f t="shared" si="932"/>
        <v>40590</v>
      </c>
      <c r="S2529" s="19">
        <f t="shared" si="933"/>
        <v>40618</v>
      </c>
      <c r="T2529" s="19">
        <f t="shared" si="934"/>
        <v>40653</v>
      </c>
      <c r="U2529" s="19">
        <f t="shared" si="935"/>
        <v>40681</v>
      </c>
      <c r="V2529" s="19">
        <f t="shared" si="936"/>
        <v>40709</v>
      </c>
      <c r="W2529" s="19">
        <f t="shared" si="937"/>
        <v>40744</v>
      </c>
      <c r="X2529" s="19">
        <f t="shared" si="938"/>
        <v>40772</v>
      </c>
      <c r="Y2529" s="18">
        <f t="shared" si="923"/>
        <v>35</v>
      </c>
      <c r="Z2529" s="10">
        <f t="shared" si="924"/>
        <v>0.17142857142857143</v>
      </c>
      <c r="AA2529" s="10">
        <f>VLOOKUP(A2529, VIX!$A$2:$E$3205, 5, FALSE)</f>
        <v>17.39</v>
      </c>
      <c r="AB2529" s="10">
        <f t="shared" si="925"/>
        <v>20.139999999999997</v>
      </c>
      <c r="AC2529" s="10">
        <f t="shared" si="926"/>
        <v>21.867142857142852</v>
      </c>
      <c r="AD2529" s="10">
        <f t="shared" si="927"/>
        <v>23.268571428571427</v>
      </c>
      <c r="AE2529" s="10">
        <f t="shared" si="928"/>
        <v>24.12142857142857</v>
      </c>
      <c r="AF2529" s="10">
        <f t="shared" si="929"/>
        <v>24.705714285714286</v>
      </c>
      <c r="AG2529" s="36">
        <f t="shared" si="917"/>
        <v>-0.73936430317848467</v>
      </c>
      <c r="AH2529" s="36">
        <f t="shared" si="918"/>
        <v>-0.5380434782608694</v>
      </c>
      <c r="AI2529" s="36">
        <f t="shared" si="919"/>
        <v>-0.41396933560477062</v>
      </c>
      <c r="AJ2529" s="36">
        <f t="shared" si="920"/>
        <v>-0.22213081036610455</v>
      </c>
      <c r="AK2529" s="36">
        <f t="shared" si="921"/>
        <v>-0.15935613682092581</v>
      </c>
    </row>
    <row r="2530" spans="1:37" x14ac:dyDescent="0.2">
      <c r="A2530" s="5">
        <v>40527</v>
      </c>
      <c r="B2530" s="1">
        <v>12</v>
      </c>
      <c r="C2530" s="7">
        <v>19.05</v>
      </c>
      <c r="D2530" s="7">
        <v>20.8</v>
      </c>
      <c r="E2530" s="7">
        <v>22.4</v>
      </c>
      <c r="F2530" s="7">
        <v>23.75</v>
      </c>
      <c r="G2530" s="7">
        <v>24.45</v>
      </c>
      <c r="H2530" s="7">
        <v>24.95</v>
      </c>
      <c r="I2530" s="7">
        <v>25.35</v>
      </c>
      <c r="J2530" s="7">
        <v>25.8</v>
      </c>
      <c r="K2530" s="7">
        <v>0</v>
      </c>
      <c r="L2530" s="3">
        <v>9.1899999999999996E-2</v>
      </c>
      <c r="M2530" s="3">
        <v>6.7400000000000002E-2</v>
      </c>
      <c r="N2530" s="3">
        <v>2.2499999999999999E-2</v>
      </c>
      <c r="O2530" s="18">
        <f t="shared" si="922"/>
        <v>0</v>
      </c>
      <c r="P2530" s="19">
        <f t="shared" si="930"/>
        <v>40534</v>
      </c>
      <c r="Q2530" s="19">
        <f t="shared" si="931"/>
        <v>40562</v>
      </c>
      <c r="R2530" s="19">
        <f t="shared" si="932"/>
        <v>40590</v>
      </c>
      <c r="S2530" s="19">
        <f t="shared" si="933"/>
        <v>40618</v>
      </c>
      <c r="T2530" s="19">
        <f t="shared" si="934"/>
        <v>40653</v>
      </c>
      <c r="U2530" s="19">
        <f t="shared" si="935"/>
        <v>40681</v>
      </c>
      <c r="V2530" s="19">
        <f t="shared" si="936"/>
        <v>40709</v>
      </c>
      <c r="W2530" s="19">
        <f t="shared" si="937"/>
        <v>40744</v>
      </c>
      <c r="X2530" s="19">
        <f t="shared" si="938"/>
        <v>40772</v>
      </c>
      <c r="Y2530" s="18">
        <f t="shared" si="923"/>
        <v>35</v>
      </c>
      <c r="Z2530" s="10">
        <f t="shared" si="924"/>
        <v>0.2</v>
      </c>
      <c r="AA2530" s="10">
        <f>VLOOKUP(A2530, VIX!$A$2:$E$3205, 5, FALSE)</f>
        <v>17.940000000000001</v>
      </c>
      <c r="AB2530" s="10">
        <f t="shared" si="925"/>
        <v>20.450000000000003</v>
      </c>
      <c r="AC2530" s="10">
        <f t="shared" si="926"/>
        <v>22.08</v>
      </c>
      <c r="AD2530" s="10">
        <f t="shared" si="927"/>
        <v>23.48</v>
      </c>
      <c r="AE2530" s="10">
        <f t="shared" si="928"/>
        <v>24.310000000000002</v>
      </c>
      <c r="AF2530" s="10">
        <f t="shared" si="929"/>
        <v>24.85</v>
      </c>
      <c r="AG2530" s="36">
        <f t="shared" si="917"/>
        <v>-0.6284289276807975</v>
      </c>
      <c r="AH2530" s="36">
        <f t="shared" si="918"/>
        <v>-0.529377010437864</v>
      </c>
      <c r="AI2530" s="36">
        <f t="shared" si="919"/>
        <v>-0.41842445114076637</v>
      </c>
      <c r="AJ2530" s="36">
        <f t="shared" si="920"/>
        <v>-0.20888099467140286</v>
      </c>
      <c r="AK2530" s="36">
        <f t="shared" si="921"/>
        <v>-0.14560582423296919</v>
      </c>
    </row>
    <row r="2531" spans="1:37" x14ac:dyDescent="0.2">
      <c r="A2531" s="5">
        <v>40526</v>
      </c>
      <c r="B2531" s="1">
        <v>12</v>
      </c>
      <c r="C2531" s="7">
        <v>18.7</v>
      </c>
      <c r="D2531" s="7">
        <v>20.45</v>
      </c>
      <c r="E2531" s="7">
        <v>22.15</v>
      </c>
      <c r="F2531" s="7">
        <v>23.55</v>
      </c>
      <c r="G2531" s="7">
        <v>24.3</v>
      </c>
      <c r="H2531" s="7">
        <v>24.85</v>
      </c>
      <c r="I2531" s="7">
        <v>25.2</v>
      </c>
      <c r="J2531" s="7">
        <v>25.65</v>
      </c>
      <c r="K2531" s="7">
        <v>0</v>
      </c>
      <c r="L2531" s="3">
        <v>9.3600000000000003E-2</v>
      </c>
      <c r="M2531" s="3">
        <v>7.0099999999999996E-2</v>
      </c>
      <c r="N2531" s="3">
        <v>2.3400000000000001E-2</v>
      </c>
      <c r="O2531" s="18">
        <f t="shared" si="922"/>
        <v>0</v>
      </c>
      <c r="P2531" s="19">
        <f t="shared" si="930"/>
        <v>40534</v>
      </c>
      <c r="Q2531" s="19">
        <f t="shared" si="931"/>
        <v>40562</v>
      </c>
      <c r="R2531" s="19">
        <f t="shared" si="932"/>
        <v>40590</v>
      </c>
      <c r="S2531" s="19">
        <f t="shared" si="933"/>
        <v>40618</v>
      </c>
      <c r="T2531" s="19">
        <f t="shared" si="934"/>
        <v>40653</v>
      </c>
      <c r="U2531" s="19">
        <f t="shared" si="935"/>
        <v>40681</v>
      </c>
      <c r="V2531" s="19">
        <f t="shared" si="936"/>
        <v>40709</v>
      </c>
      <c r="W2531" s="19">
        <f t="shared" si="937"/>
        <v>40744</v>
      </c>
      <c r="X2531" s="19">
        <f t="shared" si="938"/>
        <v>40772</v>
      </c>
      <c r="Y2531" s="18">
        <f t="shared" si="923"/>
        <v>35</v>
      </c>
      <c r="Z2531" s="10">
        <f t="shared" si="924"/>
        <v>0.22857142857142856</v>
      </c>
      <c r="AA2531" s="10">
        <f>VLOOKUP(A2531, VIX!$A$2:$E$3205, 5, FALSE)</f>
        <v>17.61</v>
      </c>
      <c r="AB2531" s="10">
        <f t="shared" si="925"/>
        <v>20.05</v>
      </c>
      <c r="AC2531" s="10">
        <f t="shared" si="926"/>
        <v>21.761428571428574</v>
      </c>
      <c r="AD2531" s="10">
        <f t="shared" si="927"/>
        <v>23.230000000000004</v>
      </c>
      <c r="AE2531" s="10">
        <f t="shared" si="928"/>
        <v>24.128571428571426</v>
      </c>
      <c r="AF2531" s="10">
        <f t="shared" si="929"/>
        <v>24.724285714285717</v>
      </c>
      <c r="AG2531" s="36">
        <f t="shared" si="917"/>
        <v>-0.6368231046931403</v>
      </c>
      <c r="AH2531" s="36">
        <f t="shared" si="918"/>
        <v>-0.56960510570402823</v>
      </c>
      <c r="AI2531" s="36">
        <f t="shared" si="919"/>
        <v>-0.43657963123375854</v>
      </c>
      <c r="AJ2531" s="36">
        <f t="shared" si="920"/>
        <v>-0.22446555819477421</v>
      </c>
      <c r="AK2531" s="36">
        <f t="shared" si="921"/>
        <v>-0.16059324488731835</v>
      </c>
    </row>
    <row r="2532" spans="1:37" x14ac:dyDescent="0.2">
      <c r="A2532" s="5">
        <v>40525</v>
      </c>
      <c r="B2532" s="1">
        <v>12</v>
      </c>
      <c r="C2532" s="7">
        <v>18.3</v>
      </c>
      <c r="D2532" s="7">
        <v>20.3</v>
      </c>
      <c r="E2532" s="7">
        <v>21.9</v>
      </c>
      <c r="F2532" s="7">
        <v>23.5</v>
      </c>
      <c r="G2532" s="7">
        <v>24.25</v>
      </c>
      <c r="H2532" s="7">
        <v>24.8</v>
      </c>
      <c r="I2532" s="7">
        <v>25.25</v>
      </c>
      <c r="J2532" s="7">
        <v>25.7</v>
      </c>
      <c r="K2532" s="7">
        <v>0</v>
      </c>
      <c r="L2532" s="3">
        <v>0.10929999999999999</v>
      </c>
      <c r="M2532" s="3">
        <v>7.4499999999999997E-2</v>
      </c>
      <c r="N2532" s="3">
        <v>2.4799999999999999E-2</v>
      </c>
      <c r="O2532" s="18">
        <f t="shared" si="922"/>
        <v>0</v>
      </c>
      <c r="P2532" s="19">
        <f t="shared" si="930"/>
        <v>40534</v>
      </c>
      <c r="Q2532" s="19">
        <f t="shared" si="931"/>
        <v>40562</v>
      </c>
      <c r="R2532" s="19">
        <f t="shared" si="932"/>
        <v>40590</v>
      </c>
      <c r="S2532" s="19">
        <f t="shared" si="933"/>
        <v>40618</v>
      </c>
      <c r="T2532" s="19">
        <f t="shared" si="934"/>
        <v>40653</v>
      </c>
      <c r="U2532" s="19">
        <f t="shared" si="935"/>
        <v>40681</v>
      </c>
      <c r="V2532" s="19">
        <f t="shared" si="936"/>
        <v>40709</v>
      </c>
      <c r="W2532" s="19">
        <f t="shared" si="937"/>
        <v>40744</v>
      </c>
      <c r="X2532" s="19">
        <f t="shared" si="938"/>
        <v>40772</v>
      </c>
      <c r="Y2532" s="18">
        <f t="shared" si="923"/>
        <v>35</v>
      </c>
      <c r="Z2532" s="10">
        <f t="shared" si="924"/>
        <v>0.25714285714285712</v>
      </c>
      <c r="AA2532" s="10">
        <f>VLOOKUP(A2532, VIX!$A$2:$E$3205, 5, FALSE)</f>
        <v>17.55</v>
      </c>
      <c r="AB2532" s="10">
        <f t="shared" si="925"/>
        <v>19.785714285714288</v>
      </c>
      <c r="AC2532" s="10">
        <f t="shared" si="926"/>
        <v>21.488571428571426</v>
      </c>
      <c r="AD2532" s="10">
        <f t="shared" si="927"/>
        <v>23.088571428571431</v>
      </c>
      <c r="AE2532" s="10">
        <f t="shared" si="928"/>
        <v>24.057142857142857</v>
      </c>
      <c r="AF2532" s="10">
        <f t="shared" si="929"/>
        <v>24.658571428571427</v>
      </c>
      <c r="AG2532" s="36">
        <f t="shared" si="917"/>
        <v>-2.2309111029140545</v>
      </c>
      <c r="AH2532" s="36">
        <f t="shared" si="918"/>
        <v>-1.632719173921845</v>
      </c>
      <c r="AI2532" s="36">
        <f t="shared" si="919"/>
        <v>-1.5135135135135154</v>
      </c>
      <c r="AJ2532" s="36">
        <f t="shared" si="920"/>
        <v>-0.67616719336950704</v>
      </c>
      <c r="AK2532" s="36">
        <f t="shared" si="921"/>
        <v>-0.48334786399302609</v>
      </c>
    </row>
    <row r="2533" spans="1:37" x14ac:dyDescent="0.2">
      <c r="A2533" s="5">
        <v>40522</v>
      </c>
      <c r="B2533" s="1">
        <v>12</v>
      </c>
      <c r="C2533" s="7">
        <v>18.05</v>
      </c>
      <c r="D2533" s="7">
        <v>20.05</v>
      </c>
      <c r="E2533" s="7">
        <v>21.75</v>
      </c>
      <c r="F2533" s="7">
        <v>23.4</v>
      </c>
      <c r="G2533" s="7">
        <v>24.25</v>
      </c>
      <c r="H2533" s="7">
        <v>24.75</v>
      </c>
      <c r="I2533" s="7">
        <v>25.25</v>
      </c>
      <c r="J2533" s="7">
        <v>25.7</v>
      </c>
      <c r="K2533" s="7">
        <v>0</v>
      </c>
      <c r="L2533" s="3">
        <v>0.1108</v>
      </c>
      <c r="M2533" s="3">
        <v>7.9100000000000004E-2</v>
      </c>
      <c r="N2533" s="3">
        <v>2.64E-2</v>
      </c>
      <c r="O2533" s="18">
        <f t="shared" si="922"/>
        <v>0</v>
      </c>
      <c r="P2533" s="19">
        <f t="shared" si="930"/>
        <v>40534</v>
      </c>
      <c r="Q2533" s="19">
        <f t="shared" si="931"/>
        <v>40562</v>
      </c>
      <c r="R2533" s="19">
        <f t="shared" si="932"/>
        <v>40590</v>
      </c>
      <c r="S2533" s="19">
        <f t="shared" si="933"/>
        <v>40618</v>
      </c>
      <c r="T2533" s="19">
        <f t="shared" si="934"/>
        <v>40653</v>
      </c>
      <c r="U2533" s="19">
        <f t="shared" si="935"/>
        <v>40681</v>
      </c>
      <c r="V2533" s="19">
        <f t="shared" si="936"/>
        <v>40709</v>
      </c>
      <c r="W2533" s="19">
        <f t="shared" si="937"/>
        <v>40744</v>
      </c>
      <c r="X2533" s="19">
        <f t="shared" si="938"/>
        <v>40772</v>
      </c>
      <c r="Y2533" s="18">
        <f t="shared" si="923"/>
        <v>35</v>
      </c>
      <c r="Z2533" s="10">
        <f t="shared" si="924"/>
        <v>0.34285714285714286</v>
      </c>
      <c r="AA2533" s="10">
        <f>VLOOKUP(A2533, VIX!$A$2:$E$3205, 5, FALSE)</f>
        <v>17.61</v>
      </c>
      <c r="AB2533" s="10">
        <f t="shared" si="925"/>
        <v>19.364285714285714</v>
      </c>
      <c r="AC2533" s="10">
        <f t="shared" si="926"/>
        <v>21.167142857142856</v>
      </c>
      <c r="AD2533" s="10">
        <f t="shared" si="927"/>
        <v>22.834285714285713</v>
      </c>
      <c r="AE2533" s="10">
        <f t="shared" si="928"/>
        <v>23.958571428571428</v>
      </c>
      <c r="AF2533" s="10">
        <f t="shared" si="929"/>
        <v>24.578571428571429</v>
      </c>
      <c r="AG2533" s="36">
        <f t="shared" si="917"/>
        <v>-0.74292452830188704</v>
      </c>
      <c r="AH2533" s="36">
        <f t="shared" si="918"/>
        <v>-0.56960510570402867</v>
      </c>
      <c r="AI2533" s="36">
        <f t="shared" si="919"/>
        <v>-0.51015275136494675</v>
      </c>
      <c r="AJ2533" s="36">
        <f t="shared" si="920"/>
        <v>-0.25079030558482662</v>
      </c>
      <c r="AK2533" s="36">
        <f t="shared" si="921"/>
        <v>-0.14391776127926906</v>
      </c>
    </row>
    <row r="2534" spans="1:37" x14ac:dyDescent="0.2">
      <c r="A2534" s="5">
        <v>40521</v>
      </c>
      <c r="B2534" s="1">
        <v>12</v>
      </c>
      <c r="C2534" s="7">
        <v>18</v>
      </c>
      <c r="D2534" s="7">
        <v>20.2</v>
      </c>
      <c r="E2534" s="7">
        <v>22.25</v>
      </c>
      <c r="F2534" s="7">
        <v>23.9</v>
      </c>
      <c r="G2534" s="7">
        <v>24.7</v>
      </c>
      <c r="H2534" s="7">
        <v>25.2</v>
      </c>
      <c r="I2534" s="7">
        <v>25.7</v>
      </c>
      <c r="J2534" s="7">
        <v>26.05</v>
      </c>
      <c r="K2534" s="7">
        <v>0</v>
      </c>
      <c r="L2534" s="3">
        <v>0.1222</v>
      </c>
      <c r="M2534" s="3">
        <v>7.5300000000000006E-2</v>
      </c>
      <c r="N2534" s="3">
        <v>2.5100000000000001E-2</v>
      </c>
      <c r="O2534" s="18">
        <f t="shared" si="922"/>
        <v>0</v>
      </c>
      <c r="P2534" s="19">
        <f t="shared" si="930"/>
        <v>40534</v>
      </c>
      <c r="Q2534" s="19">
        <f t="shared" si="931"/>
        <v>40562</v>
      </c>
      <c r="R2534" s="19">
        <f t="shared" si="932"/>
        <v>40590</v>
      </c>
      <c r="S2534" s="19">
        <f t="shared" si="933"/>
        <v>40618</v>
      </c>
      <c r="T2534" s="19">
        <f t="shared" si="934"/>
        <v>40653</v>
      </c>
      <c r="U2534" s="19">
        <f t="shared" si="935"/>
        <v>40681</v>
      </c>
      <c r="V2534" s="19">
        <f t="shared" si="936"/>
        <v>40709</v>
      </c>
      <c r="W2534" s="19">
        <f t="shared" si="937"/>
        <v>40744</v>
      </c>
      <c r="X2534" s="19">
        <f t="shared" si="938"/>
        <v>40772</v>
      </c>
      <c r="Y2534" s="18">
        <f t="shared" si="923"/>
        <v>35</v>
      </c>
      <c r="Z2534" s="10">
        <f t="shared" si="924"/>
        <v>0.37142857142857144</v>
      </c>
      <c r="AA2534" s="10">
        <f>VLOOKUP(A2534, VIX!$A$2:$E$3205, 5, FALSE)</f>
        <v>17.25</v>
      </c>
      <c r="AB2534" s="10">
        <f t="shared" si="925"/>
        <v>19.382857142857141</v>
      </c>
      <c r="AC2534" s="10">
        <f t="shared" si="926"/>
        <v>21.488571428571429</v>
      </c>
      <c r="AD2534" s="10">
        <f t="shared" si="927"/>
        <v>23.287142857142854</v>
      </c>
      <c r="AE2534" s="10">
        <f t="shared" si="928"/>
        <v>24.402857142857144</v>
      </c>
      <c r="AF2534" s="10">
        <f t="shared" si="929"/>
        <v>25.014285714285712</v>
      </c>
      <c r="AG2534" s="36">
        <f t="shared" si="917"/>
        <v>-0.80406091370558386</v>
      </c>
      <c r="AH2534" s="36">
        <f t="shared" si="918"/>
        <v>-0.67029972752043654</v>
      </c>
      <c r="AI2534" s="36">
        <f t="shared" si="919"/>
        <v>-0.50042122999157512</v>
      </c>
      <c r="AJ2534" s="36">
        <f t="shared" si="920"/>
        <v>-0.232727272727273</v>
      </c>
      <c r="AK2534" s="36">
        <f t="shared" si="921"/>
        <v>-0.14201183431952669</v>
      </c>
    </row>
    <row r="2535" spans="1:37" x14ac:dyDescent="0.2">
      <c r="A2535" s="5">
        <v>40520</v>
      </c>
      <c r="B2535" s="1">
        <v>12</v>
      </c>
      <c r="C2535" s="7">
        <v>18.2</v>
      </c>
      <c r="D2535" s="7">
        <v>20.7</v>
      </c>
      <c r="E2535" s="7">
        <v>22.9</v>
      </c>
      <c r="F2535" s="7">
        <v>24.3</v>
      </c>
      <c r="G2535" s="7">
        <v>25.05</v>
      </c>
      <c r="H2535" s="7">
        <v>25.55</v>
      </c>
      <c r="I2535" s="7">
        <v>25.9</v>
      </c>
      <c r="J2535" s="7">
        <v>26.3</v>
      </c>
      <c r="K2535" s="7">
        <v>0</v>
      </c>
      <c r="L2535" s="3">
        <v>0.13739999999999999</v>
      </c>
      <c r="M2535" s="3">
        <v>6.5799999999999997E-2</v>
      </c>
      <c r="N2535" s="3">
        <v>2.1899999999999999E-2</v>
      </c>
      <c r="O2535" s="18">
        <f t="shared" si="922"/>
        <v>0</v>
      </c>
      <c r="P2535" s="19">
        <f t="shared" si="930"/>
        <v>40534</v>
      </c>
      <c r="Q2535" s="19">
        <f t="shared" si="931"/>
        <v>40562</v>
      </c>
      <c r="R2535" s="19">
        <f t="shared" si="932"/>
        <v>40590</v>
      </c>
      <c r="S2535" s="19">
        <f t="shared" si="933"/>
        <v>40618</v>
      </c>
      <c r="T2535" s="19">
        <f t="shared" si="934"/>
        <v>40653</v>
      </c>
      <c r="U2535" s="19">
        <f t="shared" si="935"/>
        <v>40681</v>
      </c>
      <c r="V2535" s="19">
        <f t="shared" si="936"/>
        <v>40709</v>
      </c>
      <c r="W2535" s="19">
        <f t="shared" si="937"/>
        <v>40744</v>
      </c>
      <c r="X2535" s="19">
        <f t="shared" si="938"/>
        <v>40772</v>
      </c>
      <c r="Y2535" s="18">
        <f t="shared" si="923"/>
        <v>35</v>
      </c>
      <c r="Z2535" s="10">
        <f t="shared" si="924"/>
        <v>0.4</v>
      </c>
      <c r="AA2535" s="10">
        <f>VLOOKUP(A2535, VIX!$A$2:$E$3205, 5, FALSE)</f>
        <v>17.739999999999998</v>
      </c>
      <c r="AB2535" s="10">
        <f t="shared" si="925"/>
        <v>19.7</v>
      </c>
      <c r="AC2535" s="10">
        <f t="shared" si="926"/>
        <v>22.019999999999996</v>
      </c>
      <c r="AD2535" s="10">
        <f t="shared" si="927"/>
        <v>23.740000000000002</v>
      </c>
      <c r="AE2535" s="10">
        <f t="shared" si="928"/>
        <v>24.75</v>
      </c>
      <c r="AF2535" s="10">
        <f t="shared" si="929"/>
        <v>25.35</v>
      </c>
      <c r="AG2535" s="36">
        <f t="shared" si="917"/>
        <v>-0.8898305084745749</v>
      </c>
      <c r="AH2535" s="36">
        <f t="shared" si="918"/>
        <v>-0.69933774834436957</v>
      </c>
      <c r="AI2535" s="36">
        <f t="shared" si="919"/>
        <v>-0.41444933920704841</v>
      </c>
      <c r="AJ2535" s="36">
        <f t="shared" si="920"/>
        <v>-0.21392190152801324</v>
      </c>
      <c r="AK2535" s="36">
        <f t="shared" si="921"/>
        <v>-0.13976705490848562</v>
      </c>
    </row>
    <row r="2536" spans="1:37" x14ac:dyDescent="0.2">
      <c r="A2536" s="5">
        <v>40519</v>
      </c>
      <c r="B2536" s="1">
        <v>12</v>
      </c>
      <c r="C2536" s="7">
        <v>18.600000000000001</v>
      </c>
      <c r="D2536" s="7">
        <v>21.45</v>
      </c>
      <c r="E2536" s="7">
        <v>23.55</v>
      </c>
      <c r="F2536" s="7">
        <v>24.9</v>
      </c>
      <c r="G2536" s="7">
        <v>25.5</v>
      </c>
      <c r="H2536" s="7">
        <v>25.95</v>
      </c>
      <c r="I2536" s="7">
        <v>26.5</v>
      </c>
      <c r="J2536" s="7">
        <v>26.95</v>
      </c>
      <c r="K2536" s="7">
        <v>0</v>
      </c>
      <c r="L2536" s="3">
        <v>0.1532</v>
      </c>
      <c r="M2536" s="3">
        <v>6.4299999999999996E-2</v>
      </c>
      <c r="N2536" s="3">
        <v>2.1399999999999999E-2</v>
      </c>
      <c r="O2536" s="18">
        <f t="shared" si="922"/>
        <v>0</v>
      </c>
      <c r="P2536" s="19">
        <f t="shared" si="930"/>
        <v>40534</v>
      </c>
      <c r="Q2536" s="19">
        <f t="shared" si="931"/>
        <v>40562</v>
      </c>
      <c r="R2536" s="19">
        <f t="shared" si="932"/>
        <v>40590</v>
      </c>
      <c r="S2536" s="19">
        <f t="shared" si="933"/>
        <v>40618</v>
      </c>
      <c r="T2536" s="19">
        <f t="shared" si="934"/>
        <v>40653</v>
      </c>
      <c r="U2536" s="19">
        <f t="shared" si="935"/>
        <v>40681</v>
      </c>
      <c r="V2536" s="19">
        <f t="shared" si="936"/>
        <v>40709</v>
      </c>
      <c r="W2536" s="19">
        <f t="shared" si="937"/>
        <v>40744</v>
      </c>
      <c r="X2536" s="19">
        <f t="shared" si="938"/>
        <v>40772</v>
      </c>
      <c r="Y2536" s="18">
        <f t="shared" si="923"/>
        <v>35</v>
      </c>
      <c r="Z2536" s="10">
        <f t="shared" si="924"/>
        <v>0.42857142857142855</v>
      </c>
      <c r="AA2536" s="10">
        <f>VLOOKUP(A2536, VIX!$A$2:$E$3205, 5, FALSE)</f>
        <v>17.989999999999998</v>
      </c>
      <c r="AB2536" s="10">
        <f t="shared" si="925"/>
        <v>20.228571428571428</v>
      </c>
      <c r="AC2536" s="10">
        <f t="shared" si="926"/>
        <v>22.65</v>
      </c>
      <c r="AD2536" s="10">
        <f t="shared" si="927"/>
        <v>24.321428571428569</v>
      </c>
      <c r="AE2536" s="10">
        <f t="shared" si="928"/>
        <v>25.24285714285714</v>
      </c>
      <c r="AF2536" s="10">
        <f t="shared" si="929"/>
        <v>25.757142857142856</v>
      </c>
      <c r="AG2536" s="36">
        <f t="shared" si="917"/>
        <v>-1.0144067796610163</v>
      </c>
      <c r="AH2536" s="36">
        <f t="shared" si="918"/>
        <v>-0.66490765171504018</v>
      </c>
      <c r="AI2536" s="36">
        <f t="shared" si="919"/>
        <v>-0.39826738468742628</v>
      </c>
      <c r="AJ2536" s="36">
        <f t="shared" si="920"/>
        <v>-0.17057761732852028</v>
      </c>
      <c r="AK2536" s="36">
        <f t="shared" si="921"/>
        <v>-0.12563008918185326</v>
      </c>
    </row>
    <row r="2537" spans="1:37" x14ac:dyDescent="0.2">
      <c r="A2537" s="5">
        <v>40518</v>
      </c>
      <c r="B2537" s="1">
        <v>12</v>
      </c>
      <c r="C2537" s="7">
        <v>18.600000000000001</v>
      </c>
      <c r="D2537" s="7">
        <v>21.6</v>
      </c>
      <c r="E2537" s="7">
        <v>23.7</v>
      </c>
      <c r="F2537" s="7">
        <v>25</v>
      </c>
      <c r="G2537" s="7">
        <v>25.6</v>
      </c>
      <c r="H2537" s="7">
        <v>25.95</v>
      </c>
      <c r="I2537" s="7">
        <v>26.4</v>
      </c>
      <c r="J2537" s="7">
        <v>26.85</v>
      </c>
      <c r="K2537" s="7">
        <v>0</v>
      </c>
      <c r="L2537" s="3">
        <v>0.1613</v>
      </c>
      <c r="M2537" s="3">
        <v>5.6000000000000001E-2</v>
      </c>
      <c r="N2537" s="3">
        <v>1.8700000000000001E-2</v>
      </c>
      <c r="O2537" s="18">
        <f t="shared" si="922"/>
        <v>0</v>
      </c>
      <c r="P2537" s="19">
        <f t="shared" si="930"/>
        <v>40534</v>
      </c>
      <c r="Q2537" s="19">
        <f t="shared" si="931"/>
        <v>40562</v>
      </c>
      <c r="R2537" s="19">
        <f t="shared" si="932"/>
        <v>40590</v>
      </c>
      <c r="S2537" s="19">
        <f t="shared" si="933"/>
        <v>40618</v>
      </c>
      <c r="T2537" s="19">
        <f t="shared" si="934"/>
        <v>40653</v>
      </c>
      <c r="U2537" s="19">
        <f t="shared" si="935"/>
        <v>40681</v>
      </c>
      <c r="V2537" s="19">
        <f t="shared" si="936"/>
        <v>40709</v>
      </c>
      <c r="W2537" s="19">
        <f t="shared" si="937"/>
        <v>40744</v>
      </c>
      <c r="X2537" s="19">
        <f t="shared" si="938"/>
        <v>40772</v>
      </c>
      <c r="Y2537" s="18">
        <f t="shared" si="923"/>
        <v>35</v>
      </c>
      <c r="Z2537" s="10">
        <f t="shared" si="924"/>
        <v>0.45714285714285713</v>
      </c>
      <c r="AA2537" s="10">
        <f>VLOOKUP(A2537, VIX!$A$2:$E$3205, 5, FALSE)</f>
        <v>18.02</v>
      </c>
      <c r="AB2537" s="10">
        <f t="shared" si="925"/>
        <v>20.228571428571431</v>
      </c>
      <c r="AC2537" s="10">
        <f t="shared" si="926"/>
        <v>22.740000000000002</v>
      </c>
      <c r="AD2537" s="10">
        <f t="shared" si="927"/>
        <v>24.405714285714286</v>
      </c>
      <c r="AE2537" s="10">
        <f t="shared" si="928"/>
        <v>25.325714285714291</v>
      </c>
      <c r="AF2537" s="10">
        <f t="shared" si="929"/>
        <v>25.79</v>
      </c>
      <c r="AG2537" s="36">
        <f t="shared" si="917"/>
        <v>-3.1660501151671658</v>
      </c>
      <c r="AH2537" s="36">
        <f t="shared" si="918"/>
        <v>-1.9686279372558722</v>
      </c>
      <c r="AI2537" s="36">
        <f t="shared" si="919"/>
        <v>-1.1402714932126701</v>
      </c>
      <c r="AJ2537" s="36">
        <f t="shared" si="920"/>
        <v>-0.50775172104998145</v>
      </c>
      <c r="AK2537" s="36">
        <f t="shared" si="921"/>
        <v>-0.29116918844566525</v>
      </c>
    </row>
    <row r="2538" spans="1:37" x14ac:dyDescent="0.2">
      <c r="A2538" s="5">
        <v>40515</v>
      </c>
      <c r="B2538" s="1">
        <v>12</v>
      </c>
      <c r="C2538" s="7">
        <v>19.05</v>
      </c>
      <c r="D2538" s="7">
        <v>22.15</v>
      </c>
      <c r="E2538" s="7">
        <v>24.1</v>
      </c>
      <c r="F2538" s="7">
        <v>25.25</v>
      </c>
      <c r="G2538" s="7">
        <v>25.85</v>
      </c>
      <c r="H2538" s="7">
        <v>26.1</v>
      </c>
      <c r="I2538" s="7">
        <v>26.55</v>
      </c>
      <c r="J2538" s="7">
        <v>27</v>
      </c>
      <c r="K2538" s="7">
        <v>0</v>
      </c>
      <c r="L2538" s="3">
        <v>0.16270000000000001</v>
      </c>
      <c r="M2538" s="3">
        <v>5.1499999999999997E-2</v>
      </c>
      <c r="N2538" s="3">
        <v>1.72E-2</v>
      </c>
      <c r="O2538" s="18">
        <f t="shared" si="922"/>
        <v>0</v>
      </c>
      <c r="P2538" s="19">
        <f t="shared" si="930"/>
        <v>40534</v>
      </c>
      <c r="Q2538" s="19">
        <f t="shared" si="931"/>
        <v>40562</v>
      </c>
      <c r="R2538" s="19">
        <f t="shared" si="932"/>
        <v>40590</v>
      </c>
      <c r="S2538" s="19">
        <f t="shared" si="933"/>
        <v>40618</v>
      </c>
      <c r="T2538" s="19">
        <f t="shared" si="934"/>
        <v>40653</v>
      </c>
      <c r="U2538" s="19">
        <f t="shared" si="935"/>
        <v>40681</v>
      </c>
      <c r="V2538" s="19">
        <f t="shared" si="936"/>
        <v>40709</v>
      </c>
      <c r="W2538" s="19">
        <f t="shared" si="937"/>
        <v>40744</v>
      </c>
      <c r="X2538" s="19">
        <f t="shared" si="938"/>
        <v>40772</v>
      </c>
      <c r="Y2538" s="18">
        <f t="shared" si="923"/>
        <v>35</v>
      </c>
      <c r="Z2538" s="10">
        <f t="shared" si="924"/>
        <v>0.54285714285714282</v>
      </c>
      <c r="AA2538" s="10">
        <f>VLOOKUP(A2538, VIX!$A$2:$E$3205, 5, FALSE)</f>
        <v>18.010000000000002</v>
      </c>
      <c r="AB2538" s="10">
        <f t="shared" si="925"/>
        <v>20.467142857142857</v>
      </c>
      <c r="AC2538" s="10">
        <f t="shared" si="926"/>
        <v>23.041428571428572</v>
      </c>
      <c r="AD2538" s="10">
        <f t="shared" si="927"/>
        <v>24.625714285714288</v>
      </c>
      <c r="AE2538" s="10">
        <f t="shared" si="928"/>
        <v>25.524285714285714</v>
      </c>
      <c r="AF2538" s="10">
        <f t="shared" si="929"/>
        <v>25.964285714285715</v>
      </c>
      <c r="AG2538" s="36">
        <f t="shared" si="917"/>
        <v>-1.0528301886792446</v>
      </c>
      <c r="AH2538" s="36">
        <f t="shared" si="918"/>
        <v>-0.59062500000000107</v>
      </c>
      <c r="AI2538" s="36">
        <f t="shared" si="919"/>
        <v>-0.32736515108726316</v>
      </c>
      <c r="AJ2538" s="36">
        <f t="shared" si="920"/>
        <v>-0.16524590163934469</v>
      </c>
      <c r="AK2538" s="36">
        <f t="shared" si="921"/>
        <v>-6.7906224737267623E-2</v>
      </c>
    </row>
    <row r="2539" spans="1:37" x14ac:dyDescent="0.2">
      <c r="A2539" s="5">
        <v>40514</v>
      </c>
      <c r="B2539" s="1">
        <v>12</v>
      </c>
      <c r="C2539" s="7">
        <v>19.850000000000001</v>
      </c>
      <c r="D2539" s="7">
        <v>23</v>
      </c>
      <c r="E2539" s="7">
        <v>24.8</v>
      </c>
      <c r="F2539" s="7">
        <v>25.95</v>
      </c>
      <c r="G2539" s="7">
        <v>26.4</v>
      </c>
      <c r="H2539" s="7">
        <v>26.65</v>
      </c>
      <c r="I2539" s="7">
        <v>27.05</v>
      </c>
      <c r="J2539" s="7">
        <v>27.5</v>
      </c>
      <c r="K2539" s="7">
        <v>0</v>
      </c>
      <c r="L2539" s="3">
        <v>0.15870000000000001</v>
      </c>
      <c r="M2539" s="3">
        <v>4.24E-2</v>
      </c>
      <c r="N2539" s="3">
        <v>1.41E-2</v>
      </c>
      <c r="O2539" s="18">
        <f t="shared" si="922"/>
        <v>0</v>
      </c>
      <c r="P2539" s="19">
        <f t="shared" si="930"/>
        <v>40534</v>
      </c>
      <c r="Q2539" s="19">
        <f t="shared" si="931"/>
        <v>40562</v>
      </c>
      <c r="R2539" s="19">
        <f t="shared" si="932"/>
        <v>40590</v>
      </c>
      <c r="S2539" s="19">
        <f t="shared" si="933"/>
        <v>40618</v>
      </c>
      <c r="T2539" s="19">
        <f t="shared" si="934"/>
        <v>40653</v>
      </c>
      <c r="U2539" s="19">
        <f t="shared" si="935"/>
        <v>40681</v>
      </c>
      <c r="V2539" s="19">
        <f t="shared" si="936"/>
        <v>40709</v>
      </c>
      <c r="W2539" s="19">
        <f t="shared" si="937"/>
        <v>40744</v>
      </c>
      <c r="X2539" s="19">
        <f t="shared" si="938"/>
        <v>40772</v>
      </c>
      <c r="Y2539" s="18">
        <f t="shared" si="923"/>
        <v>35</v>
      </c>
      <c r="Z2539" s="10">
        <f t="shared" si="924"/>
        <v>0.5714285714285714</v>
      </c>
      <c r="AA2539" s="10">
        <f>VLOOKUP(A2539, VIX!$A$2:$E$3205, 5, FALSE)</f>
        <v>19.39</v>
      </c>
      <c r="AB2539" s="10">
        <f t="shared" si="925"/>
        <v>21.200000000000003</v>
      </c>
      <c r="AC2539" s="10">
        <f t="shared" si="926"/>
        <v>23.771428571428572</v>
      </c>
      <c r="AD2539" s="10">
        <f t="shared" si="927"/>
        <v>25.292857142857144</v>
      </c>
      <c r="AE2539" s="10">
        <f t="shared" si="928"/>
        <v>26.142857142857142</v>
      </c>
      <c r="AF2539" s="10">
        <f t="shared" si="929"/>
        <v>26.507142857142853</v>
      </c>
      <c r="AG2539" s="36">
        <f t="shared" si="917"/>
        <v>-0.98437499999999989</v>
      </c>
      <c r="AH2539" s="36">
        <f t="shared" si="918"/>
        <v>-0.51043717999212324</v>
      </c>
      <c r="AI2539" s="36">
        <f t="shared" si="919"/>
        <v>-0.31022855001873334</v>
      </c>
      <c r="AJ2539" s="36">
        <f t="shared" si="920"/>
        <v>-0.11850768105340144</v>
      </c>
      <c r="AK2539" s="36">
        <f t="shared" si="921"/>
        <v>-6.5288356909684458E-2</v>
      </c>
    </row>
    <row r="2540" spans="1:37" x14ac:dyDescent="0.2">
      <c r="A2540" s="5">
        <v>40513</v>
      </c>
      <c r="B2540" s="1">
        <v>12</v>
      </c>
      <c r="C2540" s="7">
        <v>21.9</v>
      </c>
      <c r="D2540" s="7">
        <v>24.75</v>
      </c>
      <c r="E2540" s="7">
        <v>26.35</v>
      </c>
      <c r="F2540" s="7">
        <v>27.2</v>
      </c>
      <c r="G2540" s="7">
        <v>27.55</v>
      </c>
      <c r="H2540" s="7">
        <v>27.6</v>
      </c>
      <c r="I2540" s="7">
        <v>27.85</v>
      </c>
      <c r="J2540" s="7">
        <v>28.25</v>
      </c>
      <c r="K2540" s="7">
        <v>0</v>
      </c>
      <c r="L2540" s="3">
        <v>0.13009999999999999</v>
      </c>
      <c r="M2540" s="3">
        <v>2.3900000000000001E-2</v>
      </c>
      <c r="N2540" s="3">
        <v>8.0000000000000002E-3</v>
      </c>
      <c r="O2540" s="18">
        <f t="shared" si="922"/>
        <v>0</v>
      </c>
      <c r="P2540" s="19">
        <f t="shared" si="930"/>
        <v>40534</v>
      </c>
      <c r="Q2540" s="19">
        <f t="shared" si="931"/>
        <v>40562</v>
      </c>
      <c r="R2540" s="19">
        <f t="shared" si="932"/>
        <v>40590</v>
      </c>
      <c r="S2540" s="19">
        <f t="shared" si="933"/>
        <v>40618</v>
      </c>
      <c r="T2540" s="19">
        <f t="shared" si="934"/>
        <v>40653</v>
      </c>
      <c r="U2540" s="19">
        <f t="shared" si="935"/>
        <v>40681</v>
      </c>
      <c r="V2540" s="19">
        <f t="shared" si="936"/>
        <v>40709</v>
      </c>
      <c r="W2540" s="19">
        <f t="shared" si="937"/>
        <v>40744</v>
      </c>
      <c r="X2540" s="19">
        <f t="shared" si="938"/>
        <v>40772</v>
      </c>
      <c r="Y2540" s="18">
        <f t="shared" si="923"/>
        <v>35</v>
      </c>
      <c r="Z2540" s="10">
        <f t="shared" si="924"/>
        <v>0.6</v>
      </c>
      <c r="AA2540" s="10">
        <f>VLOOKUP(A2540, VIX!$A$2:$E$3205, 5, FALSE)</f>
        <v>21.36</v>
      </c>
      <c r="AB2540" s="10">
        <f t="shared" si="925"/>
        <v>23.04</v>
      </c>
      <c r="AC2540" s="10">
        <f t="shared" si="926"/>
        <v>25.39</v>
      </c>
      <c r="AD2540" s="10">
        <f t="shared" si="927"/>
        <v>26.69</v>
      </c>
      <c r="AE2540" s="10">
        <f t="shared" si="928"/>
        <v>27.340000000000003</v>
      </c>
      <c r="AF2540" s="10">
        <f t="shared" si="929"/>
        <v>27.57</v>
      </c>
      <c r="AG2540" s="36">
        <f t="shared" si="917"/>
        <v>-0.84913691179948048</v>
      </c>
      <c r="AH2540" s="36">
        <f t="shared" si="918"/>
        <v>-0.43861843894479252</v>
      </c>
      <c r="AI2540" s="36">
        <f t="shared" si="919"/>
        <v>-0.22394145321484529</v>
      </c>
      <c r="AJ2540" s="36">
        <f t="shared" si="920"/>
        <v>-9.0345710627401168E-2</v>
      </c>
      <c r="AK2540" s="36">
        <f t="shared" si="921"/>
        <v>-1.2834224598930667E-2</v>
      </c>
    </row>
    <row r="2541" spans="1:37" x14ac:dyDescent="0.2">
      <c r="A2541" s="5">
        <v>40512</v>
      </c>
      <c r="B2541" s="1">
        <v>12</v>
      </c>
      <c r="C2541" s="7">
        <v>23.2</v>
      </c>
      <c r="D2541" s="7">
        <v>25.8</v>
      </c>
      <c r="E2541" s="7">
        <v>27.05</v>
      </c>
      <c r="F2541" s="7">
        <v>27.8</v>
      </c>
      <c r="G2541" s="7">
        <v>28.05</v>
      </c>
      <c r="H2541" s="7">
        <v>28.05</v>
      </c>
      <c r="I2541" s="7">
        <v>28.35</v>
      </c>
      <c r="J2541" s="7">
        <v>28.75</v>
      </c>
      <c r="K2541" s="7">
        <v>0</v>
      </c>
      <c r="L2541" s="3">
        <v>0.11210000000000001</v>
      </c>
      <c r="M2541" s="3">
        <v>1.9800000000000002E-2</v>
      </c>
      <c r="N2541" s="3">
        <v>6.6E-3</v>
      </c>
      <c r="O2541" s="18">
        <f t="shared" si="922"/>
        <v>0</v>
      </c>
      <c r="P2541" s="19">
        <f t="shared" si="930"/>
        <v>40534</v>
      </c>
      <c r="Q2541" s="19">
        <f t="shared" si="931"/>
        <v>40562</v>
      </c>
      <c r="R2541" s="19">
        <f t="shared" si="932"/>
        <v>40590</v>
      </c>
      <c r="S2541" s="19">
        <f t="shared" si="933"/>
        <v>40618</v>
      </c>
      <c r="T2541" s="19">
        <f t="shared" si="934"/>
        <v>40653</v>
      </c>
      <c r="U2541" s="19">
        <f t="shared" si="935"/>
        <v>40681</v>
      </c>
      <c r="V2541" s="19">
        <f t="shared" si="936"/>
        <v>40709</v>
      </c>
      <c r="W2541" s="19">
        <f t="shared" si="937"/>
        <v>40744</v>
      </c>
      <c r="X2541" s="19">
        <f t="shared" si="938"/>
        <v>40772</v>
      </c>
      <c r="Y2541" s="18">
        <f t="shared" si="923"/>
        <v>35</v>
      </c>
      <c r="Z2541" s="10">
        <f t="shared" si="924"/>
        <v>0.62857142857142856</v>
      </c>
      <c r="AA2541" s="10">
        <f>VLOOKUP(A2541, VIX!$A$2:$E$3205, 5, FALSE)</f>
        <v>23.54</v>
      </c>
      <c r="AB2541" s="10">
        <f t="shared" si="925"/>
        <v>24.165714285714287</v>
      </c>
      <c r="AC2541" s="10">
        <f t="shared" si="926"/>
        <v>26.264285714285712</v>
      </c>
      <c r="AD2541" s="10">
        <f t="shared" si="927"/>
        <v>27.328571428571429</v>
      </c>
      <c r="AE2541" s="10">
        <f t="shared" si="928"/>
        <v>27.892857142857142</v>
      </c>
      <c r="AF2541" s="10">
        <f t="shared" si="929"/>
        <v>28.05</v>
      </c>
      <c r="AG2541" s="36">
        <f t="shared" si="917"/>
        <v>-0.83215850638216882</v>
      </c>
      <c r="AH2541" s="36">
        <f t="shared" si="918"/>
        <v>-0.35930192768335817</v>
      </c>
      <c r="AI2541" s="36">
        <f t="shared" si="919"/>
        <v>-0.2046118869762911</v>
      </c>
      <c r="AJ2541" s="36">
        <f t="shared" si="920"/>
        <v>-6.6620842806535213E-2</v>
      </c>
      <c r="AK2541" s="36">
        <f t="shared" si="921"/>
        <v>0</v>
      </c>
    </row>
    <row r="2542" spans="1:37" x14ac:dyDescent="0.2">
      <c r="A2542" s="5">
        <v>40511</v>
      </c>
      <c r="B2542" s="1">
        <v>12</v>
      </c>
      <c r="C2542" s="7">
        <v>21.45</v>
      </c>
      <c r="D2542" s="7">
        <v>24.5</v>
      </c>
      <c r="E2542" s="7">
        <v>26.1</v>
      </c>
      <c r="F2542" s="7">
        <v>26.95</v>
      </c>
      <c r="G2542" s="7">
        <v>27.15</v>
      </c>
      <c r="H2542" s="7">
        <v>27.35</v>
      </c>
      <c r="I2542" s="7">
        <v>27.7</v>
      </c>
      <c r="J2542" s="7">
        <v>28.05</v>
      </c>
      <c r="K2542" s="7">
        <v>0</v>
      </c>
      <c r="L2542" s="3">
        <v>0.14219999999999999</v>
      </c>
      <c r="M2542" s="3">
        <v>2.7799999999999998E-2</v>
      </c>
      <c r="N2542" s="3">
        <v>9.2999999999999992E-3</v>
      </c>
      <c r="O2542" s="18">
        <f t="shared" si="922"/>
        <v>0</v>
      </c>
      <c r="P2542" s="19">
        <f t="shared" si="930"/>
        <v>40534</v>
      </c>
      <c r="Q2542" s="19">
        <f t="shared" si="931"/>
        <v>40562</v>
      </c>
      <c r="R2542" s="19">
        <f t="shared" si="932"/>
        <v>40590</v>
      </c>
      <c r="S2542" s="19">
        <f t="shared" si="933"/>
        <v>40618</v>
      </c>
      <c r="T2542" s="19">
        <f t="shared" si="934"/>
        <v>40653</v>
      </c>
      <c r="U2542" s="19">
        <f t="shared" si="935"/>
        <v>40681</v>
      </c>
      <c r="V2542" s="19">
        <f t="shared" si="936"/>
        <v>40709</v>
      </c>
      <c r="W2542" s="19">
        <f t="shared" si="937"/>
        <v>40744</v>
      </c>
      <c r="X2542" s="19">
        <f t="shared" si="938"/>
        <v>40772</v>
      </c>
      <c r="Y2542" s="18">
        <f t="shared" si="923"/>
        <v>35</v>
      </c>
      <c r="Z2542" s="10">
        <f t="shared" si="924"/>
        <v>0.65714285714285714</v>
      </c>
      <c r="AA2542" s="10">
        <f>VLOOKUP(A2542, VIX!$A$2:$E$3205, 5, FALSE)</f>
        <v>21.53</v>
      </c>
      <c r="AB2542" s="10">
        <f t="shared" si="925"/>
        <v>22.495714285714286</v>
      </c>
      <c r="AC2542" s="10">
        <f t="shared" si="926"/>
        <v>25.048571428571428</v>
      </c>
      <c r="AD2542" s="10">
        <f t="shared" si="927"/>
        <v>26.39142857142857</v>
      </c>
      <c r="AE2542" s="10">
        <f t="shared" si="928"/>
        <v>27.018571428571427</v>
      </c>
      <c r="AF2542" s="10">
        <f t="shared" si="929"/>
        <v>27.218571428571426</v>
      </c>
      <c r="AG2542" s="36">
        <f t="shared" si="917"/>
        <v>-2.9916315277327294</v>
      </c>
      <c r="AH2542" s="36">
        <f t="shared" si="918"/>
        <v>-1.3999189861697836</v>
      </c>
      <c r="AI2542" s="36">
        <f t="shared" si="919"/>
        <v>-0.70126043542314476</v>
      </c>
      <c r="AJ2542" s="36">
        <f t="shared" si="920"/>
        <v>-0.16035634743875227</v>
      </c>
      <c r="AK2542" s="36">
        <f t="shared" si="921"/>
        <v>-0.15852379953868967</v>
      </c>
    </row>
    <row r="2543" spans="1:37" x14ac:dyDescent="0.2">
      <c r="A2543" s="5">
        <v>40508</v>
      </c>
      <c r="B2543" s="1">
        <v>12</v>
      </c>
      <c r="C2543" s="7">
        <v>21.25</v>
      </c>
      <c r="D2543" s="7">
        <v>24.25</v>
      </c>
      <c r="E2543" s="7">
        <v>25.95</v>
      </c>
      <c r="F2543" s="7">
        <v>26.85</v>
      </c>
      <c r="G2543" s="7">
        <v>27.2</v>
      </c>
      <c r="H2543" s="7">
        <v>27.4</v>
      </c>
      <c r="I2543" s="7">
        <v>27.7</v>
      </c>
      <c r="J2543" s="7">
        <v>28.05</v>
      </c>
      <c r="K2543" s="7">
        <v>0</v>
      </c>
      <c r="L2543" s="3">
        <v>0.14119999999999999</v>
      </c>
      <c r="M2543" s="3">
        <v>3.1699999999999999E-2</v>
      </c>
      <c r="N2543" s="3">
        <v>1.06E-2</v>
      </c>
      <c r="O2543" s="18">
        <f t="shared" si="922"/>
        <v>0</v>
      </c>
      <c r="P2543" s="19">
        <f t="shared" si="930"/>
        <v>40534</v>
      </c>
      <c r="Q2543" s="19">
        <f t="shared" si="931"/>
        <v>40562</v>
      </c>
      <c r="R2543" s="19">
        <f t="shared" si="932"/>
        <v>40590</v>
      </c>
      <c r="S2543" s="19">
        <f t="shared" si="933"/>
        <v>40618</v>
      </c>
      <c r="T2543" s="19">
        <f t="shared" si="934"/>
        <v>40653</v>
      </c>
      <c r="U2543" s="19">
        <f t="shared" si="935"/>
        <v>40681</v>
      </c>
      <c r="V2543" s="19">
        <f t="shared" si="936"/>
        <v>40709</v>
      </c>
      <c r="W2543" s="19">
        <f t="shared" si="937"/>
        <v>40744</v>
      </c>
      <c r="X2543" s="19">
        <f t="shared" si="938"/>
        <v>40772</v>
      </c>
      <c r="Y2543" s="18">
        <f t="shared" si="923"/>
        <v>35</v>
      </c>
      <c r="Z2543" s="10">
        <f t="shared" si="924"/>
        <v>0.74285714285714288</v>
      </c>
      <c r="AA2543" s="10">
        <f>VLOOKUP(A2543, VIX!$A$2:$E$3205, 5, FALSE)</f>
        <v>22.22</v>
      </c>
      <c r="AB2543" s="10">
        <f t="shared" si="925"/>
        <v>22.021428571428572</v>
      </c>
      <c r="AC2543" s="10">
        <f t="shared" si="926"/>
        <v>24.687142857142859</v>
      </c>
      <c r="AD2543" s="10">
        <f t="shared" si="927"/>
        <v>26.181428571428569</v>
      </c>
      <c r="AE2543" s="10">
        <f t="shared" si="928"/>
        <v>26.94</v>
      </c>
      <c r="AF2543" s="10">
        <f t="shared" si="929"/>
        <v>27.251428571428569</v>
      </c>
      <c r="AG2543" s="36">
        <f t="shared" si="917"/>
        <v>-2.1073170731707327</v>
      </c>
      <c r="AH2543" s="36">
        <f t="shared" si="918"/>
        <v>-1.0350951374207187</v>
      </c>
      <c r="AI2543" s="36">
        <f t="shared" si="919"/>
        <v>-0.51326732673267461</v>
      </c>
      <c r="AJ2543" s="36">
        <f t="shared" si="920"/>
        <v>-0.19295558958652262</v>
      </c>
      <c r="AK2543" s="36">
        <f t="shared" si="921"/>
        <v>-0.10880241783150701</v>
      </c>
    </row>
    <row r="2544" spans="1:37" x14ac:dyDescent="0.2">
      <c r="A2544" s="5">
        <v>40506</v>
      </c>
      <c r="B2544" s="1">
        <v>12</v>
      </c>
      <c r="C2544" s="7">
        <v>19.8</v>
      </c>
      <c r="D2544" s="7">
        <v>23.3</v>
      </c>
      <c r="E2544" s="7">
        <v>25.05</v>
      </c>
      <c r="F2544" s="7">
        <v>26.05</v>
      </c>
      <c r="G2544" s="7">
        <v>26.4</v>
      </c>
      <c r="H2544" s="7">
        <v>26.75</v>
      </c>
      <c r="I2544" s="7">
        <v>27.05</v>
      </c>
      <c r="J2544" s="7">
        <v>27.45</v>
      </c>
      <c r="K2544" s="7">
        <v>0</v>
      </c>
      <c r="L2544" s="3">
        <v>0.17680000000000001</v>
      </c>
      <c r="M2544" s="3">
        <v>3.8399999999999997E-2</v>
      </c>
      <c r="N2544" s="3">
        <v>1.2800000000000001E-2</v>
      </c>
      <c r="O2544" s="18">
        <f t="shared" si="922"/>
        <v>0</v>
      </c>
      <c r="P2544" s="19">
        <f t="shared" si="930"/>
        <v>40534</v>
      </c>
      <c r="Q2544" s="19">
        <f t="shared" si="931"/>
        <v>40562</v>
      </c>
      <c r="R2544" s="19">
        <f t="shared" si="932"/>
        <v>40590</v>
      </c>
      <c r="S2544" s="19">
        <f t="shared" si="933"/>
        <v>40618</v>
      </c>
      <c r="T2544" s="19">
        <f t="shared" si="934"/>
        <v>40653</v>
      </c>
      <c r="U2544" s="19">
        <f t="shared" si="935"/>
        <v>40681</v>
      </c>
      <c r="V2544" s="19">
        <f t="shared" si="936"/>
        <v>40709</v>
      </c>
      <c r="W2544" s="19">
        <f t="shared" si="937"/>
        <v>40744</v>
      </c>
      <c r="X2544" s="19">
        <f t="shared" si="938"/>
        <v>40772</v>
      </c>
      <c r="Y2544" s="18">
        <f t="shared" si="923"/>
        <v>35</v>
      </c>
      <c r="Z2544" s="10">
        <f t="shared" si="924"/>
        <v>0.8</v>
      </c>
      <c r="AA2544" s="10">
        <f>VLOOKUP(A2544, VIX!$A$2:$E$3205, 5, FALSE)</f>
        <v>19.559999999999999</v>
      </c>
      <c r="AB2544" s="10">
        <f t="shared" si="925"/>
        <v>20.5</v>
      </c>
      <c r="AC2544" s="10">
        <f t="shared" si="926"/>
        <v>23.65</v>
      </c>
      <c r="AD2544" s="10">
        <f t="shared" si="927"/>
        <v>25.25</v>
      </c>
      <c r="AE2544" s="10">
        <f t="shared" si="928"/>
        <v>26.12</v>
      </c>
      <c r="AF2544" s="10">
        <f t="shared" si="929"/>
        <v>26.47</v>
      </c>
      <c r="AG2544" s="36">
        <f t="shared" si="917"/>
        <v>-1.1817511891203862</v>
      </c>
      <c r="AH2544" s="36">
        <f t="shared" si="918"/>
        <v>-0.51748415864820474</v>
      </c>
      <c r="AI2544" s="36">
        <f t="shared" si="919"/>
        <v>-0.28001555641980119</v>
      </c>
      <c r="AJ2544" s="36">
        <f t="shared" si="920"/>
        <v>-9.4879518072288602E-2</v>
      </c>
      <c r="AK2544" s="36">
        <f t="shared" si="921"/>
        <v>-9.3735054997609216E-2</v>
      </c>
    </row>
    <row r="2545" spans="1:37" x14ac:dyDescent="0.2">
      <c r="A2545" s="5">
        <v>40505</v>
      </c>
      <c r="B2545" s="1">
        <v>12</v>
      </c>
      <c r="C2545" s="7">
        <v>20.75</v>
      </c>
      <c r="D2545" s="7">
        <v>24.1</v>
      </c>
      <c r="E2545" s="7">
        <v>25.55</v>
      </c>
      <c r="F2545" s="7">
        <v>26.5</v>
      </c>
      <c r="G2545" s="7">
        <v>26.85</v>
      </c>
      <c r="H2545" s="7">
        <v>27.05</v>
      </c>
      <c r="I2545" s="7">
        <v>27.4</v>
      </c>
      <c r="J2545" s="7">
        <v>27.8</v>
      </c>
      <c r="K2545" s="7">
        <v>0</v>
      </c>
      <c r="L2545" s="3">
        <v>0.16139999999999999</v>
      </c>
      <c r="M2545" s="3">
        <v>3.4000000000000002E-2</v>
      </c>
      <c r="N2545" s="3">
        <v>1.1299999999999999E-2</v>
      </c>
      <c r="O2545" s="18">
        <f t="shared" si="922"/>
        <v>0</v>
      </c>
      <c r="P2545" s="19">
        <f t="shared" si="930"/>
        <v>40534</v>
      </c>
      <c r="Q2545" s="19">
        <f t="shared" si="931"/>
        <v>40562</v>
      </c>
      <c r="R2545" s="19">
        <f t="shared" si="932"/>
        <v>40590</v>
      </c>
      <c r="S2545" s="19">
        <f t="shared" si="933"/>
        <v>40618</v>
      </c>
      <c r="T2545" s="19">
        <f t="shared" si="934"/>
        <v>40653</v>
      </c>
      <c r="U2545" s="19">
        <f t="shared" si="935"/>
        <v>40681</v>
      </c>
      <c r="V2545" s="19">
        <f t="shared" si="936"/>
        <v>40709</v>
      </c>
      <c r="W2545" s="19">
        <f t="shared" si="937"/>
        <v>40744</v>
      </c>
      <c r="X2545" s="19">
        <f t="shared" si="938"/>
        <v>40772</v>
      </c>
      <c r="Y2545" s="18">
        <f t="shared" si="923"/>
        <v>35</v>
      </c>
      <c r="Z2545" s="10">
        <f t="shared" si="924"/>
        <v>0.82857142857142863</v>
      </c>
      <c r="AA2545" s="10">
        <f>VLOOKUP(A2545, VIX!$A$2:$E$3205, 5, FALSE)</f>
        <v>20.63</v>
      </c>
      <c r="AB2545" s="10">
        <f t="shared" si="925"/>
        <v>21.324285714285715</v>
      </c>
      <c r="AC2545" s="10">
        <f t="shared" si="926"/>
        <v>24.348571428571429</v>
      </c>
      <c r="AD2545" s="10">
        <f t="shared" si="927"/>
        <v>25.712857142857143</v>
      </c>
      <c r="AE2545" s="10">
        <f t="shared" si="928"/>
        <v>26.560000000000002</v>
      </c>
      <c r="AF2545" s="10">
        <f t="shared" si="929"/>
        <v>26.884285714285713</v>
      </c>
      <c r="AG2545" s="36">
        <f t="shared" si="917"/>
        <v>-1.188595564941918</v>
      </c>
      <c r="AH2545" s="36">
        <f t="shared" si="918"/>
        <v>-0.44493150684931321</v>
      </c>
      <c r="AI2545" s="36">
        <f t="shared" si="919"/>
        <v>-0.2745412844036686</v>
      </c>
      <c r="AJ2545" s="36">
        <f t="shared" si="920"/>
        <v>-9.7109826589595438E-2</v>
      </c>
      <c r="AK2545" s="36">
        <f t="shared" si="921"/>
        <v>-5.4782608695651783E-2</v>
      </c>
    </row>
    <row r="2546" spans="1:37" x14ac:dyDescent="0.2">
      <c r="A2546" s="5">
        <v>40504</v>
      </c>
      <c r="B2546" s="1">
        <v>12</v>
      </c>
      <c r="C2546" s="7">
        <v>19.8</v>
      </c>
      <c r="D2546" s="7">
        <v>23.25</v>
      </c>
      <c r="E2546" s="7">
        <v>24.75</v>
      </c>
      <c r="F2546" s="7">
        <v>25.9</v>
      </c>
      <c r="G2546" s="7">
        <v>26.25</v>
      </c>
      <c r="H2546" s="7">
        <v>26.5</v>
      </c>
      <c r="I2546" s="7">
        <v>26.8</v>
      </c>
      <c r="J2546" s="7">
        <v>27.3</v>
      </c>
      <c r="K2546" s="7">
        <v>0</v>
      </c>
      <c r="L2546" s="3">
        <v>0.17419999999999999</v>
      </c>
      <c r="M2546" s="3">
        <v>3.4700000000000002E-2</v>
      </c>
      <c r="N2546" s="3">
        <v>1.1599999999999999E-2</v>
      </c>
      <c r="O2546" s="18">
        <f t="shared" si="922"/>
        <v>0</v>
      </c>
      <c r="P2546" s="19">
        <f t="shared" si="930"/>
        <v>40534</v>
      </c>
      <c r="Q2546" s="19">
        <f t="shared" si="931"/>
        <v>40562</v>
      </c>
      <c r="R2546" s="19">
        <f t="shared" si="932"/>
        <v>40590</v>
      </c>
      <c r="S2546" s="19">
        <f t="shared" si="933"/>
        <v>40618</v>
      </c>
      <c r="T2546" s="19">
        <f t="shared" si="934"/>
        <v>40653</v>
      </c>
      <c r="U2546" s="19">
        <f t="shared" si="935"/>
        <v>40681</v>
      </c>
      <c r="V2546" s="19">
        <f t="shared" si="936"/>
        <v>40709</v>
      </c>
      <c r="W2546" s="19">
        <f t="shared" si="937"/>
        <v>40744</v>
      </c>
      <c r="X2546" s="19">
        <f t="shared" si="938"/>
        <v>40772</v>
      </c>
      <c r="Y2546" s="18">
        <f t="shared" si="923"/>
        <v>35</v>
      </c>
      <c r="Z2546" s="10">
        <f t="shared" si="924"/>
        <v>0.8571428571428571</v>
      </c>
      <c r="AA2546" s="10">
        <f>VLOOKUP(A2546, VIX!$A$2:$E$3205, 5, FALSE)</f>
        <v>18.37</v>
      </c>
      <c r="AB2546" s="10">
        <f t="shared" si="925"/>
        <v>20.292857142857144</v>
      </c>
      <c r="AC2546" s="10">
        <f t="shared" si="926"/>
        <v>23.464285714285715</v>
      </c>
      <c r="AD2546" s="10">
        <f t="shared" si="927"/>
        <v>24.914285714285711</v>
      </c>
      <c r="AE2546" s="10">
        <f t="shared" si="928"/>
        <v>25.95</v>
      </c>
      <c r="AF2546" s="10">
        <f t="shared" si="929"/>
        <v>26.285714285714288</v>
      </c>
      <c r="AG2546" s="36">
        <f t="shared" si="917"/>
        <v>-3.6009940632334674</v>
      </c>
      <c r="AH2546" s="36">
        <f t="shared" si="918"/>
        <v>-1.3509649749821306</v>
      </c>
      <c r="AI2546" s="36">
        <f t="shared" si="919"/>
        <v>-0.97800776196636385</v>
      </c>
      <c r="AJ2546" s="36">
        <f t="shared" si="920"/>
        <v>-0.2883609415867493</v>
      </c>
      <c r="AK2546" s="36">
        <f t="shared" si="921"/>
        <v>-0.20368574199806019</v>
      </c>
    </row>
    <row r="2547" spans="1:37" x14ac:dyDescent="0.2">
      <c r="A2547" s="5">
        <v>40501</v>
      </c>
      <c r="B2547" s="1">
        <v>12</v>
      </c>
      <c r="C2547" s="7">
        <v>20.5</v>
      </c>
      <c r="D2547" s="7">
        <v>23.9</v>
      </c>
      <c r="E2547" s="7">
        <v>25.35</v>
      </c>
      <c r="F2547" s="7">
        <v>26.2</v>
      </c>
      <c r="G2547" s="7">
        <v>26.5</v>
      </c>
      <c r="H2547" s="7">
        <v>26.7</v>
      </c>
      <c r="I2547" s="7">
        <v>26.95</v>
      </c>
      <c r="J2547" s="7">
        <v>0</v>
      </c>
      <c r="K2547" s="7">
        <v>0</v>
      </c>
      <c r="L2547" s="3">
        <v>0.16589999999999999</v>
      </c>
      <c r="M2547" s="3">
        <v>2.86E-2</v>
      </c>
      <c r="N2547" s="3">
        <v>9.4999999999999998E-3</v>
      </c>
      <c r="O2547" s="18">
        <f t="shared" si="922"/>
        <v>0</v>
      </c>
      <c r="P2547" s="19">
        <f t="shared" si="930"/>
        <v>40534</v>
      </c>
      <c r="Q2547" s="19">
        <f t="shared" si="931"/>
        <v>40562</v>
      </c>
      <c r="R2547" s="19">
        <f t="shared" si="932"/>
        <v>40590</v>
      </c>
      <c r="S2547" s="19">
        <f t="shared" si="933"/>
        <v>40618</v>
      </c>
      <c r="T2547" s="19">
        <f t="shared" si="934"/>
        <v>40653</v>
      </c>
      <c r="U2547" s="19">
        <f t="shared" si="935"/>
        <v>40681</v>
      </c>
      <c r="V2547" s="19">
        <f t="shared" si="936"/>
        <v>40709</v>
      </c>
      <c r="W2547" s="19">
        <f t="shared" si="937"/>
        <v>40744</v>
      </c>
      <c r="X2547" s="19">
        <f t="shared" si="938"/>
        <v>40772</v>
      </c>
      <c r="Y2547" s="18">
        <f t="shared" si="923"/>
        <v>35</v>
      </c>
      <c r="Z2547" s="10">
        <f t="shared" si="924"/>
        <v>0.94285714285714284</v>
      </c>
      <c r="AA2547" s="10">
        <f>VLOOKUP(A2547, VIX!$A$2:$E$3205, 5, FALSE)</f>
        <v>18.04</v>
      </c>
      <c r="AB2547" s="10">
        <f t="shared" si="925"/>
        <v>20.694285714285716</v>
      </c>
      <c r="AC2547" s="10">
        <f t="shared" si="926"/>
        <v>23.982857142857142</v>
      </c>
      <c r="AD2547" s="10">
        <f t="shared" si="927"/>
        <v>25.398571428571429</v>
      </c>
      <c r="AE2547" s="10">
        <f t="shared" si="928"/>
        <v>26.217142857142857</v>
      </c>
      <c r="AF2547" s="10">
        <f t="shared" si="929"/>
        <v>26.511428571428571</v>
      </c>
      <c r="AG2547" s="36">
        <f t="shared" si="917"/>
        <v>-1.1741811703439768</v>
      </c>
      <c r="AH2547" s="36">
        <f t="shared" si="918"/>
        <v>-0.43074384062242232</v>
      </c>
      <c r="AI2547" s="36">
        <f t="shared" si="919"/>
        <v>-0.23977164605137913</v>
      </c>
      <c r="AJ2547" s="36">
        <f t="shared" si="920"/>
        <v>-8.1946777952414729E-2</v>
      </c>
      <c r="AK2547" s="36">
        <f t="shared" si="921"/>
        <v>-5.4022187684227278E-2</v>
      </c>
    </row>
    <row r="2548" spans="1:37" x14ac:dyDescent="0.2">
      <c r="A2548" s="5">
        <v>40500</v>
      </c>
      <c r="B2548" s="1">
        <v>12</v>
      </c>
      <c r="C2548" s="7">
        <v>20.75</v>
      </c>
      <c r="D2548" s="7">
        <v>24.2</v>
      </c>
      <c r="E2548" s="7">
        <v>25.5</v>
      </c>
      <c r="F2548" s="7">
        <v>26.35</v>
      </c>
      <c r="G2548" s="7">
        <v>26.65</v>
      </c>
      <c r="H2548" s="7">
        <v>26.85</v>
      </c>
      <c r="I2548" s="7">
        <v>27.1</v>
      </c>
      <c r="J2548" s="7">
        <v>0</v>
      </c>
      <c r="K2548" s="7">
        <v>0</v>
      </c>
      <c r="L2548" s="3">
        <v>0.1663</v>
      </c>
      <c r="M2548" s="3">
        <v>2.8500000000000001E-2</v>
      </c>
      <c r="N2548" s="3">
        <v>9.4999999999999998E-3</v>
      </c>
      <c r="O2548" s="18">
        <f t="shared" si="922"/>
        <v>1</v>
      </c>
      <c r="P2548" s="19">
        <f t="shared" si="930"/>
        <v>40534</v>
      </c>
      <c r="Q2548" s="19">
        <f t="shared" si="931"/>
        <v>40562</v>
      </c>
      <c r="R2548" s="19">
        <f t="shared" si="932"/>
        <v>40590</v>
      </c>
      <c r="S2548" s="19">
        <f t="shared" si="933"/>
        <v>40618</v>
      </c>
      <c r="T2548" s="19">
        <f t="shared" si="934"/>
        <v>40653</v>
      </c>
      <c r="U2548" s="19">
        <f t="shared" si="935"/>
        <v>40681</v>
      </c>
      <c r="V2548" s="19">
        <f t="shared" si="936"/>
        <v>40709</v>
      </c>
      <c r="W2548" s="19">
        <f t="shared" si="937"/>
        <v>40744</v>
      </c>
      <c r="X2548" s="19">
        <f t="shared" si="938"/>
        <v>40772</v>
      </c>
      <c r="Y2548" s="18">
        <f t="shared" si="923"/>
        <v>35</v>
      </c>
      <c r="Z2548" s="10">
        <f t="shared" si="924"/>
        <v>0.97142857142857142</v>
      </c>
      <c r="AA2548" s="10">
        <f>VLOOKUP(A2548, VIX!$A$2:$E$3205, 5, FALSE)</f>
        <v>18.75</v>
      </c>
      <c r="AB2548" s="10">
        <f t="shared" si="925"/>
        <v>20.848571428571429</v>
      </c>
      <c r="AC2548" s="10">
        <f t="shared" si="926"/>
        <v>24.237142857142857</v>
      </c>
      <c r="AD2548" s="10">
        <f t="shared" si="927"/>
        <v>25.524285714285714</v>
      </c>
      <c r="AE2548" s="10">
        <f t="shared" si="928"/>
        <v>26.35857142857143</v>
      </c>
      <c r="AF2548" s="10">
        <f t="shared" si="929"/>
        <v>26.655714285714286</v>
      </c>
      <c r="AG2548" s="36">
        <f t="shared" si="917"/>
        <v>-0.97795275590551201</v>
      </c>
      <c r="AH2548" s="36">
        <f t="shared" si="918"/>
        <v>-0.35589353612167335</v>
      </c>
      <c r="AI2548" s="36">
        <f t="shared" si="919"/>
        <v>-0.22583025830258346</v>
      </c>
      <c r="AJ2548" s="36">
        <f t="shared" si="920"/>
        <v>-7.8832116788320458E-2</v>
      </c>
      <c r="AK2548" s="36">
        <f t="shared" si="921"/>
        <v>-5.1985559566787763E-2</v>
      </c>
    </row>
    <row r="2549" spans="1:37" x14ac:dyDescent="0.2">
      <c r="A2549" s="5">
        <v>40499</v>
      </c>
      <c r="B2549" s="1">
        <v>12</v>
      </c>
      <c r="C2549" s="7">
        <v>22.3</v>
      </c>
      <c r="D2549" s="7">
        <v>25.4</v>
      </c>
      <c r="E2549" s="7">
        <v>26.3</v>
      </c>
      <c r="F2549" s="7">
        <v>27.1</v>
      </c>
      <c r="G2549" s="7">
        <v>27.4</v>
      </c>
      <c r="H2549" s="7">
        <v>27.7</v>
      </c>
      <c r="I2549" s="7">
        <v>27.85</v>
      </c>
      <c r="J2549" s="7">
        <v>0</v>
      </c>
      <c r="K2549" s="7">
        <v>0</v>
      </c>
      <c r="L2549" s="3">
        <v>0.13900000000000001</v>
      </c>
      <c r="M2549" s="3">
        <v>2.7699999999999999E-2</v>
      </c>
      <c r="N2549" s="3">
        <v>9.1999999999999998E-3</v>
      </c>
      <c r="O2549" s="18">
        <f t="shared" si="922"/>
        <v>0</v>
      </c>
      <c r="P2549" s="19">
        <f t="shared" si="930"/>
        <v>40499</v>
      </c>
      <c r="Q2549" s="19">
        <f t="shared" si="931"/>
        <v>40534</v>
      </c>
      <c r="R2549" s="19">
        <f t="shared" si="932"/>
        <v>40562</v>
      </c>
      <c r="S2549" s="19">
        <f t="shared" si="933"/>
        <v>40590</v>
      </c>
      <c r="T2549" s="19">
        <f t="shared" si="934"/>
        <v>40618</v>
      </c>
      <c r="U2549" s="19">
        <f t="shared" si="935"/>
        <v>40653</v>
      </c>
      <c r="V2549" s="19">
        <f t="shared" si="936"/>
        <v>40681</v>
      </c>
      <c r="W2549" s="19">
        <f t="shared" si="937"/>
        <v>40709</v>
      </c>
      <c r="X2549" s="19">
        <f t="shared" si="938"/>
        <v>40744</v>
      </c>
      <c r="Y2549" s="18">
        <f t="shared" si="923"/>
        <v>28</v>
      </c>
      <c r="Z2549" s="10">
        <f t="shared" si="924"/>
        <v>0</v>
      </c>
      <c r="AA2549" s="10">
        <f>VLOOKUP(A2549, VIX!$A$2:$E$3205, 5, FALSE)</f>
        <v>21.76</v>
      </c>
      <c r="AB2549" s="10">
        <f t="shared" si="925"/>
        <v>25.4</v>
      </c>
      <c r="AC2549" s="10">
        <f t="shared" si="926"/>
        <v>26.3</v>
      </c>
      <c r="AD2549" s="10">
        <f t="shared" si="927"/>
        <v>27.1</v>
      </c>
      <c r="AE2549" s="10">
        <f t="shared" si="928"/>
        <v>27.4</v>
      </c>
      <c r="AF2549" s="10">
        <f t="shared" si="929"/>
        <v>27.7</v>
      </c>
      <c r="AG2549" s="36">
        <f t="shared" si="917"/>
        <v>-1.2247393587834119</v>
      </c>
      <c r="AH2549" s="36">
        <f t="shared" si="918"/>
        <v>-0.3146722164412078</v>
      </c>
      <c r="AI2549" s="36">
        <f t="shared" si="919"/>
        <v>-0.26996986943421519</v>
      </c>
      <c r="AJ2549" s="36">
        <f t="shared" si="920"/>
        <v>-9.8456729830043985E-2</v>
      </c>
      <c r="AK2549" s="36">
        <f t="shared" si="921"/>
        <v>-9.7334878331402308E-2</v>
      </c>
    </row>
    <row r="2550" spans="1:37" x14ac:dyDescent="0.2">
      <c r="A2550" s="5">
        <v>40498</v>
      </c>
      <c r="B2550" s="1">
        <v>11</v>
      </c>
      <c r="C2550" s="7">
        <v>22.25</v>
      </c>
      <c r="D2550" s="7">
        <v>22.8</v>
      </c>
      <c r="E2550" s="7">
        <v>25.85</v>
      </c>
      <c r="F2550" s="7">
        <v>26.7</v>
      </c>
      <c r="G2550" s="7">
        <v>27.45</v>
      </c>
      <c r="H2550" s="7">
        <v>27.75</v>
      </c>
      <c r="I2550" s="7">
        <v>28.05</v>
      </c>
      <c r="J2550" s="7">
        <v>28.2</v>
      </c>
      <c r="K2550" s="7">
        <v>0</v>
      </c>
      <c r="L2550" s="3">
        <v>2.47E-2</v>
      </c>
      <c r="M2550" s="3">
        <v>5.0599999999999999E-2</v>
      </c>
      <c r="N2550" s="3">
        <v>1.6899999999999998E-2</v>
      </c>
      <c r="O2550" s="18">
        <f t="shared" si="922"/>
        <v>0</v>
      </c>
      <c r="P2550" s="19">
        <f t="shared" si="930"/>
        <v>40499</v>
      </c>
      <c r="Q2550" s="19">
        <f t="shared" si="931"/>
        <v>40534</v>
      </c>
      <c r="R2550" s="19">
        <f t="shared" si="932"/>
        <v>40562</v>
      </c>
      <c r="S2550" s="19">
        <f t="shared" si="933"/>
        <v>40590</v>
      </c>
      <c r="T2550" s="19">
        <f t="shared" si="934"/>
        <v>40618</v>
      </c>
      <c r="U2550" s="19">
        <f t="shared" si="935"/>
        <v>40653</v>
      </c>
      <c r="V2550" s="19">
        <f t="shared" si="936"/>
        <v>40681</v>
      </c>
      <c r="W2550" s="19">
        <f t="shared" si="937"/>
        <v>40709</v>
      </c>
      <c r="X2550" s="19">
        <f t="shared" si="938"/>
        <v>40744</v>
      </c>
      <c r="Y2550" s="18">
        <f t="shared" si="923"/>
        <v>28</v>
      </c>
      <c r="Z2550" s="10">
        <f t="shared" si="924"/>
        <v>3.5714285714285712E-2</v>
      </c>
      <c r="AA2550" s="10">
        <f>VLOOKUP(A2550, VIX!$A$2:$E$3205, 5, FALSE)</f>
        <v>22.58</v>
      </c>
      <c r="AB2550" s="10">
        <f t="shared" si="925"/>
        <v>22.780357142857145</v>
      </c>
      <c r="AC2550" s="10">
        <f t="shared" si="926"/>
        <v>25.741071428571431</v>
      </c>
      <c r="AD2550" s="10">
        <f t="shared" si="927"/>
        <v>26.669642857142854</v>
      </c>
      <c r="AE2550" s="10">
        <f t="shared" si="928"/>
        <v>27.423214285714288</v>
      </c>
      <c r="AF2550" s="10">
        <f t="shared" si="929"/>
        <v>27.739285714285717</v>
      </c>
      <c r="AG2550" s="36">
        <f t="shared" si="917"/>
        <v>-0.2271386430678469</v>
      </c>
      <c r="AH2550" s="36">
        <f t="shared" si="918"/>
        <v>-1.1055811277330267</v>
      </c>
      <c r="AI2550" s="36">
        <f t="shared" si="919"/>
        <v>-0.29500068861038353</v>
      </c>
      <c r="AJ2550" s="36">
        <f t="shared" si="920"/>
        <v>-0.25284280936454845</v>
      </c>
      <c r="AK2550" s="36">
        <f t="shared" si="921"/>
        <v>-9.98942917547571E-2</v>
      </c>
    </row>
    <row r="2551" spans="1:37" x14ac:dyDescent="0.2">
      <c r="A2551" s="5">
        <v>40497</v>
      </c>
      <c r="B2551" s="1">
        <v>11</v>
      </c>
      <c r="C2551" s="7">
        <v>19.75</v>
      </c>
      <c r="D2551" s="7">
        <v>21.95</v>
      </c>
      <c r="E2551" s="7">
        <v>25.05</v>
      </c>
      <c r="F2551" s="7">
        <v>26</v>
      </c>
      <c r="G2551" s="7">
        <v>26.75</v>
      </c>
      <c r="H2551" s="7">
        <v>27.05</v>
      </c>
      <c r="I2551" s="7">
        <v>27.35</v>
      </c>
      <c r="J2551" s="7">
        <v>27.65</v>
      </c>
      <c r="K2551" s="7">
        <v>0</v>
      </c>
      <c r="L2551" s="3">
        <v>0.1114</v>
      </c>
      <c r="M2551" s="3">
        <v>5.1900000000000002E-2</v>
      </c>
      <c r="N2551" s="3">
        <v>1.7299999999999999E-2</v>
      </c>
      <c r="O2551" s="18">
        <f t="shared" si="922"/>
        <v>0</v>
      </c>
      <c r="P2551" s="19">
        <f t="shared" si="930"/>
        <v>40499</v>
      </c>
      <c r="Q2551" s="19">
        <f t="shared" si="931"/>
        <v>40534</v>
      </c>
      <c r="R2551" s="19">
        <f t="shared" si="932"/>
        <v>40562</v>
      </c>
      <c r="S2551" s="19">
        <f t="shared" si="933"/>
        <v>40590</v>
      </c>
      <c r="T2551" s="19">
        <f t="shared" si="934"/>
        <v>40618</v>
      </c>
      <c r="U2551" s="19">
        <f t="shared" si="935"/>
        <v>40653</v>
      </c>
      <c r="V2551" s="19">
        <f t="shared" si="936"/>
        <v>40681</v>
      </c>
      <c r="W2551" s="19">
        <f t="shared" si="937"/>
        <v>40709</v>
      </c>
      <c r="X2551" s="19">
        <f t="shared" si="938"/>
        <v>40744</v>
      </c>
      <c r="Y2551" s="18">
        <f t="shared" si="923"/>
        <v>28</v>
      </c>
      <c r="Z2551" s="10">
        <f t="shared" si="924"/>
        <v>7.1428571428571425E-2</v>
      </c>
      <c r="AA2551" s="10">
        <f>VLOOKUP(A2551, VIX!$A$2:$E$3205, 5, FALSE)</f>
        <v>20.2</v>
      </c>
      <c r="AB2551" s="10">
        <f t="shared" si="925"/>
        <v>21.792857142857141</v>
      </c>
      <c r="AC2551" s="10">
        <f t="shared" si="926"/>
        <v>24.828571428571429</v>
      </c>
      <c r="AD2551" s="10">
        <f t="shared" si="927"/>
        <v>25.932142857142857</v>
      </c>
      <c r="AE2551" s="10">
        <f t="shared" si="928"/>
        <v>26.696428571428573</v>
      </c>
      <c r="AF2551" s="10">
        <f t="shared" si="929"/>
        <v>27.028571428571428</v>
      </c>
      <c r="AG2551" s="36">
        <f t="shared" si="917"/>
        <v>-2.7110024449877743</v>
      </c>
      <c r="AH2551" s="36">
        <f t="shared" si="918"/>
        <v>-3.3867052023121405</v>
      </c>
      <c r="AI2551" s="36">
        <f t="shared" si="919"/>
        <v>-0.98228817616084196</v>
      </c>
      <c r="AJ2551" s="36">
        <f t="shared" si="920"/>
        <v>-0.75119236883942775</v>
      </c>
      <c r="AK2551" s="36">
        <f t="shared" si="921"/>
        <v>-0.2961995559618657</v>
      </c>
    </row>
    <row r="2552" spans="1:37" x14ac:dyDescent="0.2">
      <c r="A2552" s="5">
        <v>40494</v>
      </c>
      <c r="B2552" s="1">
        <v>11</v>
      </c>
      <c r="C2552" s="7">
        <v>20.350000000000001</v>
      </c>
      <c r="D2552" s="7">
        <v>22.25</v>
      </c>
      <c r="E2552" s="7">
        <v>25.25</v>
      </c>
      <c r="F2552" s="7">
        <v>26.3</v>
      </c>
      <c r="G2552" s="7">
        <v>27.1</v>
      </c>
      <c r="H2552" s="7">
        <v>27.4</v>
      </c>
      <c r="I2552" s="7">
        <v>27.7</v>
      </c>
      <c r="J2552" s="7">
        <v>28</v>
      </c>
      <c r="K2552" s="7">
        <v>0</v>
      </c>
      <c r="L2552" s="3">
        <v>9.3399999999999997E-2</v>
      </c>
      <c r="M2552" s="3">
        <v>5.3199999999999997E-2</v>
      </c>
      <c r="N2552" s="3">
        <v>1.77E-2</v>
      </c>
      <c r="O2552" s="18">
        <f t="shared" si="922"/>
        <v>0</v>
      </c>
      <c r="P2552" s="19">
        <f t="shared" si="930"/>
        <v>40499</v>
      </c>
      <c r="Q2552" s="19">
        <f t="shared" si="931"/>
        <v>40534</v>
      </c>
      <c r="R2552" s="19">
        <f t="shared" si="932"/>
        <v>40562</v>
      </c>
      <c r="S2552" s="19">
        <f t="shared" si="933"/>
        <v>40590</v>
      </c>
      <c r="T2552" s="19">
        <f t="shared" si="934"/>
        <v>40618</v>
      </c>
      <c r="U2552" s="19">
        <f t="shared" si="935"/>
        <v>40653</v>
      </c>
      <c r="V2552" s="19">
        <f t="shared" si="936"/>
        <v>40681</v>
      </c>
      <c r="W2552" s="19">
        <f t="shared" si="937"/>
        <v>40709</v>
      </c>
      <c r="X2552" s="19">
        <f t="shared" si="938"/>
        <v>40744</v>
      </c>
      <c r="Y2552" s="18">
        <f t="shared" si="923"/>
        <v>28</v>
      </c>
      <c r="Z2552" s="10">
        <f t="shared" si="924"/>
        <v>0.17857142857142858</v>
      </c>
      <c r="AA2552" s="10">
        <f>VLOOKUP(A2552, VIX!$A$2:$E$3205, 5, FALSE)</f>
        <v>20.61</v>
      </c>
      <c r="AB2552" s="10">
        <f t="shared" si="925"/>
        <v>21.910714285714288</v>
      </c>
      <c r="AC2552" s="10">
        <f t="shared" si="926"/>
        <v>24.714285714285712</v>
      </c>
      <c r="AD2552" s="10">
        <f t="shared" si="927"/>
        <v>26.112499999999997</v>
      </c>
      <c r="AE2552" s="10">
        <f t="shared" si="928"/>
        <v>26.957142857142859</v>
      </c>
      <c r="AF2552" s="10">
        <f t="shared" si="929"/>
        <v>27.346428571428572</v>
      </c>
      <c r="AG2552" s="36">
        <f t="shared" si="917"/>
        <v>-0.83009708737863985</v>
      </c>
      <c r="AH2552" s="36">
        <f t="shared" si="918"/>
        <v>-1.1438946890603718</v>
      </c>
      <c r="AI2552" s="36">
        <f t="shared" si="919"/>
        <v>-0.37553221686063026</v>
      </c>
      <c r="AJ2552" s="36">
        <f t="shared" si="920"/>
        <v>-0.27620221948212098</v>
      </c>
      <c r="AK2552" s="36">
        <f t="shared" si="921"/>
        <v>-0.10179076343072471</v>
      </c>
    </row>
    <row r="2553" spans="1:37" x14ac:dyDescent="0.2">
      <c r="A2553" s="5">
        <v>40493</v>
      </c>
      <c r="B2553" s="1">
        <v>11</v>
      </c>
      <c r="C2553" s="7">
        <v>18.95</v>
      </c>
      <c r="D2553" s="7">
        <v>21.05</v>
      </c>
      <c r="E2553" s="7">
        <v>24.3</v>
      </c>
      <c r="F2553" s="7">
        <v>25.4</v>
      </c>
      <c r="G2553" s="7">
        <v>26.25</v>
      </c>
      <c r="H2553" s="7">
        <v>26.6</v>
      </c>
      <c r="I2553" s="7">
        <v>26.95</v>
      </c>
      <c r="J2553" s="7">
        <v>27.2</v>
      </c>
      <c r="K2553" s="7">
        <v>0</v>
      </c>
      <c r="L2553" s="3">
        <v>0.1108</v>
      </c>
      <c r="M2553" s="3">
        <v>6.0999999999999999E-2</v>
      </c>
      <c r="N2553" s="3">
        <v>2.0299999999999999E-2</v>
      </c>
      <c r="O2553" s="18">
        <f t="shared" si="922"/>
        <v>0</v>
      </c>
      <c r="P2553" s="19">
        <f t="shared" si="930"/>
        <v>40499</v>
      </c>
      <c r="Q2553" s="19">
        <f t="shared" si="931"/>
        <v>40534</v>
      </c>
      <c r="R2553" s="19">
        <f t="shared" si="932"/>
        <v>40562</v>
      </c>
      <c r="S2553" s="19">
        <f t="shared" si="933"/>
        <v>40590</v>
      </c>
      <c r="T2553" s="19">
        <f t="shared" si="934"/>
        <v>40618</v>
      </c>
      <c r="U2553" s="19">
        <f t="shared" si="935"/>
        <v>40653</v>
      </c>
      <c r="V2553" s="19">
        <f t="shared" si="936"/>
        <v>40681</v>
      </c>
      <c r="W2553" s="19">
        <f t="shared" si="937"/>
        <v>40709</v>
      </c>
      <c r="X2553" s="19">
        <f t="shared" si="938"/>
        <v>40744</v>
      </c>
      <c r="Y2553" s="18">
        <f t="shared" si="923"/>
        <v>28</v>
      </c>
      <c r="Z2553" s="10">
        <f t="shared" si="924"/>
        <v>0.21428571428571427</v>
      </c>
      <c r="AA2553" s="10">
        <f>VLOOKUP(A2553, VIX!$A$2:$E$3205, 5, FALSE)</f>
        <v>18.64</v>
      </c>
      <c r="AB2553" s="10">
        <f t="shared" si="925"/>
        <v>20.6</v>
      </c>
      <c r="AC2553" s="10">
        <f t="shared" si="926"/>
        <v>23.603571428571428</v>
      </c>
      <c r="AD2553" s="10">
        <f t="shared" si="927"/>
        <v>25.164285714285711</v>
      </c>
      <c r="AE2553" s="10">
        <f t="shared" si="928"/>
        <v>26.067857142857143</v>
      </c>
      <c r="AF2553" s="10">
        <f t="shared" si="929"/>
        <v>26.525000000000002</v>
      </c>
      <c r="AG2553" s="36">
        <f t="shared" si="917"/>
        <v>-0.92931776275353517</v>
      </c>
      <c r="AH2553" s="36">
        <f t="shared" si="918"/>
        <v>-1.2594187298170079</v>
      </c>
      <c r="AI2553" s="36">
        <f t="shared" si="919"/>
        <v>-0.40060698027314051</v>
      </c>
      <c r="AJ2553" s="36">
        <f t="shared" si="920"/>
        <v>-0.29810034096444293</v>
      </c>
      <c r="AK2553" s="36">
        <f t="shared" si="921"/>
        <v>-0.12022900763358831</v>
      </c>
    </row>
    <row r="2554" spans="1:37" x14ac:dyDescent="0.2">
      <c r="A2554" s="5">
        <v>40492</v>
      </c>
      <c r="B2554" s="1">
        <v>11</v>
      </c>
      <c r="C2554" s="7">
        <v>18.649999999999999</v>
      </c>
      <c r="D2554" s="7">
        <v>20.9</v>
      </c>
      <c r="E2554" s="7">
        <v>24</v>
      </c>
      <c r="F2554" s="7">
        <v>24.95</v>
      </c>
      <c r="G2554" s="7">
        <v>25.9</v>
      </c>
      <c r="H2554" s="7">
        <v>26.3</v>
      </c>
      <c r="I2554" s="7">
        <v>26.6</v>
      </c>
      <c r="J2554" s="7">
        <v>26.85</v>
      </c>
      <c r="K2554" s="7">
        <v>0</v>
      </c>
      <c r="L2554" s="3">
        <v>0.1206</v>
      </c>
      <c r="M2554" s="3">
        <v>6.6100000000000006E-2</v>
      </c>
      <c r="N2554" s="3">
        <v>2.1999999999999999E-2</v>
      </c>
      <c r="O2554" s="18">
        <f t="shared" si="922"/>
        <v>0</v>
      </c>
      <c r="P2554" s="19">
        <f t="shared" si="930"/>
        <v>40499</v>
      </c>
      <c r="Q2554" s="19">
        <f t="shared" si="931"/>
        <v>40534</v>
      </c>
      <c r="R2554" s="19">
        <f t="shared" si="932"/>
        <v>40562</v>
      </c>
      <c r="S2554" s="19">
        <f t="shared" si="933"/>
        <v>40590</v>
      </c>
      <c r="T2554" s="19">
        <f t="shared" si="934"/>
        <v>40618</v>
      </c>
      <c r="U2554" s="19">
        <f t="shared" si="935"/>
        <v>40653</v>
      </c>
      <c r="V2554" s="19">
        <f t="shared" si="936"/>
        <v>40681</v>
      </c>
      <c r="W2554" s="19">
        <f t="shared" si="937"/>
        <v>40709</v>
      </c>
      <c r="X2554" s="19">
        <f t="shared" si="938"/>
        <v>40744</v>
      </c>
      <c r="Y2554" s="18">
        <f t="shared" si="923"/>
        <v>28</v>
      </c>
      <c r="Z2554" s="10">
        <f t="shared" si="924"/>
        <v>0.25</v>
      </c>
      <c r="AA2554" s="10">
        <f>VLOOKUP(A2554, VIX!$A$2:$E$3205, 5, FALSE)</f>
        <v>18.47</v>
      </c>
      <c r="AB2554" s="10">
        <f t="shared" si="925"/>
        <v>20.337499999999999</v>
      </c>
      <c r="AC2554" s="10">
        <f t="shared" si="926"/>
        <v>23.225000000000001</v>
      </c>
      <c r="AD2554" s="10">
        <f t="shared" si="927"/>
        <v>24.712499999999999</v>
      </c>
      <c r="AE2554" s="10">
        <f t="shared" si="928"/>
        <v>25.662499999999998</v>
      </c>
      <c r="AF2554" s="10">
        <f t="shared" si="929"/>
        <v>26.200000000000003</v>
      </c>
      <c r="AG2554" s="36">
        <f t="shared" si="917"/>
        <v>-0.98918353105373291</v>
      </c>
      <c r="AH2554" s="36">
        <f t="shared" si="918"/>
        <v>-1.2003687768899816</v>
      </c>
      <c r="AI2554" s="36">
        <f t="shared" si="919"/>
        <v>-0.34555427251732063</v>
      </c>
      <c r="AJ2554" s="36">
        <f t="shared" si="920"/>
        <v>-0.33296244784422774</v>
      </c>
      <c r="AK2554" s="36">
        <f t="shared" si="921"/>
        <v>-0.1374045801526724</v>
      </c>
    </row>
    <row r="2555" spans="1:37" x14ac:dyDescent="0.2">
      <c r="A2555" s="5">
        <v>40491</v>
      </c>
      <c r="B2555" s="1">
        <v>11</v>
      </c>
      <c r="C2555" s="7">
        <v>18.899999999999999</v>
      </c>
      <c r="D2555" s="7">
        <v>21.1</v>
      </c>
      <c r="E2555" s="7">
        <v>24.1</v>
      </c>
      <c r="F2555" s="7">
        <v>25</v>
      </c>
      <c r="G2555" s="7">
        <v>25.95</v>
      </c>
      <c r="H2555" s="7">
        <v>26.3</v>
      </c>
      <c r="I2555" s="7">
        <v>26.5</v>
      </c>
      <c r="J2555" s="7">
        <v>26.65</v>
      </c>
      <c r="K2555" s="7">
        <v>0</v>
      </c>
      <c r="L2555" s="3">
        <v>0.1164</v>
      </c>
      <c r="M2555" s="3">
        <v>0.06</v>
      </c>
      <c r="N2555" s="3">
        <v>0.02</v>
      </c>
      <c r="O2555" s="18">
        <f t="shared" si="922"/>
        <v>0</v>
      </c>
      <c r="P2555" s="19">
        <f t="shared" si="930"/>
        <v>40499</v>
      </c>
      <c r="Q2555" s="19">
        <f t="shared" si="931"/>
        <v>40534</v>
      </c>
      <c r="R2555" s="19">
        <f t="shared" si="932"/>
        <v>40562</v>
      </c>
      <c r="S2555" s="19">
        <f t="shared" si="933"/>
        <v>40590</v>
      </c>
      <c r="T2555" s="19">
        <f t="shared" si="934"/>
        <v>40618</v>
      </c>
      <c r="U2555" s="19">
        <f t="shared" si="935"/>
        <v>40653</v>
      </c>
      <c r="V2555" s="19">
        <f t="shared" si="936"/>
        <v>40681</v>
      </c>
      <c r="W2555" s="19">
        <f t="shared" si="937"/>
        <v>40709</v>
      </c>
      <c r="X2555" s="19">
        <f t="shared" si="938"/>
        <v>40744</v>
      </c>
      <c r="Y2555" s="18">
        <f t="shared" si="923"/>
        <v>28</v>
      </c>
      <c r="Z2555" s="10">
        <f t="shared" si="924"/>
        <v>0.2857142857142857</v>
      </c>
      <c r="AA2555" s="10">
        <f>VLOOKUP(A2555, VIX!$A$2:$E$3205, 5, FALSE)</f>
        <v>19.079999999999998</v>
      </c>
      <c r="AB2555" s="10">
        <f t="shared" si="925"/>
        <v>20.471428571428572</v>
      </c>
      <c r="AC2555" s="10">
        <f t="shared" si="926"/>
        <v>23.242857142857144</v>
      </c>
      <c r="AD2555" s="10">
        <f t="shared" si="927"/>
        <v>24.742857142857144</v>
      </c>
      <c r="AE2555" s="10">
        <f t="shared" si="928"/>
        <v>25.678571428571427</v>
      </c>
      <c r="AF2555" s="10">
        <f t="shared" si="929"/>
        <v>26.200000000000003</v>
      </c>
      <c r="AG2555" s="36">
        <f t="shared" si="917"/>
        <v>-0.9756269247690299</v>
      </c>
      <c r="AH2555" s="36">
        <f t="shared" si="918"/>
        <v>-1.1747338979100317</v>
      </c>
      <c r="AI2555" s="36">
        <f t="shared" si="919"/>
        <v>-0.33046772548448183</v>
      </c>
      <c r="AJ2555" s="36">
        <f t="shared" si="920"/>
        <v>-0.33647224174279705</v>
      </c>
      <c r="AK2555" s="36">
        <f t="shared" si="921"/>
        <v>-0.12144578313253075</v>
      </c>
    </row>
    <row r="2556" spans="1:37" x14ac:dyDescent="0.2">
      <c r="A2556" s="5">
        <v>40490</v>
      </c>
      <c r="B2556" s="1">
        <v>11</v>
      </c>
      <c r="C2556" s="7">
        <v>18.7</v>
      </c>
      <c r="D2556" s="7">
        <v>21.05</v>
      </c>
      <c r="E2556" s="7">
        <v>23.9</v>
      </c>
      <c r="F2556" s="7">
        <v>24.8</v>
      </c>
      <c r="G2556" s="7">
        <v>25.7</v>
      </c>
      <c r="H2556" s="7">
        <v>26.05</v>
      </c>
      <c r="I2556" s="7">
        <v>26.25</v>
      </c>
      <c r="J2556" s="7">
        <v>26.4</v>
      </c>
      <c r="K2556" s="7">
        <v>0</v>
      </c>
      <c r="L2556" s="3">
        <v>0.12570000000000001</v>
      </c>
      <c r="M2556" s="3">
        <v>5.8500000000000003E-2</v>
      </c>
      <c r="N2556" s="3">
        <v>1.95E-2</v>
      </c>
      <c r="O2556" s="18">
        <f t="shared" si="922"/>
        <v>0</v>
      </c>
      <c r="P2556" s="19">
        <f t="shared" si="930"/>
        <v>40499</v>
      </c>
      <c r="Q2556" s="19">
        <f t="shared" si="931"/>
        <v>40534</v>
      </c>
      <c r="R2556" s="19">
        <f t="shared" si="932"/>
        <v>40562</v>
      </c>
      <c r="S2556" s="19">
        <f t="shared" si="933"/>
        <v>40590</v>
      </c>
      <c r="T2556" s="19">
        <f t="shared" si="934"/>
        <v>40618</v>
      </c>
      <c r="U2556" s="19">
        <f t="shared" si="935"/>
        <v>40653</v>
      </c>
      <c r="V2556" s="19">
        <f t="shared" si="936"/>
        <v>40681</v>
      </c>
      <c r="W2556" s="19">
        <f t="shared" si="937"/>
        <v>40709</v>
      </c>
      <c r="X2556" s="19">
        <f t="shared" si="938"/>
        <v>40744</v>
      </c>
      <c r="Y2556" s="18">
        <f t="shared" si="923"/>
        <v>28</v>
      </c>
      <c r="Z2556" s="10">
        <f t="shared" si="924"/>
        <v>0.32142857142857145</v>
      </c>
      <c r="AA2556" s="10">
        <f>VLOOKUP(A2556, VIX!$A$2:$E$3205, 5, FALSE)</f>
        <v>18.29</v>
      </c>
      <c r="AB2556" s="10">
        <f t="shared" si="925"/>
        <v>20.294642857142861</v>
      </c>
      <c r="AC2556" s="10">
        <f t="shared" si="926"/>
        <v>22.983928571428571</v>
      </c>
      <c r="AD2556" s="10">
        <f t="shared" si="927"/>
        <v>24.510714285714286</v>
      </c>
      <c r="AE2556" s="10">
        <f t="shared" si="928"/>
        <v>25.410714285714285</v>
      </c>
      <c r="AF2556" s="10">
        <f t="shared" si="929"/>
        <v>25.9375</v>
      </c>
      <c r="AG2556" s="36">
        <f t="shared" si="917"/>
        <v>-3.1850125493008252</v>
      </c>
      <c r="AH2556" s="36">
        <f t="shared" si="918"/>
        <v>-3.4124168514412383</v>
      </c>
      <c r="AI2556" s="36">
        <f t="shared" si="919"/>
        <v>-1.0014718869590835</v>
      </c>
      <c r="AJ2556" s="36">
        <f t="shared" si="920"/>
        <v>-0.96675191815856587</v>
      </c>
      <c r="AK2556" s="36">
        <f t="shared" si="921"/>
        <v>-0.36811352253756396</v>
      </c>
    </row>
    <row r="2557" spans="1:37" x14ac:dyDescent="0.2">
      <c r="A2557" s="5">
        <v>40487</v>
      </c>
      <c r="B2557" s="1">
        <v>11</v>
      </c>
      <c r="C2557" s="7">
        <v>18.55</v>
      </c>
      <c r="D2557" s="7">
        <v>20.95</v>
      </c>
      <c r="E2557" s="7">
        <v>23.75</v>
      </c>
      <c r="F2557" s="7">
        <v>24.65</v>
      </c>
      <c r="G2557" s="7">
        <v>25.5</v>
      </c>
      <c r="H2557" s="7">
        <v>25.8</v>
      </c>
      <c r="I2557" s="7">
        <v>26</v>
      </c>
      <c r="J2557" s="7">
        <v>26.15</v>
      </c>
      <c r="K2557" s="7">
        <v>0</v>
      </c>
      <c r="L2557" s="3">
        <v>0.12939999999999999</v>
      </c>
      <c r="M2557" s="3">
        <v>5.4800000000000001E-2</v>
      </c>
      <c r="N2557" s="3">
        <v>1.83E-2</v>
      </c>
      <c r="O2557" s="18">
        <f t="shared" si="922"/>
        <v>0</v>
      </c>
      <c r="P2557" s="19">
        <f t="shared" si="930"/>
        <v>40499</v>
      </c>
      <c r="Q2557" s="19">
        <f t="shared" si="931"/>
        <v>40534</v>
      </c>
      <c r="R2557" s="19">
        <f t="shared" si="932"/>
        <v>40562</v>
      </c>
      <c r="S2557" s="19">
        <f t="shared" si="933"/>
        <v>40590</v>
      </c>
      <c r="T2557" s="19">
        <f t="shared" si="934"/>
        <v>40618</v>
      </c>
      <c r="U2557" s="19">
        <f t="shared" si="935"/>
        <v>40653</v>
      </c>
      <c r="V2557" s="19">
        <f t="shared" si="936"/>
        <v>40681</v>
      </c>
      <c r="W2557" s="19">
        <f t="shared" si="937"/>
        <v>40709</v>
      </c>
      <c r="X2557" s="19">
        <f t="shared" si="938"/>
        <v>40744</v>
      </c>
      <c r="Y2557" s="18">
        <f t="shared" si="923"/>
        <v>28</v>
      </c>
      <c r="Z2557" s="10">
        <f t="shared" si="924"/>
        <v>0.42857142857142855</v>
      </c>
      <c r="AA2557" s="10">
        <f>VLOOKUP(A2557, VIX!$A$2:$E$3205, 5, FALSE)</f>
        <v>18.260000000000002</v>
      </c>
      <c r="AB2557" s="10">
        <f t="shared" si="925"/>
        <v>19.921428571428571</v>
      </c>
      <c r="AC2557" s="10">
        <f t="shared" si="926"/>
        <v>22.549999999999997</v>
      </c>
      <c r="AD2557" s="10">
        <f t="shared" si="927"/>
        <v>24.264285714285712</v>
      </c>
      <c r="AE2557" s="10">
        <f t="shared" si="928"/>
        <v>25.135714285714286</v>
      </c>
      <c r="AF2557" s="10">
        <f t="shared" si="929"/>
        <v>25.671428571428571</v>
      </c>
      <c r="AG2557" s="36">
        <f t="shared" si="917"/>
        <v>-1.0887488748874892</v>
      </c>
      <c r="AH2557" s="36">
        <f t="shared" si="918"/>
        <v>-1.1160142348754465</v>
      </c>
      <c r="AI2557" s="36">
        <f t="shared" si="919"/>
        <v>-0.33372572101236003</v>
      </c>
      <c r="AJ2557" s="36">
        <f t="shared" si="920"/>
        <v>-0.30528041046105686</v>
      </c>
      <c r="AK2557" s="36">
        <f t="shared" si="921"/>
        <v>-0.10521920668058492</v>
      </c>
    </row>
    <row r="2558" spans="1:37" x14ac:dyDescent="0.2">
      <c r="A2558" s="5">
        <v>40486</v>
      </c>
      <c r="B2558" s="1">
        <v>11</v>
      </c>
      <c r="C2558" s="7">
        <v>18.5</v>
      </c>
      <c r="D2558" s="7">
        <v>21</v>
      </c>
      <c r="E2558" s="7">
        <v>23.95</v>
      </c>
      <c r="F2558" s="7">
        <v>24.55</v>
      </c>
      <c r="G2558" s="7">
        <v>25.5</v>
      </c>
      <c r="H2558" s="7">
        <v>25.8</v>
      </c>
      <c r="I2558" s="7">
        <v>25.9</v>
      </c>
      <c r="J2558" s="7">
        <v>26.1</v>
      </c>
      <c r="K2558" s="7">
        <v>0</v>
      </c>
      <c r="L2558" s="3">
        <v>0.1351</v>
      </c>
      <c r="M2558" s="3">
        <v>5.5E-2</v>
      </c>
      <c r="N2558" s="3">
        <v>1.83E-2</v>
      </c>
      <c r="O2558" s="18">
        <f t="shared" si="922"/>
        <v>0</v>
      </c>
      <c r="P2558" s="19">
        <f t="shared" si="930"/>
        <v>40499</v>
      </c>
      <c r="Q2558" s="19">
        <f t="shared" si="931"/>
        <v>40534</v>
      </c>
      <c r="R2558" s="19">
        <f t="shared" si="932"/>
        <v>40562</v>
      </c>
      <c r="S2558" s="19">
        <f t="shared" si="933"/>
        <v>40590</v>
      </c>
      <c r="T2558" s="19">
        <f t="shared" si="934"/>
        <v>40618</v>
      </c>
      <c r="U2558" s="19">
        <f t="shared" si="935"/>
        <v>40653</v>
      </c>
      <c r="V2558" s="19">
        <f t="shared" si="936"/>
        <v>40681</v>
      </c>
      <c r="W2558" s="19">
        <f t="shared" si="937"/>
        <v>40709</v>
      </c>
      <c r="X2558" s="19">
        <f t="shared" si="938"/>
        <v>40744</v>
      </c>
      <c r="Y2558" s="18">
        <f t="shared" si="923"/>
        <v>28</v>
      </c>
      <c r="Z2558" s="10">
        <f t="shared" si="924"/>
        <v>0.4642857142857143</v>
      </c>
      <c r="AA2558" s="10">
        <f>VLOOKUP(A2558, VIX!$A$2:$E$3205, 5, FALSE)</f>
        <v>18.52</v>
      </c>
      <c r="AB2558" s="10">
        <f t="shared" si="925"/>
        <v>19.839285714285715</v>
      </c>
      <c r="AC2558" s="10">
        <f t="shared" si="926"/>
        <v>22.580357142857142</v>
      </c>
      <c r="AD2558" s="10">
        <f t="shared" si="927"/>
        <v>24.271428571428572</v>
      </c>
      <c r="AE2558" s="10">
        <f t="shared" si="928"/>
        <v>25.058928571428574</v>
      </c>
      <c r="AF2558" s="10">
        <f t="shared" si="929"/>
        <v>25.660714285714285</v>
      </c>
      <c r="AG2558" s="36">
        <f t="shared" si="917"/>
        <v>-1.0676156583629888</v>
      </c>
      <c r="AH2558" s="36">
        <f t="shared" si="918"/>
        <v>-1.1132075471698106</v>
      </c>
      <c r="AI2558" s="36">
        <f t="shared" si="919"/>
        <v>-0.21135029354207477</v>
      </c>
      <c r="AJ2558" s="36">
        <f t="shared" si="920"/>
        <v>-0.32758620689655132</v>
      </c>
      <c r="AK2558" s="36">
        <f t="shared" si="921"/>
        <v>-0.10159924741298232</v>
      </c>
    </row>
    <row r="2559" spans="1:37" x14ac:dyDescent="0.2">
      <c r="A2559" s="5">
        <v>40485</v>
      </c>
      <c r="B2559" s="1">
        <v>11</v>
      </c>
      <c r="C2559" s="7">
        <v>19.8</v>
      </c>
      <c r="D2559" s="7">
        <v>22.35</v>
      </c>
      <c r="E2559" s="7">
        <v>25.35</v>
      </c>
      <c r="F2559" s="7">
        <v>25.75</v>
      </c>
      <c r="G2559" s="7">
        <v>26.45</v>
      </c>
      <c r="H2559" s="7">
        <v>26.7</v>
      </c>
      <c r="I2559" s="7">
        <v>26.9</v>
      </c>
      <c r="J2559" s="7">
        <v>26.95</v>
      </c>
      <c r="K2559" s="7">
        <v>0</v>
      </c>
      <c r="L2559" s="3">
        <v>0.1288</v>
      </c>
      <c r="M2559" s="3">
        <v>4.4699999999999997E-2</v>
      </c>
      <c r="N2559" s="3">
        <v>1.49E-2</v>
      </c>
      <c r="O2559" s="18">
        <f t="shared" si="922"/>
        <v>0</v>
      </c>
      <c r="P2559" s="19">
        <f t="shared" si="930"/>
        <v>40499</v>
      </c>
      <c r="Q2559" s="19">
        <f t="shared" si="931"/>
        <v>40534</v>
      </c>
      <c r="R2559" s="19">
        <f t="shared" si="932"/>
        <v>40562</v>
      </c>
      <c r="S2559" s="19">
        <f t="shared" si="933"/>
        <v>40590</v>
      </c>
      <c r="T2559" s="19">
        <f t="shared" si="934"/>
        <v>40618</v>
      </c>
      <c r="U2559" s="19">
        <f t="shared" si="935"/>
        <v>40653</v>
      </c>
      <c r="V2559" s="19">
        <f t="shared" si="936"/>
        <v>40681</v>
      </c>
      <c r="W2559" s="19">
        <f t="shared" si="937"/>
        <v>40709</v>
      </c>
      <c r="X2559" s="19">
        <f t="shared" si="938"/>
        <v>40744</v>
      </c>
      <c r="Y2559" s="18">
        <f t="shared" si="923"/>
        <v>28</v>
      </c>
      <c r="Z2559" s="10">
        <f t="shared" si="924"/>
        <v>0.5</v>
      </c>
      <c r="AA2559" s="10">
        <f>VLOOKUP(A2559, VIX!$A$2:$E$3205, 5, FALSE)</f>
        <v>19.559999999999999</v>
      </c>
      <c r="AB2559" s="10">
        <f t="shared" si="925"/>
        <v>21.075000000000003</v>
      </c>
      <c r="AC2559" s="10">
        <f t="shared" si="926"/>
        <v>23.85</v>
      </c>
      <c r="AD2559" s="10">
        <f t="shared" si="927"/>
        <v>25.55</v>
      </c>
      <c r="AE2559" s="10">
        <f t="shared" si="928"/>
        <v>26.1</v>
      </c>
      <c r="AF2559" s="10">
        <f t="shared" si="929"/>
        <v>26.574999999999999</v>
      </c>
      <c r="AG2559" s="36">
        <f t="shared" si="917"/>
        <v>-1.0302204408817632</v>
      </c>
      <c r="AH2559" s="36">
        <f t="shared" si="918"/>
        <v>-1.0818546078992555</v>
      </c>
      <c r="AI2559" s="36">
        <f t="shared" si="919"/>
        <v>-0.1359040043144123</v>
      </c>
      <c r="AJ2559" s="36">
        <f t="shared" si="920"/>
        <v>-0.23314829500396478</v>
      </c>
      <c r="AK2559" s="36">
        <f t="shared" si="921"/>
        <v>-8.1828808936225433E-2</v>
      </c>
    </row>
    <row r="2560" spans="1:37" x14ac:dyDescent="0.2">
      <c r="A2560" s="5">
        <v>40484</v>
      </c>
      <c r="B2560" s="1">
        <v>11</v>
      </c>
      <c r="C2560" s="7">
        <v>21</v>
      </c>
      <c r="D2560" s="7">
        <v>23.75</v>
      </c>
      <c r="E2560" s="7">
        <v>26.35</v>
      </c>
      <c r="F2560" s="7">
        <v>26.65</v>
      </c>
      <c r="G2560" s="7">
        <v>27.45</v>
      </c>
      <c r="H2560" s="7">
        <v>27.55</v>
      </c>
      <c r="I2560" s="7">
        <v>27.7</v>
      </c>
      <c r="J2560" s="7">
        <v>27.95</v>
      </c>
      <c r="K2560" s="7">
        <v>0</v>
      </c>
      <c r="L2560" s="3">
        <v>0.13100000000000001</v>
      </c>
      <c r="M2560" s="3">
        <v>3.9399999999999998E-2</v>
      </c>
      <c r="N2560" s="3">
        <v>1.3100000000000001E-2</v>
      </c>
      <c r="O2560" s="18">
        <f t="shared" si="922"/>
        <v>0</v>
      </c>
      <c r="P2560" s="19">
        <f t="shared" si="930"/>
        <v>40499</v>
      </c>
      <c r="Q2560" s="19">
        <f t="shared" si="931"/>
        <v>40534</v>
      </c>
      <c r="R2560" s="19">
        <f t="shared" si="932"/>
        <v>40562</v>
      </c>
      <c r="S2560" s="19">
        <f t="shared" si="933"/>
        <v>40590</v>
      </c>
      <c r="T2560" s="19">
        <f t="shared" si="934"/>
        <v>40618</v>
      </c>
      <c r="U2560" s="19">
        <f t="shared" si="935"/>
        <v>40653</v>
      </c>
      <c r="V2560" s="19">
        <f t="shared" si="936"/>
        <v>40681</v>
      </c>
      <c r="W2560" s="19">
        <f t="shared" si="937"/>
        <v>40709</v>
      </c>
      <c r="X2560" s="19">
        <f t="shared" si="938"/>
        <v>40744</v>
      </c>
      <c r="Y2560" s="18">
        <f t="shared" si="923"/>
        <v>28</v>
      </c>
      <c r="Z2560" s="10">
        <f t="shared" si="924"/>
        <v>0.5357142857142857</v>
      </c>
      <c r="AA2560" s="10">
        <f>VLOOKUP(A2560, VIX!$A$2:$E$3205, 5, FALSE)</f>
        <v>21.57</v>
      </c>
      <c r="AB2560" s="10">
        <f t="shared" si="925"/>
        <v>22.276785714285715</v>
      </c>
      <c r="AC2560" s="10">
        <f t="shared" si="926"/>
        <v>24.957142857142856</v>
      </c>
      <c r="AD2560" s="10">
        <f t="shared" si="927"/>
        <v>26.489285714285714</v>
      </c>
      <c r="AE2560" s="10">
        <f t="shared" si="928"/>
        <v>27.021428571428572</v>
      </c>
      <c r="AF2560" s="10">
        <f t="shared" si="929"/>
        <v>27.496428571428574</v>
      </c>
      <c r="AG2560" s="36">
        <f t="shared" si="917"/>
        <v>-1.0909949622166244</v>
      </c>
      <c r="AH2560" s="36">
        <f t="shared" si="918"/>
        <v>-0.92751981879954704</v>
      </c>
      <c r="AI2560" s="36">
        <f t="shared" si="919"/>
        <v>-0.10101549973276223</v>
      </c>
      <c r="AJ2560" s="36">
        <f t="shared" si="920"/>
        <v>-0.2636672770075858</v>
      </c>
      <c r="AK2560" s="36">
        <f t="shared" si="921"/>
        <v>-3.2241555783009655E-2</v>
      </c>
    </row>
    <row r="2561" spans="1:37" x14ac:dyDescent="0.2">
      <c r="A2561" s="5">
        <v>40483</v>
      </c>
      <c r="B2561" s="1">
        <v>11</v>
      </c>
      <c r="C2561" s="7">
        <v>21.55</v>
      </c>
      <c r="D2561" s="7">
        <v>24.2</v>
      </c>
      <c r="E2561" s="7">
        <v>26.6</v>
      </c>
      <c r="F2561" s="7">
        <v>26.9</v>
      </c>
      <c r="G2561" s="7">
        <v>27.85</v>
      </c>
      <c r="H2561" s="7">
        <v>28</v>
      </c>
      <c r="I2561" s="7">
        <v>28.05</v>
      </c>
      <c r="J2561" s="7">
        <v>28.15</v>
      </c>
      <c r="K2561" s="7">
        <v>0</v>
      </c>
      <c r="L2561" s="3">
        <v>0.123</v>
      </c>
      <c r="M2561" s="3">
        <v>4.2799999999999998E-2</v>
      </c>
      <c r="N2561" s="3">
        <v>1.43E-2</v>
      </c>
      <c r="O2561" s="18">
        <f t="shared" si="922"/>
        <v>0</v>
      </c>
      <c r="P2561" s="19">
        <f t="shared" si="930"/>
        <v>40499</v>
      </c>
      <c r="Q2561" s="19">
        <f t="shared" si="931"/>
        <v>40534</v>
      </c>
      <c r="R2561" s="19">
        <f t="shared" si="932"/>
        <v>40562</v>
      </c>
      <c r="S2561" s="19">
        <f t="shared" si="933"/>
        <v>40590</v>
      </c>
      <c r="T2561" s="19">
        <f t="shared" si="934"/>
        <v>40618</v>
      </c>
      <c r="U2561" s="19">
        <f t="shared" si="935"/>
        <v>40653</v>
      </c>
      <c r="V2561" s="19">
        <f t="shared" si="936"/>
        <v>40681</v>
      </c>
      <c r="W2561" s="19">
        <f t="shared" si="937"/>
        <v>40709</v>
      </c>
      <c r="X2561" s="19">
        <f t="shared" si="938"/>
        <v>40744</v>
      </c>
      <c r="Y2561" s="18">
        <f t="shared" si="923"/>
        <v>28</v>
      </c>
      <c r="Z2561" s="10">
        <f t="shared" si="924"/>
        <v>0.5714285714285714</v>
      </c>
      <c r="AA2561" s="10">
        <f>VLOOKUP(A2561, VIX!$A$2:$E$3205, 5, FALSE)</f>
        <v>21.83</v>
      </c>
      <c r="AB2561" s="10">
        <f t="shared" si="925"/>
        <v>22.685714285714283</v>
      </c>
      <c r="AC2561" s="10">
        <f t="shared" si="926"/>
        <v>25.228571428571428</v>
      </c>
      <c r="AD2561" s="10">
        <f t="shared" si="927"/>
        <v>26.728571428571428</v>
      </c>
      <c r="AE2561" s="10">
        <f t="shared" si="928"/>
        <v>27.307142857142857</v>
      </c>
      <c r="AF2561" s="10">
        <f t="shared" si="929"/>
        <v>27.914285714285715</v>
      </c>
      <c r="AG2561" s="36">
        <f t="shared" si="917"/>
        <v>-3.172446555819477</v>
      </c>
      <c r="AH2561" s="36">
        <f t="shared" si="918"/>
        <v>-2.5981241497816323</v>
      </c>
      <c r="AI2561" s="36">
        <f t="shared" si="919"/>
        <v>-0.30496167809600377</v>
      </c>
      <c r="AJ2561" s="36">
        <f t="shared" si="920"/>
        <v>-0.94227236945683879</v>
      </c>
      <c r="AK2561" s="36">
        <f t="shared" si="921"/>
        <v>-0.14499424626006777</v>
      </c>
    </row>
    <row r="2562" spans="1:37" x14ac:dyDescent="0.2">
      <c r="A2562" s="5">
        <v>40480</v>
      </c>
      <c r="B2562" s="1">
        <v>11</v>
      </c>
      <c r="C2562" s="7">
        <v>21.75</v>
      </c>
      <c r="D2562" s="7">
        <v>24.25</v>
      </c>
      <c r="E2562" s="7">
        <v>26.4</v>
      </c>
      <c r="F2562" s="7">
        <v>26.9</v>
      </c>
      <c r="G2562" s="7">
        <v>27.9</v>
      </c>
      <c r="H2562" s="7">
        <v>28</v>
      </c>
      <c r="I2562" s="7">
        <v>28.05</v>
      </c>
      <c r="J2562" s="7">
        <v>28.2</v>
      </c>
      <c r="K2562" s="7">
        <v>0</v>
      </c>
      <c r="L2562" s="3">
        <v>0.1149</v>
      </c>
      <c r="M2562" s="3">
        <v>4.2799999999999998E-2</v>
      </c>
      <c r="N2562" s="3">
        <v>1.43E-2</v>
      </c>
      <c r="O2562" s="18">
        <f t="shared" si="922"/>
        <v>0</v>
      </c>
      <c r="P2562" s="19">
        <f t="shared" si="930"/>
        <v>40499</v>
      </c>
      <c r="Q2562" s="19">
        <f t="shared" si="931"/>
        <v>40534</v>
      </c>
      <c r="R2562" s="19">
        <f t="shared" si="932"/>
        <v>40562</v>
      </c>
      <c r="S2562" s="19">
        <f t="shared" si="933"/>
        <v>40590</v>
      </c>
      <c r="T2562" s="19">
        <f t="shared" si="934"/>
        <v>40618</v>
      </c>
      <c r="U2562" s="19">
        <f t="shared" si="935"/>
        <v>40653</v>
      </c>
      <c r="V2562" s="19">
        <f t="shared" si="936"/>
        <v>40681</v>
      </c>
      <c r="W2562" s="19">
        <f t="shared" si="937"/>
        <v>40709</v>
      </c>
      <c r="X2562" s="19">
        <f t="shared" si="938"/>
        <v>40744</v>
      </c>
      <c r="Y2562" s="18">
        <f t="shared" si="923"/>
        <v>28</v>
      </c>
      <c r="Z2562" s="10">
        <f t="shared" si="924"/>
        <v>0.6785714285714286</v>
      </c>
      <c r="AA2562" s="10">
        <f>VLOOKUP(A2562, VIX!$A$2:$E$3205, 5, FALSE)</f>
        <v>21.2</v>
      </c>
      <c r="AB2562" s="10">
        <f t="shared" si="925"/>
        <v>22.553571428571431</v>
      </c>
      <c r="AC2562" s="10">
        <f t="shared" si="926"/>
        <v>24.941071428571426</v>
      </c>
      <c r="AD2562" s="10">
        <f t="shared" si="927"/>
        <v>26.560714285714283</v>
      </c>
      <c r="AE2562" s="10">
        <f t="shared" si="928"/>
        <v>27.221428571428572</v>
      </c>
      <c r="AF2562" s="10">
        <f t="shared" si="929"/>
        <v>27.932142857142857</v>
      </c>
      <c r="AG2562" s="36">
        <f t="shared" si="917"/>
        <v>-1.00095328884652</v>
      </c>
      <c r="AH2562" s="36">
        <f t="shared" si="918"/>
        <v>-0.77666284403669639</v>
      </c>
      <c r="AI2562" s="36">
        <f t="shared" si="919"/>
        <v>-0.1689460981496379</v>
      </c>
      <c r="AJ2562" s="36">
        <f t="shared" si="920"/>
        <v>-0.32898172323759778</v>
      </c>
      <c r="AK2562" s="36">
        <f t="shared" si="921"/>
        <v>-3.2110091743119712E-2</v>
      </c>
    </row>
    <row r="2563" spans="1:37" x14ac:dyDescent="0.2">
      <c r="A2563" s="5">
        <v>40479</v>
      </c>
      <c r="B2563" s="1">
        <v>11</v>
      </c>
      <c r="C2563" s="7">
        <v>21.75</v>
      </c>
      <c r="D2563" s="7">
        <v>24.3</v>
      </c>
      <c r="E2563" s="7">
        <v>26.45</v>
      </c>
      <c r="F2563" s="7">
        <v>27.1</v>
      </c>
      <c r="G2563" s="7">
        <v>28</v>
      </c>
      <c r="H2563" s="7">
        <v>28.1</v>
      </c>
      <c r="I2563" s="7">
        <v>28.2</v>
      </c>
      <c r="J2563" s="7">
        <v>28.3</v>
      </c>
      <c r="K2563" s="7">
        <v>0</v>
      </c>
      <c r="L2563" s="3">
        <v>0.1172</v>
      </c>
      <c r="M2563" s="3">
        <v>4.0599999999999997E-2</v>
      </c>
      <c r="N2563" s="3">
        <v>1.35E-2</v>
      </c>
      <c r="O2563" s="18">
        <f t="shared" si="922"/>
        <v>0</v>
      </c>
      <c r="P2563" s="19">
        <f t="shared" si="930"/>
        <v>40499</v>
      </c>
      <c r="Q2563" s="19">
        <f t="shared" si="931"/>
        <v>40534</v>
      </c>
      <c r="R2563" s="19">
        <f t="shared" si="932"/>
        <v>40562</v>
      </c>
      <c r="S2563" s="19">
        <f t="shared" si="933"/>
        <v>40590</v>
      </c>
      <c r="T2563" s="19">
        <f t="shared" si="934"/>
        <v>40618</v>
      </c>
      <c r="U2563" s="19">
        <f t="shared" si="935"/>
        <v>40653</v>
      </c>
      <c r="V2563" s="19">
        <f t="shared" si="936"/>
        <v>40681</v>
      </c>
      <c r="W2563" s="19">
        <f t="shared" si="937"/>
        <v>40709</v>
      </c>
      <c r="X2563" s="19">
        <f t="shared" si="938"/>
        <v>40744</v>
      </c>
      <c r="Y2563" s="18">
        <f t="shared" si="923"/>
        <v>28</v>
      </c>
      <c r="Z2563" s="10">
        <f t="shared" si="924"/>
        <v>0.7142857142857143</v>
      </c>
      <c r="AA2563" s="10">
        <f>VLOOKUP(A2563, VIX!$A$2:$E$3205, 5, FALSE)</f>
        <v>20.88</v>
      </c>
      <c r="AB2563" s="10">
        <f t="shared" si="925"/>
        <v>22.478571428571428</v>
      </c>
      <c r="AC2563" s="10">
        <f t="shared" si="926"/>
        <v>24.914285714285715</v>
      </c>
      <c r="AD2563" s="10">
        <f t="shared" si="927"/>
        <v>26.635714285714286</v>
      </c>
      <c r="AE2563" s="10">
        <f t="shared" si="928"/>
        <v>27.357142857142858</v>
      </c>
      <c r="AF2563" s="10">
        <f t="shared" si="929"/>
        <v>28.028571428571428</v>
      </c>
      <c r="AG2563" s="36">
        <f t="shared" ref="AG2563:AG2626" si="939">252*IF(Z2563-Z2564&lt;0,(Z2563-Z2564)*(D2563-C2563)/AB2564,(Z2563-1)*(D2563-C2563)/AB2564)</f>
        <v>-1.0228412256267405</v>
      </c>
      <c r="AH2563" s="36">
        <f t="shared" ref="AH2563:AH2626" si="940">252*IF(Z2563-Z2564&lt;0,(Z2563-Z2564)*(E2563-D2563)/AC2564,(Z2563-1)*(E2563-D2563)/AC2564)</f>
        <v>-0.78260869565217317</v>
      </c>
      <c r="AI2563" s="36">
        <f t="shared" ref="AI2563:AI2626" si="941">252*IF(Z2563-Z2564&lt;0,(Z2563-Z2564)*(F2563-E2563)/AD2564,(Z2563-1)*(F2563-E2563)/AD2564)</f>
        <v>-0.22065063649222125</v>
      </c>
      <c r="AJ2563" s="36">
        <f t="shared" ref="AJ2563:AJ2626" si="942">252*IF(Z2563-Z2564&lt;0,(Z2563-Z2564)*(G2563-F2563)/AE2564,(Z2563-1)*(G2563-F2563)/AE2564)</f>
        <v>-0.29575536284801401</v>
      </c>
      <c r="AK2563" s="36">
        <f t="shared" ref="AK2563:AK2626" si="943">252*IF(Z2563-Z2564&lt;0,(Z2563-Z2564)*(H2563-G2563)/AF2564,(Z2563-1)*(H2563-G2563)/AF2564)</f>
        <v>-3.1971580817051946E-2</v>
      </c>
    </row>
    <row r="2564" spans="1:37" x14ac:dyDescent="0.2">
      <c r="A2564" s="5">
        <v>40478</v>
      </c>
      <c r="B2564" s="1">
        <v>11</v>
      </c>
      <c r="C2564" s="7">
        <v>21.85</v>
      </c>
      <c r="D2564" s="7">
        <v>24.2</v>
      </c>
      <c r="E2564" s="7">
        <v>26.3</v>
      </c>
      <c r="F2564" s="7">
        <v>27.15</v>
      </c>
      <c r="G2564" s="7">
        <v>28.1</v>
      </c>
      <c r="H2564" s="7">
        <v>28.3</v>
      </c>
      <c r="I2564" s="7">
        <v>28.4</v>
      </c>
      <c r="J2564" s="7">
        <v>28.45</v>
      </c>
      <c r="K2564" s="7">
        <v>0</v>
      </c>
      <c r="L2564" s="3">
        <v>0.1076</v>
      </c>
      <c r="M2564" s="3">
        <v>4.5999999999999999E-2</v>
      </c>
      <c r="N2564" s="3">
        <v>1.5299999999999999E-2</v>
      </c>
      <c r="O2564" s="18">
        <f t="shared" si="922"/>
        <v>0</v>
      </c>
      <c r="P2564" s="19">
        <f t="shared" si="930"/>
        <v>40499</v>
      </c>
      <c r="Q2564" s="19">
        <f t="shared" si="931"/>
        <v>40534</v>
      </c>
      <c r="R2564" s="19">
        <f t="shared" si="932"/>
        <v>40562</v>
      </c>
      <c r="S2564" s="19">
        <f t="shared" si="933"/>
        <v>40590</v>
      </c>
      <c r="T2564" s="19">
        <f t="shared" si="934"/>
        <v>40618</v>
      </c>
      <c r="U2564" s="19">
        <f t="shared" si="935"/>
        <v>40653</v>
      </c>
      <c r="V2564" s="19">
        <f t="shared" si="936"/>
        <v>40681</v>
      </c>
      <c r="W2564" s="19">
        <f t="shared" si="937"/>
        <v>40709</v>
      </c>
      <c r="X2564" s="19">
        <f t="shared" si="938"/>
        <v>40744</v>
      </c>
      <c r="Y2564" s="18">
        <f t="shared" si="923"/>
        <v>28</v>
      </c>
      <c r="Z2564" s="10">
        <f t="shared" si="924"/>
        <v>0.75</v>
      </c>
      <c r="AA2564" s="10">
        <f>VLOOKUP(A2564, VIX!$A$2:$E$3205, 5, FALSE)</f>
        <v>20.71</v>
      </c>
      <c r="AB2564" s="10">
        <f t="shared" si="925"/>
        <v>22.437500000000004</v>
      </c>
      <c r="AC2564" s="10">
        <f t="shared" si="926"/>
        <v>24.724999999999998</v>
      </c>
      <c r="AD2564" s="10">
        <f t="shared" si="927"/>
        <v>26.512500000000003</v>
      </c>
      <c r="AE2564" s="10">
        <f t="shared" si="928"/>
        <v>27.387499999999996</v>
      </c>
      <c r="AF2564" s="10">
        <f t="shared" si="929"/>
        <v>28.150000000000002</v>
      </c>
      <c r="AG2564" s="36">
        <f t="shared" si="939"/>
        <v>-0.96418104851839659</v>
      </c>
      <c r="AH2564" s="36">
        <f t="shared" si="940"/>
        <v>-0.77549824150058622</v>
      </c>
      <c r="AI2564" s="36">
        <f t="shared" si="941"/>
        <v>-0.29083503054989734</v>
      </c>
      <c r="AJ2564" s="36">
        <f t="shared" si="942"/>
        <v>-0.31347387717690273</v>
      </c>
      <c r="AK2564" s="36">
        <f t="shared" si="943"/>
        <v>-6.3959390862943888E-2</v>
      </c>
    </row>
    <row r="2565" spans="1:37" x14ac:dyDescent="0.2">
      <c r="A2565" s="5">
        <v>40477</v>
      </c>
      <c r="B2565" s="1">
        <v>11</v>
      </c>
      <c r="C2565" s="7">
        <v>21.4</v>
      </c>
      <c r="D2565" s="7">
        <v>23.9</v>
      </c>
      <c r="E2565" s="7">
        <v>26.1</v>
      </c>
      <c r="F2565" s="7">
        <v>27.05</v>
      </c>
      <c r="G2565" s="7">
        <v>28.1</v>
      </c>
      <c r="H2565" s="7">
        <v>28.3</v>
      </c>
      <c r="I2565" s="7">
        <v>28.35</v>
      </c>
      <c r="J2565" s="7">
        <v>28.5</v>
      </c>
      <c r="K2565" s="7">
        <v>0</v>
      </c>
      <c r="L2565" s="3">
        <v>0.1168</v>
      </c>
      <c r="M2565" s="3">
        <v>4.8099999999999997E-2</v>
      </c>
      <c r="N2565" s="3">
        <v>1.6E-2</v>
      </c>
      <c r="O2565" s="18">
        <f t="shared" si="922"/>
        <v>0</v>
      </c>
      <c r="P2565" s="19">
        <f t="shared" si="930"/>
        <v>40499</v>
      </c>
      <c r="Q2565" s="19">
        <f t="shared" si="931"/>
        <v>40534</v>
      </c>
      <c r="R2565" s="19">
        <f t="shared" si="932"/>
        <v>40562</v>
      </c>
      <c r="S2565" s="19">
        <f t="shared" si="933"/>
        <v>40590</v>
      </c>
      <c r="T2565" s="19">
        <f t="shared" si="934"/>
        <v>40618</v>
      </c>
      <c r="U2565" s="19">
        <f t="shared" si="935"/>
        <v>40653</v>
      </c>
      <c r="V2565" s="19">
        <f t="shared" si="936"/>
        <v>40681</v>
      </c>
      <c r="W2565" s="19">
        <f t="shared" si="937"/>
        <v>40709</v>
      </c>
      <c r="X2565" s="19">
        <f t="shared" si="938"/>
        <v>40744</v>
      </c>
      <c r="Y2565" s="18">
        <f t="shared" si="923"/>
        <v>28</v>
      </c>
      <c r="Z2565" s="10">
        <f t="shared" si="924"/>
        <v>0.7857142857142857</v>
      </c>
      <c r="AA2565" s="10">
        <f>VLOOKUP(A2565, VIX!$A$2:$E$3205, 5, FALSE)</f>
        <v>20.22</v>
      </c>
      <c r="AB2565" s="10">
        <f t="shared" si="925"/>
        <v>21.935714285714283</v>
      </c>
      <c r="AC2565" s="10">
        <f t="shared" si="926"/>
        <v>24.371428571428574</v>
      </c>
      <c r="AD2565" s="10">
        <f t="shared" si="927"/>
        <v>26.303571428571427</v>
      </c>
      <c r="AE2565" s="10">
        <f t="shared" si="928"/>
        <v>27.275000000000002</v>
      </c>
      <c r="AF2565" s="10">
        <f t="shared" si="929"/>
        <v>28.142857142857146</v>
      </c>
      <c r="AG2565" s="36">
        <f t="shared" si="939"/>
        <v>-1.0493878570833677</v>
      </c>
      <c r="AH2565" s="36">
        <f t="shared" si="940"/>
        <v>-0.82182033797806187</v>
      </c>
      <c r="AI2565" s="36">
        <f t="shared" si="941"/>
        <v>-0.32763103872998456</v>
      </c>
      <c r="AJ2565" s="36">
        <f t="shared" si="942"/>
        <v>-0.34770039421813409</v>
      </c>
      <c r="AK2565" s="36">
        <f t="shared" si="943"/>
        <v>-6.4203821656050708E-2</v>
      </c>
    </row>
    <row r="2566" spans="1:37" x14ac:dyDescent="0.2">
      <c r="A2566" s="5">
        <v>40476</v>
      </c>
      <c r="B2566" s="1">
        <v>11</v>
      </c>
      <c r="C2566" s="7">
        <v>20.95</v>
      </c>
      <c r="D2566" s="7">
        <v>23.7</v>
      </c>
      <c r="E2566" s="7">
        <v>25.9</v>
      </c>
      <c r="F2566" s="7">
        <v>27</v>
      </c>
      <c r="G2566" s="7">
        <v>28</v>
      </c>
      <c r="H2566" s="7">
        <v>28.2</v>
      </c>
      <c r="I2566" s="7">
        <v>28.35</v>
      </c>
      <c r="J2566" s="7">
        <v>28.4</v>
      </c>
      <c r="K2566" s="7">
        <v>0</v>
      </c>
      <c r="L2566" s="3">
        <v>0.1313</v>
      </c>
      <c r="M2566" s="3">
        <v>0.05</v>
      </c>
      <c r="N2566" s="3">
        <v>1.67E-2</v>
      </c>
      <c r="O2566" s="18">
        <f t="shared" si="922"/>
        <v>0</v>
      </c>
      <c r="P2566" s="19">
        <f t="shared" si="930"/>
        <v>40499</v>
      </c>
      <c r="Q2566" s="19">
        <f t="shared" si="931"/>
        <v>40534</v>
      </c>
      <c r="R2566" s="19">
        <f t="shared" si="932"/>
        <v>40562</v>
      </c>
      <c r="S2566" s="19">
        <f t="shared" si="933"/>
        <v>40590</v>
      </c>
      <c r="T2566" s="19">
        <f t="shared" si="934"/>
        <v>40618</v>
      </c>
      <c r="U2566" s="19">
        <f t="shared" si="935"/>
        <v>40653</v>
      </c>
      <c r="V2566" s="19">
        <f t="shared" si="936"/>
        <v>40681</v>
      </c>
      <c r="W2566" s="19">
        <f t="shared" si="937"/>
        <v>40709</v>
      </c>
      <c r="X2566" s="19">
        <f t="shared" si="938"/>
        <v>40744</v>
      </c>
      <c r="Y2566" s="18">
        <f t="shared" si="923"/>
        <v>28</v>
      </c>
      <c r="Z2566" s="10">
        <f t="shared" si="924"/>
        <v>0.8214285714285714</v>
      </c>
      <c r="AA2566" s="10">
        <f>VLOOKUP(A2566, VIX!$A$2:$E$3205, 5, FALSE)</f>
        <v>19.850000000000001</v>
      </c>
      <c r="AB2566" s="10">
        <f t="shared" si="925"/>
        <v>21.441071428571426</v>
      </c>
      <c r="AC2566" s="10">
        <f t="shared" si="926"/>
        <v>24.092857142857142</v>
      </c>
      <c r="AD2566" s="10">
        <f t="shared" si="927"/>
        <v>26.096428571428572</v>
      </c>
      <c r="AE2566" s="10">
        <f t="shared" si="928"/>
        <v>27.178571428571427</v>
      </c>
      <c r="AF2566" s="10">
        <f t="shared" si="929"/>
        <v>28.035714285714285</v>
      </c>
      <c r="AG2566" s="36">
        <f t="shared" si="939"/>
        <v>-3.4853310980720891</v>
      </c>
      <c r="AH2566" s="36">
        <f t="shared" si="940"/>
        <v>-2.4632701421800953</v>
      </c>
      <c r="AI2566" s="36">
        <f t="shared" si="941"/>
        <v>-1.128052088985352</v>
      </c>
      <c r="AJ2566" s="36">
        <f t="shared" si="942"/>
        <v>-0.98463141443084201</v>
      </c>
      <c r="AK2566" s="36">
        <f t="shared" si="943"/>
        <v>-0.19038025686225074</v>
      </c>
    </row>
    <row r="2567" spans="1:37" x14ac:dyDescent="0.2">
      <c r="A2567" s="5">
        <v>40473</v>
      </c>
      <c r="B2567" s="1">
        <v>11</v>
      </c>
      <c r="C2567" s="7">
        <v>21.1</v>
      </c>
      <c r="D2567" s="7">
        <v>23.95</v>
      </c>
      <c r="E2567" s="7">
        <v>26.25</v>
      </c>
      <c r="F2567" s="7">
        <v>27.35</v>
      </c>
      <c r="G2567" s="7">
        <v>28.35</v>
      </c>
      <c r="H2567" s="7">
        <v>28.55</v>
      </c>
      <c r="I2567" s="7">
        <v>28.75</v>
      </c>
      <c r="J2567" s="7">
        <v>0</v>
      </c>
      <c r="K2567" s="7">
        <v>0</v>
      </c>
      <c r="L2567" s="3">
        <v>0.1351</v>
      </c>
      <c r="M2567" s="3">
        <v>5.1200000000000002E-2</v>
      </c>
      <c r="N2567" s="3">
        <v>1.7100000000000001E-2</v>
      </c>
      <c r="O2567" s="18">
        <f t="shared" si="922"/>
        <v>0</v>
      </c>
      <c r="P2567" s="19">
        <f t="shared" si="930"/>
        <v>40499</v>
      </c>
      <c r="Q2567" s="19">
        <f t="shared" si="931"/>
        <v>40534</v>
      </c>
      <c r="R2567" s="19">
        <f t="shared" si="932"/>
        <v>40562</v>
      </c>
      <c r="S2567" s="19">
        <f t="shared" si="933"/>
        <v>40590</v>
      </c>
      <c r="T2567" s="19">
        <f t="shared" si="934"/>
        <v>40618</v>
      </c>
      <c r="U2567" s="19">
        <f t="shared" si="935"/>
        <v>40653</v>
      </c>
      <c r="V2567" s="19">
        <f t="shared" si="936"/>
        <v>40681</v>
      </c>
      <c r="W2567" s="19">
        <f t="shared" si="937"/>
        <v>40709</v>
      </c>
      <c r="X2567" s="19">
        <f t="shared" si="938"/>
        <v>40744</v>
      </c>
      <c r="Y2567" s="18">
        <f t="shared" si="923"/>
        <v>28</v>
      </c>
      <c r="Z2567" s="10">
        <f t="shared" si="924"/>
        <v>0.9285714285714286</v>
      </c>
      <c r="AA2567" s="10">
        <f>VLOOKUP(A2567, VIX!$A$2:$E$3205, 5, FALSE)</f>
        <v>18.78</v>
      </c>
      <c r="AB2567" s="10">
        <f t="shared" si="925"/>
        <v>21.303571428571431</v>
      </c>
      <c r="AC2567" s="10">
        <f t="shared" si="926"/>
        <v>24.114285714285714</v>
      </c>
      <c r="AD2567" s="10">
        <f t="shared" si="927"/>
        <v>26.328571428571429</v>
      </c>
      <c r="AE2567" s="10">
        <f t="shared" si="928"/>
        <v>27.421428571428571</v>
      </c>
      <c r="AF2567" s="10">
        <f t="shared" si="929"/>
        <v>28.364285714285717</v>
      </c>
      <c r="AG2567" s="36">
        <f t="shared" si="939"/>
        <v>-1.1609148953366186</v>
      </c>
      <c r="AH2567" s="36">
        <f t="shared" si="940"/>
        <v>-0.83690708252111745</v>
      </c>
      <c r="AI2567" s="36">
        <f t="shared" si="941"/>
        <v>-0.36620648655789717</v>
      </c>
      <c r="AJ2567" s="36">
        <f t="shared" si="942"/>
        <v>-0.32161317082509078</v>
      </c>
      <c r="AK2567" s="36">
        <f t="shared" si="943"/>
        <v>-6.2268346923646904E-2</v>
      </c>
    </row>
    <row r="2568" spans="1:37" x14ac:dyDescent="0.2">
      <c r="A2568" s="5">
        <v>40472</v>
      </c>
      <c r="B2568" s="1">
        <v>11</v>
      </c>
      <c r="C2568" s="7">
        <v>22</v>
      </c>
      <c r="D2568" s="7">
        <v>24.65</v>
      </c>
      <c r="E2568" s="7">
        <v>27</v>
      </c>
      <c r="F2568" s="7">
        <v>27.95</v>
      </c>
      <c r="G2568" s="7">
        <v>28.9</v>
      </c>
      <c r="H2568" s="7">
        <v>29.1</v>
      </c>
      <c r="I2568" s="7">
        <v>29.25</v>
      </c>
      <c r="J2568" s="7">
        <v>0</v>
      </c>
      <c r="K2568" s="7">
        <v>0</v>
      </c>
      <c r="L2568" s="3">
        <v>0.1205</v>
      </c>
      <c r="M2568" s="3">
        <v>4.65E-2</v>
      </c>
      <c r="N2568" s="3">
        <v>1.55E-2</v>
      </c>
      <c r="O2568" s="18">
        <f t="shared" si="922"/>
        <v>1</v>
      </c>
      <c r="P2568" s="19">
        <f t="shared" si="930"/>
        <v>40499</v>
      </c>
      <c r="Q2568" s="19">
        <f t="shared" si="931"/>
        <v>40534</v>
      </c>
      <c r="R2568" s="19">
        <f t="shared" si="932"/>
        <v>40562</v>
      </c>
      <c r="S2568" s="19">
        <f t="shared" si="933"/>
        <v>40590</v>
      </c>
      <c r="T2568" s="19">
        <f t="shared" si="934"/>
        <v>40618</v>
      </c>
      <c r="U2568" s="19">
        <f t="shared" si="935"/>
        <v>40653</v>
      </c>
      <c r="V2568" s="19">
        <f t="shared" si="936"/>
        <v>40681</v>
      </c>
      <c r="W2568" s="19">
        <f t="shared" si="937"/>
        <v>40709</v>
      </c>
      <c r="X2568" s="19">
        <f t="shared" si="938"/>
        <v>40744</v>
      </c>
      <c r="Y2568" s="18">
        <f t="shared" si="923"/>
        <v>28</v>
      </c>
      <c r="Z2568" s="10">
        <f t="shared" si="924"/>
        <v>0.9642857142857143</v>
      </c>
      <c r="AA2568" s="10">
        <f>VLOOKUP(A2568, VIX!$A$2:$E$3205, 5, FALSE)</f>
        <v>19.27</v>
      </c>
      <c r="AB2568" s="10">
        <f t="shared" si="925"/>
        <v>22.094642857142858</v>
      </c>
      <c r="AC2568" s="10">
        <f t="shared" si="926"/>
        <v>24.733928571428571</v>
      </c>
      <c r="AD2568" s="10">
        <f t="shared" si="927"/>
        <v>27.033928571428572</v>
      </c>
      <c r="AE2568" s="10">
        <f t="shared" si="928"/>
        <v>27.983928571428571</v>
      </c>
      <c r="AF2568" s="10">
        <f t="shared" si="929"/>
        <v>28.907142857142855</v>
      </c>
      <c r="AG2568" s="36">
        <f t="shared" si="939"/>
        <v>-0.9520958083832326</v>
      </c>
      <c r="AH2568" s="36">
        <f t="shared" si="940"/>
        <v>-0.7718978102189783</v>
      </c>
      <c r="AI2568" s="36">
        <f t="shared" si="941"/>
        <v>-0.30105633802816867</v>
      </c>
      <c r="AJ2568" s="36">
        <f t="shared" si="942"/>
        <v>-0.29131175468483783</v>
      </c>
      <c r="AK2568" s="36">
        <f t="shared" si="943"/>
        <v>-6.1016949152543215E-2</v>
      </c>
    </row>
    <row r="2569" spans="1:37" x14ac:dyDescent="0.2">
      <c r="A2569" s="5">
        <v>40471</v>
      </c>
      <c r="B2569" s="1">
        <v>11</v>
      </c>
      <c r="C2569" s="7">
        <v>22.6</v>
      </c>
      <c r="D2569" s="7">
        <v>25.05</v>
      </c>
      <c r="E2569" s="7">
        <v>27.4</v>
      </c>
      <c r="F2569" s="7">
        <v>28.4</v>
      </c>
      <c r="G2569" s="7">
        <v>29.35</v>
      </c>
      <c r="H2569" s="7">
        <v>29.5</v>
      </c>
      <c r="I2569" s="7">
        <v>29.7</v>
      </c>
      <c r="J2569" s="7">
        <v>0</v>
      </c>
      <c r="K2569" s="7">
        <v>0</v>
      </c>
      <c r="L2569" s="3">
        <v>0.1084</v>
      </c>
      <c r="M2569" s="3">
        <v>4.58E-2</v>
      </c>
      <c r="N2569" s="3">
        <v>1.5299999999999999E-2</v>
      </c>
      <c r="O2569" s="18">
        <f t="shared" ref="O2569:O2632" si="944">IF(B2571-B2570=0,0,1)</f>
        <v>0</v>
      </c>
      <c r="P2569" s="19">
        <f t="shared" si="930"/>
        <v>40471</v>
      </c>
      <c r="Q2569" s="19">
        <f t="shared" si="931"/>
        <v>40499</v>
      </c>
      <c r="R2569" s="19">
        <f t="shared" si="932"/>
        <v>40534</v>
      </c>
      <c r="S2569" s="19">
        <f t="shared" si="933"/>
        <v>40562</v>
      </c>
      <c r="T2569" s="19">
        <f t="shared" si="934"/>
        <v>40590</v>
      </c>
      <c r="U2569" s="19">
        <f t="shared" si="935"/>
        <v>40618</v>
      </c>
      <c r="V2569" s="19">
        <f t="shared" si="936"/>
        <v>40653</v>
      </c>
      <c r="W2569" s="19">
        <f t="shared" si="937"/>
        <v>40681</v>
      </c>
      <c r="X2569" s="19">
        <f t="shared" si="938"/>
        <v>40709</v>
      </c>
      <c r="Y2569" s="18">
        <f t="shared" ref="Y2569:Y2632" si="945">IF(O2569=1,DATEDIF(P2570,P2569,"d"),Y2570)</f>
        <v>35</v>
      </c>
      <c r="Z2569" s="10">
        <f t="shared" si="924"/>
        <v>0</v>
      </c>
      <c r="AA2569" s="10">
        <f>VLOOKUP(A2569, VIX!$A$2:$E$3205, 5, FALSE)</f>
        <v>19.79</v>
      </c>
      <c r="AB2569" s="10">
        <f t="shared" si="925"/>
        <v>25.05</v>
      </c>
      <c r="AC2569" s="10">
        <f t="shared" si="926"/>
        <v>27.4</v>
      </c>
      <c r="AD2569" s="10">
        <f t="shared" si="927"/>
        <v>28.4</v>
      </c>
      <c r="AE2569" s="10">
        <f t="shared" si="928"/>
        <v>29.35</v>
      </c>
      <c r="AF2569" s="10">
        <f t="shared" si="929"/>
        <v>29.5</v>
      </c>
      <c r="AG2569" s="36">
        <f t="shared" si="939"/>
        <v>-0.74220111799002197</v>
      </c>
      <c r="AH2569" s="36">
        <f t="shared" si="940"/>
        <v>-0.65599556909443302</v>
      </c>
      <c r="AI2569" s="36">
        <f t="shared" si="941"/>
        <v>-0.25548740305165507</v>
      </c>
      <c r="AJ2569" s="36">
        <f t="shared" si="942"/>
        <v>-0.23564151779123058</v>
      </c>
      <c r="AK2569" s="36">
        <f t="shared" si="943"/>
        <v>-3.6091087029168516E-2</v>
      </c>
    </row>
    <row r="2570" spans="1:37" x14ac:dyDescent="0.2">
      <c r="A2570" s="5">
        <v>40470</v>
      </c>
      <c r="B2570" s="1">
        <v>10</v>
      </c>
      <c r="C2570" s="7">
        <v>20.95</v>
      </c>
      <c r="D2570" s="7">
        <v>23.85</v>
      </c>
      <c r="E2570" s="7">
        <v>25.85</v>
      </c>
      <c r="F2570" s="7">
        <v>28.25</v>
      </c>
      <c r="G2570" s="7">
        <v>29.05</v>
      </c>
      <c r="H2570" s="7">
        <v>29.95</v>
      </c>
      <c r="I2570" s="7">
        <v>30.1</v>
      </c>
      <c r="J2570" s="7">
        <v>30.15</v>
      </c>
      <c r="K2570" s="7">
        <v>0</v>
      </c>
      <c r="L2570" s="3">
        <v>0.1384</v>
      </c>
      <c r="M2570" s="3">
        <v>6.5500000000000003E-2</v>
      </c>
      <c r="N2570" s="3">
        <v>2.18E-2</v>
      </c>
      <c r="O2570" s="18">
        <f t="shared" si="944"/>
        <v>0</v>
      </c>
      <c r="P2570" s="19">
        <f t="shared" si="930"/>
        <v>40471</v>
      </c>
      <c r="Q2570" s="19">
        <f t="shared" si="931"/>
        <v>40499</v>
      </c>
      <c r="R2570" s="19">
        <f t="shared" si="932"/>
        <v>40534</v>
      </c>
      <c r="S2570" s="19">
        <f t="shared" si="933"/>
        <v>40562</v>
      </c>
      <c r="T2570" s="19">
        <f t="shared" si="934"/>
        <v>40590</v>
      </c>
      <c r="U2570" s="19">
        <f t="shared" si="935"/>
        <v>40618</v>
      </c>
      <c r="V2570" s="19">
        <f t="shared" si="936"/>
        <v>40653</v>
      </c>
      <c r="W2570" s="19">
        <f t="shared" si="937"/>
        <v>40681</v>
      </c>
      <c r="X2570" s="19">
        <f t="shared" si="938"/>
        <v>40709</v>
      </c>
      <c r="Y2570" s="18">
        <f t="shared" si="945"/>
        <v>35</v>
      </c>
      <c r="Z2570" s="10">
        <f t="shared" ref="Z2570:Z2633" si="946">DATEDIF(A2570,P2570,"d")/Y2570</f>
        <v>2.8571428571428571E-2</v>
      </c>
      <c r="AA2570" s="10">
        <f>VLOOKUP(A2570, VIX!$A$2:$E$3205, 5, FALSE)</f>
        <v>20.63</v>
      </c>
      <c r="AB2570" s="10">
        <f t="shared" ref="AB2570:AB2633" si="947">Z2570*C2570 + (1-Z2570)*D2570</f>
        <v>23.767142857142858</v>
      </c>
      <c r="AC2570" s="10">
        <f t="shared" ref="AC2570:AC2633" si="948">Z2570*D2570 + (1-Z2570)*E2570</f>
        <v>25.792857142857144</v>
      </c>
      <c r="AD2570" s="10">
        <f t="shared" ref="AD2570:AD2633" si="949">Z2570*E2570 + (1-Z2570)*F2570</f>
        <v>28.181428571428572</v>
      </c>
      <c r="AE2570" s="10">
        <f t="shared" ref="AE2570:AE2633" si="950">Z2570*F2570 + (1-Z2570)*G2570</f>
        <v>29.027142857142856</v>
      </c>
      <c r="AF2570" s="10">
        <f t="shared" ref="AF2570:AF2633" si="951">Z2570*G2570 + (1-Z2570)*H2570</f>
        <v>29.924285714285713</v>
      </c>
      <c r="AG2570" s="36">
        <f t="shared" si="939"/>
        <v>-0.90378431857531605</v>
      </c>
      <c r="AH2570" s="36">
        <f t="shared" si="940"/>
        <v>-0.56855998646285744</v>
      </c>
      <c r="AI2570" s="36">
        <f t="shared" si="941"/>
        <v>-0.62459981410719789</v>
      </c>
      <c r="AJ2570" s="36">
        <f t="shared" si="942"/>
        <v>-0.20138854203086781</v>
      </c>
      <c r="AK2570" s="36">
        <f t="shared" si="943"/>
        <v>-0.21967165480168493</v>
      </c>
    </row>
    <row r="2571" spans="1:37" x14ac:dyDescent="0.2">
      <c r="A2571" s="5">
        <v>40469</v>
      </c>
      <c r="B2571" s="1">
        <v>10</v>
      </c>
      <c r="C2571" s="7">
        <v>19.850000000000001</v>
      </c>
      <c r="D2571" s="7">
        <v>23.3</v>
      </c>
      <c r="E2571" s="7">
        <v>25.45</v>
      </c>
      <c r="F2571" s="7">
        <v>27.8</v>
      </c>
      <c r="G2571" s="7">
        <v>28.65</v>
      </c>
      <c r="H2571" s="7">
        <v>29.55</v>
      </c>
      <c r="I2571" s="7">
        <v>29.75</v>
      </c>
      <c r="J2571" s="7">
        <v>29.75</v>
      </c>
      <c r="K2571" s="7">
        <v>0</v>
      </c>
      <c r="L2571" s="3">
        <v>0.17380000000000001</v>
      </c>
      <c r="M2571" s="3">
        <v>7.0099999999999996E-2</v>
      </c>
      <c r="N2571" s="3">
        <v>2.3400000000000001E-2</v>
      </c>
      <c r="O2571" s="18">
        <f t="shared" si="944"/>
        <v>0</v>
      </c>
      <c r="P2571" s="19">
        <f t="shared" ref="P2571:P2634" si="952">IF(O2570=1,A2571,P2570)</f>
        <v>40471</v>
      </c>
      <c r="Q2571" s="19">
        <f t="shared" ref="Q2571:Q2634" si="953">IF(O2570=1,P2570,Q2570)</f>
        <v>40499</v>
      </c>
      <c r="R2571" s="19">
        <f t="shared" ref="R2571:R2634" si="954">IF(O2570=1,Q2570,R2570)</f>
        <v>40534</v>
      </c>
      <c r="S2571" s="19">
        <f t="shared" ref="S2571:S2634" si="955">IF(O2570=1,R2570,S2570)</f>
        <v>40562</v>
      </c>
      <c r="T2571" s="19">
        <f t="shared" ref="T2571:T2634" si="956">IF(O2570=1,S2570,T2570)</f>
        <v>40590</v>
      </c>
      <c r="U2571" s="19">
        <f t="shared" ref="U2571:U2634" si="957">IF(O2570=1,T2570,U2570)</f>
        <v>40618</v>
      </c>
      <c r="V2571" s="19">
        <f t="shared" ref="V2571:V2634" si="958">IF(O2570=1,U2570,V2570)</f>
        <v>40653</v>
      </c>
      <c r="W2571" s="19">
        <f t="shared" ref="W2571:W2634" si="959">IF(O2570=1,V2570,W2570)</f>
        <v>40681</v>
      </c>
      <c r="X2571" s="19">
        <f t="shared" ref="X2571:X2634" si="960">IF(O2570=1,W2570,X2570)</f>
        <v>40709</v>
      </c>
      <c r="Y2571" s="18">
        <f t="shared" si="945"/>
        <v>35</v>
      </c>
      <c r="Z2571" s="10">
        <f t="shared" si="946"/>
        <v>5.7142857142857141E-2</v>
      </c>
      <c r="AA2571" s="10">
        <f>VLOOKUP(A2571, VIX!$A$2:$E$3205, 5, FALSE)</f>
        <v>19.09</v>
      </c>
      <c r="AB2571" s="10">
        <f t="shared" si="947"/>
        <v>23.102857142857143</v>
      </c>
      <c r="AC2571" s="10">
        <f t="shared" si="948"/>
        <v>25.327142857142857</v>
      </c>
      <c r="AD2571" s="10">
        <f t="shared" si="949"/>
        <v>27.665714285714284</v>
      </c>
      <c r="AE2571" s="10">
        <f t="shared" si="950"/>
        <v>28.601428571428567</v>
      </c>
      <c r="AF2571" s="10">
        <f t="shared" si="951"/>
        <v>29.498571428571431</v>
      </c>
      <c r="AG2571" s="36">
        <f t="shared" si="939"/>
        <v>-3.1566717095310124</v>
      </c>
      <c r="AH2571" s="36">
        <f t="shared" si="940"/>
        <v>-1.817612524461838</v>
      </c>
      <c r="AI2571" s="36">
        <f t="shared" si="941"/>
        <v>-1.8249614791987683</v>
      </c>
      <c r="AJ2571" s="36">
        <f t="shared" si="942"/>
        <v>-0.63671042853603999</v>
      </c>
      <c r="AK2571" s="36">
        <f t="shared" si="943"/>
        <v>-0.65501805054151774</v>
      </c>
    </row>
    <row r="2572" spans="1:37" x14ac:dyDescent="0.2">
      <c r="A2572" s="5">
        <v>40466</v>
      </c>
      <c r="B2572" s="1">
        <v>10</v>
      </c>
      <c r="C2572" s="7">
        <v>20.95</v>
      </c>
      <c r="D2572" s="7">
        <v>24.05</v>
      </c>
      <c r="E2572" s="7">
        <v>25.8</v>
      </c>
      <c r="F2572" s="7">
        <v>28.15</v>
      </c>
      <c r="G2572" s="7">
        <v>28.95</v>
      </c>
      <c r="H2572" s="7">
        <v>29.8</v>
      </c>
      <c r="I2572" s="7">
        <v>29.9</v>
      </c>
      <c r="J2572" s="7">
        <v>29.95</v>
      </c>
      <c r="K2572" s="7">
        <v>0</v>
      </c>
      <c r="L2572" s="3">
        <v>0.14799999999999999</v>
      </c>
      <c r="M2572" s="3">
        <v>6.2199999999999998E-2</v>
      </c>
      <c r="N2572" s="3">
        <v>2.07E-2</v>
      </c>
      <c r="O2572" s="18">
        <f t="shared" si="944"/>
        <v>0</v>
      </c>
      <c r="P2572" s="19">
        <f t="shared" si="952"/>
        <v>40471</v>
      </c>
      <c r="Q2572" s="19">
        <f t="shared" si="953"/>
        <v>40499</v>
      </c>
      <c r="R2572" s="19">
        <f t="shared" si="954"/>
        <v>40534</v>
      </c>
      <c r="S2572" s="19">
        <f t="shared" si="955"/>
        <v>40562</v>
      </c>
      <c r="T2572" s="19">
        <f t="shared" si="956"/>
        <v>40590</v>
      </c>
      <c r="U2572" s="19">
        <f t="shared" si="957"/>
        <v>40618</v>
      </c>
      <c r="V2572" s="19">
        <f t="shared" si="958"/>
        <v>40653</v>
      </c>
      <c r="W2572" s="19">
        <f t="shared" si="959"/>
        <v>40681</v>
      </c>
      <c r="X2572" s="19">
        <f t="shared" si="960"/>
        <v>40709</v>
      </c>
      <c r="Y2572" s="18">
        <f t="shared" si="945"/>
        <v>35</v>
      </c>
      <c r="Z2572" s="10">
        <f t="shared" si="946"/>
        <v>0.14285714285714285</v>
      </c>
      <c r="AA2572" s="10">
        <f>VLOOKUP(A2572, VIX!$A$2:$E$3205, 5, FALSE)</f>
        <v>19.03</v>
      </c>
      <c r="AB2572" s="10">
        <f t="shared" si="947"/>
        <v>23.607142857142861</v>
      </c>
      <c r="AC2572" s="10">
        <f t="shared" si="948"/>
        <v>25.550000000000004</v>
      </c>
      <c r="AD2572" s="10">
        <f t="shared" si="949"/>
        <v>27.814285714285717</v>
      </c>
      <c r="AE2572" s="10">
        <f t="shared" si="950"/>
        <v>28.835714285714289</v>
      </c>
      <c r="AF2572" s="10">
        <f t="shared" si="951"/>
        <v>29.678571428571431</v>
      </c>
      <c r="AG2572" s="36">
        <f t="shared" si="939"/>
        <v>-0.9399590903621714</v>
      </c>
      <c r="AH2572" s="36">
        <f t="shared" si="940"/>
        <v>-0.48885932823412054</v>
      </c>
      <c r="AI2572" s="36">
        <f t="shared" si="941"/>
        <v>-0.6050574712643676</v>
      </c>
      <c r="AJ2572" s="36">
        <f t="shared" si="942"/>
        <v>-0.19824958206313331</v>
      </c>
      <c r="AK2572" s="36">
        <f t="shared" si="943"/>
        <v>-0.20465294033344519</v>
      </c>
    </row>
    <row r="2573" spans="1:37" x14ac:dyDescent="0.2">
      <c r="A2573" s="5">
        <v>40465</v>
      </c>
      <c r="B2573" s="1">
        <v>10</v>
      </c>
      <c r="C2573" s="7">
        <v>21.55</v>
      </c>
      <c r="D2573" s="7">
        <v>24.2</v>
      </c>
      <c r="E2573" s="7">
        <v>26.1</v>
      </c>
      <c r="F2573" s="7">
        <v>28.35</v>
      </c>
      <c r="G2573" s="7">
        <v>29.2</v>
      </c>
      <c r="H2573" s="7">
        <v>30.05</v>
      </c>
      <c r="I2573" s="7">
        <v>30.2</v>
      </c>
      <c r="J2573" s="7">
        <v>30.15</v>
      </c>
      <c r="K2573" s="7">
        <v>0</v>
      </c>
      <c r="L2573" s="3">
        <v>0.123</v>
      </c>
      <c r="M2573" s="3">
        <v>6.5299999999999997E-2</v>
      </c>
      <c r="N2573" s="3">
        <v>2.18E-2</v>
      </c>
      <c r="O2573" s="18">
        <f t="shared" si="944"/>
        <v>0</v>
      </c>
      <c r="P2573" s="19">
        <f t="shared" si="952"/>
        <v>40471</v>
      </c>
      <c r="Q2573" s="19">
        <f t="shared" si="953"/>
        <v>40499</v>
      </c>
      <c r="R2573" s="19">
        <f t="shared" si="954"/>
        <v>40534</v>
      </c>
      <c r="S2573" s="19">
        <f t="shared" si="955"/>
        <v>40562</v>
      </c>
      <c r="T2573" s="19">
        <f t="shared" si="956"/>
        <v>40590</v>
      </c>
      <c r="U2573" s="19">
        <f t="shared" si="957"/>
        <v>40618</v>
      </c>
      <c r="V2573" s="19">
        <f t="shared" si="958"/>
        <v>40653</v>
      </c>
      <c r="W2573" s="19">
        <f t="shared" si="959"/>
        <v>40681</v>
      </c>
      <c r="X2573" s="19">
        <f t="shared" si="960"/>
        <v>40709</v>
      </c>
      <c r="Y2573" s="18">
        <f t="shared" si="945"/>
        <v>35</v>
      </c>
      <c r="Z2573" s="10">
        <f t="shared" si="946"/>
        <v>0.17142857142857143</v>
      </c>
      <c r="AA2573" s="10">
        <f>VLOOKUP(A2573, VIX!$A$2:$E$3205, 5, FALSE)</f>
        <v>19.88</v>
      </c>
      <c r="AB2573" s="10">
        <f t="shared" si="947"/>
        <v>23.745714285714286</v>
      </c>
      <c r="AC2573" s="10">
        <f t="shared" si="948"/>
        <v>25.774285714285714</v>
      </c>
      <c r="AD2573" s="10">
        <f t="shared" si="949"/>
        <v>27.964285714285712</v>
      </c>
      <c r="AE2573" s="10">
        <f t="shared" si="950"/>
        <v>29.054285714285712</v>
      </c>
      <c r="AF2573" s="10">
        <f t="shared" si="951"/>
        <v>29.904285714285713</v>
      </c>
      <c r="AG2573" s="36">
        <f t="shared" si="939"/>
        <v>-0.83064867218110561</v>
      </c>
      <c r="AH2573" s="36">
        <f t="shared" si="940"/>
        <v>-0.54307264787614207</v>
      </c>
      <c r="AI2573" s="36">
        <f t="shared" si="941"/>
        <v>-0.59037900874635585</v>
      </c>
      <c r="AJ2573" s="36">
        <f t="shared" si="942"/>
        <v>-0.21383647798742089</v>
      </c>
      <c r="AK2573" s="36">
        <f t="shared" si="943"/>
        <v>-0.20759837177747667</v>
      </c>
    </row>
    <row r="2574" spans="1:37" x14ac:dyDescent="0.2">
      <c r="A2574" s="5">
        <v>40464</v>
      </c>
      <c r="B2574" s="1">
        <v>10</v>
      </c>
      <c r="C2574" s="7">
        <v>20.65</v>
      </c>
      <c r="D2574" s="7">
        <v>23.55</v>
      </c>
      <c r="E2574" s="7">
        <v>25.6</v>
      </c>
      <c r="F2574" s="7">
        <v>27.9</v>
      </c>
      <c r="G2574" s="7">
        <v>28.8</v>
      </c>
      <c r="H2574" s="7">
        <v>29.65</v>
      </c>
      <c r="I2574" s="7">
        <v>29.65</v>
      </c>
      <c r="J2574" s="7">
        <v>29.8</v>
      </c>
      <c r="K2574" s="7">
        <v>0</v>
      </c>
      <c r="L2574" s="3">
        <v>0.1404</v>
      </c>
      <c r="M2574" s="3">
        <v>6.2700000000000006E-2</v>
      </c>
      <c r="N2574" s="3">
        <v>2.0899999999999998E-2</v>
      </c>
      <c r="O2574" s="18">
        <f t="shared" si="944"/>
        <v>0</v>
      </c>
      <c r="P2574" s="19">
        <f t="shared" si="952"/>
        <v>40471</v>
      </c>
      <c r="Q2574" s="19">
        <f t="shared" si="953"/>
        <v>40499</v>
      </c>
      <c r="R2574" s="19">
        <f t="shared" si="954"/>
        <v>40534</v>
      </c>
      <c r="S2574" s="19">
        <f t="shared" si="955"/>
        <v>40562</v>
      </c>
      <c r="T2574" s="19">
        <f t="shared" si="956"/>
        <v>40590</v>
      </c>
      <c r="U2574" s="19">
        <f t="shared" si="957"/>
        <v>40618</v>
      </c>
      <c r="V2574" s="19">
        <f t="shared" si="958"/>
        <v>40653</v>
      </c>
      <c r="W2574" s="19">
        <f t="shared" si="959"/>
        <v>40681</v>
      </c>
      <c r="X2574" s="19">
        <f t="shared" si="960"/>
        <v>40709</v>
      </c>
      <c r="Y2574" s="18">
        <f t="shared" si="945"/>
        <v>35</v>
      </c>
      <c r="Z2574" s="10">
        <f t="shared" si="946"/>
        <v>0.2</v>
      </c>
      <c r="AA2574" s="10">
        <f>VLOOKUP(A2574, VIX!$A$2:$E$3205, 5, FALSE)</f>
        <v>19.07</v>
      </c>
      <c r="AB2574" s="10">
        <f t="shared" si="947"/>
        <v>22.97</v>
      </c>
      <c r="AC2574" s="10">
        <f t="shared" si="948"/>
        <v>25.190000000000005</v>
      </c>
      <c r="AD2574" s="10">
        <f t="shared" si="949"/>
        <v>27.44</v>
      </c>
      <c r="AE2574" s="10">
        <f t="shared" si="950"/>
        <v>28.620000000000005</v>
      </c>
      <c r="AF2574" s="10">
        <f t="shared" si="951"/>
        <v>29.48</v>
      </c>
      <c r="AG2574" s="36">
        <f t="shared" si="939"/>
        <v>-0.89127385816208304</v>
      </c>
      <c r="AH2574" s="36">
        <f t="shared" si="940"/>
        <v>-0.57139696936179596</v>
      </c>
      <c r="AI2574" s="36">
        <f t="shared" si="941"/>
        <v>-0.58905432186594731</v>
      </c>
      <c r="AJ2574" s="36">
        <f t="shared" si="942"/>
        <v>-0.2211172857560694</v>
      </c>
      <c r="AK2574" s="36">
        <f t="shared" si="943"/>
        <v>-0.20268735806207355</v>
      </c>
    </row>
    <row r="2575" spans="1:37" x14ac:dyDescent="0.2">
      <c r="A2575" s="5">
        <v>40463</v>
      </c>
      <c r="B2575" s="1">
        <v>10</v>
      </c>
      <c r="C2575" s="7">
        <v>20.65</v>
      </c>
      <c r="D2575" s="7">
        <v>24.25</v>
      </c>
      <c r="E2575" s="7">
        <v>26.3</v>
      </c>
      <c r="F2575" s="7">
        <v>28.65</v>
      </c>
      <c r="G2575" s="7">
        <v>29.5</v>
      </c>
      <c r="H2575" s="7">
        <v>30.4</v>
      </c>
      <c r="I2575" s="7">
        <v>30.45</v>
      </c>
      <c r="J2575" s="7">
        <v>30.5</v>
      </c>
      <c r="K2575" s="7">
        <v>0</v>
      </c>
      <c r="L2575" s="3">
        <v>0.17430000000000001</v>
      </c>
      <c r="M2575" s="3">
        <v>6.2799999999999995E-2</v>
      </c>
      <c r="N2575" s="3">
        <v>2.0899999999999998E-2</v>
      </c>
      <c r="O2575" s="18">
        <f t="shared" si="944"/>
        <v>0</v>
      </c>
      <c r="P2575" s="19">
        <f t="shared" si="952"/>
        <v>40471</v>
      </c>
      <c r="Q2575" s="19">
        <f t="shared" si="953"/>
        <v>40499</v>
      </c>
      <c r="R2575" s="19">
        <f t="shared" si="954"/>
        <v>40534</v>
      </c>
      <c r="S2575" s="19">
        <f t="shared" si="955"/>
        <v>40562</v>
      </c>
      <c r="T2575" s="19">
        <f t="shared" si="956"/>
        <v>40590</v>
      </c>
      <c r="U2575" s="19">
        <f t="shared" si="957"/>
        <v>40618</v>
      </c>
      <c r="V2575" s="19">
        <f t="shared" si="958"/>
        <v>40653</v>
      </c>
      <c r="W2575" s="19">
        <f t="shared" si="959"/>
        <v>40681</v>
      </c>
      <c r="X2575" s="19">
        <f t="shared" si="960"/>
        <v>40709</v>
      </c>
      <c r="Y2575" s="18">
        <f t="shared" si="945"/>
        <v>35</v>
      </c>
      <c r="Z2575" s="10">
        <f t="shared" si="946"/>
        <v>0.22857142857142856</v>
      </c>
      <c r="AA2575" s="10">
        <f>VLOOKUP(A2575, VIX!$A$2:$E$3205, 5, FALSE)</f>
        <v>18.93</v>
      </c>
      <c r="AB2575" s="10">
        <f t="shared" si="947"/>
        <v>23.427142857142858</v>
      </c>
      <c r="AC2575" s="10">
        <f t="shared" si="948"/>
        <v>25.831428571428575</v>
      </c>
      <c r="AD2575" s="10">
        <f t="shared" si="949"/>
        <v>28.112857142857141</v>
      </c>
      <c r="AE2575" s="10">
        <f t="shared" si="950"/>
        <v>29.305714285714288</v>
      </c>
      <c r="AF2575" s="10">
        <f t="shared" si="951"/>
        <v>30.194285714285716</v>
      </c>
      <c r="AG2575" s="36">
        <f t="shared" si="939"/>
        <v>-1.0744995854554065</v>
      </c>
      <c r="AH2575" s="36">
        <f t="shared" si="940"/>
        <v>-0.55596211795092532</v>
      </c>
      <c r="AI2575" s="36">
        <f t="shared" si="941"/>
        <v>-0.59217039148042505</v>
      </c>
      <c r="AJ2575" s="36">
        <f t="shared" si="942"/>
        <v>-0.20584278300980224</v>
      </c>
      <c r="AK2575" s="36">
        <f t="shared" si="943"/>
        <v>-0.21163626183921944</v>
      </c>
    </row>
    <row r="2576" spans="1:37" x14ac:dyDescent="0.2">
      <c r="A2576" s="5">
        <v>40462</v>
      </c>
      <c r="B2576" s="1">
        <v>10</v>
      </c>
      <c r="C2576" s="7">
        <v>21.3</v>
      </c>
      <c r="D2576" s="7">
        <v>25.1</v>
      </c>
      <c r="E2576" s="7">
        <v>27.05</v>
      </c>
      <c r="F2576" s="7">
        <v>29.1</v>
      </c>
      <c r="G2576" s="7">
        <v>29.95</v>
      </c>
      <c r="H2576" s="7">
        <v>30.85</v>
      </c>
      <c r="I2576" s="7">
        <v>30.9</v>
      </c>
      <c r="J2576" s="7">
        <v>31</v>
      </c>
      <c r="K2576" s="7">
        <v>0</v>
      </c>
      <c r="L2576" s="3">
        <v>0.1784</v>
      </c>
      <c r="M2576" s="3">
        <v>6.1899999999999997E-2</v>
      </c>
      <c r="N2576" s="3">
        <v>2.06E-2</v>
      </c>
      <c r="O2576" s="18">
        <f t="shared" si="944"/>
        <v>0</v>
      </c>
      <c r="P2576" s="19">
        <f t="shared" si="952"/>
        <v>40471</v>
      </c>
      <c r="Q2576" s="19">
        <f t="shared" si="953"/>
        <v>40499</v>
      </c>
      <c r="R2576" s="19">
        <f t="shared" si="954"/>
        <v>40534</v>
      </c>
      <c r="S2576" s="19">
        <f t="shared" si="955"/>
        <v>40562</v>
      </c>
      <c r="T2576" s="19">
        <f t="shared" si="956"/>
        <v>40590</v>
      </c>
      <c r="U2576" s="19">
        <f t="shared" si="957"/>
        <v>40618</v>
      </c>
      <c r="V2576" s="19">
        <f t="shared" si="958"/>
        <v>40653</v>
      </c>
      <c r="W2576" s="19">
        <f t="shared" si="959"/>
        <v>40681</v>
      </c>
      <c r="X2576" s="19">
        <f t="shared" si="960"/>
        <v>40709</v>
      </c>
      <c r="Y2576" s="18">
        <f t="shared" si="945"/>
        <v>35</v>
      </c>
      <c r="Z2576" s="10">
        <f t="shared" si="946"/>
        <v>0.25714285714285712</v>
      </c>
      <c r="AA2576" s="10">
        <f>VLOOKUP(A2576, VIX!$A$2:$E$3205, 5, FALSE)</f>
        <v>18.96</v>
      </c>
      <c r="AB2576" s="10">
        <f t="shared" si="947"/>
        <v>24.122857142857143</v>
      </c>
      <c r="AC2576" s="10">
        <f t="shared" si="948"/>
        <v>26.548571428571428</v>
      </c>
      <c r="AD2576" s="10">
        <f t="shared" si="949"/>
        <v>28.572857142857146</v>
      </c>
      <c r="AE2576" s="10">
        <f t="shared" si="950"/>
        <v>29.73142857142857</v>
      </c>
      <c r="AF2576" s="10">
        <f t="shared" si="951"/>
        <v>30.618571428571428</v>
      </c>
      <c r="AG2576" s="36">
        <f t="shared" si="939"/>
        <v>-3.3619660620245777</v>
      </c>
      <c r="AH2576" s="36">
        <f t="shared" si="940"/>
        <v>-1.5648850910248926</v>
      </c>
      <c r="AI2576" s="36">
        <f t="shared" si="941"/>
        <v>-1.5340757238307359</v>
      </c>
      <c r="AJ2576" s="36">
        <f t="shared" si="942"/>
        <v>-0.60846510747088212</v>
      </c>
      <c r="AK2576" s="36">
        <f t="shared" si="943"/>
        <v>-0.62525271089873347</v>
      </c>
    </row>
    <row r="2577" spans="1:37" x14ac:dyDescent="0.2">
      <c r="A2577" s="5">
        <v>40459</v>
      </c>
      <c r="B2577" s="1">
        <v>10</v>
      </c>
      <c r="C2577" s="7">
        <v>21.95</v>
      </c>
      <c r="D2577" s="7">
        <v>25.7</v>
      </c>
      <c r="E2577" s="7">
        <v>27.55</v>
      </c>
      <c r="F2577" s="7">
        <v>29.55</v>
      </c>
      <c r="G2577" s="7">
        <v>30.5</v>
      </c>
      <c r="H2577" s="7">
        <v>31.4</v>
      </c>
      <c r="I2577" s="7">
        <v>31.45</v>
      </c>
      <c r="J2577" s="7">
        <v>31.6</v>
      </c>
      <c r="K2577" s="7">
        <v>0</v>
      </c>
      <c r="L2577" s="3">
        <v>0.17080000000000001</v>
      </c>
      <c r="M2577" s="3">
        <v>6.4299999999999996E-2</v>
      </c>
      <c r="N2577" s="3">
        <v>2.1399999999999999E-2</v>
      </c>
      <c r="O2577" s="18">
        <f t="shared" si="944"/>
        <v>0</v>
      </c>
      <c r="P2577" s="19">
        <f t="shared" si="952"/>
        <v>40471</v>
      </c>
      <c r="Q2577" s="19">
        <f t="shared" si="953"/>
        <v>40499</v>
      </c>
      <c r="R2577" s="19">
        <f t="shared" si="954"/>
        <v>40534</v>
      </c>
      <c r="S2577" s="19">
        <f t="shared" si="955"/>
        <v>40562</v>
      </c>
      <c r="T2577" s="19">
        <f t="shared" si="956"/>
        <v>40590</v>
      </c>
      <c r="U2577" s="19">
        <f t="shared" si="957"/>
        <v>40618</v>
      </c>
      <c r="V2577" s="19">
        <f t="shared" si="958"/>
        <v>40653</v>
      </c>
      <c r="W2577" s="19">
        <f t="shared" si="959"/>
        <v>40681</v>
      </c>
      <c r="X2577" s="19">
        <f t="shared" si="960"/>
        <v>40709</v>
      </c>
      <c r="Y2577" s="18">
        <f t="shared" si="945"/>
        <v>35</v>
      </c>
      <c r="Z2577" s="10">
        <f t="shared" si="946"/>
        <v>0.34285714285714286</v>
      </c>
      <c r="AA2577" s="10">
        <f>VLOOKUP(A2577, VIX!$A$2:$E$3205, 5, FALSE)</f>
        <v>20.71</v>
      </c>
      <c r="AB2577" s="10">
        <f t="shared" si="947"/>
        <v>24.414285714285715</v>
      </c>
      <c r="AC2577" s="10">
        <f t="shared" si="948"/>
        <v>26.915714285714287</v>
      </c>
      <c r="AD2577" s="10">
        <f t="shared" si="949"/>
        <v>28.864285714285714</v>
      </c>
      <c r="AE2577" s="10">
        <f t="shared" si="950"/>
        <v>30.174285714285716</v>
      </c>
      <c r="AF2577" s="10">
        <f t="shared" si="951"/>
        <v>31.091428571428573</v>
      </c>
      <c r="AG2577" s="36">
        <f t="shared" si="939"/>
        <v>-1.0668924640135482</v>
      </c>
      <c r="AH2577" s="36">
        <f t="shared" si="940"/>
        <v>-0.48022249690976571</v>
      </c>
      <c r="AI2577" s="36">
        <f t="shared" si="941"/>
        <v>-0.48948671878793781</v>
      </c>
      <c r="AJ2577" s="36">
        <f t="shared" si="942"/>
        <v>-0.22433584781895691</v>
      </c>
      <c r="AK2577" s="36">
        <f t="shared" si="943"/>
        <v>-0.20692486656630601</v>
      </c>
    </row>
    <row r="2578" spans="1:37" x14ac:dyDescent="0.2">
      <c r="A2578" s="5">
        <v>40458</v>
      </c>
      <c r="B2578" s="1">
        <v>10</v>
      </c>
      <c r="C2578" s="7">
        <v>22.95</v>
      </c>
      <c r="D2578" s="7">
        <v>26.7</v>
      </c>
      <c r="E2578" s="7">
        <v>28.35</v>
      </c>
      <c r="F2578" s="7">
        <v>30.05</v>
      </c>
      <c r="G2578" s="7">
        <v>30.75</v>
      </c>
      <c r="H2578" s="7">
        <v>31.65</v>
      </c>
      <c r="I2578" s="7">
        <v>31.7</v>
      </c>
      <c r="J2578" s="7">
        <v>31.95</v>
      </c>
      <c r="K2578" s="7">
        <v>0</v>
      </c>
      <c r="L2578" s="3">
        <v>0.16339999999999999</v>
      </c>
      <c r="M2578" s="3">
        <v>5.4899999999999997E-2</v>
      </c>
      <c r="N2578" s="3">
        <v>1.83E-2</v>
      </c>
      <c r="O2578" s="18">
        <f t="shared" si="944"/>
        <v>0</v>
      </c>
      <c r="P2578" s="19">
        <f t="shared" si="952"/>
        <v>40471</v>
      </c>
      <c r="Q2578" s="19">
        <f t="shared" si="953"/>
        <v>40499</v>
      </c>
      <c r="R2578" s="19">
        <f t="shared" si="954"/>
        <v>40534</v>
      </c>
      <c r="S2578" s="19">
        <f t="shared" si="955"/>
        <v>40562</v>
      </c>
      <c r="T2578" s="19">
        <f t="shared" si="956"/>
        <v>40590</v>
      </c>
      <c r="U2578" s="19">
        <f t="shared" si="957"/>
        <v>40618</v>
      </c>
      <c r="V2578" s="19">
        <f t="shared" si="958"/>
        <v>40653</v>
      </c>
      <c r="W2578" s="19">
        <f t="shared" si="959"/>
        <v>40681</v>
      </c>
      <c r="X2578" s="19">
        <f t="shared" si="960"/>
        <v>40709</v>
      </c>
      <c r="Y2578" s="18">
        <f t="shared" si="945"/>
        <v>35</v>
      </c>
      <c r="Z2578" s="10">
        <f t="shared" si="946"/>
        <v>0.37142857142857144</v>
      </c>
      <c r="AA2578" s="10">
        <f>VLOOKUP(A2578, VIX!$A$2:$E$3205, 5, FALSE)</f>
        <v>21.56</v>
      </c>
      <c r="AB2578" s="10">
        <f t="shared" si="947"/>
        <v>25.307142857142857</v>
      </c>
      <c r="AC2578" s="10">
        <f t="shared" si="948"/>
        <v>27.737142857142857</v>
      </c>
      <c r="AD2578" s="10">
        <f t="shared" si="949"/>
        <v>29.418571428571429</v>
      </c>
      <c r="AE2578" s="10">
        <f t="shared" si="950"/>
        <v>30.490000000000002</v>
      </c>
      <c r="AF2578" s="10">
        <f t="shared" si="951"/>
        <v>31.315714285714286</v>
      </c>
      <c r="AG2578" s="36">
        <f t="shared" si="939"/>
        <v>-1.063829787234043</v>
      </c>
      <c r="AH2578" s="36">
        <f t="shared" si="940"/>
        <v>-0.42795389048991428</v>
      </c>
      <c r="AI2578" s="36">
        <f t="shared" si="941"/>
        <v>-0.41604350781781102</v>
      </c>
      <c r="AJ2578" s="36">
        <f t="shared" si="942"/>
        <v>-0.1653000983929156</v>
      </c>
      <c r="AK2578" s="36">
        <f t="shared" si="943"/>
        <v>-0.20689655172413768</v>
      </c>
    </row>
    <row r="2579" spans="1:37" x14ac:dyDescent="0.2">
      <c r="A2579" s="5">
        <v>40457</v>
      </c>
      <c r="B2579" s="1">
        <v>10</v>
      </c>
      <c r="C2579" s="7">
        <v>23.25</v>
      </c>
      <c r="D2579" s="7">
        <v>26.8</v>
      </c>
      <c r="E2579" s="7">
        <v>28.4</v>
      </c>
      <c r="F2579" s="7">
        <v>30.1</v>
      </c>
      <c r="G2579" s="7">
        <v>30.75</v>
      </c>
      <c r="H2579" s="7">
        <v>31.7</v>
      </c>
      <c r="I2579" s="7">
        <v>31.75</v>
      </c>
      <c r="J2579" s="7">
        <v>32.049999999999997</v>
      </c>
      <c r="K2579" s="7">
        <v>0</v>
      </c>
      <c r="L2579" s="3">
        <v>0.1527</v>
      </c>
      <c r="M2579" s="3">
        <v>5.4800000000000001E-2</v>
      </c>
      <c r="N2579" s="3">
        <v>1.83E-2</v>
      </c>
      <c r="O2579" s="18">
        <f t="shared" si="944"/>
        <v>0</v>
      </c>
      <c r="P2579" s="19">
        <f t="shared" si="952"/>
        <v>40471</v>
      </c>
      <c r="Q2579" s="19">
        <f t="shared" si="953"/>
        <v>40499</v>
      </c>
      <c r="R2579" s="19">
        <f t="shared" si="954"/>
        <v>40534</v>
      </c>
      <c r="S2579" s="19">
        <f t="shared" si="955"/>
        <v>40562</v>
      </c>
      <c r="T2579" s="19">
        <f t="shared" si="956"/>
        <v>40590</v>
      </c>
      <c r="U2579" s="19">
        <f t="shared" si="957"/>
        <v>40618</v>
      </c>
      <c r="V2579" s="19">
        <f t="shared" si="958"/>
        <v>40653</v>
      </c>
      <c r="W2579" s="19">
        <f t="shared" si="959"/>
        <v>40681</v>
      </c>
      <c r="X2579" s="19">
        <f t="shared" si="960"/>
        <v>40709</v>
      </c>
      <c r="Y2579" s="18">
        <f t="shared" si="945"/>
        <v>35</v>
      </c>
      <c r="Z2579" s="10">
        <f t="shared" si="946"/>
        <v>0.4</v>
      </c>
      <c r="AA2579" s="10">
        <f>VLOOKUP(A2579, VIX!$A$2:$E$3205, 5, FALSE)</f>
        <v>21.49</v>
      </c>
      <c r="AB2579" s="10">
        <f t="shared" si="947"/>
        <v>25.38</v>
      </c>
      <c r="AC2579" s="10">
        <f t="shared" si="948"/>
        <v>27.759999999999998</v>
      </c>
      <c r="AD2579" s="10">
        <f t="shared" si="949"/>
        <v>29.419999999999998</v>
      </c>
      <c r="AE2579" s="10">
        <f t="shared" si="950"/>
        <v>30.490000000000002</v>
      </c>
      <c r="AF2579" s="10">
        <f t="shared" si="951"/>
        <v>31.32</v>
      </c>
      <c r="AG2579" s="36">
        <f t="shared" si="939"/>
        <v>-0.99871615964275617</v>
      </c>
      <c r="AH2579" s="36">
        <f t="shared" si="940"/>
        <v>-0.41322059953881518</v>
      </c>
      <c r="AI2579" s="36">
        <f t="shared" si="941"/>
        <v>-0.41652892561983473</v>
      </c>
      <c r="AJ2579" s="36">
        <f t="shared" si="942"/>
        <v>-0.1538389293261323</v>
      </c>
      <c r="AK2579" s="36">
        <f t="shared" si="943"/>
        <v>-0.21893004115226289</v>
      </c>
    </row>
    <row r="2580" spans="1:37" x14ac:dyDescent="0.2">
      <c r="A2580" s="5">
        <v>40456</v>
      </c>
      <c r="B2580" s="1">
        <v>10</v>
      </c>
      <c r="C2580" s="7">
        <v>23.65</v>
      </c>
      <c r="D2580" s="7">
        <v>27.05</v>
      </c>
      <c r="E2580" s="7">
        <v>28.5</v>
      </c>
      <c r="F2580" s="7">
        <v>30.05</v>
      </c>
      <c r="G2580" s="7">
        <v>30.7</v>
      </c>
      <c r="H2580" s="7">
        <v>31.65</v>
      </c>
      <c r="I2580" s="7">
        <v>31.8</v>
      </c>
      <c r="J2580" s="7">
        <v>32.15</v>
      </c>
      <c r="K2580" s="7">
        <v>0</v>
      </c>
      <c r="L2580" s="3">
        <v>0.14380000000000001</v>
      </c>
      <c r="M2580" s="3">
        <v>5.8200000000000002E-2</v>
      </c>
      <c r="N2580" s="3">
        <v>1.9400000000000001E-2</v>
      </c>
      <c r="O2580" s="18">
        <f t="shared" si="944"/>
        <v>0</v>
      </c>
      <c r="P2580" s="19">
        <f t="shared" si="952"/>
        <v>40471</v>
      </c>
      <c r="Q2580" s="19">
        <f t="shared" si="953"/>
        <v>40499</v>
      </c>
      <c r="R2580" s="19">
        <f t="shared" si="954"/>
        <v>40534</v>
      </c>
      <c r="S2580" s="19">
        <f t="shared" si="955"/>
        <v>40562</v>
      </c>
      <c r="T2580" s="19">
        <f t="shared" si="956"/>
        <v>40590</v>
      </c>
      <c r="U2580" s="19">
        <f t="shared" si="957"/>
        <v>40618</v>
      </c>
      <c r="V2580" s="19">
        <f t="shared" si="958"/>
        <v>40653</v>
      </c>
      <c r="W2580" s="19">
        <f t="shared" si="959"/>
        <v>40681</v>
      </c>
      <c r="X2580" s="19">
        <f t="shared" si="960"/>
        <v>40709</v>
      </c>
      <c r="Y2580" s="18">
        <f t="shared" si="945"/>
        <v>35</v>
      </c>
      <c r="Z2580" s="10">
        <f t="shared" si="946"/>
        <v>0.42857142857142855</v>
      </c>
      <c r="AA2580" s="10">
        <f>VLOOKUP(A2580, VIX!$A$2:$E$3205, 5, FALSE)</f>
        <v>21.76</v>
      </c>
      <c r="AB2580" s="10">
        <f t="shared" si="947"/>
        <v>25.592857142857142</v>
      </c>
      <c r="AC2580" s="10">
        <f t="shared" si="948"/>
        <v>27.878571428571426</v>
      </c>
      <c r="AD2580" s="10">
        <f t="shared" si="949"/>
        <v>29.385714285714286</v>
      </c>
      <c r="AE2580" s="10">
        <f t="shared" si="950"/>
        <v>30.421428571428571</v>
      </c>
      <c r="AF2580" s="10">
        <f t="shared" si="951"/>
        <v>31.24285714285714</v>
      </c>
      <c r="AG2580" s="36">
        <f t="shared" si="939"/>
        <v>-0.91323811554039735</v>
      </c>
      <c r="AH2580" s="36">
        <f t="shared" si="940"/>
        <v>-0.36185383244206765</v>
      </c>
      <c r="AI2580" s="36">
        <f t="shared" si="941"/>
        <v>-0.37002652519893925</v>
      </c>
      <c r="AJ2580" s="36">
        <f t="shared" si="942"/>
        <v>-0.15035799522673002</v>
      </c>
      <c r="AK2580" s="36">
        <f t="shared" si="943"/>
        <v>-0.21467963951037969</v>
      </c>
    </row>
    <row r="2581" spans="1:37" x14ac:dyDescent="0.2">
      <c r="A2581" s="5">
        <v>40455</v>
      </c>
      <c r="B2581" s="1">
        <v>10</v>
      </c>
      <c r="C2581" s="7">
        <v>25.15</v>
      </c>
      <c r="D2581" s="7">
        <v>28.2</v>
      </c>
      <c r="E2581" s="7">
        <v>29.4</v>
      </c>
      <c r="F2581" s="7">
        <v>30.8</v>
      </c>
      <c r="G2581" s="7">
        <v>31.4</v>
      </c>
      <c r="H2581" s="7">
        <v>32.25</v>
      </c>
      <c r="I2581" s="7">
        <v>32.4</v>
      </c>
      <c r="J2581" s="7">
        <v>32.549999999999997</v>
      </c>
      <c r="K2581" s="7">
        <v>0</v>
      </c>
      <c r="L2581" s="3">
        <v>0.12130000000000001</v>
      </c>
      <c r="M2581" s="3">
        <v>5.1900000000000002E-2</v>
      </c>
      <c r="N2581" s="3">
        <v>1.7299999999999999E-2</v>
      </c>
      <c r="O2581" s="18">
        <f t="shared" si="944"/>
        <v>0</v>
      </c>
      <c r="P2581" s="19">
        <f t="shared" si="952"/>
        <v>40471</v>
      </c>
      <c r="Q2581" s="19">
        <f t="shared" si="953"/>
        <v>40499</v>
      </c>
      <c r="R2581" s="19">
        <f t="shared" si="954"/>
        <v>40534</v>
      </c>
      <c r="S2581" s="19">
        <f t="shared" si="955"/>
        <v>40562</v>
      </c>
      <c r="T2581" s="19">
        <f t="shared" si="956"/>
        <v>40590</v>
      </c>
      <c r="U2581" s="19">
        <f t="shared" si="957"/>
        <v>40618</v>
      </c>
      <c r="V2581" s="19">
        <f t="shared" si="958"/>
        <v>40653</v>
      </c>
      <c r="W2581" s="19">
        <f t="shared" si="959"/>
        <v>40681</v>
      </c>
      <c r="X2581" s="19">
        <f t="shared" si="960"/>
        <v>40709</v>
      </c>
      <c r="Y2581" s="18">
        <f t="shared" si="945"/>
        <v>35</v>
      </c>
      <c r="Z2581" s="10">
        <f t="shared" si="946"/>
        <v>0.45714285714285713</v>
      </c>
      <c r="AA2581" s="10">
        <f>VLOOKUP(A2581, VIX!$A$2:$E$3205, 5, FALSE)</f>
        <v>23.53</v>
      </c>
      <c r="AB2581" s="10">
        <f t="shared" si="947"/>
        <v>26.805714285714288</v>
      </c>
      <c r="AC2581" s="10">
        <f t="shared" si="948"/>
        <v>28.851428571428571</v>
      </c>
      <c r="AD2581" s="10">
        <f t="shared" si="949"/>
        <v>30.160000000000004</v>
      </c>
      <c r="AE2581" s="10">
        <f t="shared" si="950"/>
        <v>31.125714285714288</v>
      </c>
      <c r="AF2581" s="10">
        <f t="shared" si="951"/>
        <v>31.861428571428572</v>
      </c>
      <c r="AG2581" s="36">
        <f t="shared" si="939"/>
        <v>-2.5176611890593432</v>
      </c>
      <c r="AH2581" s="36">
        <f t="shared" si="940"/>
        <v>-0.9134571816946071</v>
      </c>
      <c r="AI2581" s="36">
        <f t="shared" si="941"/>
        <v>-1.0186717998075083</v>
      </c>
      <c r="AJ2581" s="36">
        <f t="shared" si="942"/>
        <v>-0.42144383536188629</v>
      </c>
      <c r="AK2581" s="36">
        <f t="shared" si="943"/>
        <v>-0.58314805571940731</v>
      </c>
    </row>
    <row r="2582" spans="1:37" x14ac:dyDescent="0.2">
      <c r="A2582" s="5">
        <v>40452</v>
      </c>
      <c r="B2582" s="1">
        <v>10</v>
      </c>
      <c r="C2582" s="7">
        <v>24.75</v>
      </c>
      <c r="D2582" s="7">
        <v>27.85</v>
      </c>
      <c r="E2582" s="7">
        <v>29</v>
      </c>
      <c r="F2582" s="7">
        <v>30.5</v>
      </c>
      <c r="G2582" s="7">
        <v>31.05</v>
      </c>
      <c r="H2582" s="7">
        <v>32</v>
      </c>
      <c r="I2582" s="7">
        <v>32.25</v>
      </c>
      <c r="J2582" s="7">
        <v>32.5</v>
      </c>
      <c r="K2582" s="7">
        <v>0</v>
      </c>
      <c r="L2582" s="3">
        <v>0.12529999999999999</v>
      </c>
      <c r="M2582" s="3">
        <v>5.74E-2</v>
      </c>
      <c r="N2582" s="3">
        <v>1.9099999999999999E-2</v>
      </c>
      <c r="O2582" s="18">
        <f t="shared" si="944"/>
        <v>0</v>
      </c>
      <c r="P2582" s="19">
        <f t="shared" si="952"/>
        <v>40471</v>
      </c>
      <c r="Q2582" s="19">
        <f t="shared" si="953"/>
        <v>40499</v>
      </c>
      <c r="R2582" s="19">
        <f t="shared" si="954"/>
        <v>40534</v>
      </c>
      <c r="S2582" s="19">
        <f t="shared" si="955"/>
        <v>40562</v>
      </c>
      <c r="T2582" s="19">
        <f t="shared" si="956"/>
        <v>40590</v>
      </c>
      <c r="U2582" s="19">
        <f t="shared" si="957"/>
        <v>40618</v>
      </c>
      <c r="V2582" s="19">
        <f t="shared" si="958"/>
        <v>40653</v>
      </c>
      <c r="W2582" s="19">
        <f t="shared" si="959"/>
        <v>40681</v>
      </c>
      <c r="X2582" s="19">
        <f t="shared" si="960"/>
        <v>40709</v>
      </c>
      <c r="Y2582" s="18">
        <f t="shared" si="945"/>
        <v>35</v>
      </c>
      <c r="Z2582" s="10">
        <f t="shared" si="946"/>
        <v>0.54285714285714282</v>
      </c>
      <c r="AA2582" s="10">
        <f>VLOOKUP(A2582, VIX!$A$2:$E$3205, 5, FALSE)</f>
        <v>22.5</v>
      </c>
      <c r="AB2582" s="10">
        <f t="shared" si="947"/>
        <v>26.167142857142856</v>
      </c>
      <c r="AC2582" s="10">
        <f t="shared" si="948"/>
        <v>28.375714285714288</v>
      </c>
      <c r="AD2582" s="10">
        <f t="shared" si="949"/>
        <v>29.685714285714287</v>
      </c>
      <c r="AE2582" s="10">
        <f t="shared" si="950"/>
        <v>30.751428571428573</v>
      </c>
      <c r="AF2582" s="10">
        <f t="shared" si="951"/>
        <v>31.484285714285715</v>
      </c>
      <c r="AG2582" s="36">
        <f t="shared" si="939"/>
        <v>-0.83819742489270466</v>
      </c>
      <c r="AH2582" s="36">
        <f t="shared" si="940"/>
        <v>-0.28878923766816122</v>
      </c>
      <c r="AI2582" s="36">
        <f t="shared" si="941"/>
        <v>-0.36042908224076292</v>
      </c>
      <c r="AJ2582" s="36">
        <f t="shared" si="942"/>
        <v>-0.12747758105311585</v>
      </c>
      <c r="AK2582" s="36">
        <f t="shared" si="943"/>
        <v>-0.21553004726536115</v>
      </c>
    </row>
    <row r="2583" spans="1:37" x14ac:dyDescent="0.2">
      <c r="A2583" s="5">
        <v>40451</v>
      </c>
      <c r="B2583" s="1">
        <v>10</v>
      </c>
      <c r="C2583" s="7">
        <v>25.45</v>
      </c>
      <c r="D2583" s="7">
        <v>28.2</v>
      </c>
      <c r="E2583" s="7">
        <v>29.3</v>
      </c>
      <c r="F2583" s="7">
        <v>30.85</v>
      </c>
      <c r="G2583" s="7">
        <v>31.35</v>
      </c>
      <c r="H2583" s="7">
        <v>32.25</v>
      </c>
      <c r="I2583" s="7">
        <v>32.5</v>
      </c>
      <c r="J2583" s="7">
        <v>32.6</v>
      </c>
      <c r="K2583" s="7">
        <v>0</v>
      </c>
      <c r="L2583" s="3">
        <v>0.1081</v>
      </c>
      <c r="M2583" s="3">
        <v>5.3499999999999999E-2</v>
      </c>
      <c r="N2583" s="3">
        <v>1.78E-2</v>
      </c>
      <c r="O2583" s="18">
        <f t="shared" si="944"/>
        <v>0</v>
      </c>
      <c r="P2583" s="19">
        <f t="shared" si="952"/>
        <v>40471</v>
      </c>
      <c r="Q2583" s="19">
        <f t="shared" si="953"/>
        <v>40499</v>
      </c>
      <c r="R2583" s="19">
        <f t="shared" si="954"/>
        <v>40534</v>
      </c>
      <c r="S2583" s="19">
        <f t="shared" si="955"/>
        <v>40562</v>
      </c>
      <c r="T2583" s="19">
        <f t="shared" si="956"/>
        <v>40590</v>
      </c>
      <c r="U2583" s="19">
        <f t="shared" si="957"/>
        <v>40618</v>
      </c>
      <c r="V2583" s="19">
        <f t="shared" si="958"/>
        <v>40653</v>
      </c>
      <c r="W2583" s="19">
        <f t="shared" si="959"/>
        <v>40681</v>
      </c>
      <c r="X2583" s="19">
        <f t="shared" si="960"/>
        <v>40709</v>
      </c>
      <c r="Y2583" s="18">
        <f t="shared" si="945"/>
        <v>35</v>
      </c>
      <c r="Z2583" s="10">
        <f t="shared" si="946"/>
        <v>0.5714285714285714</v>
      </c>
      <c r="AA2583" s="10">
        <f>VLOOKUP(A2583, VIX!$A$2:$E$3205, 5, FALSE)</f>
        <v>23.7</v>
      </c>
      <c r="AB2583" s="10">
        <f t="shared" si="947"/>
        <v>26.628571428571426</v>
      </c>
      <c r="AC2583" s="10">
        <f t="shared" si="948"/>
        <v>28.671428571428571</v>
      </c>
      <c r="AD2583" s="10">
        <f t="shared" si="949"/>
        <v>29.964285714285715</v>
      </c>
      <c r="AE2583" s="10">
        <f t="shared" si="950"/>
        <v>31.064285714285717</v>
      </c>
      <c r="AF2583" s="10">
        <f t="shared" si="951"/>
        <v>31.735714285714288</v>
      </c>
      <c r="AG2583" s="36">
        <f t="shared" si="939"/>
        <v>-0.76506955177743463</v>
      </c>
      <c r="AH2583" s="36">
        <f t="shared" si="940"/>
        <v>-0.282151763448522</v>
      </c>
      <c r="AI2583" s="36">
        <f t="shared" si="941"/>
        <v>-0.37985023825731823</v>
      </c>
      <c r="AJ2583" s="36">
        <f t="shared" si="942"/>
        <v>-0.11757021554539522</v>
      </c>
      <c r="AK2583" s="36">
        <f t="shared" si="943"/>
        <v>-0.20722737448033232</v>
      </c>
    </row>
    <row r="2584" spans="1:37" x14ac:dyDescent="0.2">
      <c r="A2584" s="5">
        <v>40450</v>
      </c>
      <c r="B2584" s="1">
        <v>10</v>
      </c>
      <c r="C2584" s="7">
        <v>24.7</v>
      </c>
      <c r="D2584" s="7">
        <v>27.65</v>
      </c>
      <c r="E2584" s="7">
        <v>28.7</v>
      </c>
      <c r="F2584" s="7">
        <v>30.4</v>
      </c>
      <c r="G2584" s="7">
        <v>30.95</v>
      </c>
      <c r="H2584" s="7">
        <v>31.75</v>
      </c>
      <c r="I2584" s="7">
        <v>32.049999999999997</v>
      </c>
      <c r="J2584" s="7">
        <v>32.15</v>
      </c>
      <c r="K2584" s="7">
        <v>0</v>
      </c>
      <c r="L2584" s="3">
        <v>0.11940000000000001</v>
      </c>
      <c r="M2584" s="3">
        <v>5.4300000000000001E-2</v>
      </c>
      <c r="N2584" s="3">
        <v>1.8100000000000002E-2</v>
      </c>
      <c r="O2584" s="18">
        <f t="shared" si="944"/>
        <v>0</v>
      </c>
      <c r="P2584" s="19">
        <f t="shared" si="952"/>
        <v>40471</v>
      </c>
      <c r="Q2584" s="19">
        <f t="shared" si="953"/>
        <v>40499</v>
      </c>
      <c r="R2584" s="19">
        <f t="shared" si="954"/>
        <v>40534</v>
      </c>
      <c r="S2584" s="19">
        <f t="shared" si="955"/>
        <v>40562</v>
      </c>
      <c r="T2584" s="19">
        <f t="shared" si="956"/>
        <v>40590</v>
      </c>
      <c r="U2584" s="19">
        <f t="shared" si="957"/>
        <v>40618</v>
      </c>
      <c r="V2584" s="19">
        <f t="shared" si="958"/>
        <v>40653</v>
      </c>
      <c r="W2584" s="19">
        <f t="shared" si="959"/>
        <v>40681</v>
      </c>
      <c r="X2584" s="19">
        <f t="shared" si="960"/>
        <v>40709</v>
      </c>
      <c r="Y2584" s="18">
        <f t="shared" si="945"/>
        <v>35</v>
      </c>
      <c r="Z2584" s="10">
        <f t="shared" si="946"/>
        <v>0.6</v>
      </c>
      <c r="AA2584" s="10">
        <f>VLOOKUP(A2584, VIX!$A$2:$E$3205, 5, FALSE)</f>
        <v>23.25</v>
      </c>
      <c r="AB2584" s="10">
        <f t="shared" si="947"/>
        <v>25.88</v>
      </c>
      <c r="AC2584" s="10">
        <f t="shared" si="948"/>
        <v>28.07</v>
      </c>
      <c r="AD2584" s="10">
        <f t="shared" si="949"/>
        <v>29.38</v>
      </c>
      <c r="AE2584" s="10">
        <f t="shared" si="950"/>
        <v>30.619999999999997</v>
      </c>
      <c r="AF2584" s="10">
        <f t="shared" si="951"/>
        <v>31.270000000000003</v>
      </c>
      <c r="AG2584" s="36">
        <f t="shared" si="939"/>
        <v>-0.8363615908195986</v>
      </c>
      <c r="AH2584" s="36">
        <f t="shared" si="940"/>
        <v>-0.27351664254703356</v>
      </c>
      <c r="AI2584" s="36">
        <f t="shared" si="941"/>
        <v>-0.42252687641779263</v>
      </c>
      <c r="AJ2584" s="36">
        <f t="shared" si="942"/>
        <v>-0.13067458633856618</v>
      </c>
      <c r="AK2584" s="36">
        <f t="shared" si="943"/>
        <v>-0.18612380556709621</v>
      </c>
    </row>
    <row r="2585" spans="1:37" x14ac:dyDescent="0.2">
      <c r="A2585" s="5">
        <v>40449</v>
      </c>
      <c r="B2585" s="1">
        <v>10</v>
      </c>
      <c r="C2585" s="7">
        <v>24.3</v>
      </c>
      <c r="D2585" s="7">
        <v>27.25</v>
      </c>
      <c r="E2585" s="7">
        <v>28.3</v>
      </c>
      <c r="F2585" s="7">
        <v>30.1</v>
      </c>
      <c r="G2585" s="7">
        <v>30.65</v>
      </c>
      <c r="H2585" s="7">
        <v>31.45</v>
      </c>
      <c r="I2585" s="7">
        <v>31.65</v>
      </c>
      <c r="J2585" s="7">
        <v>31.75</v>
      </c>
      <c r="K2585" s="7">
        <v>0</v>
      </c>
      <c r="L2585" s="3">
        <v>0.12139999999999999</v>
      </c>
      <c r="M2585" s="3">
        <v>5.1499999999999997E-2</v>
      </c>
      <c r="N2585" s="3">
        <v>1.72E-2</v>
      </c>
      <c r="O2585" s="18">
        <f t="shared" si="944"/>
        <v>0</v>
      </c>
      <c r="P2585" s="19">
        <f t="shared" si="952"/>
        <v>40471</v>
      </c>
      <c r="Q2585" s="19">
        <f t="shared" si="953"/>
        <v>40499</v>
      </c>
      <c r="R2585" s="19">
        <f t="shared" si="954"/>
        <v>40534</v>
      </c>
      <c r="S2585" s="19">
        <f t="shared" si="955"/>
        <v>40562</v>
      </c>
      <c r="T2585" s="19">
        <f t="shared" si="956"/>
        <v>40590</v>
      </c>
      <c r="U2585" s="19">
        <f t="shared" si="957"/>
        <v>40618</v>
      </c>
      <c r="V2585" s="19">
        <f t="shared" si="958"/>
        <v>40653</v>
      </c>
      <c r="W2585" s="19">
        <f t="shared" si="959"/>
        <v>40681</v>
      </c>
      <c r="X2585" s="19">
        <f t="shared" si="960"/>
        <v>40709</v>
      </c>
      <c r="Y2585" s="18">
        <f t="shared" si="945"/>
        <v>35</v>
      </c>
      <c r="Z2585" s="10">
        <f t="shared" si="946"/>
        <v>0.62857142857142856</v>
      </c>
      <c r="AA2585" s="10">
        <f>VLOOKUP(A2585, VIX!$A$2:$E$3205, 5, FALSE)</f>
        <v>22.6</v>
      </c>
      <c r="AB2585" s="10">
        <f t="shared" si="947"/>
        <v>25.395714285714284</v>
      </c>
      <c r="AC2585" s="10">
        <f t="shared" si="948"/>
        <v>27.64</v>
      </c>
      <c r="AD2585" s="10">
        <f t="shared" si="949"/>
        <v>28.96857142857143</v>
      </c>
      <c r="AE2585" s="10">
        <f t="shared" si="950"/>
        <v>30.304285714285715</v>
      </c>
      <c r="AF2585" s="10">
        <f t="shared" si="951"/>
        <v>30.947142857142858</v>
      </c>
      <c r="AG2585" s="36">
        <f t="shared" si="939"/>
        <v>-0.83805873400597486</v>
      </c>
      <c r="AH2585" s="36">
        <f t="shared" si="940"/>
        <v>-0.27381383556682393</v>
      </c>
      <c r="AI2585" s="36">
        <f t="shared" si="941"/>
        <v>-0.44791152364964981</v>
      </c>
      <c r="AJ2585" s="36">
        <f t="shared" si="942"/>
        <v>-0.1306007067137803</v>
      </c>
      <c r="AK2585" s="36">
        <f t="shared" si="943"/>
        <v>-0.18605509667297335</v>
      </c>
    </row>
    <row r="2586" spans="1:37" x14ac:dyDescent="0.2">
      <c r="A2586" s="5">
        <v>40448</v>
      </c>
      <c r="B2586" s="1">
        <v>10</v>
      </c>
      <c r="C2586" s="7">
        <v>24.35</v>
      </c>
      <c r="D2586" s="7">
        <v>27.25</v>
      </c>
      <c r="E2586" s="7">
        <v>28.3</v>
      </c>
      <c r="F2586" s="7">
        <v>30.15</v>
      </c>
      <c r="G2586" s="7">
        <v>30.65</v>
      </c>
      <c r="H2586" s="7">
        <v>31.55</v>
      </c>
      <c r="I2586" s="7">
        <v>31.65</v>
      </c>
      <c r="J2586" s="7">
        <v>31.75</v>
      </c>
      <c r="K2586" s="7">
        <v>0</v>
      </c>
      <c r="L2586" s="3">
        <v>0.1191</v>
      </c>
      <c r="M2586" s="3">
        <v>4.9799999999999997E-2</v>
      </c>
      <c r="N2586" s="3">
        <v>1.66E-2</v>
      </c>
      <c r="O2586" s="18">
        <f t="shared" si="944"/>
        <v>0</v>
      </c>
      <c r="P2586" s="19">
        <f t="shared" si="952"/>
        <v>40471</v>
      </c>
      <c r="Q2586" s="19">
        <f t="shared" si="953"/>
        <v>40499</v>
      </c>
      <c r="R2586" s="19">
        <f t="shared" si="954"/>
        <v>40534</v>
      </c>
      <c r="S2586" s="19">
        <f t="shared" si="955"/>
        <v>40562</v>
      </c>
      <c r="T2586" s="19">
        <f t="shared" si="956"/>
        <v>40590</v>
      </c>
      <c r="U2586" s="19">
        <f t="shared" si="957"/>
        <v>40618</v>
      </c>
      <c r="V2586" s="19">
        <f t="shared" si="958"/>
        <v>40653</v>
      </c>
      <c r="W2586" s="19">
        <f t="shared" si="959"/>
        <v>40681</v>
      </c>
      <c r="X2586" s="19">
        <f t="shared" si="960"/>
        <v>40709</v>
      </c>
      <c r="Y2586" s="18">
        <f t="shared" si="945"/>
        <v>35</v>
      </c>
      <c r="Z2586" s="10">
        <f t="shared" si="946"/>
        <v>0.65714285714285714</v>
      </c>
      <c r="AA2586" s="10">
        <f>VLOOKUP(A2586, VIX!$A$2:$E$3205, 5, FALSE)</f>
        <v>22.54</v>
      </c>
      <c r="AB2586" s="10">
        <f t="shared" si="947"/>
        <v>25.344285714285718</v>
      </c>
      <c r="AC2586" s="10">
        <f t="shared" si="948"/>
        <v>27.61</v>
      </c>
      <c r="AD2586" s="10">
        <f t="shared" si="949"/>
        <v>28.934285714285714</v>
      </c>
      <c r="AE2586" s="10">
        <f t="shared" si="950"/>
        <v>30.321428571428569</v>
      </c>
      <c r="AF2586" s="10">
        <f t="shared" si="951"/>
        <v>30.958571428571425</v>
      </c>
      <c r="AG2586" s="36">
        <f t="shared" si="939"/>
        <v>-2.5084668192219675</v>
      </c>
      <c r="AH2586" s="36">
        <f t="shared" si="940"/>
        <v>-0.8248558216864974</v>
      </c>
      <c r="AI2586" s="36">
        <f t="shared" si="941"/>
        <v>-1.3856442264823885</v>
      </c>
      <c r="AJ2586" s="36">
        <f t="shared" si="942"/>
        <v>-0.35596572181938052</v>
      </c>
      <c r="AK2586" s="36">
        <f t="shared" si="943"/>
        <v>-0.63026260942059353</v>
      </c>
    </row>
    <row r="2587" spans="1:37" x14ac:dyDescent="0.2">
      <c r="A2587" s="5">
        <v>40445</v>
      </c>
      <c r="B2587" s="1">
        <v>10</v>
      </c>
      <c r="C2587" s="7">
        <v>24.2</v>
      </c>
      <c r="D2587" s="7">
        <v>27.2</v>
      </c>
      <c r="E2587" s="7">
        <v>28.35</v>
      </c>
      <c r="F2587" s="7">
        <v>30.25</v>
      </c>
      <c r="G2587" s="7">
        <v>30.6</v>
      </c>
      <c r="H2587" s="7">
        <v>31.55</v>
      </c>
      <c r="I2587" s="7">
        <v>31.6</v>
      </c>
      <c r="J2587" s="7">
        <v>31.65</v>
      </c>
      <c r="K2587" s="7">
        <v>0</v>
      </c>
      <c r="L2587" s="3">
        <v>0.124</v>
      </c>
      <c r="M2587" s="3">
        <v>4.4600000000000001E-2</v>
      </c>
      <c r="N2587" s="3">
        <v>1.49E-2</v>
      </c>
      <c r="O2587" s="18">
        <f t="shared" si="944"/>
        <v>0</v>
      </c>
      <c r="P2587" s="19">
        <f t="shared" si="952"/>
        <v>40471</v>
      </c>
      <c r="Q2587" s="19">
        <f t="shared" si="953"/>
        <v>40499</v>
      </c>
      <c r="R2587" s="19">
        <f t="shared" si="954"/>
        <v>40534</v>
      </c>
      <c r="S2587" s="19">
        <f t="shared" si="955"/>
        <v>40562</v>
      </c>
      <c r="T2587" s="19">
        <f t="shared" si="956"/>
        <v>40590</v>
      </c>
      <c r="U2587" s="19">
        <f t="shared" si="957"/>
        <v>40618</v>
      </c>
      <c r="V2587" s="19">
        <f t="shared" si="958"/>
        <v>40653</v>
      </c>
      <c r="W2587" s="19">
        <f t="shared" si="959"/>
        <v>40681</v>
      </c>
      <c r="X2587" s="19">
        <f t="shared" si="960"/>
        <v>40709</v>
      </c>
      <c r="Y2587" s="18">
        <f t="shared" si="945"/>
        <v>35</v>
      </c>
      <c r="Z2587" s="10">
        <f t="shared" si="946"/>
        <v>0.74285714285714288</v>
      </c>
      <c r="AA2587" s="10">
        <f>VLOOKUP(A2587, VIX!$A$2:$E$3205, 5, FALSE)</f>
        <v>21.71</v>
      </c>
      <c r="AB2587" s="10">
        <f t="shared" si="947"/>
        <v>24.971428571428572</v>
      </c>
      <c r="AC2587" s="10">
        <f t="shared" si="948"/>
        <v>27.495714285714286</v>
      </c>
      <c r="AD2587" s="10">
        <f t="shared" si="949"/>
        <v>28.838571428571431</v>
      </c>
      <c r="AE2587" s="10">
        <f t="shared" si="950"/>
        <v>30.34</v>
      </c>
      <c r="AF2587" s="10">
        <f t="shared" si="951"/>
        <v>30.844285714285718</v>
      </c>
      <c r="AG2587" s="36">
        <f t="shared" si="939"/>
        <v>-0.81942336874051624</v>
      </c>
      <c r="AH2587" s="36">
        <f t="shared" si="940"/>
        <v>-0.29062829062829126</v>
      </c>
      <c r="AI2587" s="36">
        <f t="shared" si="941"/>
        <v>-0.46078337022423232</v>
      </c>
      <c r="AJ2587" s="36">
        <f t="shared" si="942"/>
        <v>-8.1200515558829317E-2</v>
      </c>
      <c r="AK2587" s="36">
        <f t="shared" si="943"/>
        <v>-0.21806257685476146</v>
      </c>
    </row>
    <row r="2588" spans="1:37" x14ac:dyDescent="0.2">
      <c r="A2588" s="5">
        <v>40444</v>
      </c>
      <c r="B2588" s="1">
        <v>10</v>
      </c>
      <c r="C2588" s="7">
        <v>25.8</v>
      </c>
      <c r="D2588" s="7">
        <v>28.25</v>
      </c>
      <c r="E2588" s="7">
        <v>29.3</v>
      </c>
      <c r="F2588" s="7">
        <v>31</v>
      </c>
      <c r="G2588" s="7">
        <v>31.15</v>
      </c>
      <c r="H2588" s="7">
        <v>32.1</v>
      </c>
      <c r="I2588" s="7">
        <v>32.1</v>
      </c>
      <c r="J2588" s="7">
        <v>32.15</v>
      </c>
      <c r="K2588" s="7">
        <v>0</v>
      </c>
      <c r="L2588" s="3">
        <v>9.5000000000000001E-2</v>
      </c>
      <c r="M2588" s="3">
        <v>3.5499999999999997E-2</v>
      </c>
      <c r="N2588" s="3">
        <v>1.18E-2</v>
      </c>
      <c r="O2588" s="18">
        <f t="shared" si="944"/>
        <v>0</v>
      </c>
      <c r="P2588" s="19">
        <f t="shared" si="952"/>
        <v>40471</v>
      </c>
      <c r="Q2588" s="19">
        <f t="shared" si="953"/>
        <v>40499</v>
      </c>
      <c r="R2588" s="19">
        <f t="shared" si="954"/>
        <v>40534</v>
      </c>
      <c r="S2588" s="19">
        <f t="shared" si="955"/>
        <v>40562</v>
      </c>
      <c r="T2588" s="19">
        <f t="shared" si="956"/>
        <v>40590</v>
      </c>
      <c r="U2588" s="19">
        <f t="shared" si="957"/>
        <v>40618</v>
      </c>
      <c r="V2588" s="19">
        <f t="shared" si="958"/>
        <v>40653</v>
      </c>
      <c r="W2588" s="19">
        <f t="shared" si="959"/>
        <v>40681</v>
      </c>
      <c r="X2588" s="19">
        <f t="shared" si="960"/>
        <v>40709</v>
      </c>
      <c r="Y2588" s="18">
        <f t="shared" si="945"/>
        <v>35</v>
      </c>
      <c r="Z2588" s="10">
        <f t="shared" si="946"/>
        <v>0.77142857142857146</v>
      </c>
      <c r="AA2588" s="10">
        <f>VLOOKUP(A2588, VIX!$A$2:$E$3205, 5, FALSE)</f>
        <v>23.87</v>
      </c>
      <c r="AB2588" s="10">
        <f t="shared" si="947"/>
        <v>26.36</v>
      </c>
      <c r="AC2588" s="10">
        <f t="shared" si="948"/>
        <v>28.490000000000002</v>
      </c>
      <c r="AD2588" s="10">
        <f t="shared" si="949"/>
        <v>29.688571428571429</v>
      </c>
      <c r="AE2588" s="10">
        <f t="shared" si="950"/>
        <v>31.034285714285712</v>
      </c>
      <c r="AF2588" s="10">
        <f t="shared" si="951"/>
        <v>31.367142857142859</v>
      </c>
      <c r="AG2588" s="36">
        <f t="shared" si="939"/>
        <v>-0.69203609258532772</v>
      </c>
      <c r="AH2588" s="36">
        <f t="shared" si="940"/>
        <v>-0.27135678391959828</v>
      </c>
      <c r="AI2588" s="36">
        <f t="shared" si="941"/>
        <v>-0.42163279366172912</v>
      </c>
      <c r="AJ2588" s="36">
        <f t="shared" si="942"/>
        <v>-3.553800592300066E-2</v>
      </c>
      <c r="AK2588" s="36">
        <f t="shared" si="943"/>
        <v>-0.22229444263893477</v>
      </c>
    </row>
    <row r="2589" spans="1:37" x14ac:dyDescent="0.2">
      <c r="A2589" s="5">
        <v>40443</v>
      </c>
      <c r="B2589" s="1">
        <v>10</v>
      </c>
      <c r="C2589" s="7">
        <v>24.95</v>
      </c>
      <c r="D2589" s="7">
        <v>27.65</v>
      </c>
      <c r="E2589" s="7">
        <v>28.7</v>
      </c>
      <c r="F2589" s="7">
        <v>30.35</v>
      </c>
      <c r="G2589" s="7">
        <v>30.55</v>
      </c>
      <c r="H2589" s="7">
        <v>31.65</v>
      </c>
      <c r="I2589" s="7">
        <v>31.7</v>
      </c>
      <c r="J2589" s="7">
        <v>31.7</v>
      </c>
      <c r="K2589" s="7">
        <v>0</v>
      </c>
      <c r="L2589" s="3">
        <v>0.1082</v>
      </c>
      <c r="M2589" s="3">
        <v>4.4499999999999998E-2</v>
      </c>
      <c r="N2589" s="3">
        <v>1.4800000000000001E-2</v>
      </c>
      <c r="O2589" s="18">
        <f t="shared" si="944"/>
        <v>0</v>
      </c>
      <c r="P2589" s="19">
        <f t="shared" si="952"/>
        <v>40471</v>
      </c>
      <c r="Q2589" s="19">
        <f t="shared" si="953"/>
        <v>40499</v>
      </c>
      <c r="R2589" s="19">
        <f t="shared" si="954"/>
        <v>40534</v>
      </c>
      <c r="S2589" s="19">
        <f t="shared" si="955"/>
        <v>40562</v>
      </c>
      <c r="T2589" s="19">
        <f t="shared" si="956"/>
        <v>40590</v>
      </c>
      <c r="U2589" s="19">
        <f t="shared" si="957"/>
        <v>40618</v>
      </c>
      <c r="V2589" s="19">
        <f t="shared" si="958"/>
        <v>40653</v>
      </c>
      <c r="W2589" s="19">
        <f t="shared" si="959"/>
        <v>40681</v>
      </c>
      <c r="X2589" s="19">
        <f t="shared" si="960"/>
        <v>40709</v>
      </c>
      <c r="Y2589" s="18">
        <f t="shared" si="945"/>
        <v>35</v>
      </c>
      <c r="Z2589" s="10">
        <f t="shared" si="946"/>
        <v>0.8</v>
      </c>
      <c r="AA2589" s="10">
        <f>VLOOKUP(A2589, VIX!$A$2:$E$3205, 5, FALSE)</f>
        <v>22.51</v>
      </c>
      <c r="AB2589" s="10">
        <f t="shared" si="947"/>
        <v>25.49</v>
      </c>
      <c r="AC2589" s="10">
        <f t="shared" si="948"/>
        <v>27.86</v>
      </c>
      <c r="AD2589" s="10">
        <f t="shared" si="949"/>
        <v>29.03</v>
      </c>
      <c r="AE2589" s="10">
        <f t="shared" si="950"/>
        <v>30.39</v>
      </c>
      <c r="AF2589" s="10">
        <f t="shared" si="951"/>
        <v>30.77</v>
      </c>
      <c r="AG2589" s="36">
        <f t="shared" si="939"/>
        <v>-0.77897990726429689</v>
      </c>
      <c r="AH2589" s="36">
        <f t="shared" si="940"/>
        <v>-0.27419689119171015</v>
      </c>
      <c r="AI2589" s="36">
        <f t="shared" si="941"/>
        <v>-0.41418467974897966</v>
      </c>
      <c r="AJ2589" s="36">
        <f t="shared" si="942"/>
        <v>-4.7851887016377728E-2</v>
      </c>
      <c r="AK2589" s="36">
        <f t="shared" si="943"/>
        <v>-0.25976946865335915</v>
      </c>
    </row>
    <row r="2590" spans="1:37" x14ac:dyDescent="0.2">
      <c r="A2590" s="5">
        <v>40442</v>
      </c>
      <c r="B2590" s="1">
        <v>10</v>
      </c>
      <c r="C2590" s="7">
        <v>24.45</v>
      </c>
      <c r="D2590" s="7">
        <v>27.4</v>
      </c>
      <c r="E2590" s="7">
        <v>28.4</v>
      </c>
      <c r="F2590" s="7">
        <v>30.05</v>
      </c>
      <c r="G2590" s="7">
        <v>30.3</v>
      </c>
      <c r="H2590" s="7">
        <v>31.4</v>
      </c>
      <c r="I2590" s="7">
        <v>31.5</v>
      </c>
      <c r="J2590" s="7">
        <v>31.5</v>
      </c>
      <c r="K2590" s="7">
        <v>0</v>
      </c>
      <c r="L2590" s="3">
        <v>0.1207</v>
      </c>
      <c r="M2590" s="3">
        <v>4.8300000000000003E-2</v>
      </c>
      <c r="N2590" s="3">
        <v>1.61E-2</v>
      </c>
      <c r="O2590" s="18">
        <f t="shared" si="944"/>
        <v>0</v>
      </c>
      <c r="P2590" s="19">
        <f t="shared" si="952"/>
        <v>40471</v>
      </c>
      <c r="Q2590" s="19">
        <f t="shared" si="953"/>
        <v>40499</v>
      </c>
      <c r="R2590" s="19">
        <f t="shared" si="954"/>
        <v>40534</v>
      </c>
      <c r="S2590" s="19">
        <f t="shared" si="955"/>
        <v>40562</v>
      </c>
      <c r="T2590" s="19">
        <f t="shared" si="956"/>
        <v>40590</v>
      </c>
      <c r="U2590" s="19">
        <f t="shared" si="957"/>
        <v>40618</v>
      </c>
      <c r="V2590" s="19">
        <f t="shared" si="958"/>
        <v>40653</v>
      </c>
      <c r="W2590" s="19">
        <f t="shared" si="959"/>
        <v>40681</v>
      </c>
      <c r="X2590" s="19">
        <f t="shared" si="960"/>
        <v>40709</v>
      </c>
      <c r="Y2590" s="18">
        <f t="shared" si="945"/>
        <v>35</v>
      </c>
      <c r="Z2590" s="10">
        <f t="shared" si="946"/>
        <v>0.82857142857142863</v>
      </c>
      <c r="AA2590" s="10">
        <f>VLOOKUP(A2590, VIX!$A$2:$E$3205, 5, FALSE)</f>
        <v>22.35</v>
      </c>
      <c r="AB2590" s="10">
        <f t="shared" si="947"/>
        <v>24.955714285714286</v>
      </c>
      <c r="AC2590" s="10">
        <f t="shared" si="948"/>
        <v>27.571428571428569</v>
      </c>
      <c r="AD2590" s="10">
        <f t="shared" si="949"/>
        <v>28.682857142857141</v>
      </c>
      <c r="AE2590" s="10">
        <f t="shared" si="950"/>
        <v>30.092857142857142</v>
      </c>
      <c r="AF2590" s="10">
        <f t="shared" si="951"/>
        <v>30.488571428571429</v>
      </c>
      <c r="AG2590" s="36">
        <f t="shared" si="939"/>
        <v>-0.85719227443066837</v>
      </c>
      <c r="AH2590" s="36">
        <f t="shared" si="940"/>
        <v>-0.2618181818181809</v>
      </c>
      <c r="AI2590" s="36">
        <f t="shared" si="941"/>
        <v>-0.41476309226932573</v>
      </c>
      <c r="AJ2590" s="36">
        <f t="shared" si="942"/>
        <v>-5.974395448079637E-2</v>
      </c>
      <c r="AK2590" s="36">
        <f t="shared" si="943"/>
        <v>-0.26009852216748625</v>
      </c>
    </row>
    <row r="2591" spans="1:37" x14ac:dyDescent="0.2">
      <c r="A2591" s="5">
        <v>40441</v>
      </c>
      <c r="B2591" s="1">
        <v>10</v>
      </c>
      <c r="C2591" s="7">
        <v>24.35</v>
      </c>
      <c r="D2591" s="7">
        <v>27.35</v>
      </c>
      <c r="E2591" s="7">
        <v>28.4</v>
      </c>
      <c r="F2591" s="7">
        <v>30.1</v>
      </c>
      <c r="G2591" s="7">
        <v>30.3</v>
      </c>
      <c r="H2591" s="7">
        <v>31.35</v>
      </c>
      <c r="I2591" s="7">
        <v>31.5</v>
      </c>
      <c r="J2591" s="7">
        <v>31.5</v>
      </c>
      <c r="K2591" s="7">
        <v>0</v>
      </c>
      <c r="L2591" s="3">
        <v>0.1232</v>
      </c>
      <c r="M2591" s="3">
        <v>4.65E-2</v>
      </c>
      <c r="N2591" s="3">
        <v>1.55E-2</v>
      </c>
      <c r="O2591" s="18">
        <f t="shared" si="944"/>
        <v>0</v>
      </c>
      <c r="P2591" s="19">
        <f t="shared" si="952"/>
        <v>40471</v>
      </c>
      <c r="Q2591" s="19">
        <f t="shared" si="953"/>
        <v>40499</v>
      </c>
      <c r="R2591" s="19">
        <f t="shared" si="954"/>
        <v>40534</v>
      </c>
      <c r="S2591" s="19">
        <f t="shared" si="955"/>
        <v>40562</v>
      </c>
      <c r="T2591" s="19">
        <f t="shared" si="956"/>
        <v>40590</v>
      </c>
      <c r="U2591" s="19">
        <f t="shared" si="957"/>
        <v>40618</v>
      </c>
      <c r="V2591" s="19">
        <f t="shared" si="958"/>
        <v>40653</v>
      </c>
      <c r="W2591" s="19">
        <f t="shared" si="959"/>
        <v>40681</v>
      </c>
      <c r="X2591" s="19">
        <f t="shared" si="960"/>
        <v>40709</v>
      </c>
      <c r="Y2591" s="18">
        <f t="shared" si="945"/>
        <v>35</v>
      </c>
      <c r="Z2591" s="10">
        <f t="shared" si="946"/>
        <v>0.8571428571428571</v>
      </c>
      <c r="AA2591" s="10">
        <f>VLOOKUP(A2591, VIX!$A$2:$E$3205, 5, FALSE)</f>
        <v>21.5</v>
      </c>
      <c r="AB2591" s="10">
        <f t="shared" si="947"/>
        <v>24.778571428571428</v>
      </c>
      <c r="AC2591" s="10">
        <f t="shared" si="948"/>
        <v>27.5</v>
      </c>
      <c r="AD2591" s="10">
        <f t="shared" si="949"/>
        <v>28.642857142857142</v>
      </c>
      <c r="AE2591" s="10">
        <f t="shared" si="950"/>
        <v>30.12857142857143</v>
      </c>
      <c r="AF2591" s="10">
        <f t="shared" si="951"/>
        <v>30.450000000000003</v>
      </c>
      <c r="AG2591" s="36">
        <f t="shared" si="939"/>
        <v>-2.5706999149900827</v>
      </c>
      <c r="AH2591" s="36">
        <f t="shared" si="940"/>
        <v>-0.81432088633565669</v>
      </c>
      <c r="AI2591" s="36">
        <f t="shared" si="941"/>
        <v>-1.2750000000000026</v>
      </c>
      <c r="AJ2591" s="36">
        <f t="shared" si="942"/>
        <v>-0.14180539273153531</v>
      </c>
      <c r="AK2591" s="36">
        <f t="shared" si="943"/>
        <v>-0.73759524251997843</v>
      </c>
    </row>
    <row r="2592" spans="1:37" x14ac:dyDescent="0.2">
      <c r="A2592" s="5">
        <v>40438</v>
      </c>
      <c r="B2592" s="1">
        <v>10</v>
      </c>
      <c r="C2592" s="7">
        <v>25.05</v>
      </c>
      <c r="D2592" s="7">
        <v>27.8</v>
      </c>
      <c r="E2592" s="7">
        <v>28.7</v>
      </c>
      <c r="F2592" s="7">
        <v>30.45</v>
      </c>
      <c r="G2592" s="7">
        <v>30.7</v>
      </c>
      <c r="H2592" s="7">
        <v>31.55</v>
      </c>
      <c r="I2592" s="7">
        <v>31.65</v>
      </c>
      <c r="J2592" s="7">
        <v>0</v>
      </c>
      <c r="K2592" s="7">
        <v>0</v>
      </c>
      <c r="L2592" s="3">
        <v>0.10979999999999999</v>
      </c>
      <c r="M2592" s="3">
        <v>3.9399999999999998E-2</v>
      </c>
      <c r="N2592" s="3">
        <v>1.3100000000000001E-2</v>
      </c>
      <c r="O2592" s="18">
        <f t="shared" si="944"/>
        <v>0</v>
      </c>
      <c r="P2592" s="19">
        <f t="shared" si="952"/>
        <v>40471</v>
      </c>
      <c r="Q2592" s="19">
        <f t="shared" si="953"/>
        <v>40499</v>
      </c>
      <c r="R2592" s="19">
        <f t="shared" si="954"/>
        <v>40534</v>
      </c>
      <c r="S2592" s="19">
        <f t="shared" si="955"/>
        <v>40562</v>
      </c>
      <c r="T2592" s="19">
        <f t="shared" si="956"/>
        <v>40590</v>
      </c>
      <c r="U2592" s="19">
        <f t="shared" si="957"/>
        <v>40618</v>
      </c>
      <c r="V2592" s="19">
        <f t="shared" si="958"/>
        <v>40653</v>
      </c>
      <c r="W2592" s="19">
        <f t="shared" si="959"/>
        <v>40681</v>
      </c>
      <c r="X2592" s="19">
        <f t="shared" si="960"/>
        <v>40709</v>
      </c>
      <c r="Y2592" s="18">
        <f t="shared" si="945"/>
        <v>35</v>
      </c>
      <c r="Z2592" s="10">
        <f t="shared" si="946"/>
        <v>0.94285714285714284</v>
      </c>
      <c r="AA2592" s="10">
        <f>VLOOKUP(A2592, VIX!$A$2:$E$3205, 5, FALSE)</f>
        <v>22.01</v>
      </c>
      <c r="AB2592" s="10">
        <f t="shared" si="947"/>
        <v>25.207142857142859</v>
      </c>
      <c r="AC2592" s="10">
        <f t="shared" si="948"/>
        <v>27.851428571428571</v>
      </c>
      <c r="AD2592" s="10">
        <f t="shared" si="949"/>
        <v>28.8</v>
      </c>
      <c r="AE2592" s="10">
        <f t="shared" si="950"/>
        <v>30.464285714285712</v>
      </c>
      <c r="AF2592" s="10">
        <f t="shared" si="951"/>
        <v>30.748571428571427</v>
      </c>
      <c r="AG2592" s="36">
        <f t="shared" si="939"/>
        <v>-0.78660612939841112</v>
      </c>
      <c r="AH2592" s="36">
        <f t="shared" si="940"/>
        <v>-0.2345762010653149</v>
      </c>
      <c r="AI2592" s="36">
        <f t="shared" si="941"/>
        <v>-0.44206094627105069</v>
      </c>
      <c r="AJ2592" s="36">
        <f t="shared" si="942"/>
        <v>-5.9391939665331156E-2</v>
      </c>
      <c r="AK2592" s="36">
        <f t="shared" si="943"/>
        <v>-0.20016820857863793</v>
      </c>
    </row>
    <row r="2593" spans="1:37" x14ac:dyDescent="0.2">
      <c r="A2593" s="5">
        <v>40437</v>
      </c>
      <c r="B2593" s="1">
        <v>10</v>
      </c>
      <c r="C2593" s="7">
        <v>25.1</v>
      </c>
      <c r="D2593" s="7">
        <v>27.6</v>
      </c>
      <c r="E2593" s="7">
        <v>28.45</v>
      </c>
      <c r="F2593" s="7">
        <v>30.3</v>
      </c>
      <c r="G2593" s="7">
        <v>30.55</v>
      </c>
      <c r="H2593" s="7">
        <v>31.4</v>
      </c>
      <c r="I2593" s="7">
        <v>31.5</v>
      </c>
      <c r="J2593" s="7">
        <v>0</v>
      </c>
      <c r="K2593" s="7">
        <v>0</v>
      </c>
      <c r="L2593" s="3">
        <v>9.9599999999999994E-2</v>
      </c>
      <c r="M2593" s="3">
        <v>3.9600000000000003E-2</v>
      </c>
      <c r="N2593" s="3">
        <v>1.32E-2</v>
      </c>
      <c r="O2593" s="18">
        <f t="shared" si="944"/>
        <v>1</v>
      </c>
      <c r="P2593" s="19">
        <f t="shared" si="952"/>
        <v>40471</v>
      </c>
      <c r="Q2593" s="19">
        <f t="shared" si="953"/>
        <v>40499</v>
      </c>
      <c r="R2593" s="19">
        <f t="shared" si="954"/>
        <v>40534</v>
      </c>
      <c r="S2593" s="19">
        <f t="shared" si="955"/>
        <v>40562</v>
      </c>
      <c r="T2593" s="19">
        <f t="shared" si="956"/>
        <v>40590</v>
      </c>
      <c r="U2593" s="19">
        <f t="shared" si="957"/>
        <v>40618</v>
      </c>
      <c r="V2593" s="19">
        <f t="shared" si="958"/>
        <v>40653</v>
      </c>
      <c r="W2593" s="19">
        <f t="shared" si="959"/>
        <v>40681</v>
      </c>
      <c r="X2593" s="19">
        <f t="shared" si="960"/>
        <v>40709</v>
      </c>
      <c r="Y2593" s="18">
        <f t="shared" si="945"/>
        <v>35</v>
      </c>
      <c r="Z2593" s="10">
        <f t="shared" si="946"/>
        <v>0.97142857142857142</v>
      </c>
      <c r="AA2593" s="10">
        <f>VLOOKUP(A2593, VIX!$A$2:$E$3205, 5, FALSE)</f>
        <v>21.72</v>
      </c>
      <c r="AB2593" s="10">
        <f t="shared" si="947"/>
        <v>25.171428571428574</v>
      </c>
      <c r="AC2593" s="10">
        <f t="shared" si="948"/>
        <v>27.624285714285715</v>
      </c>
      <c r="AD2593" s="10">
        <f t="shared" si="949"/>
        <v>28.502857142857142</v>
      </c>
      <c r="AE2593" s="10">
        <f t="shared" si="950"/>
        <v>30.307142857142857</v>
      </c>
      <c r="AF2593" s="10">
        <f t="shared" si="951"/>
        <v>30.574285714285715</v>
      </c>
      <c r="AG2593" s="36">
        <f t="shared" si="939"/>
        <v>-0.65573770491803296</v>
      </c>
      <c r="AH2593" s="36">
        <f t="shared" si="940"/>
        <v>-0.21625441696113026</v>
      </c>
      <c r="AI2593" s="36">
        <f t="shared" si="941"/>
        <v>-0.44105960264900712</v>
      </c>
      <c r="AJ2593" s="36">
        <f t="shared" si="942"/>
        <v>-5.8919803600654685E-2</v>
      </c>
      <c r="AK2593" s="36">
        <f t="shared" si="943"/>
        <v>-0.19552715654952033</v>
      </c>
    </row>
    <row r="2594" spans="1:37" x14ac:dyDescent="0.2">
      <c r="A2594" s="5">
        <v>40436</v>
      </c>
      <c r="B2594" s="1">
        <v>10</v>
      </c>
      <c r="C2594" s="7">
        <v>25.2</v>
      </c>
      <c r="D2594" s="7">
        <v>27.45</v>
      </c>
      <c r="E2594" s="7">
        <v>28.3</v>
      </c>
      <c r="F2594" s="7">
        <v>30.2</v>
      </c>
      <c r="G2594" s="7">
        <v>30.55</v>
      </c>
      <c r="H2594" s="7">
        <v>31.3</v>
      </c>
      <c r="I2594" s="7">
        <v>31.45</v>
      </c>
      <c r="J2594" s="7">
        <v>0</v>
      </c>
      <c r="K2594" s="7">
        <v>0</v>
      </c>
      <c r="L2594" s="3">
        <v>8.9300000000000004E-2</v>
      </c>
      <c r="M2594" s="3">
        <v>4.1399999999999999E-2</v>
      </c>
      <c r="N2594" s="3">
        <v>1.38E-2</v>
      </c>
      <c r="O2594" s="18">
        <f t="shared" si="944"/>
        <v>0</v>
      </c>
      <c r="P2594" s="19">
        <f t="shared" si="952"/>
        <v>40436</v>
      </c>
      <c r="Q2594" s="19">
        <f t="shared" si="953"/>
        <v>40471</v>
      </c>
      <c r="R2594" s="19">
        <f t="shared" si="954"/>
        <v>40499</v>
      </c>
      <c r="S2594" s="19">
        <f t="shared" si="955"/>
        <v>40534</v>
      </c>
      <c r="T2594" s="19">
        <f t="shared" si="956"/>
        <v>40562</v>
      </c>
      <c r="U2594" s="19">
        <f t="shared" si="957"/>
        <v>40590</v>
      </c>
      <c r="V2594" s="19">
        <f t="shared" si="958"/>
        <v>40618</v>
      </c>
      <c r="W2594" s="19">
        <f t="shared" si="959"/>
        <v>40653</v>
      </c>
      <c r="X2594" s="19">
        <f t="shared" si="960"/>
        <v>40681</v>
      </c>
      <c r="Y2594" s="18">
        <f t="shared" si="945"/>
        <v>28</v>
      </c>
      <c r="Z2594" s="10">
        <f t="shared" si="946"/>
        <v>0</v>
      </c>
      <c r="AA2594" s="10">
        <f>VLOOKUP(A2594, VIX!$A$2:$E$3205, 5, FALSE)</f>
        <v>22.1</v>
      </c>
      <c r="AB2594" s="10">
        <f t="shared" si="947"/>
        <v>27.45</v>
      </c>
      <c r="AC2594" s="10">
        <f t="shared" si="948"/>
        <v>28.3</v>
      </c>
      <c r="AD2594" s="10">
        <f t="shared" si="949"/>
        <v>30.2</v>
      </c>
      <c r="AE2594" s="10">
        <f t="shared" si="950"/>
        <v>30.55</v>
      </c>
      <c r="AF2594" s="10">
        <f t="shared" si="951"/>
        <v>31.3</v>
      </c>
      <c r="AG2594" s="36">
        <f t="shared" si="939"/>
        <v>-0.79234209055338167</v>
      </c>
      <c r="AH2594" s="36">
        <f t="shared" si="940"/>
        <v>-0.2778570502010641</v>
      </c>
      <c r="AI2594" s="36">
        <f t="shared" si="941"/>
        <v>-0.60271903323262788</v>
      </c>
      <c r="AJ2594" s="36">
        <f t="shared" si="942"/>
        <v>-0.10369760743048656</v>
      </c>
      <c r="AK2594" s="36">
        <f t="shared" si="943"/>
        <v>-0.21993367079769593</v>
      </c>
    </row>
    <row r="2595" spans="1:37" x14ac:dyDescent="0.2">
      <c r="A2595" s="5">
        <v>40435</v>
      </c>
      <c r="B2595" s="1">
        <v>9</v>
      </c>
      <c r="C2595" s="7">
        <v>21.7</v>
      </c>
      <c r="D2595" s="7">
        <v>25.7</v>
      </c>
      <c r="E2595" s="7">
        <v>27.6</v>
      </c>
      <c r="F2595" s="7">
        <v>28.4</v>
      </c>
      <c r="G2595" s="7">
        <v>30.45</v>
      </c>
      <c r="H2595" s="7">
        <v>30.7</v>
      </c>
      <c r="I2595" s="7">
        <v>31.35</v>
      </c>
      <c r="J2595" s="7">
        <v>31.45</v>
      </c>
      <c r="K2595" s="7">
        <v>0</v>
      </c>
      <c r="L2595" s="3">
        <v>0.18429999999999999</v>
      </c>
      <c r="M2595" s="3">
        <v>0.10390000000000001</v>
      </c>
      <c r="N2595" s="3">
        <v>3.4599999999999999E-2</v>
      </c>
      <c r="O2595" s="18">
        <f t="shared" si="944"/>
        <v>0</v>
      </c>
      <c r="P2595" s="19">
        <f t="shared" si="952"/>
        <v>40436</v>
      </c>
      <c r="Q2595" s="19">
        <f t="shared" si="953"/>
        <v>40471</v>
      </c>
      <c r="R2595" s="19">
        <f t="shared" si="954"/>
        <v>40499</v>
      </c>
      <c r="S2595" s="19">
        <f t="shared" si="955"/>
        <v>40534</v>
      </c>
      <c r="T2595" s="19">
        <f t="shared" si="956"/>
        <v>40562</v>
      </c>
      <c r="U2595" s="19">
        <f t="shared" si="957"/>
        <v>40590</v>
      </c>
      <c r="V2595" s="19">
        <f t="shared" si="958"/>
        <v>40618</v>
      </c>
      <c r="W2595" s="19">
        <f t="shared" si="959"/>
        <v>40653</v>
      </c>
      <c r="X2595" s="19">
        <f t="shared" si="960"/>
        <v>40681</v>
      </c>
      <c r="Y2595" s="18">
        <f t="shared" si="945"/>
        <v>28</v>
      </c>
      <c r="Z2595" s="10">
        <f t="shared" si="946"/>
        <v>3.5714285714285712E-2</v>
      </c>
      <c r="AA2595" s="10">
        <f>VLOOKUP(A2595, VIX!$A$2:$E$3205, 5, FALSE)</f>
        <v>21.56</v>
      </c>
      <c r="AB2595" s="10">
        <f t="shared" si="947"/>
        <v>25.557142857142857</v>
      </c>
      <c r="AC2595" s="10">
        <f t="shared" si="948"/>
        <v>27.532142857142862</v>
      </c>
      <c r="AD2595" s="10">
        <f t="shared" si="949"/>
        <v>28.371428571428574</v>
      </c>
      <c r="AE2595" s="10">
        <f t="shared" si="950"/>
        <v>30.376785714285717</v>
      </c>
      <c r="AF2595" s="10">
        <f t="shared" si="951"/>
        <v>30.691071428571426</v>
      </c>
      <c r="AG2595" s="36">
        <f t="shared" si="939"/>
        <v>-1.4165261382799323</v>
      </c>
      <c r="AH2595" s="36">
        <f t="shared" si="940"/>
        <v>-0.62580054894785064</v>
      </c>
      <c r="AI2595" s="36">
        <f t="shared" si="941"/>
        <v>-0.25538383582467605</v>
      </c>
      <c r="AJ2595" s="36">
        <f t="shared" si="942"/>
        <v>-0.60534333255214445</v>
      </c>
      <c r="AK2595" s="36">
        <f t="shared" si="943"/>
        <v>-7.2967338429464901E-2</v>
      </c>
    </row>
    <row r="2596" spans="1:37" x14ac:dyDescent="0.2">
      <c r="A2596" s="5">
        <v>40434</v>
      </c>
      <c r="B2596" s="1">
        <v>9</v>
      </c>
      <c r="C2596" s="7">
        <v>21.7</v>
      </c>
      <c r="D2596" s="7">
        <v>25.7</v>
      </c>
      <c r="E2596" s="7">
        <v>27.45</v>
      </c>
      <c r="F2596" s="7">
        <v>28.25</v>
      </c>
      <c r="G2596" s="7">
        <v>30.65</v>
      </c>
      <c r="H2596" s="7">
        <v>30.85</v>
      </c>
      <c r="I2596" s="7">
        <v>31.45</v>
      </c>
      <c r="J2596" s="7">
        <v>31.45</v>
      </c>
      <c r="K2596" s="7">
        <v>0</v>
      </c>
      <c r="L2596" s="3">
        <v>0.18429999999999999</v>
      </c>
      <c r="M2596" s="3">
        <v>0.1133</v>
      </c>
      <c r="N2596" s="3">
        <v>3.78E-2</v>
      </c>
      <c r="O2596" s="18">
        <f t="shared" si="944"/>
        <v>0</v>
      </c>
      <c r="P2596" s="19">
        <f t="shared" si="952"/>
        <v>40436</v>
      </c>
      <c r="Q2596" s="19">
        <f t="shared" si="953"/>
        <v>40471</v>
      </c>
      <c r="R2596" s="19">
        <f t="shared" si="954"/>
        <v>40499</v>
      </c>
      <c r="S2596" s="19">
        <f t="shared" si="955"/>
        <v>40534</v>
      </c>
      <c r="T2596" s="19">
        <f t="shared" si="956"/>
        <v>40562</v>
      </c>
      <c r="U2596" s="19">
        <f t="shared" si="957"/>
        <v>40590</v>
      </c>
      <c r="V2596" s="19">
        <f t="shared" si="958"/>
        <v>40618</v>
      </c>
      <c r="W2596" s="19">
        <f t="shared" si="959"/>
        <v>40653</v>
      </c>
      <c r="X2596" s="19">
        <f t="shared" si="960"/>
        <v>40681</v>
      </c>
      <c r="Y2596" s="18">
        <f t="shared" si="945"/>
        <v>28</v>
      </c>
      <c r="Z2596" s="10">
        <f t="shared" si="946"/>
        <v>7.1428571428571425E-2</v>
      </c>
      <c r="AA2596" s="10">
        <f>VLOOKUP(A2596, VIX!$A$2:$E$3205, 5, FALSE)</f>
        <v>21.21</v>
      </c>
      <c r="AB2596" s="10">
        <f t="shared" si="947"/>
        <v>25.414285714285715</v>
      </c>
      <c r="AC2596" s="10">
        <f t="shared" si="948"/>
        <v>27.324999999999999</v>
      </c>
      <c r="AD2596" s="10">
        <f t="shared" si="949"/>
        <v>28.192857142857143</v>
      </c>
      <c r="AE2596" s="10">
        <f t="shared" si="950"/>
        <v>30.478571428571428</v>
      </c>
      <c r="AF2596" s="10">
        <f t="shared" si="951"/>
        <v>30.835714285714285</v>
      </c>
      <c r="AG2596" s="36">
        <f t="shared" si="939"/>
        <v>-4.1073005093378612</v>
      </c>
      <c r="AH2596" s="36">
        <f t="shared" si="940"/>
        <v>-1.6711930777490054</v>
      </c>
      <c r="AI2596" s="36">
        <f t="shared" si="941"/>
        <v>-0.74902470741222449</v>
      </c>
      <c r="AJ2596" s="36">
        <f t="shared" si="942"/>
        <v>-2.1046282333835973</v>
      </c>
      <c r="AK2596" s="36">
        <f t="shared" si="943"/>
        <v>-0.17217034843999335</v>
      </c>
    </row>
    <row r="2597" spans="1:37" x14ac:dyDescent="0.2">
      <c r="A2597" s="5">
        <v>40431</v>
      </c>
      <c r="B2597" s="1">
        <v>9</v>
      </c>
      <c r="C2597" s="7">
        <v>23.05</v>
      </c>
      <c r="D2597" s="7">
        <v>27</v>
      </c>
      <c r="E2597" s="7">
        <v>28.55</v>
      </c>
      <c r="F2597" s="7">
        <v>28.9</v>
      </c>
      <c r="G2597" s="7">
        <v>31.2</v>
      </c>
      <c r="H2597" s="7">
        <v>31.4</v>
      </c>
      <c r="I2597" s="7">
        <v>32.049999999999997</v>
      </c>
      <c r="J2597" s="7">
        <v>31.85</v>
      </c>
      <c r="K2597" s="7">
        <v>0</v>
      </c>
      <c r="L2597" s="3">
        <v>0.1714</v>
      </c>
      <c r="M2597" s="3">
        <v>0.109</v>
      </c>
      <c r="N2597" s="3">
        <v>3.6299999999999999E-2</v>
      </c>
      <c r="O2597" s="18">
        <f t="shared" si="944"/>
        <v>0</v>
      </c>
      <c r="P2597" s="19">
        <f t="shared" si="952"/>
        <v>40436</v>
      </c>
      <c r="Q2597" s="19">
        <f t="shared" si="953"/>
        <v>40471</v>
      </c>
      <c r="R2597" s="19">
        <f t="shared" si="954"/>
        <v>40499</v>
      </c>
      <c r="S2597" s="19">
        <f t="shared" si="955"/>
        <v>40534</v>
      </c>
      <c r="T2597" s="19">
        <f t="shared" si="956"/>
        <v>40562</v>
      </c>
      <c r="U2597" s="19">
        <f t="shared" si="957"/>
        <v>40590</v>
      </c>
      <c r="V2597" s="19">
        <f t="shared" si="958"/>
        <v>40618</v>
      </c>
      <c r="W2597" s="19">
        <f t="shared" si="959"/>
        <v>40653</v>
      </c>
      <c r="X2597" s="19">
        <f t="shared" si="960"/>
        <v>40681</v>
      </c>
      <c r="Y2597" s="18">
        <f t="shared" si="945"/>
        <v>28</v>
      </c>
      <c r="Z2597" s="10">
        <f t="shared" si="946"/>
        <v>0.17857142857142858</v>
      </c>
      <c r="AA2597" s="10">
        <f>VLOOKUP(A2597, VIX!$A$2:$E$3205, 5, FALSE)</f>
        <v>21.99</v>
      </c>
      <c r="AB2597" s="10">
        <f t="shared" si="947"/>
        <v>26.294642857142854</v>
      </c>
      <c r="AC2597" s="10">
        <f t="shared" si="948"/>
        <v>28.273214285714282</v>
      </c>
      <c r="AD2597" s="10">
        <f t="shared" si="949"/>
        <v>28.837499999999999</v>
      </c>
      <c r="AE2597" s="10">
        <f t="shared" si="950"/>
        <v>30.789285714285711</v>
      </c>
      <c r="AF2597" s="10">
        <f t="shared" si="951"/>
        <v>31.364285714285714</v>
      </c>
      <c r="AG2597" s="36">
        <f t="shared" si="939"/>
        <v>-1.3296820732033119</v>
      </c>
      <c r="AH2597" s="36">
        <f t="shared" si="940"/>
        <v>-0.48824999999999996</v>
      </c>
      <c r="AI2597" s="36">
        <f t="shared" si="941"/>
        <v>-0.10844706750276581</v>
      </c>
      <c r="AJ2597" s="36">
        <f t="shared" si="942"/>
        <v>-0.66974809336722885</v>
      </c>
      <c r="AK2597" s="36">
        <f t="shared" si="943"/>
        <v>-5.7110481586402036E-2</v>
      </c>
    </row>
    <row r="2598" spans="1:37" x14ac:dyDescent="0.2">
      <c r="A2598" s="5">
        <v>40430</v>
      </c>
      <c r="B2598" s="1">
        <v>9</v>
      </c>
      <c r="C2598" s="7">
        <v>23.75</v>
      </c>
      <c r="D2598" s="7">
        <v>27.55</v>
      </c>
      <c r="E2598" s="7">
        <v>28.85</v>
      </c>
      <c r="F2598" s="7">
        <v>29.1</v>
      </c>
      <c r="G2598" s="7">
        <v>31.4</v>
      </c>
      <c r="H2598" s="7">
        <v>31.55</v>
      </c>
      <c r="I2598" s="7">
        <v>32.049999999999997</v>
      </c>
      <c r="J2598" s="7">
        <v>31.9</v>
      </c>
      <c r="K2598" s="7">
        <v>0</v>
      </c>
      <c r="L2598" s="3">
        <v>0.16</v>
      </c>
      <c r="M2598" s="3">
        <v>0.1014</v>
      </c>
      <c r="N2598" s="3">
        <v>3.3799999999999997E-2</v>
      </c>
      <c r="O2598" s="18">
        <f t="shared" si="944"/>
        <v>0</v>
      </c>
      <c r="P2598" s="19">
        <f t="shared" si="952"/>
        <v>40436</v>
      </c>
      <c r="Q2598" s="19">
        <f t="shared" si="953"/>
        <v>40471</v>
      </c>
      <c r="R2598" s="19">
        <f t="shared" si="954"/>
        <v>40499</v>
      </c>
      <c r="S2598" s="19">
        <f t="shared" si="955"/>
        <v>40534</v>
      </c>
      <c r="T2598" s="19">
        <f t="shared" si="956"/>
        <v>40562</v>
      </c>
      <c r="U2598" s="19">
        <f t="shared" si="957"/>
        <v>40590</v>
      </c>
      <c r="V2598" s="19">
        <f t="shared" si="958"/>
        <v>40618</v>
      </c>
      <c r="W2598" s="19">
        <f t="shared" si="959"/>
        <v>40653</v>
      </c>
      <c r="X2598" s="19">
        <f t="shared" si="960"/>
        <v>40681</v>
      </c>
      <c r="Y2598" s="18">
        <f t="shared" si="945"/>
        <v>28</v>
      </c>
      <c r="Z2598" s="10">
        <f t="shared" si="946"/>
        <v>0.21428571428571427</v>
      </c>
      <c r="AA2598" s="10">
        <f>VLOOKUP(A2598, VIX!$A$2:$E$3205, 5, FALSE)</f>
        <v>22.81</v>
      </c>
      <c r="AB2598" s="10">
        <f t="shared" si="947"/>
        <v>26.735714285714288</v>
      </c>
      <c r="AC2598" s="10">
        <f t="shared" si="948"/>
        <v>28.571428571428573</v>
      </c>
      <c r="AD2598" s="10">
        <f t="shared" si="949"/>
        <v>29.046428571428571</v>
      </c>
      <c r="AE2598" s="10">
        <f t="shared" si="950"/>
        <v>30.907142857142858</v>
      </c>
      <c r="AF2598" s="10">
        <f t="shared" si="951"/>
        <v>31.517857142857142</v>
      </c>
      <c r="AG2598" s="36">
        <f t="shared" si="939"/>
        <v>-1.273743016759777</v>
      </c>
      <c r="AH2598" s="36">
        <f t="shared" si="940"/>
        <v>-0.40642640034737332</v>
      </c>
      <c r="AI2598" s="36">
        <f t="shared" si="941"/>
        <v>-7.6628352490421478E-2</v>
      </c>
      <c r="AJ2598" s="36">
        <f t="shared" si="942"/>
        <v>-0.66479325572059356</v>
      </c>
      <c r="AK2598" s="36">
        <f t="shared" si="943"/>
        <v>-4.2486231313926655E-2</v>
      </c>
    </row>
    <row r="2599" spans="1:37" x14ac:dyDescent="0.2">
      <c r="A2599" s="5">
        <v>40429</v>
      </c>
      <c r="B2599" s="1">
        <v>9</v>
      </c>
      <c r="C2599" s="7">
        <v>23.85</v>
      </c>
      <c r="D2599" s="7">
        <v>27.85</v>
      </c>
      <c r="E2599" s="7">
        <v>29.1</v>
      </c>
      <c r="F2599" s="7">
        <v>29.45</v>
      </c>
      <c r="G2599" s="7">
        <v>31.7</v>
      </c>
      <c r="H2599" s="7">
        <v>31.8</v>
      </c>
      <c r="I2599" s="7">
        <v>32.299999999999997</v>
      </c>
      <c r="J2599" s="7">
        <v>32.15</v>
      </c>
      <c r="K2599" s="7">
        <v>0</v>
      </c>
      <c r="L2599" s="3">
        <v>0.16769999999999999</v>
      </c>
      <c r="M2599" s="3">
        <v>9.6799999999999997E-2</v>
      </c>
      <c r="N2599" s="3">
        <v>3.2300000000000002E-2</v>
      </c>
      <c r="O2599" s="18">
        <f t="shared" si="944"/>
        <v>0</v>
      </c>
      <c r="P2599" s="19">
        <f t="shared" si="952"/>
        <v>40436</v>
      </c>
      <c r="Q2599" s="19">
        <f t="shared" si="953"/>
        <v>40471</v>
      </c>
      <c r="R2599" s="19">
        <f t="shared" si="954"/>
        <v>40499</v>
      </c>
      <c r="S2599" s="19">
        <f t="shared" si="955"/>
        <v>40534</v>
      </c>
      <c r="T2599" s="19">
        <f t="shared" si="956"/>
        <v>40562</v>
      </c>
      <c r="U2599" s="19">
        <f t="shared" si="957"/>
        <v>40590</v>
      </c>
      <c r="V2599" s="19">
        <f t="shared" si="958"/>
        <v>40618</v>
      </c>
      <c r="W2599" s="19">
        <f t="shared" si="959"/>
        <v>40653</v>
      </c>
      <c r="X2599" s="19">
        <f t="shared" si="960"/>
        <v>40681</v>
      </c>
      <c r="Y2599" s="18">
        <f t="shared" si="945"/>
        <v>28</v>
      </c>
      <c r="Z2599" s="10">
        <f t="shared" si="946"/>
        <v>0.25</v>
      </c>
      <c r="AA2599" s="10">
        <f>VLOOKUP(A2599, VIX!$A$2:$E$3205, 5, FALSE)</f>
        <v>23.25</v>
      </c>
      <c r="AB2599" s="10">
        <f t="shared" si="947"/>
        <v>26.85</v>
      </c>
      <c r="AC2599" s="10">
        <f t="shared" si="948"/>
        <v>28.787500000000001</v>
      </c>
      <c r="AD2599" s="10">
        <f t="shared" si="949"/>
        <v>29.362499999999997</v>
      </c>
      <c r="AE2599" s="10">
        <f t="shared" si="950"/>
        <v>31.137499999999999</v>
      </c>
      <c r="AF2599" s="10">
        <f t="shared" si="951"/>
        <v>31.775000000000002</v>
      </c>
      <c r="AG2599" s="36">
        <f t="shared" si="939"/>
        <v>-1.3131839499739442</v>
      </c>
      <c r="AH2599" s="36">
        <f t="shared" si="940"/>
        <v>-0.38377192982456121</v>
      </c>
      <c r="AI2599" s="36">
        <f t="shared" si="941"/>
        <v>-0.1056540488739811</v>
      </c>
      <c r="AJ2599" s="36">
        <f t="shared" si="942"/>
        <v>-0.6434407625964591</v>
      </c>
      <c r="AK2599" s="36">
        <f t="shared" si="943"/>
        <v>-2.7975133214920452E-2</v>
      </c>
    </row>
    <row r="2600" spans="1:37" x14ac:dyDescent="0.2">
      <c r="A2600" s="5">
        <v>40428</v>
      </c>
      <c r="B2600" s="1">
        <v>9</v>
      </c>
      <c r="C2600" s="7">
        <v>24.45</v>
      </c>
      <c r="D2600" s="7">
        <v>28.6</v>
      </c>
      <c r="E2600" s="7">
        <v>29.6</v>
      </c>
      <c r="F2600" s="7">
        <v>29.9</v>
      </c>
      <c r="G2600" s="7">
        <v>32.1</v>
      </c>
      <c r="H2600" s="7">
        <v>32.200000000000003</v>
      </c>
      <c r="I2600" s="7">
        <v>32.549999999999997</v>
      </c>
      <c r="J2600" s="7">
        <v>32.25</v>
      </c>
      <c r="K2600" s="7">
        <v>0</v>
      </c>
      <c r="L2600" s="3">
        <v>0.16969999999999999</v>
      </c>
      <c r="M2600" s="3">
        <v>8.8599999999999998E-2</v>
      </c>
      <c r="N2600" s="3">
        <v>2.9499999999999998E-2</v>
      </c>
      <c r="O2600" s="18">
        <f t="shared" si="944"/>
        <v>0</v>
      </c>
      <c r="P2600" s="19">
        <f t="shared" si="952"/>
        <v>40436</v>
      </c>
      <c r="Q2600" s="19">
        <f t="shared" si="953"/>
        <v>40471</v>
      </c>
      <c r="R2600" s="19">
        <f t="shared" si="954"/>
        <v>40499</v>
      </c>
      <c r="S2600" s="19">
        <f t="shared" si="955"/>
        <v>40534</v>
      </c>
      <c r="T2600" s="19">
        <f t="shared" si="956"/>
        <v>40562</v>
      </c>
      <c r="U2600" s="19">
        <f t="shared" si="957"/>
        <v>40590</v>
      </c>
      <c r="V2600" s="19">
        <f t="shared" si="958"/>
        <v>40618</v>
      </c>
      <c r="W2600" s="19">
        <f t="shared" si="959"/>
        <v>40653</v>
      </c>
      <c r="X2600" s="19">
        <f t="shared" si="960"/>
        <v>40681</v>
      </c>
      <c r="Y2600" s="18">
        <f t="shared" si="945"/>
        <v>28</v>
      </c>
      <c r="Z2600" s="10">
        <f t="shared" si="946"/>
        <v>0.2857142857142857</v>
      </c>
      <c r="AA2600" s="10">
        <f>VLOOKUP(A2600, VIX!$A$2:$E$3205, 5, FALSE)</f>
        <v>23.8</v>
      </c>
      <c r="AB2600" s="10">
        <f t="shared" si="947"/>
        <v>27.414285714285715</v>
      </c>
      <c r="AC2600" s="10">
        <f t="shared" si="948"/>
        <v>29.314285714285717</v>
      </c>
      <c r="AD2600" s="10">
        <f t="shared" si="949"/>
        <v>29.814285714285717</v>
      </c>
      <c r="AE2600" s="10">
        <f t="shared" si="950"/>
        <v>31.471428571428575</v>
      </c>
      <c r="AF2600" s="10">
        <f t="shared" si="951"/>
        <v>32.171428571428578</v>
      </c>
      <c r="AG2600" s="36">
        <f t="shared" si="939"/>
        <v>-5.7398463227222862</v>
      </c>
      <c r="AH2600" s="36">
        <f t="shared" si="940"/>
        <v>-1.2615769712140175</v>
      </c>
      <c r="AI2600" s="36">
        <f t="shared" si="941"/>
        <v>-0.36923076923076575</v>
      </c>
      <c r="AJ2600" s="36">
        <f t="shared" si="942"/>
        <v>-2.5786046511627938</v>
      </c>
      <c r="AK2600" s="36">
        <f t="shared" si="943"/>
        <v>-0.11325842696629373</v>
      </c>
    </row>
    <row r="2601" spans="1:37" x14ac:dyDescent="0.2">
      <c r="A2601" s="5">
        <v>40424</v>
      </c>
      <c r="B2601" s="1">
        <v>9</v>
      </c>
      <c r="C2601" s="7">
        <v>23.6</v>
      </c>
      <c r="D2601" s="7">
        <v>27.85</v>
      </c>
      <c r="E2601" s="7">
        <v>29.05</v>
      </c>
      <c r="F2601" s="7">
        <v>29.4</v>
      </c>
      <c r="G2601" s="7">
        <v>31.7</v>
      </c>
      <c r="H2601" s="7">
        <v>31.85</v>
      </c>
      <c r="I2601" s="7">
        <v>32.15</v>
      </c>
      <c r="J2601" s="7">
        <v>32.049999999999997</v>
      </c>
      <c r="K2601" s="7">
        <v>0</v>
      </c>
      <c r="L2601" s="3">
        <v>0.18010000000000001</v>
      </c>
      <c r="M2601" s="3">
        <v>9.35E-2</v>
      </c>
      <c r="N2601" s="3">
        <v>3.1199999999999999E-2</v>
      </c>
      <c r="O2601" s="18">
        <f t="shared" si="944"/>
        <v>0</v>
      </c>
      <c r="P2601" s="19">
        <f t="shared" si="952"/>
        <v>40436</v>
      </c>
      <c r="Q2601" s="19">
        <f t="shared" si="953"/>
        <v>40471</v>
      </c>
      <c r="R2601" s="19">
        <f t="shared" si="954"/>
        <v>40499</v>
      </c>
      <c r="S2601" s="19">
        <f t="shared" si="955"/>
        <v>40534</v>
      </c>
      <c r="T2601" s="19">
        <f t="shared" si="956"/>
        <v>40562</v>
      </c>
      <c r="U2601" s="19">
        <f t="shared" si="957"/>
        <v>40590</v>
      </c>
      <c r="V2601" s="19">
        <f t="shared" si="958"/>
        <v>40618</v>
      </c>
      <c r="W2601" s="19">
        <f t="shared" si="959"/>
        <v>40653</v>
      </c>
      <c r="X2601" s="19">
        <f t="shared" si="960"/>
        <v>40681</v>
      </c>
      <c r="Y2601" s="18">
        <f t="shared" si="945"/>
        <v>28</v>
      </c>
      <c r="Z2601" s="10">
        <f t="shared" si="946"/>
        <v>0.42857142857142855</v>
      </c>
      <c r="AA2601" s="10">
        <f>VLOOKUP(A2601, VIX!$A$2:$E$3205, 5, FALSE)</f>
        <v>21.31</v>
      </c>
      <c r="AB2601" s="10">
        <f t="shared" si="947"/>
        <v>26.028571428571428</v>
      </c>
      <c r="AC2601" s="10">
        <f t="shared" si="948"/>
        <v>28.535714285714285</v>
      </c>
      <c r="AD2601" s="10">
        <f t="shared" si="949"/>
        <v>29.249999999999996</v>
      </c>
      <c r="AE2601" s="10">
        <f t="shared" si="950"/>
        <v>30.714285714285712</v>
      </c>
      <c r="AF2601" s="10">
        <f t="shared" si="951"/>
        <v>31.785714285714285</v>
      </c>
      <c r="AG2601" s="36">
        <f t="shared" si="939"/>
        <v>-1.4050508363397851</v>
      </c>
      <c r="AH2601" s="36">
        <f t="shared" si="940"/>
        <v>-0.36446908521152244</v>
      </c>
      <c r="AI2601" s="36">
        <f t="shared" si="941"/>
        <v>-0.10445286594031213</v>
      </c>
      <c r="AJ2601" s="36">
        <f t="shared" si="942"/>
        <v>-0.6603246938194256</v>
      </c>
      <c r="AK2601" s="36">
        <f t="shared" si="943"/>
        <v>-4.172645987415894E-2</v>
      </c>
    </row>
    <row r="2602" spans="1:37" x14ac:dyDescent="0.2">
      <c r="A2602" s="5">
        <v>40423</v>
      </c>
      <c r="B2602" s="1">
        <v>9</v>
      </c>
      <c r="C2602" s="7">
        <v>25</v>
      </c>
      <c r="D2602" s="7">
        <v>29.15</v>
      </c>
      <c r="E2602" s="7">
        <v>30.05</v>
      </c>
      <c r="F2602" s="7">
        <v>30.25</v>
      </c>
      <c r="G2602" s="7">
        <v>32.299999999999997</v>
      </c>
      <c r="H2602" s="7">
        <v>32.4</v>
      </c>
      <c r="I2602" s="7">
        <v>32.700000000000003</v>
      </c>
      <c r="J2602" s="7">
        <v>32.5</v>
      </c>
      <c r="K2602" s="7">
        <v>0</v>
      </c>
      <c r="L2602" s="3">
        <v>0.16600000000000001</v>
      </c>
      <c r="M2602" s="3">
        <v>8.1000000000000003E-2</v>
      </c>
      <c r="N2602" s="3">
        <v>2.7E-2</v>
      </c>
      <c r="O2602" s="18">
        <f t="shared" si="944"/>
        <v>0</v>
      </c>
      <c r="P2602" s="19">
        <f t="shared" si="952"/>
        <v>40436</v>
      </c>
      <c r="Q2602" s="19">
        <f t="shared" si="953"/>
        <v>40471</v>
      </c>
      <c r="R2602" s="19">
        <f t="shared" si="954"/>
        <v>40499</v>
      </c>
      <c r="S2602" s="19">
        <f t="shared" si="955"/>
        <v>40534</v>
      </c>
      <c r="T2602" s="19">
        <f t="shared" si="956"/>
        <v>40562</v>
      </c>
      <c r="U2602" s="19">
        <f t="shared" si="957"/>
        <v>40590</v>
      </c>
      <c r="V2602" s="19">
        <f t="shared" si="958"/>
        <v>40618</v>
      </c>
      <c r="W2602" s="19">
        <f t="shared" si="959"/>
        <v>40653</v>
      </c>
      <c r="X2602" s="19">
        <f t="shared" si="960"/>
        <v>40681</v>
      </c>
      <c r="Y2602" s="18">
        <f t="shared" si="945"/>
        <v>28</v>
      </c>
      <c r="Z2602" s="10">
        <f t="shared" si="946"/>
        <v>0.4642857142857143</v>
      </c>
      <c r="AA2602" s="10">
        <f>VLOOKUP(A2602, VIX!$A$2:$E$3205, 5, FALSE)</f>
        <v>23.19</v>
      </c>
      <c r="AB2602" s="10">
        <f t="shared" si="947"/>
        <v>27.223214285714285</v>
      </c>
      <c r="AC2602" s="10">
        <f t="shared" si="948"/>
        <v>29.632142857142856</v>
      </c>
      <c r="AD2602" s="10">
        <f t="shared" si="949"/>
        <v>30.157142857142858</v>
      </c>
      <c r="AE2602" s="10">
        <f t="shared" si="950"/>
        <v>31.348214285714285</v>
      </c>
      <c r="AF2602" s="10">
        <f t="shared" si="951"/>
        <v>32.353571428571428</v>
      </c>
      <c r="AG2602" s="36">
        <f t="shared" si="939"/>
        <v>-1.3447344734473436</v>
      </c>
      <c r="AH2602" s="36">
        <f t="shared" si="940"/>
        <v>-0.26776859504132283</v>
      </c>
      <c r="AI2602" s="36">
        <f t="shared" si="941"/>
        <v>-5.8631921824103997E-2</v>
      </c>
      <c r="AJ2602" s="36">
        <f t="shared" si="942"/>
        <v>-0.58432304038004645</v>
      </c>
      <c r="AK2602" s="36">
        <f t="shared" si="943"/>
        <v>-2.7671022290546118E-2</v>
      </c>
    </row>
    <row r="2603" spans="1:37" x14ac:dyDescent="0.2">
      <c r="A2603" s="5">
        <v>40422</v>
      </c>
      <c r="B2603" s="1">
        <v>9</v>
      </c>
      <c r="C2603" s="7">
        <v>25.8</v>
      </c>
      <c r="D2603" s="7">
        <v>29.75</v>
      </c>
      <c r="E2603" s="7">
        <v>30.75</v>
      </c>
      <c r="F2603" s="7">
        <v>30.65</v>
      </c>
      <c r="G2603" s="7">
        <v>32.5</v>
      </c>
      <c r="H2603" s="7">
        <v>32.549999999999997</v>
      </c>
      <c r="I2603" s="7">
        <v>32.9</v>
      </c>
      <c r="J2603" s="7">
        <v>32.799999999999997</v>
      </c>
      <c r="K2603" s="7">
        <v>0</v>
      </c>
      <c r="L2603" s="3">
        <v>0.15310000000000001</v>
      </c>
      <c r="M2603" s="3">
        <v>7.3400000000000007E-2</v>
      </c>
      <c r="N2603" s="3">
        <v>2.4500000000000001E-2</v>
      </c>
      <c r="O2603" s="18">
        <f t="shared" si="944"/>
        <v>0</v>
      </c>
      <c r="P2603" s="19">
        <f t="shared" si="952"/>
        <v>40436</v>
      </c>
      <c r="Q2603" s="19">
        <f t="shared" si="953"/>
        <v>40471</v>
      </c>
      <c r="R2603" s="19">
        <f t="shared" si="954"/>
        <v>40499</v>
      </c>
      <c r="S2603" s="19">
        <f t="shared" si="955"/>
        <v>40534</v>
      </c>
      <c r="T2603" s="19">
        <f t="shared" si="956"/>
        <v>40562</v>
      </c>
      <c r="U2603" s="19">
        <f t="shared" si="957"/>
        <v>40590</v>
      </c>
      <c r="V2603" s="19">
        <f t="shared" si="958"/>
        <v>40618</v>
      </c>
      <c r="W2603" s="19">
        <f t="shared" si="959"/>
        <v>40653</v>
      </c>
      <c r="X2603" s="19">
        <f t="shared" si="960"/>
        <v>40681</v>
      </c>
      <c r="Y2603" s="18">
        <f t="shared" si="945"/>
        <v>28</v>
      </c>
      <c r="Z2603" s="10">
        <f t="shared" si="946"/>
        <v>0.5</v>
      </c>
      <c r="AA2603" s="10">
        <f>VLOOKUP(A2603, VIX!$A$2:$E$3205, 5, FALSE)</f>
        <v>23.89</v>
      </c>
      <c r="AB2603" s="10">
        <f t="shared" si="947"/>
        <v>27.774999999999999</v>
      </c>
      <c r="AC2603" s="10">
        <f t="shared" si="948"/>
        <v>30.25</v>
      </c>
      <c r="AD2603" s="10">
        <f t="shared" si="949"/>
        <v>30.7</v>
      </c>
      <c r="AE2603" s="10">
        <f t="shared" si="950"/>
        <v>31.574999999999999</v>
      </c>
      <c r="AF2603" s="10">
        <f t="shared" si="951"/>
        <v>32.524999999999999</v>
      </c>
      <c r="AG2603" s="36">
        <f t="shared" si="939"/>
        <v>-1.2069111852076382</v>
      </c>
      <c r="AH2603" s="36">
        <f t="shared" si="940"/>
        <v>-0.28461712220465318</v>
      </c>
      <c r="AI2603" s="36">
        <f t="shared" si="941"/>
        <v>2.8224225793806745E-2</v>
      </c>
      <c r="AJ2603" s="36">
        <f t="shared" si="942"/>
        <v>-0.51394554073420806</v>
      </c>
      <c r="AK2603" s="36">
        <f t="shared" si="943"/>
        <v>-1.3554216867469101E-2</v>
      </c>
    </row>
    <row r="2604" spans="1:37" x14ac:dyDescent="0.2">
      <c r="A2604" s="5">
        <v>40421</v>
      </c>
      <c r="B2604" s="1">
        <v>9</v>
      </c>
      <c r="C2604" s="7">
        <v>27.9</v>
      </c>
      <c r="D2604" s="7">
        <v>31.25</v>
      </c>
      <c r="E2604" s="7">
        <v>32.049999999999997</v>
      </c>
      <c r="F2604" s="7">
        <v>31.7</v>
      </c>
      <c r="G2604" s="7">
        <v>33.200000000000003</v>
      </c>
      <c r="H2604" s="7">
        <v>33.200000000000003</v>
      </c>
      <c r="I2604" s="7">
        <v>33.450000000000003</v>
      </c>
      <c r="J2604" s="7">
        <v>33.299999999999997</v>
      </c>
      <c r="K2604" s="7">
        <v>0</v>
      </c>
      <c r="L2604" s="3">
        <v>0.1201</v>
      </c>
      <c r="M2604" s="3">
        <v>5.5199999999999999E-2</v>
      </c>
      <c r="N2604" s="3">
        <v>1.84E-2</v>
      </c>
      <c r="O2604" s="18">
        <f t="shared" si="944"/>
        <v>0</v>
      </c>
      <c r="P2604" s="19">
        <f t="shared" si="952"/>
        <v>40436</v>
      </c>
      <c r="Q2604" s="19">
        <f t="shared" si="953"/>
        <v>40471</v>
      </c>
      <c r="R2604" s="19">
        <f t="shared" si="954"/>
        <v>40499</v>
      </c>
      <c r="S2604" s="19">
        <f t="shared" si="955"/>
        <v>40534</v>
      </c>
      <c r="T2604" s="19">
        <f t="shared" si="956"/>
        <v>40562</v>
      </c>
      <c r="U2604" s="19">
        <f t="shared" si="957"/>
        <v>40590</v>
      </c>
      <c r="V2604" s="19">
        <f t="shared" si="958"/>
        <v>40618</v>
      </c>
      <c r="W2604" s="19">
        <f t="shared" si="959"/>
        <v>40653</v>
      </c>
      <c r="X2604" s="19">
        <f t="shared" si="960"/>
        <v>40681</v>
      </c>
      <c r="Y2604" s="18">
        <f t="shared" si="945"/>
        <v>28</v>
      </c>
      <c r="Z2604" s="10">
        <f t="shared" si="946"/>
        <v>0.5357142857142857</v>
      </c>
      <c r="AA2604" s="10">
        <f>VLOOKUP(A2604, VIX!$A$2:$E$3205, 5, FALSE)</f>
        <v>26.05</v>
      </c>
      <c r="AB2604" s="10">
        <f t="shared" si="947"/>
        <v>29.455357142857139</v>
      </c>
      <c r="AC2604" s="10">
        <f t="shared" si="948"/>
        <v>31.621428571428567</v>
      </c>
      <c r="AD2604" s="10">
        <f t="shared" si="949"/>
        <v>31.887499999999996</v>
      </c>
      <c r="AE2604" s="10">
        <f t="shared" si="950"/>
        <v>32.396428571428572</v>
      </c>
      <c r="AF2604" s="10">
        <f t="shared" si="951"/>
        <v>33.200000000000003</v>
      </c>
      <c r="AG2604" s="36">
        <f t="shared" si="939"/>
        <v>-1.009567089213107</v>
      </c>
      <c r="AH2604" s="36">
        <f t="shared" si="940"/>
        <v>-0.22555381517117831</v>
      </c>
      <c r="AI2604" s="36">
        <f t="shared" si="941"/>
        <v>9.8503462139825151E-2</v>
      </c>
      <c r="AJ2604" s="36">
        <f t="shared" si="942"/>
        <v>-0.41703442188879158</v>
      </c>
      <c r="AK2604" s="36">
        <f t="shared" si="943"/>
        <v>0</v>
      </c>
    </row>
    <row r="2605" spans="1:37" x14ac:dyDescent="0.2">
      <c r="A2605" s="5">
        <v>40420</v>
      </c>
      <c r="B2605" s="1">
        <v>9</v>
      </c>
      <c r="C2605" s="7">
        <v>28.45</v>
      </c>
      <c r="D2605" s="7">
        <v>31.75</v>
      </c>
      <c r="E2605" s="7">
        <v>32.15</v>
      </c>
      <c r="F2605" s="7">
        <v>31.75</v>
      </c>
      <c r="G2605" s="7">
        <v>33.200000000000003</v>
      </c>
      <c r="H2605" s="7">
        <v>33.15</v>
      </c>
      <c r="I2605" s="7">
        <v>33.25</v>
      </c>
      <c r="J2605" s="7">
        <v>33.1</v>
      </c>
      <c r="K2605" s="7">
        <v>0</v>
      </c>
      <c r="L2605" s="3">
        <v>0.11600000000000001</v>
      </c>
      <c r="M2605" s="3">
        <v>4.7199999999999999E-2</v>
      </c>
      <c r="N2605" s="3">
        <v>1.5699999999999999E-2</v>
      </c>
      <c r="O2605" s="18">
        <f t="shared" si="944"/>
        <v>0</v>
      </c>
      <c r="P2605" s="19">
        <f t="shared" si="952"/>
        <v>40436</v>
      </c>
      <c r="Q2605" s="19">
        <f t="shared" si="953"/>
        <v>40471</v>
      </c>
      <c r="R2605" s="19">
        <f t="shared" si="954"/>
        <v>40499</v>
      </c>
      <c r="S2605" s="19">
        <f t="shared" si="955"/>
        <v>40534</v>
      </c>
      <c r="T2605" s="19">
        <f t="shared" si="956"/>
        <v>40562</v>
      </c>
      <c r="U2605" s="19">
        <f t="shared" si="957"/>
        <v>40590</v>
      </c>
      <c r="V2605" s="19">
        <f t="shared" si="958"/>
        <v>40618</v>
      </c>
      <c r="W2605" s="19">
        <f t="shared" si="959"/>
        <v>40653</v>
      </c>
      <c r="X2605" s="19">
        <f t="shared" si="960"/>
        <v>40681</v>
      </c>
      <c r="Y2605" s="18">
        <f t="shared" si="945"/>
        <v>28</v>
      </c>
      <c r="Z2605" s="10">
        <f t="shared" si="946"/>
        <v>0.5714285714285714</v>
      </c>
      <c r="AA2605" s="10">
        <f>VLOOKUP(A2605, VIX!$A$2:$E$3205, 5, FALSE)</f>
        <v>27.21</v>
      </c>
      <c r="AB2605" s="10">
        <f t="shared" si="947"/>
        <v>29.864285714285714</v>
      </c>
      <c r="AC2605" s="10">
        <f t="shared" si="948"/>
        <v>31.921428571428571</v>
      </c>
      <c r="AD2605" s="10">
        <f t="shared" si="949"/>
        <v>31.978571428571428</v>
      </c>
      <c r="AE2605" s="10">
        <f t="shared" si="950"/>
        <v>32.371428571428574</v>
      </c>
      <c r="AF2605" s="10">
        <f t="shared" si="951"/>
        <v>33.178571428571431</v>
      </c>
      <c r="AG2605" s="36">
        <f t="shared" si="939"/>
        <v>-3.11246959016905</v>
      </c>
      <c r="AH2605" s="36">
        <f t="shared" si="940"/>
        <v>-0.34806629834254049</v>
      </c>
      <c r="AI2605" s="36">
        <f t="shared" si="941"/>
        <v>0.34593605216495926</v>
      </c>
      <c r="AJ2605" s="36">
        <f t="shared" si="942"/>
        <v>-1.242857142857146</v>
      </c>
      <c r="AK2605" s="36">
        <f t="shared" si="943"/>
        <v>4.162307988768732E-2</v>
      </c>
    </row>
    <row r="2606" spans="1:37" x14ac:dyDescent="0.2">
      <c r="A2606" s="5">
        <v>40417</v>
      </c>
      <c r="B2606" s="1">
        <v>9</v>
      </c>
      <c r="C2606" s="7">
        <v>27.55</v>
      </c>
      <c r="D2606" s="7">
        <v>30.9</v>
      </c>
      <c r="E2606" s="7">
        <v>31.3</v>
      </c>
      <c r="F2606" s="7">
        <v>31.05</v>
      </c>
      <c r="G2606" s="7">
        <v>32.450000000000003</v>
      </c>
      <c r="H2606" s="7">
        <v>32.4</v>
      </c>
      <c r="I2606" s="7">
        <v>32.65</v>
      </c>
      <c r="J2606" s="7">
        <v>32.6</v>
      </c>
      <c r="K2606" s="7">
        <v>0</v>
      </c>
      <c r="L2606" s="3">
        <v>0.1216</v>
      </c>
      <c r="M2606" s="3">
        <v>5.1499999999999997E-2</v>
      </c>
      <c r="N2606" s="3">
        <v>1.72E-2</v>
      </c>
      <c r="O2606" s="18">
        <f t="shared" si="944"/>
        <v>0</v>
      </c>
      <c r="P2606" s="19">
        <f t="shared" si="952"/>
        <v>40436</v>
      </c>
      <c r="Q2606" s="19">
        <f t="shared" si="953"/>
        <v>40471</v>
      </c>
      <c r="R2606" s="19">
        <f t="shared" si="954"/>
        <v>40499</v>
      </c>
      <c r="S2606" s="19">
        <f t="shared" si="955"/>
        <v>40534</v>
      </c>
      <c r="T2606" s="19">
        <f t="shared" si="956"/>
        <v>40562</v>
      </c>
      <c r="U2606" s="19">
        <f t="shared" si="957"/>
        <v>40590</v>
      </c>
      <c r="V2606" s="19">
        <f t="shared" si="958"/>
        <v>40618</v>
      </c>
      <c r="W2606" s="19">
        <f t="shared" si="959"/>
        <v>40653</v>
      </c>
      <c r="X2606" s="19">
        <f t="shared" si="960"/>
        <v>40681</v>
      </c>
      <c r="Y2606" s="18">
        <f t="shared" si="945"/>
        <v>28</v>
      </c>
      <c r="Z2606" s="10">
        <f t="shared" si="946"/>
        <v>0.6785714285714286</v>
      </c>
      <c r="AA2606" s="10">
        <f>VLOOKUP(A2606, VIX!$A$2:$E$3205, 5, FALSE)</f>
        <v>24.45</v>
      </c>
      <c r="AB2606" s="10">
        <f t="shared" si="947"/>
        <v>28.626785714285717</v>
      </c>
      <c r="AC2606" s="10">
        <f t="shared" si="948"/>
        <v>31.028571428571425</v>
      </c>
      <c r="AD2606" s="10">
        <f t="shared" si="949"/>
        <v>31.219642857142858</v>
      </c>
      <c r="AE2606" s="10">
        <f t="shared" si="950"/>
        <v>31.5</v>
      </c>
      <c r="AF2606" s="10">
        <f t="shared" si="951"/>
        <v>32.433928571428574</v>
      </c>
      <c r="AG2606" s="36">
        <f t="shared" si="939"/>
        <v>-0.99200940070505184</v>
      </c>
      <c r="AH2606" s="36">
        <f t="shared" si="940"/>
        <v>-0.11052631578947422</v>
      </c>
      <c r="AI2606" s="36">
        <f t="shared" si="941"/>
        <v>6.891271056661559E-2</v>
      </c>
      <c r="AJ2606" s="36">
        <f t="shared" si="942"/>
        <v>-0.38498472282845958</v>
      </c>
      <c r="AK2606" s="36">
        <f t="shared" si="943"/>
        <v>1.3429972287359914E-2</v>
      </c>
    </row>
    <row r="2607" spans="1:37" x14ac:dyDescent="0.2">
      <c r="A2607" s="5">
        <v>40416</v>
      </c>
      <c r="B2607" s="1">
        <v>9</v>
      </c>
      <c r="C2607" s="7">
        <v>29.55</v>
      </c>
      <c r="D2607" s="7">
        <v>32.5</v>
      </c>
      <c r="E2607" s="7">
        <v>32.75</v>
      </c>
      <c r="F2607" s="7">
        <v>32.4</v>
      </c>
      <c r="G2607" s="7">
        <v>33.549999999999997</v>
      </c>
      <c r="H2607" s="7">
        <v>33.4</v>
      </c>
      <c r="I2607" s="7">
        <v>33.6</v>
      </c>
      <c r="J2607" s="7">
        <v>33.549999999999997</v>
      </c>
      <c r="K2607" s="7">
        <v>0</v>
      </c>
      <c r="L2607" s="3">
        <v>9.98E-2</v>
      </c>
      <c r="M2607" s="3">
        <v>3.6999999999999998E-2</v>
      </c>
      <c r="N2607" s="3">
        <v>1.23E-2</v>
      </c>
      <c r="O2607" s="18">
        <f t="shared" si="944"/>
        <v>0</v>
      </c>
      <c r="P2607" s="19">
        <f t="shared" si="952"/>
        <v>40436</v>
      </c>
      <c r="Q2607" s="19">
        <f t="shared" si="953"/>
        <v>40471</v>
      </c>
      <c r="R2607" s="19">
        <f t="shared" si="954"/>
        <v>40499</v>
      </c>
      <c r="S2607" s="19">
        <f t="shared" si="955"/>
        <v>40534</v>
      </c>
      <c r="T2607" s="19">
        <f t="shared" si="956"/>
        <v>40562</v>
      </c>
      <c r="U2607" s="19">
        <f t="shared" si="957"/>
        <v>40590</v>
      </c>
      <c r="V2607" s="19">
        <f t="shared" si="958"/>
        <v>40618</v>
      </c>
      <c r="W2607" s="19">
        <f t="shared" si="959"/>
        <v>40653</v>
      </c>
      <c r="X2607" s="19">
        <f t="shared" si="960"/>
        <v>40681</v>
      </c>
      <c r="Y2607" s="18">
        <f t="shared" si="945"/>
        <v>28</v>
      </c>
      <c r="Z2607" s="10">
        <f t="shared" si="946"/>
        <v>0.7142857142857143</v>
      </c>
      <c r="AA2607" s="10">
        <f>VLOOKUP(A2607, VIX!$A$2:$E$3205, 5, FALSE)</f>
        <v>27.37</v>
      </c>
      <c r="AB2607" s="10">
        <f t="shared" si="947"/>
        <v>30.392857142857142</v>
      </c>
      <c r="AC2607" s="10">
        <f t="shared" si="948"/>
        <v>32.571428571428569</v>
      </c>
      <c r="AD2607" s="10">
        <f t="shared" si="949"/>
        <v>32.65</v>
      </c>
      <c r="AE2607" s="10">
        <f t="shared" si="950"/>
        <v>32.728571428571428</v>
      </c>
      <c r="AF2607" s="10">
        <f t="shared" si="951"/>
        <v>33.507142857142853</v>
      </c>
      <c r="AG2607" s="36">
        <f t="shared" si="939"/>
        <v>-0.8868475991649265</v>
      </c>
      <c r="AH2607" s="36">
        <f t="shared" si="940"/>
        <v>-6.963249516441003E-2</v>
      </c>
      <c r="AI2607" s="36">
        <f t="shared" si="941"/>
        <v>9.7598760650658742E-2</v>
      </c>
      <c r="AJ2607" s="36">
        <f t="shared" si="942"/>
        <v>-0.32043343653250722</v>
      </c>
      <c r="AK2607" s="36">
        <f t="shared" si="943"/>
        <v>4.0847201210287044E-2</v>
      </c>
    </row>
    <row r="2608" spans="1:37" x14ac:dyDescent="0.2">
      <c r="A2608" s="5">
        <v>40415</v>
      </c>
      <c r="B2608" s="1">
        <v>9</v>
      </c>
      <c r="C2608" s="7">
        <v>29.15</v>
      </c>
      <c r="D2608" s="7">
        <v>32.299999999999997</v>
      </c>
      <c r="E2608" s="7">
        <v>32.35</v>
      </c>
      <c r="F2608" s="7">
        <v>32.049999999999997</v>
      </c>
      <c r="G2608" s="7">
        <v>33.049999999999997</v>
      </c>
      <c r="H2608" s="7">
        <v>33.049999999999997</v>
      </c>
      <c r="I2608" s="7">
        <v>33.299999999999997</v>
      </c>
      <c r="J2608" s="7">
        <v>33.25</v>
      </c>
      <c r="K2608" s="7">
        <v>0</v>
      </c>
      <c r="L2608" s="3">
        <v>0.1081</v>
      </c>
      <c r="M2608" s="3">
        <v>3.9E-2</v>
      </c>
      <c r="N2608" s="3">
        <v>1.2999999999999999E-2</v>
      </c>
      <c r="O2608" s="18">
        <f t="shared" si="944"/>
        <v>0</v>
      </c>
      <c r="P2608" s="19">
        <f t="shared" si="952"/>
        <v>40436</v>
      </c>
      <c r="Q2608" s="19">
        <f t="shared" si="953"/>
        <v>40471</v>
      </c>
      <c r="R2608" s="19">
        <f t="shared" si="954"/>
        <v>40499</v>
      </c>
      <c r="S2608" s="19">
        <f t="shared" si="955"/>
        <v>40534</v>
      </c>
      <c r="T2608" s="19">
        <f t="shared" si="956"/>
        <v>40562</v>
      </c>
      <c r="U2608" s="19">
        <f t="shared" si="957"/>
        <v>40590</v>
      </c>
      <c r="V2608" s="19">
        <f t="shared" si="958"/>
        <v>40618</v>
      </c>
      <c r="W2608" s="19">
        <f t="shared" si="959"/>
        <v>40653</v>
      </c>
      <c r="X2608" s="19">
        <f t="shared" si="960"/>
        <v>40681</v>
      </c>
      <c r="Y2608" s="18">
        <f t="shared" si="945"/>
        <v>28</v>
      </c>
      <c r="Z2608" s="10">
        <f t="shared" si="946"/>
        <v>0.75</v>
      </c>
      <c r="AA2608" s="10">
        <f>VLOOKUP(A2608, VIX!$A$2:$E$3205, 5, FALSE)</f>
        <v>26.7</v>
      </c>
      <c r="AB2608" s="10">
        <f t="shared" si="947"/>
        <v>29.937499999999996</v>
      </c>
      <c r="AC2608" s="10">
        <f t="shared" si="948"/>
        <v>32.3125</v>
      </c>
      <c r="AD2608" s="10">
        <f t="shared" si="949"/>
        <v>32.275000000000006</v>
      </c>
      <c r="AE2608" s="10">
        <f t="shared" si="950"/>
        <v>32.299999999999997</v>
      </c>
      <c r="AF2608" s="10">
        <f t="shared" si="951"/>
        <v>33.049999999999997</v>
      </c>
      <c r="AG2608" s="36">
        <f t="shared" si="939"/>
        <v>-0.93092529611821184</v>
      </c>
      <c r="AH2608" s="36">
        <f t="shared" si="940"/>
        <v>-1.3689700130379257E-2</v>
      </c>
      <c r="AI2608" s="36">
        <f t="shared" si="941"/>
        <v>8.2129277566541065E-2</v>
      </c>
      <c r="AJ2608" s="36">
        <f t="shared" si="942"/>
        <v>-0.27400239208437516</v>
      </c>
      <c r="AK2608" s="36">
        <f t="shared" si="943"/>
        <v>0</v>
      </c>
    </row>
    <row r="2609" spans="1:37" x14ac:dyDescent="0.2">
      <c r="A2609" s="5">
        <v>40414</v>
      </c>
      <c r="B2609" s="1">
        <v>9</v>
      </c>
      <c r="C2609" s="7">
        <v>29.8</v>
      </c>
      <c r="D2609" s="7">
        <v>32.85</v>
      </c>
      <c r="E2609" s="7">
        <v>32.950000000000003</v>
      </c>
      <c r="F2609" s="7">
        <v>32.6</v>
      </c>
      <c r="G2609" s="7">
        <v>33.75</v>
      </c>
      <c r="H2609" s="7">
        <v>33.700000000000003</v>
      </c>
      <c r="I2609" s="7">
        <v>33.950000000000003</v>
      </c>
      <c r="J2609" s="7">
        <v>33.700000000000003</v>
      </c>
      <c r="K2609" s="7">
        <v>0</v>
      </c>
      <c r="L2609" s="3">
        <v>0.1023</v>
      </c>
      <c r="M2609" s="3">
        <v>4.1399999999999999E-2</v>
      </c>
      <c r="N2609" s="3">
        <v>1.38E-2</v>
      </c>
      <c r="O2609" s="18">
        <f t="shared" si="944"/>
        <v>0</v>
      </c>
      <c r="P2609" s="19">
        <f t="shared" si="952"/>
        <v>40436</v>
      </c>
      <c r="Q2609" s="19">
        <f t="shared" si="953"/>
        <v>40471</v>
      </c>
      <c r="R2609" s="19">
        <f t="shared" si="954"/>
        <v>40499</v>
      </c>
      <c r="S2609" s="19">
        <f t="shared" si="955"/>
        <v>40534</v>
      </c>
      <c r="T2609" s="19">
        <f t="shared" si="956"/>
        <v>40562</v>
      </c>
      <c r="U2609" s="19">
        <f t="shared" si="957"/>
        <v>40590</v>
      </c>
      <c r="V2609" s="19">
        <f t="shared" si="958"/>
        <v>40618</v>
      </c>
      <c r="W2609" s="19">
        <f t="shared" si="959"/>
        <v>40653</v>
      </c>
      <c r="X2609" s="19">
        <f t="shared" si="960"/>
        <v>40681</v>
      </c>
      <c r="Y2609" s="18">
        <f t="shared" si="945"/>
        <v>28</v>
      </c>
      <c r="Z2609" s="10">
        <f t="shared" si="946"/>
        <v>0.7857142857142857</v>
      </c>
      <c r="AA2609" s="10">
        <f>VLOOKUP(A2609, VIX!$A$2:$E$3205, 5, FALSE)</f>
        <v>27.46</v>
      </c>
      <c r="AB2609" s="10">
        <f t="shared" si="947"/>
        <v>30.453571428571429</v>
      </c>
      <c r="AC2609" s="10">
        <f t="shared" si="948"/>
        <v>32.871428571428574</v>
      </c>
      <c r="AD2609" s="10">
        <f t="shared" si="949"/>
        <v>32.875</v>
      </c>
      <c r="AE2609" s="10">
        <f t="shared" si="950"/>
        <v>32.846428571428575</v>
      </c>
      <c r="AF2609" s="10">
        <f t="shared" si="951"/>
        <v>33.739285714285714</v>
      </c>
      <c r="AG2609" s="36">
        <f t="shared" si="939"/>
        <v>-0.92854122621564461</v>
      </c>
      <c r="AH2609" s="36">
        <f t="shared" si="940"/>
        <v>-2.7993779160187013E-2</v>
      </c>
      <c r="AI2609" s="36">
        <f t="shared" si="941"/>
        <v>9.8087188612100015E-2</v>
      </c>
      <c r="AJ2609" s="36">
        <f t="shared" si="942"/>
        <v>-0.32196422619708864</v>
      </c>
      <c r="AK2609" s="36">
        <f t="shared" si="943"/>
        <v>1.3623094388581768E-2</v>
      </c>
    </row>
    <row r="2610" spans="1:37" x14ac:dyDescent="0.2">
      <c r="A2610" s="5">
        <v>40413</v>
      </c>
      <c r="B2610" s="1">
        <v>9</v>
      </c>
      <c r="C2610" s="7">
        <v>29</v>
      </c>
      <c r="D2610" s="7">
        <v>32.15</v>
      </c>
      <c r="E2610" s="7">
        <v>32.15</v>
      </c>
      <c r="F2610" s="7">
        <v>31.95</v>
      </c>
      <c r="G2610" s="7">
        <v>33.049999999999997</v>
      </c>
      <c r="H2610" s="7">
        <v>32.950000000000003</v>
      </c>
      <c r="I2610" s="7">
        <v>33.15</v>
      </c>
      <c r="J2610" s="7">
        <v>32.950000000000003</v>
      </c>
      <c r="K2610" s="7">
        <v>0</v>
      </c>
      <c r="L2610" s="3">
        <v>0.1086</v>
      </c>
      <c r="M2610" s="3">
        <v>3.7600000000000001E-2</v>
      </c>
      <c r="N2610" s="3">
        <v>1.2500000000000001E-2</v>
      </c>
      <c r="O2610" s="18">
        <f t="shared" si="944"/>
        <v>0</v>
      </c>
      <c r="P2610" s="19">
        <f t="shared" si="952"/>
        <v>40436</v>
      </c>
      <c r="Q2610" s="19">
        <f t="shared" si="953"/>
        <v>40471</v>
      </c>
      <c r="R2610" s="19">
        <f t="shared" si="954"/>
        <v>40499</v>
      </c>
      <c r="S2610" s="19">
        <f t="shared" si="955"/>
        <v>40534</v>
      </c>
      <c r="T2610" s="19">
        <f t="shared" si="956"/>
        <v>40562</v>
      </c>
      <c r="U2610" s="19">
        <f t="shared" si="957"/>
        <v>40590</v>
      </c>
      <c r="V2610" s="19">
        <f t="shared" si="958"/>
        <v>40618</v>
      </c>
      <c r="W2610" s="19">
        <f t="shared" si="959"/>
        <v>40653</v>
      </c>
      <c r="X2610" s="19">
        <f t="shared" si="960"/>
        <v>40681</v>
      </c>
      <c r="Y2610" s="18">
        <f t="shared" si="945"/>
        <v>28</v>
      </c>
      <c r="Z2610" s="10">
        <f t="shared" si="946"/>
        <v>0.8214285714285714</v>
      </c>
      <c r="AA2610" s="10">
        <f>VLOOKUP(A2610, VIX!$A$2:$E$3205, 5, FALSE)</f>
        <v>25.66</v>
      </c>
      <c r="AB2610" s="10">
        <f t="shared" si="947"/>
        <v>29.5625</v>
      </c>
      <c r="AC2610" s="10">
        <f t="shared" si="948"/>
        <v>32.15</v>
      </c>
      <c r="AD2610" s="10">
        <f t="shared" si="949"/>
        <v>32.114285714285714</v>
      </c>
      <c r="AE2610" s="10">
        <f t="shared" si="950"/>
        <v>32.146428571428572</v>
      </c>
      <c r="AF2610" s="10">
        <f t="shared" si="951"/>
        <v>33.032142857142858</v>
      </c>
      <c r="AG2610" s="36">
        <f t="shared" si="939"/>
        <v>-2.8550533509171565</v>
      </c>
      <c r="AH2610" s="36">
        <f t="shared" si="940"/>
        <v>0</v>
      </c>
      <c r="AI2610" s="36">
        <f t="shared" si="941"/>
        <v>0.16762749445676225</v>
      </c>
      <c r="AJ2610" s="36">
        <f t="shared" si="942"/>
        <v>-0.93333333333333213</v>
      </c>
      <c r="AK2610" s="36">
        <f t="shared" si="943"/>
        <v>8.2478725725502675E-2</v>
      </c>
    </row>
    <row r="2611" spans="1:37" x14ac:dyDescent="0.2">
      <c r="A2611" s="5">
        <v>40410</v>
      </c>
      <c r="B2611" s="1">
        <v>9</v>
      </c>
      <c r="C2611" s="7">
        <v>29.6</v>
      </c>
      <c r="D2611" s="7">
        <v>32.25</v>
      </c>
      <c r="E2611" s="7">
        <v>32.25</v>
      </c>
      <c r="F2611" s="7">
        <v>31.75</v>
      </c>
      <c r="G2611" s="7">
        <v>32.75</v>
      </c>
      <c r="H2611" s="7">
        <v>32.549999999999997</v>
      </c>
      <c r="I2611" s="7">
        <v>32.799999999999997</v>
      </c>
      <c r="J2611" s="7">
        <v>0</v>
      </c>
      <c r="K2611" s="7">
        <v>0</v>
      </c>
      <c r="L2611" s="3">
        <v>8.9499999999999996E-2</v>
      </c>
      <c r="M2611" s="3">
        <v>3.3099999999999997E-2</v>
      </c>
      <c r="N2611" s="3">
        <v>1.0999999999999999E-2</v>
      </c>
      <c r="O2611" s="18">
        <f t="shared" si="944"/>
        <v>0</v>
      </c>
      <c r="P2611" s="19">
        <f t="shared" si="952"/>
        <v>40436</v>
      </c>
      <c r="Q2611" s="19">
        <f t="shared" si="953"/>
        <v>40471</v>
      </c>
      <c r="R2611" s="19">
        <f t="shared" si="954"/>
        <v>40499</v>
      </c>
      <c r="S2611" s="19">
        <f t="shared" si="955"/>
        <v>40534</v>
      </c>
      <c r="T2611" s="19">
        <f t="shared" si="956"/>
        <v>40562</v>
      </c>
      <c r="U2611" s="19">
        <f t="shared" si="957"/>
        <v>40590</v>
      </c>
      <c r="V2611" s="19">
        <f t="shared" si="958"/>
        <v>40618</v>
      </c>
      <c r="W2611" s="19">
        <f t="shared" si="959"/>
        <v>40653</v>
      </c>
      <c r="X2611" s="19">
        <f t="shared" si="960"/>
        <v>40681</v>
      </c>
      <c r="Y2611" s="18">
        <f t="shared" si="945"/>
        <v>28</v>
      </c>
      <c r="Z2611" s="10">
        <f t="shared" si="946"/>
        <v>0.9285714285714286</v>
      </c>
      <c r="AA2611" s="10">
        <f>VLOOKUP(A2611, VIX!$A$2:$E$3205, 5, FALSE)</f>
        <v>25.49</v>
      </c>
      <c r="AB2611" s="10">
        <f t="shared" si="947"/>
        <v>29.789285714285715</v>
      </c>
      <c r="AC2611" s="10">
        <f t="shared" si="948"/>
        <v>32.25</v>
      </c>
      <c r="AD2611" s="10">
        <f t="shared" si="949"/>
        <v>32.214285714285715</v>
      </c>
      <c r="AE2611" s="10">
        <f t="shared" si="950"/>
        <v>31.821428571428569</v>
      </c>
      <c r="AF2611" s="10">
        <f t="shared" si="951"/>
        <v>32.735714285714288</v>
      </c>
      <c r="AG2611" s="36">
        <f t="shared" si="939"/>
        <v>-0.79552087676454752</v>
      </c>
      <c r="AH2611" s="36">
        <f t="shared" si="940"/>
        <v>0</v>
      </c>
      <c r="AI2611" s="36">
        <f t="shared" si="941"/>
        <v>0.1398290977693929</v>
      </c>
      <c r="AJ2611" s="36">
        <f t="shared" si="942"/>
        <v>-0.28351240366766034</v>
      </c>
      <c r="AK2611" s="36">
        <f t="shared" si="943"/>
        <v>5.4645993711374491E-2</v>
      </c>
    </row>
    <row r="2612" spans="1:37" x14ac:dyDescent="0.2">
      <c r="A2612" s="5">
        <v>40409</v>
      </c>
      <c r="B2612" s="1">
        <v>9</v>
      </c>
      <c r="C2612" s="7">
        <v>29.9</v>
      </c>
      <c r="D2612" s="7">
        <v>32.15</v>
      </c>
      <c r="E2612" s="7">
        <v>32.200000000000003</v>
      </c>
      <c r="F2612" s="7">
        <v>31.7</v>
      </c>
      <c r="G2612" s="7">
        <v>32.950000000000003</v>
      </c>
      <c r="H2612" s="7">
        <v>32.65</v>
      </c>
      <c r="I2612" s="7">
        <v>32.85</v>
      </c>
      <c r="J2612" s="7">
        <v>0</v>
      </c>
      <c r="K2612" s="7">
        <v>0</v>
      </c>
      <c r="L2612" s="3">
        <v>7.5300000000000006E-2</v>
      </c>
      <c r="M2612" s="3">
        <v>3.6299999999999999E-2</v>
      </c>
      <c r="N2612" s="3">
        <v>1.21E-2</v>
      </c>
      <c r="O2612" s="18">
        <f t="shared" si="944"/>
        <v>1</v>
      </c>
      <c r="P2612" s="19">
        <f t="shared" si="952"/>
        <v>40436</v>
      </c>
      <c r="Q2612" s="19">
        <f t="shared" si="953"/>
        <v>40471</v>
      </c>
      <c r="R2612" s="19">
        <f t="shared" si="954"/>
        <v>40499</v>
      </c>
      <c r="S2612" s="19">
        <f t="shared" si="955"/>
        <v>40534</v>
      </c>
      <c r="T2612" s="19">
        <f t="shared" si="956"/>
        <v>40562</v>
      </c>
      <c r="U2612" s="19">
        <f t="shared" si="957"/>
        <v>40590</v>
      </c>
      <c r="V2612" s="19">
        <f t="shared" si="958"/>
        <v>40618</v>
      </c>
      <c r="W2612" s="19">
        <f t="shared" si="959"/>
        <v>40653</v>
      </c>
      <c r="X2612" s="19">
        <f t="shared" si="960"/>
        <v>40681</v>
      </c>
      <c r="Y2612" s="18">
        <f t="shared" si="945"/>
        <v>28</v>
      </c>
      <c r="Z2612" s="10">
        <f t="shared" si="946"/>
        <v>0.9642857142857143</v>
      </c>
      <c r="AA2612" s="10">
        <f>VLOOKUP(A2612, VIX!$A$2:$E$3205, 5, FALSE)</f>
        <v>26.44</v>
      </c>
      <c r="AB2612" s="10">
        <f t="shared" si="947"/>
        <v>29.980357142857141</v>
      </c>
      <c r="AC2612" s="10">
        <f t="shared" si="948"/>
        <v>32.151785714285715</v>
      </c>
      <c r="AD2612" s="10">
        <f t="shared" si="949"/>
        <v>32.182142857142864</v>
      </c>
      <c r="AE2612" s="10">
        <f t="shared" si="950"/>
        <v>31.744642857142857</v>
      </c>
      <c r="AF2612" s="10">
        <f t="shared" si="951"/>
        <v>32.939285714285717</v>
      </c>
      <c r="AG2612" s="36">
        <f t="shared" si="939"/>
        <v>-0.65112540192926005</v>
      </c>
      <c r="AH2612" s="36">
        <f t="shared" si="940"/>
        <v>-1.4354066985647149E-2</v>
      </c>
      <c r="AI2612" s="36">
        <f t="shared" si="941"/>
        <v>0.14469453376205885</v>
      </c>
      <c r="AJ2612" s="36">
        <f t="shared" si="942"/>
        <v>-0.34883720930232642</v>
      </c>
      <c r="AK2612" s="36">
        <f t="shared" si="943"/>
        <v>8.424336973479056E-2</v>
      </c>
    </row>
    <row r="2613" spans="1:37" x14ac:dyDescent="0.2">
      <c r="A2613" s="5">
        <v>40408</v>
      </c>
      <c r="B2613" s="1">
        <v>9</v>
      </c>
      <c r="C2613" s="7">
        <v>29</v>
      </c>
      <c r="D2613" s="7">
        <v>31.1</v>
      </c>
      <c r="E2613" s="7">
        <v>31.35</v>
      </c>
      <c r="F2613" s="7">
        <v>31.1</v>
      </c>
      <c r="G2613" s="7">
        <v>32.25</v>
      </c>
      <c r="H2613" s="7">
        <v>32.049999999999997</v>
      </c>
      <c r="I2613" s="7">
        <v>32.15</v>
      </c>
      <c r="J2613" s="7">
        <v>0</v>
      </c>
      <c r="K2613" s="7">
        <v>0</v>
      </c>
      <c r="L2613" s="3">
        <v>7.2400000000000006E-2</v>
      </c>
      <c r="M2613" s="3">
        <v>3.3799999999999997E-2</v>
      </c>
      <c r="N2613" s="3">
        <v>1.1299999999999999E-2</v>
      </c>
      <c r="O2613" s="18">
        <f t="shared" si="944"/>
        <v>0</v>
      </c>
      <c r="P2613" s="19">
        <f t="shared" si="952"/>
        <v>40408</v>
      </c>
      <c r="Q2613" s="19">
        <f t="shared" si="953"/>
        <v>40436</v>
      </c>
      <c r="R2613" s="19">
        <f t="shared" si="954"/>
        <v>40471</v>
      </c>
      <c r="S2613" s="19">
        <f t="shared" si="955"/>
        <v>40499</v>
      </c>
      <c r="T2613" s="19">
        <f t="shared" si="956"/>
        <v>40534</v>
      </c>
      <c r="U2613" s="19">
        <f t="shared" si="957"/>
        <v>40562</v>
      </c>
      <c r="V2613" s="19">
        <f t="shared" si="958"/>
        <v>40590</v>
      </c>
      <c r="W2613" s="19">
        <f t="shared" si="959"/>
        <v>40618</v>
      </c>
      <c r="X2613" s="19">
        <f t="shared" si="960"/>
        <v>40653</v>
      </c>
      <c r="Y2613" s="18">
        <f t="shared" si="945"/>
        <v>28</v>
      </c>
      <c r="Z2613" s="10">
        <f t="shared" si="946"/>
        <v>0</v>
      </c>
      <c r="AA2613" s="10">
        <f>VLOOKUP(A2613, VIX!$A$2:$E$3205, 5, FALSE)</f>
        <v>24.59</v>
      </c>
      <c r="AB2613" s="10">
        <f t="shared" si="947"/>
        <v>31.1</v>
      </c>
      <c r="AC2613" s="10">
        <f t="shared" si="948"/>
        <v>31.35</v>
      </c>
      <c r="AD2613" s="10">
        <f t="shared" si="949"/>
        <v>31.1</v>
      </c>
      <c r="AE2613" s="10">
        <f t="shared" si="950"/>
        <v>32.25</v>
      </c>
      <c r="AF2613" s="10">
        <f t="shared" si="951"/>
        <v>32.049999999999997</v>
      </c>
      <c r="AG2613" s="36">
        <f t="shared" si="939"/>
        <v>-0.64575960951799927</v>
      </c>
      <c r="AH2613" s="36">
        <f t="shared" si="940"/>
        <v>-7.2823950988325045E-2</v>
      </c>
      <c r="AI2613" s="36">
        <f t="shared" si="941"/>
        <v>7.2359731235283983E-2</v>
      </c>
      <c r="AJ2613" s="36">
        <f t="shared" si="942"/>
        <v>-0.33592210501912551</v>
      </c>
      <c r="AK2613" s="36">
        <f t="shared" si="943"/>
        <v>5.6240584723540384E-2</v>
      </c>
    </row>
    <row r="2614" spans="1:37" x14ac:dyDescent="0.2">
      <c r="A2614" s="5">
        <v>40407</v>
      </c>
      <c r="B2614" s="1">
        <v>8</v>
      </c>
      <c r="C2614" s="7">
        <v>24.35</v>
      </c>
      <c r="D2614" s="7">
        <v>29.45</v>
      </c>
      <c r="E2614" s="7">
        <v>30.95</v>
      </c>
      <c r="F2614" s="7">
        <v>31.1</v>
      </c>
      <c r="G2614" s="7">
        <v>30.8</v>
      </c>
      <c r="H2614" s="7">
        <v>32.049999999999997</v>
      </c>
      <c r="I2614" s="7">
        <v>31.9</v>
      </c>
      <c r="J2614" s="7">
        <v>32</v>
      </c>
      <c r="K2614" s="7">
        <v>0</v>
      </c>
      <c r="L2614" s="3">
        <v>0.2094</v>
      </c>
      <c r="M2614" s="3">
        <v>2.5700000000000001E-2</v>
      </c>
      <c r="N2614" s="3">
        <v>8.6E-3</v>
      </c>
      <c r="O2614" s="18">
        <f t="shared" si="944"/>
        <v>0</v>
      </c>
      <c r="P2614" s="19">
        <f t="shared" si="952"/>
        <v>40408</v>
      </c>
      <c r="Q2614" s="19">
        <f t="shared" si="953"/>
        <v>40436</v>
      </c>
      <c r="R2614" s="19">
        <f t="shared" si="954"/>
        <v>40471</v>
      </c>
      <c r="S2614" s="19">
        <f t="shared" si="955"/>
        <v>40499</v>
      </c>
      <c r="T2614" s="19">
        <f t="shared" si="956"/>
        <v>40534</v>
      </c>
      <c r="U2614" s="19">
        <f t="shared" si="957"/>
        <v>40562</v>
      </c>
      <c r="V2614" s="19">
        <f t="shared" si="958"/>
        <v>40590</v>
      </c>
      <c r="W2614" s="19">
        <f t="shared" si="959"/>
        <v>40618</v>
      </c>
      <c r="X2614" s="19">
        <f t="shared" si="960"/>
        <v>40653</v>
      </c>
      <c r="Y2614" s="18">
        <f t="shared" si="945"/>
        <v>28</v>
      </c>
      <c r="Z2614" s="10">
        <f t="shared" si="946"/>
        <v>3.5714285714285712E-2</v>
      </c>
      <c r="AA2614" s="10">
        <f>VLOOKUP(A2614, VIX!$A$2:$E$3205, 5, FALSE)</f>
        <v>24.33</v>
      </c>
      <c r="AB2614" s="10">
        <f t="shared" si="947"/>
        <v>29.267857142857142</v>
      </c>
      <c r="AC2614" s="10">
        <f t="shared" si="948"/>
        <v>30.896428571428572</v>
      </c>
      <c r="AD2614" s="10">
        <f t="shared" si="949"/>
        <v>31.094642857142858</v>
      </c>
      <c r="AE2614" s="10">
        <f t="shared" si="950"/>
        <v>30.81071428571429</v>
      </c>
      <c r="AF2614" s="10">
        <f t="shared" si="951"/>
        <v>32.005357142857143</v>
      </c>
      <c r="AG2614" s="36">
        <f t="shared" si="939"/>
        <v>-1.5279990488645812</v>
      </c>
      <c r="AH2614" s="36">
        <f t="shared" si="940"/>
        <v>-0.4284257055423325</v>
      </c>
      <c r="AI2614" s="36">
        <f t="shared" si="941"/>
        <v>-4.2784380305603317E-2</v>
      </c>
      <c r="AJ2614" s="36">
        <f t="shared" si="942"/>
        <v>8.6856617647059001E-2</v>
      </c>
      <c r="AK2614" s="36">
        <f t="shared" si="943"/>
        <v>-0.3507795100222707</v>
      </c>
    </row>
    <row r="2615" spans="1:37" x14ac:dyDescent="0.2">
      <c r="A2615" s="5">
        <v>40406</v>
      </c>
      <c r="B2615" s="1">
        <v>8</v>
      </c>
      <c r="C2615" s="7">
        <v>26</v>
      </c>
      <c r="D2615" s="7">
        <v>30.35</v>
      </c>
      <c r="E2615" s="7">
        <v>31.6</v>
      </c>
      <c r="F2615" s="7">
        <v>31.55</v>
      </c>
      <c r="G2615" s="7">
        <v>31.05</v>
      </c>
      <c r="H2615" s="7">
        <v>32.15</v>
      </c>
      <c r="I2615" s="7">
        <v>32.049999999999997</v>
      </c>
      <c r="J2615" s="7">
        <v>32.299999999999997</v>
      </c>
      <c r="K2615" s="7">
        <v>0</v>
      </c>
      <c r="L2615" s="3">
        <v>0.1673</v>
      </c>
      <c r="M2615" s="3">
        <v>1.5800000000000002E-2</v>
      </c>
      <c r="N2615" s="3">
        <v>5.3E-3</v>
      </c>
      <c r="O2615" s="18">
        <f t="shared" si="944"/>
        <v>0</v>
      </c>
      <c r="P2615" s="19">
        <f t="shared" si="952"/>
        <v>40408</v>
      </c>
      <c r="Q2615" s="19">
        <f t="shared" si="953"/>
        <v>40436</v>
      </c>
      <c r="R2615" s="19">
        <f t="shared" si="954"/>
        <v>40471</v>
      </c>
      <c r="S2615" s="19">
        <f t="shared" si="955"/>
        <v>40499</v>
      </c>
      <c r="T2615" s="19">
        <f t="shared" si="956"/>
        <v>40534</v>
      </c>
      <c r="U2615" s="19">
        <f t="shared" si="957"/>
        <v>40562</v>
      </c>
      <c r="V2615" s="19">
        <f t="shared" si="958"/>
        <v>40590</v>
      </c>
      <c r="W2615" s="19">
        <f t="shared" si="959"/>
        <v>40618</v>
      </c>
      <c r="X2615" s="19">
        <f t="shared" si="960"/>
        <v>40653</v>
      </c>
      <c r="Y2615" s="18">
        <f t="shared" si="945"/>
        <v>28</v>
      </c>
      <c r="Z2615" s="10">
        <f t="shared" si="946"/>
        <v>7.1428571428571425E-2</v>
      </c>
      <c r="AA2615" s="10">
        <f>VLOOKUP(A2615, VIX!$A$2:$E$3205, 5, FALSE)</f>
        <v>26.1</v>
      </c>
      <c r="AB2615" s="10">
        <f t="shared" si="947"/>
        <v>30.039285714285718</v>
      </c>
      <c r="AC2615" s="10">
        <f t="shared" si="948"/>
        <v>31.510714285714286</v>
      </c>
      <c r="AD2615" s="10">
        <f t="shared" si="949"/>
        <v>31.553571428571431</v>
      </c>
      <c r="AE2615" s="10">
        <f t="shared" si="950"/>
        <v>31.085714285714289</v>
      </c>
      <c r="AF2615" s="10">
        <f t="shared" si="951"/>
        <v>32.071428571428569</v>
      </c>
      <c r="AG2615" s="36">
        <f t="shared" si="939"/>
        <v>-3.9156992320057169</v>
      </c>
      <c r="AH2615" s="36">
        <f t="shared" si="940"/>
        <v>-1.0651487826871058</v>
      </c>
      <c r="AI2615" s="36">
        <f t="shared" si="941"/>
        <v>4.2429004377596301E-2</v>
      </c>
      <c r="AJ2615" s="36">
        <f t="shared" si="942"/>
        <v>0.4306465394474509</v>
      </c>
      <c r="AK2615" s="36">
        <f t="shared" si="943"/>
        <v>-0.92133835586084456</v>
      </c>
    </row>
    <row r="2616" spans="1:37" x14ac:dyDescent="0.2">
      <c r="A2616" s="5">
        <v>40403</v>
      </c>
      <c r="B2616" s="1">
        <v>8</v>
      </c>
      <c r="C2616" s="7">
        <v>26.75</v>
      </c>
      <c r="D2616" s="7">
        <v>30.7</v>
      </c>
      <c r="E2616" s="7">
        <v>31.9</v>
      </c>
      <c r="F2616" s="7">
        <v>31.8</v>
      </c>
      <c r="G2616" s="7">
        <v>31.25</v>
      </c>
      <c r="H2616" s="7">
        <v>32.450000000000003</v>
      </c>
      <c r="I2616" s="7">
        <v>32.25</v>
      </c>
      <c r="J2616" s="7">
        <v>32.549999999999997</v>
      </c>
      <c r="K2616" s="7">
        <v>0</v>
      </c>
      <c r="L2616" s="3">
        <v>0.1477</v>
      </c>
      <c r="M2616" s="3">
        <v>1.4200000000000001E-2</v>
      </c>
      <c r="N2616" s="3">
        <v>4.7000000000000002E-3</v>
      </c>
      <c r="O2616" s="18">
        <f t="shared" si="944"/>
        <v>0</v>
      </c>
      <c r="P2616" s="19">
        <f t="shared" si="952"/>
        <v>40408</v>
      </c>
      <c r="Q2616" s="19">
        <f t="shared" si="953"/>
        <v>40436</v>
      </c>
      <c r="R2616" s="19">
        <f t="shared" si="954"/>
        <v>40471</v>
      </c>
      <c r="S2616" s="19">
        <f t="shared" si="955"/>
        <v>40499</v>
      </c>
      <c r="T2616" s="19">
        <f t="shared" si="956"/>
        <v>40534</v>
      </c>
      <c r="U2616" s="19">
        <f t="shared" si="957"/>
        <v>40562</v>
      </c>
      <c r="V2616" s="19">
        <f t="shared" si="958"/>
        <v>40590</v>
      </c>
      <c r="W2616" s="19">
        <f t="shared" si="959"/>
        <v>40618</v>
      </c>
      <c r="X2616" s="19">
        <f t="shared" si="960"/>
        <v>40653</v>
      </c>
      <c r="Y2616" s="18">
        <f t="shared" si="945"/>
        <v>28</v>
      </c>
      <c r="Z2616" s="10">
        <f t="shared" si="946"/>
        <v>0.17857142857142858</v>
      </c>
      <c r="AA2616" s="10">
        <f>VLOOKUP(A2616, VIX!$A$2:$E$3205, 5, FALSE)</f>
        <v>26.24</v>
      </c>
      <c r="AB2616" s="10">
        <f t="shared" si="947"/>
        <v>29.994642857142857</v>
      </c>
      <c r="AC2616" s="10">
        <f t="shared" si="948"/>
        <v>31.685714285714283</v>
      </c>
      <c r="AD2616" s="10">
        <f t="shared" si="949"/>
        <v>31.817857142857143</v>
      </c>
      <c r="AE2616" s="10">
        <f t="shared" si="950"/>
        <v>31.348214285714285</v>
      </c>
      <c r="AF2616" s="10">
        <f t="shared" si="951"/>
        <v>32.235714285714288</v>
      </c>
      <c r="AG2616" s="36">
        <f t="shared" si="939"/>
        <v>-1.2168704156479211</v>
      </c>
      <c r="AH2616" s="36">
        <f t="shared" si="940"/>
        <v>-0.3484673887992622</v>
      </c>
      <c r="AI2616" s="36">
        <f t="shared" si="941"/>
        <v>2.8872593950503497E-2</v>
      </c>
      <c r="AJ2616" s="36">
        <f t="shared" si="942"/>
        <v>0.16073292357648164</v>
      </c>
      <c r="AK2616" s="36">
        <f t="shared" si="943"/>
        <v>-0.3408860331416983</v>
      </c>
    </row>
    <row r="2617" spans="1:37" x14ac:dyDescent="0.2">
      <c r="A2617" s="5">
        <v>40402</v>
      </c>
      <c r="B2617" s="1">
        <v>8</v>
      </c>
      <c r="C2617" s="7">
        <v>26.15</v>
      </c>
      <c r="D2617" s="7">
        <v>30.05</v>
      </c>
      <c r="E2617" s="7">
        <v>31.25</v>
      </c>
      <c r="F2617" s="7">
        <v>31.15</v>
      </c>
      <c r="G2617" s="7">
        <v>30.7</v>
      </c>
      <c r="H2617" s="7">
        <v>31.95</v>
      </c>
      <c r="I2617" s="7">
        <v>31.9</v>
      </c>
      <c r="J2617" s="7">
        <v>32.25</v>
      </c>
      <c r="K2617" s="7">
        <v>0</v>
      </c>
      <c r="L2617" s="3">
        <v>0.14910000000000001</v>
      </c>
      <c r="M2617" s="3">
        <v>2.41E-2</v>
      </c>
      <c r="N2617" s="3">
        <v>8.0000000000000002E-3</v>
      </c>
      <c r="O2617" s="18">
        <f t="shared" si="944"/>
        <v>0</v>
      </c>
      <c r="P2617" s="19">
        <f t="shared" si="952"/>
        <v>40408</v>
      </c>
      <c r="Q2617" s="19">
        <f t="shared" si="953"/>
        <v>40436</v>
      </c>
      <c r="R2617" s="19">
        <f t="shared" si="954"/>
        <v>40471</v>
      </c>
      <c r="S2617" s="19">
        <f t="shared" si="955"/>
        <v>40499</v>
      </c>
      <c r="T2617" s="19">
        <f t="shared" si="956"/>
        <v>40534</v>
      </c>
      <c r="U2617" s="19">
        <f t="shared" si="957"/>
        <v>40562</v>
      </c>
      <c r="V2617" s="19">
        <f t="shared" si="958"/>
        <v>40590</v>
      </c>
      <c r="W2617" s="19">
        <f t="shared" si="959"/>
        <v>40618</v>
      </c>
      <c r="X2617" s="19">
        <f t="shared" si="960"/>
        <v>40653</v>
      </c>
      <c r="Y2617" s="18">
        <f t="shared" si="945"/>
        <v>28</v>
      </c>
      <c r="Z2617" s="10">
        <f t="shared" si="946"/>
        <v>0.21428571428571427</v>
      </c>
      <c r="AA2617" s="10">
        <f>VLOOKUP(A2617, VIX!$A$2:$E$3205, 5, FALSE)</f>
        <v>25.73</v>
      </c>
      <c r="AB2617" s="10">
        <f t="shared" si="947"/>
        <v>29.214285714285715</v>
      </c>
      <c r="AC2617" s="10">
        <f t="shared" si="948"/>
        <v>30.99285714285714</v>
      </c>
      <c r="AD2617" s="10">
        <f t="shared" si="949"/>
        <v>31.171428571428571</v>
      </c>
      <c r="AE2617" s="10">
        <f t="shared" si="950"/>
        <v>30.796428571428571</v>
      </c>
      <c r="AF2617" s="10">
        <f t="shared" si="951"/>
        <v>31.682142857142857</v>
      </c>
      <c r="AG2617" s="36">
        <f t="shared" si="939"/>
        <v>-1.2262008733624461</v>
      </c>
      <c r="AH2617" s="36">
        <f t="shared" si="940"/>
        <v>-0.35366352844862858</v>
      </c>
      <c r="AI2617" s="36">
        <f t="shared" si="941"/>
        <v>2.9173419773096045E-2</v>
      </c>
      <c r="AJ2617" s="36">
        <f t="shared" si="942"/>
        <v>0.13256955810147283</v>
      </c>
      <c r="AK2617" s="36">
        <f t="shared" si="943"/>
        <v>-0.35799522673031037</v>
      </c>
    </row>
    <row r="2618" spans="1:37" x14ac:dyDescent="0.2">
      <c r="A2618" s="5">
        <v>40401</v>
      </c>
      <c r="B2618" s="1">
        <v>8</v>
      </c>
      <c r="C2618" s="7">
        <v>25.7</v>
      </c>
      <c r="D2618" s="7">
        <v>29.6</v>
      </c>
      <c r="E2618" s="7">
        <v>30.85</v>
      </c>
      <c r="F2618" s="7">
        <v>30.85</v>
      </c>
      <c r="G2618" s="7">
        <v>30.45</v>
      </c>
      <c r="H2618" s="7">
        <v>31.75</v>
      </c>
      <c r="I2618" s="7">
        <v>31.8</v>
      </c>
      <c r="J2618" s="7">
        <v>32.15</v>
      </c>
      <c r="K2618" s="7">
        <v>0</v>
      </c>
      <c r="L2618" s="3">
        <v>0.15179999999999999</v>
      </c>
      <c r="M2618" s="3">
        <v>3.0800000000000001E-2</v>
      </c>
      <c r="N2618" s="3">
        <v>1.03E-2</v>
      </c>
      <c r="O2618" s="18">
        <f t="shared" si="944"/>
        <v>0</v>
      </c>
      <c r="P2618" s="19">
        <f t="shared" si="952"/>
        <v>40408</v>
      </c>
      <c r="Q2618" s="19">
        <f t="shared" si="953"/>
        <v>40436</v>
      </c>
      <c r="R2618" s="19">
        <f t="shared" si="954"/>
        <v>40471</v>
      </c>
      <c r="S2618" s="19">
        <f t="shared" si="955"/>
        <v>40499</v>
      </c>
      <c r="T2618" s="19">
        <f t="shared" si="956"/>
        <v>40534</v>
      </c>
      <c r="U2618" s="19">
        <f t="shared" si="957"/>
        <v>40562</v>
      </c>
      <c r="V2618" s="19">
        <f t="shared" si="958"/>
        <v>40590</v>
      </c>
      <c r="W2618" s="19">
        <f t="shared" si="959"/>
        <v>40618</v>
      </c>
      <c r="X2618" s="19">
        <f t="shared" si="960"/>
        <v>40653</v>
      </c>
      <c r="Y2618" s="18">
        <f t="shared" si="945"/>
        <v>28</v>
      </c>
      <c r="Z2618" s="10">
        <f t="shared" si="946"/>
        <v>0.25</v>
      </c>
      <c r="AA2618" s="10">
        <f>VLOOKUP(A2618, VIX!$A$2:$E$3205, 5, FALSE)</f>
        <v>25.39</v>
      </c>
      <c r="AB2618" s="10">
        <f t="shared" si="947"/>
        <v>28.625000000000004</v>
      </c>
      <c r="AC2618" s="10">
        <f t="shared" si="948"/>
        <v>30.537500000000001</v>
      </c>
      <c r="AD2618" s="10">
        <f t="shared" si="949"/>
        <v>30.85</v>
      </c>
      <c r="AE2618" s="10">
        <f t="shared" si="950"/>
        <v>30.549999999999997</v>
      </c>
      <c r="AF2618" s="10">
        <f t="shared" si="951"/>
        <v>31.425000000000001</v>
      </c>
      <c r="AG2618" s="36">
        <f t="shared" si="939"/>
        <v>-1.3335142469470826</v>
      </c>
      <c r="AH2618" s="36">
        <f t="shared" si="940"/>
        <v>-0.39062499999999983</v>
      </c>
      <c r="AI2618" s="36">
        <f t="shared" si="941"/>
        <v>0</v>
      </c>
      <c r="AJ2618" s="36">
        <f t="shared" si="942"/>
        <v>0.12343864805290287</v>
      </c>
      <c r="AK2618" s="36">
        <f t="shared" si="943"/>
        <v>-0.38981437410756786</v>
      </c>
    </row>
    <row r="2619" spans="1:37" x14ac:dyDescent="0.2">
      <c r="A2619" s="5">
        <v>40400</v>
      </c>
      <c r="B2619" s="1">
        <v>8</v>
      </c>
      <c r="C2619" s="7">
        <v>23.25</v>
      </c>
      <c r="D2619" s="7">
        <v>27.55</v>
      </c>
      <c r="E2619" s="7">
        <v>29.3</v>
      </c>
      <c r="F2619" s="7">
        <v>29.45</v>
      </c>
      <c r="G2619" s="7">
        <v>29.05</v>
      </c>
      <c r="H2619" s="7">
        <v>30.4</v>
      </c>
      <c r="I2619" s="7">
        <v>30.55</v>
      </c>
      <c r="J2619" s="7">
        <v>31.1</v>
      </c>
      <c r="K2619" s="7">
        <v>0</v>
      </c>
      <c r="L2619" s="3">
        <v>0.18490000000000001</v>
      </c>
      <c r="M2619" s="3">
        <v>3.7400000000000003E-2</v>
      </c>
      <c r="N2619" s="3">
        <v>1.2500000000000001E-2</v>
      </c>
      <c r="O2619" s="18">
        <f t="shared" si="944"/>
        <v>0</v>
      </c>
      <c r="P2619" s="19">
        <f t="shared" si="952"/>
        <v>40408</v>
      </c>
      <c r="Q2619" s="19">
        <f t="shared" si="953"/>
        <v>40436</v>
      </c>
      <c r="R2619" s="19">
        <f t="shared" si="954"/>
        <v>40471</v>
      </c>
      <c r="S2619" s="19">
        <f t="shared" si="955"/>
        <v>40499</v>
      </c>
      <c r="T2619" s="19">
        <f t="shared" si="956"/>
        <v>40534</v>
      </c>
      <c r="U2619" s="19">
        <f t="shared" si="957"/>
        <v>40562</v>
      </c>
      <c r="V2619" s="19">
        <f t="shared" si="958"/>
        <v>40590</v>
      </c>
      <c r="W2619" s="19">
        <f t="shared" si="959"/>
        <v>40618</v>
      </c>
      <c r="X2619" s="19">
        <f t="shared" si="960"/>
        <v>40653</v>
      </c>
      <c r="Y2619" s="18">
        <f t="shared" si="945"/>
        <v>28</v>
      </c>
      <c r="Z2619" s="10">
        <f t="shared" si="946"/>
        <v>0.2857142857142857</v>
      </c>
      <c r="AA2619" s="10">
        <f>VLOOKUP(A2619, VIX!$A$2:$E$3205, 5, FALSE)</f>
        <v>22.37</v>
      </c>
      <c r="AB2619" s="10">
        <f t="shared" si="947"/>
        <v>26.321428571428573</v>
      </c>
      <c r="AC2619" s="10">
        <f t="shared" si="948"/>
        <v>28.8</v>
      </c>
      <c r="AD2619" s="10">
        <f t="shared" si="949"/>
        <v>29.407142857142858</v>
      </c>
      <c r="AE2619" s="10">
        <f t="shared" si="950"/>
        <v>29.164285714285711</v>
      </c>
      <c r="AF2619" s="10">
        <f t="shared" si="951"/>
        <v>30.014285714285712</v>
      </c>
      <c r="AG2619" s="36">
        <f t="shared" si="939"/>
        <v>-1.4874399450926581</v>
      </c>
      <c r="AH2619" s="36">
        <f t="shared" si="940"/>
        <v>-0.55290872617853615</v>
      </c>
      <c r="AI2619" s="36">
        <f t="shared" si="941"/>
        <v>-4.6443051971986338E-2</v>
      </c>
      <c r="AJ2619" s="36">
        <f t="shared" si="942"/>
        <v>0.12502325581395315</v>
      </c>
      <c r="AK2619" s="36">
        <f t="shared" si="943"/>
        <v>-0.40906631395418719</v>
      </c>
    </row>
    <row r="2620" spans="1:37" x14ac:dyDescent="0.2">
      <c r="A2620" s="5">
        <v>40399</v>
      </c>
      <c r="B2620" s="1">
        <v>8</v>
      </c>
      <c r="C2620" s="7">
        <v>23.1</v>
      </c>
      <c r="D2620" s="7">
        <v>27.4</v>
      </c>
      <c r="E2620" s="7">
        <v>29</v>
      </c>
      <c r="F2620" s="7">
        <v>29.1</v>
      </c>
      <c r="G2620" s="7">
        <v>28.65</v>
      </c>
      <c r="H2620" s="7">
        <v>30.2</v>
      </c>
      <c r="I2620" s="7">
        <v>30.45</v>
      </c>
      <c r="J2620" s="7">
        <v>30.95</v>
      </c>
      <c r="K2620" s="7">
        <v>0</v>
      </c>
      <c r="L2620" s="3">
        <v>0.18609999999999999</v>
      </c>
      <c r="M2620" s="3">
        <v>4.6399999999999997E-2</v>
      </c>
      <c r="N2620" s="3">
        <v>1.55E-2</v>
      </c>
      <c r="O2620" s="18">
        <f t="shared" si="944"/>
        <v>0</v>
      </c>
      <c r="P2620" s="19">
        <f t="shared" si="952"/>
        <v>40408</v>
      </c>
      <c r="Q2620" s="19">
        <f t="shared" si="953"/>
        <v>40436</v>
      </c>
      <c r="R2620" s="19">
        <f t="shared" si="954"/>
        <v>40471</v>
      </c>
      <c r="S2620" s="19">
        <f t="shared" si="955"/>
        <v>40499</v>
      </c>
      <c r="T2620" s="19">
        <f t="shared" si="956"/>
        <v>40534</v>
      </c>
      <c r="U2620" s="19">
        <f t="shared" si="957"/>
        <v>40562</v>
      </c>
      <c r="V2620" s="19">
        <f t="shared" si="958"/>
        <v>40590</v>
      </c>
      <c r="W2620" s="19">
        <f t="shared" si="959"/>
        <v>40618</v>
      </c>
      <c r="X2620" s="19">
        <f t="shared" si="960"/>
        <v>40653</v>
      </c>
      <c r="Y2620" s="18">
        <f t="shared" si="945"/>
        <v>28</v>
      </c>
      <c r="Z2620" s="10">
        <f t="shared" si="946"/>
        <v>0.32142857142857145</v>
      </c>
      <c r="AA2620" s="10">
        <f>VLOOKUP(A2620, VIX!$A$2:$E$3205, 5, FALSE)</f>
        <v>22.14</v>
      </c>
      <c r="AB2620" s="10">
        <f t="shared" si="947"/>
        <v>26.017857142857142</v>
      </c>
      <c r="AC2620" s="10">
        <f t="shared" si="948"/>
        <v>28.485714285714288</v>
      </c>
      <c r="AD2620" s="10">
        <f t="shared" si="949"/>
        <v>29.067857142857147</v>
      </c>
      <c r="AE2620" s="10">
        <f t="shared" si="950"/>
        <v>28.794642857142861</v>
      </c>
      <c r="AF2620" s="10">
        <f t="shared" si="951"/>
        <v>29.701785714285716</v>
      </c>
      <c r="AG2620" s="36">
        <f t="shared" si="939"/>
        <v>-4.4629324546952178</v>
      </c>
      <c r="AH2620" s="36">
        <f t="shared" si="940"/>
        <v>-1.5116220944763819</v>
      </c>
      <c r="AI2620" s="36">
        <f t="shared" si="941"/>
        <v>-9.2195121951220788E-2</v>
      </c>
      <c r="AJ2620" s="36">
        <f t="shared" si="942"/>
        <v>0.41803883017940768</v>
      </c>
      <c r="AK2620" s="36">
        <f t="shared" si="943"/>
        <v>-1.4087521038711228</v>
      </c>
    </row>
    <row r="2621" spans="1:37" x14ac:dyDescent="0.2">
      <c r="A2621" s="5">
        <v>40396</v>
      </c>
      <c r="B2621" s="1">
        <v>8</v>
      </c>
      <c r="C2621" s="7">
        <v>23.7</v>
      </c>
      <c r="D2621" s="7">
        <v>27.75</v>
      </c>
      <c r="E2621" s="7">
        <v>29.2</v>
      </c>
      <c r="F2621" s="7">
        <v>29.35</v>
      </c>
      <c r="G2621" s="7">
        <v>28.85</v>
      </c>
      <c r="H2621" s="7">
        <v>30.35</v>
      </c>
      <c r="I2621" s="7">
        <v>30.55</v>
      </c>
      <c r="J2621" s="7">
        <v>31.05</v>
      </c>
      <c r="K2621" s="7">
        <v>0</v>
      </c>
      <c r="L2621" s="3">
        <v>0.1709</v>
      </c>
      <c r="M2621" s="3">
        <v>4.0899999999999999E-2</v>
      </c>
      <c r="N2621" s="3">
        <v>1.3599999999999999E-2</v>
      </c>
      <c r="O2621" s="18">
        <f t="shared" si="944"/>
        <v>0</v>
      </c>
      <c r="P2621" s="19">
        <f t="shared" si="952"/>
        <v>40408</v>
      </c>
      <c r="Q2621" s="19">
        <f t="shared" si="953"/>
        <v>40436</v>
      </c>
      <c r="R2621" s="19">
        <f t="shared" si="954"/>
        <v>40471</v>
      </c>
      <c r="S2621" s="19">
        <f t="shared" si="955"/>
        <v>40499</v>
      </c>
      <c r="T2621" s="19">
        <f t="shared" si="956"/>
        <v>40534</v>
      </c>
      <c r="U2621" s="19">
        <f t="shared" si="957"/>
        <v>40562</v>
      </c>
      <c r="V2621" s="19">
        <f t="shared" si="958"/>
        <v>40590</v>
      </c>
      <c r="W2621" s="19">
        <f t="shared" si="959"/>
        <v>40618</v>
      </c>
      <c r="X2621" s="19">
        <f t="shared" si="960"/>
        <v>40653</v>
      </c>
      <c r="Y2621" s="18">
        <f t="shared" si="945"/>
        <v>28</v>
      </c>
      <c r="Z2621" s="10">
        <f t="shared" si="946"/>
        <v>0.42857142857142855</v>
      </c>
      <c r="AA2621" s="10">
        <f>VLOOKUP(A2621, VIX!$A$2:$E$3205, 5, FALSE)</f>
        <v>21.74</v>
      </c>
      <c r="AB2621" s="10">
        <f t="shared" si="947"/>
        <v>26.014285714285712</v>
      </c>
      <c r="AC2621" s="10">
        <f t="shared" si="948"/>
        <v>28.578571428571426</v>
      </c>
      <c r="AD2621" s="10">
        <f t="shared" si="949"/>
        <v>29.285714285714285</v>
      </c>
      <c r="AE2621" s="10">
        <f t="shared" si="950"/>
        <v>29.064285714285713</v>
      </c>
      <c r="AF2621" s="10">
        <f t="shared" si="951"/>
        <v>29.707142857142856</v>
      </c>
      <c r="AG2621" s="36">
        <f t="shared" si="939"/>
        <v>-1.4093765103914955</v>
      </c>
      <c r="AH2621" s="36">
        <f t="shared" si="940"/>
        <v>-0.45907406244110843</v>
      </c>
      <c r="AI2621" s="36">
        <f t="shared" si="941"/>
        <v>-4.6306504961411962E-2</v>
      </c>
      <c r="AJ2621" s="36">
        <f t="shared" si="942"/>
        <v>0.15539248936301428</v>
      </c>
      <c r="AK2621" s="36">
        <f t="shared" si="943"/>
        <v>-0.45679758308157148</v>
      </c>
    </row>
    <row r="2622" spans="1:37" x14ac:dyDescent="0.2">
      <c r="A2622" s="5">
        <v>40395</v>
      </c>
      <c r="B2622" s="1">
        <v>8</v>
      </c>
      <c r="C2622" s="7">
        <v>23.8</v>
      </c>
      <c r="D2622" s="7">
        <v>27.65</v>
      </c>
      <c r="E2622" s="7">
        <v>29.1</v>
      </c>
      <c r="F2622" s="7">
        <v>29.2</v>
      </c>
      <c r="G2622" s="7">
        <v>28.75</v>
      </c>
      <c r="H2622" s="7">
        <v>30.25</v>
      </c>
      <c r="I2622" s="7">
        <v>30.4</v>
      </c>
      <c r="J2622" s="7">
        <v>30.8</v>
      </c>
      <c r="K2622" s="7">
        <v>0</v>
      </c>
      <c r="L2622" s="3">
        <v>0.1618</v>
      </c>
      <c r="M2622" s="3">
        <v>4.1099999999999998E-2</v>
      </c>
      <c r="N2622" s="3">
        <v>1.37E-2</v>
      </c>
      <c r="O2622" s="18">
        <f t="shared" si="944"/>
        <v>0</v>
      </c>
      <c r="P2622" s="19">
        <f t="shared" si="952"/>
        <v>40408</v>
      </c>
      <c r="Q2622" s="19">
        <f t="shared" si="953"/>
        <v>40436</v>
      </c>
      <c r="R2622" s="19">
        <f t="shared" si="954"/>
        <v>40471</v>
      </c>
      <c r="S2622" s="19">
        <f t="shared" si="955"/>
        <v>40499</v>
      </c>
      <c r="T2622" s="19">
        <f t="shared" si="956"/>
        <v>40534</v>
      </c>
      <c r="U2622" s="19">
        <f t="shared" si="957"/>
        <v>40562</v>
      </c>
      <c r="V2622" s="19">
        <f t="shared" si="958"/>
        <v>40590</v>
      </c>
      <c r="W2622" s="19">
        <f t="shared" si="959"/>
        <v>40618</v>
      </c>
      <c r="X2622" s="19">
        <f t="shared" si="960"/>
        <v>40653</v>
      </c>
      <c r="Y2622" s="18">
        <f t="shared" si="945"/>
        <v>28</v>
      </c>
      <c r="Z2622" s="10">
        <f t="shared" si="946"/>
        <v>0.4642857142857143</v>
      </c>
      <c r="AA2622" s="10">
        <f>VLOOKUP(A2622, VIX!$A$2:$E$3205, 5, FALSE)</f>
        <v>22.1</v>
      </c>
      <c r="AB2622" s="10">
        <f t="shared" si="947"/>
        <v>25.862499999999997</v>
      </c>
      <c r="AC2622" s="10">
        <f t="shared" si="948"/>
        <v>28.426785714285714</v>
      </c>
      <c r="AD2622" s="10">
        <f t="shared" si="949"/>
        <v>29.153571428571428</v>
      </c>
      <c r="AE2622" s="10">
        <f t="shared" si="950"/>
        <v>28.958928571428572</v>
      </c>
      <c r="AF2622" s="10">
        <f t="shared" si="951"/>
        <v>29.553571428571431</v>
      </c>
      <c r="AG2622" s="36">
        <f t="shared" si="939"/>
        <v>-1.3561643835616424</v>
      </c>
      <c r="AH2622" s="36">
        <f t="shared" si="940"/>
        <v>-0.46524064171123064</v>
      </c>
      <c r="AI2622" s="36">
        <f t="shared" si="941"/>
        <v>-3.1195840554592038E-2</v>
      </c>
      <c r="AJ2622" s="36">
        <f t="shared" si="942"/>
        <v>0.14086956521739102</v>
      </c>
      <c r="AK2622" s="36">
        <f t="shared" si="943"/>
        <v>-0.46035805626598442</v>
      </c>
    </row>
    <row r="2623" spans="1:37" x14ac:dyDescent="0.2">
      <c r="A2623" s="5">
        <v>40394</v>
      </c>
      <c r="B2623" s="1">
        <v>8</v>
      </c>
      <c r="C2623" s="7">
        <v>23.75</v>
      </c>
      <c r="D2623" s="7">
        <v>27.35</v>
      </c>
      <c r="E2623" s="7">
        <v>28.75</v>
      </c>
      <c r="F2623" s="7">
        <v>28.95</v>
      </c>
      <c r="G2623" s="7">
        <v>28.55</v>
      </c>
      <c r="H2623" s="7">
        <v>30.1</v>
      </c>
      <c r="I2623" s="7">
        <v>30.15</v>
      </c>
      <c r="J2623" s="7">
        <v>30.65</v>
      </c>
      <c r="K2623" s="7">
        <v>0</v>
      </c>
      <c r="L2623" s="3">
        <v>0.15160000000000001</v>
      </c>
      <c r="M2623" s="3">
        <v>4.1500000000000002E-2</v>
      </c>
      <c r="N2623" s="3">
        <v>1.38E-2</v>
      </c>
      <c r="O2623" s="18">
        <f t="shared" si="944"/>
        <v>0</v>
      </c>
      <c r="P2623" s="19">
        <f t="shared" si="952"/>
        <v>40408</v>
      </c>
      <c r="Q2623" s="19">
        <f t="shared" si="953"/>
        <v>40436</v>
      </c>
      <c r="R2623" s="19">
        <f t="shared" si="954"/>
        <v>40471</v>
      </c>
      <c r="S2623" s="19">
        <f t="shared" si="955"/>
        <v>40499</v>
      </c>
      <c r="T2623" s="19">
        <f t="shared" si="956"/>
        <v>40534</v>
      </c>
      <c r="U2623" s="19">
        <f t="shared" si="957"/>
        <v>40562</v>
      </c>
      <c r="V2623" s="19">
        <f t="shared" si="958"/>
        <v>40590</v>
      </c>
      <c r="W2623" s="19">
        <f t="shared" si="959"/>
        <v>40618</v>
      </c>
      <c r="X2623" s="19">
        <f t="shared" si="960"/>
        <v>40653</v>
      </c>
      <c r="Y2623" s="18">
        <f t="shared" si="945"/>
        <v>28</v>
      </c>
      <c r="Z2623" s="10">
        <f t="shared" si="946"/>
        <v>0.5</v>
      </c>
      <c r="AA2623" s="10">
        <f>VLOOKUP(A2623, VIX!$A$2:$E$3205, 5, FALSE)</f>
        <v>22.21</v>
      </c>
      <c r="AB2623" s="10">
        <f t="shared" si="947"/>
        <v>25.55</v>
      </c>
      <c r="AC2623" s="10">
        <f t="shared" si="948"/>
        <v>28.05</v>
      </c>
      <c r="AD2623" s="10">
        <f t="shared" si="949"/>
        <v>28.85</v>
      </c>
      <c r="AE2623" s="10">
        <f t="shared" si="950"/>
        <v>28.75</v>
      </c>
      <c r="AF2623" s="10">
        <f t="shared" si="951"/>
        <v>29.325000000000003</v>
      </c>
      <c r="AG2623" s="36">
        <f t="shared" si="939"/>
        <v>-1.261752433936022</v>
      </c>
      <c r="AH2623" s="36">
        <f t="shared" si="940"/>
        <v>-0.4487122416534175</v>
      </c>
      <c r="AI2623" s="36">
        <f t="shared" si="941"/>
        <v>-6.2356944014846635E-2</v>
      </c>
      <c r="AJ2623" s="36">
        <f t="shared" si="942"/>
        <v>0.12483745123537013</v>
      </c>
      <c r="AK2623" s="36">
        <f t="shared" si="943"/>
        <v>-0.47535596933187296</v>
      </c>
    </row>
    <row r="2624" spans="1:37" x14ac:dyDescent="0.2">
      <c r="A2624" s="5">
        <v>40393</v>
      </c>
      <c r="B2624" s="1">
        <v>8</v>
      </c>
      <c r="C2624" s="7">
        <v>24.1</v>
      </c>
      <c r="D2624" s="7">
        <v>27.5</v>
      </c>
      <c r="E2624" s="7">
        <v>28.75</v>
      </c>
      <c r="F2624" s="7">
        <v>29</v>
      </c>
      <c r="G2624" s="7">
        <v>28.65</v>
      </c>
      <c r="H2624" s="7">
        <v>30.15</v>
      </c>
      <c r="I2624" s="7">
        <v>30.3</v>
      </c>
      <c r="J2624" s="7">
        <v>30.7</v>
      </c>
      <c r="K2624" s="7">
        <v>0</v>
      </c>
      <c r="L2624" s="3">
        <v>0.1411</v>
      </c>
      <c r="M2624" s="3">
        <v>4.48E-2</v>
      </c>
      <c r="N2624" s="3">
        <v>1.49E-2</v>
      </c>
      <c r="O2624" s="18">
        <f t="shared" si="944"/>
        <v>0</v>
      </c>
      <c r="P2624" s="19">
        <f t="shared" si="952"/>
        <v>40408</v>
      </c>
      <c r="Q2624" s="19">
        <f t="shared" si="953"/>
        <v>40436</v>
      </c>
      <c r="R2624" s="19">
        <f t="shared" si="954"/>
        <v>40471</v>
      </c>
      <c r="S2624" s="19">
        <f t="shared" si="955"/>
        <v>40499</v>
      </c>
      <c r="T2624" s="19">
        <f t="shared" si="956"/>
        <v>40534</v>
      </c>
      <c r="U2624" s="19">
        <f t="shared" si="957"/>
        <v>40562</v>
      </c>
      <c r="V2624" s="19">
        <f t="shared" si="958"/>
        <v>40590</v>
      </c>
      <c r="W2624" s="19">
        <f t="shared" si="959"/>
        <v>40618</v>
      </c>
      <c r="X2624" s="19">
        <f t="shared" si="960"/>
        <v>40653</v>
      </c>
      <c r="Y2624" s="18">
        <f t="shared" si="945"/>
        <v>28</v>
      </c>
      <c r="Z2624" s="10">
        <f t="shared" si="946"/>
        <v>0.5357142857142857</v>
      </c>
      <c r="AA2624" s="10">
        <f>VLOOKUP(A2624, VIX!$A$2:$E$3205, 5, FALSE)</f>
        <v>22.63</v>
      </c>
      <c r="AB2624" s="10">
        <f t="shared" si="947"/>
        <v>25.678571428571431</v>
      </c>
      <c r="AC2624" s="10">
        <f t="shared" si="948"/>
        <v>28.080357142857142</v>
      </c>
      <c r="AD2624" s="10">
        <f t="shared" si="949"/>
        <v>28.866071428571431</v>
      </c>
      <c r="AE2624" s="10">
        <f t="shared" si="950"/>
        <v>28.837499999999999</v>
      </c>
      <c r="AF2624" s="10">
        <f t="shared" si="951"/>
        <v>29.346428571428568</v>
      </c>
      <c r="AG2624" s="36">
        <f t="shared" si="939"/>
        <v>-1.2111959287531797</v>
      </c>
      <c r="AH2624" s="36">
        <f t="shared" si="940"/>
        <v>-0.40603248259860775</v>
      </c>
      <c r="AI2624" s="36">
        <f t="shared" si="941"/>
        <v>-7.867132867132863E-2</v>
      </c>
      <c r="AJ2624" s="36">
        <f t="shared" si="942"/>
        <v>0.11002994011976089</v>
      </c>
      <c r="AK2624" s="36">
        <f t="shared" si="943"/>
        <v>-0.46483030004918813</v>
      </c>
    </row>
    <row r="2625" spans="1:37" x14ac:dyDescent="0.2">
      <c r="A2625" s="5">
        <v>40392</v>
      </c>
      <c r="B2625" s="1">
        <v>8</v>
      </c>
      <c r="C2625" s="7">
        <v>23.85</v>
      </c>
      <c r="D2625" s="7">
        <v>27.15</v>
      </c>
      <c r="E2625" s="7">
        <v>28.45</v>
      </c>
      <c r="F2625" s="7">
        <v>28.8</v>
      </c>
      <c r="G2625" s="7">
        <v>28.4</v>
      </c>
      <c r="H2625" s="7">
        <v>29.9</v>
      </c>
      <c r="I2625" s="7">
        <v>30.05</v>
      </c>
      <c r="J2625" s="7">
        <v>30.55</v>
      </c>
      <c r="K2625" s="7">
        <v>0</v>
      </c>
      <c r="L2625" s="3">
        <v>0.1384</v>
      </c>
      <c r="M2625" s="3">
        <v>4.3400000000000001E-2</v>
      </c>
      <c r="N2625" s="3">
        <v>1.4500000000000001E-2</v>
      </c>
      <c r="O2625" s="18">
        <f t="shared" si="944"/>
        <v>0</v>
      </c>
      <c r="P2625" s="19">
        <f t="shared" si="952"/>
        <v>40408</v>
      </c>
      <c r="Q2625" s="19">
        <f t="shared" si="953"/>
        <v>40436</v>
      </c>
      <c r="R2625" s="19">
        <f t="shared" si="954"/>
        <v>40471</v>
      </c>
      <c r="S2625" s="19">
        <f t="shared" si="955"/>
        <v>40499</v>
      </c>
      <c r="T2625" s="19">
        <f t="shared" si="956"/>
        <v>40534</v>
      </c>
      <c r="U2625" s="19">
        <f t="shared" si="957"/>
        <v>40562</v>
      </c>
      <c r="V2625" s="19">
        <f t="shared" si="958"/>
        <v>40590</v>
      </c>
      <c r="W2625" s="19">
        <f t="shared" si="959"/>
        <v>40618</v>
      </c>
      <c r="X2625" s="19">
        <f t="shared" si="960"/>
        <v>40653</v>
      </c>
      <c r="Y2625" s="18">
        <f t="shared" si="945"/>
        <v>28</v>
      </c>
      <c r="Z2625" s="10">
        <f t="shared" si="946"/>
        <v>0.5714285714285714</v>
      </c>
      <c r="AA2625" s="10">
        <f>VLOOKUP(A2625, VIX!$A$2:$E$3205, 5, FALSE)</f>
        <v>22.01</v>
      </c>
      <c r="AB2625" s="10">
        <f t="shared" si="947"/>
        <v>25.264285714285712</v>
      </c>
      <c r="AC2625" s="10">
        <f t="shared" si="948"/>
        <v>27.707142857142856</v>
      </c>
      <c r="AD2625" s="10">
        <f t="shared" si="949"/>
        <v>28.6</v>
      </c>
      <c r="AE2625" s="10">
        <f t="shared" si="950"/>
        <v>28.628571428571426</v>
      </c>
      <c r="AF2625" s="10">
        <f t="shared" si="951"/>
        <v>29.042857142857144</v>
      </c>
      <c r="AG2625" s="36">
        <f t="shared" si="939"/>
        <v>-3.3670288143599425</v>
      </c>
      <c r="AH2625" s="36">
        <f t="shared" si="940"/>
        <v>-1.211613141835667</v>
      </c>
      <c r="AI2625" s="36">
        <f t="shared" si="941"/>
        <v>-0.31747555342252226</v>
      </c>
      <c r="AJ2625" s="36">
        <f t="shared" si="942"/>
        <v>0.36418377792497358</v>
      </c>
      <c r="AK2625" s="36">
        <f t="shared" si="943"/>
        <v>-1.3583278433251489</v>
      </c>
    </row>
    <row r="2626" spans="1:37" x14ac:dyDescent="0.2">
      <c r="A2626" s="5">
        <v>40389</v>
      </c>
      <c r="B2626" s="1">
        <v>8</v>
      </c>
      <c r="C2626" s="7">
        <v>25.45</v>
      </c>
      <c r="D2626" s="7">
        <v>28.6</v>
      </c>
      <c r="E2626" s="7">
        <v>29.75</v>
      </c>
      <c r="F2626" s="7">
        <v>29.8</v>
      </c>
      <c r="G2626" s="7">
        <v>29.35</v>
      </c>
      <c r="H2626" s="7">
        <v>30.8</v>
      </c>
      <c r="I2626" s="7">
        <v>30.9</v>
      </c>
      <c r="J2626" s="7">
        <v>31.45</v>
      </c>
      <c r="K2626" s="7">
        <v>0</v>
      </c>
      <c r="L2626" s="3">
        <v>0.12379999999999999</v>
      </c>
      <c r="M2626" s="3">
        <v>3.6900000000000002E-2</v>
      </c>
      <c r="N2626" s="3">
        <v>1.23E-2</v>
      </c>
      <c r="O2626" s="18">
        <f t="shared" si="944"/>
        <v>0</v>
      </c>
      <c r="P2626" s="19">
        <f t="shared" si="952"/>
        <v>40408</v>
      </c>
      <c r="Q2626" s="19">
        <f t="shared" si="953"/>
        <v>40436</v>
      </c>
      <c r="R2626" s="19">
        <f t="shared" si="954"/>
        <v>40471</v>
      </c>
      <c r="S2626" s="19">
        <f t="shared" si="955"/>
        <v>40499</v>
      </c>
      <c r="T2626" s="19">
        <f t="shared" si="956"/>
        <v>40534</v>
      </c>
      <c r="U2626" s="19">
        <f t="shared" si="957"/>
        <v>40562</v>
      </c>
      <c r="V2626" s="19">
        <f t="shared" si="958"/>
        <v>40590</v>
      </c>
      <c r="W2626" s="19">
        <f t="shared" si="959"/>
        <v>40618</v>
      </c>
      <c r="X2626" s="19">
        <f t="shared" si="960"/>
        <v>40653</v>
      </c>
      <c r="Y2626" s="18">
        <f t="shared" si="945"/>
        <v>28</v>
      </c>
      <c r="Z2626" s="10">
        <f t="shared" si="946"/>
        <v>0.6785714285714286</v>
      </c>
      <c r="AA2626" s="10">
        <f>VLOOKUP(A2626, VIX!$A$2:$E$3205, 5, FALSE)</f>
        <v>23.5</v>
      </c>
      <c r="AB2626" s="10">
        <f t="shared" si="947"/>
        <v>26.462500000000002</v>
      </c>
      <c r="AC2626" s="10">
        <f t="shared" si="948"/>
        <v>28.969642857142858</v>
      </c>
      <c r="AD2626" s="10">
        <f t="shared" si="949"/>
        <v>29.766071428571429</v>
      </c>
      <c r="AE2626" s="10">
        <f t="shared" si="950"/>
        <v>29.655357142857142</v>
      </c>
      <c r="AF2626" s="10">
        <f t="shared" si="951"/>
        <v>29.81607142857143</v>
      </c>
      <c r="AG2626" s="36">
        <f t="shared" si="939"/>
        <v>-1.0655033557046982</v>
      </c>
      <c r="AH2626" s="36">
        <f t="shared" si="940"/>
        <v>-0.35593220338982989</v>
      </c>
      <c r="AI2626" s="36">
        <f t="shared" si="941"/>
        <v>-1.502862595419868E-2</v>
      </c>
      <c r="AJ2626" s="36">
        <f t="shared" si="942"/>
        <v>0.13548387096774164</v>
      </c>
      <c r="AK2626" s="36">
        <f t="shared" si="943"/>
        <v>-0.43624641833810851</v>
      </c>
    </row>
    <row r="2627" spans="1:37" x14ac:dyDescent="0.2">
      <c r="A2627" s="5">
        <v>40388</v>
      </c>
      <c r="B2627" s="1">
        <v>8</v>
      </c>
      <c r="C2627" s="7">
        <v>25.75</v>
      </c>
      <c r="D2627" s="7">
        <v>28.75</v>
      </c>
      <c r="E2627" s="7">
        <v>29.9</v>
      </c>
      <c r="F2627" s="7">
        <v>30.05</v>
      </c>
      <c r="G2627" s="7">
        <v>29.5</v>
      </c>
      <c r="H2627" s="7">
        <v>30.95</v>
      </c>
      <c r="I2627" s="7">
        <v>31.05</v>
      </c>
      <c r="J2627" s="7">
        <v>31.5</v>
      </c>
      <c r="K2627" s="7">
        <v>0</v>
      </c>
      <c r="L2627" s="3">
        <v>0.11650000000000001</v>
      </c>
      <c r="M2627" s="3">
        <v>3.3300000000000003E-2</v>
      </c>
      <c r="N2627" s="3">
        <v>1.11E-2</v>
      </c>
      <c r="O2627" s="18">
        <f t="shared" si="944"/>
        <v>0</v>
      </c>
      <c r="P2627" s="19">
        <f t="shared" si="952"/>
        <v>40408</v>
      </c>
      <c r="Q2627" s="19">
        <f t="shared" si="953"/>
        <v>40436</v>
      </c>
      <c r="R2627" s="19">
        <f t="shared" si="954"/>
        <v>40471</v>
      </c>
      <c r="S2627" s="19">
        <f t="shared" si="955"/>
        <v>40499</v>
      </c>
      <c r="T2627" s="19">
        <f t="shared" si="956"/>
        <v>40534</v>
      </c>
      <c r="U2627" s="19">
        <f t="shared" si="957"/>
        <v>40562</v>
      </c>
      <c r="V2627" s="19">
        <f t="shared" si="958"/>
        <v>40590</v>
      </c>
      <c r="W2627" s="19">
        <f t="shared" si="959"/>
        <v>40618</v>
      </c>
      <c r="X2627" s="19">
        <f t="shared" si="960"/>
        <v>40653</v>
      </c>
      <c r="Y2627" s="18">
        <f t="shared" si="945"/>
        <v>28</v>
      </c>
      <c r="Z2627" s="10">
        <f t="shared" si="946"/>
        <v>0.7142857142857143</v>
      </c>
      <c r="AA2627" s="10">
        <f>VLOOKUP(A2627, VIX!$A$2:$E$3205, 5, FALSE)</f>
        <v>24.13</v>
      </c>
      <c r="AB2627" s="10">
        <f t="shared" si="947"/>
        <v>26.607142857142854</v>
      </c>
      <c r="AC2627" s="10">
        <f t="shared" si="948"/>
        <v>29.078571428571429</v>
      </c>
      <c r="AD2627" s="10">
        <f t="shared" si="949"/>
        <v>29.942857142857143</v>
      </c>
      <c r="AE2627" s="10">
        <f t="shared" si="950"/>
        <v>29.892857142857146</v>
      </c>
      <c r="AF2627" s="10">
        <f t="shared" si="951"/>
        <v>29.914285714285715</v>
      </c>
      <c r="AG2627" s="36">
        <f t="shared" ref="AG2627:AG2690" si="961">252*IF(Z2627-Z2628&lt;0,(Z2627-Z2628)*(D2627-C2627)/AB2628,(Z2627-1)*(D2627-C2627)/AB2628)</f>
        <v>-1.018387553041018</v>
      </c>
      <c r="AH2627" s="36">
        <f t="shared" ref="AH2627:AH2690" si="962">252*IF(Z2627-Z2628&lt;0,(Z2627-Z2628)*(E2627-D2627)/AC2628,(Z2627-1)*(E2627-D2627)/AC2628)</f>
        <v>-0.35628227194492196</v>
      </c>
      <c r="AI2627" s="36">
        <f t="shared" ref="AI2627:AI2690" si="963">252*IF(Z2627-Z2628&lt;0,(Z2627-Z2628)*(F2627-E2627)/AD2628,(Z2627-1)*(F2627-E2627)/AD2628)</f>
        <v>-4.5264040234703047E-2</v>
      </c>
      <c r="AJ2627" s="36">
        <f t="shared" ref="AJ2627:AJ2690" si="964">252*IF(Z2627-Z2628&lt;0,(Z2627-Z2628)*(G2627-F2627)/AE2628,(Z2627-1)*(G2627-F2627)/AE2628)</f>
        <v>0.16610738255033572</v>
      </c>
      <c r="AK2627" s="36">
        <f t="shared" ref="AK2627:AK2690" si="965">252*IF(Z2627-Z2628&lt;0,(Z2627-Z2628)*(H2627-G2627)/AF2628,(Z2627-1)*(H2627-G2627)/AF2628)</f>
        <v>-0.43700293009627417</v>
      </c>
    </row>
    <row r="2628" spans="1:37" x14ac:dyDescent="0.2">
      <c r="A2628" s="5">
        <v>40387</v>
      </c>
      <c r="B2628" s="1">
        <v>8</v>
      </c>
      <c r="C2628" s="7">
        <v>25.75</v>
      </c>
      <c r="D2628" s="7">
        <v>28.8</v>
      </c>
      <c r="E2628" s="7">
        <v>29.8</v>
      </c>
      <c r="F2628" s="7">
        <v>29.9</v>
      </c>
      <c r="G2628" s="7">
        <v>29.5</v>
      </c>
      <c r="H2628" s="7">
        <v>30.95</v>
      </c>
      <c r="I2628" s="7">
        <v>31</v>
      </c>
      <c r="J2628" s="7">
        <v>31.4</v>
      </c>
      <c r="K2628" s="7">
        <v>0</v>
      </c>
      <c r="L2628" s="3">
        <v>0.11840000000000001</v>
      </c>
      <c r="M2628" s="3">
        <v>3.6799999999999999E-2</v>
      </c>
      <c r="N2628" s="3">
        <v>1.23E-2</v>
      </c>
      <c r="O2628" s="18">
        <f t="shared" si="944"/>
        <v>0</v>
      </c>
      <c r="P2628" s="19">
        <f t="shared" si="952"/>
        <v>40408</v>
      </c>
      <c r="Q2628" s="19">
        <f t="shared" si="953"/>
        <v>40436</v>
      </c>
      <c r="R2628" s="19">
        <f t="shared" si="954"/>
        <v>40471</v>
      </c>
      <c r="S2628" s="19">
        <f t="shared" si="955"/>
        <v>40499</v>
      </c>
      <c r="T2628" s="19">
        <f t="shared" si="956"/>
        <v>40534</v>
      </c>
      <c r="U2628" s="19">
        <f t="shared" si="957"/>
        <v>40562</v>
      </c>
      <c r="V2628" s="19">
        <f t="shared" si="958"/>
        <v>40590</v>
      </c>
      <c r="W2628" s="19">
        <f t="shared" si="959"/>
        <v>40618</v>
      </c>
      <c r="X2628" s="19">
        <f t="shared" si="960"/>
        <v>40653</v>
      </c>
      <c r="Y2628" s="18">
        <f t="shared" si="945"/>
        <v>28</v>
      </c>
      <c r="Z2628" s="10">
        <f t="shared" si="946"/>
        <v>0.75</v>
      </c>
      <c r="AA2628" s="10">
        <f>VLOOKUP(A2628, VIX!$A$2:$E$3205, 5, FALSE)</f>
        <v>24.25</v>
      </c>
      <c r="AB2628" s="10">
        <f t="shared" si="947"/>
        <v>26.512499999999999</v>
      </c>
      <c r="AC2628" s="10">
        <f t="shared" si="948"/>
        <v>29.05</v>
      </c>
      <c r="AD2628" s="10">
        <f t="shared" si="949"/>
        <v>29.825000000000003</v>
      </c>
      <c r="AE2628" s="10">
        <f t="shared" si="950"/>
        <v>29.799999999999997</v>
      </c>
      <c r="AF2628" s="10">
        <f t="shared" si="951"/>
        <v>29.862500000000001</v>
      </c>
      <c r="AG2628" s="36">
        <f t="shared" si="961"/>
        <v>-1.0520120448946071</v>
      </c>
      <c r="AH2628" s="36">
        <f t="shared" si="962"/>
        <v>-0.31292685955544502</v>
      </c>
      <c r="AI2628" s="36">
        <f t="shared" si="963"/>
        <v>-3.003575685339625E-2</v>
      </c>
      <c r="AJ2628" s="36">
        <f t="shared" si="964"/>
        <v>0.11958713963696713</v>
      </c>
      <c r="AK2628" s="36">
        <f t="shared" si="965"/>
        <v>-0.434121420933824</v>
      </c>
    </row>
    <row r="2629" spans="1:37" x14ac:dyDescent="0.2">
      <c r="A2629" s="5">
        <v>40386</v>
      </c>
      <c r="B2629" s="1">
        <v>8</v>
      </c>
      <c r="C2629" s="7">
        <v>25.45</v>
      </c>
      <c r="D2629" s="7">
        <v>28.45</v>
      </c>
      <c r="E2629" s="7">
        <v>29.9</v>
      </c>
      <c r="F2629" s="7">
        <v>30.2</v>
      </c>
      <c r="G2629" s="7">
        <v>29.75</v>
      </c>
      <c r="H2629" s="7">
        <v>31.2</v>
      </c>
      <c r="I2629" s="7">
        <v>31.25</v>
      </c>
      <c r="J2629" s="7">
        <v>31.55</v>
      </c>
      <c r="K2629" s="7">
        <v>0</v>
      </c>
      <c r="L2629" s="3">
        <v>0.1179</v>
      </c>
      <c r="M2629" s="3">
        <v>3.4799999999999998E-2</v>
      </c>
      <c r="N2629" s="3">
        <v>1.1599999999999999E-2</v>
      </c>
      <c r="O2629" s="18">
        <f t="shared" si="944"/>
        <v>0</v>
      </c>
      <c r="P2629" s="19">
        <f t="shared" si="952"/>
        <v>40408</v>
      </c>
      <c r="Q2629" s="19">
        <f t="shared" si="953"/>
        <v>40436</v>
      </c>
      <c r="R2629" s="19">
        <f t="shared" si="954"/>
        <v>40471</v>
      </c>
      <c r="S2629" s="19">
        <f t="shared" si="955"/>
        <v>40499</v>
      </c>
      <c r="T2629" s="19">
        <f t="shared" si="956"/>
        <v>40534</v>
      </c>
      <c r="U2629" s="19">
        <f t="shared" si="957"/>
        <v>40562</v>
      </c>
      <c r="V2629" s="19">
        <f t="shared" si="958"/>
        <v>40590</v>
      </c>
      <c r="W2629" s="19">
        <f t="shared" si="959"/>
        <v>40618</v>
      </c>
      <c r="X2629" s="19">
        <f t="shared" si="960"/>
        <v>40653</v>
      </c>
      <c r="Y2629" s="18">
        <f t="shared" si="945"/>
        <v>28</v>
      </c>
      <c r="Z2629" s="10">
        <f t="shared" si="946"/>
        <v>0.7857142857142857</v>
      </c>
      <c r="AA2629" s="10">
        <f>VLOOKUP(A2629, VIX!$A$2:$E$3205, 5, FALSE)</f>
        <v>23.19</v>
      </c>
      <c r="AB2629" s="10">
        <f t="shared" si="947"/>
        <v>26.092857142857142</v>
      </c>
      <c r="AC2629" s="10">
        <f t="shared" si="948"/>
        <v>28.760714285714286</v>
      </c>
      <c r="AD2629" s="10">
        <f t="shared" si="949"/>
        <v>29.964285714285712</v>
      </c>
      <c r="AE2629" s="10">
        <f t="shared" si="950"/>
        <v>30.103571428571428</v>
      </c>
      <c r="AF2629" s="10">
        <f t="shared" si="951"/>
        <v>30.060714285714287</v>
      </c>
      <c r="AG2629" s="36">
        <f t="shared" si="961"/>
        <v>-1.0336341263330595</v>
      </c>
      <c r="AH2629" s="36">
        <f t="shared" si="962"/>
        <v>-0.44986149584487495</v>
      </c>
      <c r="AI2629" s="36">
        <f t="shared" si="963"/>
        <v>-8.9351140527124631E-2</v>
      </c>
      <c r="AJ2629" s="36">
        <f t="shared" si="964"/>
        <v>0.13393964448119031</v>
      </c>
      <c r="AK2629" s="36">
        <f t="shared" si="965"/>
        <v>-0.43186384588110116</v>
      </c>
    </row>
    <row r="2630" spans="1:37" x14ac:dyDescent="0.2">
      <c r="A2630" s="5">
        <v>40385</v>
      </c>
      <c r="B2630" s="1">
        <v>8</v>
      </c>
      <c r="C2630" s="7">
        <v>25.55</v>
      </c>
      <c r="D2630" s="7">
        <v>28.75</v>
      </c>
      <c r="E2630" s="7">
        <v>30.2</v>
      </c>
      <c r="F2630" s="7">
        <v>30.3</v>
      </c>
      <c r="G2630" s="7">
        <v>29.95</v>
      </c>
      <c r="H2630" s="7">
        <v>31.45</v>
      </c>
      <c r="I2630" s="7">
        <v>31.4</v>
      </c>
      <c r="J2630" s="7">
        <v>32.4</v>
      </c>
      <c r="K2630" s="7">
        <v>0</v>
      </c>
      <c r="L2630" s="3">
        <v>0.12520000000000001</v>
      </c>
      <c r="M2630" s="3">
        <v>3.6299999999999999E-2</v>
      </c>
      <c r="N2630" s="3">
        <v>1.21E-2</v>
      </c>
      <c r="O2630" s="18">
        <f t="shared" si="944"/>
        <v>0</v>
      </c>
      <c r="P2630" s="19">
        <f t="shared" si="952"/>
        <v>40408</v>
      </c>
      <c r="Q2630" s="19">
        <f t="shared" si="953"/>
        <v>40436</v>
      </c>
      <c r="R2630" s="19">
        <f t="shared" si="954"/>
        <v>40471</v>
      </c>
      <c r="S2630" s="19">
        <f t="shared" si="955"/>
        <v>40499</v>
      </c>
      <c r="T2630" s="19">
        <f t="shared" si="956"/>
        <v>40534</v>
      </c>
      <c r="U2630" s="19">
        <f t="shared" si="957"/>
        <v>40562</v>
      </c>
      <c r="V2630" s="19">
        <f t="shared" si="958"/>
        <v>40590</v>
      </c>
      <c r="W2630" s="19">
        <f t="shared" si="959"/>
        <v>40618</v>
      </c>
      <c r="X2630" s="19">
        <f t="shared" si="960"/>
        <v>40653</v>
      </c>
      <c r="Y2630" s="18">
        <f t="shared" si="945"/>
        <v>28</v>
      </c>
      <c r="Z2630" s="10">
        <f t="shared" si="946"/>
        <v>0.8214285714285714</v>
      </c>
      <c r="AA2630" s="10">
        <f>VLOOKUP(A2630, VIX!$A$2:$E$3205, 5, FALSE)</f>
        <v>22.73</v>
      </c>
      <c r="AB2630" s="10">
        <f t="shared" si="947"/>
        <v>26.121428571428574</v>
      </c>
      <c r="AC2630" s="10">
        <f t="shared" si="948"/>
        <v>29.008928571428569</v>
      </c>
      <c r="AD2630" s="10">
        <f t="shared" si="949"/>
        <v>30.217857142857142</v>
      </c>
      <c r="AE2630" s="10">
        <f t="shared" si="950"/>
        <v>30.237499999999997</v>
      </c>
      <c r="AF2630" s="10">
        <f t="shared" si="951"/>
        <v>30.217857142857142</v>
      </c>
      <c r="AG2630" s="36">
        <f t="shared" si="961"/>
        <v>-3.2221630261054881</v>
      </c>
      <c r="AH2630" s="36">
        <f t="shared" si="962"/>
        <v>-1.3181818181818179</v>
      </c>
      <c r="AI2630" s="36">
        <f t="shared" si="963"/>
        <v>-8.7056655918932635E-2</v>
      </c>
      <c r="AJ2630" s="36">
        <f t="shared" si="964"/>
        <v>0.30298866368945521</v>
      </c>
      <c r="AK2630" s="36">
        <f t="shared" si="965"/>
        <v>-1.3001605136436603</v>
      </c>
    </row>
    <row r="2631" spans="1:37" x14ac:dyDescent="0.2">
      <c r="A2631" s="5">
        <v>40382</v>
      </c>
      <c r="B2631" s="1">
        <v>8</v>
      </c>
      <c r="C2631" s="7">
        <v>26.6</v>
      </c>
      <c r="D2631" s="7">
        <v>29.6</v>
      </c>
      <c r="E2631" s="7">
        <v>31</v>
      </c>
      <c r="F2631" s="7">
        <v>31.2</v>
      </c>
      <c r="G2631" s="7">
        <v>31.05</v>
      </c>
      <c r="H2631" s="7">
        <v>32.450000000000003</v>
      </c>
      <c r="I2631" s="7">
        <v>32.5</v>
      </c>
      <c r="J2631" s="7">
        <v>0</v>
      </c>
      <c r="K2631" s="7">
        <v>0</v>
      </c>
      <c r="L2631" s="3">
        <v>0.1128</v>
      </c>
      <c r="M2631" s="3">
        <v>4.1700000000000001E-2</v>
      </c>
      <c r="N2631" s="3">
        <v>1.3899999999999999E-2</v>
      </c>
      <c r="O2631" s="18">
        <f t="shared" si="944"/>
        <v>0</v>
      </c>
      <c r="P2631" s="19">
        <f t="shared" si="952"/>
        <v>40408</v>
      </c>
      <c r="Q2631" s="19">
        <f t="shared" si="953"/>
        <v>40436</v>
      </c>
      <c r="R2631" s="19">
        <f t="shared" si="954"/>
        <v>40471</v>
      </c>
      <c r="S2631" s="19">
        <f t="shared" si="955"/>
        <v>40499</v>
      </c>
      <c r="T2631" s="19">
        <f t="shared" si="956"/>
        <v>40534</v>
      </c>
      <c r="U2631" s="19">
        <f t="shared" si="957"/>
        <v>40562</v>
      </c>
      <c r="V2631" s="19">
        <f t="shared" si="958"/>
        <v>40590</v>
      </c>
      <c r="W2631" s="19">
        <f t="shared" si="959"/>
        <v>40618</v>
      </c>
      <c r="X2631" s="19">
        <f t="shared" si="960"/>
        <v>40653</v>
      </c>
      <c r="Y2631" s="18">
        <f t="shared" si="945"/>
        <v>28</v>
      </c>
      <c r="Z2631" s="10">
        <f t="shared" si="946"/>
        <v>0.9285714285714286</v>
      </c>
      <c r="AA2631" s="10">
        <f>VLOOKUP(A2631, VIX!$A$2:$E$3205, 5, FALSE)</f>
        <v>23.47</v>
      </c>
      <c r="AB2631" s="10">
        <f t="shared" si="947"/>
        <v>26.814285714285717</v>
      </c>
      <c r="AC2631" s="10">
        <f t="shared" si="948"/>
        <v>29.700000000000003</v>
      </c>
      <c r="AD2631" s="10">
        <f t="shared" si="949"/>
        <v>31.014285714285716</v>
      </c>
      <c r="AE2631" s="10">
        <f t="shared" si="950"/>
        <v>31.189285714285713</v>
      </c>
      <c r="AF2631" s="10">
        <f t="shared" si="951"/>
        <v>31.150000000000002</v>
      </c>
      <c r="AG2631" s="36">
        <f t="shared" si="961"/>
        <v>-0.98527303531864918</v>
      </c>
      <c r="AH2631" s="36">
        <f t="shared" si="962"/>
        <v>-0.41662730278696214</v>
      </c>
      <c r="AI2631" s="36">
        <f t="shared" si="963"/>
        <v>-5.7321580892806132E-2</v>
      </c>
      <c r="AJ2631" s="36">
        <f t="shared" si="964"/>
        <v>4.2932591288545208E-2</v>
      </c>
      <c r="AK2631" s="36">
        <f t="shared" si="965"/>
        <v>-0.40191387559808656</v>
      </c>
    </row>
    <row r="2632" spans="1:37" x14ac:dyDescent="0.2">
      <c r="A2632" s="5">
        <v>40381</v>
      </c>
      <c r="B2632" s="1">
        <v>8</v>
      </c>
      <c r="C2632" s="7">
        <v>27.3</v>
      </c>
      <c r="D2632" s="7">
        <v>30.2</v>
      </c>
      <c r="E2632" s="7">
        <v>31.4</v>
      </c>
      <c r="F2632" s="7">
        <v>31.45</v>
      </c>
      <c r="G2632" s="7">
        <v>31.3</v>
      </c>
      <c r="H2632" s="7">
        <v>32.700000000000003</v>
      </c>
      <c r="I2632" s="7">
        <v>32.75</v>
      </c>
      <c r="J2632" s="7">
        <v>0</v>
      </c>
      <c r="K2632" s="7">
        <v>0</v>
      </c>
      <c r="L2632" s="3">
        <v>0.1062</v>
      </c>
      <c r="M2632" s="3">
        <v>4.1300000000000003E-2</v>
      </c>
      <c r="N2632" s="3">
        <v>1.38E-2</v>
      </c>
      <c r="O2632" s="18">
        <f t="shared" si="944"/>
        <v>1</v>
      </c>
      <c r="P2632" s="19">
        <f t="shared" si="952"/>
        <v>40408</v>
      </c>
      <c r="Q2632" s="19">
        <f t="shared" si="953"/>
        <v>40436</v>
      </c>
      <c r="R2632" s="19">
        <f t="shared" si="954"/>
        <v>40471</v>
      </c>
      <c r="S2632" s="19">
        <f t="shared" si="955"/>
        <v>40499</v>
      </c>
      <c r="T2632" s="19">
        <f t="shared" si="956"/>
        <v>40534</v>
      </c>
      <c r="U2632" s="19">
        <f t="shared" si="957"/>
        <v>40562</v>
      </c>
      <c r="V2632" s="19">
        <f t="shared" si="958"/>
        <v>40590</v>
      </c>
      <c r="W2632" s="19">
        <f t="shared" si="959"/>
        <v>40618</v>
      </c>
      <c r="X2632" s="19">
        <f t="shared" si="960"/>
        <v>40653</v>
      </c>
      <c r="Y2632" s="18">
        <f t="shared" si="945"/>
        <v>28</v>
      </c>
      <c r="Z2632" s="10">
        <f t="shared" si="946"/>
        <v>0.9642857142857143</v>
      </c>
      <c r="AA2632" s="10">
        <f>VLOOKUP(A2632, VIX!$A$2:$E$3205, 5, FALSE)</f>
        <v>24.63</v>
      </c>
      <c r="AB2632" s="10">
        <f t="shared" si="947"/>
        <v>27.403571428571432</v>
      </c>
      <c r="AC2632" s="10">
        <f t="shared" si="948"/>
        <v>30.24285714285714</v>
      </c>
      <c r="AD2632" s="10">
        <f t="shared" si="949"/>
        <v>31.401785714285715</v>
      </c>
      <c r="AE2632" s="10">
        <f t="shared" si="950"/>
        <v>31.444642857142856</v>
      </c>
      <c r="AF2632" s="10">
        <f t="shared" si="951"/>
        <v>31.349999999999998</v>
      </c>
      <c r="AG2632" s="36">
        <f t="shared" si="961"/>
        <v>-0.82988871224165273</v>
      </c>
      <c r="AH2632" s="36">
        <f t="shared" si="962"/>
        <v>-0.3317972350230412</v>
      </c>
      <c r="AI2632" s="36">
        <f t="shared" si="963"/>
        <v>-1.382488479262692E-2</v>
      </c>
      <c r="AJ2632" s="36">
        <f t="shared" si="964"/>
        <v>4.2056074766354722E-2</v>
      </c>
      <c r="AK2632" s="36">
        <f t="shared" si="965"/>
        <v>-0.3755588673621465</v>
      </c>
    </row>
    <row r="2633" spans="1:37" x14ac:dyDescent="0.2">
      <c r="A2633" s="5">
        <v>40380</v>
      </c>
      <c r="B2633" s="1">
        <v>8</v>
      </c>
      <c r="C2633" s="7">
        <v>28.85</v>
      </c>
      <c r="D2633" s="7">
        <v>31.45</v>
      </c>
      <c r="E2633" s="7">
        <v>32.549999999999997</v>
      </c>
      <c r="F2633" s="7">
        <v>32.549999999999997</v>
      </c>
      <c r="G2633" s="7">
        <v>32.1</v>
      </c>
      <c r="H2633" s="7">
        <v>33.549999999999997</v>
      </c>
      <c r="I2633" s="7">
        <v>33.5</v>
      </c>
      <c r="J2633" s="7">
        <v>0</v>
      </c>
      <c r="K2633" s="7">
        <v>0</v>
      </c>
      <c r="L2633" s="3">
        <v>9.01E-2</v>
      </c>
      <c r="M2633" s="3">
        <v>2.92E-2</v>
      </c>
      <c r="N2633" s="3">
        <v>9.7000000000000003E-3</v>
      </c>
      <c r="O2633" s="18">
        <f t="shared" ref="O2633:O2696" si="966">IF(B2635-B2634=0,0,1)</f>
        <v>0</v>
      </c>
      <c r="P2633" s="19">
        <f t="shared" si="952"/>
        <v>40380</v>
      </c>
      <c r="Q2633" s="19">
        <f t="shared" si="953"/>
        <v>40408</v>
      </c>
      <c r="R2633" s="19">
        <f t="shared" si="954"/>
        <v>40436</v>
      </c>
      <c r="S2633" s="19">
        <f t="shared" si="955"/>
        <v>40471</v>
      </c>
      <c r="T2633" s="19">
        <f t="shared" si="956"/>
        <v>40499</v>
      </c>
      <c r="U2633" s="19">
        <f t="shared" si="957"/>
        <v>40534</v>
      </c>
      <c r="V2633" s="19">
        <f t="shared" si="958"/>
        <v>40562</v>
      </c>
      <c r="W2633" s="19">
        <f t="shared" si="959"/>
        <v>40590</v>
      </c>
      <c r="X2633" s="19">
        <f t="shared" si="960"/>
        <v>40618</v>
      </c>
      <c r="Y2633" s="18">
        <f t="shared" ref="Y2633:Y2696" si="967">IF(O2633=1,DATEDIF(P2634,P2633,"d"),Y2634)</f>
        <v>35</v>
      </c>
      <c r="Z2633" s="10">
        <f t="shared" si="946"/>
        <v>0</v>
      </c>
      <c r="AA2633" s="10">
        <f>VLOOKUP(A2633, VIX!$A$2:$E$3205, 5, FALSE)</f>
        <v>25.64</v>
      </c>
      <c r="AB2633" s="10">
        <f t="shared" si="947"/>
        <v>31.45</v>
      </c>
      <c r="AC2633" s="10">
        <f t="shared" si="948"/>
        <v>32.549999999999997</v>
      </c>
      <c r="AD2633" s="10">
        <f t="shared" si="949"/>
        <v>32.549999999999997</v>
      </c>
      <c r="AE2633" s="10">
        <f t="shared" si="950"/>
        <v>32.1</v>
      </c>
      <c r="AF2633" s="10">
        <f t="shared" si="951"/>
        <v>33.549999999999997</v>
      </c>
      <c r="AG2633" s="36">
        <f t="shared" si="961"/>
        <v>-0.65955305013086307</v>
      </c>
      <c r="AH2633" s="36">
        <f t="shared" si="962"/>
        <v>-0.2544753511429354</v>
      </c>
      <c r="AI2633" s="36">
        <f t="shared" si="963"/>
        <v>0</v>
      </c>
      <c r="AJ2633" s="36">
        <f t="shared" si="964"/>
        <v>9.9850312582547243E-2</v>
      </c>
      <c r="AK2633" s="36">
        <f t="shared" si="965"/>
        <v>-0.32611897005667267</v>
      </c>
    </row>
    <row r="2634" spans="1:37" x14ac:dyDescent="0.2">
      <c r="A2634" s="5">
        <v>40379</v>
      </c>
      <c r="B2634" s="1">
        <v>7</v>
      </c>
      <c r="C2634" s="7">
        <v>24.4</v>
      </c>
      <c r="D2634" s="7">
        <v>28.5</v>
      </c>
      <c r="E2634" s="7">
        <v>31.2</v>
      </c>
      <c r="F2634" s="7">
        <v>32.4</v>
      </c>
      <c r="G2634" s="7">
        <v>32.450000000000003</v>
      </c>
      <c r="H2634" s="7">
        <v>32</v>
      </c>
      <c r="I2634" s="7">
        <v>33.35</v>
      </c>
      <c r="J2634" s="7">
        <v>33.200000000000003</v>
      </c>
      <c r="K2634" s="7">
        <v>0</v>
      </c>
      <c r="L2634" s="3">
        <v>0.16800000000000001</v>
      </c>
      <c r="M2634" s="3">
        <v>2.93E-2</v>
      </c>
      <c r="N2634" s="3">
        <v>9.7999999999999997E-3</v>
      </c>
      <c r="O2634" s="18">
        <f t="shared" si="966"/>
        <v>0</v>
      </c>
      <c r="P2634" s="19">
        <f t="shared" si="952"/>
        <v>40380</v>
      </c>
      <c r="Q2634" s="19">
        <f t="shared" si="953"/>
        <v>40408</v>
      </c>
      <c r="R2634" s="19">
        <f t="shared" si="954"/>
        <v>40436</v>
      </c>
      <c r="S2634" s="19">
        <f t="shared" si="955"/>
        <v>40471</v>
      </c>
      <c r="T2634" s="19">
        <f t="shared" si="956"/>
        <v>40499</v>
      </c>
      <c r="U2634" s="19">
        <f t="shared" si="957"/>
        <v>40534</v>
      </c>
      <c r="V2634" s="19">
        <f t="shared" si="958"/>
        <v>40562</v>
      </c>
      <c r="W2634" s="19">
        <f t="shared" si="959"/>
        <v>40590</v>
      </c>
      <c r="X2634" s="19">
        <f t="shared" si="960"/>
        <v>40618</v>
      </c>
      <c r="Y2634" s="18">
        <f t="shared" si="967"/>
        <v>35</v>
      </c>
      <c r="Z2634" s="10">
        <f t="shared" ref="Z2634:Z2697" si="968">DATEDIF(A2634,P2634,"d")/Y2634</f>
        <v>2.8571428571428571E-2</v>
      </c>
      <c r="AA2634" s="10">
        <f>VLOOKUP(A2634, VIX!$A$2:$E$3205, 5, FALSE)</f>
        <v>23.93</v>
      </c>
      <c r="AB2634" s="10">
        <f t="shared" ref="AB2634:AB2697" si="969">Z2634*C2634 + (1-Z2634)*D2634</f>
        <v>28.382857142857144</v>
      </c>
      <c r="AC2634" s="10">
        <f t="shared" ref="AC2634:AC2697" si="970">Z2634*D2634 + (1-Z2634)*E2634</f>
        <v>31.122857142857139</v>
      </c>
      <c r="AD2634" s="10">
        <f t="shared" ref="AD2634:AD2697" si="971">Z2634*E2634 + (1-Z2634)*F2634</f>
        <v>32.365714285714283</v>
      </c>
      <c r="AE2634" s="10">
        <f t="shared" ref="AE2634:AE2697" si="972">Z2634*F2634 + (1-Z2634)*G2634</f>
        <v>32.448571428571434</v>
      </c>
      <c r="AF2634" s="10">
        <f t="shared" ref="AF2634:AF2697" si="973">Z2634*G2634 + (1-Z2634)*H2634</f>
        <v>32.012857142857143</v>
      </c>
      <c r="AG2634" s="36">
        <f t="shared" si="961"/>
        <v>-0.98073089700996707</v>
      </c>
      <c r="AH2634" s="36">
        <f t="shared" si="962"/>
        <v>-0.60047656870532162</v>
      </c>
      <c r="AI2634" s="36">
        <f t="shared" si="963"/>
        <v>-0.25835113199487386</v>
      </c>
      <c r="AJ2634" s="36">
        <f t="shared" si="964"/>
        <v>-1.0761412648931183E-2</v>
      </c>
      <c r="AK2634" s="36">
        <f t="shared" si="965"/>
        <v>9.8386257157730972E-2</v>
      </c>
    </row>
    <row r="2635" spans="1:37" x14ac:dyDescent="0.2">
      <c r="A2635" s="5">
        <v>40378</v>
      </c>
      <c r="B2635" s="1">
        <v>7</v>
      </c>
      <c r="C2635" s="7">
        <v>26.8</v>
      </c>
      <c r="D2635" s="7">
        <v>30.3</v>
      </c>
      <c r="E2635" s="7">
        <v>32.5</v>
      </c>
      <c r="F2635" s="7">
        <v>33.5</v>
      </c>
      <c r="G2635" s="7">
        <v>33.450000000000003</v>
      </c>
      <c r="H2635" s="7">
        <v>32.9</v>
      </c>
      <c r="I2635" s="7">
        <v>34.15</v>
      </c>
      <c r="J2635" s="7">
        <v>33.799999999999997</v>
      </c>
      <c r="K2635" s="7">
        <v>0</v>
      </c>
      <c r="L2635" s="3">
        <v>0.13059999999999999</v>
      </c>
      <c r="M2635" s="3">
        <v>1.9400000000000001E-2</v>
      </c>
      <c r="N2635" s="3">
        <v>6.4999999999999997E-3</v>
      </c>
      <c r="O2635" s="18">
        <f t="shared" si="966"/>
        <v>0</v>
      </c>
      <c r="P2635" s="19">
        <f t="shared" ref="P2635:P2698" si="974">IF(O2634=1,A2635,P2634)</f>
        <v>40380</v>
      </c>
      <c r="Q2635" s="19">
        <f t="shared" ref="Q2635:Q2698" si="975">IF(O2634=1,P2634,Q2634)</f>
        <v>40408</v>
      </c>
      <c r="R2635" s="19">
        <f t="shared" ref="R2635:R2698" si="976">IF(O2634=1,Q2634,R2634)</f>
        <v>40436</v>
      </c>
      <c r="S2635" s="19">
        <f t="shared" ref="S2635:S2698" si="977">IF(O2634=1,R2634,S2634)</f>
        <v>40471</v>
      </c>
      <c r="T2635" s="19">
        <f t="shared" ref="T2635:T2698" si="978">IF(O2634=1,S2634,T2634)</f>
        <v>40499</v>
      </c>
      <c r="U2635" s="19">
        <f t="shared" ref="U2635:U2698" si="979">IF(O2634=1,T2634,U2634)</f>
        <v>40534</v>
      </c>
      <c r="V2635" s="19">
        <f t="shared" ref="V2635:V2698" si="980">IF(O2634=1,U2634,V2634)</f>
        <v>40562</v>
      </c>
      <c r="W2635" s="19">
        <f t="shared" ref="W2635:W2698" si="981">IF(O2634=1,V2634,W2634)</f>
        <v>40590</v>
      </c>
      <c r="X2635" s="19">
        <f t="shared" ref="X2635:X2698" si="982">IF(O2634=1,W2634,X2634)</f>
        <v>40618</v>
      </c>
      <c r="Y2635" s="18">
        <f t="shared" si="967"/>
        <v>35</v>
      </c>
      <c r="Z2635" s="10">
        <f t="shared" si="968"/>
        <v>5.7142857142857141E-2</v>
      </c>
      <c r="AA2635" s="10">
        <f>VLOOKUP(A2635, VIX!$A$2:$E$3205, 5, FALSE)</f>
        <v>25.97</v>
      </c>
      <c r="AB2635" s="10">
        <f t="shared" si="969"/>
        <v>30.099999999999998</v>
      </c>
      <c r="AC2635" s="10">
        <f t="shared" si="970"/>
        <v>32.374285714285712</v>
      </c>
      <c r="AD2635" s="10">
        <f t="shared" si="971"/>
        <v>33.442857142857143</v>
      </c>
      <c r="AE2635" s="10">
        <f t="shared" si="972"/>
        <v>33.452857142857141</v>
      </c>
      <c r="AF2635" s="10">
        <f t="shared" si="973"/>
        <v>32.931428571428569</v>
      </c>
      <c r="AG2635" s="36">
        <f t="shared" si="961"/>
        <v>-2.4997638167217757</v>
      </c>
      <c r="AH2635" s="36">
        <f t="shared" si="962"/>
        <v>-1.4627968337730863</v>
      </c>
      <c r="AI2635" s="36">
        <f t="shared" si="963"/>
        <v>-0.64258393540161496</v>
      </c>
      <c r="AJ2635" s="36">
        <f t="shared" si="964"/>
        <v>3.2040686586139303E-2</v>
      </c>
      <c r="AK2635" s="36">
        <f t="shared" si="965"/>
        <v>0.35844827586207173</v>
      </c>
    </row>
    <row r="2636" spans="1:37" x14ac:dyDescent="0.2">
      <c r="A2636" s="5">
        <v>40375</v>
      </c>
      <c r="B2636" s="1">
        <v>7</v>
      </c>
      <c r="C2636" s="7">
        <v>28.1</v>
      </c>
      <c r="D2636" s="7">
        <v>30.6</v>
      </c>
      <c r="E2636" s="7">
        <v>32.799999999999997</v>
      </c>
      <c r="F2636" s="7">
        <v>33.75</v>
      </c>
      <c r="G2636" s="7">
        <v>33.700000000000003</v>
      </c>
      <c r="H2636" s="7">
        <v>33.049999999999997</v>
      </c>
      <c r="I2636" s="7">
        <v>34.200000000000003</v>
      </c>
      <c r="J2636" s="7">
        <v>33.9</v>
      </c>
      <c r="K2636" s="7">
        <v>0</v>
      </c>
      <c r="L2636" s="3">
        <v>8.8999999999999996E-2</v>
      </c>
      <c r="M2636" s="3">
        <v>1.3299999999999999E-2</v>
      </c>
      <c r="N2636" s="3">
        <v>4.4000000000000003E-3</v>
      </c>
      <c r="O2636" s="18">
        <f t="shared" si="966"/>
        <v>0</v>
      </c>
      <c r="P2636" s="19">
        <f t="shared" si="974"/>
        <v>40380</v>
      </c>
      <c r="Q2636" s="19">
        <f t="shared" si="975"/>
        <v>40408</v>
      </c>
      <c r="R2636" s="19">
        <f t="shared" si="976"/>
        <v>40436</v>
      </c>
      <c r="S2636" s="19">
        <f t="shared" si="977"/>
        <v>40471</v>
      </c>
      <c r="T2636" s="19">
        <f t="shared" si="978"/>
        <v>40499</v>
      </c>
      <c r="U2636" s="19">
        <f t="shared" si="979"/>
        <v>40534</v>
      </c>
      <c r="V2636" s="19">
        <f t="shared" si="980"/>
        <v>40562</v>
      </c>
      <c r="W2636" s="19">
        <f t="shared" si="981"/>
        <v>40590</v>
      </c>
      <c r="X2636" s="19">
        <f t="shared" si="982"/>
        <v>40618</v>
      </c>
      <c r="Y2636" s="18">
        <f t="shared" si="967"/>
        <v>35</v>
      </c>
      <c r="Z2636" s="10">
        <f t="shared" si="968"/>
        <v>0.14285714285714285</v>
      </c>
      <c r="AA2636" s="10">
        <f>VLOOKUP(A2636, VIX!$A$2:$E$3205, 5, FALSE)</f>
        <v>26.25</v>
      </c>
      <c r="AB2636" s="10">
        <f t="shared" si="969"/>
        <v>30.242857142857147</v>
      </c>
      <c r="AC2636" s="10">
        <f t="shared" si="970"/>
        <v>32.485714285714288</v>
      </c>
      <c r="AD2636" s="10">
        <f t="shared" si="971"/>
        <v>33.614285714285714</v>
      </c>
      <c r="AE2636" s="10">
        <f t="shared" si="972"/>
        <v>33.707142857142863</v>
      </c>
      <c r="AF2636" s="10">
        <f t="shared" si="973"/>
        <v>33.142857142857146</v>
      </c>
      <c r="AG2636" s="36">
        <f t="shared" si="961"/>
        <v>-0.62456627342123539</v>
      </c>
      <c r="AH2636" s="36">
        <f t="shared" si="962"/>
        <v>-0.50962908489221781</v>
      </c>
      <c r="AI2636" s="36">
        <f t="shared" si="963"/>
        <v>-0.21217761233714511</v>
      </c>
      <c r="AJ2636" s="36">
        <f t="shared" si="964"/>
        <v>1.1096921925227257E-2</v>
      </c>
      <c r="AK2636" s="36">
        <f t="shared" si="965"/>
        <v>0.14703770197486668</v>
      </c>
    </row>
    <row r="2637" spans="1:37" x14ac:dyDescent="0.2">
      <c r="A2637" s="5">
        <v>40374</v>
      </c>
      <c r="B2637" s="1">
        <v>7</v>
      </c>
      <c r="C2637" s="7">
        <v>26.5</v>
      </c>
      <c r="D2637" s="7">
        <v>29.3</v>
      </c>
      <c r="E2637" s="7">
        <v>31.45</v>
      </c>
      <c r="F2637" s="7">
        <v>32.4</v>
      </c>
      <c r="G2637" s="7">
        <v>32.450000000000003</v>
      </c>
      <c r="H2637" s="7">
        <v>31.7</v>
      </c>
      <c r="I2637" s="7">
        <v>32.799999999999997</v>
      </c>
      <c r="J2637" s="7">
        <v>32.65</v>
      </c>
      <c r="K2637" s="7">
        <v>0</v>
      </c>
      <c r="L2637" s="3">
        <v>0.1057</v>
      </c>
      <c r="M2637" s="3">
        <v>1.23E-2</v>
      </c>
      <c r="N2637" s="3">
        <v>4.1000000000000003E-3</v>
      </c>
      <c r="O2637" s="18">
        <f t="shared" si="966"/>
        <v>0</v>
      </c>
      <c r="P2637" s="19">
        <f t="shared" si="974"/>
        <v>40380</v>
      </c>
      <c r="Q2637" s="19">
        <f t="shared" si="975"/>
        <v>40408</v>
      </c>
      <c r="R2637" s="19">
        <f t="shared" si="976"/>
        <v>40436</v>
      </c>
      <c r="S2637" s="19">
        <f t="shared" si="977"/>
        <v>40471</v>
      </c>
      <c r="T2637" s="19">
        <f t="shared" si="978"/>
        <v>40499</v>
      </c>
      <c r="U2637" s="19">
        <f t="shared" si="979"/>
        <v>40534</v>
      </c>
      <c r="V2637" s="19">
        <f t="shared" si="980"/>
        <v>40562</v>
      </c>
      <c r="W2637" s="19">
        <f t="shared" si="981"/>
        <v>40590</v>
      </c>
      <c r="X2637" s="19">
        <f t="shared" si="982"/>
        <v>40618</v>
      </c>
      <c r="Y2637" s="18">
        <f t="shared" si="967"/>
        <v>35</v>
      </c>
      <c r="Z2637" s="10">
        <f t="shared" si="968"/>
        <v>0.17142857142857143</v>
      </c>
      <c r="AA2637" s="10">
        <f>VLOOKUP(A2637, VIX!$A$2:$E$3205, 5, FALSE)</f>
        <v>25.14</v>
      </c>
      <c r="AB2637" s="10">
        <f t="shared" si="969"/>
        <v>28.82</v>
      </c>
      <c r="AC2637" s="10">
        <f t="shared" si="970"/>
        <v>31.081428571428567</v>
      </c>
      <c r="AD2637" s="10">
        <f t="shared" si="971"/>
        <v>32.237142857142857</v>
      </c>
      <c r="AE2637" s="10">
        <f t="shared" si="972"/>
        <v>32.441428571428574</v>
      </c>
      <c r="AF2637" s="10">
        <f t="shared" si="973"/>
        <v>31.828571428571426</v>
      </c>
      <c r="AG2637" s="36">
        <f t="shared" si="961"/>
        <v>-0.70712030866362718</v>
      </c>
      <c r="AH2637" s="36">
        <f t="shared" si="962"/>
        <v>-0.50472774698402334</v>
      </c>
      <c r="AI2637" s="36">
        <f t="shared" si="963"/>
        <v>-0.21442006269592465</v>
      </c>
      <c r="AJ2637" s="36">
        <f t="shared" si="964"/>
        <v>-1.1242973141787344E-2</v>
      </c>
      <c r="AK2637" s="36">
        <f t="shared" si="965"/>
        <v>0.17219387755102128</v>
      </c>
    </row>
    <row r="2638" spans="1:37" x14ac:dyDescent="0.2">
      <c r="A2638" s="5">
        <v>40373</v>
      </c>
      <c r="B2638" s="1">
        <v>7</v>
      </c>
      <c r="C2638" s="7">
        <v>26.75</v>
      </c>
      <c r="D2638" s="7">
        <v>28.95</v>
      </c>
      <c r="E2638" s="7">
        <v>31.1</v>
      </c>
      <c r="F2638" s="7">
        <v>32.1</v>
      </c>
      <c r="G2638" s="7">
        <v>32</v>
      </c>
      <c r="H2638" s="7">
        <v>31.2</v>
      </c>
      <c r="I2638" s="7">
        <v>32.299999999999997</v>
      </c>
      <c r="J2638" s="7">
        <v>32.200000000000003</v>
      </c>
      <c r="K2638" s="7">
        <v>0</v>
      </c>
      <c r="L2638" s="3">
        <v>8.2199999999999995E-2</v>
      </c>
      <c r="M2638" s="3">
        <v>6.1999999999999998E-3</v>
      </c>
      <c r="N2638" s="3">
        <v>2.0999999999999999E-3</v>
      </c>
      <c r="O2638" s="18">
        <f t="shared" si="966"/>
        <v>0</v>
      </c>
      <c r="P2638" s="19">
        <f t="shared" si="974"/>
        <v>40380</v>
      </c>
      <c r="Q2638" s="19">
        <f t="shared" si="975"/>
        <v>40408</v>
      </c>
      <c r="R2638" s="19">
        <f t="shared" si="976"/>
        <v>40436</v>
      </c>
      <c r="S2638" s="19">
        <f t="shared" si="977"/>
        <v>40471</v>
      </c>
      <c r="T2638" s="19">
        <f t="shared" si="978"/>
        <v>40499</v>
      </c>
      <c r="U2638" s="19">
        <f t="shared" si="979"/>
        <v>40534</v>
      </c>
      <c r="V2638" s="19">
        <f t="shared" si="980"/>
        <v>40562</v>
      </c>
      <c r="W2638" s="19">
        <f t="shared" si="981"/>
        <v>40590</v>
      </c>
      <c r="X2638" s="19">
        <f t="shared" si="982"/>
        <v>40618</v>
      </c>
      <c r="Y2638" s="18">
        <f t="shared" si="967"/>
        <v>35</v>
      </c>
      <c r="Z2638" s="10">
        <f t="shared" si="968"/>
        <v>0.2</v>
      </c>
      <c r="AA2638" s="10">
        <f>VLOOKUP(A2638, VIX!$A$2:$E$3205, 5, FALSE)</f>
        <v>24.89</v>
      </c>
      <c r="AB2638" s="10">
        <f t="shared" si="969"/>
        <v>28.51</v>
      </c>
      <c r="AC2638" s="10">
        <f t="shared" si="970"/>
        <v>30.67</v>
      </c>
      <c r="AD2638" s="10">
        <f t="shared" si="971"/>
        <v>31.900000000000006</v>
      </c>
      <c r="AE2638" s="10">
        <f t="shared" si="972"/>
        <v>32.020000000000003</v>
      </c>
      <c r="AF2638" s="10">
        <f t="shared" si="973"/>
        <v>31.36</v>
      </c>
      <c r="AG2638" s="36">
        <f t="shared" si="961"/>
        <v>-0.57364581716591589</v>
      </c>
      <c r="AH2638" s="36">
        <f t="shared" si="962"/>
        <v>-0.5173055807514203</v>
      </c>
      <c r="AI2638" s="36">
        <f t="shared" si="963"/>
        <v>-0.23061084420041164</v>
      </c>
      <c r="AJ2638" s="36">
        <f t="shared" si="964"/>
        <v>2.289348171701144E-2</v>
      </c>
      <c r="AK2638" s="36">
        <f t="shared" si="965"/>
        <v>0.18728227042593715</v>
      </c>
    </row>
    <row r="2639" spans="1:37" x14ac:dyDescent="0.2">
      <c r="A2639" s="5">
        <v>40372</v>
      </c>
      <c r="B2639" s="1">
        <v>7</v>
      </c>
      <c r="C2639" s="7">
        <v>25.8</v>
      </c>
      <c r="D2639" s="7">
        <v>28.15</v>
      </c>
      <c r="E2639" s="7">
        <v>30.45</v>
      </c>
      <c r="F2639" s="7">
        <v>31.45</v>
      </c>
      <c r="G2639" s="7">
        <v>31.45</v>
      </c>
      <c r="H2639" s="7">
        <v>30.55</v>
      </c>
      <c r="I2639" s="7">
        <v>31.8</v>
      </c>
      <c r="J2639" s="7">
        <v>31.75</v>
      </c>
      <c r="K2639" s="7">
        <v>0</v>
      </c>
      <c r="L2639" s="3">
        <v>9.11E-2</v>
      </c>
      <c r="M2639" s="3">
        <v>1.11E-2</v>
      </c>
      <c r="N2639" s="3">
        <v>3.7000000000000002E-3</v>
      </c>
      <c r="O2639" s="18">
        <f t="shared" si="966"/>
        <v>0</v>
      </c>
      <c r="P2639" s="19">
        <f t="shared" si="974"/>
        <v>40380</v>
      </c>
      <c r="Q2639" s="19">
        <f t="shared" si="975"/>
        <v>40408</v>
      </c>
      <c r="R2639" s="19">
        <f t="shared" si="976"/>
        <v>40436</v>
      </c>
      <c r="S2639" s="19">
        <f t="shared" si="977"/>
        <v>40471</v>
      </c>
      <c r="T2639" s="19">
        <f t="shared" si="978"/>
        <v>40499</v>
      </c>
      <c r="U2639" s="19">
        <f t="shared" si="979"/>
        <v>40534</v>
      </c>
      <c r="V2639" s="19">
        <f t="shared" si="980"/>
        <v>40562</v>
      </c>
      <c r="W2639" s="19">
        <f t="shared" si="981"/>
        <v>40590</v>
      </c>
      <c r="X2639" s="19">
        <f t="shared" si="982"/>
        <v>40618</v>
      </c>
      <c r="Y2639" s="18">
        <f t="shared" si="967"/>
        <v>35</v>
      </c>
      <c r="Z2639" s="10">
        <f t="shared" si="968"/>
        <v>0.22857142857142856</v>
      </c>
      <c r="AA2639" s="10">
        <f>VLOOKUP(A2639, VIX!$A$2:$E$3205, 5, FALSE)</f>
        <v>24.56</v>
      </c>
      <c r="AB2639" s="10">
        <f t="shared" si="969"/>
        <v>27.612857142857141</v>
      </c>
      <c r="AC2639" s="10">
        <f t="shared" si="970"/>
        <v>29.924285714285716</v>
      </c>
      <c r="AD2639" s="10">
        <f t="shared" si="971"/>
        <v>31.221428571428572</v>
      </c>
      <c r="AE2639" s="10">
        <f t="shared" si="972"/>
        <v>31.45</v>
      </c>
      <c r="AF2639" s="10">
        <f t="shared" si="973"/>
        <v>30.755714285714287</v>
      </c>
      <c r="AG2639" s="36">
        <f t="shared" si="961"/>
        <v>-0.61067285382830527</v>
      </c>
      <c r="AH2639" s="36">
        <f t="shared" si="962"/>
        <v>-0.54754144820745343</v>
      </c>
      <c r="AI2639" s="36">
        <f t="shared" si="963"/>
        <v>-0.22727272727272713</v>
      </c>
      <c r="AJ2639" s="36">
        <f t="shared" si="964"/>
        <v>0</v>
      </c>
      <c r="AK2639" s="36">
        <f t="shared" si="965"/>
        <v>0.20748330436373572</v>
      </c>
    </row>
    <row r="2640" spans="1:37" x14ac:dyDescent="0.2">
      <c r="A2640" s="5">
        <v>40371</v>
      </c>
      <c r="B2640" s="1">
        <v>7</v>
      </c>
      <c r="C2640" s="7">
        <v>25.85</v>
      </c>
      <c r="D2640" s="7">
        <v>28.35</v>
      </c>
      <c r="E2640" s="7">
        <v>30.9</v>
      </c>
      <c r="F2640" s="7">
        <v>31.95</v>
      </c>
      <c r="G2640" s="7">
        <v>31.9</v>
      </c>
      <c r="H2640" s="7">
        <v>31</v>
      </c>
      <c r="I2640" s="7">
        <v>32.200000000000003</v>
      </c>
      <c r="J2640" s="7">
        <v>32.049999999999997</v>
      </c>
      <c r="K2640" s="7">
        <v>0</v>
      </c>
      <c r="L2640" s="3">
        <v>9.6699999999999994E-2</v>
      </c>
      <c r="M2640" s="3">
        <v>7.7999999999999996E-3</v>
      </c>
      <c r="N2640" s="3">
        <v>2.5999999999999999E-3</v>
      </c>
      <c r="O2640" s="18">
        <f t="shared" si="966"/>
        <v>0</v>
      </c>
      <c r="P2640" s="19">
        <f t="shared" si="974"/>
        <v>40380</v>
      </c>
      <c r="Q2640" s="19">
        <f t="shared" si="975"/>
        <v>40408</v>
      </c>
      <c r="R2640" s="19">
        <f t="shared" si="976"/>
        <v>40436</v>
      </c>
      <c r="S2640" s="19">
        <f t="shared" si="977"/>
        <v>40471</v>
      </c>
      <c r="T2640" s="19">
        <f t="shared" si="978"/>
        <v>40499</v>
      </c>
      <c r="U2640" s="19">
        <f t="shared" si="979"/>
        <v>40534</v>
      </c>
      <c r="V2640" s="19">
        <f t="shared" si="980"/>
        <v>40562</v>
      </c>
      <c r="W2640" s="19">
        <f t="shared" si="981"/>
        <v>40590</v>
      </c>
      <c r="X2640" s="19">
        <f t="shared" si="982"/>
        <v>40618</v>
      </c>
      <c r="Y2640" s="18">
        <f t="shared" si="967"/>
        <v>35</v>
      </c>
      <c r="Z2640" s="10">
        <f t="shared" si="968"/>
        <v>0.25714285714285712</v>
      </c>
      <c r="AA2640" s="10">
        <f>VLOOKUP(A2640, VIX!$A$2:$E$3205, 5, FALSE)</f>
        <v>24.43</v>
      </c>
      <c r="AB2640" s="10">
        <f t="shared" si="969"/>
        <v>27.707142857142859</v>
      </c>
      <c r="AC2640" s="10">
        <f t="shared" si="970"/>
        <v>30.244285714285713</v>
      </c>
      <c r="AD2640" s="10">
        <f t="shared" si="971"/>
        <v>31.68</v>
      </c>
      <c r="AE2640" s="10">
        <f t="shared" si="972"/>
        <v>31.912857142857142</v>
      </c>
      <c r="AF2640" s="10">
        <f t="shared" si="973"/>
        <v>31.23142857142857</v>
      </c>
      <c r="AG2640" s="36">
        <f t="shared" si="961"/>
        <v>-1.9153787686850781</v>
      </c>
      <c r="AH2640" s="36">
        <f t="shared" si="962"/>
        <v>-1.8081035453010679</v>
      </c>
      <c r="AI2640" s="36">
        <f t="shared" si="963"/>
        <v>-0.71266328500246967</v>
      </c>
      <c r="AJ2640" s="36">
        <f t="shared" si="964"/>
        <v>3.3592534992224442E-2</v>
      </c>
      <c r="AK2640" s="36">
        <f t="shared" si="965"/>
        <v>0.61535678755539391</v>
      </c>
    </row>
    <row r="2641" spans="1:37" x14ac:dyDescent="0.2">
      <c r="A2641" s="5">
        <v>40368</v>
      </c>
      <c r="B2641" s="1">
        <v>7</v>
      </c>
      <c r="C2641" s="7">
        <v>26.55</v>
      </c>
      <c r="D2641" s="7">
        <v>29.05</v>
      </c>
      <c r="E2641" s="7">
        <v>31.2</v>
      </c>
      <c r="F2641" s="7">
        <v>32.15</v>
      </c>
      <c r="G2641" s="7">
        <v>32.15</v>
      </c>
      <c r="H2641" s="7">
        <v>31.3</v>
      </c>
      <c r="I2641" s="7">
        <v>32.35</v>
      </c>
      <c r="J2641" s="7">
        <v>32.200000000000003</v>
      </c>
      <c r="K2641" s="7">
        <v>0</v>
      </c>
      <c r="L2641" s="3">
        <v>9.4200000000000006E-2</v>
      </c>
      <c r="M2641" s="3">
        <v>6.1999999999999998E-3</v>
      </c>
      <c r="N2641" s="3">
        <v>2.0999999999999999E-3</v>
      </c>
      <c r="O2641" s="18">
        <f t="shared" si="966"/>
        <v>0</v>
      </c>
      <c r="P2641" s="19">
        <f t="shared" si="974"/>
        <v>40380</v>
      </c>
      <c r="Q2641" s="19">
        <f t="shared" si="975"/>
        <v>40408</v>
      </c>
      <c r="R2641" s="19">
        <f t="shared" si="976"/>
        <v>40436</v>
      </c>
      <c r="S2641" s="19">
        <f t="shared" si="977"/>
        <v>40471</v>
      </c>
      <c r="T2641" s="19">
        <f t="shared" si="978"/>
        <v>40499</v>
      </c>
      <c r="U2641" s="19">
        <f t="shared" si="979"/>
        <v>40534</v>
      </c>
      <c r="V2641" s="19">
        <f t="shared" si="980"/>
        <v>40562</v>
      </c>
      <c r="W2641" s="19">
        <f t="shared" si="981"/>
        <v>40590</v>
      </c>
      <c r="X2641" s="19">
        <f t="shared" si="982"/>
        <v>40618</v>
      </c>
      <c r="Y2641" s="18">
        <f t="shared" si="967"/>
        <v>35</v>
      </c>
      <c r="Z2641" s="10">
        <f t="shared" si="968"/>
        <v>0.34285714285714286</v>
      </c>
      <c r="AA2641" s="10">
        <f>VLOOKUP(A2641, VIX!$A$2:$E$3205, 5, FALSE)</f>
        <v>24.98</v>
      </c>
      <c r="AB2641" s="10">
        <f t="shared" si="969"/>
        <v>28.192857142857143</v>
      </c>
      <c r="AC2641" s="10">
        <f t="shared" si="970"/>
        <v>30.462857142857143</v>
      </c>
      <c r="AD2641" s="10">
        <f t="shared" si="971"/>
        <v>31.824285714285715</v>
      </c>
      <c r="AE2641" s="10">
        <f t="shared" si="972"/>
        <v>32.15</v>
      </c>
      <c r="AF2641" s="10">
        <f t="shared" si="973"/>
        <v>31.591428571428573</v>
      </c>
      <c r="AG2641" s="36">
        <f t="shared" si="961"/>
        <v>-0.62959076600209896</v>
      </c>
      <c r="AH2641" s="36">
        <f t="shared" si="962"/>
        <v>-0.50023081894561883</v>
      </c>
      <c r="AI2641" s="36">
        <f t="shared" si="963"/>
        <v>-0.21174597558818317</v>
      </c>
      <c r="AJ2641" s="36">
        <f t="shared" si="964"/>
        <v>0</v>
      </c>
      <c r="AK2641" s="36">
        <f t="shared" si="965"/>
        <v>0.19216794509487242</v>
      </c>
    </row>
    <row r="2642" spans="1:37" x14ac:dyDescent="0.2">
      <c r="A2642" s="5">
        <v>40367</v>
      </c>
      <c r="B2642" s="1">
        <v>7</v>
      </c>
      <c r="C2642" s="7">
        <v>27.05</v>
      </c>
      <c r="D2642" s="7">
        <v>29.5</v>
      </c>
      <c r="E2642" s="7">
        <v>31.8</v>
      </c>
      <c r="F2642" s="7">
        <v>32.6</v>
      </c>
      <c r="G2642" s="7">
        <v>32.35</v>
      </c>
      <c r="H2642" s="7">
        <v>31.55</v>
      </c>
      <c r="I2642" s="7">
        <v>32.6</v>
      </c>
      <c r="J2642" s="7">
        <v>32.6</v>
      </c>
      <c r="K2642" s="7">
        <v>0</v>
      </c>
      <c r="L2642" s="3">
        <v>9.06E-2</v>
      </c>
      <c r="M2642" s="3">
        <v>0</v>
      </c>
      <c r="N2642" s="3">
        <v>0</v>
      </c>
      <c r="O2642" s="18">
        <f t="shared" si="966"/>
        <v>0</v>
      </c>
      <c r="P2642" s="19">
        <f t="shared" si="974"/>
        <v>40380</v>
      </c>
      <c r="Q2642" s="19">
        <f t="shared" si="975"/>
        <v>40408</v>
      </c>
      <c r="R2642" s="19">
        <f t="shared" si="976"/>
        <v>40436</v>
      </c>
      <c r="S2642" s="19">
        <f t="shared" si="977"/>
        <v>40471</v>
      </c>
      <c r="T2642" s="19">
        <f t="shared" si="978"/>
        <v>40499</v>
      </c>
      <c r="U2642" s="19">
        <f t="shared" si="979"/>
        <v>40534</v>
      </c>
      <c r="V2642" s="19">
        <f t="shared" si="980"/>
        <v>40562</v>
      </c>
      <c r="W2642" s="19">
        <f t="shared" si="981"/>
        <v>40590</v>
      </c>
      <c r="X2642" s="19">
        <f t="shared" si="982"/>
        <v>40618</v>
      </c>
      <c r="Y2642" s="18">
        <f t="shared" si="967"/>
        <v>35</v>
      </c>
      <c r="Z2642" s="10">
        <f t="shared" si="968"/>
        <v>0.37142857142857144</v>
      </c>
      <c r="AA2642" s="10">
        <f>VLOOKUP(A2642, VIX!$A$2:$E$3205, 5, FALSE)</f>
        <v>25.71</v>
      </c>
      <c r="AB2642" s="10">
        <f t="shared" si="969"/>
        <v>28.589999999999996</v>
      </c>
      <c r="AC2642" s="10">
        <f t="shared" si="970"/>
        <v>30.945714285714288</v>
      </c>
      <c r="AD2642" s="10">
        <f t="shared" si="971"/>
        <v>32.302857142857142</v>
      </c>
      <c r="AE2642" s="10">
        <f t="shared" si="972"/>
        <v>32.44285714285715</v>
      </c>
      <c r="AF2642" s="10">
        <f t="shared" si="973"/>
        <v>31.847142857142856</v>
      </c>
      <c r="AG2642" s="36">
        <f t="shared" si="961"/>
        <v>-0.60681114551083593</v>
      </c>
      <c r="AH2642" s="36">
        <f t="shared" si="962"/>
        <v>-0.52688514158447375</v>
      </c>
      <c r="AI2642" s="36">
        <f t="shared" si="963"/>
        <v>-0.17560975609756119</v>
      </c>
      <c r="AJ2642" s="36">
        <f t="shared" si="964"/>
        <v>5.4628224582701078E-2</v>
      </c>
      <c r="AK2642" s="36">
        <f t="shared" si="965"/>
        <v>0.17794253938832275</v>
      </c>
    </row>
    <row r="2643" spans="1:37" x14ac:dyDescent="0.2">
      <c r="A2643" s="5">
        <v>40366</v>
      </c>
      <c r="B2643" s="1">
        <v>7</v>
      </c>
      <c r="C2643" s="7">
        <v>27.6</v>
      </c>
      <c r="D2643" s="7">
        <v>30.05</v>
      </c>
      <c r="E2643" s="7">
        <v>32.35</v>
      </c>
      <c r="F2643" s="7">
        <v>33.1</v>
      </c>
      <c r="G2643" s="7">
        <v>32.85</v>
      </c>
      <c r="H2643" s="7">
        <v>32.049999999999997</v>
      </c>
      <c r="I2643" s="7">
        <v>32.950000000000003</v>
      </c>
      <c r="J2643" s="7">
        <v>33</v>
      </c>
      <c r="K2643" s="7">
        <v>0</v>
      </c>
      <c r="L2643" s="3">
        <v>8.8800000000000004E-2</v>
      </c>
      <c r="M2643" s="3">
        <v>-4.4999999999999997E-3</v>
      </c>
      <c r="N2643" s="3">
        <v>-1.5E-3</v>
      </c>
      <c r="O2643" s="18">
        <f t="shared" si="966"/>
        <v>0</v>
      </c>
      <c r="P2643" s="19">
        <f t="shared" si="974"/>
        <v>40380</v>
      </c>
      <c r="Q2643" s="19">
        <f t="shared" si="975"/>
        <v>40408</v>
      </c>
      <c r="R2643" s="19">
        <f t="shared" si="976"/>
        <v>40436</v>
      </c>
      <c r="S2643" s="19">
        <f t="shared" si="977"/>
        <v>40471</v>
      </c>
      <c r="T2643" s="19">
        <f t="shared" si="978"/>
        <v>40499</v>
      </c>
      <c r="U2643" s="19">
        <f t="shared" si="979"/>
        <v>40534</v>
      </c>
      <c r="V2643" s="19">
        <f t="shared" si="980"/>
        <v>40562</v>
      </c>
      <c r="W2643" s="19">
        <f t="shared" si="981"/>
        <v>40590</v>
      </c>
      <c r="X2643" s="19">
        <f t="shared" si="982"/>
        <v>40618</v>
      </c>
      <c r="Y2643" s="18">
        <f t="shared" si="967"/>
        <v>35</v>
      </c>
      <c r="Z2643" s="10">
        <f t="shared" si="968"/>
        <v>0.4</v>
      </c>
      <c r="AA2643" s="10">
        <f>VLOOKUP(A2643, VIX!$A$2:$E$3205, 5, FALSE)</f>
        <v>26.84</v>
      </c>
      <c r="AB2643" s="10">
        <f t="shared" si="969"/>
        <v>29.07</v>
      </c>
      <c r="AC2643" s="10">
        <f t="shared" si="970"/>
        <v>31.43</v>
      </c>
      <c r="AD2643" s="10">
        <f t="shared" si="971"/>
        <v>32.799999999999997</v>
      </c>
      <c r="AE2643" s="10">
        <f t="shared" si="972"/>
        <v>32.950000000000003</v>
      </c>
      <c r="AF2643" s="10">
        <f t="shared" si="973"/>
        <v>32.369999999999997</v>
      </c>
      <c r="AG2643" s="36">
        <f t="shared" si="961"/>
        <v>-0.56903225806451507</v>
      </c>
      <c r="AH2643" s="36">
        <f t="shared" si="962"/>
        <v>-0.49987063389391911</v>
      </c>
      <c r="AI2643" s="36">
        <f t="shared" si="963"/>
        <v>-0.1572706469731639</v>
      </c>
      <c r="AJ2643" s="36">
        <f t="shared" si="964"/>
        <v>5.2227979274611327E-2</v>
      </c>
      <c r="AK2643" s="36">
        <f t="shared" si="965"/>
        <v>0.16998313659359254</v>
      </c>
    </row>
    <row r="2644" spans="1:37" x14ac:dyDescent="0.2">
      <c r="A2644" s="5">
        <v>40365</v>
      </c>
      <c r="B2644" s="1">
        <v>7</v>
      </c>
      <c r="C2644" s="7">
        <v>29.8</v>
      </c>
      <c r="D2644" s="7">
        <v>31.9</v>
      </c>
      <c r="E2644" s="7">
        <v>34.049999999999997</v>
      </c>
      <c r="F2644" s="7">
        <v>34.549999999999997</v>
      </c>
      <c r="G2644" s="7">
        <v>34.4</v>
      </c>
      <c r="H2644" s="7">
        <v>33.5</v>
      </c>
      <c r="I2644" s="7">
        <v>34.5</v>
      </c>
      <c r="J2644" s="7">
        <v>34.450000000000003</v>
      </c>
      <c r="K2644" s="7">
        <v>0</v>
      </c>
      <c r="L2644" s="3">
        <v>7.0499999999999993E-2</v>
      </c>
      <c r="M2644" s="3">
        <v>-1.4E-3</v>
      </c>
      <c r="N2644" s="3">
        <v>-5.0000000000000001E-4</v>
      </c>
      <c r="O2644" s="18">
        <f t="shared" si="966"/>
        <v>0</v>
      </c>
      <c r="P2644" s="19">
        <f t="shared" si="974"/>
        <v>40380</v>
      </c>
      <c r="Q2644" s="19">
        <f t="shared" si="975"/>
        <v>40408</v>
      </c>
      <c r="R2644" s="19">
        <f t="shared" si="976"/>
        <v>40436</v>
      </c>
      <c r="S2644" s="19">
        <f t="shared" si="977"/>
        <v>40471</v>
      </c>
      <c r="T2644" s="19">
        <f t="shared" si="978"/>
        <v>40499</v>
      </c>
      <c r="U2644" s="19">
        <f t="shared" si="979"/>
        <v>40534</v>
      </c>
      <c r="V2644" s="19">
        <f t="shared" si="980"/>
        <v>40562</v>
      </c>
      <c r="W2644" s="19">
        <f t="shared" si="981"/>
        <v>40590</v>
      </c>
      <c r="X2644" s="19">
        <f t="shared" si="982"/>
        <v>40618</v>
      </c>
      <c r="Y2644" s="18">
        <f t="shared" si="967"/>
        <v>35</v>
      </c>
      <c r="Z2644" s="10">
        <f t="shared" si="968"/>
        <v>0.42857142857142855</v>
      </c>
      <c r="AA2644" s="10">
        <f>VLOOKUP(A2644, VIX!$A$2:$E$3205, 5, FALSE)</f>
        <v>29.65</v>
      </c>
      <c r="AB2644" s="10">
        <f t="shared" si="969"/>
        <v>31</v>
      </c>
      <c r="AC2644" s="10">
        <f t="shared" si="970"/>
        <v>33.128571428571426</v>
      </c>
      <c r="AD2644" s="10">
        <f t="shared" si="971"/>
        <v>34.335714285714282</v>
      </c>
      <c r="AE2644" s="10">
        <f t="shared" si="972"/>
        <v>34.464285714285708</v>
      </c>
      <c r="AF2644" s="10">
        <f t="shared" si="973"/>
        <v>33.885714285714286</v>
      </c>
      <c r="AG2644" s="36">
        <f t="shared" si="961"/>
        <v>-1.8514015830673001</v>
      </c>
      <c r="AH2644" s="36">
        <f t="shared" si="962"/>
        <v>-1.8153794605461537</v>
      </c>
      <c r="AI2644" s="36">
        <f t="shared" si="963"/>
        <v>-0.41094215010803531</v>
      </c>
      <c r="AJ2644" s="36">
        <f t="shared" si="964"/>
        <v>0.12338324697049945</v>
      </c>
      <c r="AK2644" s="36">
        <f t="shared" si="965"/>
        <v>0.75214525556522693</v>
      </c>
    </row>
    <row r="2645" spans="1:37" x14ac:dyDescent="0.2">
      <c r="A2645" s="5">
        <v>40361</v>
      </c>
      <c r="B2645" s="1">
        <v>7</v>
      </c>
      <c r="C2645" s="7">
        <v>32.049999999999997</v>
      </c>
      <c r="D2645" s="7">
        <v>33.4</v>
      </c>
      <c r="E2645" s="7">
        <v>34.950000000000003</v>
      </c>
      <c r="F2645" s="7">
        <v>35.15</v>
      </c>
      <c r="G2645" s="7">
        <v>34.85</v>
      </c>
      <c r="H2645" s="7">
        <v>34</v>
      </c>
      <c r="I2645" s="7">
        <v>34.85</v>
      </c>
      <c r="J2645" s="7">
        <v>34.799999999999997</v>
      </c>
      <c r="K2645" s="7">
        <v>0</v>
      </c>
      <c r="L2645" s="3">
        <v>4.2099999999999999E-2</v>
      </c>
      <c r="M2645" s="3">
        <v>-8.5000000000000006E-3</v>
      </c>
      <c r="N2645" s="3">
        <v>-2.8E-3</v>
      </c>
      <c r="O2645" s="18">
        <f t="shared" si="966"/>
        <v>0</v>
      </c>
      <c r="P2645" s="19">
        <f t="shared" si="974"/>
        <v>40380</v>
      </c>
      <c r="Q2645" s="19">
        <f t="shared" si="975"/>
        <v>40408</v>
      </c>
      <c r="R2645" s="19">
        <f t="shared" si="976"/>
        <v>40436</v>
      </c>
      <c r="S2645" s="19">
        <f t="shared" si="977"/>
        <v>40471</v>
      </c>
      <c r="T2645" s="19">
        <f t="shared" si="978"/>
        <v>40499</v>
      </c>
      <c r="U2645" s="19">
        <f t="shared" si="979"/>
        <v>40534</v>
      </c>
      <c r="V2645" s="19">
        <f t="shared" si="980"/>
        <v>40562</v>
      </c>
      <c r="W2645" s="19">
        <f t="shared" si="981"/>
        <v>40590</v>
      </c>
      <c r="X2645" s="19">
        <f t="shared" si="982"/>
        <v>40618</v>
      </c>
      <c r="Y2645" s="18">
        <f t="shared" si="967"/>
        <v>35</v>
      </c>
      <c r="Z2645" s="10">
        <f t="shared" si="968"/>
        <v>0.54285714285714282</v>
      </c>
      <c r="AA2645" s="10">
        <f>VLOOKUP(A2645, VIX!$A$2:$E$3205, 5, FALSE)</f>
        <v>30.12</v>
      </c>
      <c r="AB2645" s="10">
        <f t="shared" si="969"/>
        <v>32.667142857142856</v>
      </c>
      <c r="AC2645" s="10">
        <f t="shared" si="970"/>
        <v>34.10857142857143</v>
      </c>
      <c r="AD2645" s="10">
        <f t="shared" si="971"/>
        <v>35.041428571428568</v>
      </c>
      <c r="AE2645" s="10">
        <f t="shared" si="972"/>
        <v>35.012857142857143</v>
      </c>
      <c r="AF2645" s="10">
        <f t="shared" si="973"/>
        <v>34.46142857142857</v>
      </c>
      <c r="AG2645" s="36">
        <f t="shared" si="961"/>
        <v>-0.28848844604621621</v>
      </c>
      <c r="AH2645" s="36">
        <f t="shared" si="962"/>
        <v>-0.32214432989690828</v>
      </c>
      <c r="AI2645" s="36">
        <f t="shared" si="963"/>
        <v>-4.0768452982810066E-2</v>
      </c>
      <c r="AJ2645" s="36">
        <f t="shared" si="964"/>
        <v>6.1401015228425837E-2</v>
      </c>
      <c r="AK2645" s="36">
        <f t="shared" si="965"/>
        <v>0.17695167286245386</v>
      </c>
    </row>
    <row r="2646" spans="1:37" x14ac:dyDescent="0.2">
      <c r="A2646" s="5">
        <v>40360</v>
      </c>
      <c r="B2646" s="1">
        <v>7</v>
      </c>
      <c r="C2646" s="7">
        <v>33.35</v>
      </c>
      <c r="D2646" s="7">
        <v>34.15</v>
      </c>
      <c r="E2646" s="7">
        <v>35.299999999999997</v>
      </c>
      <c r="F2646" s="7">
        <v>35.35</v>
      </c>
      <c r="G2646" s="7">
        <v>34.950000000000003</v>
      </c>
      <c r="H2646" s="7">
        <v>34.1</v>
      </c>
      <c r="I2646" s="7">
        <v>34.9</v>
      </c>
      <c r="J2646" s="7">
        <v>34.85</v>
      </c>
      <c r="K2646" s="7">
        <v>0</v>
      </c>
      <c r="L2646" s="3">
        <v>2.4E-2</v>
      </c>
      <c r="M2646" s="3">
        <v>-1.2699999999999999E-2</v>
      </c>
      <c r="N2646" s="3">
        <v>-4.1999999999999997E-3</v>
      </c>
      <c r="O2646" s="18">
        <f t="shared" si="966"/>
        <v>0</v>
      </c>
      <c r="P2646" s="19">
        <f t="shared" si="974"/>
        <v>40380</v>
      </c>
      <c r="Q2646" s="19">
        <f t="shared" si="975"/>
        <v>40408</v>
      </c>
      <c r="R2646" s="19">
        <f t="shared" si="976"/>
        <v>40436</v>
      </c>
      <c r="S2646" s="19">
        <f t="shared" si="977"/>
        <v>40471</v>
      </c>
      <c r="T2646" s="19">
        <f t="shared" si="978"/>
        <v>40499</v>
      </c>
      <c r="U2646" s="19">
        <f t="shared" si="979"/>
        <v>40534</v>
      </c>
      <c r="V2646" s="19">
        <f t="shared" si="980"/>
        <v>40562</v>
      </c>
      <c r="W2646" s="19">
        <f t="shared" si="981"/>
        <v>40590</v>
      </c>
      <c r="X2646" s="19">
        <f t="shared" si="982"/>
        <v>40618</v>
      </c>
      <c r="Y2646" s="18">
        <f t="shared" si="967"/>
        <v>35</v>
      </c>
      <c r="Z2646" s="10">
        <f t="shared" si="968"/>
        <v>0.5714285714285714</v>
      </c>
      <c r="AA2646" s="10">
        <f>VLOOKUP(A2646, VIX!$A$2:$E$3205, 5, FALSE)</f>
        <v>32.86</v>
      </c>
      <c r="AB2646" s="10">
        <f t="shared" si="969"/>
        <v>33.692857142857143</v>
      </c>
      <c r="AC2646" s="10">
        <f t="shared" si="970"/>
        <v>34.642857142857139</v>
      </c>
      <c r="AD2646" s="10">
        <f t="shared" si="971"/>
        <v>35.321428571428569</v>
      </c>
      <c r="AE2646" s="10">
        <f t="shared" si="972"/>
        <v>35.178571428571431</v>
      </c>
      <c r="AF2646" s="10">
        <f t="shared" si="973"/>
        <v>34.585714285714289</v>
      </c>
      <c r="AG2646" s="36">
        <f t="shared" si="961"/>
        <v>-0.16941176470588182</v>
      </c>
      <c r="AH2646" s="36">
        <f t="shared" si="962"/>
        <v>-0.23965267727930517</v>
      </c>
      <c r="AI2646" s="36">
        <f t="shared" si="963"/>
        <v>-1.0224368077251656E-2</v>
      </c>
      <c r="AJ2646" s="36">
        <f t="shared" si="964"/>
        <v>8.2051282051281801E-2</v>
      </c>
      <c r="AK2646" s="36">
        <f t="shared" si="965"/>
        <v>0.17770034843205612</v>
      </c>
    </row>
    <row r="2647" spans="1:37" x14ac:dyDescent="0.2">
      <c r="A2647" s="5">
        <v>40359</v>
      </c>
      <c r="B2647" s="1">
        <v>7</v>
      </c>
      <c r="C2647" s="7">
        <v>33.9</v>
      </c>
      <c r="D2647" s="7">
        <v>34.15</v>
      </c>
      <c r="E2647" s="7">
        <v>35.15</v>
      </c>
      <c r="F2647" s="7">
        <v>35.299999999999997</v>
      </c>
      <c r="G2647" s="7">
        <v>34.799999999999997</v>
      </c>
      <c r="H2647" s="7">
        <v>33.9</v>
      </c>
      <c r="I2647" s="7">
        <v>34.6</v>
      </c>
      <c r="J2647" s="7">
        <v>34.35</v>
      </c>
      <c r="K2647" s="7">
        <v>0</v>
      </c>
      <c r="L2647" s="3">
        <v>7.4000000000000003E-3</v>
      </c>
      <c r="M2647" s="3">
        <v>-1.9800000000000002E-2</v>
      </c>
      <c r="N2647" s="3">
        <v>-6.6E-3</v>
      </c>
      <c r="O2647" s="18">
        <f t="shared" si="966"/>
        <v>0</v>
      </c>
      <c r="P2647" s="19">
        <f t="shared" si="974"/>
        <v>40380</v>
      </c>
      <c r="Q2647" s="19">
        <f t="shared" si="975"/>
        <v>40408</v>
      </c>
      <c r="R2647" s="19">
        <f t="shared" si="976"/>
        <v>40436</v>
      </c>
      <c r="S2647" s="19">
        <f t="shared" si="977"/>
        <v>40471</v>
      </c>
      <c r="T2647" s="19">
        <f t="shared" si="978"/>
        <v>40499</v>
      </c>
      <c r="U2647" s="19">
        <f t="shared" si="979"/>
        <v>40534</v>
      </c>
      <c r="V2647" s="19">
        <f t="shared" si="980"/>
        <v>40562</v>
      </c>
      <c r="W2647" s="19">
        <f t="shared" si="981"/>
        <v>40590</v>
      </c>
      <c r="X2647" s="19">
        <f t="shared" si="982"/>
        <v>40618</v>
      </c>
      <c r="Y2647" s="18">
        <f t="shared" si="967"/>
        <v>35</v>
      </c>
      <c r="Z2647" s="10">
        <f t="shared" si="968"/>
        <v>0.6</v>
      </c>
      <c r="AA2647" s="10">
        <f>VLOOKUP(A2647, VIX!$A$2:$E$3205, 5, FALSE)</f>
        <v>34.54</v>
      </c>
      <c r="AB2647" s="10">
        <f t="shared" si="969"/>
        <v>34</v>
      </c>
      <c r="AC2647" s="10">
        <f t="shared" si="970"/>
        <v>34.549999999999997</v>
      </c>
      <c r="AD2647" s="10">
        <f t="shared" si="971"/>
        <v>35.21</v>
      </c>
      <c r="AE2647" s="10">
        <f t="shared" si="972"/>
        <v>35.099999999999994</v>
      </c>
      <c r="AF2647" s="10">
        <f t="shared" si="973"/>
        <v>34.44</v>
      </c>
      <c r="AG2647" s="36">
        <f t="shared" si="961"/>
        <v>-5.3761146904467309E-2</v>
      </c>
      <c r="AH2647" s="36">
        <f t="shared" si="962"/>
        <v>-0.21218372416115863</v>
      </c>
      <c r="AI2647" s="36">
        <f t="shared" si="963"/>
        <v>-3.1079136690647199E-2</v>
      </c>
      <c r="AJ2647" s="36">
        <f t="shared" si="964"/>
        <v>0.10415375077495354</v>
      </c>
      <c r="AK2647" s="36">
        <f t="shared" si="965"/>
        <v>0.19074852817493668</v>
      </c>
    </row>
    <row r="2648" spans="1:37" x14ac:dyDescent="0.2">
      <c r="A2648" s="5">
        <v>40358</v>
      </c>
      <c r="B2648" s="1">
        <v>7</v>
      </c>
      <c r="C2648" s="7">
        <v>33.5</v>
      </c>
      <c r="D2648" s="7">
        <v>33.450000000000003</v>
      </c>
      <c r="E2648" s="7">
        <v>34.75</v>
      </c>
      <c r="F2648" s="7">
        <v>34.75</v>
      </c>
      <c r="G2648" s="7">
        <v>34.25</v>
      </c>
      <c r="H2648" s="7">
        <v>33.5</v>
      </c>
      <c r="I2648" s="7">
        <v>34.200000000000003</v>
      </c>
      <c r="J2648" s="7">
        <v>33.799999999999997</v>
      </c>
      <c r="K2648" s="7">
        <v>0</v>
      </c>
      <c r="L2648" s="3">
        <v>-1.5E-3</v>
      </c>
      <c r="M2648" s="3">
        <v>-1.5800000000000002E-2</v>
      </c>
      <c r="N2648" s="3">
        <v>-5.3E-3</v>
      </c>
      <c r="O2648" s="18">
        <f t="shared" si="966"/>
        <v>0</v>
      </c>
      <c r="P2648" s="19">
        <f t="shared" si="974"/>
        <v>40380</v>
      </c>
      <c r="Q2648" s="19">
        <f t="shared" si="975"/>
        <v>40408</v>
      </c>
      <c r="R2648" s="19">
        <f t="shared" si="976"/>
        <v>40436</v>
      </c>
      <c r="S2648" s="19">
        <f t="shared" si="977"/>
        <v>40471</v>
      </c>
      <c r="T2648" s="19">
        <f t="shared" si="978"/>
        <v>40499</v>
      </c>
      <c r="U2648" s="19">
        <f t="shared" si="979"/>
        <v>40534</v>
      </c>
      <c r="V2648" s="19">
        <f t="shared" si="980"/>
        <v>40562</v>
      </c>
      <c r="W2648" s="19">
        <f t="shared" si="981"/>
        <v>40590</v>
      </c>
      <c r="X2648" s="19">
        <f t="shared" si="982"/>
        <v>40618</v>
      </c>
      <c r="Y2648" s="18">
        <f t="shared" si="967"/>
        <v>35</v>
      </c>
      <c r="Z2648" s="10">
        <f t="shared" si="968"/>
        <v>0.62857142857142856</v>
      </c>
      <c r="AA2648" s="10">
        <f>VLOOKUP(A2648, VIX!$A$2:$E$3205, 5, FALSE)</f>
        <v>34.130000000000003</v>
      </c>
      <c r="AB2648" s="10">
        <f t="shared" si="969"/>
        <v>33.481428571428573</v>
      </c>
      <c r="AC2648" s="10">
        <f t="shared" si="970"/>
        <v>33.932857142857145</v>
      </c>
      <c r="AD2648" s="10">
        <f t="shared" si="971"/>
        <v>34.75</v>
      </c>
      <c r="AE2648" s="10">
        <f t="shared" si="972"/>
        <v>34.564285714285717</v>
      </c>
      <c r="AF2648" s="10">
        <f t="shared" si="973"/>
        <v>33.971428571428575</v>
      </c>
      <c r="AG2648" s="36">
        <f t="shared" si="961"/>
        <v>1.1819333051919975E-2</v>
      </c>
      <c r="AH2648" s="36">
        <f t="shared" si="962"/>
        <v>-0.29686013320646948</v>
      </c>
      <c r="AI2648" s="36">
        <f t="shared" si="963"/>
        <v>0</v>
      </c>
      <c r="AJ2648" s="36">
        <f t="shared" si="964"/>
        <v>0.11135660627485641</v>
      </c>
      <c r="AK2648" s="36">
        <f t="shared" si="965"/>
        <v>0.16993346520410005</v>
      </c>
    </row>
    <row r="2649" spans="1:37" x14ac:dyDescent="0.2">
      <c r="A2649" s="5">
        <v>40357</v>
      </c>
      <c r="B2649" s="1">
        <v>7</v>
      </c>
      <c r="C2649" s="7">
        <v>30.15</v>
      </c>
      <c r="D2649" s="7">
        <v>31.05</v>
      </c>
      <c r="E2649" s="7">
        <v>32.450000000000003</v>
      </c>
      <c r="F2649" s="7">
        <v>32.5</v>
      </c>
      <c r="G2649" s="7">
        <v>32</v>
      </c>
      <c r="H2649" s="7">
        <v>31.35</v>
      </c>
      <c r="I2649" s="7">
        <v>31.8</v>
      </c>
      <c r="J2649" s="7">
        <v>31.6</v>
      </c>
      <c r="K2649" s="7">
        <v>0</v>
      </c>
      <c r="L2649" s="3">
        <v>2.9899999999999999E-2</v>
      </c>
      <c r="M2649" s="3">
        <v>-2.1499999999999998E-2</v>
      </c>
      <c r="N2649" s="3">
        <v>-7.1999999999999998E-3</v>
      </c>
      <c r="O2649" s="18">
        <f t="shared" si="966"/>
        <v>0</v>
      </c>
      <c r="P2649" s="19">
        <f t="shared" si="974"/>
        <v>40380</v>
      </c>
      <c r="Q2649" s="19">
        <f t="shared" si="975"/>
        <v>40408</v>
      </c>
      <c r="R2649" s="19">
        <f t="shared" si="976"/>
        <v>40436</v>
      </c>
      <c r="S2649" s="19">
        <f t="shared" si="977"/>
        <v>40471</v>
      </c>
      <c r="T2649" s="19">
        <f t="shared" si="978"/>
        <v>40499</v>
      </c>
      <c r="U2649" s="19">
        <f t="shared" si="979"/>
        <v>40534</v>
      </c>
      <c r="V2649" s="19">
        <f t="shared" si="980"/>
        <v>40562</v>
      </c>
      <c r="W2649" s="19">
        <f t="shared" si="981"/>
        <v>40590</v>
      </c>
      <c r="X2649" s="19">
        <f t="shared" si="982"/>
        <v>40618</v>
      </c>
      <c r="Y2649" s="18">
        <f t="shared" si="967"/>
        <v>35</v>
      </c>
      <c r="Z2649" s="10">
        <f t="shared" si="968"/>
        <v>0.65714285714285714</v>
      </c>
      <c r="AA2649" s="10">
        <f>VLOOKUP(A2649, VIX!$A$2:$E$3205, 5, FALSE)</f>
        <v>29</v>
      </c>
      <c r="AB2649" s="10">
        <f t="shared" si="969"/>
        <v>30.458571428571425</v>
      </c>
      <c r="AC2649" s="10">
        <f t="shared" si="970"/>
        <v>31.53</v>
      </c>
      <c r="AD2649" s="10">
        <f t="shared" si="971"/>
        <v>32.467142857142861</v>
      </c>
      <c r="AE2649" s="10">
        <f t="shared" si="972"/>
        <v>32.328571428571429</v>
      </c>
      <c r="AF2649" s="10">
        <f t="shared" si="973"/>
        <v>31.777142857142856</v>
      </c>
      <c r="AG2649" s="36">
        <f t="shared" si="961"/>
        <v>-0.65007404576506156</v>
      </c>
      <c r="AH2649" s="36">
        <f t="shared" si="962"/>
        <v>-0.98469553891240813</v>
      </c>
      <c r="AI2649" s="36">
        <f t="shared" si="963"/>
        <v>-3.3960738511295871E-2</v>
      </c>
      <c r="AJ2649" s="36">
        <f t="shared" si="964"/>
        <v>0.33925686591276266</v>
      </c>
      <c r="AK2649" s="36">
        <f t="shared" si="965"/>
        <v>0.44845995893223739</v>
      </c>
    </row>
    <row r="2650" spans="1:37" x14ac:dyDescent="0.2">
      <c r="A2650" s="5">
        <v>40354</v>
      </c>
      <c r="B2650" s="1">
        <v>7</v>
      </c>
      <c r="C2650" s="7">
        <v>29.75</v>
      </c>
      <c r="D2650" s="7">
        <v>30.35</v>
      </c>
      <c r="E2650" s="7">
        <v>31.75</v>
      </c>
      <c r="F2650" s="7">
        <v>31.95</v>
      </c>
      <c r="G2650" s="7">
        <v>31.5</v>
      </c>
      <c r="H2650" s="7">
        <v>30.75</v>
      </c>
      <c r="I2650" s="7">
        <v>31.15</v>
      </c>
      <c r="J2650" s="7">
        <v>30.95</v>
      </c>
      <c r="K2650" s="7">
        <v>0</v>
      </c>
      <c r="L2650" s="3">
        <v>2.0199999999999999E-2</v>
      </c>
      <c r="M2650" s="3">
        <v>-2.5000000000000001E-2</v>
      </c>
      <c r="N2650" s="3">
        <v>-8.3000000000000001E-3</v>
      </c>
      <c r="O2650" s="18">
        <f t="shared" si="966"/>
        <v>0</v>
      </c>
      <c r="P2650" s="19">
        <f t="shared" si="974"/>
        <v>40380</v>
      </c>
      <c r="Q2650" s="19">
        <f t="shared" si="975"/>
        <v>40408</v>
      </c>
      <c r="R2650" s="19">
        <f t="shared" si="976"/>
        <v>40436</v>
      </c>
      <c r="S2650" s="19">
        <f t="shared" si="977"/>
        <v>40471</v>
      </c>
      <c r="T2650" s="19">
        <f t="shared" si="978"/>
        <v>40499</v>
      </c>
      <c r="U2650" s="19">
        <f t="shared" si="979"/>
        <v>40534</v>
      </c>
      <c r="V2650" s="19">
        <f t="shared" si="980"/>
        <v>40562</v>
      </c>
      <c r="W2650" s="19">
        <f t="shared" si="981"/>
        <v>40590</v>
      </c>
      <c r="X2650" s="19">
        <f t="shared" si="982"/>
        <v>40618</v>
      </c>
      <c r="Y2650" s="18">
        <f t="shared" si="967"/>
        <v>35</v>
      </c>
      <c r="Z2650" s="10">
        <f t="shared" si="968"/>
        <v>0.74285714285714288</v>
      </c>
      <c r="AA2650" s="10">
        <f>VLOOKUP(A2650, VIX!$A$2:$E$3205, 5, FALSE)</f>
        <v>28.53</v>
      </c>
      <c r="AB2650" s="10">
        <f t="shared" si="969"/>
        <v>29.904285714285717</v>
      </c>
      <c r="AC2650" s="10">
        <f t="shared" si="970"/>
        <v>30.71</v>
      </c>
      <c r="AD2650" s="10">
        <f t="shared" si="971"/>
        <v>31.80142857142857</v>
      </c>
      <c r="AE2650" s="10">
        <f t="shared" si="972"/>
        <v>31.834285714285713</v>
      </c>
      <c r="AF2650" s="10">
        <f t="shared" si="973"/>
        <v>31.307142857142857</v>
      </c>
      <c r="AG2650" s="36">
        <f t="shared" si="961"/>
        <v>-0.14078867731272443</v>
      </c>
      <c r="AH2650" s="36">
        <f t="shared" si="962"/>
        <v>-0.3247422680412369</v>
      </c>
      <c r="AI2650" s="36">
        <f t="shared" si="963"/>
        <v>-4.5195713581132432E-2</v>
      </c>
      <c r="AJ2650" s="36">
        <f t="shared" si="964"/>
        <v>0.10189594752448544</v>
      </c>
      <c r="AK2650" s="36">
        <f t="shared" si="965"/>
        <v>0.17264215574332048</v>
      </c>
    </row>
    <row r="2651" spans="1:37" x14ac:dyDescent="0.2">
      <c r="A2651" s="5">
        <v>40353</v>
      </c>
      <c r="B2651" s="1">
        <v>7</v>
      </c>
      <c r="C2651" s="7">
        <v>30.65</v>
      </c>
      <c r="D2651" s="7">
        <v>30.8</v>
      </c>
      <c r="E2651" s="7">
        <v>31.85</v>
      </c>
      <c r="F2651" s="7">
        <v>31.9</v>
      </c>
      <c r="G2651" s="7">
        <v>31.45</v>
      </c>
      <c r="H2651" s="7">
        <v>30.7</v>
      </c>
      <c r="I2651" s="7">
        <v>31</v>
      </c>
      <c r="J2651" s="7">
        <v>30.85</v>
      </c>
      <c r="K2651" s="7">
        <v>0</v>
      </c>
      <c r="L2651" s="3">
        <v>4.8999999999999998E-3</v>
      </c>
      <c r="M2651" s="3">
        <v>-2.8199999999999999E-2</v>
      </c>
      <c r="N2651" s="3">
        <v>-9.4000000000000004E-3</v>
      </c>
      <c r="O2651" s="18">
        <f t="shared" si="966"/>
        <v>0</v>
      </c>
      <c r="P2651" s="19">
        <f t="shared" si="974"/>
        <v>40380</v>
      </c>
      <c r="Q2651" s="19">
        <f t="shared" si="975"/>
        <v>40408</v>
      </c>
      <c r="R2651" s="19">
        <f t="shared" si="976"/>
        <v>40436</v>
      </c>
      <c r="S2651" s="19">
        <f t="shared" si="977"/>
        <v>40471</v>
      </c>
      <c r="T2651" s="19">
        <f t="shared" si="978"/>
        <v>40499</v>
      </c>
      <c r="U2651" s="19">
        <f t="shared" si="979"/>
        <v>40534</v>
      </c>
      <c r="V2651" s="19">
        <f t="shared" si="980"/>
        <v>40562</v>
      </c>
      <c r="W2651" s="19">
        <f t="shared" si="981"/>
        <v>40590</v>
      </c>
      <c r="X2651" s="19">
        <f t="shared" si="982"/>
        <v>40618</v>
      </c>
      <c r="Y2651" s="18">
        <f t="shared" si="967"/>
        <v>35</v>
      </c>
      <c r="Z2651" s="10">
        <f t="shared" si="968"/>
        <v>0.77142857142857146</v>
      </c>
      <c r="AA2651" s="10">
        <f>VLOOKUP(A2651, VIX!$A$2:$E$3205, 5, FALSE)</f>
        <v>29.74</v>
      </c>
      <c r="AB2651" s="10">
        <f t="shared" si="969"/>
        <v>30.684285714285714</v>
      </c>
      <c r="AC2651" s="10">
        <f t="shared" si="970"/>
        <v>31.04</v>
      </c>
      <c r="AD2651" s="10">
        <f t="shared" si="971"/>
        <v>31.861428571428576</v>
      </c>
      <c r="AE2651" s="10">
        <f t="shared" si="972"/>
        <v>31.797142857142859</v>
      </c>
      <c r="AF2651" s="10">
        <f t="shared" si="973"/>
        <v>31.278571428571425</v>
      </c>
      <c r="AG2651" s="36">
        <f t="shared" si="961"/>
        <v>-3.735731580767955E-2</v>
      </c>
      <c r="AH2651" s="36">
        <f t="shared" si="962"/>
        <v>-0.25386165211551404</v>
      </c>
      <c r="AI2651" s="36">
        <f t="shared" si="963"/>
        <v>-1.1714936544093058E-2</v>
      </c>
      <c r="AJ2651" s="36">
        <f t="shared" si="964"/>
        <v>0.1051265412070083</v>
      </c>
      <c r="AK2651" s="36">
        <f t="shared" si="965"/>
        <v>0.17652827721477612</v>
      </c>
    </row>
    <row r="2652" spans="1:37" x14ac:dyDescent="0.2">
      <c r="A2652" s="5">
        <v>40352</v>
      </c>
      <c r="B2652" s="1">
        <v>7</v>
      </c>
      <c r="C2652" s="7">
        <v>28.75</v>
      </c>
      <c r="D2652" s="7">
        <v>29.55</v>
      </c>
      <c r="E2652" s="7">
        <v>30.7</v>
      </c>
      <c r="F2652" s="7">
        <v>30.85</v>
      </c>
      <c r="G2652" s="7">
        <v>30.7</v>
      </c>
      <c r="H2652" s="7">
        <v>30.15</v>
      </c>
      <c r="I2652" s="7">
        <v>30.25</v>
      </c>
      <c r="J2652" s="7">
        <v>30.05</v>
      </c>
      <c r="K2652" s="7">
        <v>0</v>
      </c>
      <c r="L2652" s="3">
        <v>2.7799999999999998E-2</v>
      </c>
      <c r="M2652" s="3">
        <v>-1.9400000000000001E-2</v>
      </c>
      <c r="N2652" s="3">
        <v>-6.4999999999999997E-3</v>
      </c>
      <c r="O2652" s="18">
        <f t="shared" si="966"/>
        <v>0</v>
      </c>
      <c r="P2652" s="19">
        <f t="shared" si="974"/>
        <v>40380</v>
      </c>
      <c r="Q2652" s="19">
        <f t="shared" si="975"/>
        <v>40408</v>
      </c>
      <c r="R2652" s="19">
        <f t="shared" si="976"/>
        <v>40436</v>
      </c>
      <c r="S2652" s="19">
        <f t="shared" si="977"/>
        <v>40471</v>
      </c>
      <c r="T2652" s="19">
        <f t="shared" si="978"/>
        <v>40499</v>
      </c>
      <c r="U2652" s="19">
        <f t="shared" si="979"/>
        <v>40534</v>
      </c>
      <c r="V2652" s="19">
        <f t="shared" si="980"/>
        <v>40562</v>
      </c>
      <c r="W2652" s="19">
        <f t="shared" si="981"/>
        <v>40590</v>
      </c>
      <c r="X2652" s="19">
        <f t="shared" si="982"/>
        <v>40618</v>
      </c>
      <c r="Y2652" s="18">
        <f t="shared" si="967"/>
        <v>35</v>
      </c>
      <c r="Z2652" s="10">
        <f t="shared" si="968"/>
        <v>0.8</v>
      </c>
      <c r="AA2652" s="10">
        <f>VLOOKUP(A2652, VIX!$A$2:$E$3205, 5, FALSE)</f>
        <v>26.91</v>
      </c>
      <c r="AB2652" s="10">
        <f t="shared" si="969"/>
        <v>28.91</v>
      </c>
      <c r="AC2652" s="10">
        <f t="shared" si="970"/>
        <v>29.78</v>
      </c>
      <c r="AD2652" s="10">
        <f t="shared" si="971"/>
        <v>30.73</v>
      </c>
      <c r="AE2652" s="10">
        <f t="shared" si="972"/>
        <v>30.82</v>
      </c>
      <c r="AF2652" s="10">
        <f t="shared" si="973"/>
        <v>30.59</v>
      </c>
      <c r="AG2652" s="36">
        <f t="shared" si="961"/>
        <v>-0.20208500400962337</v>
      </c>
      <c r="AH2652" s="36">
        <f t="shared" si="962"/>
        <v>-0.2833398513883455</v>
      </c>
      <c r="AI2652" s="36">
        <f t="shared" si="963"/>
        <v>-3.5623409669211716E-2</v>
      </c>
      <c r="AJ2652" s="36">
        <f t="shared" si="964"/>
        <v>3.5546360729735334E-2</v>
      </c>
      <c r="AK2652" s="36">
        <f t="shared" si="965"/>
        <v>0.13125000000000023</v>
      </c>
    </row>
    <row r="2653" spans="1:37" x14ac:dyDescent="0.2">
      <c r="A2653" s="5">
        <v>40351</v>
      </c>
      <c r="B2653" s="1">
        <v>7</v>
      </c>
      <c r="C2653" s="7">
        <v>28.4</v>
      </c>
      <c r="D2653" s="7">
        <v>29</v>
      </c>
      <c r="E2653" s="7">
        <v>30.3</v>
      </c>
      <c r="F2653" s="7">
        <v>30.4</v>
      </c>
      <c r="G2653" s="7">
        <v>30.3</v>
      </c>
      <c r="H2653" s="7">
        <v>29.55</v>
      </c>
      <c r="I2653" s="7">
        <v>29.8</v>
      </c>
      <c r="J2653" s="7">
        <v>29.85</v>
      </c>
      <c r="K2653" s="7">
        <v>0</v>
      </c>
      <c r="L2653" s="3">
        <v>2.1100000000000001E-2</v>
      </c>
      <c r="M2653" s="3">
        <v>-1.9699999999999999E-2</v>
      </c>
      <c r="N2653" s="3">
        <v>-6.6E-3</v>
      </c>
      <c r="O2653" s="18">
        <f t="shared" si="966"/>
        <v>0</v>
      </c>
      <c r="P2653" s="19">
        <f t="shared" si="974"/>
        <v>40380</v>
      </c>
      <c r="Q2653" s="19">
        <f t="shared" si="975"/>
        <v>40408</v>
      </c>
      <c r="R2653" s="19">
        <f t="shared" si="976"/>
        <v>40436</v>
      </c>
      <c r="S2653" s="19">
        <f t="shared" si="977"/>
        <v>40471</v>
      </c>
      <c r="T2653" s="19">
        <f t="shared" si="978"/>
        <v>40499</v>
      </c>
      <c r="U2653" s="19">
        <f t="shared" si="979"/>
        <v>40534</v>
      </c>
      <c r="V2653" s="19">
        <f t="shared" si="980"/>
        <v>40562</v>
      </c>
      <c r="W2653" s="19">
        <f t="shared" si="981"/>
        <v>40590</v>
      </c>
      <c r="X2653" s="19">
        <f t="shared" si="982"/>
        <v>40618</v>
      </c>
      <c r="Y2653" s="18">
        <f t="shared" si="967"/>
        <v>35</v>
      </c>
      <c r="Z2653" s="10">
        <f t="shared" si="968"/>
        <v>0.82857142857142863</v>
      </c>
      <c r="AA2653" s="10">
        <f>VLOOKUP(A2653, VIX!$A$2:$E$3205, 5, FALSE)</f>
        <v>27.05</v>
      </c>
      <c r="AB2653" s="10">
        <f t="shared" si="969"/>
        <v>28.502857142857138</v>
      </c>
      <c r="AC2653" s="10">
        <f t="shared" si="970"/>
        <v>29.222857142857141</v>
      </c>
      <c r="AD2653" s="10">
        <f t="shared" si="971"/>
        <v>30.317142857142859</v>
      </c>
      <c r="AE2653" s="10">
        <f t="shared" si="972"/>
        <v>30.382857142857141</v>
      </c>
      <c r="AF2653" s="10">
        <f t="shared" si="973"/>
        <v>30.171428571428571</v>
      </c>
      <c r="AG2653" s="36">
        <f t="shared" si="961"/>
        <v>-0.15853211009174295</v>
      </c>
      <c r="AH2653" s="36">
        <f t="shared" si="962"/>
        <v>-0.33024193548386999</v>
      </c>
      <c r="AI2653" s="36">
        <f t="shared" si="963"/>
        <v>-2.438906363416344E-2</v>
      </c>
      <c r="AJ2653" s="36">
        <f t="shared" si="964"/>
        <v>2.428915662650542E-2</v>
      </c>
      <c r="AK2653" s="36">
        <f t="shared" si="965"/>
        <v>0.18305084745762648</v>
      </c>
    </row>
    <row r="2654" spans="1:37" x14ac:dyDescent="0.2">
      <c r="A2654" s="5">
        <v>40350</v>
      </c>
      <c r="B2654" s="1">
        <v>7</v>
      </c>
      <c r="C2654" s="7">
        <v>27.1</v>
      </c>
      <c r="D2654" s="7">
        <v>28.15</v>
      </c>
      <c r="E2654" s="7">
        <v>29.5</v>
      </c>
      <c r="F2654" s="7">
        <v>29.65</v>
      </c>
      <c r="G2654" s="7">
        <v>29.6</v>
      </c>
      <c r="H2654" s="7">
        <v>28.9</v>
      </c>
      <c r="I2654" s="7">
        <v>29.25</v>
      </c>
      <c r="J2654" s="7">
        <v>0</v>
      </c>
      <c r="K2654" s="7">
        <v>0</v>
      </c>
      <c r="L2654" s="3">
        <v>3.8699999999999998E-2</v>
      </c>
      <c r="M2654" s="3">
        <v>-1.35E-2</v>
      </c>
      <c r="N2654" s="3">
        <v>-4.4999999999999997E-3</v>
      </c>
      <c r="O2654" s="18">
        <f t="shared" si="966"/>
        <v>0</v>
      </c>
      <c r="P2654" s="19">
        <f t="shared" si="974"/>
        <v>40380</v>
      </c>
      <c r="Q2654" s="19">
        <f t="shared" si="975"/>
        <v>40408</v>
      </c>
      <c r="R2654" s="19">
        <f t="shared" si="976"/>
        <v>40436</v>
      </c>
      <c r="S2654" s="19">
        <f t="shared" si="977"/>
        <v>40471</v>
      </c>
      <c r="T2654" s="19">
        <f t="shared" si="978"/>
        <v>40499</v>
      </c>
      <c r="U2654" s="19">
        <f t="shared" si="979"/>
        <v>40534</v>
      </c>
      <c r="V2654" s="19">
        <f t="shared" si="980"/>
        <v>40562</v>
      </c>
      <c r="W2654" s="19">
        <f t="shared" si="981"/>
        <v>40590</v>
      </c>
      <c r="X2654" s="19">
        <f t="shared" si="982"/>
        <v>40618</v>
      </c>
      <c r="Y2654" s="18">
        <f t="shared" si="967"/>
        <v>35</v>
      </c>
      <c r="Z2654" s="10">
        <f t="shared" si="968"/>
        <v>0.8571428571428571</v>
      </c>
      <c r="AA2654" s="10">
        <f>VLOOKUP(A2654, VIX!$A$2:$E$3205, 5, FALSE)</f>
        <v>24.88</v>
      </c>
      <c r="AB2654" s="10">
        <f t="shared" si="969"/>
        <v>27.25</v>
      </c>
      <c r="AC2654" s="10">
        <f t="shared" si="970"/>
        <v>28.342857142857142</v>
      </c>
      <c r="AD2654" s="10">
        <f t="shared" si="971"/>
        <v>29.521428571428572</v>
      </c>
      <c r="AE2654" s="10">
        <f t="shared" si="972"/>
        <v>29.642857142857142</v>
      </c>
      <c r="AF2654" s="10">
        <f t="shared" si="973"/>
        <v>29.5</v>
      </c>
      <c r="AG2654" s="36">
        <f t="shared" si="961"/>
        <v>-0.84263043362878631</v>
      </c>
      <c r="AH2654" s="36">
        <f t="shared" si="962"/>
        <v>-1.0386729086098121</v>
      </c>
      <c r="AI2654" s="36">
        <f t="shared" si="963"/>
        <v>-0.11052631578947268</v>
      </c>
      <c r="AJ2654" s="36">
        <f t="shared" si="964"/>
        <v>3.6551757481987975E-2</v>
      </c>
      <c r="AK2654" s="36">
        <f t="shared" si="965"/>
        <v>0.51318851823118916</v>
      </c>
    </row>
    <row r="2655" spans="1:37" x14ac:dyDescent="0.2">
      <c r="A2655" s="5">
        <v>40347</v>
      </c>
      <c r="B2655" s="1">
        <v>7</v>
      </c>
      <c r="C2655" s="7">
        <v>26.85</v>
      </c>
      <c r="D2655" s="7">
        <v>28</v>
      </c>
      <c r="E2655" s="7">
        <v>29.3</v>
      </c>
      <c r="F2655" s="7">
        <v>29.55</v>
      </c>
      <c r="G2655" s="7">
        <v>29.5</v>
      </c>
      <c r="H2655" s="7">
        <v>28.85</v>
      </c>
      <c r="I2655" s="7">
        <v>29.1</v>
      </c>
      <c r="J2655" s="7">
        <v>0</v>
      </c>
      <c r="K2655" s="7">
        <v>0</v>
      </c>
      <c r="L2655" s="3">
        <v>4.2799999999999998E-2</v>
      </c>
      <c r="M2655" s="3">
        <v>-1.52E-2</v>
      </c>
      <c r="N2655" s="3">
        <v>-5.1000000000000004E-3</v>
      </c>
      <c r="O2655" s="18">
        <f t="shared" si="966"/>
        <v>0</v>
      </c>
      <c r="P2655" s="19">
        <f t="shared" si="974"/>
        <v>40380</v>
      </c>
      <c r="Q2655" s="19">
        <f t="shared" si="975"/>
        <v>40408</v>
      </c>
      <c r="R2655" s="19">
        <f t="shared" si="976"/>
        <v>40436</v>
      </c>
      <c r="S2655" s="19">
        <f t="shared" si="977"/>
        <v>40471</v>
      </c>
      <c r="T2655" s="19">
        <f t="shared" si="978"/>
        <v>40499</v>
      </c>
      <c r="U2655" s="19">
        <f t="shared" si="979"/>
        <v>40534</v>
      </c>
      <c r="V2655" s="19">
        <f t="shared" si="980"/>
        <v>40562</v>
      </c>
      <c r="W2655" s="19">
        <f t="shared" si="981"/>
        <v>40590</v>
      </c>
      <c r="X2655" s="19">
        <f t="shared" si="982"/>
        <v>40618</v>
      </c>
      <c r="Y2655" s="18">
        <f t="shared" si="967"/>
        <v>35</v>
      </c>
      <c r="Z2655" s="10">
        <f t="shared" si="968"/>
        <v>0.94285714285714284</v>
      </c>
      <c r="AA2655" s="10">
        <f>VLOOKUP(A2655, VIX!$A$2:$E$3205, 5, FALSE)</f>
        <v>23.95</v>
      </c>
      <c r="AB2655" s="10">
        <f t="shared" si="969"/>
        <v>26.915714285714287</v>
      </c>
      <c r="AC2655" s="10">
        <f t="shared" si="970"/>
        <v>28.074285714285715</v>
      </c>
      <c r="AD2655" s="10">
        <f t="shared" si="971"/>
        <v>29.314285714285713</v>
      </c>
      <c r="AE2655" s="10">
        <f t="shared" si="972"/>
        <v>29.547142857142859</v>
      </c>
      <c r="AF2655" s="10">
        <f t="shared" si="973"/>
        <v>29.462857142857143</v>
      </c>
      <c r="AG2655" s="36">
        <f t="shared" si="961"/>
        <v>-0.30288461538461514</v>
      </c>
      <c r="AH2655" s="36">
        <f t="shared" si="962"/>
        <v>-0.32691348168845458</v>
      </c>
      <c r="AI2655" s="36">
        <f t="shared" si="963"/>
        <v>-6.0591488338542943E-2</v>
      </c>
      <c r="AJ2655" s="36">
        <f t="shared" si="964"/>
        <v>1.202060675443635E-2</v>
      </c>
      <c r="AK2655" s="36">
        <f t="shared" si="965"/>
        <v>0.15661901802361688</v>
      </c>
    </row>
    <row r="2656" spans="1:37" x14ac:dyDescent="0.2">
      <c r="A2656" s="5">
        <v>40346</v>
      </c>
      <c r="B2656" s="1">
        <v>7</v>
      </c>
      <c r="C2656" s="7">
        <v>27.3</v>
      </c>
      <c r="D2656" s="7">
        <v>28.6</v>
      </c>
      <c r="E2656" s="7">
        <v>29.7</v>
      </c>
      <c r="F2656" s="7">
        <v>29.95</v>
      </c>
      <c r="G2656" s="7">
        <v>29.9</v>
      </c>
      <c r="H2656" s="7">
        <v>29.25</v>
      </c>
      <c r="I2656" s="7">
        <v>29.55</v>
      </c>
      <c r="J2656" s="7">
        <v>0</v>
      </c>
      <c r="K2656" s="7">
        <v>0</v>
      </c>
      <c r="L2656" s="3">
        <v>4.7600000000000003E-2</v>
      </c>
      <c r="M2656" s="3">
        <v>-1.34E-2</v>
      </c>
      <c r="N2656" s="3">
        <v>-4.4999999999999997E-3</v>
      </c>
      <c r="O2656" s="18">
        <f t="shared" si="966"/>
        <v>1</v>
      </c>
      <c r="P2656" s="19">
        <f t="shared" si="974"/>
        <v>40380</v>
      </c>
      <c r="Q2656" s="19">
        <f t="shared" si="975"/>
        <v>40408</v>
      </c>
      <c r="R2656" s="19">
        <f t="shared" si="976"/>
        <v>40436</v>
      </c>
      <c r="S2656" s="19">
        <f t="shared" si="977"/>
        <v>40471</v>
      </c>
      <c r="T2656" s="19">
        <f t="shared" si="978"/>
        <v>40499</v>
      </c>
      <c r="U2656" s="19">
        <f t="shared" si="979"/>
        <v>40534</v>
      </c>
      <c r="V2656" s="19">
        <f t="shared" si="980"/>
        <v>40562</v>
      </c>
      <c r="W2656" s="19">
        <f t="shared" si="981"/>
        <v>40590</v>
      </c>
      <c r="X2656" s="19">
        <f t="shared" si="982"/>
        <v>40618</v>
      </c>
      <c r="Y2656" s="18">
        <f t="shared" si="967"/>
        <v>35</v>
      </c>
      <c r="Z2656" s="10">
        <f t="shared" si="968"/>
        <v>0.97142857142857142</v>
      </c>
      <c r="AA2656" s="10">
        <f>VLOOKUP(A2656, VIX!$A$2:$E$3205, 5, FALSE)</f>
        <v>25.05</v>
      </c>
      <c r="AB2656" s="10">
        <f t="shared" si="969"/>
        <v>27.337142857142858</v>
      </c>
      <c r="AC2656" s="10">
        <f t="shared" si="970"/>
        <v>28.631428571428572</v>
      </c>
      <c r="AD2656" s="10">
        <f t="shared" si="971"/>
        <v>29.707142857142856</v>
      </c>
      <c r="AE2656" s="10">
        <f t="shared" si="972"/>
        <v>29.94857142857143</v>
      </c>
      <c r="AF2656" s="10">
        <f t="shared" si="973"/>
        <v>29.881428571428568</v>
      </c>
      <c r="AG2656" s="36">
        <f t="shared" si="961"/>
        <v>-0.3233160621761661</v>
      </c>
      <c r="AH2656" s="36">
        <f t="shared" si="962"/>
        <v>-0.26399999999999957</v>
      </c>
      <c r="AI2656" s="36">
        <f t="shared" si="963"/>
        <v>-5.9602649006622536E-2</v>
      </c>
      <c r="AJ2656" s="36">
        <f t="shared" si="964"/>
        <v>1.1920529801324678E-2</v>
      </c>
      <c r="AK2656" s="36">
        <f t="shared" si="965"/>
        <v>0.15891341256366695</v>
      </c>
    </row>
    <row r="2657" spans="1:37" x14ac:dyDescent="0.2">
      <c r="A2657" s="5">
        <v>40345</v>
      </c>
      <c r="B2657" s="1">
        <v>7</v>
      </c>
      <c r="C2657" s="7">
        <v>27.8</v>
      </c>
      <c r="D2657" s="7">
        <v>28.95</v>
      </c>
      <c r="E2657" s="7">
        <v>30</v>
      </c>
      <c r="F2657" s="7">
        <v>30.2</v>
      </c>
      <c r="G2657" s="7">
        <v>30.2</v>
      </c>
      <c r="H2657" s="7">
        <v>29.45</v>
      </c>
      <c r="I2657" s="7">
        <v>29.85</v>
      </c>
      <c r="J2657" s="7">
        <v>0</v>
      </c>
      <c r="K2657" s="7">
        <v>0</v>
      </c>
      <c r="L2657" s="3">
        <v>4.1399999999999999E-2</v>
      </c>
      <c r="M2657" s="3">
        <v>-1.1599999999999999E-2</v>
      </c>
      <c r="N2657" s="3">
        <v>-3.8999999999999998E-3</v>
      </c>
      <c r="O2657" s="18">
        <f t="shared" si="966"/>
        <v>0</v>
      </c>
      <c r="P2657" s="19">
        <f t="shared" si="974"/>
        <v>40345</v>
      </c>
      <c r="Q2657" s="19">
        <f t="shared" si="975"/>
        <v>40380</v>
      </c>
      <c r="R2657" s="19">
        <f t="shared" si="976"/>
        <v>40408</v>
      </c>
      <c r="S2657" s="19">
        <f t="shared" si="977"/>
        <v>40436</v>
      </c>
      <c r="T2657" s="19">
        <f t="shared" si="978"/>
        <v>40471</v>
      </c>
      <c r="U2657" s="19">
        <f t="shared" si="979"/>
        <v>40499</v>
      </c>
      <c r="V2657" s="19">
        <f t="shared" si="980"/>
        <v>40534</v>
      </c>
      <c r="W2657" s="19">
        <f t="shared" si="981"/>
        <v>40562</v>
      </c>
      <c r="X2657" s="19">
        <f t="shared" si="982"/>
        <v>40590</v>
      </c>
      <c r="Y2657" s="18">
        <f t="shared" si="967"/>
        <v>28</v>
      </c>
      <c r="Z2657" s="10">
        <f t="shared" si="968"/>
        <v>0</v>
      </c>
      <c r="AA2657" s="10">
        <f>VLOOKUP(A2657, VIX!$A$2:$E$3205, 5, FALSE)</f>
        <v>25.92</v>
      </c>
      <c r="AB2657" s="10">
        <f t="shared" si="969"/>
        <v>28.95</v>
      </c>
      <c r="AC2657" s="10">
        <f t="shared" si="970"/>
        <v>30</v>
      </c>
      <c r="AD2657" s="10">
        <f t="shared" si="971"/>
        <v>30.2</v>
      </c>
      <c r="AE2657" s="10">
        <f t="shared" si="972"/>
        <v>30.2</v>
      </c>
      <c r="AF2657" s="10">
        <f t="shared" si="973"/>
        <v>29.45</v>
      </c>
      <c r="AG2657" s="36">
        <f t="shared" si="961"/>
        <v>-0.36375047069160232</v>
      </c>
      <c r="AH2657" s="36">
        <f t="shared" si="962"/>
        <v>-0.32388763082195998</v>
      </c>
      <c r="AI2657" s="36">
        <f t="shared" si="963"/>
        <v>-5.9577989242862846E-2</v>
      </c>
      <c r="AJ2657" s="36">
        <f t="shared" si="964"/>
        <v>0</v>
      </c>
      <c r="AK2657" s="36">
        <f t="shared" si="965"/>
        <v>0.22237910342393222</v>
      </c>
    </row>
    <row r="2658" spans="1:37" x14ac:dyDescent="0.2">
      <c r="A2658" s="5">
        <v>40344</v>
      </c>
      <c r="B2658" s="1">
        <v>6</v>
      </c>
      <c r="C2658" s="7">
        <v>25.85</v>
      </c>
      <c r="D2658" s="7">
        <v>28.55</v>
      </c>
      <c r="E2658" s="7">
        <v>29.2</v>
      </c>
      <c r="F2658" s="7">
        <v>30.25</v>
      </c>
      <c r="G2658" s="7">
        <v>30.45</v>
      </c>
      <c r="H2658" s="7">
        <v>30.35</v>
      </c>
      <c r="I2658" s="7">
        <v>29.5</v>
      </c>
      <c r="J2658" s="7">
        <v>30</v>
      </c>
      <c r="K2658" s="7">
        <v>0</v>
      </c>
      <c r="L2658" s="3">
        <v>0.10440000000000001</v>
      </c>
      <c r="M2658" s="3">
        <v>-2.4799999999999999E-2</v>
      </c>
      <c r="N2658" s="3">
        <v>-8.3000000000000001E-3</v>
      </c>
      <c r="O2658" s="18">
        <f t="shared" si="966"/>
        <v>0</v>
      </c>
      <c r="P2658" s="19">
        <f t="shared" si="974"/>
        <v>40345</v>
      </c>
      <c r="Q2658" s="19">
        <f t="shared" si="975"/>
        <v>40380</v>
      </c>
      <c r="R2658" s="19">
        <f t="shared" si="976"/>
        <v>40408</v>
      </c>
      <c r="S2658" s="19">
        <f t="shared" si="977"/>
        <v>40436</v>
      </c>
      <c r="T2658" s="19">
        <f t="shared" si="978"/>
        <v>40471</v>
      </c>
      <c r="U2658" s="19">
        <f t="shared" si="979"/>
        <v>40499</v>
      </c>
      <c r="V2658" s="19">
        <f t="shared" si="980"/>
        <v>40534</v>
      </c>
      <c r="W2658" s="19">
        <f t="shared" si="981"/>
        <v>40562</v>
      </c>
      <c r="X2658" s="19">
        <f t="shared" si="982"/>
        <v>40590</v>
      </c>
      <c r="Y2658" s="18">
        <f t="shared" si="967"/>
        <v>28</v>
      </c>
      <c r="Z2658" s="10">
        <f t="shared" si="968"/>
        <v>3.5714285714285712E-2</v>
      </c>
      <c r="AA2658" s="10">
        <f>VLOOKUP(A2658, VIX!$A$2:$E$3205, 5, FALSE)</f>
        <v>25.87</v>
      </c>
      <c r="AB2658" s="10">
        <f t="shared" si="969"/>
        <v>28.453571428571429</v>
      </c>
      <c r="AC2658" s="10">
        <f t="shared" si="970"/>
        <v>29.176785714285714</v>
      </c>
      <c r="AD2658" s="10">
        <f t="shared" si="971"/>
        <v>30.212499999999999</v>
      </c>
      <c r="AE2658" s="10">
        <f t="shared" si="972"/>
        <v>30.442857142857143</v>
      </c>
      <c r="AF2658" s="10">
        <f t="shared" si="973"/>
        <v>30.353571428571428</v>
      </c>
      <c r="AG2658" s="36">
        <f t="shared" si="961"/>
        <v>-0.80530240265120101</v>
      </c>
      <c r="AH2658" s="36">
        <f t="shared" si="962"/>
        <v>-0.19160135688384564</v>
      </c>
      <c r="AI2658" s="36">
        <f t="shared" si="963"/>
        <v>-0.30153846153846176</v>
      </c>
      <c r="AJ2658" s="36">
        <f t="shared" si="964"/>
        <v>-5.6987788331071702E-2</v>
      </c>
      <c r="AK2658" s="36">
        <f t="shared" si="965"/>
        <v>2.8607106368486162E-2</v>
      </c>
    </row>
    <row r="2659" spans="1:37" x14ac:dyDescent="0.2">
      <c r="A2659" s="5">
        <v>40343</v>
      </c>
      <c r="B2659" s="1">
        <v>6</v>
      </c>
      <c r="C2659" s="7">
        <v>28.55</v>
      </c>
      <c r="D2659" s="7">
        <v>30.3</v>
      </c>
      <c r="E2659" s="7">
        <v>30.55</v>
      </c>
      <c r="F2659" s="7">
        <v>31.4</v>
      </c>
      <c r="G2659" s="7">
        <v>31.6</v>
      </c>
      <c r="H2659" s="7">
        <v>31.45</v>
      </c>
      <c r="I2659" s="7">
        <v>30.4</v>
      </c>
      <c r="J2659" s="7">
        <v>30.8</v>
      </c>
      <c r="K2659" s="7">
        <v>0</v>
      </c>
      <c r="L2659" s="3">
        <v>6.13E-2</v>
      </c>
      <c r="M2659" s="3">
        <v>-3.1800000000000002E-2</v>
      </c>
      <c r="N2659" s="3">
        <v>-1.06E-2</v>
      </c>
      <c r="O2659" s="18">
        <f t="shared" si="966"/>
        <v>0</v>
      </c>
      <c r="P2659" s="19">
        <f t="shared" si="974"/>
        <v>40345</v>
      </c>
      <c r="Q2659" s="19">
        <f t="shared" si="975"/>
        <v>40380</v>
      </c>
      <c r="R2659" s="19">
        <f t="shared" si="976"/>
        <v>40408</v>
      </c>
      <c r="S2659" s="19">
        <f t="shared" si="977"/>
        <v>40436</v>
      </c>
      <c r="T2659" s="19">
        <f t="shared" si="978"/>
        <v>40471</v>
      </c>
      <c r="U2659" s="19">
        <f t="shared" si="979"/>
        <v>40499</v>
      </c>
      <c r="V2659" s="19">
        <f t="shared" si="980"/>
        <v>40534</v>
      </c>
      <c r="W2659" s="19">
        <f t="shared" si="981"/>
        <v>40562</v>
      </c>
      <c r="X2659" s="19">
        <f t="shared" si="982"/>
        <v>40590</v>
      </c>
      <c r="Y2659" s="18">
        <f t="shared" si="967"/>
        <v>28</v>
      </c>
      <c r="Z2659" s="10">
        <f t="shared" si="968"/>
        <v>7.1428571428571425E-2</v>
      </c>
      <c r="AA2659" s="10">
        <f>VLOOKUP(A2659, VIX!$A$2:$E$3205, 5, FALSE)</f>
        <v>28.58</v>
      </c>
      <c r="AB2659" s="10">
        <f t="shared" si="969"/>
        <v>30.175000000000001</v>
      </c>
      <c r="AC2659" s="10">
        <f t="shared" si="970"/>
        <v>30.532142857142858</v>
      </c>
      <c r="AD2659" s="10">
        <f t="shared" si="971"/>
        <v>31.339285714285715</v>
      </c>
      <c r="AE2659" s="10">
        <f t="shared" si="972"/>
        <v>31.585714285714289</v>
      </c>
      <c r="AF2659" s="10">
        <f t="shared" si="973"/>
        <v>31.460714285714285</v>
      </c>
      <c r="AG2659" s="36">
        <f t="shared" si="961"/>
        <v>-1.5433971068595427</v>
      </c>
      <c r="AH2659" s="36">
        <f t="shared" si="962"/>
        <v>-0.21902885618263992</v>
      </c>
      <c r="AI2659" s="36">
        <f t="shared" si="963"/>
        <v>-0.7276639112218305</v>
      </c>
      <c r="AJ2659" s="36">
        <f t="shared" si="964"/>
        <v>-0.16990673109338372</v>
      </c>
      <c r="AK2659" s="36">
        <f t="shared" si="965"/>
        <v>0.12735849056603957</v>
      </c>
    </row>
    <row r="2660" spans="1:37" x14ac:dyDescent="0.2">
      <c r="A2660" s="5">
        <v>40340</v>
      </c>
      <c r="B2660" s="1">
        <v>6</v>
      </c>
      <c r="C2660" s="7">
        <v>29.3</v>
      </c>
      <c r="D2660" s="7">
        <v>30.9</v>
      </c>
      <c r="E2660" s="7">
        <v>30.8</v>
      </c>
      <c r="F2660" s="7">
        <v>31.7</v>
      </c>
      <c r="G2660" s="7">
        <v>31.8</v>
      </c>
      <c r="H2660" s="7">
        <v>31.8</v>
      </c>
      <c r="I2660" s="7">
        <v>30.9</v>
      </c>
      <c r="J2660" s="7">
        <v>31.6</v>
      </c>
      <c r="K2660" s="7">
        <v>0</v>
      </c>
      <c r="L2660" s="3">
        <v>5.4600000000000003E-2</v>
      </c>
      <c r="M2660" s="3">
        <v>-2.52E-2</v>
      </c>
      <c r="N2660" s="3">
        <v>-8.3999999999999995E-3</v>
      </c>
      <c r="O2660" s="18">
        <f t="shared" si="966"/>
        <v>0</v>
      </c>
      <c r="P2660" s="19">
        <f t="shared" si="974"/>
        <v>40345</v>
      </c>
      <c r="Q2660" s="19">
        <f t="shared" si="975"/>
        <v>40380</v>
      </c>
      <c r="R2660" s="19">
        <f t="shared" si="976"/>
        <v>40408</v>
      </c>
      <c r="S2660" s="19">
        <f t="shared" si="977"/>
        <v>40436</v>
      </c>
      <c r="T2660" s="19">
        <f t="shared" si="978"/>
        <v>40471</v>
      </c>
      <c r="U2660" s="19">
        <f t="shared" si="979"/>
        <v>40499</v>
      </c>
      <c r="V2660" s="19">
        <f t="shared" si="980"/>
        <v>40534</v>
      </c>
      <c r="W2660" s="19">
        <f t="shared" si="981"/>
        <v>40562</v>
      </c>
      <c r="X2660" s="19">
        <f t="shared" si="982"/>
        <v>40590</v>
      </c>
      <c r="Y2660" s="18">
        <f t="shared" si="967"/>
        <v>28</v>
      </c>
      <c r="Z2660" s="10">
        <f t="shared" si="968"/>
        <v>0.17857142857142858</v>
      </c>
      <c r="AA2660" s="10">
        <f>VLOOKUP(A2660, VIX!$A$2:$E$3205, 5, FALSE)</f>
        <v>28.79</v>
      </c>
      <c r="AB2660" s="10">
        <f t="shared" si="969"/>
        <v>30.614285714285714</v>
      </c>
      <c r="AC2660" s="10">
        <f t="shared" si="970"/>
        <v>30.817857142857143</v>
      </c>
      <c r="AD2660" s="10">
        <f t="shared" si="971"/>
        <v>31.539285714285711</v>
      </c>
      <c r="AE2660" s="10">
        <f t="shared" si="972"/>
        <v>31.782142857142855</v>
      </c>
      <c r="AF2660" s="10">
        <f t="shared" si="973"/>
        <v>31.799999999999997</v>
      </c>
      <c r="AG2660" s="36">
        <f t="shared" si="961"/>
        <v>-0.45922551252847299</v>
      </c>
      <c r="AH2660" s="36">
        <f t="shared" si="962"/>
        <v>2.8704863879712328E-2</v>
      </c>
      <c r="AI2660" s="36">
        <f t="shared" si="963"/>
        <v>-0.2543171114599681</v>
      </c>
      <c r="AJ2660" s="36">
        <f t="shared" si="964"/>
        <v>-2.8056112224449283E-2</v>
      </c>
      <c r="AK2660" s="36">
        <f t="shared" si="965"/>
        <v>0</v>
      </c>
    </row>
    <row r="2661" spans="1:37" x14ac:dyDescent="0.2">
      <c r="A2661" s="5">
        <v>40339</v>
      </c>
      <c r="B2661" s="1">
        <v>6</v>
      </c>
      <c r="C2661" s="7">
        <v>30.65</v>
      </c>
      <c r="D2661" s="7">
        <v>31.55</v>
      </c>
      <c r="E2661" s="7">
        <v>31.3</v>
      </c>
      <c r="F2661" s="7">
        <v>32</v>
      </c>
      <c r="G2661" s="7">
        <v>32.1</v>
      </c>
      <c r="H2661" s="7">
        <v>32.1</v>
      </c>
      <c r="I2661" s="7">
        <v>31.1</v>
      </c>
      <c r="J2661" s="7">
        <v>31.8</v>
      </c>
      <c r="K2661" s="7">
        <v>0</v>
      </c>
      <c r="L2661" s="3">
        <v>2.9399999999999999E-2</v>
      </c>
      <c r="M2661" s="3">
        <v>-2.81E-2</v>
      </c>
      <c r="N2661" s="3">
        <v>-9.4000000000000004E-3</v>
      </c>
      <c r="O2661" s="18">
        <f t="shared" si="966"/>
        <v>0</v>
      </c>
      <c r="P2661" s="19">
        <f t="shared" si="974"/>
        <v>40345</v>
      </c>
      <c r="Q2661" s="19">
        <f t="shared" si="975"/>
        <v>40380</v>
      </c>
      <c r="R2661" s="19">
        <f t="shared" si="976"/>
        <v>40408</v>
      </c>
      <c r="S2661" s="19">
        <f t="shared" si="977"/>
        <v>40436</v>
      </c>
      <c r="T2661" s="19">
        <f t="shared" si="978"/>
        <v>40471</v>
      </c>
      <c r="U2661" s="19">
        <f t="shared" si="979"/>
        <v>40499</v>
      </c>
      <c r="V2661" s="19">
        <f t="shared" si="980"/>
        <v>40534</v>
      </c>
      <c r="W2661" s="19">
        <f t="shared" si="981"/>
        <v>40562</v>
      </c>
      <c r="X2661" s="19">
        <f t="shared" si="982"/>
        <v>40590</v>
      </c>
      <c r="Y2661" s="18">
        <f t="shared" si="967"/>
        <v>28</v>
      </c>
      <c r="Z2661" s="10">
        <f t="shared" si="968"/>
        <v>0.21428571428571427</v>
      </c>
      <c r="AA2661" s="10">
        <f>VLOOKUP(A2661, VIX!$A$2:$E$3205, 5, FALSE)</f>
        <v>30.57</v>
      </c>
      <c r="AB2661" s="10">
        <f t="shared" si="969"/>
        <v>31.357142857142858</v>
      </c>
      <c r="AC2661" s="10">
        <f t="shared" si="970"/>
        <v>31.353571428571428</v>
      </c>
      <c r="AD2661" s="10">
        <f t="shared" si="971"/>
        <v>31.85</v>
      </c>
      <c r="AE2661" s="10">
        <f t="shared" si="972"/>
        <v>32.078571428571429</v>
      </c>
      <c r="AF2661" s="10">
        <f t="shared" si="973"/>
        <v>32.1</v>
      </c>
      <c r="AG2661" s="36">
        <f t="shared" si="961"/>
        <v>-0.24278756088422693</v>
      </c>
      <c r="AH2661" s="36">
        <f t="shared" si="962"/>
        <v>6.8545316070068585E-2</v>
      </c>
      <c r="AI2661" s="36">
        <f t="shared" si="963"/>
        <v>-0.19141663501709064</v>
      </c>
      <c r="AJ2661" s="36">
        <f t="shared" si="964"/>
        <v>-2.7241770715096883E-2</v>
      </c>
      <c r="AK2661" s="36">
        <f t="shared" si="965"/>
        <v>0</v>
      </c>
    </row>
    <row r="2662" spans="1:37" x14ac:dyDescent="0.2">
      <c r="A2662" s="5">
        <v>40338</v>
      </c>
      <c r="B2662" s="1">
        <v>6</v>
      </c>
      <c r="C2662" s="7">
        <v>33.4</v>
      </c>
      <c r="D2662" s="7">
        <v>33.35</v>
      </c>
      <c r="E2662" s="7">
        <v>32.65</v>
      </c>
      <c r="F2662" s="7">
        <v>33</v>
      </c>
      <c r="G2662" s="7">
        <v>33.049999999999997</v>
      </c>
      <c r="H2662" s="7">
        <v>32.700000000000003</v>
      </c>
      <c r="I2662" s="7">
        <v>31.75</v>
      </c>
      <c r="J2662" s="7">
        <v>32.35</v>
      </c>
      <c r="K2662" s="7">
        <v>0</v>
      </c>
      <c r="L2662" s="3">
        <v>-1.5E-3</v>
      </c>
      <c r="M2662" s="3">
        <v>-3.7900000000000003E-2</v>
      </c>
      <c r="N2662" s="3">
        <v>-1.26E-2</v>
      </c>
      <c r="O2662" s="18">
        <f t="shared" si="966"/>
        <v>0</v>
      </c>
      <c r="P2662" s="19">
        <f t="shared" si="974"/>
        <v>40345</v>
      </c>
      <c r="Q2662" s="19">
        <f t="shared" si="975"/>
        <v>40380</v>
      </c>
      <c r="R2662" s="19">
        <f t="shared" si="976"/>
        <v>40408</v>
      </c>
      <c r="S2662" s="19">
        <f t="shared" si="977"/>
        <v>40436</v>
      </c>
      <c r="T2662" s="19">
        <f t="shared" si="978"/>
        <v>40471</v>
      </c>
      <c r="U2662" s="19">
        <f t="shared" si="979"/>
        <v>40499</v>
      </c>
      <c r="V2662" s="19">
        <f t="shared" si="980"/>
        <v>40534</v>
      </c>
      <c r="W2662" s="19">
        <f t="shared" si="981"/>
        <v>40562</v>
      </c>
      <c r="X2662" s="19">
        <f t="shared" si="982"/>
        <v>40590</v>
      </c>
      <c r="Y2662" s="18">
        <f t="shared" si="967"/>
        <v>28</v>
      </c>
      <c r="Z2662" s="10">
        <f t="shared" si="968"/>
        <v>0.25</v>
      </c>
      <c r="AA2662" s="10">
        <f>VLOOKUP(A2662, VIX!$A$2:$E$3205, 5, FALSE)</f>
        <v>33.729999999999997</v>
      </c>
      <c r="AB2662" s="10">
        <f t="shared" si="969"/>
        <v>33.362500000000004</v>
      </c>
      <c r="AC2662" s="10">
        <f t="shared" si="970"/>
        <v>32.824999999999996</v>
      </c>
      <c r="AD2662" s="10">
        <f t="shared" si="971"/>
        <v>32.912500000000001</v>
      </c>
      <c r="AE2662" s="10">
        <f t="shared" si="972"/>
        <v>33.037499999999994</v>
      </c>
      <c r="AF2662" s="10">
        <f t="shared" si="973"/>
        <v>32.787500000000001</v>
      </c>
      <c r="AG2662" s="36">
        <f t="shared" si="961"/>
        <v>1.359810058277496E-2</v>
      </c>
      <c r="AH2662" s="36">
        <f t="shared" si="962"/>
        <v>0.19435874834729025</v>
      </c>
      <c r="AI2662" s="36">
        <f t="shared" si="963"/>
        <v>-9.6541155866900527E-2</v>
      </c>
      <c r="AJ2662" s="36">
        <f t="shared" si="964"/>
        <v>-1.3734466971876257E-2</v>
      </c>
      <c r="AK2662" s="36">
        <f t="shared" si="965"/>
        <v>9.6604600219056438E-2</v>
      </c>
    </row>
    <row r="2663" spans="1:37" x14ac:dyDescent="0.2">
      <c r="A2663" s="5">
        <v>40337</v>
      </c>
      <c r="B2663" s="1">
        <v>6</v>
      </c>
      <c r="C2663" s="7">
        <v>33.450000000000003</v>
      </c>
      <c r="D2663" s="7">
        <v>32.950000000000003</v>
      </c>
      <c r="E2663" s="7">
        <v>32.200000000000003</v>
      </c>
      <c r="F2663" s="7">
        <v>32.799999999999997</v>
      </c>
      <c r="G2663" s="7">
        <v>32.75</v>
      </c>
      <c r="H2663" s="7">
        <v>32.549999999999997</v>
      </c>
      <c r="I2663" s="7">
        <v>31.6</v>
      </c>
      <c r="J2663" s="7">
        <v>32.200000000000003</v>
      </c>
      <c r="K2663" s="7">
        <v>0</v>
      </c>
      <c r="L2663" s="3">
        <v>-1.49E-2</v>
      </c>
      <c r="M2663" s="3">
        <v>-3.6600000000000001E-2</v>
      </c>
      <c r="N2663" s="3">
        <v>-1.2200000000000001E-2</v>
      </c>
      <c r="O2663" s="18">
        <f t="shared" si="966"/>
        <v>0</v>
      </c>
      <c r="P2663" s="19">
        <f t="shared" si="974"/>
        <v>40345</v>
      </c>
      <c r="Q2663" s="19">
        <f t="shared" si="975"/>
        <v>40380</v>
      </c>
      <c r="R2663" s="19">
        <f t="shared" si="976"/>
        <v>40408</v>
      </c>
      <c r="S2663" s="19">
        <f t="shared" si="977"/>
        <v>40436</v>
      </c>
      <c r="T2663" s="19">
        <f t="shared" si="978"/>
        <v>40471</v>
      </c>
      <c r="U2663" s="19">
        <f t="shared" si="979"/>
        <v>40499</v>
      </c>
      <c r="V2663" s="19">
        <f t="shared" si="980"/>
        <v>40534</v>
      </c>
      <c r="W2663" s="19">
        <f t="shared" si="981"/>
        <v>40562</v>
      </c>
      <c r="X2663" s="19">
        <f t="shared" si="982"/>
        <v>40590</v>
      </c>
      <c r="Y2663" s="18">
        <f t="shared" si="967"/>
        <v>28</v>
      </c>
      <c r="Z2663" s="10">
        <f t="shared" si="968"/>
        <v>0.2857142857142857</v>
      </c>
      <c r="AA2663" s="10">
        <f>VLOOKUP(A2663, VIX!$A$2:$E$3205, 5, FALSE)</f>
        <v>33.700000000000003</v>
      </c>
      <c r="AB2663" s="10">
        <f t="shared" si="969"/>
        <v>33.092857142857142</v>
      </c>
      <c r="AC2663" s="10">
        <f t="shared" si="970"/>
        <v>32.414285714285718</v>
      </c>
      <c r="AD2663" s="10">
        <f t="shared" si="971"/>
        <v>32.628571428571426</v>
      </c>
      <c r="AE2663" s="10">
        <f t="shared" si="972"/>
        <v>32.764285714285712</v>
      </c>
      <c r="AF2663" s="10">
        <f t="shared" si="973"/>
        <v>32.607142857142854</v>
      </c>
      <c r="AG2663" s="36">
        <f t="shared" si="961"/>
        <v>0.13030663426237152</v>
      </c>
      <c r="AH2663" s="36">
        <f t="shared" si="962"/>
        <v>0.20176140912730206</v>
      </c>
      <c r="AI2663" s="36">
        <f t="shared" si="963"/>
        <v>-0.16190170253774355</v>
      </c>
      <c r="AJ2663" s="36">
        <f t="shared" si="964"/>
        <v>1.3562970936490093E-2</v>
      </c>
      <c r="AK2663" s="36">
        <f t="shared" si="965"/>
        <v>5.4800478416875895E-2</v>
      </c>
    </row>
    <row r="2664" spans="1:37" x14ac:dyDescent="0.2">
      <c r="A2664" s="5">
        <v>40336</v>
      </c>
      <c r="B2664" s="1">
        <v>6</v>
      </c>
      <c r="C2664" s="7">
        <v>35.450000000000003</v>
      </c>
      <c r="D2664" s="7">
        <v>34.1</v>
      </c>
      <c r="E2664" s="7">
        <v>33.15</v>
      </c>
      <c r="F2664" s="7">
        <v>33.450000000000003</v>
      </c>
      <c r="G2664" s="7">
        <v>33.049999999999997</v>
      </c>
      <c r="H2664" s="7">
        <v>32.75</v>
      </c>
      <c r="I2664" s="7">
        <v>31.95</v>
      </c>
      <c r="J2664" s="7">
        <v>32.4</v>
      </c>
      <c r="K2664" s="7">
        <v>0</v>
      </c>
      <c r="L2664" s="3">
        <v>-3.8100000000000002E-2</v>
      </c>
      <c r="M2664" s="3">
        <v>-4.48E-2</v>
      </c>
      <c r="N2664" s="3">
        <v>-1.49E-2</v>
      </c>
      <c r="O2664" s="18">
        <f t="shared" si="966"/>
        <v>0</v>
      </c>
      <c r="P2664" s="19">
        <f t="shared" si="974"/>
        <v>40345</v>
      </c>
      <c r="Q2664" s="19">
        <f t="shared" si="975"/>
        <v>40380</v>
      </c>
      <c r="R2664" s="19">
        <f t="shared" si="976"/>
        <v>40408</v>
      </c>
      <c r="S2664" s="19">
        <f t="shared" si="977"/>
        <v>40436</v>
      </c>
      <c r="T2664" s="19">
        <f t="shared" si="978"/>
        <v>40471</v>
      </c>
      <c r="U2664" s="19">
        <f t="shared" si="979"/>
        <v>40499</v>
      </c>
      <c r="V2664" s="19">
        <f t="shared" si="980"/>
        <v>40534</v>
      </c>
      <c r="W2664" s="19">
        <f t="shared" si="981"/>
        <v>40562</v>
      </c>
      <c r="X2664" s="19">
        <f t="shared" si="982"/>
        <v>40590</v>
      </c>
      <c r="Y2664" s="18">
        <f t="shared" si="967"/>
        <v>28</v>
      </c>
      <c r="Z2664" s="10">
        <f t="shared" si="968"/>
        <v>0.32142857142857145</v>
      </c>
      <c r="AA2664" s="10">
        <f>VLOOKUP(A2664, VIX!$A$2:$E$3205, 5, FALSE)</f>
        <v>36.57</v>
      </c>
      <c r="AB2664" s="10">
        <f t="shared" si="969"/>
        <v>34.533928571428575</v>
      </c>
      <c r="AC2664" s="10">
        <f t="shared" si="970"/>
        <v>33.455357142857146</v>
      </c>
      <c r="AD2664" s="10">
        <f t="shared" si="971"/>
        <v>33.353571428571435</v>
      </c>
      <c r="AE2664" s="10">
        <f t="shared" si="972"/>
        <v>33.178571428571431</v>
      </c>
      <c r="AF2664" s="10">
        <f t="shared" si="973"/>
        <v>32.846428571428575</v>
      </c>
      <c r="AG2664" s="36">
        <f t="shared" si="961"/>
        <v>1.1004960103515213</v>
      </c>
      <c r="AH2664" s="36">
        <f t="shared" si="962"/>
        <v>0.78957783641161172</v>
      </c>
      <c r="AI2664" s="36">
        <f t="shared" si="963"/>
        <v>-0.248520710059175</v>
      </c>
      <c r="AJ2664" s="36">
        <f t="shared" si="964"/>
        <v>0.33049180327869304</v>
      </c>
      <c r="AK2664" s="36">
        <f t="shared" si="965"/>
        <v>0.24950495049504712</v>
      </c>
    </row>
    <row r="2665" spans="1:37" x14ac:dyDescent="0.2">
      <c r="A2665" s="5">
        <v>40333</v>
      </c>
      <c r="B2665" s="1">
        <v>6</v>
      </c>
      <c r="C2665" s="7">
        <v>33.549999999999997</v>
      </c>
      <c r="D2665" s="7">
        <v>32.799999999999997</v>
      </c>
      <c r="E2665" s="7">
        <v>32.25</v>
      </c>
      <c r="F2665" s="7">
        <v>32.85</v>
      </c>
      <c r="G2665" s="7">
        <v>32.549999999999997</v>
      </c>
      <c r="H2665" s="7">
        <v>32.4</v>
      </c>
      <c r="I2665" s="7">
        <v>31.7</v>
      </c>
      <c r="J2665" s="7">
        <v>32.049999999999997</v>
      </c>
      <c r="K2665" s="7">
        <v>0</v>
      </c>
      <c r="L2665" s="3">
        <v>-2.24E-2</v>
      </c>
      <c r="M2665" s="3">
        <v>-3.5000000000000003E-2</v>
      </c>
      <c r="N2665" s="3">
        <v>-1.17E-2</v>
      </c>
      <c r="O2665" s="18">
        <f t="shared" si="966"/>
        <v>0</v>
      </c>
      <c r="P2665" s="19">
        <f t="shared" si="974"/>
        <v>40345</v>
      </c>
      <c r="Q2665" s="19">
        <f t="shared" si="975"/>
        <v>40380</v>
      </c>
      <c r="R2665" s="19">
        <f t="shared" si="976"/>
        <v>40408</v>
      </c>
      <c r="S2665" s="19">
        <f t="shared" si="977"/>
        <v>40436</v>
      </c>
      <c r="T2665" s="19">
        <f t="shared" si="978"/>
        <v>40471</v>
      </c>
      <c r="U2665" s="19">
        <f t="shared" si="979"/>
        <v>40499</v>
      </c>
      <c r="V2665" s="19">
        <f t="shared" si="980"/>
        <v>40534</v>
      </c>
      <c r="W2665" s="19">
        <f t="shared" si="981"/>
        <v>40562</v>
      </c>
      <c r="X2665" s="19">
        <f t="shared" si="982"/>
        <v>40590</v>
      </c>
      <c r="Y2665" s="18">
        <f t="shared" si="967"/>
        <v>28</v>
      </c>
      <c r="Z2665" s="10">
        <f t="shared" si="968"/>
        <v>0.42857142857142855</v>
      </c>
      <c r="AA2665" s="10">
        <f>VLOOKUP(A2665, VIX!$A$2:$E$3205, 5, FALSE)</f>
        <v>35.479999999999997</v>
      </c>
      <c r="AB2665" s="10">
        <f t="shared" si="969"/>
        <v>33.121428571428567</v>
      </c>
      <c r="AC2665" s="10">
        <f t="shared" si="970"/>
        <v>32.48571428571428</v>
      </c>
      <c r="AD2665" s="10">
        <f t="shared" si="971"/>
        <v>32.592857142857142</v>
      </c>
      <c r="AE2665" s="10">
        <f t="shared" si="972"/>
        <v>32.678571428571431</v>
      </c>
      <c r="AF2665" s="10">
        <f t="shared" si="973"/>
        <v>32.464285714285708</v>
      </c>
      <c r="AG2665" s="36">
        <f t="shared" si="961"/>
        <v>0.2235892582515086</v>
      </c>
      <c r="AH2665" s="36">
        <f t="shared" si="962"/>
        <v>0.16222859483818039</v>
      </c>
      <c r="AI2665" s="36">
        <f t="shared" si="963"/>
        <v>-0.17498987327122331</v>
      </c>
      <c r="AJ2665" s="36">
        <f t="shared" si="964"/>
        <v>8.6409875414334397E-2</v>
      </c>
      <c r="AK2665" s="36">
        <f t="shared" si="965"/>
        <v>4.3306410036088309E-2</v>
      </c>
    </row>
    <row r="2666" spans="1:37" x14ac:dyDescent="0.2">
      <c r="A2666" s="5">
        <v>40332</v>
      </c>
      <c r="B2666" s="1">
        <v>6</v>
      </c>
      <c r="C2666" s="7">
        <v>29.6</v>
      </c>
      <c r="D2666" s="7">
        <v>30.7</v>
      </c>
      <c r="E2666" s="7">
        <v>30.35</v>
      </c>
      <c r="F2666" s="7">
        <v>31.3</v>
      </c>
      <c r="G2666" s="7">
        <v>31.2</v>
      </c>
      <c r="H2666" s="7">
        <v>31.15</v>
      </c>
      <c r="I2666" s="7">
        <v>30.75</v>
      </c>
      <c r="J2666" s="7">
        <v>31.1</v>
      </c>
      <c r="K2666" s="7">
        <v>0</v>
      </c>
      <c r="L2666" s="3">
        <v>3.7199999999999997E-2</v>
      </c>
      <c r="M2666" s="3">
        <v>-1.7600000000000001E-2</v>
      </c>
      <c r="N2666" s="3">
        <v>-5.8999999999999999E-3</v>
      </c>
      <c r="O2666" s="18">
        <f t="shared" si="966"/>
        <v>0</v>
      </c>
      <c r="P2666" s="19">
        <f t="shared" si="974"/>
        <v>40345</v>
      </c>
      <c r="Q2666" s="19">
        <f t="shared" si="975"/>
        <v>40380</v>
      </c>
      <c r="R2666" s="19">
        <f t="shared" si="976"/>
        <v>40408</v>
      </c>
      <c r="S2666" s="19">
        <f t="shared" si="977"/>
        <v>40436</v>
      </c>
      <c r="T2666" s="19">
        <f t="shared" si="978"/>
        <v>40471</v>
      </c>
      <c r="U2666" s="19">
        <f t="shared" si="979"/>
        <v>40499</v>
      </c>
      <c r="V2666" s="19">
        <f t="shared" si="980"/>
        <v>40534</v>
      </c>
      <c r="W2666" s="19">
        <f t="shared" si="981"/>
        <v>40562</v>
      </c>
      <c r="X2666" s="19">
        <f t="shared" si="982"/>
        <v>40590</v>
      </c>
      <c r="Y2666" s="18">
        <f t="shared" si="967"/>
        <v>28</v>
      </c>
      <c r="Z2666" s="10">
        <f t="shared" si="968"/>
        <v>0.4642857142857143</v>
      </c>
      <c r="AA2666" s="10">
        <f>VLOOKUP(A2666, VIX!$A$2:$E$3205, 5, FALSE)</f>
        <v>29.46</v>
      </c>
      <c r="AB2666" s="10">
        <f t="shared" si="969"/>
        <v>30.189285714285713</v>
      </c>
      <c r="AC2666" s="10">
        <f t="shared" si="970"/>
        <v>30.512500000000003</v>
      </c>
      <c r="AD2666" s="10">
        <f t="shared" si="971"/>
        <v>30.858928571428571</v>
      </c>
      <c r="AE2666" s="10">
        <f t="shared" si="972"/>
        <v>31.24642857142857</v>
      </c>
      <c r="AF2666" s="10">
        <f t="shared" si="973"/>
        <v>31.173214285714288</v>
      </c>
      <c r="AG2666" s="36">
        <f t="shared" si="961"/>
        <v>-0.32539030402629338</v>
      </c>
      <c r="AH2666" s="36">
        <f t="shared" si="962"/>
        <v>0.10227272727272661</v>
      </c>
      <c r="AI2666" s="36">
        <f t="shared" si="963"/>
        <v>-0.27536231884057943</v>
      </c>
      <c r="AJ2666" s="36">
        <f t="shared" si="964"/>
        <v>2.8571428571428966E-2</v>
      </c>
      <c r="AK2666" s="36">
        <f t="shared" si="965"/>
        <v>1.4297061159650714E-2</v>
      </c>
    </row>
    <row r="2667" spans="1:37" x14ac:dyDescent="0.2">
      <c r="A2667" s="5">
        <v>40331</v>
      </c>
      <c r="B2667" s="1">
        <v>6</v>
      </c>
      <c r="C2667" s="7">
        <v>29.85</v>
      </c>
      <c r="D2667" s="7">
        <v>31</v>
      </c>
      <c r="E2667" s="7">
        <v>30.6</v>
      </c>
      <c r="F2667" s="7">
        <v>31.5</v>
      </c>
      <c r="G2667" s="7">
        <v>31.5</v>
      </c>
      <c r="H2667" s="7">
        <v>31.45</v>
      </c>
      <c r="I2667" s="7">
        <v>31.25</v>
      </c>
      <c r="J2667" s="7">
        <v>31.35</v>
      </c>
      <c r="K2667" s="7">
        <v>0</v>
      </c>
      <c r="L2667" s="3">
        <v>3.85E-2</v>
      </c>
      <c r="M2667" s="3">
        <v>-7.9000000000000008E-3</v>
      </c>
      <c r="N2667" s="3">
        <v>-2.5999999999999999E-3</v>
      </c>
      <c r="O2667" s="18">
        <f t="shared" si="966"/>
        <v>0</v>
      </c>
      <c r="P2667" s="19">
        <f t="shared" si="974"/>
        <v>40345</v>
      </c>
      <c r="Q2667" s="19">
        <f t="shared" si="975"/>
        <v>40380</v>
      </c>
      <c r="R2667" s="19">
        <f t="shared" si="976"/>
        <v>40408</v>
      </c>
      <c r="S2667" s="19">
        <f t="shared" si="977"/>
        <v>40436</v>
      </c>
      <c r="T2667" s="19">
        <f t="shared" si="978"/>
        <v>40471</v>
      </c>
      <c r="U2667" s="19">
        <f t="shared" si="979"/>
        <v>40499</v>
      </c>
      <c r="V2667" s="19">
        <f t="shared" si="980"/>
        <v>40534</v>
      </c>
      <c r="W2667" s="19">
        <f t="shared" si="981"/>
        <v>40562</v>
      </c>
      <c r="X2667" s="19">
        <f t="shared" si="982"/>
        <v>40590</v>
      </c>
      <c r="Y2667" s="18">
        <f t="shared" si="967"/>
        <v>28</v>
      </c>
      <c r="Z2667" s="10">
        <f t="shared" si="968"/>
        <v>0.5</v>
      </c>
      <c r="AA2667" s="10">
        <f>VLOOKUP(A2667, VIX!$A$2:$E$3205, 5, FALSE)</f>
        <v>30.17</v>
      </c>
      <c r="AB2667" s="10">
        <f t="shared" si="969"/>
        <v>30.425000000000001</v>
      </c>
      <c r="AC2667" s="10">
        <f t="shared" si="970"/>
        <v>30.8</v>
      </c>
      <c r="AD2667" s="10">
        <f t="shared" si="971"/>
        <v>31.05</v>
      </c>
      <c r="AE2667" s="10">
        <f t="shared" si="972"/>
        <v>31.5</v>
      </c>
      <c r="AF2667" s="10">
        <f t="shared" si="973"/>
        <v>31.475000000000001</v>
      </c>
      <c r="AG2667" s="36">
        <f t="shared" si="961"/>
        <v>-0.31751944779226415</v>
      </c>
      <c r="AH2667" s="36">
        <f t="shared" si="962"/>
        <v>0.11160936721474793</v>
      </c>
      <c r="AI2667" s="36">
        <f t="shared" si="963"/>
        <v>-0.25214007782101117</v>
      </c>
      <c r="AJ2667" s="36">
        <f t="shared" si="964"/>
        <v>0</v>
      </c>
      <c r="AK2667" s="36">
        <f t="shared" si="965"/>
        <v>1.4027275257445227E-2</v>
      </c>
    </row>
    <row r="2668" spans="1:37" x14ac:dyDescent="0.2">
      <c r="A2668" s="5">
        <v>40330</v>
      </c>
      <c r="B2668" s="1">
        <v>6</v>
      </c>
      <c r="C2668" s="7">
        <v>32.549999999999997</v>
      </c>
      <c r="D2668" s="7">
        <v>32.65</v>
      </c>
      <c r="E2668" s="7">
        <v>31.8</v>
      </c>
      <c r="F2668" s="7">
        <v>32.5</v>
      </c>
      <c r="G2668" s="7">
        <v>32.15</v>
      </c>
      <c r="H2668" s="7">
        <v>32</v>
      </c>
      <c r="I2668" s="7">
        <v>31.9</v>
      </c>
      <c r="J2668" s="7">
        <v>31.85</v>
      </c>
      <c r="K2668" s="7">
        <v>0</v>
      </c>
      <c r="L2668" s="3">
        <v>3.0999999999999999E-3</v>
      </c>
      <c r="M2668" s="3">
        <v>-1.8499999999999999E-2</v>
      </c>
      <c r="N2668" s="3">
        <v>-6.1999999999999998E-3</v>
      </c>
      <c r="O2668" s="18">
        <f t="shared" si="966"/>
        <v>0</v>
      </c>
      <c r="P2668" s="19">
        <f t="shared" si="974"/>
        <v>40345</v>
      </c>
      <c r="Q2668" s="19">
        <f t="shared" si="975"/>
        <v>40380</v>
      </c>
      <c r="R2668" s="19">
        <f t="shared" si="976"/>
        <v>40408</v>
      </c>
      <c r="S2668" s="19">
        <f t="shared" si="977"/>
        <v>40436</v>
      </c>
      <c r="T2668" s="19">
        <f t="shared" si="978"/>
        <v>40471</v>
      </c>
      <c r="U2668" s="19">
        <f t="shared" si="979"/>
        <v>40499</v>
      </c>
      <c r="V2668" s="19">
        <f t="shared" si="980"/>
        <v>40534</v>
      </c>
      <c r="W2668" s="19">
        <f t="shared" si="981"/>
        <v>40562</v>
      </c>
      <c r="X2668" s="19">
        <f t="shared" si="982"/>
        <v>40590</v>
      </c>
      <c r="Y2668" s="18">
        <f t="shared" si="967"/>
        <v>28</v>
      </c>
      <c r="Z2668" s="10">
        <f t="shared" si="968"/>
        <v>0.5357142857142857</v>
      </c>
      <c r="AA2668" s="10">
        <f>VLOOKUP(A2668, VIX!$A$2:$E$3205, 5, FALSE)</f>
        <v>35.54</v>
      </c>
      <c r="AB2668" s="10">
        <f t="shared" si="969"/>
        <v>32.596428571428568</v>
      </c>
      <c r="AC2668" s="10">
        <f t="shared" si="970"/>
        <v>32.255357142857143</v>
      </c>
      <c r="AD2668" s="10">
        <f t="shared" si="971"/>
        <v>32.125</v>
      </c>
      <c r="AE2668" s="10">
        <f t="shared" si="972"/>
        <v>32.337499999999999</v>
      </c>
      <c r="AF2668" s="10">
        <f t="shared" si="973"/>
        <v>32.080357142857139</v>
      </c>
      <c r="AG2668" s="36">
        <f t="shared" si="961"/>
        <v>-0.11730478296287845</v>
      </c>
      <c r="AH2668" s="36">
        <f t="shared" si="962"/>
        <v>0.98522394066578289</v>
      </c>
      <c r="AI2668" s="36">
        <f t="shared" si="963"/>
        <v>-0.81586402266288882</v>
      </c>
      <c r="AJ2668" s="36">
        <f t="shared" si="964"/>
        <v>0.39873417721519161</v>
      </c>
      <c r="AK2668" s="36">
        <f t="shared" si="965"/>
        <v>0.17106007466907863</v>
      </c>
    </row>
    <row r="2669" spans="1:37" x14ac:dyDescent="0.2">
      <c r="A2669" s="5">
        <v>40326</v>
      </c>
      <c r="B2669" s="1">
        <v>6</v>
      </c>
      <c r="C2669" s="7">
        <v>30.4</v>
      </c>
      <c r="D2669" s="7">
        <v>31.3</v>
      </c>
      <c r="E2669" s="7">
        <v>30.55</v>
      </c>
      <c r="F2669" s="7">
        <v>31.6</v>
      </c>
      <c r="G2669" s="7">
        <v>31.6</v>
      </c>
      <c r="H2669" s="7">
        <v>31.5</v>
      </c>
      <c r="I2669" s="7">
        <v>31.45</v>
      </c>
      <c r="J2669" s="7">
        <v>31.55</v>
      </c>
      <c r="K2669" s="7">
        <v>0</v>
      </c>
      <c r="L2669" s="3">
        <v>2.9600000000000001E-2</v>
      </c>
      <c r="M2669" s="3">
        <v>-4.7000000000000002E-3</v>
      </c>
      <c r="N2669" s="3">
        <v>-1.6000000000000001E-3</v>
      </c>
      <c r="O2669" s="18">
        <f t="shared" si="966"/>
        <v>0</v>
      </c>
      <c r="P2669" s="19">
        <f t="shared" si="974"/>
        <v>40345</v>
      </c>
      <c r="Q2669" s="19">
        <f t="shared" si="975"/>
        <v>40380</v>
      </c>
      <c r="R2669" s="19">
        <f t="shared" si="976"/>
        <v>40408</v>
      </c>
      <c r="S2669" s="19">
        <f t="shared" si="977"/>
        <v>40436</v>
      </c>
      <c r="T2669" s="19">
        <f t="shared" si="978"/>
        <v>40471</v>
      </c>
      <c r="U2669" s="19">
        <f t="shared" si="979"/>
        <v>40499</v>
      </c>
      <c r="V2669" s="19">
        <f t="shared" si="980"/>
        <v>40534</v>
      </c>
      <c r="W2669" s="19">
        <f t="shared" si="981"/>
        <v>40562</v>
      </c>
      <c r="X2669" s="19">
        <f t="shared" si="982"/>
        <v>40590</v>
      </c>
      <c r="Y2669" s="18">
        <f t="shared" si="967"/>
        <v>28</v>
      </c>
      <c r="Z2669" s="10">
        <f t="shared" si="968"/>
        <v>0.6785714285714286</v>
      </c>
      <c r="AA2669" s="10">
        <f>VLOOKUP(A2669, VIX!$A$2:$E$3205, 5, FALSE)</f>
        <v>32.07</v>
      </c>
      <c r="AB2669" s="10">
        <f t="shared" si="969"/>
        <v>30.689285714285717</v>
      </c>
      <c r="AC2669" s="10">
        <f t="shared" si="970"/>
        <v>31.058928571428574</v>
      </c>
      <c r="AD2669" s="10">
        <f t="shared" si="971"/>
        <v>30.887500000000003</v>
      </c>
      <c r="AE2669" s="10">
        <f t="shared" si="972"/>
        <v>31.6</v>
      </c>
      <c r="AF2669" s="10">
        <f t="shared" si="973"/>
        <v>31.567857142857143</v>
      </c>
      <c r="AG2669" s="36">
        <f t="shared" si="961"/>
        <v>-0.26980728051391911</v>
      </c>
      <c r="AH2669" s="36">
        <f t="shared" si="962"/>
        <v>0.21930842422835914</v>
      </c>
      <c r="AI2669" s="36">
        <f t="shared" si="963"/>
        <v>-0.30846351130799721</v>
      </c>
      <c r="AJ2669" s="36">
        <f t="shared" si="964"/>
        <v>0</v>
      </c>
      <c r="AK2669" s="36">
        <f t="shared" si="965"/>
        <v>2.8675466545289428E-2</v>
      </c>
    </row>
    <row r="2670" spans="1:37" x14ac:dyDescent="0.2">
      <c r="A2670" s="5">
        <v>40325</v>
      </c>
      <c r="B2670" s="1">
        <v>6</v>
      </c>
      <c r="C2670" s="7">
        <v>29.65</v>
      </c>
      <c r="D2670" s="7">
        <v>30.95</v>
      </c>
      <c r="E2670" s="7">
        <v>30.35</v>
      </c>
      <c r="F2670" s="7">
        <v>31.35</v>
      </c>
      <c r="G2670" s="7">
        <v>31.4</v>
      </c>
      <c r="H2670" s="7">
        <v>31.35</v>
      </c>
      <c r="I2670" s="7">
        <v>31.3</v>
      </c>
      <c r="J2670" s="7">
        <v>31.45</v>
      </c>
      <c r="K2670" s="7">
        <v>0</v>
      </c>
      <c r="L2670" s="3">
        <v>4.3799999999999999E-2</v>
      </c>
      <c r="M2670" s="3">
        <v>-1.6000000000000001E-3</v>
      </c>
      <c r="N2670" s="3">
        <v>-5.0000000000000001E-4</v>
      </c>
      <c r="O2670" s="18">
        <f t="shared" si="966"/>
        <v>0</v>
      </c>
      <c r="P2670" s="19">
        <f t="shared" si="974"/>
        <v>40345</v>
      </c>
      <c r="Q2670" s="19">
        <f t="shared" si="975"/>
        <v>40380</v>
      </c>
      <c r="R2670" s="19">
        <f t="shared" si="976"/>
        <v>40408</v>
      </c>
      <c r="S2670" s="19">
        <f t="shared" si="977"/>
        <v>40436</v>
      </c>
      <c r="T2670" s="19">
        <f t="shared" si="978"/>
        <v>40471</v>
      </c>
      <c r="U2670" s="19">
        <f t="shared" si="979"/>
        <v>40499</v>
      </c>
      <c r="V2670" s="19">
        <f t="shared" si="980"/>
        <v>40534</v>
      </c>
      <c r="W2670" s="19">
        <f t="shared" si="981"/>
        <v>40562</v>
      </c>
      <c r="X2670" s="19">
        <f t="shared" si="982"/>
        <v>40590</v>
      </c>
      <c r="Y2670" s="18">
        <f t="shared" si="967"/>
        <v>28</v>
      </c>
      <c r="Z2670" s="10">
        <f t="shared" si="968"/>
        <v>0.7142857142857143</v>
      </c>
      <c r="AA2670" s="10">
        <f>VLOOKUP(A2670, VIX!$A$2:$E$3205, 5, FALSE)</f>
        <v>29.68</v>
      </c>
      <c r="AB2670" s="10">
        <f t="shared" si="969"/>
        <v>30.021428571428569</v>
      </c>
      <c r="AC2670" s="10">
        <f t="shared" si="970"/>
        <v>30.778571428571428</v>
      </c>
      <c r="AD2670" s="10">
        <f t="shared" si="971"/>
        <v>30.635714285714286</v>
      </c>
      <c r="AE2670" s="10">
        <f t="shared" si="972"/>
        <v>31.364285714285714</v>
      </c>
      <c r="AF2670" s="10">
        <f t="shared" si="973"/>
        <v>31.385714285714286</v>
      </c>
      <c r="AG2670" s="36">
        <f t="shared" si="961"/>
        <v>-0.35535307517084286</v>
      </c>
      <c r="AH2670" s="36">
        <f t="shared" si="962"/>
        <v>0.1635744036349861</v>
      </c>
      <c r="AI2670" s="36">
        <f t="shared" si="963"/>
        <v>-0.27799227799227783</v>
      </c>
      <c r="AJ2670" s="36">
        <f t="shared" si="964"/>
        <v>-1.3620885357547461E-2</v>
      </c>
      <c r="AK2670" s="36">
        <f t="shared" si="965"/>
        <v>1.3657056145674482E-2</v>
      </c>
    </row>
    <row r="2671" spans="1:37" x14ac:dyDescent="0.2">
      <c r="A2671" s="5">
        <v>40324</v>
      </c>
      <c r="B2671" s="1">
        <v>6</v>
      </c>
      <c r="C2671" s="7">
        <v>32.799999999999997</v>
      </c>
      <c r="D2671" s="7">
        <v>33.299999999999997</v>
      </c>
      <c r="E2671" s="7">
        <v>32.15</v>
      </c>
      <c r="F2671" s="7">
        <v>33.049999999999997</v>
      </c>
      <c r="G2671" s="7">
        <v>33</v>
      </c>
      <c r="H2671" s="7">
        <v>32.799999999999997</v>
      </c>
      <c r="I2671" s="7">
        <v>32.450000000000003</v>
      </c>
      <c r="J2671" s="7">
        <v>32.4</v>
      </c>
      <c r="K2671" s="7">
        <v>0</v>
      </c>
      <c r="L2671" s="3">
        <v>1.52E-2</v>
      </c>
      <c r="M2671" s="3">
        <v>-1.8200000000000001E-2</v>
      </c>
      <c r="N2671" s="3">
        <v>-6.1000000000000004E-3</v>
      </c>
      <c r="O2671" s="18">
        <f t="shared" si="966"/>
        <v>0</v>
      </c>
      <c r="P2671" s="19">
        <f t="shared" si="974"/>
        <v>40345</v>
      </c>
      <c r="Q2671" s="19">
        <f t="shared" si="975"/>
        <v>40380</v>
      </c>
      <c r="R2671" s="19">
        <f t="shared" si="976"/>
        <v>40408</v>
      </c>
      <c r="S2671" s="19">
        <f t="shared" si="977"/>
        <v>40436</v>
      </c>
      <c r="T2671" s="19">
        <f t="shared" si="978"/>
        <v>40471</v>
      </c>
      <c r="U2671" s="19">
        <f t="shared" si="979"/>
        <v>40499</v>
      </c>
      <c r="V2671" s="19">
        <f t="shared" si="980"/>
        <v>40534</v>
      </c>
      <c r="W2671" s="19">
        <f t="shared" si="981"/>
        <v>40562</v>
      </c>
      <c r="X2671" s="19">
        <f t="shared" si="982"/>
        <v>40590</v>
      </c>
      <c r="Y2671" s="18">
        <f t="shared" si="967"/>
        <v>28</v>
      </c>
      <c r="Z2671" s="10">
        <f t="shared" si="968"/>
        <v>0.75</v>
      </c>
      <c r="AA2671" s="10">
        <f>VLOOKUP(A2671, VIX!$A$2:$E$3205, 5, FALSE)</f>
        <v>35.020000000000003</v>
      </c>
      <c r="AB2671" s="10">
        <f t="shared" si="969"/>
        <v>32.924999999999997</v>
      </c>
      <c r="AC2671" s="10">
        <f t="shared" si="970"/>
        <v>33.012499999999996</v>
      </c>
      <c r="AD2671" s="10">
        <f t="shared" si="971"/>
        <v>32.375</v>
      </c>
      <c r="AE2671" s="10">
        <f t="shared" si="972"/>
        <v>33.037499999999994</v>
      </c>
      <c r="AF2671" s="10">
        <f t="shared" si="973"/>
        <v>32.950000000000003</v>
      </c>
      <c r="AG2671" s="36">
        <f t="shared" si="961"/>
        <v>-0.13303769401330368</v>
      </c>
      <c r="AH2671" s="36">
        <f t="shared" si="962"/>
        <v>0.30621301775147869</v>
      </c>
      <c r="AI2671" s="36">
        <f t="shared" si="963"/>
        <v>-0.24665579119086409</v>
      </c>
      <c r="AJ2671" s="36">
        <f t="shared" si="964"/>
        <v>1.3497589716121347E-2</v>
      </c>
      <c r="AK2671" s="36">
        <f t="shared" si="965"/>
        <v>5.4158607350097469E-2</v>
      </c>
    </row>
    <row r="2672" spans="1:37" x14ac:dyDescent="0.2">
      <c r="A2672" s="5">
        <v>40323</v>
      </c>
      <c r="B2672" s="1">
        <v>6</v>
      </c>
      <c r="C2672" s="7">
        <v>33.75</v>
      </c>
      <c r="D2672" s="7">
        <v>34.1</v>
      </c>
      <c r="E2672" s="7">
        <v>32.700000000000003</v>
      </c>
      <c r="F2672" s="7">
        <v>33.35</v>
      </c>
      <c r="G2672" s="7">
        <v>33.299999999999997</v>
      </c>
      <c r="H2672" s="7">
        <v>33</v>
      </c>
      <c r="I2672" s="7">
        <v>32.75</v>
      </c>
      <c r="J2672" s="7">
        <v>32.85</v>
      </c>
      <c r="K2672" s="7">
        <v>0</v>
      </c>
      <c r="L2672" s="3">
        <v>1.04E-2</v>
      </c>
      <c r="M2672" s="3">
        <v>-1.7999999999999999E-2</v>
      </c>
      <c r="N2672" s="3">
        <v>-6.0000000000000001E-3</v>
      </c>
      <c r="O2672" s="18">
        <f t="shared" si="966"/>
        <v>0</v>
      </c>
      <c r="P2672" s="19">
        <f t="shared" si="974"/>
        <v>40345</v>
      </c>
      <c r="Q2672" s="19">
        <f t="shared" si="975"/>
        <v>40380</v>
      </c>
      <c r="R2672" s="19">
        <f t="shared" si="976"/>
        <v>40408</v>
      </c>
      <c r="S2672" s="19">
        <f t="shared" si="977"/>
        <v>40436</v>
      </c>
      <c r="T2672" s="19">
        <f t="shared" si="978"/>
        <v>40471</v>
      </c>
      <c r="U2672" s="19">
        <f t="shared" si="979"/>
        <v>40499</v>
      </c>
      <c r="V2672" s="19">
        <f t="shared" si="980"/>
        <v>40534</v>
      </c>
      <c r="W2672" s="19">
        <f t="shared" si="981"/>
        <v>40562</v>
      </c>
      <c r="X2672" s="19">
        <f t="shared" si="982"/>
        <v>40590</v>
      </c>
      <c r="Y2672" s="18">
        <f t="shared" si="967"/>
        <v>28</v>
      </c>
      <c r="Z2672" s="10">
        <f t="shared" si="968"/>
        <v>0.7857142857142857</v>
      </c>
      <c r="AA2672" s="10">
        <f>VLOOKUP(A2672, VIX!$A$2:$E$3205, 5, FALSE)</f>
        <v>34.61</v>
      </c>
      <c r="AB2672" s="10">
        <f t="shared" si="969"/>
        <v>33.825000000000003</v>
      </c>
      <c r="AC2672" s="10">
        <f t="shared" si="970"/>
        <v>33.800000000000004</v>
      </c>
      <c r="AD2672" s="10">
        <f t="shared" si="971"/>
        <v>32.839285714285715</v>
      </c>
      <c r="AE2672" s="10">
        <f t="shared" si="972"/>
        <v>33.339285714285715</v>
      </c>
      <c r="AF2672" s="10">
        <f t="shared" si="973"/>
        <v>33.23571428571428</v>
      </c>
      <c r="AG2672" s="36">
        <f t="shared" si="961"/>
        <v>-8.9743589743590063E-2</v>
      </c>
      <c r="AH2672" s="36">
        <f t="shared" si="962"/>
        <v>0.36164215058172261</v>
      </c>
      <c r="AI2672" s="36">
        <f t="shared" si="963"/>
        <v>-0.17348019487396693</v>
      </c>
      <c r="AJ2672" s="36">
        <f t="shared" si="964"/>
        <v>1.3240161824201197E-2</v>
      </c>
      <c r="AK2672" s="36">
        <f t="shared" si="965"/>
        <v>8.0267558528427291E-2</v>
      </c>
    </row>
    <row r="2673" spans="1:37" x14ac:dyDescent="0.2">
      <c r="A2673" s="5">
        <v>40322</v>
      </c>
      <c r="B2673" s="1">
        <v>6</v>
      </c>
      <c r="C2673" s="7">
        <v>35.1</v>
      </c>
      <c r="D2673" s="7">
        <v>35.1</v>
      </c>
      <c r="E2673" s="7">
        <v>33.65</v>
      </c>
      <c r="F2673" s="7">
        <v>34.049999999999997</v>
      </c>
      <c r="G2673" s="7">
        <v>33.700000000000003</v>
      </c>
      <c r="H2673" s="7">
        <v>33.35</v>
      </c>
      <c r="I2673" s="7">
        <v>32.950000000000003</v>
      </c>
      <c r="J2673" s="7">
        <v>0</v>
      </c>
      <c r="K2673" s="7">
        <v>0</v>
      </c>
      <c r="L2673" s="3">
        <v>0</v>
      </c>
      <c r="M2673" s="3">
        <v>-3.2300000000000002E-2</v>
      </c>
      <c r="N2673" s="3">
        <v>-1.0800000000000001E-2</v>
      </c>
      <c r="O2673" s="18">
        <f t="shared" si="966"/>
        <v>0</v>
      </c>
      <c r="P2673" s="19">
        <f t="shared" si="974"/>
        <v>40345</v>
      </c>
      <c r="Q2673" s="19">
        <f t="shared" si="975"/>
        <v>40380</v>
      </c>
      <c r="R2673" s="19">
        <f t="shared" si="976"/>
        <v>40408</v>
      </c>
      <c r="S2673" s="19">
        <f t="shared" si="977"/>
        <v>40436</v>
      </c>
      <c r="T2673" s="19">
        <f t="shared" si="978"/>
        <v>40471</v>
      </c>
      <c r="U2673" s="19">
        <f t="shared" si="979"/>
        <v>40499</v>
      </c>
      <c r="V2673" s="19">
        <f t="shared" si="980"/>
        <v>40534</v>
      </c>
      <c r="W2673" s="19">
        <f t="shared" si="981"/>
        <v>40562</v>
      </c>
      <c r="X2673" s="19">
        <f t="shared" si="982"/>
        <v>40590</v>
      </c>
      <c r="Y2673" s="18">
        <f t="shared" si="967"/>
        <v>28</v>
      </c>
      <c r="Z2673" s="10">
        <f t="shared" si="968"/>
        <v>0.8214285714285714</v>
      </c>
      <c r="AA2673" s="10">
        <f>VLOOKUP(A2673, VIX!$A$2:$E$3205, 5, FALSE)</f>
        <v>38.32</v>
      </c>
      <c r="AB2673" s="10">
        <f t="shared" si="969"/>
        <v>35.1</v>
      </c>
      <c r="AC2673" s="10">
        <f t="shared" si="970"/>
        <v>34.841071428571425</v>
      </c>
      <c r="AD2673" s="10">
        <f t="shared" si="971"/>
        <v>33.721428571428568</v>
      </c>
      <c r="AE2673" s="10">
        <f t="shared" si="972"/>
        <v>33.987499999999997</v>
      </c>
      <c r="AF2673" s="10">
        <f t="shared" si="973"/>
        <v>33.637500000000003</v>
      </c>
      <c r="AG2673" s="36">
        <f t="shared" si="961"/>
        <v>0</v>
      </c>
      <c r="AH2673" s="36">
        <f t="shared" si="962"/>
        <v>1.1001605780810946</v>
      </c>
      <c r="AI2673" s="36">
        <f t="shared" si="963"/>
        <v>-0.31654977493980851</v>
      </c>
      <c r="AJ2673" s="36">
        <f t="shared" si="964"/>
        <v>0.27542416987612772</v>
      </c>
      <c r="AK2673" s="36">
        <f t="shared" si="965"/>
        <v>0.27982233502538206</v>
      </c>
    </row>
    <row r="2674" spans="1:37" x14ac:dyDescent="0.2">
      <c r="A2674" s="5">
        <v>40319</v>
      </c>
      <c r="B2674" s="1">
        <v>6</v>
      </c>
      <c r="C2674" s="7">
        <v>35.75</v>
      </c>
      <c r="D2674" s="7">
        <v>35.700000000000003</v>
      </c>
      <c r="E2674" s="7">
        <v>34.1</v>
      </c>
      <c r="F2674" s="7">
        <v>34.35</v>
      </c>
      <c r="G2674" s="7">
        <v>33.799999999999997</v>
      </c>
      <c r="H2674" s="7">
        <v>33.4</v>
      </c>
      <c r="I2674" s="7">
        <v>32.9</v>
      </c>
      <c r="J2674" s="7">
        <v>0</v>
      </c>
      <c r="K2674" s="7">
        <v>0</v>
      </c>
      <c r="L2674" s="3">
        <v>-1.4E-3</v>
      </c>
      <c r="M2674" s="3">
        <v>-4.2200000000000001E-2</v>
      </c>
      <c r="N2674" s="3">
        <v>-1.41E-2</v>
      </c>
      <c r="O2674" s="18">
        <f t="shared" si="966"/>
        <v>0</v>
      </c>
      <c r="P2674" s="19">
        <f t="shared" si="974"/>
        <v>40345</v>
      </c>
      <c r="Q2674" s="19">
        <f t="shared" si="975"/>
        <v>40380</v>
      </c>
      <c r="R2674" s="19">
        <f t="shared" si="976"/>
        <v>40408</v>
      </c>
      <c r="S2674" s="19">
        <f t="shared" si="977"/>
        <v>40436</v>
      </c>
      <c r="T2674" s="19">
        <f t="shared" si="978"/>
        <v>40471</v>
      </c>
      <c r="U2674" s="19">
        <f t="shared" si="979"/>
        <v>40499</v>
      </c>
      <c r="V2674" s="19">
        <f t="shared" si="980"/>
        <v>40534</v>
      </c>
      <c r="W2674" s="19">
        <f t="shared" si="981"/>
        <v>40562</v>
      </c>
      <c r="X2674" s="19">
        <f t="shared" si="982"/>
        <v>40590</v>
      </c>
      <c r="Y2674" s="18">
        <f t="shared" si="967"/>
        <v>28</v>
      </c>
      <c r="Z2674" s="10">
        <f t="shared" si="968"/>
        <v>0.9285714285714286</v>
      </c>
      <c r="AA2674" s="10">
        <f>VLOOKUP(A2674, VIX!$A$2:$E$3205, 5, FALSE)</f>
        <v>40.1</v>
      </c>
      <c r="AB2674" s="10">
        <f t="shared" si="969"/>
        <v>35.746428571428567</v>
      </c>
      <c r="AC2674" s="10">
        <f t="shared" si="970"/>
        <v>35.585714285714289</v>
      </c>
      <c r="AD2674" s="10">
        <f t="shared" si="971"/>
        <v>34.117857142857147</v>
      </c>
      <c r="AE2674" s="10">
        <f t="shared" si="972"/>
        <v>34.310714285714283</v>
      </c>
      <c r="AF2674" s="10">
        <f t="shared" si="973"/>
        <v>33.771428571428565</v>
      </c>
      <c r="AG2674" s="36">
        <f t="shared" si="961"/>
        <v>1.2520494857653178E-2</v>
      </c>
      <c r="AH2674" s="36">
        <f t="shared" si="962"/>
        <v>0.40404850185389329</v>
      </c>
      <c r="AI2674" s="36">
        <f t="shared" si="963"/>
        <v>-6.6155623227974344E-2</v>
      </c>
      <c r="AJ2674" s="36">
        <f t="shared" si="964"/>
        <v>0.14439004062923327</v>
      </c>
      <c r="AK2674" s="36">
        <f t="shared" si="965"/>
        <v>0.10656517602283495</v>
      </c>
    </row>
    <row r="2675" spans="1:37" x14ac:dyDescent="0.2">
      <c r="A2675" s="5">
        <v>40318</v>
      </c>
      <c r="B2675" s="1">
        <v>6</v>
      </c>
      <c r="C2675" s="7">
        <v>35.950000000000003</v>
      </c>
      <c r="D2675" s="7">
        <v>35.700000000000003</v>
      </c>
      <c r="E2675" s="7">
        <v>34</v>
      </c>
      <c r="F2675" s="7">
        <v>34.299999999999997</v>
      </c>
      <c r="G2675" s="7">
        <v>33.799999999999997</v>
      </c>
      <c r="H2675" s="7">
        <v>33.299999999999997</v>
      </c>
      <c r="I2675" s="7">
        <v>32.9</v>
      </c>
      <c r="J2675" s="7">
        <v>0</v>
      </c>
      <c r="K2675" s="7">
        <v>0</v>
      </c>
      <c r="L2675" s="3">
        <v>-7.0000000000000001E-3</v>
      </c>
      <c r="M2675" s="3">
        <v>-4.0800000000000003E-2</v>
      </c>
      <c r="N2675" s="3">
        <v>-1.3599999999999999E-2</v>
      </c>
      <c r="O2675" s="18">
        <f t="shared" si="966"/>
        <v>1</v>
      </c>
      <c r="P2675" s="19">
        <f t="shared" si="974"/>
        <v>40345</v>
      </c>
      <c r="Q2675" s="19">
        <f t="shared" si="975"/>
        <v>40380</v>
      </c>
      <c r="R2675" s="19">
        <f t="shared" si="976"/>
        <v>40408</v>
      </c>
      <c r="S2675" s="19">
        <f t="shared" si="977"/>
        <v>40436</v>
      </c>
      <c r="T2675" s="19">
        <f t="shared" si="978"/>
        <v>40471</v>
      </c>
      <c r="U2675" s="19">
        <f t="shared" si="979"/>
        <v>40499</v>
      </c>
      <c r="V2675" s="19">
        <f t="shared" si="980"/>
        <v>40534</v>
      </c>
      <c r="W2675" s="19">
        <f t="shared" si="981"/>
        <v>40562</v>
      </c>
      <c r="X2675" s="19">
        <f t="shared" si="982"/>
        <v>40590</v>
      </c>
      <c r="Y2675" s="18">
        <f t="shared" si="967"/>
        <v>28</v>
      </c>
      <c r="Z2675" s="10">
        <f t="shared" si="968"/>
        <v>0.9642857142857143</v>
      </c>
      <c r="AA2675" s="10">
        <f>VLOOKUP(A2675, VIX!$A$2:$E$3205, 5, FALSE)</f>
        <v>45.79</v>
      </c>
      <c r="AB2675" s="10">
        <f t="shared" si="969"/>
        <v>35.941071428571433</v>
      </c>
      <c r="AC2675" s="10">
        <f t="shared" si="970"/>
        <v>35.63928571428572</v>
      </c>
      <c r="AD2675" s="10">
        <f t="shared" si="971"/>
        <v>34.010714285714286</v>
      </c>
      <c r="AE2675" s="10">
        <f t="shared" si="972"/>
        <v>34.282142857142851</v>
      </c>
      <c r="AF2675" s="10">
        <f t="shared" si="973"/>
        <v>33.782142857142858</v>
      </c>
      <c r="AG2675" s="36">
        <f t="shared" si="961"/>
        <v>7.0202808112324461E-2</v>
      </c>
      <c r="AH2675" s="36">
        <f t="shared" si="962"/>
        <v>0.49117174959871651</v>
      </c>
      <c r="AI2675" s="36">
        <f t="shared" si="963"/>
        <v>-8.503937007873931E-2</v>
      </c>
      <c r="AJ2675" s="36">
        <f t="shared" si="964"/>
        <v>0.1430842607313195</v>
      </c>
      <c r="AK2675" s="36">
        <f t="shared" si="965"/>
        <v>0.14446227929373992</v>
      </c>
    </row>
    <row r="2676" spans="1:37" x14ac:dyDescent="0.2">
      <c r="A2676" s="5">
        <v>40317</v>
      </c>
      <c r="B2676" s="1">
        <v>6</v>
      </c>
      <c r="C2676" s="7">
        <v>31.65</v>
      </c>
      <c r="D2676" s="7">
        <v>32.049999999999997</v>
      </c>
      <c r="E2676" s="7">
        <v>31.15</v>
      </c>
      <c r="F2676" s="7">
        <v>31.75</v>
      </c>
      <c r="G2676" s="7">
        <v>31.45</v>
      </c>
      <c r="H2676" s="7">
        <v>31.15</v>
      </c>
      <c r="I2676" s="7">
        <v>30.9</v>
      </c>
      <c r="J2676" s="7">
        <v>0</v>
      </c>
      <c r="K2676" s="7">
        <v>0</v>
      </c>
      <c r="L2676" s="3">
        <v>1.26E-2</v>
      </c>
      <c r="M2676" s="3">
        <v>-2.6800000000000001E-2</v>
      </c>
      <c r="N2676" s="3">
        <v>-8.8999999999999999E-3</v>
      </c>
      <c r="O2676" s="18">
        <f t="shared" si="966"/>
        <v>0</v>
      </c>
      <c r="P2676" s="19">
        <f t="shared" si="974"/>
        <v>40317</v>
      </c>
      <c r="Q2676" s="19">
        <f t="shared" si="975"/>
        <v>40345</v>
      </c>
      <c r="R2676" s="19">
        <f t="shared" si="976"/>
        <v>40380</v>
      </c>
      <c r="S2676" s="19">
        <f t="shared" si="977"/>
        <v>40408</v>
      </c>
      <c r="T2676" s="19">
        <f t="shared" si="978"/>
        <v>40436</v>
      </c>
      <c r="U2676" s="19">
        <f t="shared" si="979"/>
        <v>40471</v>
      </c>
      <c r="V2676" s="19">
        <f t="shared" si="980"/>
        <v>40499</v>
      </c>
      <c r="W2676" s="19">
        <f t="shared" si="981"/>
        <v>40534</v>
      </c>
      <c r="X2676" s="19">
        <f t="shared" si="982"/>
        <v>40562</v>
      </c>
      <c r="Y2676" s="18">
        <f t="shared" si="967"/>
        <v>28</v>
      </c>
      <c r="Z2676" s="10">
        <f t="shared" si="968"/>
        <v>0</v>
      </c>
      <c r="AA2676" s="10">
        <f>VLOOKUP(A2676, VIX!$A$2:$E$3205, 5, FALSE)</f>
        <v>35.32</v>
      </c>
      <c r="AB2676" s="10">
        <f t="shared" si="969"/>
        <v>32.049999999999997</v>
      </c>
      <c r="AC2676" s="10">
        <f t="shared" si="970"/>
        <v>31.15</v>
      </c>
      <c r="AD2676" s="10">
        <f t="shared" si="971"/>
        <v>31.75</v>
      </c>
      <c r="AE2676" s="10">
        <f t="shared" si="972"/>
        <v>31.45</v>
      </c>
      <c r="AF2676" s="10">
        <f t="shared" si="973"/>
        <v>31.15</v>
      </c>
      <c r="AG2676" s="36">
        <f t="shared" si="961"/>
        <v>-0.11608222490931033</v>
      </c>
      <c r="AH2676" s="36">
        <f t="shared" si="962"/>
        <v>0.26212077434267511</v>
      </c>
      <c r="AI2676" s="36">
        <f t="shared" si="963"/>
        <v>-0.17724635132758965</v>
      </c>
      <c r="AJ2676" s="36">
        <f t="shared" si="964"/>
        <v>8.7424111014744343E-2</v>
      </c>
      <c r="AK2676" s="36">
        <f t="shared" si="965"/>
        <v>8.8343558282208787E-2</v>
      </c>
    </row>
    <row r="2677" spans="1:37" x14ac:dyDescent="0.2">
      <c r="A2677" s="5">
        <v>40316</v>
      </c>
      <c r="B2677" s="1">
        <v>5</v>
      </c>
      <c r="C2677" s="7">
        <v>32.700000000000003</v>
      </c>
      <c r="D2677" s="7">
        <v>30.95</v>
      </c>
      <c r="E2677" s="7">
        <v>30.9</v>
      </c>
      <c r="F2677" s="7">
        <v>30.45</v>
      </c>
      <c r="G2677" s="7">
        <v>30.9</v>
      </c>
      <c r="H2677" s="7">
        <v>30.55</v>
      </c>
      <c r="I2677" s="7">
        <v>30.35</v>
      </c>
      <c r="J2677" s="7">
        <v>30.2</v>
      </c>
      <c r="K2677" s="7">
        <v>0</v>
      </c>
      <c r="L2677" s="3">
        <v>-5.3499999999999999E-2</v>
      </c>
      <c r="M2677" s="3">
        <v>-3.3E-3</v>
      </c>
      <c r="N2677" s="3">
        <v>-1.1000000000000001E-3</v>
      </c>
      <c r="O2677" s="18">
        <f t="shared" si="966"/>
        <v>0</v>
      </c>
      <c r="P2677" s="19">
        <f t="shared" si="974"/>
        <v>40317</v>
      </c>
      <c r="Q2677" s="19">
        <f t="shared" si="975"/>
        <v>40345</v>
      </c>
      <c r="R2677" s="19">
        <f t="shared" si="976"/>
        <v>40380</v>
      </c>
      <c r="S2677" s="19">
        <f t="shared" si="977"/>
        <v>40408</v>
      </c>
      <c r="T2677" s="19">
        <f t="shared" si="978"/>
        <v>40436</v>
      </c>
      <c r="U2677" s="19">
        <f t="shared" si="979"/>
        <v>40471</v>
      </c>
      <c r="V2677" s="19">
        <f t="shared" si="980"/>
        <v>40499</v>
      </c>
      <c r="W2677" s="19">
        <f t="shared" si="981"/>
        <v>40534</v>
      </c>
      <c r="X2677" s="19">
        <f t="shared" si="982"/>
        <v>40562</v>
      </c>
      <c r="Y2677" s="18">
        <f t="shared" si="967"/>
        <v>28</v>
      </c>
      <c r="Z2677" s="10">
        <f t="shared" si="968"/>
        <v>3.5714285714285712E-2</v>
      </c>
      <c r="AA2677" s="10">
        <f>VLOOKUP(A2677, VIX!$A$2:$E$3205, 5, FALSE)</f>
        <v>33.549999999999997</v>
      </c>
      <c r="AB2677" s="10">
        <f t="shared" si="969"/>
        <v>31.012500000000003</v>
      </c>
      <c r="AC2677" s="10">
        <f t="shared" si="970"/>
        <v>30.901785714285715</v>
      </c>
      <c r="AD2677" s="10">
        <f t="shared" si="971"/>
        <v>30.466071428571428</v>
      </c>
      <c r="AE2677" s="10">
        <f t="shared" si="972"/>
        <v>30.883928571428569</v>
      </c>
      <c r="AF2677" s="10">
        <f t="shared" si="973"/>
        <v>30.5625</v>
      </c>
      <c r="AG2677" s="36">
        <f t="shared" si="961"/>
        <v>0.5413699975448083</v>
      </c>
      <c r="AH2677" s="36">
        <f t="shared" si="962"/>
        <v>1.5418502202643392E-2</v>
      </c>
      <c r="AI2677" s="36">
        <f t="shared" si="963"/>
        <v>0.1400345764386266</v>
      </c>
      <c r="AJ2677" s="36">
        <f t="shared" si="964"/>
        <v>-0.13705583756345155</v>
      </c>
      <c r="AK2677" s="36">
        <f t="shared" si="965"/>
        <v>0.10608611979793055</v>
      </c>
    </row>
    <row r="2678" spans="1:37" x14ac:dyDescent="0.2">
      <c r="A2678" s="5">
        <v>40315</v>
      </c>
      <c r="B2678" s="1">
        <v>5</v>
      </c>
      <c r="C2678" s="7">
        <v>30.3</v>
      </c>
      <c r="D2678" s="7">
        <v>29</v>
      </c>
      <c r="E2678" s="7">
        <v>29.2</v>
      </c>
      <c r="F2678" s="7">
        <v>28.9</v>
      </c>
      <c r="G2678" s="7">
        <v>29.6</v>
      </c>
      <c r="H2678" s="7">
        <v>29.7</v>
      </c>
      <c r="I2678" s="7">
        <v>29.65</v>
      </c>
      <c r="J2678" s="7">
        <v>29.5</v>
      </c>
      <c r="K2678" s="7">
        <v>0</v>
      </c>
      <c r="L2678" s="3">
        <v>-4.2900000000000001E-2</v>
      </c>
      <c r="M2678" s="3">
        <v>2.5999999999999999E-2</v>
      </c>
      <c r="N2678" s="3">
        <v>8.6999999999999994E-3</v>
      </c>
      <c r="O2678" s="18">
        <f t="shared" si="966"/>
        <v>0</v>
      </c>
      <c r="P2678" s="19">
        <f t="shared" si="974"/>
        <v>40317</v>
      </c>
      <c r="Q2678" s="19">
        <f t="shared" si="975"/>
        <v>40345</v>
      </c>
      <c r="R2678" s="19">
        <f t="shared" si="976"/>
        <v>40380</v>
      </c>
      <c r="S2678" s="19">
        <f t="shared" si="977"/>
        <v>40408</v>
      </c>
      <c r="T2678" s="19">
        <f t="shared" si="978"/>
        <v>40436</v>
      </c>
      <c r="U2678" s="19">
        <f t="shared" si="979"/>
        <v>40471</v>
      </c>
      <c r="V2678" s="19">
        <f t="shared" si="980"/>
        <v>40499</v>
      </c>
      <c r="W2678" s="19">
        <f t="shared" si="981"/>
        <v>40534</v>
      </c>
      <c r="X2678" s="19">
        <f t="shared" si="982"/>
        <v>40562</v>
      </c>
      <c r="Y2678" s="18">
        <f t="shared" si="967"/>
        <v>28</v>
      </c>
      <c r="Z2678" s="10">
        <f t="shared" si="968"/>
        <v>7.1428571428571425E-2</v>
      </c>
      <c r="AA2678" s="10">
        <f>VLOOKUP(A2678, VIX!$A$2:$E$3205, 5, FALSE)</f>
        <v>30.84</v>
      </c>
      <c r="AB2678" s="10">
        <f t="shared" si="969"/>
        <v>29.092857142857145</v>
      </c>
      <c r="AC2678" s="10">
        <f t="shared" si="970"/>
        <v>29.185714285714283</v>
      </c>
      <c r="AD2678" s="10">
        <f t="shared" si="971"/>
        <v>28.921428571428571</v>
      </c>
      <c r="AE2678" s="10">
        <f t="shared" si="972"/>
        <v>29.55</v>
      </c>
      <c r="AF2678" s="10">
        <f t="shared" si="973"/>
        <v>29.692857142857143</v>
      </c>
      <c r="AG2678" s="36">
        <f t="shared" si="961"/>
        <v>1.2107175854635057</v>
      </c>
      <c r="AH2678" s="36">
        <f t="shared" si="962"/>
        <v>-0.18782608695652106</v>
      </c>
      <c r="AI2678" s="36">
        <f t="shared" si="963"/>
        <v>0.28458498023715489</v>
      </c>
      <c r="AJ2678" s="36">
        <f t="shared" si="964"/>
        <v>-0.65136316080989864</v>
      </c>
      <c r="AK2678" s="36">
        <f t="shared" si="965"/>
        <v>-9.2494035602860958E-2</v>
      </c>
    </row>
    <row r="2679" spans="1:37" x14ac:dyDescent="0.2">
      <c r="A2679" s="5">
        <v>40312</v>
      </c>
      <c r="B2679" s="1">
        <v>5</v>
      </c>
      <c r="C2679" s="7">
        <v>30.1</v>
      </c>
      <c r="D2679" s="7">
        <v>28.75</v>
      </c>
      <c r="E2679" s="7">
        <v>28.75</v>
      </c>
      <c r="F2679" s="7">
        <v>28.4</v>
      </c>
      <c r="G2679" s="7">
        <v>29.15</v>
      </c>
      <c r="H2679" s="7">
        <v>29.2</v>
      </c>
      <c r="I2679" s="7">
        <v>29.1</v>
      </c>
      <c r="J2679" s="7">
        <v>29</v>
      </c>
      <c r="K2679" s="7">
        <v>0</v>
      </c>
      <c r="L2679" s="3">
        <v>-4.4900000000000002E-2</v>
      </c>
      <c r="M2679" s="3">
        <v>2.46E-2</v>
      </c>
      <c r="N2679" s="3">
        <v>8.2000000000000007E-3</v>
      </c>
      <c r="O2679" s="18">
        <f t="shared" si="966"/>
        <v>0</v>
      </c>
      <c r="P2679" s="19">
        <f t="shared" si="974"/>
        <v>40317</v>
      </c>
      <c r="Q2679" s="19">
        <f t="shared" si="975"/>
        <v>40345</v>
      </c>
      <c r="R2679" s="19">
        <f t="shared" si="976"/>
        <v>40380</v>
      </c>
      <c r="S2679" s="19">
        <f t="shared" si="977"/>
        <v>40408</v>
      </c>
      <c r="T2679" s="19">
        <f t="shared" si="978"/>
        <v>40436</v>
      </c>
      <c r="U2679" s="19">
        <f t="shared" si="979"/>
        <v>40471</v>
      </c>
      <c r="V2679" s="19">
        <f t="shared" si="980"/>
        <v>40499</v>
      </c>
      <c r="W2679" s="19">
        <f t="shared" si="981"/>
        <v>40534</v>
      </c>
      <c r="X2679" s="19">
        <f t="shared" si="982"/>
        <v>40562</v>
      </c>
      <c r="Y2679" s="18">
        <f t="shared" si="967"/>
        <v>28</v>
      </c>
      <c r="Z2679" s="10">
        <f t="shared" si="968"/>
        <v>0.17857142857142858</v>
      </c>
      <c r="AA2679" s="10">
        <f>VLOOKUP(A2679, VIX!$A$2:$E$3205, 5, FALSE)</f>
        <v>31.24</v>
      </c>
      <c r="AB2679" s="10">
        <f t="shared" si="969"/>
        <v>28.991071428571427</v>
      </c>
      <c r="AC2679" s="10">
        <f t="shared" si="970"/>
        <v>28.75</v>
      </c>
      <c r="AD2679" s="10">
        <f t="shared" si="971"/>
        <v>28.462499999999999</v>
      </c>
      <c r="AE2679" s="10">
        <f t="shared" si="972"/>
        <v>29.016071428571429</v>
      </c>
      <c r="AF2679" s="10">
        <f t="shared" si="973"/>
        <v>29.191071428571426</v>
      </c>
      <c r="AG2679" s="36">
        <f t="shared" si="961"/>
        <v>0.4622910721565433</v>
      </c>
      <c r="AH2679" s="36">
        <f t="shared" si="962"/>
        <v>0</v>
      </c>
      <c r="AI2679" s="36">
        <f t="shared" si="963"/>
        <v>0.11758432209038838</v>
      </c>
      <c r="AJ2679" s="36">
        <f t="shared" si="964"/>
        <v>-0.24609374999999986</v>
      </c>
      <c r="AK2679" s="36">
        <f t="shared" si="965"/>
        <v>-1.6235021260147111E-2</v>
      </c>
    </row>
    <row r="2680" spans="1:37" x14ac:dyDescent="0.2">
      <c r="A2680" s="5">
        <v>40311</v>
      </c>
      <c r="B2680" s="1">
        <v>5</v>
      </c>
      <c r="C2680" s="7">
        <v>25.85</v>
      </c>
      <c r="D2680" s="7">
        <v>26.4</v>
      </c>
      <c r="E2680" s="7">
        <v>26.75</v>
      </c>
      <c r="F2680" s="7">
        <v>26.8</v>
      </c>
      <c r="G2680" s="7">
        <v>27.6</v>
      </c>
      <c r="H2680" s="7">
        <v>27.75</v>
      </c>
      <c r="I2680" s="7">
        <v>27.75</v>
      </c>
      <c r="J2680" s="7">
        <v>27.7</v>
      </c>
      <c r="K2680" s="7">
        <v>0</v>
      </c>
      <c r="L2680" s="3">
        <v>2.1299999999999999E-2</v>
      </c>
      <c r="M2680" s="3">
        <v>3.5400000000000001E-2</v>
      </c>
      <c r="N2680" s="3">
        <v>1.18E-2</v>
      </c>
      <c r="O2680" s="18">
        <f t="shared" si="966"/>
        <v>0</v>
      </c>
      <c r="P2680" s="19">
        <f t="shared" si="974"/>
        <v>40317</v>
      </c>
      <c r="Q2680" s="19">
        <f t="shared" si="975"/>
        <v>40345</v>
      </c>
      <c r="R2680" s="19">
        <f t="shared" si="976"/>
        <v>40380</v>
      </c>
      <c r="S2680" s="19">
        <f t="shared" si="977"/>
        <v>40408</v>
      </c>
      <c r="T2680" s="19">
        <f t="shared" si="978"/>
        <v>40436</v>
      </c>
      <c r="U2680" s="19">
        <f t="shared" si="979"/>
        <v>40471</v>
      </c>
      <c r="V2680" s="19">
        <f t="shared" si="980"/>
        <v>40499</v>
      </c>
      <c r="W2680" s="19">
        <f t="shared" si="981"/>
        <v>40534</v>
      </c>
      <c r="X2680" s="19">
        <f t="shared" si="982"/>
        <v>40562</v>
      </c>
      <c r="Y2680" s="18">
        <f t="shared" si="967"/>
        <v>28</v>
      </c>
      <c r="Z2680" s="10">
        <f t="shared" si="968"/>
        <v>0.21428571428571427</v>
      </c>
      <c r="AA2680" s="10">
        <f>VLOOKUP(A2680, VIX!$A$2:$E$3205, 5, FALSE)</f>
        <v>26.68</v>
      </c>
      <c r="AB2680" s="10">
        <f t="shared" si="969"/>
        <v>26.282142857142855</v>
      </c>
      <c r="AC2680" s="10">
        <f t="shared" si="970"/>
        <v>26.674999999999997</v>
      </c>
      <c r="AD2680" s="10">
        <f t="shared" si="971"/>
        <v>26.789285714285715</v>
      </c>
      <c r="AE2680" s="10">
        <f t="shared" si="972"/>
        <v>27.428571428571431</v>
      </c>
      <c r="AF2680" s="10">
        <f t="shared" si="973"/>
        <v>27.717857142857142</v>
      </c>
      <c r="AG2680" s="36">
        <f t="shared" si="961"/>
        <v>-0.19326500732064328</v>
      </c>
      <c r="AH2680" s="36">
        <f t="shared" si="962"/>
        <v>-0.12000000000000054</v>
      </c>
      <c r="AI2680" s="36">
        <f t="shared" si="963"/>
        <v>-1.690140845070447E-2</v>
      </c>
      <c r="AJ2680" s="36">
        <f t="shared" si="964"/>
        <v>-0.26373626373626402</v>
      </c>
      <c r="AK2680" s="36">
        <f t="shared" si="965"/>
        <v>-4.8824593128390152E-2</v>
      </c>
    </row>
    <row r="2681" spans="1:37" x14ac:dyDescent="0.2">
      <c r="A2681" s="5">
        <v>40310</v>
      </c>
      <c r="B2681" s="1">
        <v>5</v>
      </c>
      <c r="C2681" s="7">
        <v>25.05</v>
      </c>
      <c r="D2681" s="7">
        <v>25.8</v>
      </c>
      <c r="E2681" s="7">
        <v>26.4</v>
      </c>
      <c r="F2681" s="7">
        <v>26.7</v>
      </c>
      <c r="G2681" s="7">
        <v>27.5</v>
      </c>
      <c r="H2681" s="7">
        <v>27.7</v>
      </c>
      <c r="I2681" s="7">
        <v>27.8</v>
      </c>
      <c r="J2681" s="7">
        <v>27.75</v>
      </c>
      <c r="K2681" s="7">
        <v>0</v>
      </c>
      <c r="L2681" s="3">
        <v>2.9899999999999999E-2</v>
      </c>
      <c r="M2681" s="3">
        <v>4.1200000000000001E-2</v>
      </c>
      <c r="N2681" s="3">
        <v>1.37E-2</v>
      </c>
      <c r="O2681" s="18">
        <f t="shared" si="966"/>
        <v>0</v>
      </c>
      <c r="P2681" s="19">
        <f t="shared" si="974"/>
        <v>40317</v>
      </c>
      <c r="Q2681" s="19">
        <f t="shared" si="975"/>
        <v>40345</v>
      </c>
      <c r="R2681" s="19">
        <f t="shared" si="976"/>
        <v>40380</v>
      </c>
      <c r="S2681" s="19">
        <f t="shared" si="977"/>
        <v>40408</v>
      </c>
      <c r="T2681" s="19">
        <f t="shared" si="978"/>
        <v>40436</v>
      </c>
      <c r="U2681" s="19">
        <f t="shared" si="979"/>
        <v>40471</v>
      </c>
      <c r="V2681" s="19">
        <f t="shared" si="980"/>
        <v>40499</v>
      </c>
      <c r="W2681" s="19">
        <f t="shared" si="981"/>
        <v>40534</v>
      </c>
      <c r="X2681" s="19">
        <f t="shared" si="982"/>
        <v>40562</v>
      </c>
      <c r="Y2681" s="18">
        <f t="shared" si="967"/>
        <v>28</v>
      </c>
      <c r="Z2681" s="10">
        <f t="shared" si="968"/>
        <v>0.25</v>
      </c>
      <c r="AA2681" s="10">
        <f>VLOOKUP(A2681, VIX!$A$2:$E$3205, 5, FALSE)</f>
        <v>25.52</v>
      </c>
      <c r="AB2681" s="10">
        <f t="shared" si="969"/>
        <v>25.612500000000001</v>
      </c>
      <c r="AC2681" s="10">
        <f t="shared" si="970"/>
        <v>26.249999999999996</v>
      </c>
      <c r="AD2681" s="10">
        <f t="shared" si="971"/>
        <v>26.625</v>
      </c>
      <c r="AE2681" s="10">
        <f t="shared" si="972"/>
        <v>27.3</v>
      </c>
      <c r="AF2681" s="10">
        <f t="shared" si="973"/>
        <v>27.65</v>
      </c>
      <c r="AG2681" s="36">
        <f t="shared" si="961"/>
        <v>-0.24940617577197136</v>
      </c>
      <c r="AH2681" s="36">
        <f t="shared" si="962"/>
        <v>-0.19677251431545989</v>
      </c>
      <c r="AI2681" s="36">
        <f t="shared" si="963"/>
        <v>-9.7322348094747865E-2</v>
      </c>
      <c r="AJ2681" s="36">
        <f t="shared" si="964"/>
        <v>-0.25473843821076581</v>
      </c>
      <c r="AK2681" s="36">
        <f t="shared" si="965"/>
        <v>-6.3031515757878687E-2</v>
      </c>
    </row>
    <row r="2682" spans="1:37" x14ac:dyDescent="0.2">
      <c r="A2682" s="5">
        <v>40309</v>
      </c>
      <c r="B2682" s="1">
        <v>5</v>
      </c>
      <c r="C2682" s="7">
        <v>27.1</v>
      </c>
      <c r="D2682" s="7">
        <v>27.05</v>
      </c>
      <c r="E2682" s="7">
        <v>27.6</v>
      </c>
      <c r="F2682" s="7">
        <v>27.8</v>
      </c>
      <c r="G2682" s="7">
        <v>28.45</v>
      </c>
      <c r="H2682" s="7">
        <v>28.6</v>
      </c>
      <c r="I2682" s="7">
        <v>28.6</v>
      </c>
      <c r="J2682" s="7">
        <v>28.6</v>
      </c>
      <c r="K2682" s="7">
        <v>0</v>
      </c>
      <c r="L2682" s="3">
        <v>-1.8E-3</v>
      </c>
      <c r="M2682" s="3">
        <v>2.8799999999999999E-2</v>
      </c>
      <c r="N2682" s="3">
        <v>9.5999999999999992E-3</v>
      </c>
      <c r="O2682" s="18">
        <f t="shared" si="966"/>
        <v>0</v>
      </c>
      <c r="P2682" s="19">
        <f t="shared" si="974"/>
        <v>40317</v>
      </c>
      <c r="Q2682" s="19">
        <f t="shared" si="975"/>
        <v>40345</v>
      </c>
      <c r="R2682" s="19">
        <f t="shared" si="976"/>
        <v>40380</v>
      </c>
      <c r="S2682" s="19">
        <f t="shared" si="977"/>
        <v>40408</v>
      </c>
      <c r="T2682" s="19">
        <f t="shared" si="978"/>
        <v>40436</v>
      </c>
      <c r="U2682" s="19">
        <f t="shared" si="979"/>
        <v>40471</v>
      </c>
      <c r="V2682" s="19">
        <f t="shared" si="980"/>
        <v>40499</v>
      </c>
      <c r="W2682" s="19">
        <f t="shared" si="981"/>
        <v>40534</v>
      </c>
      <c r="X2682" s="19">
        <f t="shared" si="982"/>
        <v>40562</v>
      </c>
      <c r="Y2682" s="18">
        <f t="shared" si="967"/>
        <v>28</v>
      </c>
      <c r="Z2682" s="10">
        <f t="shared" si="968"/>
        <v>0.2857142857142857</v>
      </c>
      <c r="AA2682" s="10">
        <f>VLOOKUP(A2682, VIX!$A$2:$E$3205, 5, FALSE)</f>
        <v>28.32</v>
      </c>
      <c r="AB2682" s="10">
        <f t="shared" si="969"/>
        <v>27.064285714285717</v>
      </c>
      <c r="AC2682" s="10">
        <f t="shared" si="970"/>
        <v>27.442857142857143</v>
      </c>
      <c r="AD2682" s="10">
        <f t="shared" si="971"/>
        <v>27.742857142857144</v>
      </c>
      <c r="AE2682" s="10">
        <f t="shared" si="972"/>
        <v>28.264285714285716</v>
      </c>
      <c r="AF2682" s="10">
        <f t="shared" si="973"/>
        <v>28.557142857142857</v>
      </c>
      <c r="AG2682" s="36">
        <f t="shared" si="961"/>
        <v>1.6557161629435206E-2</v>
      </c>
      <c r="AH2682" s="36">
        <f t="shared" si="962"/>
        <v>-0.17939425317111093</v>
      </c>
      <c r="AI2682" s="36">
        <f t="shared" si="963"/>
        <v>-6.4553314121037306E-2</v>
      </c>
      <c r="AJ2682" s="36">
        <f t="shared" si="964"/>
        <v>-0.20715821424054615</v>
      </c>
      <c r="AK2682" s="36">
        <f t="shared" si="965"/>
        <v>-4.7365453292400952E-2</v>
      </c>
    </row>
    <row r="2683" spans="1:37" x14ac:dyDescent="0.2">
      <c r="A2683" s="5">
        <v>40308</v>
      </c>
      <c r="B2683" s="1">
        <v>5</v>
      </c>
      <c r="C2683" s="7">
        <v>27.45</v>
      </c>
      <c r="D2683" s="7">
        <v>27.05</v>
      </c>
      <c r="E2683" s="7">
        <v>27.85</v>
      </c>
      <c r="F2683" s="7">
        <v>27.9</v>
      </c>
      <c r="G2683" s="7">
        <v>28.4</v>
      </c>
      <c r="H2683" s="7">
        <v>28.55</v>
      </c>
      <c r="I2683" s="7">
        <v>28.4</v>
      </c>
      <c r="J2683" s="7">
        <v>28.5</v>
      </c>
      <c r="K2683" s="7">
        <v>0</v>
      </c>
      <c r="L2683" s="3">
        <v>-1.46E-2</v>
      </c>
      <c r="M2683" s="3">
        <v>1.7899999999999999E-2</v>
      </c>
      <c r="N2683" s="3">
        <v>6.0000000000000001E-3</v>
      </c>
      <c r="O2683" s="18">
        <f t="shared" si="966"/>
        <v>0</v>
      </c>
      <c r="P2683" s="19">
        <f t="shared" si="974"/>
        <v>40317</v>
      </c>
      <c r="Q2683" s="19">
        <f t="shared" si="975"/>
        <v>40345</v>
      </c>
      <c r="R2683" s="19">
        <f t="shared" si="976"/>
        <v>40380</v>
      </c>
      <c r="S2683" s="19">
        <f t="shared" si="977"/>
        <v>40408</v>
      </c>
      <c r="T2683" s="19">
        <f t="shared" si="978"/>
        <v>40436</v>
      </c>
      <c r="U2683" s="19">
        <f t="shared" si="979"/>
        <v>40471</v>
      </c>
      <c r="V2683" s="19">
        <f t="shared" si="980"/>
        <v>40499</v>
      </c>
      <c r="W2683" s="19">
        <f t="shared" si="981"/>
        <v>40534</v>
      </c>
      <c r="X2683" s="19">
        <f t="shared" si="982"/>
        <v>40562</v>
      </c>
      <c r="Y2683" s="18">
        <f t="shared" si="967"/>
        <v>28</v>
      </c>
      <c r="Z2683" s="10">
        <f t="shared" si="968"/>
        <v>0.32142857142857145</v>
      </c>
      <c r="AA2683" s="10">
        <f>VLOOKUP(A2683, VIX!$A$2:$E$3205, 5, FALSE)</f>
        <v>28.84</v>
      </c>
      <c r="AB2683" s="10">
        <f t="shared" si="969"/>
        <v>27.178571428571431</v>
      </c>
      <c r="AC2683" s="10">
        <f t="shared" si="970"/>
        <v>27.592857142857149</v>
      </c>
      <c r="AD2683" s="10">
        <f t="shared" si="971"/>
        <v>27.883928571428573</v>
      </c>
      <c r="AE2683" s="10">
        <f t="shared" si="972"/>
        <v>28.239285714285714</v>
      </c>
      <c r="AF2683" s="10">
        <f t="shared" si="973"/>
        <v>28.501785714285717</v>
      </c>
      <c r="AG2683" s="36">
        <f t="shared" si="961"/>
        <v>0.33954637323152792</v>
      </c>
      <c r="AH2683" s="36">
        <f t="shared" si="962"/>
        <v>-0.69854469854469903</v>
      </c>
      <c r="AI2683" s="36">
        <f t="shared" si="963"/>
        <v>-4.3810848400553826E-2</v>
      </c>
      <c r="AJ2683" s="36">
        <f t="shared" si="964"/>
        <v>-0.43618739903069448</v>
      </c>
      <c r="AK2683" s="36">
        <f t="shared" si="965"/>
        <v>-0.13046479521399165</v>
      </c>
    </row>
    <row r="2684" spans="1:37" x14ac:dyDescent="0.2">
      <c r="A2684" s="5">
        <v>40305</v>
      </c>
      <c r="B2684" s="1">
        <v>5</v>
      </c>
      <c r="C2684" s="7">
        <v>32.950000000000003</v>
      </c>
      <c r="D2684" s="7">
        <v>30.95</v>
      </c>
      <c r="E2684" s="7">
        <v>30.9</v>
      </c>
      <c r="F2684" s="7">
        <v>30.75</v>
      </c>
      <c r="G2684" s="7">
        <v>31.1</v>
      </c>
      <c r="H2684" s="7">
        <v>31</v>
      </c>
      <c r="I2684" s="7">
        <v>30.85</v>
      </c>
      <c r="J2684" s="7">
        <v>30.8</v>
      </c>
      <c r="K2684" s="7">
        <v>0</v>
      </c>
      <c r="L2684" s="3">
        <v>-6.0699999999999997E-2</v>
      </c>
      <c r="M2684" s="3">
        <v>3.3E-3</v>
      </c>
      <c r="N2684" s="3">
        <v>1.1000000000000001E-3</v>
      </c>
      <c r="O2684" s="18">
        <f t="shared" si="966"/>
        <v>0</v>
      </c>
      <c r="P2684" s="19">
        <f t="shared" si="974"/>
        <v>40317</v>
      </c>
      <c r="Q2684" s="19">
        <f t="shared" si="975"/>
        <v>40345</v>
      </c>
      <c r="R2684" s="19">
        <f t="shared" si="976"/>
        <v>40380</v>
      </c>
      <c r="S2684" s="19">
        <f t="shared" si="977"/>
        <v>40408</v>
      </c>
      <c r="T2684" s="19">
        <f t="shared" si="978"/>
        <v>40436</v>
      </c>
      <c r="U2684" s="19">
        <f t="shared" si="979"/>
        <v>40471</v>
      </c>
      <c r="V2684" s="19">
        <f t="shared" si="980"/>
        <v>40499</v>
      </c>
      <c r="W2684" s="19">
        <f t="shared" si="981"/>
        <v>40534</v>
      </c>
      <c r="X2684" s="19">
        <f t="shared" si="982"/>
        <v>40562</v>
      </c>
      <c r="Y2684" s="18">
        <f t="shared" si="967"/>
        <v>28</v>
      </c>
      <c r="Z2684" s="10">
        <f t="shared" si="968"/>
        <v>0.42857142857142855</v>
      </c>
      <c r="AA2684" s="10">
        <f>VLOOKUP(A2684, VIX!$A$2:$E$3205, 5, FALSE)</f>
        <v>40.950000000000003</v>
      </c>
      <c r="AB2684" s="10">
        <f t="shared" si="969"/>
        <v>31.807142857142857</v>
      </c>
      <c r="AC2684" s="10">
        <f t="shared" si="970"/>
        <v>30.921428571428567</v>
      </c>
      <c r="AD2684" s="10">
        <f t="shared" si="971"/>
        <v>30.81428571428571</v>
      </c>
      <c r="AE2684" s="10">
        <f t="shared" si="972"/>
        <v>30.95</v>
      </c>
      <c r="AF2684" s="10">
        <f t="shared" si="973"/>
        <v>31.042857142857141</v>
      </c>
      <c r="AG2684" s="36">
        <f t="shared" si="961"/>
        <v>0.61757137605685752</v>
      </c>
      <c r="AH2684" s="36">
        <f t="shared" si="962"/>
        <v>1.5407190022010507E-2</v>
      </c>
      <c r="AI2684" s="36">
        <f t="shared" si="963"/>
        <v>4.6075085324231699E-2</v>
      </c>
      <c r="AJ2684" s="36">
        <f t="shared" si="964"/>
        <v>-0.10624585918207607</v>
      </c>
      <c r="AK2684" s="36">
        <f t="shared" si="965"/>
        <v>3.021220477161058E-2</v>
      </c>
    </row>
    <row r="2685" spans="1:37" x14ac:dyDescent="0.2">
      <c r="A2685" s="5">
        <v>40304</v>
      </c>
      <c r="B2685" s="1">
        <v>5</v>
      </c>
      <c r="C2685" s="7">
        <v>29.2</v>
      </c>
      <c r="D2685" s="7">
        <v>29.1</v>
      </c>
      <c r="E2685" s="7">
        <v>29.3</v>
      </c>
      <c r="F2685" s="7">
        <v>29.3</v>
      </c>
      <c r="G2685" s="7">
        <v>29.95</v>
      </c>
      <c r="H2685" s="7">
        <v>29.65</v>
      </c>
      <c r="I2685" s="7">
        <v>29.7</v>
      </c>
      <c r="J2685" s="7">
        <v>29.65</v>
      </c>
      <c r="K2685" s="7">
        <v>0</v>
      </c>
      <c r="L2685" s="3">
        <v>-3.3999999999999998E-3</v>
      </c>
      <c r="M2685" s="3">
        <v>1.37E-2</v>
      </c>
      <c r="N2685" s="3">
        <v>4.5999999999999999E-3</v>
      </c>
      <c r="O2685" s="18">
        <f t="shared" si="966"/>
        <v>0</v>
      </c>
      <c r="P2685" s="19">
        <f t="shared" si="974"/>
        <v>40317</v>
      </c>
      <c r="Q2685" s="19">
        <f t="shared" si="975"/>
        <v>40345</v>
      </c>
      <c r="R2685" s="19">
        <f t="shared" si="976"/>
        <v>40380</v>
      </c>
      <c r="S2685" s="19">
        <f t="shared" si="977"/>
        <v>40408</v>
      </c>
      <c r="T2685" s="19">
        <f t="shared" si="978"/>
        <v>40436</v>
      </c>
      <c r="U2685" s="19">
        <f t="shared" si="979"/>
        <v>40471</v>
      </c>
      <c r="V2685" s="19">
        <f t="shared" si="980"/>
        <v>40499</v>
      </c>
      <c r="W2685" s="19">
        <f t="shared" si="981"/>
        <v>40534</v>
      </c>
      <c r="X2685" s="19">
        <f t="shared" si="982"/>
        <v>40562</v>
      </c>
      <c r="Y2685" s="18">
        <f t="shared" si="967"/>
        <v>28</v>
      </c>
      <c r="Z2685" s="10">
        <f t="shared" si="968"/>
        <v>0.4642857142857143</v>
      </c>
      <c r="AA2685" s="10">
        <f>VLOOKUP(A2685, VIX!$A$2:$E$3205, 5, FALSE)</f>
        <v>32.799999999999997</v>
      </c>
      <c r="AB2685" s="10">
        <f t="shared" si="969"/>
        <v>29.146428571428572</v>
      </c>
      <c r="AC2685" s="10">
        <f t="shared" si="970"/>
        <v>29.207142857142856</v>
      </c>
      <c r="AD2685" s="10">
        <f t="shared" si="971"/>
        <v>29.3</v>
      </c>
      <c r="AE2685" s="10">
        <f t="shared" si="972"/>
        <v>29.648214285714289</v>
      </c>
      <c r="AF2685" s="10">
        <f t="shared" si="973"/>
        <v>29.789285714285711</v>
      </c>
      <c r="AG2685" s="36">
        <f t="shared" si="961"/>
        <v>3.6290322580644373E-2</v>
      </c>
      <c r="AH2685" s="36">
        <f t="shared" si="962"/>
        <v>-6.9431051108967898E-2</v>
      </c>
      <c r="AI2685" s="36">
        <f t="shared" si="963"/>
        <v>0</v>
      </c>
      <c r="AJ2685" s="36">
        <f t="shared" si="964"/>
        <v>-0.21566820276497639</v>
      </c>
      <c r="AK2685" s="36">
        <f t="shared" si="965"/>
        <v>9.818181818181837E-2</v>
      </c>
    </row>
    <row r="2686" spans="1:37" x14ac:dyDescent="0.2">
      <c r="A2686" s="5">
        <v>40303</v>
      </c>
      <c r="B2686" s="1">
        <v>5</v>
      </c>
      <c r="C2686" s="7">
        <v>24.15</v>
      </c>
      <c r="D2686" s="7">
        <v>25.45</v>
      </c>
      <c r="E2686" s="7">
        <v>26.4</v>
      </c>
      <c r="F2686" s="7">
        <v>26.85</v>
      </c>
      <c r="G2686" s="7">
        <v>27.4</v>
      </c>
      <c r="H2686" s="7">
        <v>27.6</v>
      </c>
      <c r="I2686" s="7">
        <v>27.65</v>
      </c>
      <c r="J2686" s="7">
        <v>27.65</v>
      </c>
      <c r="K2686" s="7">
        <v>0</v>
      </c>
      <c r="L2686" s="3">
        <v>5.3800000000000001E-2</v>
      </c>
      <c r="M2686" s="3">
        <v>2.98E-2</v>
      </c>
      <c r="N2686" s="3">
        <v>9.9000000000000008E-3</v>
      </c>
      <c r="O2686" s="18">
        <f t="shared" si="966"/>
        <v>0</v>
      </c>
      <c r="P2686" s="19">
        <f t="shared" si="974"/>
        <v>40317</v>
      </c>
      <c r="Q2686" s="19">
        <f t="shared" si="975"/>
        <v>40345</v>
      </c>
      <c r="R2686" s="19">
        <f t="shared" si="976"/>
        <v>40380</v>
      </c>
      <c r="S2686" s="19">
        <f t="shared" si="977"/>
        <v>40408</v>
      </c>
      <c r="T2686" s="19">
        <f t="shared" si="978"/>
        <v>40436</v>
      </c>
      <c r="U2686" s="19">
        <f t="shared" si="979"/>
        <v>40471</v>
      </c>
      <c r="V2686" s="19">
        <f t="shared" si="980"/>
        <v>40499</v>
      </c>
      <c r="W2686" s="19">
        <f t="shared" si="981"/>
        <v>40534</v>
      </c>
      <c r="X2686" s="19">
        <f t="shared" si="982"/>
        <v>40562</v>
      </c>
      <c r="Y2686" s="18">
        <f t="shared" si="967"/>
        <v>28</v>
      </c>
      <c r="Z2686" s="10">
        <f t="shared" si="968"/>
        <v>0.5</v>
      </c>
      <c r="AA2686" s="10">
        <f>VLOOKUP(A2686, VIX!$A$2:$E$3205, 5, FALSE)</f>
        <v>24.91</v>
      </c>
      <c r="AB2686" s="10">
        <f t="shared" si="969"/>
        <v>24.799999999999997</v>
      </c>
      <c r="AC2686" s="10">
        <f t="shared" si="970"/>
        <v>25.924999999999997</v>
      </c>
      <c r="AD2686" s="10">
        <f t="shared" si="971"/>
        <v>26.625</v>
      </c>
      <c r="AE2686" s="10">
        <f t="shared" si="972"/>
        <v>27.125</v>
      </c>
      <c r="AF2686" s="10">
        <f t="shared" si="973"/>
        <v>27.5</v>
      </c>
      <c r="AG2686" s="36">
        <f t="shared" si="961"/>
        <v>-0.49422946367956544</v>
      </c>
      <c r="AH2686" s="36">
        <f t="shared" si="962"/>
        <v>-0.34221999857050928</v>
      </c>
      <c r="AI2686" s="36">
        <f t="shared" si="963"/>
        <v>-0.15678141849854924</v>
      </c>
      <c r="AJ2686" s="36">
        <f t="shared" si="964"/>
        <v>-0.1881490531459977</v>
      </c>
      <c r="AK2686" s="36">
        <f t="shared" si="965"/>
        <v>-6.7678259701894311E-2</v>
      </c>
    </row>
    <row r="2687" spans="1:37" x14ac:dyDescent="0.2">
      <c r="A2687" s="5">
        <v>40302</v>
      </c>
      <c r="B2687" s="1">
        <v>5</v>
      </c>
      <c r="C2687" s="7">
        <v>23</v>
      </c>
      <c r="D2687" s="7">
        <v>24.45</v>
      </c>
      <c r="E2687" s="7">
        <v>25.6</v>
      </c>
      <c r="F2687" s="7">
        <v>26.1</v>
      </c>
      <c r="G2687" s="7">
        <v>26.55</v>
      </c>
      <c r="H2687" s="7">
        <v>26.65</v>
      </c>
      <c r="I2687" s="7">
        <v>26.8</v>
      </c>
      <c r="J2687" s="7">
        <v>26.85</v>
      </c>
      <c r="K2687" s="7">
        <v>0</v>
      </c>
      <c r="L2687" s="3">
        <v>6.3E-2</v>
      </c>
      <c r="M2687" s="3">
        <v>2.6800000000000001E-2</v>
      </c>
      <c r="N2687" s="3">
        <v>8.8999999999999999E-3</v>
      </c>
      <c r="O2687" s="18">
        <f t="shared" si="966"/>
        <v>0</v>
      </c>
      <c r="P2687" s="19">
        <f t="shared" si="974"/>
        <v>40317</v>
      </c>
      <c r="Q2687" s="19">
        <f t="shared" si="975"/>
        <v>40345</v>
      </c>
      <c r="R2687" s="19">
        <f t="shared" si="976"/>
        <v>40380</v>
      </c>
      <c r="S2687" s="19">
        <f t="shared" si="977"/>
        <v>40408</v>
      </c>
      <c r="T2687" s="19">
        <f t="shared" si="978"/>
        <v>40436</v>
      </c>
      <c r="U2687" s="19">
        <f t="shared" si="979"/>
        <v>40471</v>
      </c>
      <c r="V2687" s="19">
        <f t="shared" si="980"/>
        <v>40499</v>
      </c>
      <c r="W2687" s="19">
        <f t="shared" si="981"/>
        <v>40534</v>
      </c>
      <c r="X2687" s="19">
        <f t="shared" si="982"/>
        <v>40562</v>
      </c>
      <c r="Y2687" s="18">
        <f t="shared" si="967"/>
        <v>28</v>
      </c>
      <c r="Z2687" s="10">
        <f t="shared" si="968"/>
        <v>0.5357142857142857</v>
      </c>
      <c r="AA2687" s="10">
        <f>VLOOKUP(A2687, VIX!$A$2:$E$3205, 5, FALSE)</f>
        <v>23.84</v>
      </c>
      <c r="AB2687" s="10">
        <f t="shared" si="969"/>
        <v>23.673214285714288</v>
      </c>
      <c r="AC2687" s="10">
        <f t="shared" si="970"/>
        <v>24.983928571428571</v>
      </c>
      <c r="AD2687" s="10">
        <f t="shared" si="971"/>
        <v>25.832142857142859</v>
      </c>
      <c r="AE2687" s="10">
        <f t="shared" si="972"/>
        <v>26.308928571428574</v>
      </c>
      <c r="AF2687" s="10">
        <f t="shared" si="973"/>
        <v>26.596428571428572</v>
      </c>
      <c r="AG2687" s="36">
        <f t="shared" si="961"/>
        <v>-0.60899999999999932</v>
      </c>
      <c r="AH2687" s="36">
        <f t="shared" si="962"/>
        <v>-0.44694632942628065</v>
      </c>
      <c r="AI2687" s="36">
        <f t="shared" si="963"/>
        <v>-0.1859504132231404</v>
      </c>
      <c r="AJ2687" s="36">
        <f t="shared" si="964"/>
        <v>-0.16279069767441826</v>
      </c>
      <c r="AK2687" s="36">
        <f t="shared" si="965"/>
        <v>-3.54929577464781E-2</v>
      </c>
    </row>
    <row r="2688" spans="1:37" x14ac:dyDescent="0.2">
      <c r="A2688" s="5">
        <v>40301</v>
      </c>
      <c r="B2688" s="1">
        <v>5</v>
      </c>
      <c r="C2688" s="7">
        <v>20.55</v>
      </c>
      <c r="D2688" s="7">
        <v>22.6</v>
      </c>
      <c r="E2688" s="7">
        <v>23.9</v>
      </c>
      <c r="F2688" s="7">
        <v>24.6</v>
      </c>
      <c r="G2688" s="7">
        <v>25.25</v>
      </c>
      <c r="H2688" s="7">
        <v>25.5</v>
      </c>
      <c r="I2688" s="7">
        <v>25.55</v>
      </c>
      <c r="J2688" s="7">
        <v>25.65</v>
      </c>
      <c r="K2688" s="7">
        <v>0</v>
      </c>
      <c r="L2688" s="3">
        <v>9.98E-2</v>
      </c>
      <c r="M2688" s="3">
        <v>3.8600000000000002E-2</v>
      </c>
      <c r="N2688" s="3">
        <v>1.29E-2</v>
      </c>
      <c r="O2688" s="18">
        <f t="shared" si="966"/>
        <v>0</v>
      </c>
      <c r="P2688" s="19">
        <f t="shared" si="974"/>
        <v>40317</v>
      </c>
      <c r="Q2688" s="19">
        <f t="shared" si="975"/>
        <v>40345</v>
      </c>
      <c r="R2688" s="19">
        <f t="shared" si="976"/>
        <v>40380</v>
      </c>
      <c r="S2688" s="19">
        <f t="shared" si="977"/>
        <v>40408</v>
      </c>
      <c r="T2688" s="19">
        <f t="shared" si="978"/>
        <v>40436</v>
      </c>
      <c r="U2688" s="19">
        <f t="shared" si="979"/>
        <v>40471</v>
      </c>
      <c r="V2688" s="19">
        <f t="shared" si="980"/>
        <v>40499</v>
      </c>
      <c r="W2688" s="19">
        <f t="shared" si="981"/>
        <v>40534</v>
      </c>
      <c r="X2688" s="19">
        <f t="shared" si="982"/>
        <v>40562</v>
      </c>
      <c r="Y2688" s="18">
        <f t="shared" si="967"/>
        <v>28</v>
      </c>
      <c r="Z2688" s="10">
        <f t="shared" si="968"/>
        <v>0.5714285714285714</v>
      </c>
      <c r="AA2688" s="10">
        <f>VLOOKUP(A2688, VIX!$A$2:$E$3205, 5, FALSE)</f>
        <v>20.190000000000001</v>
      </c>
      <c r="AB2688" s="10">
        <f t="shared" si="969"/>
        <v>21.428571428571431</v>
      </c>
      <c r="AC2688" s="10">
        <f t="shared" si="970"/>
        <v>23.157142857142858</v>
      </c>
      <c r="AD2688" s="10">
        <f t="shared" si="971"/>
        <v>24.2</v>
      </c>
      <c r="AE2688" s="10">
        <f t="shared" si="972"/>
        <v>24.87857142857143</v>
      </c>
      <c r="AF2688" s="10">
        <f t="shared" si="973"/>
        <v>25.357142857142854</v>
      </c>
      <c r="AG2688" s="36">
        <f t="shared" si="961"/>
        <v>-2.5102040816326556</v>
      </c>
      <c r="AH2688" s="36">
        <f t="shared" si="962"/>
        <v>-1.5029821073558627</v>
      </c>
      <c r="AI2688" s="36">
        <f t="shared" si="963"/>
        <v>-0.77697841726619055</v>
      </c>
      <c r="AJ2688" s="36">
        <f t="shared" si="964"/>
        <v>-0.70174937522313352</v>
      </c>
      <c r="AK2688" s="36">
        <f t="shared" si="965"/>
        <v>-0.26439113100650508</v>
      </c>
    </row>
    <row r="2689" spans="1:37" x14ac:dyDescent="0.2">
      <c r="A2689" s="5">
        <v>40298</v>
      </c>
      <c r="B2689" s="1">
        <v>5</v>
      </c>
      <c r="C2689" s="7">
        <v>21.6</v>
      </c>
      <c r="D2689" s="7">
        <v>23</v>
      </c>
      <c r="E2689" s="7">
        <v>24.1</v>
      </c>
      <c r="F2689" s="7">
        <v>24.8</v>
      </c>
      <c r="G2689" s="7">
        <v>25.45</v>
      </c>
      <c r="H2689" s="7">
        <v>25.7</v>
      </c>
      <c r="I2689" s="7">
        <v>25.8</v>
      </c>
      <c r="J2689" s="7">
        <v>25.9</v>
      </c>
      <c r="K2689" s="7">
        <v>0</v>
      </c>
      <c r="L2689" s="3">
        <v>6.4799999999999996E-2</v>
      </c>
      <c r="M2689" s="3">
        <v>4.0300000000000002E-2</v>
      </c>
      <c r="N2689" s="3">
        <v>1.34E-2</v>
      </c>
      <c r="O2689" s="18">
        <f t="shared" si="966"/>
        <v>0</v>
      </c>
      <c r="P2689" s="19">
        <f t="shared" si="974"/>
        <v>40317</v>
      </c>
      <c r="Q2689" s="19">
        <f t="shared" si="975"/>
        <v>40345</v>
      </c>
      <c r="R2689" s="19">
        <f t="shared" si="976"/>
        <v>40380</v>
      </c>
      <c r="S2689" s="19">
        <f t="shared" si="977"/>
        <v>40408</v>
      </c>
      <c r="T2689" s="19">
        <f t="shared" si="978"/>
        <v>40436</v>
      </c>
      <c r="U2689" s="19">
        <f t="shared" si="979"/>
        <v>40471</v>
      </c>
      <c r="V2689" s="19">
        <f t="shared" si="980"/>
        <v>40499</v>
      </c>
      <c r="W2689" s="19">
        <f t="shared" si="981"/>
        <v>40534</v>
      </c>
      <c r="X2689" s="19">
        <f t="shared" si="982"/>
        <v>40562</v>
      </c>
      <c r="Y2689" s="18">
        <f t="shared" si="967"/>
        <v>28</v>
      </c>
      <c r="Z2689" s="10">
        <f t="shared" si="968"/>
        <v>0.6785714285714286</v>
      </c>
      <c r="AA2689" s="10">
        <f>VLOOKUP(A2689, VIX!$A$2:$E$3205, 5, FALSE)</f>
        <v>22.05</v>
      </c>
      <c r="AB2689" s="10">
        <f t="shared" si="969"/>
        <v>22.05</v>
      </c>
      <c r="AC2689" s="10">
        <f t="shared" si="970"/>
        <v>23.353571428571428</v>
      </c>
      <c r="AD2689" s="10">
        <f t="shared" si="971"/>
        <v>24.325000000000003</v>
      </c>
      <c r="AE2689" s="10">
        <f t="shared" si="972"/>
        <v>25.008928571428569</v>
      </c>
      <c r="AF2689" s="10">
        <f t="shared" si="973"/>
        <v>25.530357142857142</v>
      </c>
      <c r="AG2689" s="36">
        <f t="shared" si="961"/>
        <v>-0.62310137760508577</v>
      </c>
      <c r="AH2689" s="36">
        <f t="shared" si="962"/>
        <v>-0.44897959183673519</v>
      </c>
      <c r="AI2689" s="36">
        <f t="shared" si="963"/>
        <v>-0.27063516416078515</v>
      </c>
      <c r="AJ2689" s="36">
        <f t="shared" si="964"/>
        <v>-0.24295461287451731</v>
      </c>
      <c r="AK2689" s="36">
        <f t="shared" si="965"/>
        <v>-9.0961593993647075E-2</v>
      </c>
    </row>
    <row r="2690" spans="1:37" x14ac:dyDescent="0.2">
      <c r="A2690" s="5">
        <v>40297</v>
      </c>
      <c r="B2690" s="1">
        <v>5</v>
      </c>
      <c r="C2690" s="7">
        <v>19.649999999999999</v>
      </c>
      <c r="D2690" s="7">
        <v>21.65</v>
      </c>
      <c r="E2690" s="7">
        <v>23.05</v>
      </c>
      <c r="F2690" s="7">
        <v>23.85</v>
      </c>
      <c r="G2690" s="7">
        <v>24.65</v>
      </c>
      <c r="H2690" s="7">
        <v>24.95</v>
      </c>
      <c r="I2690" s="7">
        <v>25</v>
      </c>
      <c r="J2690" s="7">
        <v>25.15</v>
      </c>
      <c r="K2690" s="7">
        <v>0</v>
      </c>
      <c r="L2690" s="3">
        <v>0.1018</v>
      </c>
      <c r="M2690" s="3">
        <v>4.82E-2</v>
      </c>
      <c r="N2690" s="3">
        <v>1.61E-2</v>
      </c>
      <c r="O2690" s="18">
        <f t="shared" si="966"/>
        <v>0</v>
      </c>
      <c r="P2690" s="19">
        <f t="shared" si="974"/>
        <v>40317</v>
      </c>
      <c r="Q2690" s="19">
        <f t="shared" si="975"/>
        <v>40345</v>
      </c>
      <c r="R2690" s="19">
        <f t="shared" si="976"/>
        <v>40380</v>
      </c>
      <c r="S2690" s="19">
        <f t="shared" si="977"/>
        <v>40408</v>
      </c>
      <c r="T2690" s="19">
        <f t="shared" si="978"/>
        <v>40436</v>
      </c>
      <c r="U2690" s="19">
        <f t="shared" si="979"/>
        <v>40471</v>
      </c>
      <c r="V2690" s="19">
        <f t="shared" si="980"/>
        <v>40499</v>
      </c>
      <c r="W2690" s="19">
        <f t="shared" si="981"/>
        <v>40534</v>
      </c>
      <c r="X2690" s="19">
        <f t="shared" si="982"/>
        <v>40562</v>
      </c>
      <c r="Y2690" s="18">
        <f t="shared" si="967"/>
        <v>28</v>
      </c>
      <c r="Z2690" s="10">
        <f t="shared" si="968"/>
        <v>0.7142857142857143</v>
      </c>
      <c r="AA2690" s="10">
        <f>VLOOKUP(A2690, VIX!$A$2:$E$3205, 5, FALSE)</f>
        <v>18.440000000000001</v>
      </c>
      <c r="AB2690" s="10">
        <f t="shared" si="969"/>
        <v>20.221428571428568</v>
      </c>
      <c r="AC2690" s="10">
        <f t="shared" si="970"/>
        <v>22.049999999999997</v>
      </c>
      <c r="AD2690" s="10">
        <f t="shared" si="971"/>
        <v>23.278571428571428</v>
      </c>
      <c r="AE2690" s="10">
        <f t="shared" si="972"/>
        <v>24.078571428571429</v>
      </c>
      <c r="AF2690" s="10">
        <f t="shared" si="973"/>
        <v>24.735714285714288</v>
      </c>
      <c r="AG2690" s="36">
        <f t="shared" si="961"/>
        <v>-0.85106382978723361</v>
      </c>
      <c r="AH2690" s="36">
        <f t="shared" si="962"/>
        <v>-0.55937846836848004</v>
      </c>
      <c r="AI2690" s="36">
        <f t="shared" si="963"/>
        <v>-0.30411826821541726</v>
      </c>
      <c r="AJ2690" s="36">
        <f t="shared" si="964"/>
        <v>-0.29538461538461419</v>
      </c>
      <c r="AK2690" s="36">
        <f t="shared" si="965"/>
        <v>-0.10816224336504779</v>
      </c>
    </row>
    <row r="2691" spans="1:37" x14ac:dyDescent="0.2">
      <c r="A2691" s="5">
        <v>40296</v>
      </c>
      <c r="B2691" s="1">
        <v>5</v>
      </c>
      <c r="C2691" s="7">
        <v>20.8</v>
      </c>
      <c r="D2691" s="7">
        <v>22.2</v>
      </c>
      <c r="E2691" s="7">
        <v>23.5</v>
      </c>
      <c r="F2691" s="7">
        <v>24.2</v>
      </c>
      <c r="G2691" s="7">
        <v>24.9</v>
      </c>
      <c r="H2691" s="7">
        <v>25.15</v>
      </c>
      <c r="I2691" s="7">
        <v>25.2</v>
      </c>
      <c r="J2691" s="7">
        <v>25.3</v>
      </c>
      <c r="K2691" s="7">
        <v>0</v>
      </c>
      <c r="L2691" s="3">
        <v>6.7299999999999999E-2</v>
      </c>
      <c r="M2691" s="3">
        <v>4.1300000000000003E-2</v>
      </c>
      <c r="N2691" s="3">
        <v>1.38E-2</v>
      </c>
      <c r="O2691" s="18">
        <f t="shared" si="966"/>
        <v>0</v>
      </c>
      <c r="P2691" s="19">
        <f t="shared" si="974"/>
        <v>40317</v>
      </c>
      <c r="Q2691" s="19">
        <f t="shared" si="975"/>
        <v>40345</v>
      </c>
      <c r="R2691" s="19">
        <f t="shared" si="976"/>
        <v>40380</v>
      </c>
      <c r="S2691" s="19">
        <f t="shared" si="977"/>
        <v>40408</v>
      </c>
      <c r="T2691" s="19">
        <f t="shared" si="978"/>
        <v>40436</v>
      </c>
      <c r="U2691" s="19">
        <f t="shared" si="979"/>
        <v>40471</v>
      </c>
      <c r="V2691" s="19">
        <f t="shared" si="980"/>
        <v>40499</v>
      </c>
      <c r="W2691" s="19">
        <f t="shared" si="981"/>
        <v>40534</v>
      </c>
      <c r="X2691" s="19">
        <f t="shared" si="982"/>
        <v>40562</v>
      </c>
      <c r="Y2691" s="18">
        <f t="shared" si="967"/>
        <v>28</v>
      </c>
      <c r="Z2691" s="10">
        <f t="shared" si="968"/>
        <v>0.75</v>
      </c>
      <c r="AA2691" s="10">
        <f>VLOOKUP(A2691, VIX!$A$2:$E$3205, 5, FALSE)</f>
        <v>21.08</v>
      </c>
      <c r="AB2691" s="10">
        <f t="shared" si="969"/>
        <v>21.150000000000002</v>
      </c>
      <c r="AC2691" s="10">
        <f t="shared" si="970"/>
        <v>22.524999999999999</v>
      </c>
      <c r="AD2691" s="10">
        <f t="shared" si="971"/>
        <v>23.675000000000001</v>
      </c>
      <c r="AE2691" s="10">
        <f t="shared" si="972"/>
        <v>24.375</v>
      </c>
      <c r="AF2691" s="10">
        <f t="shared" si="973"/>
        <v>24.962499999999999</v>
      </c>
      <c r="AG2691" s="36">
        <f t="shared" ref="AG2691:AG2754" si="983">252*IF(Z2691-Z2692&lt;0,(Z2691-Z2692)*(D2691-C2691)/AB2692,(Z2691-1)*(D2691-C2691)/AB2692)</f>
        <v>-0.59046025104602418</v>
      </c>
      <c r="AH2691" s="36">
        <f t="shared" ref="AH2691:AH2754" si="984">252*IF(Z2691-Z2692&lt;0,(Z2691-Z2692)*(E2691-D2691)/AC2692,(Z2691-1)*(E2691-D2691)/AC2692)</f>
        <v>-0.51614936190326144</v>
      </c>
      <c r="AI2691" s="36">
        <f t="shared" ref="AI2691:AI2754" si="985">252*IF(Z2691-Z2692&lt;0,(Z2691-Z2692)*(F2691-E2691)/AD2692,(Z2691-1)*(F2691-E2691)/AD2692)</f>
        <v>-0.26470588235294085</v>
      </c>
      <c r="AJ2691" s="36">
        <f t="shared" ref="AJ2691:AJ2754" si="986">252*IF(Z2691-Z2692&lt;0,(Z2691-Z2692)*(G2691-F2691)/AE2692,(Z2691-1)*(G2691-F2691)/AE2692)</f>
        <v>-0.25714285714285678</v>
      </c>
      <c r="AK2691" s="36">
        <f t="shared" ref="AK2691:AK2754" si="987">252*IF(Z2691-Z2692&lt;0,(Z2691-Z2692)*(H2691-G2691)/AF2692,(Z2691-1)*(H2691-G2691)/AF2692)</f>
        <v>-8.9705254164886769E-2</v>
      </c>
    </row>
    <row r="2692" spans="1:37" x14ac:dyDescent="0.2">
      <c r="A2692" s="5">
        <v>40295</v>
      </c>
      <c r="B2692" s="1">
        <v>5</v>
      </c>
      <c r="C2692" s="7">
        <v>21.05</v>
      </c>
      <c r="D2692" s="7">
        <v>22.4</v>
      </c>
      <c r="E2692" s="7">
        <v>23.65</v>
      </c>
      <c r="F2692" s="7">
        <v>24.35</v>
      </c>
      <c r="G2692" s="7">
        <v>25.05</v>
      </c>
      <c r="H2692" s="7">
        <v>25.2</v>
      </c>
      <c r="I2692" s="7">
        <v>25.3</v>
      </c>
      <c r="J2692" s="7">
        <v>25.25</v>
      </c>
      <c r="K2692" s="7">
        <v>0</v>
      </c>
      <c r="L2692" s="3">
        <v>6.4100000000000004E-2</v>
      </c>
      <c r="M2692" s="3">
        <v>3.9E-2</v>
      </c>
      <c r="N2692" s="3">
        <v>1.2999999999999999E-2</v>
      </c>
      <c r="O2692" s="18">
        <f t="shared" si="966"/>
        <v>0</v>
      </c>
      <c r="P2692" s="19">
        <f t="shared" si="974"/>
        <v>40317</v>
      </c>
      <c r="Q2692" s="19">
        <f t="shared" si="975"/>
        <v>40345</v>
      </c>
      <c r="R2692" s="19">
        <f t="shared" si="976"/>
        <v>40380</v>
      </c>
      <c r="S2692" s="19">
        <f t="shared" si="977"/>
        <v>40408</v>
      </c>
      <c r="T2692" s="19">
        <f t="shared" si="978"/>
        <v>40436</v>
      </c>
      <c r="U2692" s="19">
        <f t="shared" si="979"/>
        <v>40471</v>
      </c>
      <c r="V2692" s="19">
        <f t="shared" si="980"/>
        <v>40499</v>
      </c>
      <c r="W2692" s="19">
        <f t="shared" si="981"/>
        <v>40534</v>
      </c>
      <c r="X2692" s="19">
        <f t="shared" si="982"/>
        <v>40562</v>
      </c>
      <c r="Y2692" s="18">
        <f t="shared" si="967"/>
        <v>28</v>
      </c>
      <c r="Z2692" s="10">
        <f t="shared" si="968"/>
        <v>0.7857142857142857</v>
      </c>
      <c r="AA2692" s="10">
        <f>VLOOKUP(A2692, VIX!$A$2:$E$3205, 5, FALSE)</f>
        <v>22.81</v>
      </c>
      <c r="AB2692" s="10">
        <f t="shared" si="969"/>
        <v>21.339285714285715</v>
      </c>
      <c r="AC2692" s="10">
        <f t="shared" si="970"/>
        <v>22.667857142857141</v>
      </c>
      <c r="AD2692" s="10">
        <f t="shared" si="971"/>
        <v>23.799999999999997</v>
      </c>
      <c r="AE2692" s="10">
        <f t="shared" si="972"/>
        <v>24.5</v>
      </c>
      <c r="AF2692" s="10">
        <f t="shared" si="973"/>
        <v>25.082142857142856</v>
      </c>
      <c r="AG2692" s="36">
        <f t="shared" si="983"/>
        <v>-0.63470149253731223</v>
      </c>
      <c r="AH2692" s="36">
        <f t="shared" si="984"/>
        <v>-0.5302137687258035</v>
      </c>
      <c r="AI2692" s="36">
        <f t="shared" si="985"/>
        <v>-0.27884919380335232</v>
      </c>
      <c r="AJ2692" s="36">
        <f t="shared" si="986"/>
        <v>-0.26962170424149751</v>
      </c>
      <c r="AK2692" s="36">
        <f t="shared" si="987"/>
        <v>-5.6380043254529985E-2</v>
      </c>
    </row>
    <row r="2693" spans="1:37" x14ac:dyDescent="0.2">
      <c r="A2693" s="5">
        <v>40294</v>
      </c>
      <c r="B2693" s="1">
        <v>5</v>
      </c>
      <c r="C2693" s="7">
        <v>18.75</v>
      </c>
      <c r="D2693" s="7">
        <v>20.95</v>
      </c>
      <c r="E2693" s="7">
        <v>22.45</v>
      </c>
      <c r="F2693" s="7">
        <v>23.25</v>
      </c>
      <c r="G2693" s="7">
        <v>23.9</v>
      </c>
      <c r="H2693" s="7">
        <v>24.15</v>
      </c>
      <c r="I2693" s="7">
        <v>24.25</v>
      </c>
      <c r="J2693" s="7">
        <v>0</v>
      </c>
      <c r="K2693" s="7">
        <v>0</v>
      </c>
      <c r="L2693" s="3">
        <v>0.1173</v>
      </c>
      <c r="M2693" s="3">
        <v>4.2999999999999997E-2</v>
      </c>
      <c r="N2693" s="3">
        <v>1.43E-2</v>
      </c>
      <c r="O2693" s="18">
        <f t="shared" si="966"/>
        <v>0</v>
      </c>
      <c r="P2693" s="19">
        <f t="shared" si="974"/>
        <v>40317</v>
      </c>
      <c r="Q2693" s="19">
        <f t="shared" si="975"/>
        <v>40345</v>
      </c>
      <c r="R2693" s="19">
        <f t="shared" si="976"/>
        <v>40380</v>
      </c>
      <c r="S2693" s="19">
        <f t="shared" si="977"/>
        <v>40408</v>
      </c>
      <c r="T2693" s="19">
        <f t="shared" si="978"/>
        <v>40436</v>
      </c>
      <c r="U2693" s="19">
        <f t="shared" si="979"/>
        <v>40471</v>
      </c>
      <c r="V2693" s="19">
        <f t="shared" si="980"/>
        <v>40499</v>
      </c>
      <c r="W2693" s="19">
        <f t="shared" si="981"/>
        <v>40534</v>
      </c>
      <c r="X2693" s="19">
        <f t="shared" si="982"/>
        <v>40562</v>
      </c>
      <c r="Y2693" s="18">
        <f t="shared" si="967"/>
        <v>28</v>
      </c>
      <c r="Z2693" s="10">
        <f t="shared" si="968"/>
        <v>0.8214285714285714</v>
      </c>
      <c r="AA2693" s="10">
        <f>VLOOKUP(A2693, VIX!$A$2:$E$3205, 5, FALSE)</f>
        <v>17.47</v>
      </c>
      <c r="AB2693" s="10">
        <f t="shared" si="969"/>
        <v>19.142857142857142</v>
      </c>
      <c r="AC2693" s="10">
        <f t="shared" si="970"/>
        <v>21.217857142857142</v>
      </c>
      <c r="AD2693" s="10">
        <f t="shared" si="971"/>
        <v>22.592857142857142</v>
      </c>
      <c r="AE2693" s="10">
        <f t="shared" si="972"/>
        <v>23.366071428571427</v>
      </c>
      <c r="AF2693" s="10">
        <f t="shared" si="973"/>
        <v>23.944642857142856</v>
      </c>
      <c r="AG2693" s="36">
        <f t="shared" si="983"/>
        <v>-3.1831578947368424</v>
      </c>
      <c r="AH2693" s="36">
        <f t="shared" si="984"/>
        <v>-1.9417808219178097</v>
      </c>
      <c r="AI2693" s="36">
        <f t="shared" si="985"/>
        <v>-0.9682997118155634</v>
      </c>
      <c r="AJ2693" s="36">
        <f t="shared" si="986"/>
        <v>-0.75950540958268808</v>
      </c>
      <c r="AK2693" s="36">
        <f t="shared" si="987"/>
        <v>-0.28276481149012583</v>
      </c>
    </row>
    <row r="2694" spans="1:37" x14ac:dyDescent="0.2">
      <c r="A2694" s="5">
        <v>40291</v>
      </c>
      <c r="B2694" s="1">
        <v>5</v>
      </c>
      <c r="C2694" s="7">
        <v>18.5</v>
      </c>
      <c r="D2694" s="7">
        <v>20.75</v>
      </c>
      <c r="E2694" s="7">
        <v>22.25</v>
      </c>
      <c r="F2694" s="7">
        <v>23.05</v>
      </c>
      <c r="G2694" s="7">
        <v>23.85</v>
      </c>
      <c r="H2694" s="7">
        <v>24.15</v>
      </c>
      <c r="I2694" s="7">
        <v>24.25</v>
      </c>
      <c r="J2694" s="7">
        <v>0</v>
      </c>
      <c r="K2694" s="7">
        <v>0</v>
      </c>
      <c r="L2694" s="3">
        <v>0.1216</v>
      </c>
      <c r="M2694" s="3">
        <v>5.21E-2</v>
      </c>
      <c r="N2694" s="3">
        <v>1.7399999999999999E-2</v>
      </c>
      <c r="O2694" s="18">
        <f t="shared" si="966"/>
        <v>0</v>
      </c>
      <c r="P2694" s="19">
        <f t="shared" si="974"/>
        <v>40317</v>
      </c>
      <c r="Q2694" s="19">
        <f t="shared" si="975"/>
        <v>40345</v>
      </c>
      <c r="R2694" s="19">
        <f t="shared" si="976"/>
        <v>40380</v>
      </c>
      <c r="S2694" s="19">
        <f t="shared" si="977"/>
        <v>40408</v>
      </c>
      <c r="T2694" s="19">
        <f t="shared" si="978"/>
        <v>40436</v>
      </c>
      <c r="U2694" s="19">
        <f t="shared" si="979"/>
        <v>40471</v>
      </c>
      <c r="V2694" s="19">
        <f t="shared" si="980"/>
        <v>40499</v>
      </c>
      <c r="W2694" s="19">
        <f t="shared" si="981"/>
        <v>40534</v>
      </c>
      <c r="X2694" s="19">
        <f t="shared" si="982"/>
        <v>40562</v>
      </c>
      <c r="Y2694" s="18">
        <f t="shared" si="967"/>
        <v>28</v>
      </c>
      <c r="Z2694" s="10">
        <f t="shared" si="968"/>
        <v>0.9285714285714286</v>
      </c>
      <c r="AA2694" s="10">
        <f>VLOOKUP(A2694, VIX!$A$2:$E$3205, 5, FALSE)</f>
        <v>16.62</v>
      </c>
      <c r="AB2694" s="10">
        <f t="shared" si="969"/>
        <v>18.660714285714288</v>
      </c>
      <c r="AC2694" s="10">
        <f t="shared" si="970"/>
        <v>20.857142857142854</v>
      </c>
      <c r="AD2694" s="10">
        <f t="shared" si="971"/>
        <v>22.307142857142857</v>
      </c>
      <c r="AE2694" s="10">
        <f t="shared" si="972"/>
        <v>23.107142857142858</v>
      </c>
      <c r="AF2694" s="10">
        <f t="shared" si="973"/>
        <v>23.87142857142857</v>
      </c>
      <c r="AG2694" s="36">
        <f t="shared" si="983"/>
        <v>-1.0814419225634175</v>
      </c>
      <c r="AH2694" s="36">
        <f t="shared" si="984"/>
        <v>-0.64892703862660917</v>
      </c>
      <c r="AI2694" s="36">
        <f t="shared" si="985"/>
        <v>-0.32315460447222905</v>
      </c>
      <c r="AJ2694" s="36">
        <f t="shared" si="986"/>
        <v>-0.31130327362569499</v>
      </c>
      <c r="AK2694" s="36">
        <f t="shared" si="987"/>
        <v>-0.11292008961911763</v>
      </c>
    </row>
    <row r="2695" spans="1:37" x14ac:dyDescent="0.2">
      <c r="A2695" s="5">
        <v>40290</v>
      </c>
      <c r="B2695" s="1">
        <v>5</v>
      </c>
      <c r="C2695" s="7">
        <v>18.649999999999999</v>
      </c>
      <c r="D2695" s="7">
        <v>20.75</v>
      </c>
      <c r="E2695" s="7">
        <v>22.25</v>
      </c>
      <c r="F2695" s="7">
        <v>23.1</v>
      </c>
      <c r="G2695" s="7">
        <v>23.9</v>
      </c>
      <c r="H2695" s="7">
        <v>24.2</v>
      </c>
      <c r="I2695" s="7">
        <v>24.25</v>
      </c>
      <c r="J2695" s="7">
        <v>0</v>
      </c>
      <c r="K2695" s="7">
        <v>0</v>
      </c>
      <c r="L2695" s="3">
        <v>0.11260000000000001</v>
      </c>
      <c r="M2695" s="3">
        <v>4.9799999999999997E-2</v>
      </c>
      <c r="N2695" s="3">
        <v>1.66E-2</v>
      </c>
      <c r="O2695" s="18">
        <f t="shared" si="966"/>
        <v>1</v>
      </c>
      <c r="P2695" s="19">
        <f t="shared" si="974"/>
        <v>40317</v>
      </c>
      <c r="Q2695" s="19">
        <f t="shared" si="975"/>
        <v>40345</v>
      </c>
      <c r="R2695" s="19">
        <f t="shared" si="976"/>
        <v>40380</v>
      </c>
      <c r="S2695" s="19">
        <f t="shared" si="977"/>
        <v>40408</v>
      </c>
      <c r="T2695" s="19">
        <f t="shared" si="978"/>
        <v>40436</v>
      </c>
      <c r="U2695" s="19">
        <f t="shared" si="979"/>
        <v>40471</v>
      </c>
      <c r="V2695" s="19">
        <f t="shared" si="980"/>
        <v>40499</v>
      </c>
      <c r="W2695" s="19">
        <f t="shared" si="981"/>
        <v>40534</v>
      </c>
      <c r="X2695" s="19">
        <f t="shared" si="982"/>
        <v>40562</v>
      </c>
      <c r="Y2695" s="18">
        <f t="shared" si="967"/>
        <v>28</v>
      </c>
      <c r="Z2695" s="10">
        <f t="shared" si="968"/>
        <v>0.9642857142857143</v>
      </c>
      <c r="AA2695" s="10">
        <f>VLOOKUP(A2695, VIX!$A$2:$E$3205, 5, FALSE)</f>
        <v>16.47</v>
      </c>
      <c r="AB2695" s="10">
        <f t="shared" si="969"/>
        <v>18.724999999999998</v>
      </c>
      <c r="AC2695" s="10">
        <f t="shared" si="970"/>
        <v>20.803571428571431</v>
      </c>
      <c r="AD2695" s="10">
        <f t="shared" si="971"/>
        <v>22.280357142857142</v>
      </c>
      <c r="AE2695" s="10">
        <f t="shared" si="972"/>
        <v>23.12857142857143</v>
      </c>
      <c r="AF2695" s="10">
        <f t="shared" si="973"/>
        <v>23.910714285714285</v>
      </c>
      <c r="AG2695" s="36">
        <f t="shared" si="983"/>
        <v>-0.91084337349397604</v>
      </c>
      <c r="AH2695" s="36">
        <f t="shared" si="984"/>
        <v>-0.60948081264108322</v>
      </c>
      <c r="AI2695" s="36">
        <f t="shared" si="985"/>
        <v>-0.33333333333333376</v>
      </c>
      <c r="AJ2695" s="36">
        <f t="shared" si="986"/>
        <v>-0.30379746835442917</v>
      </c>
      <c r="AK2695" s="36">
        <f t="shared" si="987"/>
        <v>-0.11273486430062653</v>
      </c>
    </row>
    <row r="2696" spans="1:37" x14ac:dyDescent="0.2">
      <c r="A2696" s="5">
        <v>40289</v>
      </c>
      <c r="B2696" s="1">
        <v>5</v>
      </c>
      <c r="C2696" s="7">
        <v>18.7</v>
      </c>
      <c r="D2696" s="7">
        <v>20.75</v>
      </c>
      <c r="E2696" s="7">
        <v>22.15</v>
      </c>
      <c r="F2696" s="7">
        <v>22.95</v>
      </c>
      <c r="G2696" s="7">
        <v>23.7</v>
      </c>
      <c r="H2696" s="7">
        <v>23.95</v>
      </c>
      <c r="I2696" s="7">
        <v>24.05</v>
      </c>
      <c r="J2696" s="7">
        <v>0</v>
      </c>
      <c r="K2696" s="7">
        <v>0</v>
      </c>
      <c r="L2696" s="3">
        <v>0.1096</v>
      </c>
      <c r="M2696" s="3">
        <v>4.7899999999999998E-2</v>
      </c>
      <c r="N2696" s="3">
        <v>1.6E-2</v>
      </c>
      <c r="O2696" s="18">
        <f t="shared" si="966"/>
        <v>0</v>
      </c>
      <c r="P2696" s="19">
        <f t="shared" si="974"/>
        <v>40289</v>
      </c>
      <c r="Q2696" s="19">
        <f t="shared" si="975"/>
        <v>40317</v>
      </c>
      <c r="R2696" s="19">
        <f t="shared" si="976"/>
        <v>40345</v>
      </c>
      <c r="S2696" s="19">
        <f t="shared" si="977"/>
        <v>40380</v>
      </c>
      <c r="T2696" s="19">
        <f t="shared" si="978"/>
        <v>40408</v>
      </c>
      <c r="U2696" s="19">
        <f t="shared" si="979"/>
        <v>40436</v>
      </c>
      <c r="V2696" s="19">
        <f t="shared" si="980"/>
        <v>40471</v>
      </c>
      <c r="W2696" s="19">
        <f t="shared" si="981"/>
        <v>40499</v>
      </c>
      <c r="X2696" s="19">
        <f t="shared" si="982"/>
        <v>40534</v>
      </c>
      <c r="Y2696" s="18">
        <f t="shared" si="967"/>
        <v>35</v>
      </c>
      <c r="Z2696" s="10">
        <f t="shared" si="968"/>
        <v>0</v>
      </c>
      <c r="AA2696" s="10">
        <f>VLOOKUP(A2696, VIX!$A$2:$E$3205, 5, FALSE)</f>
        <v>16.32</v>
      </c>
      <c r="AB2696" s="10">
        <f t="shared" si="969"/>
        <v>20.75</v>
      </c>
      <c r="AC2696" s="10">
        <f t="shared" si="970"/>
        <v>22.15</v>
      </c>
      <c r="AD2696" s="10">
        <f t="shared" si="971"/>
        <v>22.95</v>
      </c>
      <c r="AE2696" s="10">
        <f t="shared" si="972"/>
        <v>23.7</v>
      </c>
      <c r="AF2696" s="10">
        <f t="shared" si="973"/>
        <v>23.95</v>
      </c>
      <c r="AG2696" s="36">
        <f t="shared" si="983"/>
        <v>-0.79673041332510808</v>
      </c>
      <c r="AH2696" s="36">
        <f t="shared" si="984"/>
        <v>-0.49418686090488811</v>
      </c>
      <c r="AI2696" s="36">
        <f t="shared" si="985"/>
        <v>-0.26351218874583388</v>
      </c>
      <c r="AJ2696" s="36">
        <f t="shared" si="986"/>
        <v>-0.23863636363636367</v>
      </c>
      <c r="AK2696" s="36">
        <f t="shared" si="987"/>
        <v>-7.6993583868011015E-2</v>
      </c>
    </row>
    <row r="2697" spans="1:37" x14ac:dyDescent="0.2">
      <c r="A2697" s="5">
        <v>40288</v>
      </c>
      <c r="B2697" s="1">
        <v>4</v>
      </c>
      <c r="C2697" s="7">
        <v>16</v>
      </c>
      <c r="D2697" s="7">
        <v>18.600000000000001</v>
      </c>
      <c r="E2697" s="7">
        <v>20.45</v>
      </c>
      <c r="F2697" s="7">
        <v>21.9</v>
      </c>
      <c r="G2697" s="7">
        <v>22.65</v>
      </c>
      <c r="H2697" s="7">
        <v>23.4</v>
      </c>
      <c r="I2697" s="7">
        <v>23.65</v>
      </c>
      <c r="J2697" s="7">
        <v>23.75</v>
      </c>
      <c r="K2697" s="7">
        <v>0</v>
      </c>
      <c r="L2697" s="3">
        <v>0.16250000000000001</v>
      </c>
      <c r="M2697" s="3">
        <v>7.9899999999999999E-2</v>
      </c>
      <c r="N2697" s="3">
        <v>2.6599999999999999E-2</v>
      </c>
      <c r="O2697" s="18">
        <f t="shared" ref="O2697:O2760" si="988">IF(B2699-B2698=0,0,1)</f>
        <v>0</v>
      </c>
      <c r="P2697" s="19">
        <f t="shared" si="974"/>
        <v>40289</v>
      </c>
      <c r="Q2697" s="19">
        <f t="shared" si="975"/>
        <v>40317</v>
      </c>
      <c r="R2697" s="19">
        <f t="shared" si="976"/>
        <v>40345</v>
      </c>
      <c r="S2697" s="19">
        <f t="shared" si="977"/>
        <v>40380</v>
      </c>
      <c r="T2697" s="19">
        <f t="shared" si="978"/>
        <v>40408</v>
      </c>
      <c r="U2697" s="19">
        <f t="shared" si="979"/>
        <v>40436</v>
      </c>
      <c r="V2697" s="19">
        <f t="shared" si="980"/>
        <v>40471</v>
      </c>
      <c r="W2697" s="19">
        <f t="shared" si="981"/>
        <v>40499</v>
      </c>
      <c r="X2697" s="19">
        <f t="shared" si="982"/>
        <v>40534</v>
      </c>
      <c r="Y2697" s="18">
        <f t="shared" ref="Y2697:Y2760" si="989">IF(O2697=1,DATEDIF(P2698,P2697,"d"),Y2698)</f>
        <v>35</v>
      </c>
      <c r="Z2697" s="10">
        <f t="shared" si="968"/>
        <v>2.8571428571428571E-2</v>
      </c>
      <c r="AA2697" s="10">
        <f>VLOOKUP(A2697, VIX!$A$2:$E$3205, 5, FALSE)</f>
        <v>15.73</v>
      </c>
      <c r="AB2697" s="10">
        <f t="shared" si="969"/>
        <v>18.525714285714287</v>
      </c>
      <c r="AC2697" s="10">
        <f t="shared" si="970"/>
        <v>20.397142857142857</v>
      </c>
      <c r="AD2697" s="10">
        <f t="shared" si="971"/>
        <v>21.858571428571427</v>
      </c>
      <c r="AE2697" s="10">
        <f t="shared" si="972"/>
        <v>22.628571428571426</v>
      </c>
      <c r="AF2697" s="10">
        <f t="shared" si="973"/>
        <v>23.378571428571426</v>
      </c>
      <c r="AG2697" s="36">
        <f t="shared" si="983"/>
        <v>-0.96594427244582104</v>
      </c>
      <c r="AH2697" s="36">
        <f t="shared" si="984"/>
        <v>-0.63688524590163853</v>
      </c>
      <c r="AI2697" s="36">
        <f t="shared" si="985"/>
        <v>-0.46774193548387077</v>
      </c>
      <c r="AJ2697" s="36">
        <f t="shared" si="986"/>
        <v>-0.23610243597751407</v>
      </c>
      <c r="AK2697" s="36">
        <f t="shared" si="987"/>
        <v>-0.23012297577012053</v>
      </c>
    </row>
    <row r="2698" spans="1:37" x14ac:dyDescent="0.2">
      <c r="A2698" s="5">
        <v>40287</v>
      </c>
      <c r="B2698" s="1">
        <v>4</v>
      </c>
      <c r="C2698" s="7">
        <v>17.399999999999999</v>
      </c>
      <c r="D2698" s="7">
        <v>19.5</v>
      </c>
      <c r="E2698" s="7">
        <v>21</v>
      </c>
      <c r="F2698" s="7">
        <v>22.4</v>
      </c>
      <c r="G2698" s="7">
        <v>22.9</v>
      </c>
      <c r="H2698" s="7">
        <v>23.5</v>
      </c>
      <c r="I2698" s="7">
        <v>23.85</v>
      </c>
      <c r="J2698" s="7">
        <v>23.95</v>
      </c>
      <c r="K2698" s="7">
        <v>0</v>
      </c>
      <c r="L2698" s="3">
        <v>0.1207</v>
      </c>
      <c r="M2698" s="3">
        <v>6.4699999999999994E-2</v>
      </c>
      <c r="N2698" s="3">
        <v>2.1600000000000001E-2</v>
      </c>
      <c r="O2698" s="18">
        <f t="shared" si="988"/>
        <v>0</v>
      </c>
      <c r="P2698" s="19">
        <f t="shared" si="974"/>
        <v>40289</v>
      </c>
      <c r="Q2698" s="19">
        <f t="shared" si="975"/>
        <v>40317</v>
      </c>
      <c r="R2698" s="19">
        <f t="shared" si="976"/>
        <v>40345</v>
      </c>
      <c r="S2698" s="19">
        <f t="shared" si="977"/>
        <v>40380</v>
      </c>
      <c r="T2698" s="19">
        <f t="shared" si="978"/>
        <v>40408</v>
      </c>
      <c r="U2698" s="19">
        <f t="shared" si="979"/>
        <v>40436</v>
      </c>
      <c r="V2698" s="19">
        <f t="shared" si="980"/>
        <v>40471</v>
      </c>
      <c r="W2698" s="19">
        <f t="shared" si="981"/>
        <v>40499</v>
      </c>
      <c r="X2698" s="19">
        <f t="shared" si="982"/>
        <v>40534</v>
      </c>
      <c r="Y2698" s="18">
        <f t="shared" si="989"/>
        <v>35</v>
      </c>
      <c r="Z2698" s="10">
        <f t="shared" ref="Z2698:Z2761" si="990">DATEDIF(A2698,P2698,"d")/Y2698</f>
        <v>5.7142857142857141E-2</v>
      </c>
      <c r="AA2698" s="10">
        <f>VLOOKUP(A2698, VIX!$A$2:$E$3205, 5, FALSE)</f>
        <v>17.34</v>
      </c>
      <c r="AB2698" s="10">
        <f t="shared" ref="AB2698:AB2761" si="991">Z2698*C2698 + (1-Z2698)*D2698</f>
        <v>19.38</v>
      </c>
      <c r="AC2698" s="10">
        <f t="shared" ref="AC2698:AC2761" si="992">Z2698*D2698 + (1-Z2698)*E2698</f>
        <v>20.914285714285715</v>
      </c>
      <c r="AD2698" s="10">
        <f t="shared" ref="AD2698:AD2761" si="993">Z2698*E2698 + (1-Z2698)*F2698</f>
        <v>22.319999999999997</v>
      </c>
      <c r="AE2698" s="10">
        <f t="shared" ref="AE2698:AE2761" si="994">Z2698*F2698 + (1-Z2698)*G2698</f>
        <v>22.87142857142857</v>
      </c>
      <c r="AF2698" s="10">
        <f t="shared" ref="AF2698:AF2761" si="995">Z2698*G2698 + (1-Z2698)*H2698</f>
        <v>23.465714285714288</v>
      </c>
      <c r="AG2698" s="36">
        <f t="shared" si="983"/>
        <v>-2.3025380710659915</v>
      </c>
      <c r="AH2698" s="36">
        <f t="shared" si="984"/>
        <v>-1.5257315842583246</v>
      </c>
      <c r="AI2698" s="36">
        <f t="shared" si="985"/>
        <v>-1.3504306220095683</v>
      </c>
      <c r="AJ2698" s="36">
        <f t="shared" si="986"/>
        <v>-0.47088134537527243</v>
      </c>
      <c r="AK2698" s="36">
        <f t="shared" si="987"/>
        <v>-0.55115431348724309</v>
      </c>
    </row>
    <row r="2699" spans="1:37" x14ac:dyDescent="0.2">
      <c r="A2699" s="5">
        <v>40284</v>
      </c>
      <c r="B2699" s="1">
        <v>4</v>
      </c>
      <c r="C2699" s="7">
        <v>18.2</v>
      </c>
      <c r="D2699" s="7">
        <v>19.95</v>
      </c>
      <c r="E2699" s="7">
        <v>21.45</v>
      </c>
      <c r="F2699" s="7">
        <v>22.55</v>
      </c>
      <c r="G2699" s="7">
        <v>23</v>
      </c>
      <c r="H2699" s="7">
        <v>23.6</v>
      </c>
      <c r="I2699" s="7">
        <v>23.85</v>
      </c>
      <c r="J2699" s="7">
        <v>24</v>
      </c>
      <c r="K2699" s="7">
        <v>0</v>
      </c>
      <c r="L2699" s="3">
        <v>9.6199999999999994E-2</v>
      </c>
      <c r="M2699" s="3">
        <v>5.7599999999999998E-2</v>
      </c>
      <c r="N2699" s="3">
        <v>1.9199999999999998E-2</v>
      </c>
      <c r="O2699" s="18">
        <f t="shared" si="988"/>
        <v>0</v>
      </c>
      <c r="P2699" s="19">
        <f t="shared" ref="P2699:P2762" si="996">IF(O2698=1,A2699,P2698)</f>
        <v>40289</v>
      </c>
      <c r="Q2699" s="19">
        <f t="shared" ref="Q2699:Q2762" si="997">IF(O2698=1,P2698,Q2698)</f>
        <v>40317</v>
      </c>
      <c r="R2699" s="19">
        <f t="shared" ref="R2699:R2762" si="998">IF(O2698=1,Q2698,R2698)</f>
        <v>40345</v>
      </c>
      <c r="S2699" s="19">
        <f t="shared" ref="S2699:S2762" si="999">IF(O2698=1,R2698,S2698)</f>
        <v>40380</v>
      </c>
      <c r="T2699" s="19">
        <f t="shared" ref="T2699:T2762" si="1000">IF(O2698=1,S2698,T2698)</f>
        <v>40408</v>
      </c>
      <c r="U2699" s="19">
        <f t="shared" ref="U2699:U2762" si="1001">IF(O2698=1,T2698,U2698)</f>
        <v>40436</v>
      </c>
      <c r="V2699" s="19">
        <f t="shared" ref="V2699:V2762" si="1002">IF(O2698=1,U2698,V2698)</f>
        <v>40471</v>
      </c>
      <c r="W2699" s="19">
        <f t="shared" ref="W2699:W2762" si="1003">IF(O2698=1,V2698,W2698)</f>
        <v>40499</v>
      </c>
      <c r="X2699" s="19">
        <f t="shared" ref="X2699:X2762" si="1004">IF(O2698=1,W2698,X2698)</f>
        <v>40534</v>
      </c>
      <c r="Y2699" s="18">
        <f t="shared" si="989"/>
        <v>35</v>
      </c>
      <c r="Z2699" s="10">
        <f t="shared" si="990"/>
        <v>0.14285714285714285</v>
      </c>
      <c r="AA2699" s="10">
        <f>VLOOKUP(A2699, VIX!$A$2:$E$3205, 5, FALSE)</f>
        <v>18.36</v>
      </c>
      <c r="AB2699" s="10">
        <f t="shared" si="991"/>
        <v>19.700000000000003</v>
      </c>
      <c r="AC2699" s="10">
        <f t="shared" si="992"/>
        <v>21.235714285714288</v>
      </c>
      <c r="AD2699" s="10">
        <f t="shared" si="993"/>
        <v>22.392857142857142</v>
      </c>
      <c r="AE2699" s="10">
        <f t="shared" si="994"/>
        <v>22.935714285714287</v>
      </c>
      <c r="AF2699" s="10">
        <f t="shared" si="995"/>
        <v>23.514285714285716</v>
      </c>
      <c r="AG2699" s="36">
        <f t="shared" si="983"/>
        <v>-0.66828307319290825</v>
      </c>
      <c r="AH2699" s="36">
        <f t="shared" si="984"/>
        <v>-0.52256860441003683</v>
      </c>
      <c r="AI2699" s="36">
        <f t="shared" si="985"/>
        <v>-0.36296975252062386</v>
      </c>
      <c r="AJ2699" s="36">
        <f t="shared" si="986"/>
        <v>-0.144550669216061</v>
      </c>
      <c r="AK2699" s="36">
        <f t="shared" si="987"/>
        <v>-0.1875116264649351</v>
      </c>
    </row>
    <row r="2700" spans="1:37" x14ac:dyDescent="0.2">
      <c r="A2700" s="5">
        <v>40283</v>
      </c>
      <c r="B2700" s="1">
        <v>4</v>
      </c>
      <c r="C2700" s="7">
        <v>16.7</v>
      </c>
      <c r="D2700" s="7">
        <v>19.3</v>
      </c>
      <c r="E2700" s="7">
        <v>20.95</v>
      </c>
      <c r="F2700" s="7">
        <v>22</v>
      </c>
      <c r="G2700" s="7">
        <v>22.5</v>
      </c>
      <c r="H2700" s="7">
        <v>23.15</v>
      </c>
      <c r="I2700" s="7">
        <v>23.4</v>
      </c>
      <c r="J2700" s="7">
        <v>23.55</v>
      </c>
      <c r="K2700" s="7">
        <v>0</v>
      </c>
      <c r="L2700" s="3">
        <v>0.15570000000000001</v>
      </c>
      <c r="M2700" s="3">
        <v>6.3600000000000004E-2</v>
      </c>
      <c r="N2700" s="3">
        <v>2.12E-2</v>
      </c>
      <c r="O2700" s="18">
        <f t="shared" si="988"/>
        <v>0</v>
      </c>
      <c r="P2700" s="19">
        <f t="shared" si="996"/>
        <v>40289</v>
      </c>
      <c r="Q2700" s="19">
        <f t="shared" si="997"/>
        <v>40317</v>
      </c>
      <c r="R2700" s="19">
        <f t="shared" si="998"/>
        <v>40345</v>
      </c>
      <c r="S2700" s="19">
        <f t="shared" si="999"/>
        <v>40380</v>
      </c>
      <c r="T2700" s="19">
        <f t="shared" si="1000"/>
        <v>40408</v>
      </c>
      <c r="U2700" s="19">
        <f t="shared" si="1001"/>
        <v>40436</v>
      </c>
      <c r="V2700" s="19">
        <f t="shared" si="1002"/>
        <v>40471</v>
      </c>
      <c r="W2700" s="19">
        <f t="shared" si="1003"/>
        <v>40499</v>
      </c>
      <c r="X2700" s="19">
        <f t="shared" si="1004"/>
        <v>40534</v>
      </c>
      <c r="Y2700" s="18">
        <f t="shared" si="989"/>
        <v>35</v>
      </c>
      <c r="Z2700" s="10">
        <f t="shared" si="990"/>
        <v>0.17142857142857143</v>
      </c>
      <c r="AA2700" s="10">
        <f>VLOOKUP(A2700, VIX!$A$2:$E$3205, 5, FALSE)</f>
        <v>15.89</v>
      </c>
      <c r="AB2700" s="10">
        <f t="shared" si="991"/>
        <v>18.854285714285712</v>
      </c>
      <c r="AC2700" s="10">
        <f t="shared" si="992"/>
        <v>20.667142857142856</v>
      </c>
      <c r="AD2700" s="10">
        <f t="shared" si="993"/>
        <v>21.82</v>
      </c>
      <c r="AE2700" s="10">
        <f t="shared" si="994"/>
        <v>22.414285714285715</v>
      </c>
      <c r="AF2700" s="10">
        <f t="shared" si="995"/>
        <v>23.038571428571426</v>
      </c>
      <c r="AG2700" s="36">
        <f t="shared" si="983"/>
        <v>-0.99680511182108711</v>
      </c>
      <c r="AH2700" s="36">
        <f t="shared" si="984"/>
        <v>-0.5761396702230841</v>
      </c>
      <c r="AI2700" s="36">
        <f t="shared" si="985"/>
        <v>-0.34631241410902458</v>
      </c>
      <c r="AJ2700" s="36">
        <f t="shared" si="986"/>
        <v>-0.1609298167188199</v>
      </c>
      <c r="AK2700" s="36">
        <f t="shared" si="987"/>
        <v>-0.20374401393121427</v>
      </c>
    </row>
    <row r="2701" spans="1:37" x14ac:dyDescent="0.2">
      <c r="A2701" s="5">
        <v>40282</v>
      </c>
      <c r="B2701" s="1">
        <v>4</v>
      </c>
      <c r="C2701" s="7">
        <v>16.7</v>
      </c>
      <c r="D2701" s="7">
        <v>19.3</v>
      </c>
      <c r="E2701" s="7">
        <v>20.95</v>
      </c>
      <c r="F2701" s="7">
        <v>22.05</v>
      </c>
      <c r="G2701" s="7">
        <v>22.45</v>
      </c>
      <c r="H2701" s="7">
        <v>23.1</v>
      </c>
      <c r="I2701" s="7">
        <v>23.4</v>
      </c>
      <c r="J2701" s="7">
        <v>23.5</v>
      </c>
      <c r="K2701" s="7">
        <v>0</v>
      </c>
      <c r="L2701" s="3">
        <v>0.15570000000000001</v>
      </c>
      <c r="M2701" s="3">
        <v>6.1199999999999997E-2</v>
      </c>
      <c r="N2701" s="3">
        <v>2.0400000000000001E-2</v>
      </c>
      <c r="O2701" s="18">
        <f t="shared" si="988"/>
        <v>0</v>
      </c>
      <c r="P2701" s="19">
        <f t="shared" si="996"/>
        <v>40289</v>
      </c>
      <c r="Q2701" s="19">
        <f t="shared" si="997"/>
        <v>40317</v>
      </c>
      <c r="R2701" s="19">
        <f t="shared" si="998"/>
        <v>40345</v>
      </c>
      <c r="S2701" s="19">
        <f t="shared" si="999"/>
        <v>40380</v>
      </c>
      <c r="T2701" s="19">
        <f t="shared" si="1000"/>
        <v>40408</v>
      </c>
      <c r="U2701" s="19">
        <f t="shared" si="1001"/>
        <v>40436</v>
      </c>
      <c r="V2701" s="19">
        <f t="shared" si="1002"/>
        <v>40471</v>
      </c>
      <c r="W2701" s="19">
        <f t="shared" si="1003"/>
        <v>40499</v>
      </c>
      <c r="X2701" s="19">
        <f t="shared" si="1004"/>
        <v>40534</v>
      </c>
      <c r="Y2701" s="18">
        <f t="shared" si="989"/>
        <v>35</v>
      </c>
      <c r="Z2701" s="10">
        <f t="shared" si="990"/>
        <v>0.2</v>
      </c>
      <c r="AA2701" s="10">
        <f>VLOOKUP(A2701, VIX!$A$2:$E$3205, 5, FALSE)</f>
        <v>15.59</v>
      </c>
      <c r="AB2701" s="10">
        <f t="shared" si="991"/>
        <v>18.78</v>
      </c>
      <c r="AC2701" s="10">
        <f t="shared" si="992"/>
        <v>20.62</v>
      </c>
      <c r="AD2701" s="10">
        <f t="shared" si="993"/>
        <v>21.830000000000002</v>
      </c>
      <c r="AE2701" s="10">
        <f t="shared" si="994"/>
        <v>22.37</v>
      </c>
      <c r="AF2701" s="10">
        <f t="shared" si="995"/>
        <v>22.97</v>
      </c>
      <c r="AG2701" s="36">
        <f t="shared" si="983"/>
        <v>-0.97725408307852912</v>
      </c>
      <c r="AH2701" s="36">
        <f t="shared" si="984"/>
        <v>-0.56822685343354884</v>
      </c>
      <c r="AI2701" s="36">
        <f t="shared" si="985"/>
        <v>-0.35964969185857953</v>
      </c>
      <c r="AJ2701" s="36">
        <f t="shared" si="986"/>
        <v>-0.12766765879298281</v>
      </c>
      <c r="AK2701" s="36">
        <f t="shared" si="987"/>
        <v>-0.20248470239199012</v>
      </c>
    </row>
    <row r="2702" spans="1:37" x14ac:dyDescent="0.2">
      <c r="A2702" s="5">
        <v>40281</v>
      </c>
      <c r="B2702" s="1">
        <v>4</v>
      </c>
      <c r="C2702" s="7">
        <v>17.149999999999999</v>
      </c>
      <c r="D2702" s="7">
        <v>19.75</v>
      </c>
      <c r="E2702" s="7">
        <v>21.25</v>
      </c>
      <c r="F2702" s="7">
        <v>22.25</v>
      </c>
      <c r="G2702" s="7">
        <v>22.65</v>
      </c>
      <c r="H2702" s="7">
        <v>23.25</v>
      </c>
      <c r="I2702" s="7">
        <v>23.5</v>
      </c>
      <c r="J2702" s="7">
        <v>23.55</v>
      </c>
      <c r="K2702" s="7">
        <v>0</v>
      </c>
      <c r="L2702" s="3">
        <v>0.15160000000000001</v>
      </c>
      <c r="M2702" s="3">
        <v>5.62E-2</v>
      </c>
      <c r="N2702" s="3">
        <v>1.8700000000000001E-2</v>
      </c>
      <c r="O2702" s="18">
        <f t="shared" si="988"/>
        <v>0</v>
      </c>
      <c r="P2702" s="19">
        <f t="shared" si="996"/>
        <v>40289</v>
      </c>
      <c r="Q2702" s="19">
        <f t="shared" si="997"/>
        <v>40317</v>
      </c>
      <c r="R2702" s="19">
        <f t="shared" si="998"/>
        <v>40345</v>
      </c>
      <c r="S2702" s="19">
        <f t="shared" si="999"/>
        <v>40380</v>
      </c>
      <c r="T2702" s="19">
        <f t="shared" si="1000"/>
        <v>40408</v>
      </c>
      <c r="U2702" s="19">
        <f t="shared" si="1001"/>
        <v>40436</v>
      </c>
      <c r="V2702" s="19">
        <f t="shared" si="1002"/>
        <v>40471</v>
      </c>
      <c r="W2702" s="19">
        <f t="shared" si="1003"/>
        <v>40499</v>
      </c>
      <c r="X2702" s="19">
        <f t="shared" si="1004"/>
        <v>40534</v>
      </c>
      <c r="Y2702" s="18">
        <f t="shared" si="989"/>
        <v>35</v>
      </c>
      <c r="Z2702" s="10">
        <f t="shared" si="990"/>
        <v>0.22857142857142856</v>
      </c>
      <c r="AA2702" s="10">
        <f>VLOOKUP(A2702, VIX!$A$2:$E$3205, 5, FALSE)</f>
        <v>16.2</v>
      </c>
      <c r="AB2702" s="10">
        <f t="shared" si="991"/>
        <v>19.155714285714286</v>
      </c>
      <c r="AC2702" s="10">
        <f t="shared" si="992"/>
        <v>20.907142857142858</v>
      </c>
      <c r="AD2702" s="10">
        <f t="shared" si="993"/>
        <v>22.021428571428572</v>
      </c>
      <c r="AE2702" s="10">
        <f t="shared" si="994"/>
        <v>22.55857142857143</v>
      </c>
      <c r="AF2702" s="10">
        <f t="shared" si="995"/>
        <v>23.112857142857145</v>
      </c>
      <c r="AG2702" s="36">
        <f t="shared" si="983"/>
        <v>-0.98555956678700352</v>
      </c>
      <c r="AH2702" s="36">
        <f t="shared" si="984"/>
        <v>-0.51919511022594578</v>
      </c>
      <c r="AI2702" s="36">
        <f t="shared" si="985"/>
        <v>-0.32812499999999978</v>
      </c>
      <c r="AJ2702" s="36">
        <f t="shared" si="986"/>
        <v>-0.12801625603251152</v>
      </c>
      <c r="AK2702" s="36">
        <f t="shared" si="987"/>
        <v>-0.18805970149253762</v>
      </c>
    </row>
    <row r="2703" spans="1:37" x14ac:dyDescent="0.2">
      <c r="A2703" s="5">
        <v>40280</v>
      </c>
      <c r="B2703" s="1">
        <v>4</v>
      </c>
      <c r="C2703" s="7">
        <v>17.100000000000001</v>
      </c>
      <c r="D2703" s="7">
        <v>19.649999999999999</v>
      </c>
      <c r="E2703" s="7">
        <v>21.2</v>
      </c>
      <c r="F2703" s="7">
        <v>22.2</v>
      </c>
      <c r="G2703" s="7">
        <v>22.6</v>
      </c>
      <c r="H2703" s="7">
        <v>23.1</v>
      </c>
      <c r="I2703" s="7">
        <v>23.45</v>
      </c>
      <c r="J2703" s="7">
        <v>23.5</v>
      </c>
      <c r="K2703" s="7">
        <v>0</v>
      </c>
      <c r="L2703" s="3">
        <v>0.14910000000000001</v>
      </c>
      <c r="M2703" s="3">
        <v>5.6300000000000003E-2</v>
      </c>
      <c r="N2703" s="3">
        <v>1.8800000000000001E-2</v>
      </c>
      <c r="O2703" s="18">
        <f t="shared" si="988"/>
        <v>0</v>
      </c>
      <c r="P2703" s="19">
        <f t="shared" si="996"/>
        <v>40289</v>
      </c>
      <c r="Q2703" s="19">
        <f t="shared" si="997"/>
        <v>40317</v>
      </c>
      <c r="R2703" s="19">
        <f t="shared" si="998"/>
        <v>40345</v>
      </c>
      <c r="S2703" s="19">
        <f t="shared" si="999"/>
        <v>40380</v>
      </c>
      <c r="T2703" s="19">
        <f t="shared" si="1000"/>
        <v>40408</v>
      </c>
      <c r="U2703" s="19">
        <f t="shared" si="1001"/>
        <v>40436</v>
      </c>
      <c r="V2703" s="19">
        <f t="shared" si="1002"/>
        <v>40471</v>
      </c>
      <c r="W2703" s="19">
        <f t="shared" si="1003"/>
        <v>40499</v>
      </c>
      <c r="X2703" s="19">
        <f t="shared" si="1004"/>
        <v>40534</v>
      </c>
      <c r="Y2703" s="18">
        <f t="shared" si="989"/>
        <v>35</v>
      </c>
      <c r="Z2703" s="10">
        <f t="shared" si="990"/>
        <v>0.25714285714285712</v>
      </c>
      <c r="AA2703" s="10">
        <f>VLOOKUP(A2703, VIX!$A$2:$E$3205, 5, FALSE)</f>
        <v>15.58</v>
      </c>
      <c r="AB2703" s="10">
        <f t="shared" si="991"/>
        <v>18.994285714285713</v>
      </c>
      <c r="AC2703" s="10">
        <f t="shared" si="992"/>
        <v>20.80142857142857</v>
      </c>
      <c r="AD2703" s="10">
        <f t="shared" si="993"/>
        <v>21.942857142857143</v>
      </c>
      <c r="AE2703" s="10">
        <f t="shared" si="994"/>
        <v>22.497142857142858</v>
      </c>
      <c r="AF2703" s="10">
        <f t="shared" si="995"/>
        <v>22.971428571428572</v>
      </c>
      <c r="AG2703" s="36">
        <f t="shared" si="983"/>
        <v>-2.9282296650717679</v>
      </c>
      <c r="AH2703" s="36">
        <f t="shared" si="984"/>
        <v>-1.6224299065420571</v>
      </c>
      <c r="AI2703" s="36">
        <f t="shared" si="985"/>
        <v>-0.98901098901098961</v>
      </c>
      <c r="AJ2703" s="36">
        <f t="shared" si="986"/>
        <v>-0.38407315679177206</v>
      </c>
      <c r="AK2703" s="36">
        <f t="shared" si="987"/>
        <v>-0.46933200893965749</v>
      </c>
    </row>
    <row r="2704" spans="1:37" x14ac:dyDescent="0.2">
      <c r="A2704" s="5">
        <v>40277</v>
      </c>
      <c r="B2704" s="1">
        <v>4</v>
      </c>
      <c r="C2704" s="7">
        <v>17.2</v>
      </c>
      <c r="D2704" s="7">
        <v>19.649999999999999</v>
      </c>
      <c r="E2704" s="7">
        <v>21.15</v>
      </c>
      <c r="F2704" s="7">
        <v>22.2</v>
      </c>
      <c r="G2704" s="7">
        <v>22.65</v>
      </c>
      <c r="H2704" s="7">
        <v>23.2</v>
      </c>
      <c r="I2704" s="7">
        <v>23.5</v>
      </c>
      <c r="J2704" s="7">
        <v>23.55</v>
      </c>
      <c r="K2704" s="7">
        <v>0</v>
      </c>
      <c r="L2704" s="3">
        <v>0.1424</v>
      </c>
      <c r="M2704" s="3">
        <v>5.8599999999999999E-2</v>
      </c>
      <c r="N2704" s="3">
        <v>1.95E-2</v>
      </c>
      <c r="O2704" s="18">
        <f t="shared" si="988"/>
        <v>0</v>
      </c>
      <c r="P2704" s="19">
        <f t="shared" si="996"/>
        <v>40289</v>
      </c>
      <c r="Q2704" s="19">
        <f t="shared" si="997"/>
        <v>40317</v>
      </c>
      <c r="R2704" s="19">
        <f t="shared" si="998"/>
        <v>40345</v>
      </c>
      <c r="S2704" s="19">
        <f t="shared" si="999"/>
        <v>40380</v>
      </c>
      <c r="T2704" s="19">
        <f t="shared" si="1000"/>
        <v>40408</v>
      </c>
      <c r="U2704" s="19">
        <f t="shared" si="1001"/>
        <v>40436</v>
      </c>
      <c r="V2704" s="19">
        <f t="shared" si="1002"/>
        <v>40471</v>
      </c>
      <c r="W2704" s="19">
        <f t="shared" si="1003"/>
        <v>40499</v>
      </c>
      <c r="X2704" s="19">
        <f t="shared" si="1004"/>
        <v>40534</v>
      </c>
      <c r="Y2704" s="18">
        <f t="shared" si="989"/>
        <v>35</v>
      </c>
      <c r="Z2704" s="10">
        <f t="shared" si="990"/>
        <v>0.34285714285714286</v>
      </c>
      <c r="AA2704" s="10">
        <f>VLOOKUP(A2704, VIX!$A$2:$E$3205, 5, FALSE)</f>
        <v>16.14</v>
      </c>
      <c r="AB2704" s="10">
        <f t="shared" si="991"/>
        <v>18.809999999999999</v>
      </c>
      <c r="AC2704" s="10">
        <f t="shared" si="992"/>
        <v>20.635714285714286</v>
      </c>
      <c r="AD2704" s="10">
        <f t="shared" si="993"/>
        <v>21.839999999999996</v>
      </c>
      <c r="AE2704" s="10">
        <f t="shared" si="994"/>
        <v>22.495714285714286</v>
      </c>
      <c r="AF2704" s="10">
        <f t="shared" si="995"/>
        <v>23.011428571428571</v>
      </c>
      <c r="AG2704" s="36">
        <f t="shared" si="983"/>
        <v>-0.93044985306306982</v>
      </c>
      <c r="AH2704" s="36">
        <f t="shared" si="984"/>
        <v>-0.52177513976119827</v>
      </c>
      <c r="AI2704" s="36">
        <f t="shared" si="985"/>
        <v>-0.34534064212999249</v>
      </c>
      <c r="AJ2704" s="36">
        <f t="shared" si="986"/>
        <v>-0.14347165991902816</v>
      </c>
      <c r="AK2704" s="36">
        <f t="shared" si="987"/>
        <v>-0.17192830118464333</v>
      </c>
    </row>
    <row r="2705" spans="1:37" x14ac:dyDescent="0.2">
      <c r="A2705" s="5">
        <v>40276</v>
      </c>
      <c r="B2705" s="1">
        <v>4</v>
      </c>
      <c r="C2705" s="7">
        <v>17.45</v>
      </c>
      <c r="D2705" s="7">
        <v>19.850000000000001</v>
      </c>
      <c r="E2705" s="7">
        <v>21.2</v>
      </c>
      <c r="F2705" s="7">
        <v>22.3</v>
      </c>
      <c r="G2705" s="7">
        <v>22.75</v>
      </c>
      <c r="H2705" s="7">
        <v>23.2</v>
      </c>
      <c r="I2705" s="7">
        <v>23.45</v>
      </c>
      <c r="J2705" s="7">
        <v>23.55</v>
      </c>
      <c r="K2705" s="7">
        <v>0</v>
      </c>
      <c r="L2705" s="3">
        <v>0.13750000000000001</v>
      </c>
      <c r="M2705" s="3">
        <v>5.16E-2</v>
      </c>
      <c r="N2705" s="3">
        <v>1.72E-2</v>
      </c>
      <c r="O2705" s="18">
        <f t="shared" si="988"/>
        <v>0</v>
      </c>
      <c r="P2705" s="19">
        <f t="shared" si="996"/>
        <v>40289</v>
      </c>
      <c r="Q2705" s="19">
        <f t="shared" si="997"/>
        <v>40317</v>
      </c>
      <c r="R2705" s="19">
        <f t="shared" si="998"/>
        <v>40345</v>
      </c>
      <c r="S2705" s="19">
        <f t="shared" si="999"/>
        <v>40380</v>
      </c>
      <c r="T2705" s="19">
        <f t="shared" si="1000"/>
        <v>40408</v>
      </c>
      <c r="U2705" s="19">
        <f t="shared" si="1001"/>
        <v>40436</v>
      </c>
      <c r="V2705" s="19">
        <f t="shared" si="1002"/>
        <v>40471</v>
      </c>
      <c r="W2705" s="19">
        <f t="shared" si="1003"/>
        <v>40499</v>
      </c>
      <c r="X2705" s="19">
        <f t="shared" si="1004"/>
        <v>40534</v>
      </c>
      <c r="Y2705" s="18">
        <f t="shared" si="989"/>
        <v>35</v>
      </c>
      <c r="Z2705" s="10">
        <f t="shared" si="990"/>
        <v>0.37142857142857144</v>
      </c>
      <c r="AA2705" s="10">
        <f>VLOOKUP(A2705, VIX!$A$2:$E$3205, 5, FALSE)</f>
        <v>16.48</v>
      </c>
      <c r="AB2705" s="10">
        <f t="shared" si="991"/>
        <v>18.958571428571432</v>
      </c>
      <c r="AC2705" s="10">
        <f t="shared" si="992"/>
        <v>20.69857142857143</v>
      </c>
      <c r="AD2705" s="10">
        <f t="shared" si="993"/>
        <v>21.891428571428573</v>
      </c>
      <c r="AE2705" s="10">
        <f t="shared" si="994"/>
        <v>22.582857142857144</v>
      </c>
      <c r="AF2705" s="10">
        <f t="shared" si="995"/>
        <v>23.032857142857143</v>
      </c>
      <c r="AG2705" s="36">
        <f t="shared" si="983"/>
        <v>-0.89906347554630706</v>
      </c>
      <c r="AH2705" s="36">
        <f t="shared" si="984"/>
        <v>-0.46551724137930978</v>
      </c>
      <c r="AI2705" s="36">
        <f t="shared" si="985"/>
        <v>-0.3600000000000006</v>
      </c>
      <c r="AJ2705" s="36">
        <f t="shared" si="986"/>
        <v>-0.1431095406360422</v>
      </c>
      <c r="AK2705" s="36">
        <f t="shared" si="987"/>
        <v>-0.14062499999999983</v>
      </c>
    </row>
    <row r="2706" spans="1:37" x14ac:dyDescent="0.2">
      <c r="A2706" s="5">
        <v>40275</v>
      </c>
      <c r="B2706" s="1">
        <v>4</v>
      </c>
      <c r="C2706" s="7">
        <v>17.899999999999999</v>
      </c>
      <c r="D2706" s="7">
        <v>20.100000000000001</v>
      </c>
      <c r="E2706" s="7">
        <v>21.4</v>
      </c>
      <c r="F2706" s="7">
        <v>22.4</v>
      </c>
      <c r="G2706" s="7">
        <v>22.8</v>
      </c>
      <c r="H2706" s="7">
        <v>23.2</v>
      </c>
      <c r="I2706" s="7">
        <v>23.45</v>
      </c>
      <c r="J2706" s="7">
        <v>23.55</v>
      </c>
      <c r="K2706" s="7">
        <v>0</v>
      </c>
      <c r="L2706" s="3">
        <v>0.1229</v>
      </c>
      <c r="M2706" s="3">
        <v>4.6899999999999997E-2</v>
      </c>
      <c r="N2706" s="3">
        <v>1.5599999999999999E-2</v>
      </c>
      <c r="O2706" s="18">
        <f t="shared" si="988"/>
        <v>0</v>
      </c>
      <c r="P2706" s="19">
        <f t="shared" si="996"/>
        <v>40289</v>
      </c>
      <c r="Q2706" s="19">
        <f t="shared" si="997"/>
        <v>40317</v>
      </c>
      <c r="R2706" s="19">
        <f t="shared" si="998"/>
        <v>40345</v>
      </c>
      <c r="S2706" s="19">
        <f t="shared" si="999"/>
        <v>40380</v>
      </c>
      <c r="T2706" s="19">
        <f t="shared" si="1000"/>
        <v>40408</v>
      </c>
      <c r="U2706" s="19">
        <f t="shared" si="1001"/>
        <v>40436</v>
      </c>
      <c r="V2706" s="19">
        <f t="shared" si="1002"/>
        <v>40471</v>
      </c>
      <c r="W2706" s="19">
        <f t="shared" si="1003"/>
        <v>40499</v>
      </c>
      <c r="X2706" s="19">
        <f t="shared" si="1004"/>
        <v>40534</v>
      </c>
      <c r="Y2706" s="18">
        <f t="shared" si="989"/>
        <v>35</v>
      </c>
      <c r="Z2706" s="10">
        <f t="shared" si="990"/>
        <v>0.4</v>
      </c>
      <c r="AA2706" s="10">
        <f>VLOOKUP(A2706, VIX!$A$2:$E$3205, 5, FALSE)</f>
        <v>16.62</v>
      </c>
      <c r="AB2706" s="10">
        <f t="shared" si="991"/>
        <v>19.22</v>
      </c>
      <c r="AC2706" s="10">
        <f t="shared" si="992"/>
        <v>20.88</v>
      </c>
      <c r="AD2706" s="10">
        <f t="shared" si="993"/>
        <v>22</v>
      </c>
      <c r="AE2706" s="10">
        <f t="shared" si="994"/>
        <v>22.64</v>
      </c>
      <c r="AF2706" s="10">
        <f t="shared" si="995"/>
        <v>23.04</v>
      </c>
      <c r="AG2706" s="36">
        <f t="shared" si="983"/>
        <v>-0.84159392789373799</v>
      </c>
      <c r="AH2706" s="36">
        <f t="shared" si="984"/>
        <v>-0.45389677866297012</v>
      </c>
      <c r="AI2706" s="36">
        <f t="shared" si="985"/>
        <v>-0.3307086614173223</v>
      </c>
      <c r="AJ2706" s="36">
        <f t="shared" si="986"/>
        <v>-0.12840764331210239</v>
      </c>
      <c r="AK2706" s="36">
        <f t="shared" si="987"/>
        <v>-0.1261576971214011</v>
      </c>
    </row>
    <row r="2707" spans="1:37" x14ac:dyDescent="0.2">
      <c r="A2707" s="5">
        <v>40274</v>
      </c>
      <c r="B2707" s="1">
        <v>4</v>
      </c>
      <c r="C2707" s="7">
        <v>17.45</v>
      </c>
      <c r="D2707" s="7">
        <v>19.850000000000001</v>
      </c>
      <c r="E2707" s="7">
        <v>21.2</v>
      </c>
      <c r="F2707" s="7">
        <v>22.2</v>
      </c>
      <c r="G2707" s="7">
        <v>22.6</v>
      </c>
      <c r="H2707" s="7">
        <v>23</v>
      </c>
      <c r="I2707" s="7">
        <v>23.25</v>
      </c>
      <c r="J2707" s="7">
        <v>23.35</v>
      </c>
      <c r="K2707" s="7">
        <v>0</v>
      </c>
      <c r="L2707" s="3">
        <v>0.13750000000000001</v>
      </c>
      <c r="M2707" s="3">
        <v>4.7300000000000002E-2</v>
      </c>
      <c r="N2707" s="3">
        <v>1.5800000000000002E-2</v>
      </c>
      <c r="O2707" s="18">
        <f t="shared" si="988"/>
        <v>0</v>
      </c>
      <c r="P2707" s="19">
        <f t="shared" si="996"/>
        <v>40289</v>
      </c>
      <c r="Q2707" s="19">
        <f t="shared" si="997"/>
        <v>40317</v>
      </c>
      <c r="R2707" s="19">
        <f t="shared" si="998"/>
        <v>40345</v>
      </c>
      <c r="S2707" s="19">
        <f t="shared" si="999"/>
        <v>40380</v>
      </c>
      <c r="T2707" s="19">
        <f t="shared" si="1000"/>
        <v>40408</v>
      </c>
      <c r="U2707" s="19">
        <f t="shared" si="1001"/>
        <v>40436</v>
      </c>
      <c r="V2707" s="19">
        <f t="shared" si="1002"/>
        <v>40471</v>
      </c>
      <c r="W2707" s="19">
        <f t="shared" si="1003"/>
        <v>40499</v>
      </c>
      <c r="X2707" s="19">
        <f t="shared" si="1004"/>
        <v>40534</v>
      </c>
      <c r="Y2707" s="18">
        <f t="shared" si="989"/>
        <v>35</v>
      </c>
      <c r="Z2707" s="10">
        <f t="shared" si="990"/>
        <v>0.42857142857142855</v>
      </c>
      <c r="AA2707" s="10">
        <f>VLOOKUP(A2707, VIX!$A$2:$E$3205, 5, FALSE)</f>
        <v>16.23</v>
      </c>
      <c r="AB2707" s="10">
        <f t="shared" si="991"/>
        <v>18.821428571428569</v>
      </c>
      <c r="AC2707" s="10">
        <f t="shared" si="992"/>
        <v>20.621428571428574</v>
      </c>
      <c r="AD2707" s="10">
        <f t="shared" si="993"/>
        <v>21.771428571428572</v>
      </c>
      <c r="AE2707" s="10">
        <f t="shared" si="994"/>
        <v>22.428571428571431</v>
      </c>
      <c r="AF2707" s="10">
        <f t="shared" si="995"/>
        <v>22.828571428571429</v>
      </c>
      <c r="AG2707" s="36">
        <f t="shared" si="983"/>
        <v>-0.89646483361743234</v>
      </c>
      <c r="AH2707" s="36">
        <f t="shared" si="984"/>
        <v>-0.46222826086956453</v>
      </c>
      <c r="AI2707" s="36">
        <f t="shared" si="985"/>
        <v>-0.32596041909196749</v>
      </c>
      <c r="AJ2707" s="36">
        <f t="shared" si="986"/>
        <v>-0.12723256547806949</v>
      </c>
      <c r="AK2707" s="36">
        <f t="shared" si="987"/>
        <v>-0.12510083772882369</v>
      </c>
    </row>
    <row r="2708" spans="1:37" x14ac:dyDescent="0.2">
      <c r="A2708" s="5">
        <v>40273</v>
      </c>
      <c r="B2708" s="1">
        <v>4</v>
      </c>
      <c r="C2708" s="7">
        <v>18</v>
      </c>
      <c r="D2708" s="7">
        <v>20.350000000000001</v>
      </c>
      <c r="E2708" s="7">
        <v>21.6</v>
      </c>
      <c r="F2708" s="7">
        <v>22.5</v>
      </c>
      <c r="G2708" s="7">
        <v>22.75</v>
      </c>
      <c r="H2708" s="7">
        <v>23.25</v>
      </c>
      <c r="I2708" s="7">
        <v>23.4</v>
      </c>
      <c r="J2708" s="7">
        <v>23.5</v>
      </c>
      <c r="K2708" s="7">
        <v>0</v>
      </c>
      <c r="L2708" s="3">
        <v>0.13059999999999999</v>
      </c>
      <c r="M2708" s="3">
        <v>0.04</v>
      </c>
      <c r="N2708" s="3">
        <v>1.3299999999999999E-2</v>
      </c>
      <c r="O2708" s="18">
        <f t="shared" si="988"/>
        <v>0</v>
      </c>
      <c r="P2708" s="19">
        <f t="shared" si="996"/>
        <v>40289</v>
      </c>
      <c r="Q2708" s="19">
        <f t="shared" si="997"/>
        <v>40317</v>
      </c>
      <c r="R2708" s="19">
        <f t="shared" si="998"/>
        <v>40345</v>
      </c>
      <c r="S2708" s="19">
        <f t="shared" si="999"/>
        <v>40380</v>
      </c>
      <c r="T2708" s="19">
        <f t="shared" si="1000"/>
        <v>40408</v>
      </c>
      <c r="U2708" s="19">
        <f t="shared" si="1001"/>
        <v>40436</v>
      </c>
      <c r="V2708" s="19">
        <f t="shared" si="1002"/>
        <v>40471</v>
      </c>
      <c r="W2708" s="19">
        <f t="shared" si="1003"/>
        <v>40499</v>
      </c>
      <c r="X2708" s="19">
        <f t="shared" si="1004"/>
        <v>40534</v>
      </c>
      <c r="Y2708" s="18">
        <f t="shared" si="989"/>
        <v>35</v>
      </c>
      <c r="Z2708" s="10">
        <f t="shared" si="990"/>
        <v>0.45714285714285713</v>
      </c>
      <c r="AA2708" s="10">
        <f>VLOOKUP(A2708, VIX!$A$2:$E$3205, 5, FALSE)</f>
        <v>17.02</v>
      </c>
      <c r="AB2708" s="10">
        <f t="shared" si="991"/>
        <v>19.275714285714287</v>
      </c>
      <c r="AC2708" s="10">
        <f t="shared" si="992"/>
        <v>21.028571428571432</v>
      </c>
      <c r="AD2708" s="10">
        <f t="shared" si="993"/>
        <v>22.088571428571431</v>
      </c>
      <c r="AE2708" s="10">
        <f t="shared" si="994"/>
        <v>22.635714285714286</v>
      </c>
      <c r="AF2708" s="10">
        <f t="shared" si="995"/>
        <v>23.021428571428572</v>
      </c>
      <c r="AG2708" s="36">
        <f t="shared" si="983"/>
        <v>-3.4243585110227701</v>
      </c>
      <c r="AH2708" s="36">
        <f t="shared" si="984"/>
        <v>-1.6694269625703873</v>
      </c>
      <c r="AI2708" s="36">
        <f t="shared" si="985"/>
        <v>-1.1472652545052147</v>
      </c>
      <c r="AJ2708" s="36">
        <f t="shared" si="986"/>
        <v>-0.31063174114021563</v>
      </c>
      <c r="AK2708" s="36">
        <f t="shared" si="987"/>
        <v>-0.61332522056586547</v>
      </c>
    </row>
    <row r="2709" spans="1:37" x14ac:dyDescent="0.2">
      <c r="A2709" s="5">
        <v>40269</v>
      </c>
      <c r="B2709" s="1">
        <v>4</v>
      </c>
      <c r="C2709" s="7">
        <v>18.8</v>
      </c>
      <c r="D2709" s="7">
        <v>21.05</v>
      </c>
      <c r="E2709" s="7">
        <v>22.25</v>
      </c>
      <c r="F2709" s="7">
        <v>23.05</v>
      </c>
      <c r="G2709" s="7">
        <v>23.35</v>
      </c>
      <c r="H2709" s="7">
        <v>23.65</v>
      </c>
      <c r="I2709" s="7">
        <v>23.8</v>
      </c>
      <c r="J2709" s="7">
        <v>23.85</v>
      </c>
      <c r="K2709" s="7">
        <v>0</v>
      </c>
      <c r="L2709" s="3">
        <v>0.1197</v>
      </c>
      <c r="M2709" s="3">
        <v>3.2500000000000001E-2</v>
      </c>
      <c r="N2709" s="3">
        <v>1.0800000000000001E-2</v>
      </c>
      <c r="O2709" s="18">
        <f t="shared" si="988"/>
        <v>0</v>
      </c>
      <c r="P2709" s="19">
        <f t="shared" si="996"/>
        <v>40289</v>
      </c>
      <c r="Q2709" s="19">
        <f t="shared" si="997"/>
        <v>40317</v>
      </c>
      <c r="R2709" s="19">
        <f t="shared" si="998"/>
        <v>40345</v>
      </c>
      <c r="S2709" s="19">
        <f t="shared" si="999"/>
        <v>40380</v>
      </c>
      <c r="T2709" s="19">
        <f t="shared" si="1000"/>
        <v>40408</v>
      </c>
      <c r="U2709" s="19">
        <f t="shared" si="1001"/>
        <v>40436</v>
      </c>
      <c r="V2709" s="19">
        <f t="shared" si="1002"/>
        <v>40471</v>
      </c>
      <c r="W2709" s="19">
        <f t="shared" si="1003"/>
        <v>40499</v>
      </c>
      <c r="X2709" s="19">
        <f t="shared" si="1004"/>
        <v>40534</v>
      </c>
      <c r="Y2709" s="18">
        <f t="shared" si="989"/>
        <v>35</v>
      </c>
      <c r="Z2709" s="10">
        <f t="shared" si="990"/>
        <v>0.5714285714285714</v>
      </c>
      <c r="AA2709" s="10">
        <f>VLOOKUP(A2709, VIX!$A$2:$E$3205, 5, FALSE)</f>
        <v>17.47</v>
      </c>
      <c r="AB2709" s="10">
        <f t="shared" si="991"/>
        <v>19.764285714285712</v>
      </c>
      <c r="AC2709" s="10">
        <f t="shared" si="992"/>
        <v>21.564285714285717</v>
      </c>
      <c r="AD2709" s="10">
        <f t="shared" si="993"/>
        <v>22.592857142857142</v>
      </c>
      <c r="AE2709" s="10">
        <f t="shared" si="994"/>
        <v>23.178571428571431</v>
      </c>
      <c r="AF2709" s="10">
        <f t="shared" si="995"/>
        <v>23.478571428571428</v>
      </c>
      <c r="AG2709" s="36">
        <f t="shared" si="983"/>
        <v>-0.81942336874051624</v>
      </c>
      <c r="AH2709" s="36">
        <f t="shared" si="984"/>
        <v>-0.40223463687150823</v>
      </c>
      <c r="AI2709" s="36">
        <f t="shared" si="985"/>
        <v>-0.25577264653641235</v>
      </c>
      <c r="AJ2709" s="36">
        <f t="shared" si="986"/>
        <v>-9.3425605536332446E-2</v>
      </c>
      <c r="AK2709" s="36">
        <f t="shared" si="987"/>
        <v>-9.2228864218615716E-2</v>
      </c>
    </row>
    <row r="2710" spans="1:37" x14ac:dyDescent="0.2">
      <c r="A2710" s="5">
        <v>40268</v>
      </c>
      <c r="B2710" s="1">
        <v>4</v>
      </c>
      <c r="C2710" s="7">
        <v>18.95</v>
      </c>
      <c r="D2710" s="7">
        <v>21</v>
      </c>
      <c r="E2710" s="7">
        <v>22.2</v>
      </c>
      <c r="F2710" s="7">
        <v>23</v>
      </c>
      <c r="G2710" s="7">
        <v>23.3</v>
      </c>
      <c r="H2710" s="7">
        <v>23.6</v>
      </c>
      <c r="I2710" s="7">
        <v>23.75</v>
      </c>
      <c r="J2710" s="7">
        <v>23.8</v>
      </c>
      <c r="K2710" s="7">
        <v>0</v>
      </c>
      <c r="L2710" s="3">
        <v>0.1082</v>
      </c>
      <c r="M2710" s="3">
        <v>3.2599999999999997E-2</v>
      </c>
      <c r="N2710" s="3">
        <v>1.09E-2</v>
      </c>
      <c r="O2710" s="18">
        <f t="shared" si="988"/>
        <v>0</v>
      </c>
      <c r="P2710" s="19">
        <f t="shared" si="996"/>
        <v>40289</v>
      </c>
      <c r="Q2710" s="19">
        <f t="shared" si="997"/>
        <v>40317</v>
      </c>
      <c r="R2710" s="19">
        <f t="shared" si="998"/>
        <v>40345</v>
      </c>
      <c r="S2710" s="19">
        <f t="shared" si="999"/>
        <v>40380</v>
      </c>
      <c r="T2710" s="19">
        <f t="shared" si="1000"/>
        <v>40408</v>
      </c>
      <c r="U2710" s="19">
        <f t="shared" si="1001"/>
        <v>40436</v>
      </c>
      <c r="V2710" s="19">
        <f t="shared" si="1002"/>
        <v>40471</v>
      </c>
      <c r="W2710" s="19">
        <f t="shared" si="1003"/>
        <v>40499</v>
      </c>
      <c r="X2710" s="19">
        <f t="shared" si="1004"/>
        <v>40534</v>
      </c>
      <c r="Y2710" s="18">
        <f t="shared" si="989"/>
        <v>35</v>
      </c>
      <c r="Z2710" s="10">
        <f t="shared" si="990"/>
        <v>0.6</v>
      </c>
      <c r="AA2710" s="10">
        <f>VLOOKUP(A2710, VIX!$A$2:$E$3205, 5, FALSE)</f>
        <v>17.59</v>
      </c>
      <c r="AB2710" s="10">
        <f t="shared" si="991"/>
        <v>19.77</v>
      </c>
      <c r="AC2710" s="10">
        <f t="shared" si="992"/>
        <v>21.48</v>
      </c>
      <c r="AD2710" s="10">
        <f t="shared" si="993"/>
        <v>22.52</v>
      </c>
      <c r="AE2710" s="10">
        <f t="shared" si="994"/>
        <v>23.119999999999997</v>
      </c>
      <c r="AF2710" s="10">
        <f t="shared" si="995"/>
        <v>23.42</v>
      </c>
      <c r="AG2710" s="36">
        <f t="shared" si="983"/>
        <v>-0.74523946912867911</v>
      </c>
      <c r="AH2710" s="36">
        <f t="shared" si="984"/>
        <v>-0.40322688179211941</v>
      </c>
      <c r="AI2710" s="36">
        <f t="shared" si="985"/>
        <v>-0.25617891860982306</v>
      </c>
      <c r="AJ2710" s="36">
        <f t="shared" si="986"/>
        <v>-9.3333333333333574E-2</v>
      </c>
      <c r="AK2710" s="36">
        <f t="shared" si="987"/>
        <v>-9.2335877862595658E-2</v>
      </c>
    </row>
    <row r="2711" spans="1:37" x14ac:dyDescent="0.2">
      <c r="A2711" s="5">
        <v>40267</v>
      </c>
      <c r="B2711" s="1">
        <v>4</v>
      </c>
      <c r="C2711" s="7">
        <v>19.100000000000001</v>
      </c>
      <c r="D2711" s="7">
        <v>21</v>
      </c>
      <c r="E2711" s="7">
        <v>22.15</v>
      </c>
      <c r="F2711" s="7">
        <v>23.05</v>
      </c>
      <c r="G2711" s="7">
        <v>23.3</v>
      </c>
      <c r="H2711" s="7">
        <v>23.55</v>
      </c>
      <c r="I2711" s="7">
        <v>23.7</v>
      </c>
      <c r="J2711" s="7">
        <v>23.75</v>
      </c>
      <c r="K2711" s="7">
        <v>0</v>
      </c>
      <c r="L2711" s="3">
        <v>9.9500000000000005E-2</v>
      </c>
      <c r="M2711" s="3">
        <v>2.8199999999999999E-2</v>
      </c>
      <c r="N2711" s="3">
        <v>9.4000000000000004E-3</v>
      </c>
      <c r="O2711" s="18">
        <f t="shared" si="988"/>
        <v>0</v>
      </c>
      <c r="P2711" s="19">
        <f t="shared" si="996"/>
        <v>40289</v>
      </c>
      <c r="Q2711" s="19">
        <f t="shared" si="997"/>
        <v>40317</v>
      </c>
      <c r="R2711" s="19">
        <f t="shared" si="998"/>
        <v>40345</v>
      </c>
      <c r="S2711" s="19">
        <f t="shared" si="999"/>
        <v>40380</v>
      </c>
      <c r="T2711" s="19">
        <f t="shared" si="1000"/>
        <v>40408</v>
      </c>
      <c r="U2711" s="19">
        <f t="shared" si="1001"/>
        <v>40436</v>
      </c>
      <c r="V2711" s="19">
        <f t="shared" si="1002"/>
        <v>40471</v>
      </c>
      <c r="W2711" s="19">
        <f t="shared" si="1003"/>
        <v>40499</v>
      </c>
      <c r="X2711" s="19">
        <f t="shared" si="1004"/>
        <v>40534</v>
      </c>
      <c r="Y2711" s="18">
        <f t="shared" si="989"/>
        <v>35</v>
      </c>
      <c r="Z2711" s="10">
        <f t="shared" si="990"/>
        <v>0.62857142857142856</v>
      </c>
      <c r="AA2711" s="10">
        <f>VLOOKUP(A2711, VIX!$A$2:$E$3205, 5, FALSE)</f>
        <v>17.13</v>
      </c>
      <c r="AB2711" s="10">
        <f t="shared" si="991"/>
        <v>19.805714285714288</v>
      </c>
      <c r="AC2711" s="10">
        <f t="shared" si="992"/>
        <v>21.427142857142854</v>
      </c>
      <c r="AD2711" s="10">
        <f t="shared" si="993"/>
        <v>22.484285714285711</v>
      </c>
      <c r="AE2711" s="10">
        <f t="shared" si="994"/>
        <v>23.142857142857146</v>
      </c>
      <c r="AF2711" s="10">
        <f t="shared" si="995"/>
        <v>23.392857142857146</v>
      </c>
      <c r="AG2711" s="36">
        <f t="shared" si="983"/>
        <v>-0.68059701492537272</v>
      </c>
      <c r="AH2711" s="36">
        <f t="shared" si="984"/>
        <v>-0.38285223594689183</v>
      </c>
      <c r="AI2711" s="36">
        <f t="shared" si="985"/>
        <v>-0.28663507109004815</v>
      </c>
      <c r="AJ2711" s="36">
        <f t="shared" si="986"/>
        <v>-7.763401109057301E-2</v>
      </c>
      <c r="AK2711" s="36">
        <f t="shared" si="987"/>
        <v>-7.6862075276032477E-2</v>
      </c>
    </row>
    <row r="2712" spans="1:37" x14ac:dyDescent="0.2">
      <c r="A2712" s="5">
        <v>40266</v>
      </c>
      <c r="B2712" s="1">
        <v>4</v>
      </c>
      <c r="C2712" s="7">
        <v>19.5</v>
      </c>
      <c r="D2712" s="7">
        <v>21.25</v>
      </c>
      <c r="E2712" s="7">
        <v>22.35</v>
      </c>
      <c r="F2712" s="7">
        <v>23.1</v>
      </c>
      <c r="G2712" s="7">
        <v>23.35</v>
      </c>
      <c r="H2712" s="7">
        <v>23.55</v>
      </c>
      <c r="I2712" s="7">
        <v>23.7</v>
      </c>
      <c r="J2712" s="7">
        <v>23.75</v>
      </c>
      <c r="K2712" s="7">
        <v>0</v>
      </c>
      <c r="L2712" s="3">
        <v>8.9700000000000002E-2</v>
      </c>
      <c r="M2712" s="3">
        <v>2.5999999999999999E-2</v>
      </c>
      <c r="N2712" s="3">
        <v>8.6999999999999994E-3</v>
      </c>
      <c r="O2712" s="18">
        <f t="shared" si="988"/>
        <v>0</v>
      </c>
      <c r="P2712" s="19">
        <f t="shared" si="996"/>
        <v>40289</v>
      </c>
      <c r="Q2712" s="19">
        <f t="shared" si="997"/>
        <v>40317</v>
      </c>
      <c r="R2712" s="19">
        <f t="shared" si="998"/>
        <v>40345</v>
      </c>
      <c r="S2712" s="19">
        <f t="shared" si="999"/>
        <v>40380</v>
      </c>
      <c r="T2712" s="19">
        <f t="shared" si="1000"/>
        <v>40408</v>
      </c>
      <c r="U2712" s="19">
        <f t="shared" si="1001"/>
        <v>40436</v>
      </c>
      <c r="V2712" s="19">
        <f t="shared" si="1002"/>
        <v>40471</v>
      </c>
      <c r="W2712" s="19">
        <f t="shared" si="1003"/>
        <v>40499</v>
      </c>
      <c r="X2712" s="19">
        <f t="shared" si="1004"/>
        <v>40534</v>
      </c>
      <c r="Y2712" s="18">
        <f t="shared" si="989"/>
        <v>35</v>
      </c>
      <c r="Z2712" s="10">
        <f t="shared" si="990"/>
        <v>0.65714285714285714</v>
      </c>
      <c r="AA2712" s="10">
        <f>VLOOKUP(A2712, VIX!$A$2:$E$3205, 5, FALSE)</f>
        <v>17.59</v>
      </c>
      <c r="AB2712" s="10">
        <f t="shared" si="991"/>
        <v>20.100000000000001</v>
      </c>
      <c r="AC2712" s="10">
        <f t="shared" si="992"/>
        <v>21.627142857142857</v>
      </c>
      <c r="AD2712" s="10">
        <f t="shared" si="993"/>
        <v>22.607142857142858</v>
      </c>
      <c r="AE2712" s="10">
        <f t="shared" si="994"/>
        <v>23.18571428571429</v>
      </c>
      <c r="AF2712" s="10">
        <f t="shared" si="995"/>
        <v>23.418571428571429</v>
      </c>
      <c r="AG2712" s="36">
        <f t="shared" si="983"/>
        <v>-1.8563210326925783</v>
      </c>
      <c r="AH2712" s="36">
        <f t="shared" si="984"/>
        <v>-1.0821080026024743</v>
      </c>
      <c r="AI2712" s="36">
        <f t="shared" si="985"/>
        <v>-0.70844005747485495</v>
      </c>
      <c r="AJ2712" s="36">
        <f t="shared" si="986"/>
        <v>-0.23088199364769124</v>
      </c>
      <c r="AK2712" s="36">
        <f t="shared" si="987"/>
        <v>-0.18342836345990476</v>
      </c>
    </row>
    <row r="2713" spans="1:37" x14ac:dyDescent="0.2">
      <c r="A2713" s="5">
        <v>40263</v>
      </c>
      <c r="B2713" s="1">
        <v>4</v>
      </c>
      <c r="C2713" s="7">
        <v>19.899999999999999</v>
      </c>
      <c r="D2713" s="7">
        <v>21.7</v>
      </c>
      <c r="E2713" s="7">
        <v>22.7</v>
      </c>
      <c r="F2713" s="7">
        <v>23.35</v>
      </c>
      <c r="G2713" s="7">
        <v>23.5</v>
      </c>
      <c r="H2713" s="7">
        <v>23.7</v>
      </c>
      <c r="I2713" s="7">
        <v>23.75</v>
      </c>
      <c r="J2713" s="7">
        <v>23.9</v>
      </c>
      <c r="K2713" s="7">
        <v>0</v>
      </c>
      <c r="L2713" s="3">
        <v>9.0499999999999997E-2</v>
      </c>
      <c r="M2713" s="3">
        <v>1.7100000000000001E-2</v>
      </c>
      <c r="N2713" s="3">
        <v>5.7000000000000002E-3</v>
      </c>
      <c r="O2713" s="18">
        <f t="shared" si="988"/>
        <v>0</v>
      </c>
      <c r="P2713" s="19">
        <f t="shared" si="996"/>
        <v>40289</v>
      </c>
      <c r="Q2713" s="19">
        <f t="shared" si="997"/>
        <v>40317</v>
      </c>
      <c r="R2713" s="19">
        <f t="shared" si="998"/>
        <v>40345</v>
      </c>
      <c r="S2713" s="19">
        <f t="shared" si="999"/>
        <v>40380</v>
      </c>
      <c r="T2713" s="19">
        <f t="shared" si="1000"/>
        <v>40408</v>
      </c>
      <c r="U2713" s="19">
        <f t="shared" si="1001"/>
        <v>40436</v>
      </c>
      <c r="V2713" s="19">
        <f t="shared" si="1002"/>
        <v>40471</v>
      </c>
      <c r="W2713" s="19">
        <f t="shared" si="1003"/>
        <v>40499</v>
      </c>
      <c r="X2713" s="19">
        <f t="shared" si="1004"/>
        <v>40534</v>
      </c>
      <c r="Y2713" s="18">
        <f t="shared" si="989"/>
        <v>35</v>
      </c>
      <c r="Z2713" s="10">
        <f t="shared" si="990"/>
        <v>0.74285714285714288</v>
      </c>
      <c r="AA2713" s="10">
        <f>VLOOKUP(A2713, VIX!$A$2:$E$3205, 5, FALSE)</f>
        <v>17.77</v>
      </c>
      <c r="AB2713" s="10">
        <f t="shared" si="991"/>
        <v>20.362857142857141</v>
      </c>
      <c r="AC2713" s="10">
        <f t="shared" si="992"/>
        <v>21.957142857142856</v>
      </c>
      <c r="AD2713" s="10">
        <f t="shared" si="993"/>
        <v>22.867142857142856</v>
      </c>
      <c r="AE2713" s="10">
        <f t="shared" si="994"/>
        <v>23.388571428571431</v>
      </c>
      <c r="AF2713" s="10">
        <f t="shared" si="995"/>
        <v>23.551428571428573</v>
      </c>
      <c r="AG2713" s="36">
        <f t="shared" si="983"/>
        <v>-0.6314910204649874</v>
      </c>
      <c r="AH2713" s="36">
        <f t="shared" si="984"/>
        <v>-0.32480505252303937</v>
      </c>
      <c r="AI2713" s="36">
        <f t="shared" si="985"/>
        <v>-0.2033519553072633</v>
      </c>
      <c r="AJ2713" s="36">
        <f t="shared" si="986"/>
        <v>-4.6063855715329831E-2</v>
      </c>
      <c r="AK2713" s="36">
        <f t="shared" si="987"/>
        <v>-6.0957910014513596E-2</v>
      </c>
    </row>
    <row r="2714" spans="1:37" x14ac:dyDescent="0.2">
      <c r="A2714" s="5">
        <v>40262</v>
      </c>
      <c r="B2714" s="1">
        <v>4</v>
      </c>
      <c r="C2714" s="7">
        <v>20.100000000000001</v>
      </c>
      <c r="D2714" s="7">
        <v>21.95</v>
      </c>
      <c r="E2714" s="7">
        <v>22.9</v>
      </c>
      <c r="F2714" s="7">
        <v>23.4</v>
      </c>
      <c r="G2714" s="7">
        <v>23.6</v>
      </c>
      <c r="H2714" s="7">
        <v>23.7</v>
      </c>
      <c r="I2714" s="7">
        <v>23.8</v>
      </c>
      <c r="J2714" s="7">
        <v>23.8</v>
      </c>
      <c r="K2714" s="7">
        <v>0</v>
      </c>
      <c r="L2714" s="3">
        <v>9.1999999999999998E-2</v>
      </c>
      <c r="M2714" s="3">
        <v>1.7100000000000001E-2</v>
      </c>
      <c r="N2714" s="3">
        <v>5.7000000000000002E-3</v>
      </c>
      <c r="O2714" s="18">
        <f t="shared" si="988"/>
        <v>0</v>
      </c>
      <c r="P2714" s="19">
        <f t="shared" si="996"/>
        <v>40289</v>
      </c>
      <c r="Q2714" s="19">
        <f t="shared" si="997"/>
        <v>40317</v>
      </c>
      <c r="R2714" s="19">
        <f t="shared" si="998"/>
        <v>40345</v>
      </c>
      <c r="S2714" s="19">
        <f t="shared" si="999"/>
        <v>40380</v>
      </c>
      <c r="T2714" s="19">
        <f t="shared" si="1000"/>
        <v>40408</v>
      </c>
      <c r="U2714" s="19">
        <f t="shared" si="1001"/>
        <v>40436</v>
      </c>
      <c r="V2714" s="19">
        <f t="shared" si="1002"/>
        <v>40471</v>
      </c>
      <c r="W2714" s="19">
        <f t="shared" si="1003"/>
        <v>40499</v>
      </c>
      <c r="X2714" s="19">
        <f t="shared" si="1004"/>
        <v>40534</v>
      </c>
      <c r="Y2714" s="18">
        <f t="shared" si="989"/>
        <v>35</v>
      </c>
      <c r="Z2714" s="10">
        <f t="shared" si="990"/>
        <v>0.77142857142857146</v>
      </c>
      <c r="AA2714" s="10">
        <f>VLOOKUP(A2714, VIX!$A$2:$E$3205, 5, FALSE)</f>
        <v>18.399999999999999</v>
      </c>
      <c r="AB2714" s="10">
        <f t="shared" si="991"/>
        <v>20.522857142857141</v>
      </c>
      <c r="AC2714" s="10">
        <f t="shared" si="992"/>
        <v>22.167142857142856</v>
      </c>
      <c r="AD2714" s="10">
        <f t="shared" si="993"/>
        <v>23.014285714285712</v>
      </c>
      <c r="AE2714" s="10">
        <f t="shared" si="994"/>
        <v>23.445714285714285</v>
      </c>
      <c r="AF2714" s="10">
        <f t="shared" si="995"/>
        <v>23.622857142857143</v>
      </c>
      <c r="AG2714" s="36">
        <f t="shared" si="983"/>
        <v>-0.65777777777777724</v>
      </c>
      <c r="AH2714" s="36">
        <f t="shared" si="984"/>
        <v>-0.31318681318681302</v>
      </c>
      <c r="AI2714" s="36">
        <f t="shared" si="985"/>
        <v>-0.15838099428068636</v>
      </c>
      <c r="AJ2714" s="36">
        <f t="shared" si="986"/>
        <v>-6.1855670103093681E-2</v>
      </c>
      <c r="AK2714" s="36">
        <f t="shared" si="987"/>
        <v>-3.0703624733474842E-2</v>
      </c>
    </row>
    <row r="2715" spans="1:37" x14ac:dyDescent="0.2">
      <c r="A2715" s="5">
        <v>40261</v>
      </c>
      <c r="B2715" s="1">
        <v>4</v>
      </c>
      <c r="C2715" s="7">
        <v>19.899999999999999</v>
      </c>
      <c r="D2715" s="7">
        <v>21.65</v>
      </c>
      <c r="E2715" s="7">
        <v>22.6</v>
      </c>
      <c r="F2715" s="7">
        <v>23.25</v>
      </c>
      <c r="G2715" s="7">
        <v>23.4</v>
      </c>
      <c r="H2715" s="7">
        <v>23.65</v>
      </c>
      <c r="I2715" s="7">
        <v>23.8</v>
      </c>
      <c r="J2715" s="7">
        <v>23.85</v>
      </c>
      <c r="K2715" s="7">
        <v>0</v>
      </c>
      <c r="L2715" s="3">
        <v>8.7900000000000006E-2</v>
      </c>
      <c r="M2715" s="3">
        <v>2.3699999999999999E-2</v>
      </c>
      <c r="N2715" s="3">
        <v>7.9000000000000008E-3</v>
      </c>
      <c r="O2715" s="18">
        <f t="shared" si="988"/>
        <v>0</v>
      </c>
      <c r="P2715" s="19">
        <f t="shared" si="996"/>
        <v>40289</v>
      </c>
      <c r="Q2715" s="19">
        <f t="shared" si="997"/>
        <v>40317</v>
      </c>
      <c r="R2715" s="19">
        <f t="shared" si="998"/>
        <v>40345</v>
      </c>
      <c r="S2715" s="19">
        <f t="shared" si="999"/>
        <v>40380</v>
      </c>
      <c r="T2715" s="19">
        <f t="shared" si="1000"/>
        <v>40408</v>
      </c>
      <c r="U2715" s="19">
        <f t="shared" si="1001"/>
        <v>40436</v>
      </c>
      <c r="V2715" s="19">
        <f t="shared" si="1002"/>
        <v>40471</v>
      </c>
      <c r="W2715" s="19">
        <f t="shared" si="1003"/>
        <v>40499</v>
      </c>
      <c r="X2715" s="19">
        <f t="shared" si="1004"/>
        <v>40534</v>
      </c>
      <c r="Y2715" s="18">
        <f t="shared" si="989"/>
        <v>35</v>
      </c>
      <c r="Z2715" s="10">
        <f t="shared" si="990"/>
        <v>0.8</v>
      </c>
      <c r="AA2715" s="10">
        <f>VLOOKUP(A2715, VIX!$A$2:$E$3205, 5, FALSE)</f>
        <v>17.55</v>
      </c>
      <c r="AB2715" s="10">
        <f t="shared" si="991"/>
        <v>20.25</v>
      </c>
      <c r="AC2715" s="10">
        <f t="shared" si="992"/>
        <v>21.84</v>
      </c>
      <c r="AD2715" s="10">
        <f t="shared" si="993"/>
        <v>22.73</v>
      </c>
      <c r="AE2715" s="10">
        <f t="shared" si="994"/>
        <v>23.28</v>
      </c>
      <c r="AF2715" s="10">
        <f t="shared" si="995"/>
        <v>23.449999999999996</v>
      </c>
      <c r="AG2715" s="36">
        <f t="shared" si="983"/>
        <v>-0.6371451275012644</v>
      </c>
      <c r="AH2715" s="36">
        <f t="shared" si="984"/>
        <v>-0.3178227680053114</v>
      </c>
      <c r="AI2715" s="36">
        <f t="shared" si="985"/>
        <v>-0.20835718374355996</v>
      </c>
      <c r="AJ2715" s="36">
        <f t="shared" si="986"/>
        <v>-4.688662862813156E-2</v>
      </c>
      <c r="AK2715" s="36">
        <f t="shared" si="987"/>
        <v>-7.7471716674864757E-2</v>
      </c>
    </row>
    <row r="2716" spans="1:37" x14ac:dyDescent="0.2">
      <c r="A2716" s="5">
        <v>40260</v>
      </c>
      <c r="B2716" s="1">
        <v>4</v>
      </c>
      <c r="C2716" s="7">
        <v>19.45</v>
      </c>
      <c r="D2716" s="7">
        <v>21.35</v>
      </c>
      <c r="E2716" s="7">
        <v>22.35</v>
      </c>
      <c r="F2716" s="7">
        <v>23</v>
      </c>
      <c r="G2716" s="7">
        <v>23.2</v>
      </c>
      <c r="H2716" s="7">
        <v>23.4</v>
      </c>
      <c r="I2716" s="7">
        <v>23.5</v>
      </c>
      <c r="J2716" s="7">
        <v>23.65</v>
      </c>
      <c r="K2716" s="7">
        <v>0</v>
      </c>
      <c r="L2716" s="3">
        <v>9.7699999999999995E-2</v>
      </c>
      <c r="M2716" s="3">
        <v>2.1700000000000001E-2</v>
      </c>
      <c r="N2716" s="3">
        <v>7.1999999999999998E-3</v>
      </c>
      <c r="O2716" s="18">
        <f t="shared" si="988"/>
        <v>0</v>
      </c>
      <c r="P2716" s="19">
        <f t="shared" si="996"/>
        <v>40289</v>
      </c>
      <c r="Q2716" s="19">
        <f t="shared" si="997"/>
        <v>40317</v>
      </c>
      <c r="R2716" s="19">
        <f t="shared" si="998"/>
        <v>40345</v>
      </c>
      <c r="S2716" s="19">
        <f t="shared" si="999"/>
        <v>40380</v>
      </c>
      <c r="T2716" s="19">
        <f t="shared" si="1000"/>
        <v>40408</v>
      </c>
      <c r="U2716" s="19">
        <f t="shared" si="1001"/>
        <v>40436</v>
      </c>
      <c r="V2716" s="19">
        <f t="shared" si="1002"/>
        <v>40471</v>
      </c>
      <c r="W2716" s="19">
        <f t="shared" si="1003"/>
        <v>40499</v>
      </c>
      <c r="X2716" s="19">
        <f t="shared" si="1004"/>
        <v>40534</v>
      </c>
      <c r="Y2716" s="18">
        <f t="shared" si="989"/>
        <v>35</v>
      </c>
      <c r="Z2716" s="10">
        <f t="shared" si="990"/>
        <v>0.82857142857142863</v>
      </c>
      <c r="AA2716" s="10">
        <f>VLOOKUP(A2716, VIX!$A$2:$E$3205, 5, FALSE)</f>
        <v>16.350000000000001</v>
      </c>
      <c r="AB2716" s="10">
        <f t="shared" si="991"/>
        <v>19.775714285714287</v>
      </c>
      <c r="AC2716" s="10">
        <f t="shared" si="992"/>
        <v>21.521428571428572</v>
      </c>
      <c r="AD2716" s="10">
        <f t="shared" si="993"/>
        <v>22.461428571428574</v>
      </c>
      <c r="AE2716" s="10">
        <f t="shared" si="994"/>
        <v>23.034285714285712</v>
      </c>
      <c r="AF2716" s="10">
        <f t="shared" si="995"/>
        <v>23.234285714285715</v>
      </c>
      <c r="AG2716" s="36">
        <f t="shared" si="983"/>
        <v>-0.67890818858560631</v>
      </c>
      <c r="AH2716" s="36">
        <f t="shared" si="984"/>
        <v>-0.3306001967858303</v>
      </c>
      <c r="AI2716" s="36">
        <f t="shared" si="985"/>
        <v>-0.20675291890186059</v>
      </c>
      <c r="AJ2716" s="36">
        <f t="shared" si="986"/>
        <v>-6.2126348228042687E-2</v>
      </c>
      <c r="AK2716" s="36">
        <f t="shared" si="987"/>
        <v>-6.1613691931539899E-2</v>
      </c>
    </row>
    <row r="2717" spans="1:37" x14ac:dyDescent="0.2">
      <c r="A2717" s="5">
        <v>40259</v>
      </c>
      <c r="B2717" s="1">
        <v>4</v>
      </c>
      <c r="C2717" s="7">
        <v>19.899999999999999</v>
      </c>
      <c r="D2717" s="7">
        <v>21.65</v>
      </c>
      <c r="E2717" s="7">
        <v>22.55</v>
      </c>
      <c r="F2717" s="7">
        <v>23.15</v>
      </c>
      <c r="G2717" s="7">
        <v>23.35</v>
      </c>
      <c r="H2717" s="7">
        <v>23.5</v>
      </c>
      <c r="I2717" s="7">
        <v>23.65</v>
      </c>
      <c r="J2717" s="7">
        <v>0</v>
      </c>
      <c r="K2717" s="7">
        <v>0</v>
      </c>
      <c r="L2717" s="3">
        <v>8.7900000000000006E-2</v>
      </c>
      <c r="M2717" s="3">
        <v>2.1600000000000001E-2</v>
      </c>
      <c r="N2717" s="3">
        <v>7.1999999999999998E-3</v>
      </c>
      <c r="O2717" s="18">
        <f t="shared" si="988"/>
        <v>0</v>
      </c>
      <c r="P2717" s="19">
        <f t="shared" si="996"/>
        <v>40289</v>
      </c>
      <c r="Q2717" s="19">
        <f t="shared" si="997"/>
        <v>40317</v>
      </c>
      <c r="R2717" s="19">
        <f t="shared" si="998"/>
        <v>40345</v>
      </c>
      <c r="S2717" s="19">
        <f t="shared" si="999"/>
        <v>40380</v>
      </c>
      <c r="T2717" s="19">
        <f t="shared" si="1000"/>
        <v>40408</v>
      </c>
      <c r="U2717" s="19">
        <f t="shared" si="1001"/>
        <v>40436</v>
      </c>
      <c r="V2717" s="19">
        <f t="shared" si="1002"/>
        <v>40471</v>
      </c>
      <c r="W2717" s="19">
        <f t="shared" si="1003"/>
        <v>40499</v>
      </c>
      <c r="X2717" s="19">
        <f t="shared" si="1004"/>
        <v>40534</v>
      </c>
      <c r="Y2717" s="18">
        <f t="shared" si="989"/>
        <v>35</v>
      </c>
      <c r="Z2717" s="10">
        <f t="shared" si="990"/>
        <v>0.8571428571428571</v>
      </c>
      <c r="AA2717" s="10">
        <f>VLOOKUP(A2717, VIX!$A$2:$E$3205, 5, FALSE)</f>
        <v>16.87</v>
      </c>
      <c r="AB2717" s="10">
        <f t="shared" si="991"/>
        <v>20.149999999999999</v>
      </c>
      <c r="AC2717" s="10">
        <f t="shared" si="992"/>
        <v>21.778571428571425</v>
      </c>
      <c r="AD2717" s="10">
        <f t="shared" si="993"/>
        <v>22.635714285714286</v>
      </c>
      <c r="AE2717" s="10">
        <f t="shared" si="994"/>
        <v>23.178571428571431</v>
      </c>
      <c r="AF2717" s="10">
        <f t="shared" si="995"/>
        <v>23.371428571428574</v>
      </c>
      <c r="AG2717" s="36">
        <f t="shared" si="983"/>
        <v>-1.8633802816901412</v>
      </c>
      <c r="AH2717" s="36">
        <f t="shared" si="984"/>
        <v>-0.8934996717005933</v>
      </c>
      <c r="AI2717" s="36">
        <f t="shared" si="985"/>
        <v>-0.57013574660633304</v>
      </c>
      <c r="AJ2717" s="36">
        <f t="shared" si="986"/>
        <v>-0.18571516305349411</v>
      </c>
      <c r="AK2717" s="36">
        <f t="shared" si="987"/>
        <v>-0.13811582729431698</v>
      </c>
    </row>
    <row r="2718" spans="1:37" x14ac:dyDescent="0.2">
      <c r="A2718" s="5">
        <v>40256</v>
      </c>
      <c r="B2718" s="1">
        <v>4</v>
      </c>
      <c r="C2718" s="7">
        <v>20.2</v>
      </c>
      <c r="D2718" s="7">
        <v>21.7</v>
      </c>
      <c r="E2718" s="7">
        <v>22.7</v>
      </c>
      <c r="F2718" s="7">
        <v>23.25</v>
      </c>
      <c r="G2718" s="7">
        <v>23.45</v>
      </c>
      <c r="H2718" s="7">
        <v>23.6</v>
      </c>
      <c r="I2718" s="7">
        <v>23.7</v>
      </c>
      <c r="J2718" s="7">
        <v>0</v>
      </c>
      <c r="K2718" s="7">
        <v>0</v>
      </c>
      <c r="L2718" s="3">
        <v>7.4300000000000005E-2</v>
      </c>
      <c r="M2718" s="3">
        <v>1.9400000000000001E-2</v>
      </c>
      <c r="N2718" s="3">
        <v>6.4999999999999997E-3</v>
      </c>
      <c r="O2718" s="18">
        <f t="shared" si="988"/>
        <v>0</v>
      </c>
      <c r="P2718" s="19">
        <f t="shared" si="996"/>
        <v>40289</v>
      </c>
      <c r="Q2718" s="19">
        <f t="shared" si="997"/>
        <v>40317</v>
      </c>
      <c r="R2718" s="19">
        <f t="shared" si="998"/>
        <v>40345</v>
      </c>
      <c r="S2718" s="19">
        <f t="shared" si="999"/>
        <v>40380</v>
      </c>
      <c r="T2718" s="19">
        <f t="shared" si="1000"/>
        <v>40408</v>
      </c>
      <c r="U2718" s="19">
        <f t="shared" si="1001"/>
        <v>40436</v>
      </c>
      <c r="V2718" s="19">
        <f t="shared" si="1002"/>
        <v>40471</v>
      </c>
      <c r="W2718" s="19">
        <f t="shared" si="1003"/>
        <v>40499</v>
      </c>
      <c r="X2718" s="19">
        <f t="shared" si="1004"/>
        <v>40534</v>
      </c>
      <c r="Y2718" s="18">
        <f t="shared" si="989"/>
        <v>35</v>
      </c>
      <c r="Z2718" s="10">
        <f t="shared" si="990"/>
        <v>0.94285714285714284</v>
      </c>
      <c r="AA2718" s="10">
        <f>VLOOKUP(A2718, VIX!$A$2:$E$3205, 5, FALSE)</f>
        <v>16.97</v>
      </c>
      <c r="AB2718" s="10">
        <f t="shared" si="991"/>
        <v>20.285714285714288</v>
      </c>
      <c r="AC2718" s="10">
        <f t="shared" si="992"/>
        <v>21.757142857142856</v>
      </c>
      <c r="AD2718" s="10">
        <f t="shared" si="993"/>
        <v>22.73142857142857</v>
      </c>
      <c r="AE2718" s="10">
        <f t="shared" si="994"/>
        <v>23.261428571428571</v>
      </c>
      <c r="AF2718" s="10">
        <f t="shared" si="995"/>
        <v>23.458571428571428</v>
      </c>
      <c r="AG2718" s="36">
        <f t="shared" si="983"/>
        <v>-0.544158928957029</v>
      </c>
      <c r="AH2718" s="36">
        <f t="shared" si="984"/>
        <v>-0.33521782507482556</v>
      </c>
      <c r="AI2718" s="36">
        <f t="shared" si="985"/>
        <v>-0.17626859977108003</v>
      </c>
      <c r="AJ2718" s="36">
        <f t="shared" si="986"/>
        <v>-6.2589257994411465E-2</v>
      </c>
      <c r="AK2718" s="36">
        <f t="shared" si="987"/>
        <v>-4.6445905265098675E-2</v>
      </c>
    </row>
    <row r="2719" spans="1:37" x14ac:dyDescent="0.2">
      <c r="A2719" s="5">
        <v>40255</v>
      </c>
      <c r="B2719" s="1">
        <v>4</v>
      </c>
      <c r="C2719" s="7">
        <v>19.8</v>
      </c>
      <c r="D2719" s="7">
        <v>21.45</v>
      </c>
      <c r="E2719" s="7">
        <v>22.45</v>
      </c>
      <c r="F2719" s="7">
        <v>23</v>
      </c>
      <c r="G2719" s="7">
        <v>23.25</v>
      </c>
      <c r="H2719" s="7">
        <v>23.35</v>
      </c>
      <c r="I2719" s="7">
        <v>23.5</v>
      </c>
      <c r="J2719" s="7">
        <v>0</v>
      </c>
      <c r="K2719" s="7">
        <v>0</v>
      </c>
      <c r="L2719" s="3">
        <v>8.3299999999999999E-2</v>
      </c>
      <c r="M2719" s="3">
        <v>2.1700000000000001E-2</v>
      </c>
      <c r="N2719" s="3">
        <v>7.1999999999999998E-3</v>
      </c>
      <c r="O2719" s="18">
        <f t="shared" si="988"/>
        <v>1</v>
      </c>
      <c r="P2719" s="19">
        <f t="shared" si="996"/>
        <v>40289</v>
      </c>
      <c r="Q2719" s="19">
        <f t="shared" si="997"/>
        <v>40317</v>
      </c>
      <c r="R2719" s="19">
        <f t="shared" si="998"/>
        <v>40345</v>
      </c>
      <c r="S2719" s="19">
        <f t="shared" si="999"/>
        <v>40380</v>
      </c>
      <c r="T2719" s="19">
        <f t="shared" si="1000"/>
        <v>40408</v>
      </c>
      <c r="U2719" s="19">
        <f t="shared" si="1001"/>
        <v>40436</v>
      </c>
      <c r="V2719" s="19">
        <f t="shared" si="1002"/>
        <v>40471</v>
      </c>
      <c r="W2719" s="19">
        <f t="shared" si="1003"/>
        <v>40499</v>
      </c>
      <c r="X2719" s="19">
        <f t="shared" si="1004"/>
        <v>40534</v>
      </c>
      <c r="Y2719" s="18">
        <f t="shared" si="989"/>
        <v>35</v>
      </c>
      <c r="Z2719" s="10">
        <f t="shared" si="990"/>
        <v>0.97142857142857142</v>
      </c>
      <c r="AA2719" s="10">
        <f>VLOOKUP(A2719, VIX!$A$2:$E$3205, 5, FALSE)</f>
        <v>16.62</v>
      </c>
      <c r="AB2719" s="10">
        <f t="shared" si="991"/>
        <v>19.847142857142856</v>
      </c>
      <c r="AC2719" s="10">
        <f t="shared" si="992"/>
        <v>21.478571428571428</v>
      </c>
      <c r="AD2719" s="10">
        <f t="shared" si="993"/>
        <v>22.465714285714284</v>
      </c>
      <c r="AE2719" s="10">
        <f t="shared" si="994"/>
        <v>23.007142857142856</v>
      </c>
      <c r="AF2719" s="10">
        <f t="shared" si="995"/>
        <v>23.252857142857142</v>
      </c>
      <c r="AG2719" s="36">
        <f t="shared" si="983"/>
        <v>-0.54620689655172383</v>
      </c>
      <c r="AH2719" s="36">
        <f t="shared" si="984"/>
        <v>-0.31788079470198688</v>
      </c>
      <c r="AI2719" s="36">
        <f t="shared" si="985"/>
        <v>-0.17180043383947965</v>
      </c>
      <c r="AJ2719" s="36">
        <f t="shared" si="986"/>
        <v>-7.6923076923076955E-2</v>
      </c>
      <c r="AK2719" s="36">
        <f t="shared" si="987"/>
        <v>-3.0638297872340875E-2</v>
      </c>
    </row>
    <row r="2720" spans="1:37" x14ac:dyDescent="0.2">
      <c r="A2720" s="5">
        <v>40254</v>
      </c>
      <c r="B2720" s="1">
        <v>4</v>
      </c>
      <c r="C2720" s="7">
        <v>20.100000000000001</v>
      </c>
      <c r="D2720" s="7">
        <v>21.75</v>
      </c>
      <c r="E2720" s="7">
        <v>22.65</v>
      </c>
      <c r="F2720" s="7">
        <v>23.05</v>
      </c>
      <c r="G2720" s="7">
        <v>23.4</v>
      </c>
      <c r="H2720" s="7">
        <v>23.5</v>
      </c>
      <c r="I2720" s="7">
        <v>23.6</v>
      </c>
      <c r="J2720" s="7">
        <v>0</v>
      </c>
      <c r="K2720" s="7">
        <v>0</v>
      </c>
      <c r="L2720" s="3">
        <v>8.2100000000000006E-2</v>
      </c>
      <c r="M2720" s="3">
        <v>2.3900000000000001E-2</v>
      </c>
      <c r="N2720" s="3">
        <v>8.0000000000000002E-3</v>
      </c>
      <c r="O2720" s="18">
        <f t="shared" si="988"/>
        <v>0</v>
      </c>
      <c r="P2720" s="19">
        <f t="shared" si="996"/>
        <v>40254</v>
      </c>
      <c r="Q2720" s="19">
        <f t="shared" si="997"/>
        <v>40289</v>
      </c>
      <c r="R2720" s="19">
        <f t="shared" si="998"/>
        <v>40317</v>
      </c>
      <c r="S2720" s="19">
        <f t="shared" si="999"/>
        <v>40345</v>
      </c>
      <c r="T2720" s="19">
        <f t="shared" si="1000"/>
        <v>40380</v>
      </c>
      <c r="U2720" s="19">
        <f t="shared" si="1001"/>
        <v>40408</v>
      </c>
      <c r="V2720" s="19">
        <f t="shared" si="1002"/>
        <v>40436</v>
      </c>
      <c r="W2720" s="19">
        <f t="shared" si="1003"/>
        <v>40471</v>
      </c>
      <c r="X2720" s="19">
        <f t="shared" si="1004"/>
        <v>40499</v>
      </c>
      <c r="Y2720" s="18">
        <f t="shared" si="989"/>
        <v>28</v>
      </c>
      <c r="Z2720" s="10">
        <f t="shared" si="990"/>
        <v>0</v>
      </c>
      <c r="AA2720" s="10">
        <f>VLOOKUP(A2720, VIX!$A$2:$E$3205, 5, FALSE)</f>
        <v>16.91</v>
      </c>
      <c r="AB2720" s="10">
        <f t="shared" si="991"/>
        <v>21.75</v>
      </c>
      <c r="AC2720" s="10">
        <f t="shared" si="992"/>
        <v>22.65</v>
      </c>
      <c r="AD2720" s="10">
        <f t="shared" si="993"/>
        <v>23.05</v>
      </c>
      <c r="AE2720" s="10">
        <f t="shared" si="994"/>
        <v>23.4</v>
      </c>
      <c r="AF2720" s="10">
        <f t="shared" si="995"/>
        <v>23.5</v>
      </c>
      <c r="AG2720" s="36">
        <f t="shared" si="983"/>
        <v>-0.7147400085947565</v>
      </c>
      <c r="AH2720" s="36">
        <f t="shared" si="984"/>
        <v>-0.36404494382022412</v>
      </c>
      <c r="AI2720" s="36">
        <f t="shared" si="985"/>
        <v>-0.15669205658324348</v>
      </c>
      <c r="AJ2720" s="36">
        <f t="shared" si="986"/>
        <v>-0.13525532893727871</v>
      </c>
      <c r="AK2720" s="36">
        <f t="shared" si="987"/>
        <v>-3.823105514678049E-2</v>
      </c>
    </row>
    <row r="2721" spans="1:37" x14ac:dyDescent="0.2">
      <c r="A2721" s="5">
        <v>40253</v>
      </c>
      <c r="B2721" s="1">
        <v>3</v>
      </c>
      <c r="C2721" s="7">
        <v>17.45</v>
      </c>
      <c r="D2721" s="7">
        <v>20.9</v>
      </c>
      <c r="E2721" s="7">
        <v>22.3</v>
      </c>
      <c r="F2721" s="7">
        <v>23</v>
      </c>
      <c r="G2721" s="7">
        <v>23.3</v>
      </c>
      <c r="H2721" s="7">
        <v>23.55</v>
      </c>
      <c r="I2721" s="7">
        <v>23.65</v>
      </c>
      <c r="J2721" s="7">
        <v>23.85</v>
      </c>
      <c r="K2721" s="7">
        <v>0</v>
      </c>
      <c r="L2721" s="3">
        <v>0.19769999999999999</v>
      </c>
      <c r="M2721" s="3">
        <v>2.8299999999999999E-2</v>
      </c>
      <c r="N2721" s="3">
        <v>9.4000000000000004E-3</v>
      </c>
      <c r="O2721" s="18">
        <f t="shared" si="988"/>
        <v>0</v>
      </c>
      <c r="P2721" s="19">
        <f t="shared" si="996"/>
        <v>40254</v>
      </c>
      <c r="Q2721" s="19">
        <f t="shared" si="997"/>
        <v>40289</v>
      </c>
      <c r="R2721" s="19">
        <f t="shared" si="998"/>
        <v>40317</v>
      </c>
      <c r="S2721" s="19">
        <f t="shared" si="999"/>
        <v>40345</v>
      </c>
      <c r="T2721" s="19">
        <f t="shared" si="1000"/>
        <v>40380</v>
      </c>
      <c r="U2721" s="19">
        <f t="shared" si="1001"/>
        <v>40408</v>
      </c>
      <c r="V2721" s="19">
        <f t="shared" si="1002"/>
        <v>40436</v>
      </c>
      <c r="W2721" s="19">
        <f t="shared" si="1003"/>
        <v>40471</v>
      </c>
      <c r="X2721" s="19">
        <f t="shared" si="1004"/>
        <v>40499</v>
      </c>
      <c r="Y2721" s="18">
        <f t="shared" si="989"/>
        <v>28</v>
      </c>
      <c r="Z2721" s="10">
        <f t="shared" si="990"/>
        <v>3.5714285714285712E-2</v>
      </c>
      <c r="AA2721" s="10">
        <f>VLOOKUP(A2721, VIX!$A$2:$E$3205, 5, FALSE)</f>
        <v>17.690000000000001</v>
      </c>
      <c r="AB2721" s="10">
        <f t="shared" si="991"/>
        <v>20.776785714285715</v>
      </c>
      <c r="AC2721" s="10">
        <f t="shared" si="992"/>
        <v>22.25</v>
      </c>
      <c r="AD2721" s="10">
        <f t="shared" si="993"/>
        <v>22.975000000000001</v>
      </c>
      <c r="AE2721" s="10">
        <f t="shared" si="994"/>
        <v>23.289285714285718</v>
      </c>
      <c r="AF2721" s="10">
        <f t="shared" si="995"/>
        <v>23.541071428571428</v>
      </c>
      <c r="AG2721" s="36">
        <f t="shared" si="983"/>
        <v>-1.4606854838709671</v>
      </c>
      <c r="AH2721" s="36">
        <f t="shared" si="984"/>
        <v>-0.55375922147229717</v>
      </c>
      <c r="AI2721" s="36">
        <f t="shared" si="985"/>
        <v>-0.27022058823529382</v>
      </c>
      <c r="AJ2721" s="36">
        <f t="shared" si="986"/>
        <v>-0.11426844014510303</v>
      </c>
      <c r="AK2721" s="36">
        <f t="shared" si="987"/>
        <v>-9.458039333433417E-2</v>
      </c>
    </row>
    <row r="2722" spans="1:37" x14ac:dyDescent="0.2">
      <c r="A2722" s="5">
        <v>40252</v>
      </c>
      <c r="B2722" s="1">
        <v>3</v>
      </c>
      <c r="C2722" s="7">
        <v>18.100000000000001</v>
      </c>
      <c r="D2722" s="7">
        <v>21.5</v>
      </c>
      <c r="E2722" s="7">
        <v>22.85</v>
      </c>
      <c r="F2722" s="7">
        <v>23.35</v>
      </c>
      <c r="G2722" s="7">
        <v>23.65</v>
      </c>
      <c r="H2722" s="7">
        <v>23.8</v>
      </c>
      <c r="I2722" s="7">
        <v>23.95</v>
      </c>
      <c r="J2722" s="7">
        <v>24</v>
      </c>
      <c r="K2722" s="7">
        <v>0</v>
      </c>
      <c r="L2722" s="3">
        <v>0.18779999999999999</v>
      </c>
      <c r="M2722" s="3">
        <v>2.5700000000000001E-2</v>
      </c>
      <c r="N2722" s="3">
        <v>8.6E-3</v>
      </c>
      <c r="O2722" s="18">
        <f t="shared" si="988"/>
        <v>0</v>
      </c>
      <c r="P2722" s="19">
        <f t="shared" si="996"/>
        <v>40254</v>
      </c>
      <c r="Q2722" s="19">
        <f t="shared" si="997"/>
        <v>40289</v>
      </c>
      <c r="R2722" s="19">
        <f t="shared" si="998"/>
        <v>40317</v>
      </c>
      <c r="S2722" s="19">
        <f t="shared" si="999"/>
        <v>40345</v>
      </c>
      <c r="T2722" s="19">
        <f t="shared" si="1000"/>
        <v>40380</v>
      </c>
      <c r="U2722" s="19">
        <f t="shared" si="1001"/>
        <v>40408</v>
      </c>
      <c r="V2722" s="19">
        <f t="shared" si="1002"/>
        <v>40436</v>
      </c>
      <c r="W2722" s="19">
        <f t="shared" si="1003"/>
        <v>40471</v>
      </c>
      <c r="X2722" s="19">
        <f t="shared" si="1004"/>
        <v>40499</v>
      </c>
      <c r="Y2722" s="18">
        <f t="shared" si="989"/>
        <v>28</v>
      </c>
      <c r="Z2722" s="10">
        <f t="shared" si="990"/>
        <v>7.1428571428571425E-2</v>
      </c>
      <c r="AA2722" s="10">
        <f>VLOOKUP(A2722, VIX!$A$2:$E$3205, 5, FALSE)</f>
        <v>18</v>
      </c>
      <c r="AB2722" s="10">
        <f t="shared" si="991"/>
        <v>21.25714285714286</v>
      </c>
      <c r="AC2722" s="10">
        <f t="shared" si="992"/>
        <v>22.75357142857143</v>
      </c>
      <c r="AD2722" s="10">
        <f t="shared" si="993"/>
        <v>23.314285714285717</v>
      </c>
      <c r="AE2722" s="10">
        <f t="shared" si="994"/>
        <v>23.62857142857143</v>
      </c>
      <c r="AF2722" s="10">
        <f t="shared" si="995"/>
        <v>23.789285714285715</v>
      </c>
      <c r="AG2722" s="36">
        <f t="shared" si="983"/>
        <v>-4.3930951974021522</v>
      </c>
      <c r="AH2722" s="36">
        <f t="shared" si="984"/>
        <v>-1.6216731548422996</v>
      </c>
      <c r="AI2722" s="36">
        <f t="shared" si="985"/>
        <v>-0.583108368684921</v>
      </c>
      <c r="AJ2722" s="36">
        <f t="shared" si="986"/>
        <v>-0.34473324213405965</v>
      </c>
      <c r="AK2722" s="36">
        <f t="shared" si="987"/>
        <v>-0.17137675683844888</v>
      </c>
    </row>
    <row r="2723" spans="1:37" x14ac:dyDescent="0.2">
      <c r="A2723" s="5">
        <v>40249</v>
      </c>
      <c r="B2723" s="1">
        <v>3</v>
      </c>
      <c r="C2723" s="7">
        <v>18.350000000000001</v>
      </c>
      <c r="D2723" s="7">
        <v>21.45</v>
      </c>
      <c r="E2723" s="7">
        <v>22.7</v>
      </c>
      <c r="F2723" s="7">
        <v>23.25</v>
      </c>
      <c r="G2723" s="7">
        <v>23.55</v>
      </c>
      <c r="H2723" s="7">
        <v>23.65</v>
      </c>
      <c r="I2723" s="7">
        <v>23.75</v>
      </c>
      <c r="J2723" s="7">
        <v>23.85</v>
      </c>
      <c r="K2723" s="7">
        <v>0</v>
      </c>
      <c r="L2723" s="3">
        <v>0.16889999999999999</v>
      </c>
      <c r="M2723" s="3">
        <v>2.1499999999999998E-2</v>
      </c>
      <c r="N2723" s="3">
        <v>7.1999999999999998E-3</v>
      </c>
      <c r="O2723" s="18">
        <f t="shared" si="988"/>
        <v>0</v>
      </c>
      <c r="P2723" s="19">
        <f t="shared" si="996"/>
        <v>40254</v>
      </c>
      <c r="Q2723" s="19">
        <f t="shared" si="997"/>
        <v>40289</v>
      </c>
      <c r="R2723" s="19">
        <f t="shared" si="998"/>
        <v>40317</v>
      </c>
      <c r="S2723" s="19">
        <f t="shared" si="999"/>
        <v>40345</v>
      </c>
      <c r="T2723" s="19">
        <f t="shared" si="1000"/>
        <v>40380</v>
      </c>
      <c r="U2723" s="19">
        <f t="shared" si="1001"/>
        <v>40408</v>
      </c>
      <c r="V2723" s="19">
        <f t="shared" si="1002"/>
        <v>40436</v>
      </c>
      <c r="W2723" s="19">
        <f t="shared" si="1003"/>
        <v>40471</v>
      </c>
      <c r="X2723" s="19">
        <f t="shared" si="1004"/>
        <v>40499</v>
      </c>
      <c r="Y2723" s="18">
        <f t="shared" si="989"/>
        <v>28</v>
      </c>
      <c r="Z2723" s="10">
        <f t="shared" si="990"/>
        <v>0.17857142857142858</v>
      </c>
      <c r="AA2723" s="10">
        <f>VLOOKUP(A2723, VIX!$A$2:$E$3205, 5, FALSE)</f>
        <v>17.579999999999998</v>
      </c>
      <c r="AB2723" s="10">
        <f t="shared" si="991"/>
        <v>20.896428571428572</v>
      </c>
      <c r="AC2723" s="10">
        <f t="shared" si="992"/>
        <v>22.476785714285711</v>
      </c>
      <c r="AD2723" s="10">
        <f t="shared" si="993"/>
        <v>23.151785714285715</v>
      </c>
      <c r="AE2723" s="10">
        <f t="shared" si="994"/>
        <v>23.496428571428574</v>
      </c>
      <c r="AF2723" s="10">
        <f t="shared" si="995"/>
        <v>23.632142857142856</v>
      </c>
      <c r="AG2723" s="36">
        <f t="shared" si="983"/>
        <v>-1.3312883435582807</v>
      </c>
      <c r="AH2723" s="36">
        <f t="shared" si="984"/>
        <v>-0.49904942965779436</v>
      </c>
      <c r="AI2723" s="36">
        <f t="shared" si="985"/>
        <v>-0.21270718232044222</v>
      </c>
      <c r="AJ2723" s="36">
        <f t="shared" si="986"/>
        <v>-0.11442409565612253</v>
      </c>
      <c r="AK2723" s="36">
        <f t="shared" si="987"/>
        <v>-3.7803780378036979E-2</v>
      </c>
    </row>
    <row r="2724" spans="1:37" x14ac:dyDescent="0.2">
      <c r="A2724" s="5">
        <v>40248</v>
      </c>
      <c r="B2724" s="1">
        <v>3</v>
      </c>
      <c r="C2724" s="7">
        <v>18.600000000000001</v>
      </c>
      <c r="D2724" s="7">
        <v>21.6</v>
      </c>
      <c r="E2724" s="7">
        <v>22.8</v>
      </c>
      <c r="F2724" s="7">
        <v>23.4</v>
      </c>
      <c r="G2724" s="7">
        <v>23.65</v>
      </c>
      <c r="H2724" s="7">
        <v>23.85</v>
      </c>
      <c r="I2724" s="7">
        <v>24</v>
      </c>
      <c r="J2724" s="7">
        <v>24</v>
      </c>
      <c r="K2724" s="7">
        <v>0</v>
      </c>
      <c r="L2724" s="3">
        <v>0.1613</v>
      </c>
      <c r="M2724" s="3">
        <v>2.5600000000000001E-2</v>
      </c>
      <c r="N2724" s="3">
        <v>8.5000000000000006E-3</v>
      </c>
      <c r="O2724" s="18">
        <f t="shared" si="988"/>
        <v>0</v>
      </c>
      <c r="P2724" s="19">
        <f t="shared" si="996"/>
        <v>40254</v>
      </c>
      <c r="Q2724" s="19">
        <f t="shared" si="997"/>
        <v>40289</v>
      </c>
      <c r="R2724" s="19">
        <f t="shared" si="998"/>
        <v>40317</v>
      </c>
      <c r="S2724" s="19">
        <f t="shared" si="999"/>
        <v>40345</v>
      </c>
      <c r="T2724" s="19">
        <f t="shared" si="1000"/>
        <v>40380</v>
      </c>
      <c r="U2724" s="19">
        <f t="shared" si="1001"/>
        <v>40408</v>
      </c>
      <c r="V2724" s="19">
        <f t="shared" si="1002"/>
        <v>40436</v>
      </c>
      <c r="W2724" s="19">
        <f t="shared" si="1003"/>
        <v>40471</v>
      </c>
      <c r="X2724" s="19">
        <f t="shared" si="1004"/>
        <v>40499</v>
      </c>
      <c r="Y2724" s="18">
        <f t="shared" si="989"/>
        <v>28</v>
      </c>
      <c r="Z2724" s="10">
        <f t="shared" si="990"/>
        <v>0.21428571428571427</v>
      </c>
      <c r="AA2724" s="10">
        <f>VLOOKUP(A2724, VIX!$A$2:$E$3205, 5, FALSE)</f>
        <v>18.059999999999999</v>
      </c>
      <c r="AB2724" s="10">
        <f t="shared" si="991"/>
        <v>20.957142857142856</v>
      </c>
      <c r="AC2724" s="10">
        <f t="shared" si="992"/>
        <v>22.542857142857144</v>
      </c>
      <c r="AD2724" s="10">
        <f t="shared" si="993"/>
        <v>23.271428571428569</v>
      </c>
      <c r="AE2724" s="10">
        <f t="shared" si="994"/>
        <v>23.596428571428568</v>
      </c>
      <c r="AF2724" s="10">
        <f t="shared" si="995"/>
        <v>23.807142857142857</v>
      </c>
      <c r="AG2724" s="36">
        <f t="shared" si="983"/>
        <v>-1.3043478260869572</v>
      </c>
      <c r="AH2724" s="36">
        <f t="shared" si="984"/>
        <v>-0.48349188584219349</v>
      </c>
      <c r="AI2724" s="36">
        <f t="shared" si="985"/>
        <v>-0.23338735818476422</v>
      </c>
      <c r="AJ2724" s="36">
        <f t="shared" si="986"/>
        <v>-9.6102509343299558E-2</v>
      </c>
      <c r="AK2724" s="36">
        <f t="shared" si="987"/>
        <v>-7.6271186440679081E-2</v>
      </c>
    </row>
    <row r="2725" spans="1:37" x14ac:dyDescent="0.2">
      <c r="A2725" s="5">
        <v>40247</v>
      </c>
      <c r="B2725" s="1">
        <v>3</v>
      </c>
      <c r="C2725" s="7">
        <v>18.600000000000001</v>
      </c>
      <c r="D2725" s="7">
        <v>21.4</v>
      </c>
      <c r="E2725" s="7">
        <v>22.65</v>
      </c>
      <c r="F2725" s="7">
        <v>23.3</v>
      </c>
      <c r="G2725" s="7">
        <v>23.45</v>
      </c>
      <c r="H2725" s="7">
        <v>23.65</v>
      </c>
      <c r="I2725" s="7">
        <v>24.1</v>
      </c>
      <c r="J2725" s="7">
        <v>23.75</v>
      </c>
      <c r="K2725" s="7">
        <v>0</v>
      </c>
      <c r="L2725" s="3">
        <v>0.15049999999999999</v>
      </c>
      <c r="M2725" s="3">
        <v>3.4299999999999997E-2</v>
      </c>
      <c r="N2725" s="3">
        <v>1.14E-2</v>
      </c>
      <c r="O2725" s="18">
        <f t="shared" si="988"/>
        <v>0</v>
      </c>
      <c r="P2725" s="19">
        <f t="shared" si="996"/>
        <v>40254</v>
      </c>
      <c r="Q2725" s="19">
        <f t="shared" si="997"/>
        <v>40289</v>
      </c>
      <c r="R2725" s="19">
        <f t="shared" si="998"/>
        <v>40317</v>
      </c>
      <c r="S2725" s="19">
        <f t="shared" si="999"/>
        <v>40345</v>
      </c>
      <c r="T2725" s="19">
        <f t="shared" si="1000"/>
        <v>40380</v>
      </c>
      <c r="U2725" s="19">
        <f t="shared" si="1001"/>
        <v>40408</v>
      </c>
      <c r="V2725" s="19">
        <f t="shared" si="1002"/>
        <v>40436</v>
      </c>
      <c r="W2725" s="19">
        <f t="shared" si="1003"/>
        <v>40471</v>
      </c>
      <c r="X2725" s="19">
        <f t="shared" si="1004"/>
        <v>40499</v>
      </c>
      <c r="Y2725" s="18">
        <f t="shared" si="989"/>
        <v>28</v>
      </c>
      <c r="Z2725" s="10">
        <f t="shared" si="990"/>
        <v>0.25</v>
      </c>
      <c r="AA2725" s="10">
        <f>VLOOKUP(A2725, VIX!$A$2:$E$3205, 5, FALSE)</f>
        <v>18.57</v>
      </c>
      <c r="AB2725" s="10">
        <f t="shared" si="991"/>
        <v>20.699999999999996</v>
      </c>
      <c r="AC2725" s="10">
        <f t="shared" si="992"/>
        <v>22.337499999999999</v>
      </c>
      <c r="AD2725" s="10">
        <f t="shared" si="993"/>
        <v>23.137500000000003</v>
      </c>
      <c r="AE2725" s="10">
        <f t="shared" si="994"/>
        <v>23.412499999999998</v>
      </c>
      <c r="AF2725" s="10">
        <f t="shared" si="995"/>
        <v>23.599999999999998</v>
      </c>
      <c r="AG2725" s="36">
        <f t="shared" si="983"/>
        <v>-1.2314136125654431</v>
      </c>
      <c r="AH2725" s="36">
        <f t="shared" si="984"/>
        <v>-0.50888529886914369</v>
      </c>
      <c r="AI2725" s="36">
        <f t="shared" si="985"/>
        <v>-0.25609756097561043</v>
      </c>
      <c r="AJ2725" s="36">
        <f t="shared" si="986"/>
        <v>-5.8333333333332751E-2</v>
      </c>
      <c r="AK2725" s="36">
        <f t="shared" si="987"/>
        <v>-7.7111383108934825E-2</v>
      </c>
    </row>
    <row r="2726" spans="1:37" x14ac:dyDescent="0.2">
      <c r="A2726" s="5">
        <v>40246</v>
      </c>
      <c r="B2726" s="1">
        <v>3</v>
      </c>
      <c r="C2726" s="7">
        <v>18.5</v>
      </c>
      <c r="D2726" s="7">
        <v>21.25</v>
      </c>
      <c r="E2726" s="7">
        <v>22.45</v>
      </c>
      <c r="F2726" s="7">
        <v>23</v>
      </c>
      <c r="G2726" s="7">
        <v>23.2</v>
      </c>
      <c r="H2726" s="7">
        <v>23.4</v>
      </c>
      <c r="I2726" s="7">
        <v>23.45</v>
      </c>
      <c r="J2726" s="7">
        <v>23.6</v>
      </c>
      <c r="K2726" s="7">
        <v>0</v>
      </c>
      <c r="L2726" s="3">
        <v>0.14860000000000001</v>
      </c>
      <c r="M2726" s="3">
        <v>1.9599999999999999E-2</v>
      </c>
      <c r="N2726" s="3">
        <v>6.4999999999999997E-3</v>
      </c>
      <c r="O2726" s="18">
        <f t="shared" si="988"/>
        <v>0</v>
      </c>
      <c r="P2726" s="19">
        <f t="shared" si="996"/>
        <v>40254</v>
      </c>
      <c r="Q2726" s="19">
        <f t="shared" si="997"/>
        <v>40289</v>
      </c>
      <c r="R2726" s="19">
        <f t="shared" si="998"/>
        <v>40317</v>
      </c>
      <c r="S2726" s="19">
        <f t="shared" si="999"/>
        <v>40345</v>
      </c>
      <c r="T2726" s="19">
        <f t="shared" si="1000"/>
        <v>40380</v>
      </c>
      <c r="U2726" s="19">
        <f t="shared" si="1001"/>
        <v>40408</v>
      </c>
      <c r="V2726" s="19">
        <f t="shared" si="1002"/>
        <v>40436</v>
      </c>
      <c r="W2726" s="19">
        <f t="shared" si="1003"/>
        <v>40471</v>
      </c>
      <c r="X2726" s="19">
        <f t="shared" si="1004"/>
        <v>40499</v>
      </c>
      <c r="Y2726" s="18">
        <f t="shared" si="989"/>
        <v>28</v>
      </c>
      <c r="Z2726" s="10">
        <f t="shared" si="990"/>
        <v>0.2857142857142857</v>
      </c>
      <c r="AA2726" s="10">
        <f>VLOOKUP(A2726, VIX!$A$2:$E$3205, 5, FALSE)</f>
        <v>17.920000000000002</v>
      </c>
      <c r="AB2726" s="10">
        <f t="shared" si="991"/>
        <v>20.464285714285715</v>
      </c>
      <c r="AC2726" s="10">
        <f t="shared" si="992"/>
        <v>22.107142857142854</v>
      </c>
      <c r="AD2726" s="10">
        <f t="shared" si="993"/>
        <v>22.842857142857145</v>
      </c>
      <c r="AE2726" s="10">
        <f t="shared" si="994"/>
        <v>23.142857142857146</v>
      </c>
      <c r="AF2726" s="10">
        <f t="shared" si="995"/>
        <v>23.342857142857142</v>
      </c>
      <c r="AG2726" s="36">
        <f t="shared" si="983"/>
        <v>-1.2181402706978393</v>
      </c>
      <c r="AH2726" s="36">
        <f t="shared" si="984"/>
        <v>-0.48947879572677266</v>
      </c>
      <c r="AI2726" s="36">
        <f t="shared" si="985"/>
        <v>-0.21720733427362537</v>
      </c>
      <c r="AJ2726" s="36">
        <f t="shared" si="986"/>
        <v>-7.7741786210087718E-2</v>
      </c>
      <c r="AK2726" s="36">
        <f t="shared" si="987"/>
        <v>-7.6970067196090217E-2</v>
      </c>
    </row>
    <row r="2727" spans="1:37" x14ac:dyDescent="0.2">
      <c r="A2727" s="5">
        <v>40245</v>
      </c>
      <c r="B2727" s="1">
        <v>3</v>
      </c>
      <c r="C2727" s="7">
        <v>18.350000000000001</v>
      </c>
      <c r="D2727" s="7">
        <v>21.25</v>
      </c>
      <c r="E2727" s="7">
        <v>22.45</v>
      </c>
      <c r="F2727" s="7">
        <v>22.95</v>
      </c>
      <c r="G2727" s="7">
        <v>23.25</v>
      </c>
      <c r="H2727" s="7">
        <v>23.45</v>
      </c>
      <c r="I2727" s="7">
        <v>23.5</v>
      </c>
      <c r="J2727" s="7">
        <v>23.6</v>
      </c>
      <c r="K2727" s="7">
        <v>0</v>
      </c>
      <c r="L2727" s="3">
        <v>0.158</v>
      </c>
      <c r="M2727" s="3">
        <v>2.4E-2</v>
      </c>
      <c r="N2727" s="3">
        <v>8.0000000000000002E-3</v>
      </c>
      <c r="O2727" s="18">
        <f t="shared" si="988"/>
        <v>0</v>
      </c>
      <c r="P2727" s="19">
        <f t="shared" si="996"/>
        <v>40254</v>
      </c>
      <c r="Q2727" s="19">
        <f t="shared" si="997"/>
        <v>40289</v>
      </c>
      <c r="R2727" s="19">
        <f t="shared" si="998"/>
        <v>40317</v>
      </c>
      <c r="S2727" s="19">
        <f t="shared" si="999"/>
        <v>40345</v>
      </c>
      <c r="T2727" s="19">
        <f t="shared" si="1000"/>
        <v>40380</v>
      </c>
      <c r="U2727" s="19">
        <f t="shared" si="1001"/>
        <v>40408</v>
      </c>
      <c r="V2727" s="19">
        <f t="shared" si="1002"/>
        <v>40436</v>
      </c>
      <c r="W2727" s="19">
        <f t="shared" si="1003"/>
        <v>40471</v>
      </c>
      <c r="X2727" s="19">
        <f t="shared" si="1004"/>
        <v>40499</v>
      </c>
      <c r="Y2727" s="18">
        <f t="shared" si="989"/>
        <v>28</v>
      </c>
      <c r="Z2727" s="10">
        <f t="shared" si="990"/>
        <v>0.32142857142857145</v>
      </c>
      <c r="AA2727" s="10">
        <f>VLOOKUP(A2727, VIX!$A$2:$E$3205, 5, FALSE)</f>
        <v>17.79</v>
      </c>
      <c r="AB2727" s="10">
        <f t="shared" si="991"/>
        <v>20.317857142857143</v>
      </c>
      <c r="AC2727" s="10">
        <f t="shared" si="992"/>
        <v>22.064285714285713</v>
      </c>
      <c r="AD2727" s="10">
        <f t="shared" si="993"/>
        <v>22.789285714285715</v>
      </c>
      <c r="AE2727" s="10">
        <f t="shared" si="994"/>
        <v>23.153571428571432</v>
      </c>
      <c r="AF2727" s="10">
        <f t="shared" si="995"/>
        <v>23.385714285714286</v>
      </c>
      <c r="AG2727" s="36">
        <f t="shared" si="983"/>
        <v>-3.8585005279831011</v>
      </c>
      <c r="AH2727" s="36">
        <f t="shared" si="984"/>
        <v>-1.4613402061855658</v>
      </c>
      <c r="AI2727" s="36">
        <f t="shared" si="985"/>
        <v>-0.59062499999999984</v>
      </c>
      <c r="AJ2727" s="36">
        <f t="shared" si="986"/>
        <v>-0.34967622571692947</v>
      </c>
      <c r="AK2727" s="36">
        <f t="shared" si="987"/>
        <v>-0.23083969465648765</v>
      </c>
    </row>
    <row r="2728" spans="1:37" x14ac:dyDescent="0.2">
      <c r="A2728" s="5">
        <v>40242</v>
      </c>
      <c r="B2728" s="1">
        <v>3</v>
      </c>
      <c r="C2728" s="7">
        <v>18.55</v>
      </c>
      <c r="D2728" s="7">
        <v>21.6</v>
      </c>
      <c r="E2728" s="7">
        <v>22.6</v>
      </c>
      <c r="F2728" s="7">
        <v>23.05</v>
      </c>
      <c r="G2728" s="7">
        <v>23.25</v>
      </c>
      <c r="H2728" s="7">
        <v>23.5</v>
      </c>
      <c r="I2728" s="7">
        <v>23.65</v>
      </c>
      <c r="J2728" s="7">
        <v>23.7</v>
      </c>
      <c r="K2728" s="7">
        <v>0</v>
      </c>
      <c r="L2728" s="3">
        <v>0.16439999999999999</v>
      </c>
      <c r="M2728" s="3">
        <v>2.5999999999999999E-2</v>
      </c>
      <c r="N2728" s="3">
        <v>8.6999999999999994E-3</v>
      </c>
      <c r="O2728" s="18">
        <f t="shared" si="988"/>
        <v>0</v>
      </c>
      <c r="P2728" s="19">
        <f t="shared" si="996"/>
        <v>40254</v>
      </c>
      <c r="Q2728" s="19">
        <f t="shared" si="997"/>
        <v>40289</v>
      </c>
      <c r="R2728" s="19">
        <f t="shared" si="998"/>
        <v>40317</v>
      </c>
      <c r="S2728" s="19">
        <f t="shared" si="999"/>
        <v>40345</v>
      </c>
      <c r="T2728" s="19">
        <f t="shared" si="1000"/>
        <v>40380</v>
      </c>
      <c r="U2728" s="19">
        <f t="shared" si="1001"/>
        <v>40408</v>
      </c>
      <c r="V2728" s="19">
        <f t="shared" si="1002"/>
        <v>40436</v>
      </c>
      <c r="W2728" s="19">
        <f t="shared" si="1003"/>
        <v>40471</v>
      </c>
      <c r="X2728" s="19">
        <f t="shared" si="1004"/>
        <v>40499</v>
      </c>
      <c r="Y2728" s="18">
        <f t="shared" si="989"/>
        <v>28</v>
      </c>
      <c r="Z2728" s="10">
        <f t="shared" si="990"/>
        <v>0.42857142857142855</v>
      </c>
      <c r="AA2728" s="10">
        <f>VLOOKUP(A2728, VIX!$A$2:$E$3205, 5, FALSE)</f>
        <v>17.420000000000002</v>
      </c>
      <c r="AB2728" s="10">
        <f t="shared" si="991"/>
        <v>20.292857142857144</v>
      </c>
      <c r="AC2728" s="10">
        <f t="shared" si="992"/>
        <v>22.171428571428571</v>
      </c>
      <c r="AD2728" s="10">
        <f t="shared" si="993"/>
        <v>22.857142857142854</v>
      </c>
      <c r="AE2728" s="10">
        <f t="shared" si="994"/>
        <v>23.164285714285711</v>
      </c>
      <c r="AF2728" s="10">
        <f t="shared" si="995"/>
        <v>23.392857142857139</v>
      </c>
      <c r="AG2728" s="36">
        <f t="shared" si="983"/>
        <v>-1.2976532162755374</v>
      </c>
      <c r="AH2728" s="36">
        <f t="shared" si="984"/>
        <v>-0.39298245614035132</v>
      </c>
      <c r="AI2728" s="36">
        <f t="shared" si="985"/>
        <v>-0.17279999999999993</v>
      </c>
      <c r="AJ2728" s="36">
        <f t="shared" si="986"/>
        <v>-7.6098444813528426E-2</v>
      </c>
      <c r="AK2728" s="36">
        <f t="shared" si="987"/>
        <v>-9.4722598105548159E-2</v>
      </c>
    </row>
    <row r="2729" spans="1:37" x14ac:dyDescent="0.2">
      <c r="A2729" s="5">
        <v>40241</v>
      </c>
      <c r="B2729" s="1">
        <v>3</v>
      </c>
      <c r="C2729" s="7">
        <v>19.600000000000001</v>
      </c>
      <c r="D2729" s="7">
        <v>22.5</v>
      </c>
      <c r="E2729" s="7">
        <v>23.25</v>
      </c>
      <c r="F2729" s="7">
        <v>23.6</v>
      </c>
      <c r="G2729" s="7">
        <v>23.7</v>
      </c>
      <c r="H2729" s="7">
        <v>23.8</v>
      </c>
      <c r="I2729" s="7">
        <v>23.9</v>
      </c>
      <c r="J2729" s="7">
        <v>0</v>
      </c>
      <c r="K2729" s="7">
        <v>0</v>
      </c>
      <c r="L2729" s="3">
        <v>0.14799999999999999</v>
      </c>
      <c r="M2729" s="3">
        <v>1.2699999999999999E-2</v>
      </c>
      <c r="N2729" s="3">
        <v>4.1999999999999997E-3</v>
      </c>
      <c r="O2729" s="18">
        <f t="shared" si="988"/>
        <v>0</v>
      </c>
      <c r="P2729" s="19">
        <f t="shared" si="996"/>
        <v>40254</v>
      </c>
      <c r="Q2729" s="19">
        <f t="shared" si="997"/>
        <v>40289</v>
      </c>
      <c r="R2729" s="19">
        <f t="shared" si="998"/>
        <v>40317</v>
      </c>
      <c r="S2729" s="19">
        <f t="shared" si="999"/>
        <v>40345</v>
      </c>
      <c r="T2729" s="19">
        <f t="shared" si="1000"/>
        <v>40380</v>
      </c>
      <c r="U2729" s="19">
        <f t="shared" si="1001"/>
        <v>40408</v>
      </c>
      <c r="V2729" s="19">
        <f t="shared" si="1002"/>
        <v>40436</v>
      </c>
      <c r="W2729" s="19">
        <f t="shared" si="1003"/>
        <v>40471</v>
      </c>
      <c r="X2729" s="19">
        <f t="shared" si="1004"/>
        <v>40499</v>
      </c>
      <c r="Y2729" s="18">
        <f t="shared" si="989"/>
        <v>28</v>
      </c>
      <c r="Z2729" s="10">
        <f t="shared" si="990"/>
        <v>0.4642857142857143</v>
      </c>
      <c r="AA2729" s="10">
        <f>VLOOKUP(A2729, VIX!$A$2:$E$3205, 5, FALSE)</f>
        <v>18.72</v>
      </c>
      <c r="AB2729" s="10">
        <f t="shared" si="991"/>
        <v>21.153571428571432</v>
      </c>
      <c r="AC2729" s="10">
        <f t="shared" si="992"/>
        <v>22.901785714285715</v>
      </c>
      <c r="AD2729" s="10">
        <f t="shared" si="993"/>
        <v>23.4375</v>
      </c>
      <c r="AE2729" s="10">
        <f t="shared" si="994"/>
        <v>23.653571428571428</v>
      </c>
      <c r="AF2729" s="10">
        <f t="shared" si="995"/>
        <v>23.753571428571426</v>
      </c>
      <c r="AG2729" s="36">
        <f t="shared" si="983"/>
        <v>-1.2369668246445487</v>
      </c>
      <c r="AH2729" s="36">
        <f t="shared" si="984"/>
        <v>-0.29443838604143935</v>
      </c>
      <c r="AI2729" s="36">
        <f t="shared" si="985"/>
        <v>-0.13490364025695981</v>
      </c>
      <c r="AJ2729" s="36">
        <f t="shared" si="986"/>
        <v>-3.8176033934251556E-2</v>
      </c>
      <c r="AK2729" s="36">
        <f t="shared" si="987"/>
        <v>-3.7894736842105786E-2</v>
      </c>
    </row>
    <row r="2730" spans="1:37" x14ac:dyDescent="0.2">
      <c r="A2730" s="5">
        <v>40240</v>
      </c>
      <c r="B2730" s="1">
        <v>3</v>
      </c>
      <c r="C2730" s="7">
        <v>19.600000000000001</v>
      </c>
      <c r="D2730" s="7">
        <v>22.6</v>
      </c>
      <c r="E2730" s="7">
        <v>23.25</v>
      </c>
      <c r="F2730" s="7">
        <v>23.45</v>
      </c>
      <c r="G2730" s="7">
        <v>23.7</v>
      </c>
      <c r="H2730" s="7">
        <v>23.8</v>
      </c>
      <c r="I2730" s="7">
        <v>23.9</v>
      </c>
      <c r="J2730" s="7">
        <v>24</v>
      </c>
      <c r="K2730" s="7">
        <v>0</v>
      </c>
      <c r="L2730" s="3">
        <v>0.15310000000000001</v>
      </c>
      <c r="M2730" s="3">
        <v>1.9199999999999998E-2</v>
      </c>
      <c r="N2730" s="3">
        <v>6.4000000000000003E-3</v>
      </c>
      <c r="O2730" s="18">
        <f t="shared" si="988"/>
        <v>0</v>
      </c>
      <c r="P2730" s="19">
        <f t="shared" si="996"/>
        <v>40254</v>
      </c>
      <c r="Q2730" s="19">
        <f t="shared" si="997"/>
        <v>40289</v>
      </c>
      <c r="R2730" s="19">
        <f t="shared" si="998"/>
        <v>40317</v>
      </c>
      <c r="S2730" s="19">
        <f t="shared" si="999"/>
        <v>40345</v>
      </c>
      <c r="T2730" s="19">
        <f t="shared" si="1000"/>
        <v>40380</v>
      </c>
      <c r="U2730" s="19">
        <f t="shared" si="1001"/>
        <v>40408</v>
      </c>
      <c r="V2730" s="19">
        <f t="shared" si="1002"/>
        <v>40436</v>
      </c>
      <c r="W2730" s="19">
        <f t="shared" si="1003"/>
        <v>40471</v>
      </c>
      <c r="X2730" s="19">
        <f t="shared" si="1004"/>
        <v>40499</v>
      </c>
      <c r="Y2730" s="18">
        <f t="shared" si="989"/>
        <v>28</v>
      </c>
      <c r="Z2730" s="10">
        <f t="shared" si="990"/>
        <v>0.5</v>
      </c>
      <c r="AA2730" s="10">
        <f>VLOOKUP(A2730, VIX!$A$2:$E$3205, 5, FALSE)</f>
        <v>18.829999999999998</v>
      </c>
      <c r="AB2730" s="10">
        <f t="shared" si="991"/>
        <v>21.1</v>
      </c>
      <c r="AC2730" s="10">
        <f t="shared" si="992"/>
        <v>22.925000000000001</v>
      </c>
      <c r="AD2730" s="10">
        <f t="shared" si="993"/>
        <v>23.35</v>
      </c>
      <c r="AE2730" s="10">
        <f t="shared" si="994"/>
        <v>23.574999999999999</v>
      </c>
      <c r="AF2730" s="10">
        <f t="shared" si="995"/>
        <v>23.75</v>
      </c>
      <c r="AG2730" s="36">
        <f t="shared" si="983"/>
        <v>-1.2740141557128408</v>
      </c>
      <c r="AH2730" s="36">
        <f t="shared" si="984"/>
        <v>-0.25322717786194576</v>
      </c>
      <c r="AI2730" s="36">
        <f t="shared" si="985"/>
        <v>-7.630582891748644E-2</v>
      </c>
      <c r="AJ2730" s="36">
        <f t="shared" si="986"/>
        <v>-9.4459854561811191E-2</v>
      </c>
      <c r="AK2730" s="36">
        <f t="shared" si="987"/>
        <v>-3.7547493108843547E-2</v>
      </c>
    </row>
    <row r="2731" spans="1:37" x14ac:dyDescent="0.2">
      <c r="A2731" s="5">
        <v>40239</v>
      </c>
      <c r="B2731" s="1">
        <v>3</v>
      </c>
      <c r="C2731" s="7">
        <v>19.8</v>
      </c>
      <c r="D2731" s="7">
        <v>22.8</v>
      </c>
      <c r="E2731" s="7">
        <v>23.45</v>
      </c>
      <c r="F2731" s="7">
        <v>23.75</v>
      </c>
      <c r="G2731" s="7">
        <v>23.9</v>
      </c>
      <c r="H2731" s="7">
        <v>24.05</v>
      </c>
      <c r="I2731" s="7">
        <v>24.1</v>
      </c>
      <c r="J2731" s="7">
        <v>24.15</v>
      </c>
      <c r="K2731" s="7">
        <v>0</v>
      </c>
      <c r="L2731" s="3">
        <v>0.1515</v>
      </c>
      <c r="M2731" s="3">
        <v>1.47E-2</v>
      </c>
      <c r="N2731" s="3">
        <v>4.8999999999999998E-3</v>
      </c>
      <c r="O2731" s="18">
        <f t="shared" si="988"/>
        <v>0</v>
      </c>
      <c r="P2731" s="19">
        <f t="shared" si="996"/>
        <v>40254</v>
      </c>
      <c r="Q2731" s="19">
        <f t="shared" si="997"/>
        <v>40289</v>
      </c>
      <c r="R2731" s="19">
        <f t="shared" si="998"/>
        <v>40317</v>
      </c>
      <c r="S2731" s="19">
        <f t="shared" si="999"/>
        <v>40345</v>
      </c>
      <c r="T2731" s="19">
        <f t="shared" si="1000"/>
        <v>40380</v>
      </c>
      <c r="U2731" s="19">
        <f t="shared" si="1001"/>
        <v>40408</v>
      </c>
      <c r="V2731" s="19">
        <f t="shared" si="1002"/>
        <v>40436</v>
      </c>
      <c r="W2731" s="19">
        <f t="shared" si="1003"/>
        <v>40471</v>
      </c>
      <c r="X2731" s="19">
        <f t="shared" si="1004"/>
        <v>40499</v>
      </c>
      <c r="Y2731" s="18">
        <f t="shared" si="989"/>
        <v>28</v>
      </c>
      <c r="Z2731" s="10">
        <f t="shared" si="990"/>
        <v>0.5357142857142857</v>
      </c>
      <c r="AA2731" s="10">
        <f>VLOOKUP(A2731, VIX!$A$2:$E$3205, 5, FALSE)</f>
        <v>19.059999999999999</v>
      </c>
      <c r="AB2731" s="10">
        <f t="shared" si="991"/>
        <v>21.192857142857143</v>
      </c>
      <c r="AC2731" s="10">
        <f t="shared" si="992"/>
        <v>23.101785714285711</v>
      </c>
      <c r="AD2731" s="10">
        <f t="shared" si="993"/>
        <v>23.589285714285715</v>
      </c>
      <c r="AE2731" s="10">
        <f t="shared" si="994"/>
        <v>23.819642857142856</v>
      </c>
      <c r="AF2731" s="10">
        <f t="shared" si="995"/>
        <v>23.969642857142858</v>
      </c>
      <c r="AG2731" s="36">
        <f t="shared" si="983"/>
        <v>-1.2671806905799525</v>
      </c>
      <c r="AH2731" s="36">
        <f t="shared" si="984"/>
        <v>-0.25099601593625431</v>
      </c>
      <c r="AI2731" s="36">
        <f t="shared" si="985"/>
        <v>-0.1137526331628049</v>
      </c>
      <c r="AJ2731" s="36">
        <f t="shared" si="986"/>
        <v>-5.6401074306176698E-2</v>
      </c>
      <c r="AK2731" s="36">
        <f t="shared" si="987"/>
        <v>-5.6083086053413236E-2</v>
      </c>
    </row>
    <row r="2732" spans="1:37" x14ac:dyDescent="0.2">
      <c r="A2732" s="5">
        <v>40238</v>
      </c>
      <c r="B2732" s="1">
        <v>3</v>
      </c>
      <c r="C2732" s="7">
        <v>20</v>
      </c>
      <c r="D2732" s="7">
        <v>23.05</v>
      </c>
      <c r="E2732" s="7">
        <v>23.65</v>
      </c>
      <c r="F2732" s="7">
        <v>23.85</v>
      </c>
      <c r="G2732" s="7">
        <v>24.05</v>
      </c>
      <c r="H2732" s="7">
        <v>24.1</v>
      </c>
      <c r="I2732" s="7">
        <v>24.25</v>
      </c>
      <c r="J2732" s="7">
        <v>24.2</v>
      </c>
      <c r="K2732" s="7">
        <v>0</v>
      </c>
      <c r="L2732" s="3">
        <v>0.1525</v>
      </c>
      <c r="M2732" s="3">
        <v>1.6799999999999999E-2</v>
      </c>
      <c r="N2732" s="3">
        <v>5.5999999999999999E-3</v>
      </c>
      <c r="O2732" s="18">
        <f t="shared" si="988"/>
        <v>0</v>
      </c>
      <c r="P2732" s="19">
        <f t="shared" si="996"/>
        <v>40254</v>
      </c>
      <c r="Q2732" s="19">
        <f t="shared" si="997"/>
        <v>40289</v>
      </c>
      <c r="R2732" s="19">
        <f t="shared" si="998"/>
        <v>40317</v>
      </c>
      <c r="S2732" s="19">
        <f t="shared" si="999"/>
        <v>40345</v>
      </c>
      <c r="T2732" s="19">
        <f t="shared" si="1000"/>
        <v>40380</v>
      </c>
      <c r="U2732" s="19">
        <f t="shared" si="1001"/>
        <v>40408</v>
      </c>
      <c r="V2732" s="19">
        <f t="shared" si="1002"/>
        <v>40436</v>
      </c>
      <c r="W2732" s="19">
        <f t="shared" si="1003"/>
        <v>40471</v>
      </c>
      <c r="X2732" s="19">
        <f t="shared" si="1004"/>
        <v>40499</v>
      </c>
      <c r="Y2732" s="18">
        <f t="shared" si="989"/>
        <v>28</v>
      </c>
      <c r="Z2732" s="10">
        <f t="shared" si="990"/>
        <v>0.5714285714285714</v>
      </c>
      <c r="AA2732" s="10">
        <f>VLOOKUP(A2732, VIX!$A$2:$E$3205, 5, FALSE)</f>
        <v>19.260000000000002</v>
      </c>
      <c r="AB2732" s="10">
        <f t="shared" si="991"/>
        <v>21.307142857142857</v>
      </c>
      <c r="AC2732" s="10">
        <f t="shared" si="992"/>
        <v>23.307142857142857</v>
      </c>
      <c r="AD2732" s="10">
        <f t="shared" si="993"/>
        <v>23.735714285714288</v>
      </c>
      <c r="AE2732" s="10">
        <f t="shared" si="994"/>
        <v>23.935714285714287</v>
      </c>
      <c r="AF2732" s="10">
        <f t="shared" si="995"/>
        <v>24.071428571428569</v>
      </c>
      <c r="AG2732" s="36">
        <f t="shared" si="983"/>
        <v>-3.8487731597396122</v>
      </c>
      <c r="AH2732" s="36">
        <f t="shared" si="984"/>
        <v>-0.68654457393673174</v>
      </c>
      <c r="AI2732" s="36">
        <f t="shared" si="985"/>
        <v>-0.2264320479221299</v>
      </c>
      <c r="AJ2732" s="36">
        <f t="shared" si="986"/>
        <v>-0.22471576131381371</v>
      </c>
      <c r="AK2732" s="36">
        <f t="shared" si="987"/>
        <v>-5.5785123966942976E-2</v>
      </c>
    </row>
    <row r="2733" spans="1:37" x14ac:dyDescent="0.2">
      <c r="A2733" s="5">
        <v>40235</v>
      </c>
      <c r="B2733" s="1">
        <v>3</v>
      </c>
      <c r="C2733" s="7">
        <v>20.399999999999999</v>
      </c>
      <c r="D2733" s="7">
        <v>23.5</v>
      </c>
      <c r="E2733" s="7">
        <v>23.8</v>
      </c>
      <c r="F2733" s="7">
        <v>23.95</v>
      </c>
      <c r="G2733" s="7">
        <v>24.2</v>
      </c>
      <c r="H2733" s="7">
        <v>24.2</v>
      </c>
      <c r="I2733" s="7">
        <v>24.3</v>
      </c>
      <c r="J2733" s="7">
        <v>24.35</v>
      </c>
      <c r="K2733" s="7">
        <v>0</v>
      </c>
      <c r="L2733" s="3">
        <v>0.152</v>
      </c>
      <c r="M2733" s="3">
        <v>1.46E-2</v>
      </c>
      <c r="N2733" s="3">
        <v>4.8999999999999998E-3</v>
      </c>
      <c r="O2733" s="18">
        <f t="shared" si="988"/>
        <v>0</v>
      </c>
      <c r="P2733" s="19">
        <f t="shared" si="996"/>
        <v>40254</v>
      </c>
      <c r="Q2733" s="19">
        <f t="shared" si="997"/>
        <v>40289</v>
      </c>
      <c r="R2733" s="19">
        <f t="shared" si="998"/>
        <v>40317</v>
      </c>
      <c r="S2733" s="19">
        <f t="shared" si="999"/>
        <v>40345</v>
      </c>
      <c r="T2733" s="19">
        <f t="shared" si="1000"/>
        <v>40380</v>
      </c>
      <c r="U2733" s="19">
        <f t="shared" si="1001"/>
        <v>40408</v>
      </c>
      <c r="V2733" s="19">
        <f t="shared" si="1002"/>
        <v>40436</v>
      </c>
      <c r="W2733" s="19">
        <f t="shared" si="1003"/>
        <v>40471</v>
      </c>
      <c r="X2733" s="19">
        <f t="shared" si="1004"/>
        <v>40499</v>
      </c>
      <c r="Y2733" s="18">
        <f t="shared" si="989"/>
        <v>28</v>
      </c>
      <c r="Z2733" s="10">
        <f t="shared" si="990"/>
        <v>0.6785714285714286</v>
      </c>
      <c r="AA2733" s="10">
        <f>VLOOKUP(A2733, VIX!$A$2:$E$3205, 5, FALSE)</f>
        <v>19.5</v>
      </c>
      <c r="AB2733" s="10">
        <f t="shared" si="991"/>
        <v>21.396428571428572</v>
      </c>
      <c r="AC2733" s="10">
        <f t="shared" si="992"/>
        <v>23.596428571428572</v>
      </c>
      <c r="AD2733" s="10">
        <f t="shared" si="993"/>
        <v>23.848214285714285</v>
      </c>
      <c r="AE2733" s="10">
        <f t="shared" si="994"/>
        <v>24.030357142857142</v>
      </c>
      <c r="AF2733" s="10">
        <f t="shared" si="995"/>
        <v>24.2</v>
      </c>
      <c r="AG2733" s="36">
        <f t="shared" si="983"/>
        <v>-1.2827586206896551</v>
      </c>
      <c r="AH2733" s="36">
        <f t="shared" si="984"/>
        <v>-0.11341134113411364</v>
      </c>
      <c r="AI2733" s="36">
        <f t="shared" si="985"/>
        <v>-5.6266746055373067E-2</v>
      </c>
      <c r="AJ2733" s="36">
        <f t="shared" si="986"/>
        <v>-9.3140153755174399E-2</v>
      </c>
      <c r="AK2733" s="36">
        <f t="shared" si="987"/>
        <v>0</v>
      </c>
    </row>
    <row r="2734" spans="1:37" x14ac:dyDescent="0.2">
      <c r="A2734" s="5">
        <v>40234</v>
      </c>
      <c r="B2734" s="1">
        <v>3</v>
      </c>
      <c r="C2734" s="7">
        <v>20.95</v>
      </c>
      <c r="D2734" s="7">
        <v>23.75</v>
      </c>
      <c r="E2734" s="7">
        <v>23.95</v>
      </c>
      <c r="F2734" s="7">
        <v>24.1</v>
      </c>
      <c r="G2734" s="7">
        <v>24.3</v>
      </c>
      <c r="H2734" s="7">
        <v>24.2</v>
      </c>
      <c r="I2734" s="7">
        <v>24.45</v>
      </c>
      <c r="J2734" s="7">
        <v>24.45</v>
      </c>
      <c r="K2734" s="7">
        <v>0</v>
      </c>
      <c r="L2734" s="3">
        <v>0.13370000000000001</v>
      </c>
      <c r="M2734" s="3">
        <v>1.4500000000000001E-2</v>
      </c>
      <c r="N2734" s="3">
        <v>4.7999999999999996E-3</v>
      </c>
      <c r="O2734" s="18">
        <f t="shared" si="988"/>
        <v>0</v>
      </c>
      <c r="P2734" s="19">
        <f t="shared" si="996"/>
        <v>40254</v>
      </c>
      <c r="Q2734" s="19">
        <f t="shared" si="997"/>
        <v>40289</v>
      </c>
      <c r="R2734" s="19">
        <f t="shared" si="998"/>
        <v>40317</v>
      </c>
      <c r="S2734" s="19">
        <f t="shared" si="999"/>
        <v>40345</v>
      </c>
      <c r="T2734" s="19">
        <f t="shared" si="1000"/>
        <v>40380</v>
      </c>
      <c r="U2734" s="19">
        <f t="shared" si="1001"/>
        <v>40408</v>
      </c>
      <c r="V2734" s="19">
        <f t="shared" si="1002"/>
        <v>40436</v>
      </c>
      <c r="W2734" s="19">
        <f t="shared" si="1003"/>
        <v>40471</v>
      </c>
      <c r="X2734" s="19">
        <f t="shared" si="1004"/>
        <v>40499</v>
      </c>
      <c r="Y2734" s="18">
        <f t="shared" si="989"/>
        <v>28</v>
      </c>
      <c r="Z2734" s="10">
        <f t="shared" si="990"/>
        <v>0.7142857142857143</v>
      </c>
      <c r="AA2734" s="10">
        <f>VLOOKUP(A2734, VIX!$A$2:$E$3205, 5, FALSE)</f>
        <v>20.100000000000001</v>
      </c>
      <c r="AB2734" s="10">
        <f t="shared" si="991"/>
        <v>21.75</v>
      </c>
      <c r="AC2734" s="10">
        <f t="shared" si="992"/>
        <v>23.807142857142857</v>
      </c>
      <c r="AD2734" s="10">
        <f t="shared" si="993"/>
        <v>23.992857142857144</v>
      </c>
      <c r="AE2734" s="10">
        <f t="shared" si="994"/>
        <v>24.157142857142858</v>
      </c>
      <c r="AF2734" s="10">
        <f t="shared" si="995"/>
        <v>24.271428571428572</v>
      </c>
      <c r="AG2734" s="36">
        <f t="shared" si="983"/>
        <v>-1.159286946520989</v>
      </c>
      <c r="AH2734" s="36">
        <f t="shared" si="984"/>
        <v>-7.5909330521876345E-2</v>
      </c>
      <c r="AI2734" s="36">
        <f t="shared" si="985"/>
        <v>-5.6396866840731856E-2</v>
      </c>
      <c r="AJ2734" s="36">
        <f t="shared" si="986"/>
        <v>-7.4688796680497618E-2</v>
      </c>
      <c r="AK2734" s="36">
        <f t="shared" si="987"/>
        <v>3.7113402061856184E-2</v>
      </c>
    </row>
    <row r="2735" spans="1:37" x14ac:dyDescent="0.2">
      <c r="A2735" s="5">
        <v>40233</v>
      </c>
      <c r="B2735" s="1">
        <v>3</v>
      </c>
      <c r="C2735" s="7">
        <v>21.1</v>
      </c>
      <c r="D2735" s="7">
        <v>23.65</v>
      </c>
      <c r="E2735" s="7">
        <v>23.9</v>
      </c>
      <c r="F2735" s="7">
        <v>24.05</v>
      </c>
      <c r="G2735" s="7">
        <v>24.25</v>
      </c>
      <c r="H2735" s="7">
        <v>24.25</v>
      </c>
      <c r="I2735" s="7">
        <v>24.35</v>
      </c>
      <c r="J2735" s="7">
        <v>24.45</v>
      </c>
      <c r="K2735" s="7">
        <v>0</v>
      </c>
      <c r="L2735" s="3">
        <v>0.12089999999999999</v>
      </c>
      <c r="M2735" s="3">
        <v>1.2500000000000001E-2</v>
      </c>
      <c r="N2735" s="3">
        <v>4.1999999999999997E-3</v>
      </c>
      <c r="O2735" s="18">
        <f t="shared" si="988"/>
        <v>0</v>
      </c>
      <c r="P2735" s="19">
        <f t="shared" si="996"/>
        <v>40254</v>
      </c>
      <c r="Q2735" s="19">
        <f t="shared" si="997"/>
        <v>40289</v>
      </c>
      <c r="R2735" s="19">
        <f t="shared" si="998"/>
        <v>40317</v>
      </c>
      <c r="S2735" s="19">
        <f t="shared" si="999"/>
        <v>40345</v>
      </c>
      <c r="T2735" s="19">
        <f t="shared" si="1000"/>
        <v>40380</v>
      </c>
      <c r="U2735" s="19">
        <f t="shared" si="1001"/>
        <v>40408</v>
      </c>
      <c r="V2735" s="19">
        <f t="shared" si="1002"/>
        <v>40436</v>
      </c>
      <c r="W2735" s="19">
        <f t="shared" si="1003"/>
        <v>40471</v>
      </c>
      <c r="X2735" s="19">
        <f t="shared" si="1004"/>
        <v>40499</v>
      </c>
      <c r="Y2735" s="18">
        <f t="shared" si="989"/>
        <v>28</v>
      </c>
      <c r="Z2735" s="10">
        <f t="shared" si="990"/>
        <v>0.75</v>
      </c>
      <c r="AA2735" s="10">
        <f>VLOOKUP(A2735, VIX!$A$2:$E$3205, 5, FALSE)</f>
        <v>20.27</v>
      </c>
      <c r="AB2735" s="10">
        <f t="shared" si="991"/>
        <v>21.737500000000001</v>
      </c>
      <c r="AC2735" s="10">
        <f t="shared" si="992"/>
        <v>23.712499999999999</v>
      </c>
      <c r="AD2735" s="10">
        <f t="shared" si="993"/>
        <v>23.937499999999996</v>
      </c>
      <c r="AE2735" s="10">
        <f t="shared" si="994"/>
        <v>24.1</v>
      </c>
      <c r="AF2735" s="10">
        <f t="shared" si="995"/>
        <v>24.25</v>
      </c>
      <c r="AG2735" s="36">
        <f t="shared" si="983"/>
        <v>-1.0369533645312234</v>
      </c>
      <c r="AH2735" s="36">
        <f t="shared" si="984"/>
        <v>-9.3847758081334665E-2</v>
      </c>
      <c r="AI2735" s="36">
        <f t="shared" si="985"/>
        <v>-5.5645517444428853E-2</v>
      </c>
      <c r="AJ2735" s="36">
        <f t="shared" si="986"/>
        <v>-7.39762219286655E-2</v>
      </c>
      <c r="AK2735" s="36">
        <f t="shared" si="987"/>
        <v>0</v>
      </c>
    </row>
    <row r="2736" spans="1:37" x14ac:dyDescent="0.2">
      <c r="A2736" s="5">
        <v>40232</v>
      </c>
      <c r="B2736" s="1">
        <v>3</v>
      </c>
      <c r="C2736" s="7">
        <v>21.65</v>
      </c>
      <c r="D2736" s="7">
        <v>23.9</v>
      </c>
      <c r="E2736" s="7">
        <v>24.25</v>
      </c>
      <c r="F2736" s="7">
        <v>24.3</v>
      </c>
      <c r="G2736" s="7">
        <v>24.45</v>
      </c>
      <c r="H2736" s="7">
        <v>24.35</v>
      </c>
      <c r="I2736" s="7">
        <v>24.5</v>
      </c>
      <c r="J2736" s="7">
        <v>24.55</v>
      </c>
      <c r="K2736" s="7">
        <v>0</v>
      </c>
      <c r="L2736" s="3">
        <v>0.10390000000000001</v>
      </c>
      <c r="M2736" s="3">
        <v>8.2000000000000007E-3</v>
      </c>
      <c r="N2736" s="3">
        <v>2.7000000000000001E-3</v>
      </c>
      <c r="O2736" s="18">
        <f t="shared" si="988"/>
        <v>0</v>
      </c>
      <c r="P2736" s="19">
        <f t="shared" si="996"/>
        <v>40254</v>
      </c>
      <c r="Q2736" s="19">
        <f t="shared" si="997"/>
        <v>40289</v>
      </c>
      <c r="R2736" s="19">
        <f t="shared" si="998"/>
        <v>40317</v>
      </c>
      <c r="S2736" s="19">
        <f t="shared" si="999"/>
        <v>40345</v>
      </c>
      <c r="T2736" s="19">
        <f t="shared" si="1000"/>
        <v>40380</v>
      </c>
      <c r="U2736" s="19">
        <f t="shared" si="1001"/>
        <v>40408</v>
      </c>
      <c r="V2736" s="19">
        <f t="shared" si="1002"/>
        <v>40436</v>
      </c>
      <c r="W2736" s="19">
        <f t="shared" si="1003"/>
        <v>40471</v>
      </c>
      <c r="X2736" s="19">
        <f t="shared" si="1004"/>
        <v>40499</v>
      </c>
      <c r="Y2736" s="18">
        <f t="shared" si="989"/>
        <v>28</v>
      </c>
      <c r="Z2736" s="10">
        <f t="shared" si="990"/>
        <v>0.7857142857142857</v>
      </c>
      <c r="AA2736" s="10">
        <f>VLOOKUP(A2736, VIX!$A$2:$E$3205, 5, FALSE)</f>
        <v>21.37</v>
      </c>
      <c r="AB2736" s="10">
        <f t="shared" si="991"/>
        <v>22.132142857142853</v>
      </c>
      <c r="AC2736" s="10">
        <f t="shared" si="992"/>
        <v>23.975000000000001</v>
      </c>
      <c r="AD2736" s="10">
        <f t="shared" si="993"/>
        <v>24.260714285714286</v>
      </c>
      <c r="AE2736" s="10">
        <f t="shared" si="994"/>
        <v>24.332142857142856</v>
      </c>
      <c r="AF2736" s="10">
        <f t="shared" si="995"/>
        <v>24.428571428571431</v>
      </c>
      <c r="AG2736" s="36">
        <f t="shared" si="983"/>
        <v>-0.94800200635345233</v>
      </c>
      <c r="AH2736" s="36">
        <f t="shared" si="984"/>
        <v>-0.13496557000765161</v>
      </c>
      <c r="AI2736" s="36">
        <f t="shared" si="985"/>
        <v>-1.8911819887429907E-2</v>
      </c>
      <c r="AJ2736" s="36">
        <f t="shared" si="986"/>
        <v>-5.6145562569624399E-2</v>
      </c>
      <c r="AK2736" s="36">
        <f t="shared" si="987"/>
        <v>3.7113402061854865E-2</v>
      </c>
    </row>
    <row r="2737" spans="1:37" x14ac:dyDescent="0.2">
      <c r="A2737" s="5">
        <v>40231</v>
      </c>
      <c r="B2737" s="1">
        <v>3</v>
      </c>
      <c r="C2737" s="7">
        <v>20.95</v>
      </c>
      <c r="D2737" s="7">
        <v>23.25</v>
      </c>
      <c r="E2737" s="7">
        <v>23.75</v>
      </c>
      <c r="F2737" s="7">
        <v>24</v>
      </c>
      <c r="G2737" s="7">
        <v>24.25</v>
      </c>
      <c r="H2737" s="7">
        <v>24.25</v>
      </c>
      <c r="I2737" s="7">
        <v>24.4</v>
      </c>
      <c r="J2737" s="7">
        <v>0</v>
      </c>
      <c r="K2737" s="7">
        <v>0</v>
      </c>
      <c r="L2737" s="3">
        <v>0.10979999999999999</v>
      </c>
      <c r="M2737" s="3">
        <v>1.67E-2</v>
      </c>
      <c r="N2737" s="3">
        <v>5.5999999999999999E-3</v>
      </c>
      <c r="O2737" s="18">
        <f t="shared" si="988"/>
        <v>0</v>
      </c>
      <c r="P2737" s="19">
        <f t="shared" si="996"/>
        <v>40254</v>
      </c>
      <c r="Q2737" s="19">
        <f t="shared" si="997"/>
        <v>40289</v>
      </c>
      <c r="R2737" s="19">
        <f t="shared" si="998"/>
        <v>40317</v>
      </c>
      <c r="S2737" s="19">
        <f t="shared" si="999"/>
        <v>40345</v>
      </c>
      <c r="T2737" s="19">
        <f t="shared" si="1000"/>
        <v>40380</v>
      </c>
      <c r="U2737" s="19">
        <f t="shared" si="1001"/>
        <v>40408</v>
      </c>
      <c r="V2737" s="19">
        <f t="shared" si="1002"/>
        <v>40436</v>
      </c>
      <c r="W2737" s="19">
        <f t="shared" si="1003"/>
        <v>40471</v>
      </c>
      <c r="X2737" s="19">
        <f t="shared" si="1004"/>
        <v>40499</v>
      </c>
      <c r="Y2737" s="18">
        <f t="shared" si="989"/>
        <v>28</v>
      </c>
      <c r="Z2737" s="10">
        <f t="shared" si="990"/>
        <v>0.8214285714285714</v>
      </c>
      <c r="AA2737" s="10">
        <f>VLOOKUP(A2737, VIX!$A$2:$E$3205, 5, FALSE)</f>
        <v>19.940000000000001</v>
      </c>
      <c r="AB2737" s="10">
        <f t="shared" si="991"/>
        <v>21.360714285714284</v>
      </c>
      <c r="AC2737" s="10">
        <f t="shared" si="992"/>
        <v>23.339285714285715</v>
      </c>
      <c r="AD2737" s="10">
        <f t="shared" si="993"/>
        <v>23.794642857142854</v>
      </c>
      <c r="AE2737" s="10">
        <f t="shared" si="994"/>
        <v>24.044642857142858</v>
      </c>
      <c r="AF2737" s="10">
        <f t="shared" si="995"/>
        <v>24.25</v>
      </c>
      <c r="AG2737" s="36">
        <f t="shared" si="983"/>
        <v>-2.8859751037344421</v>
      </c>
      <c r="AH2737" s="36">
        <f t="shared" si="984"/>
        <v>-0.56893437688139714</v>
      </c>
      <c r="AI2737" s="36">
        <f t="shared" si="985"/>
        <v>-0.27987561083962698</v>
      </c>
      <c r="AJ2737" s="36">
        <f t="shared" si="986"/>
        <v>-0.27708547133851358</v>
      </c>
      <c r="AK2737" s="36">
        <f t="shared" si="987"/>
        <v>0</v>
      </c>
    </row>
    <row r="2738" spans="1:37" x14ac:dyDescent="0.2">
      <c r="A2738" s="5">
        <v>40228</v>
      </c>
      <c r="B2738" s="1">
        <v>3</v>
      </c>
      <c r="C2738" s="7">
        <v>21.35</v>
      </c>
      <c r="D2738" s="7">
        <v>23.7</v>
      </c>
      <c r="E2738" s="7">
        <v>24.1</v>
      </c>
      <c r="F2738" s="7">
        <v>24.35</v>
      </c>
      <c r="G2738" s="7">
        <v>24.5</v>
      </c>
      <c r="H2738" s="7">
        <v>24.55</v>
      </c>
      <c r="I2738" s="7">
        <v>24.6</v>
      </c>
      <c r="J2738" s="7">
        <v>0</v>
      </c>
      <c r="K2738" s="7">
        <v>0</v>
      </c>
      <c r="L2738" s="3">
        <v>0.1101</v>
      </c>
      <c r="M2738" s="3">
        <v>1.03E-2</v>
      </c>
      <c r="N2738" s="3">
        <v>3.3999999999999998E-3</v>
      </c>
      <c r="O2738" s="18">
        <f t="shared" si="988"/>
        <v>0</v>
      </c>
      <c r="P2738" s="19">
        <f t="shared" si="996"/>
        <v>40254</v>
      </c>
      <c r="Q2738" s="19">
        <f t="shared" si="997"/>
        <v>40289</v>
      </c>
      <c r="R2738" s="19">
        <f t="shared" si="998"/>
        <v>40317</v>
      </c>
      <c r="S2738" s="19">
        <f t="shared" si="999"/>
        <v>40345</v>
      </c>
      <c r="T2738" s="19">
        <f t="shared" si="1000"/>
        <v>40380</v>
      </c>
      <c r="U2738" s="19">
        <f t="shared" si="1001"/>
        <v>40408</v>
      </c>
      <c r="V2738" s="19">
        <f t="shared" si="1002"/>
        <v>40436</v>
      </c>
      <c r="W2738" s="19">
        <f t="shared" si="1003"/>
        <v>40471</v>
      </c>
      <c r="X2738" s="19">
        <f t="shared" si="1004"/>
        <v>40499</v>
      </c>
      <c r="Y2738" s="18">
        <f t="shared" si="989"/>
        <v>28</v>
      </c>
      <c r="Z2738" s="10">
        <f t="shared" si="990"/>
        <v>0.9285714285714286</v>
      </c>
      <c r="AA2738" s="10">
        <f>VLOOKUP(A2738, VIX!$A$2:$E$3205, 5, FALSE)</f>
        <v>20.02</v>
      </c>
      <c r="AB2738" s="10">
        <f t="shared" si="991"/>
        <v>21.517857142857146</v>
      </c>
      <c r="AC2738" s="10">
        <f t="shared" si="992"/>
        <v>23.728571428571428</v>
      </c>
      <c r="AD2738" s="10">
        <f t="shared" si="993"/>
        <v>24.117857142857144</v>
      </c>
      <c r="AE2738" s="10">
        <f t="shared" si="994"/>
        <v>24.360714285714288</v>
      </c>
      <c r="AF2738" s="10">
        <f t="shared" si="995"/>
        <v>24.503571428571426</v>
      </c>
      <c r="AG2738" s="36">
        <f t="shared" si="983"/>
        <v>-0.96654153745715543</v>
      </c>
      <c r="AH2738" s="36">
        <f t="shared" si="984"/>
        <v>-0.14928909952606703</v>
      </c>
      <c r="AI2738" s="36">
        <f t="shared" si="985"/>
        <v>-9.180996793937625E-2</v>
      </c>
      <c r="AJ2738" s="36">
        <f t="shared" si="986"/>
        <v>-5.4640069384214555E-2</v>
      </c>
      <c r="AK2738" s="36">
        <f t="shared" si="987"/>
        <v>-1.8072289156626758E-2</v>
      </c>
    </row>
    <row r="2739" spans="1:37" x14ac:dyDescent="0.2">
      <c r="A2739" s="5">
        <v>40227</v>
      </c>
      <c r="B2739" s="1">
        <v>3</v>
      </c>
      <c r="C2739" s="7">
        <v>21.8</v>
      </c>
      <c r="D2739" s="7">
        <v>24.1</v>
      </c>
      <c r="E2739" s="7">
        <v>24.5</v>
      </c>
      <c r="F2739" s="7">
        <v>24.7</v>
      </c>
      <c r="G2739" s="7">
        <v>24.9</v>
      </c>
      <c r="H2739" s="7">
        <v>24.9</v>
      </c>
      <c r="I2739" s="7">
        <v>25.05</v>
      </c>
      <c r="J2739" s="7">
        <v>0</v>
      </c>
      <c r="K2739" s="7">
        <v>0</v>
      </c>
      <c r="L2739" s="3">
        <v>0.1055</v>
      </c>
      <c r="M2739" s="3">
        <v>1.4200000000000001E-2</v>
      </c>
      <c r="N2739" s="3">
        <v>4.7000000000000002E-3</v>
      </c>
      <c r="O2739" s="18">
        <f t="shared" si="988"/>
        <v>1</v>
      </c>
      <c r="P2739" s="19">
        <f t="shared" si="996"/>
        <v>40254</v>
      </c>
      <c r="Q2739" s="19">
        <f t="shared" si="997"/>
        <v>40289</v>
      </c>
      <c r="R2739" s="19">
        <f t="shared" si="998"/>
        <v>40317</v>
      </c>
      <c r="S2739" s="19">
        <f t="shared" si="999"/>
        <v>40345</v>
      </c>
      <c r="T2739" s="19">
        <f t="shared" si="1000"/>
        <v>40380</v>
      </c>
      <c r="U2739" s="19">
        <f t="shared" si="1001"/>
        <v>40408</v>
      </c>
      <c r="V2739" s="19">
        <f t="shared" si="1002"/>
        <v>40436</v>
      </c>
      <c r="W2739" s="19">
        <f t="shared" si="1003"/>
        <v>40471</v>
      </c>
      <c r="X2739" s="19">
        <f t="shared" si="1004"/>
        <v>40499</v>
      </c>
      <c r="Y2739" s="18">
        <f t="shared" si="989"/>
        <v>28</v>
      </c>
      <c r="Z2739" s="10">
        <f t="shared" si="990"/>
        <v>0.9642857142857143</v>
      </c>
      <c r="AA2739" s="10">
        <f>VLOOKUP(A2739, VIX!$A$2:$E$3205, 5, FALSE)</f>
        <v>20.63</v>
      </c>
      <c r="AB2739" s="10">
        <f t="shared" si="991"/>
        <v>21.882142857142856</v>
      </c>
      <c r="AC2739" s="10">
        <f t="shared" si="992"/>
        <v>24.114285714285717</v>
      </c>
      <c r="AD2739" s="10">
        <f t="shared" si="993"/>
        <v>24.507142857142856</v>
      </c>
      <c r="AE2739" s="10">
        <f t="shared" si="994"/>
        <v>24.707142857142856</v>
      </c>
      <c r="AF2739" s="10">
        <f t="shared" si="995"/>
        <v>24.9</v>
      </c>
      <c r="AG2739" s="36">
        <f t="shared" si="983"/>
        <v>-0.83805668016194312</v>
      </c>
      <c r="AH2739" s="36">
        <f t="shared" si="984"/>
        <v>-0.14486921529174993</v>
      </c>
      <c r="AI2739" s="36">
        <f t="shared" si="985"/>
        <v>-7.214428857715402E-2</v>
      </c>
      <c r="AJ2739" s="36">
        <f t="shared" si="986"/>
        <v>-7.1428571428571147E-2</v>
      </c>
      <c r="AK2739" s="36">
        <f t="shared" si="987"/>
        <v>0</v>
      </c>
    </row>
    <row r="2740" spans="1:37" x14ac:dyDescent="0.2">
      <c r="A2740" s="5">
        <v>40226</v>
      </c>
      <c r="B2740" s="1">
        <v>3</v>
      </c>
      <c r="C2740" s="7">
        <v>22.75</v>
      </c>
      <c r="D2740" s="7">
        <v>24.7</v>
      </c>
      <c r="E2740" s="7">
        <v>24.85</v>
      </c>
      <c r="F2740" s="7">
        <v>24.95</v>
      </c>
      <c r="G2740" s="7">
        <v>25.2</v>
      </c>
      <c r="H2740" s="7">
        <v>25.05</v>
      </c>
      <c r="I2740" s="7">
        <v>25.2</v>
      </c>
      <c r="J2740" s="7">
        <v>0</v>
      </c>
      <c r="K2740" s="7">
        <v>0</v>
      </c>
      <c r="L2740" s="3">
        <v>8.5699999999999998E-2</v>
      </c>
      <c r="M2740" s="3">
        <v>0.01</v>
      </c>
      <c r="N2740" s="3">
        <v>3.3E-3</v>
      </c>
      <c r="O2740" s="18">
        <f t="shared" si="988"/>
        <v>0</v>
      </c>
      <c r="P2740" s="19">
        <f t="shared" si="996"/>
        <v>40226</v>
      </c>
      <c r="Q2740" s="19">
        <f t="shared" si="997"/>
        <v>40254</v>
      </c>
      <c r="R2740" s="19">
        <f t="shared" si="998"/>
        <v>40289</v>
      </c>
      <c r="S2740" s="19">
        <f t="shared" si="999"/>
        <v>40317</v>
      </c>
      <c r="T2740" s="19">
        <f t="shared" si="1000"/>
        <v>40345</v>
      </c>
      <c r="U2740" s="19">
        <f t="shared" si="1001"/>
        <v>40380</v>
      </c>
      <c r="V2740" s="19">
        <f t="shared" si="1002"/>
        <v>40408</v>
      </c>
      <c r="W2740" s="19">
        <f t="shared" si="1003"/>
        <v>40436</v>
      </c>
      <c r="X2740" s="19">
        <f t="shared" si="1004"/>
        <v>40471</v>
      </c>
      <c r="Y2740" s="18">
        <f t="shared" si="989"/>
        <v>28</v>
      </c>
      <c r="Z2740" s="10">
        <f t="shared" si="990"/>
        <v>0</v>
      </c>
      <c r="AA2740" s="10">
        <f>VLOOKUP(A2740, VIX!$A$2:$E$3205, 5, FALSE)</f>
        <v>21.72</v>
      </c>
      <c r="AB2740" s="10">
        <f t="shared" si="991"/>
        <v>24.7</v>
      </c>
      <c r="AC2740" s="10">
        <f t="shared" si="992"/>
        <v>24.85</v>
      </c>
      <c r="AD2740" s="10">
        <f t="shared" si="993"/>
        <v>24.95</v>
      </c>
      <c r="AE2740" s="10">
        <f t="shared" si="994"/>
        <v>25.2</v>
      </c>
      <c r="AF2740" s="10">
        <f t="shared" si="995"/>
        <v>25.05</v>
      </c>
      <c r="AG2740" s="36">
        <f t="shared" si="983"/>
        <v>-0.74477114277053613</v>
      </c>
      <c r="AH2740" s="36">
        <f t="shared" si="984"/>
        <v>-5.4529717253318719E-2</v>
      </c>
      <c r="AI2740" s="36">
        <f t="shared" si="985"/>
        <v>-3.5803083043261297E-2</v>
      </c>
      <c r="AJ2740" s="36">
        <f t="shared" si="986"/>
        <v>-8.9292041669619432E-2</v>
      </c>
      <c r="AK2740" s="36">
        <f t="shared" si="987"/>
        <v>5.3063802905874424E-2</v>
      </c>
    </row>
    <row r="2741" spans="1:37" x14ac:dyDescent="0.2">
      <c r="A2741" s="5">
        <v>40225</v>
      </c>
      <c r="B2741" s="1">
        <v>2</v>
      </c>
      <c r="C2741" s="7">
        <v>22.6</v>
      </c>
      <c r="D2741" s="7">
        <v>23.6</v>
      </c>
      <c r="E2741" s="7">
        <v>24.8</v>
      </c>
      <c r="F2741" s="7">
        <v>25.15</v>
      </c>
      <c r="G2741" s="7">
        <v>25.2</v>
      </c>
      <c r="H2741" s="7">
        <v>25.45</v>
      </c>
      <c r="I2741" s="7">
        <v>25.35</v>
      </c>
      <c r="J2741" s="7">
        <v>25.5</v>
      </c>
      <c r="K2741" s="7">
        <v>0</v>
      </c>
      <c r="L2741" s="3">
        <v>4.4200000000000003E-2</v>
      </c>
      <c r="M2741" s="3">
        <v>8.0000000000000002E-3</v>
      </c>
      <c r="N2741" s="3">
        <v>2.7000000000000001E-3</v>
      </c>
      <c r="O2741" s="18">
        <f t="shared" si="988"/>
        <v>0</v>
      </c>
      <c r="P2741" s="19">
        <f t="shared" si="996"/>
        <v>40226</v>
      </c>
      <c r="Q2741" s="19">
        <f t="shared" si="997"/>
        <v>40254</v>
      </c>
      <c r="R2741" s="19">
        <f t="shared" si="998"/>
        <v>40289</v>
      </c>
      <c r="S2741" s="19">
        <f t="shared" si="999"/>
        <v>40317</v>
      </c>
      <c r="T2741" s="19">
        <f t="shared" si="1000"/>
        <v>40345</v>
      </c>
      <c r="U2741" s="19">
        <f t="shared" si="1001"/>
        <v>40380</v>
      </c>
      <c r="V2741" s="19">
        <f t="shared" si="1002"/>
        <v>40408</v>
      </c>
      <c r="W2741" s="19">
        <f t="shared" si="1003"/>
        <v>40436</v>
      </c>
      <c r="X2741" s="19">
        <f t="shared" si="1004"/>
        <v>40471</v>
      </c>
      <c r="Y2741" s="18">
        <f t="shared" si="989"/>
        <v>28</v>
      </c>
      <c r="Z2741" s="10">
        <f t="shared" si="990"/>
        <v>3.5714285714285712E-2</v>
      </c>
      <c r="AA2741" s="10">
        <f>VLOOKUP(A2741, VIX!$A$2:$E$3205, 5, FALSE)</f>
        <v>22.25</v>
      </c>
      <c r="AB2741" s="10">
        <f t="shared" si="991"/>
        <v>23.564285714285717</v>
      </c>
      <c r="AC2741" s="10">
        <f t="shared" si="992"/>
        <v>24.757142857142856</v>
      </c>
      <c r="AD2741" s="10">
        <f t="shared" si="993"/>
        <v>25.137499999999999</v>
      </c>
      <c r="AE2741" s="10">
        <f t="shared" si="994"/>
        <v>25.198214285714286</v>
      </c>
      <c r="AF2741" s="10">
        <f t="shared" si="995"/>
        <v>25.441071428571426</v>
      </c>
      <c r="AG2741" s="36">
        <f t="shared" si="983"/>
        <v>-1.4504640621627458</v>
      </c>
      <c r="AH2741" s="36">
        <f t="shared" si="984"/>
        <v>-1.6822195952993524</v>
      </c>
      <c r="AI2741" s="36">
        <f t="shared" si="985"/>
        <v>-0.48511515984874226</v>
      </c>
      <c r="AJ2741" s="36">
        <f t="shared" si="986"/>
        <v>-6.9340304051731055E-2</v>
      </c>
      <c r="AK2741" s="36">
        <f t="shared" si="987"/>
        <v>-0.34572643709699541</v>
      </c>
    </row>
    <row r="2742" spans="1:37" x14ac:dyDescent="0.2">
      <c r="A2742" s="5">
        <v>40221</v>
      </c>
      <c r="B2742" s="1">
        <v>2</v>
      </c>
      <c r="C2742" s="7">
        <v>24.45</v>
      </c>
      <c r="D2742" s="7">
        <v>24.9</v>
      </c>
      <c r="E2742" s="7">
        <v>25.85</v>
      </c>
      <c r="F2742" s="7">
        <v>26</v>
      </c>
      <c r="G2742" s="7">
        <v>25.95</v>
      </c>
      <c r="H2742" s="7">
        <v>26.05</v>
      </c>
      <c r="I2742" s="7">
        <v>25.95</v>
      </c>
      <c r="J2742" s="7">
        <v>26.1</v>
      </c>
      <c r="K2742" s="7">
        <v>0</v>
      </c>
      <c r="L2742" s="3">
        <v>1.84E-2</v>
      </c>
      <c r="M2742" s="3">
        <v>-1.9E-3</v>
      </c>
      <c r="N2742" s="3">
        <v>-5.9999999999999995E-4</v>
      </c>
      <c r="O2742" s="18">
        <f t="shared" si="988"/>
        <v>0</v>
      </c>
      <c r="P2742" s="19">
        <f t="shared" si="996"/>
        <v>40226</v>
      </c>
      <c r="Q2742" s="19">
        <f t="shared" si="997"/>
        <v>40254</v>
      </c>
      <c r="R2742" s="19">
        <f t="shared" si="998"/>
        <v>40289</v>
      </c>
      <c r="S2742" s="19">
        <f t="shared" si="999"/>
        <v>40317</v>
      </c>
      <c r="T2742" s="19">
        <f t="shared" si="1000"/>
        <v>40345</v>
      </c>
      <c r="U2742" s="19">
        <f t="shared" si="1001"/>
        <v>40380</v>
      </c>
      <c r="V2742" s="19">
        <f t="shared" si="1002"/>
        <v>40408</v>
      </c>
      <c r="W2742" s="19">
        <f t="shared" si="1003"/>
        <v>40436</v>
      </c>
      <c r="X2742" s="19">
        <f t="shared" si="1004"/>
        <v>40471</v>
      </c>
      <c r="Y2742" s="18">
        <f t="shared" si="989"/>
        <v>28</v>
      </c>
      <c r="Z2742" s="10">
        <f t="shared" si="990"/>
        <v>0.17857142857142858</v>
      </c>
      <c r="AA2742" s="10">
        <f>VLOOKUP(A2742, VIX!$A$2:$E$3205, 5, FALSE)</f>
        <v>22.73</v>
      </c>
      <c r="AB2742" s="10">
        <f t="shared" si="991"/>
        <v>24.819642857142853</v>
      </c>
      <c r="AC2742" s="10">
        <f t="shared" si="992"/>
        <v>25.68035714285714</v>
      </c>
      <c r="AD2742" s="10">
        <f t="shared" si="993"/>
        <v>25.973214285714285</v>
      </c>
      <c r="AE2742" s="10">
        <f t="shared" si="994"/>
        <v>25.958928571428569</v>
      </c>
      <c r="AF2742" s="10">
        <f t="shared" si="995"/>
        <v>26.032142857142858</v>
      </c>
      <c r="AG2742" s="36">
        <f t="shared" si="983"/>
        <v>-0.16302472685451375</v>
      </c>
      <c r="AH2742" s="36">
        <f t="shared" si="984"/>
        <v>-0.33529411764705969</v>
      </c>
      <c r="AI2742" s="36">
        <f t="shared" si="985"/>
        <v>-5.2390852390851873E-2</v>
      </c>
      <c r="AJ2742" s="36">
        <f t="shared" si="986"/>
        <v>1.741534208707695E-2</v>
      </c>
      <c r="AK2742" s="36">
        <f t="shared" si="987"/>
        <v>-3.4710743801653371E-2</v>
      </c>
    </row>
    <row r="2743" spans="1:37" x14ac:dyDescent="0.2">
      <c r="A2743" s="5">
        <v>40220</v>
      </c>
      <c r="B2743" s="1">
        <v>2</v>
      </c>
      <c r="C2743" s="7">
        <v>24.45</v>
      </c>
      <c r="D2743" s="7">
        <v>24.95</v>
      </c>
      <c r="E2743" s="7">
        <v>25.65</v>
      </c>
      <c r="F2743" s="7">
        <v>25.8</v>
      </c>
      <c r="G2743" s="7">
        <v>25.85</v>
      </c>
      <c r="H2743" s="7">
        <v>25.95</v>
      </c>
      <c r="I2743" s="7">
        <v>25.85</v>
      </c>
      <c r="J2743" s="7">
        <v>26.05</v>
      </c>
      <c r="K2743" s="7">
        <v>0</v>
      </c>
      <c r="L2743" s="3">
        <v>2.0400000000000001E-2</v>
      </c>
      <c r="M2743" s="3">
        <v>1.9E-3</v>
      </c>
      <c r="N2743" s="3">
        <v>5.9999999999999995E-4</v>
      </c>
      <c r="O2743" s="18">
        <f t="shared" si="988"/>
        <v>0</v>
      </c>
      <c r="P2743" s="19">
        <f t="shared" si="996"/>
        <v>40226</v>
      </c>
      <c r="Q2743" s="19">
        <f t="shared" si="997"/>
        <v>40254</v>
      </c>
      <c r="R2743" s="19">
        <f t="shared" si="998"/>
        <v>40289</v>
      </c>
      <c r="S2743" s="19">
        <f t="shared" si="999"/>
        <v>40317</v>
      </c>
      <c r="T2743" s="19">
        <f t="shared" si="1000"/>
        <v>40345</v>
      </c>
      <c r="U2743" s="19">
        <f t="shared" si="1001"/>
        <v>40380</v>
      </c>
      <c r="V2743" s="19">
        <f t="shared" si="1002"/>
        <v>40408</v>
      </c>
      <c r="W2743" s="19">
        <f t="shared" si="1003"/>
        <v>40436</v>
      </c>
      <c r="X2743" s="19">
        <f t="shared" si="1004"/>
        <v>40471</v>
      </c>
      <c r="Y2743" s="18">
        <f t="shared" si="989"/>
        <v>28</v>
      </c>
      <c r="Z2743" s="10">
        <f t="shared" si="990"/>
        <v>0.21428571428571427</v>
      </c>
      <c r="AA2743" s="10">
        <f>VLOOKUP(A2743, VIX!$A$2:$E$3205, 5, FALSE)</f>
        <v>23.96</v>
      </c>
      <c r="AB2743" s="10">
        <f t="shared" si="991"/>
        <v>24.842857142857142</v>
      </c>
      <c r="AC2743" s="10">
        <f t="shared" si="992"/>
        <v>25.5</v>
      </c>
      <c r="AD2743" s="10">
        <f t="shared" si="993"/>
        <v>25.767857142857142</v>
      </c>
      <c r="AE2743" s="10">
        <f t="shared" si="994"/>
        <v>25.839285714285715</v>
      </c>
      <c r="AF2743" s="10">
        <f t="shared" si="995"/>
        <v>25.928571428571427</v>
      </c>
      <c r="AG2743" s="36">
        <f t="shared" si="983"/>
        <v>-0.17621145374449346</v>
      </c>
      <c r="AH2743" s="36">
        <f t="shared" si="984"/>
        <v>-0.24336069531627219</v>
      </c>
      <c r="AI2743" s="36">
        <f t="shared" si="985"/>
        <v>-5.1699377692676678E-2</v>
      </c>
      <c r="AJ2743" s="36">
        <f t="shared" si="986"/>
        <v>-1.7233125897558887E-2</v>
      </c>
      <c r="AK2743" s="36">
        <f t="shared" si="987"/>
        <v>-3.4383954154727073E-2</v>
      </c>
    </row>
    <row r="2744" spans="1:37" x14ac:dyDescent="0.2">
      <c r="A2744" s="5">
        <v>40219</v>
      </c>
      <c r="B2744" s="1">
        <v>2</v>
      </c>
      <c r="C2744" s="7">
        <v>25.5</v>
      </c>
      <c r="D2744" s="7">
        <v>25.55</v>
      </c>
      <c r="E2744" s="7">
        <v>26</v>
      </c>
      <c r="F2744" s="7">
        <v>26.15</v>
      </c>
      <c r="G2744" s="7">
        <v>26.1</v>
      </c>
      <c r="H2744" s="7">
        <v>26.2</v>
      </c>
      <c r="I2744" s="7">
        <v>26.05</v>
      </c>
      <c r="J2744" s="7">
        <v>0</v>
      </c>
      <c r="K2744" s="7">
        <v>0</v>
      </c>
      <c r="L2744" s="3">
        <v>2E-3</v>
      </c>
      <c r="M2744" s="3">
        <v>-3.8E-3</v>
      </c>
      <c r="N2744" s="3">
        <v>-1.2999999999999999E-3</v>
      </c>
      <c r="O2744" s="18">
        <f t="shared" si="988"/>
        <v>0</v>
      </c>
      <c r="P2744" s="19">
        <f t="shared" si="996"/>
        <v>40226</v>
      </c>
      <c r="Q2744" s="19">
        <f t="shared" si="997"/>
        <v>40254</v>
      </c>
      <c r="R2744" s="19">
        <f t="shared" si="998"/>
        <v>40289</v>
      </c>
      <c r="S2744" s="19">
        <f t="shared" si="999"/>
        <v>40317</v>
      </c>
      <c r="T2744" s="19">
        <f t="shared" si="1000"/>
        <v>40345</v>
      </c>
      <c r="U2744" s="19">
        <f t="shared" si="1001"/>
        <v>40380</v>
      </c>
      <c r="V2744" s="19">
        <f t="shared" si="1002"/>
        <v>40408</v>
      </c>
      <c r="W2744" s="19">
        <f t="shared" si="1003"/>
        <v>40436</v>
      </c>
      <c r="X2744" s="19">
        <f t="shared" si="1004"/>
        <v>40471</v>
      </c>
      <c r="Y2744" s="18">
        <f t="shared" si="989"/>
        <v>28</v>
      </c>
      <c r="Z2744" s="10">
        <f t="shared" si="990"/>
        <v>0.25</v>
      </c>
      <c r="AA2744" s="10">
        <f>VLOOKUP(A2744, VIX!$A$2:$E$3205, 5, FALSE)</f>
        <v>25.4</v>
      </c>
      <c r="AB2744" s="10">
        <f t="shared" si="991"/>
        <v>25.537500000000001</v>
      </c>
      <c r="AC2744" s="10">
        <f t="shared" si="992"/>
        <v>25.887499999999999</v>
      </c>
      <c r="AD2744" s="10">
        <f t="shared" si="993"/>
        <v>26.112499999999997</v>
      </c>
      <c r="AE2744" s="10">
        <f t="shared" si="994"/>
        <v>26.112500000000004</v>
      </c>
      <c r="AF2744" s="10">
        <f t="shared" si="995"/>
        <v>26.174999999999997</v>
      </c>
      <c r="AG2744" s="36">
        <f t="shared" si="983"/>
        <v>-1.7563423473655106E-2</v>
      </c>
      <c r="AH2744" s="36">
        <f t="shared" si="984"/>
        <v>-0.15615532911043761</v>
      </c>
      <c r="AI2744" s="36">
        <f t="shared" si="985"/>
        <v>-5.1823416506717339E-2</v>
      </c>
      <c r="AJ2744" s="36">
        <f t="shared" si="986"/>
        <v>1.7227235438883343E-2</v>
      </c>
      <c r="AK2744" s="36">
        <f t="shared" si="987"/>
        <v>-3.4416826003823342E-2</v>
      </c>
    </row>
    <row r="2745" spans="1:37" x14ac:dyDescent="0.2">
      <c r="A2745" s="5">
        <v>40218</v>
      </c>
      <c r="B2745" s="1">
        <v>2</v>
      </c>
      <c r="C2745" s="7">
        <v>25.55</v>
      </c>
      <c r="D2745" s="7">
        <v>25.65</v>
      </c>
      <c r="E2745" s="7">
        <v>26.05</v>
      </c>
      <c r="F2745" s="7">
        <v>26.05</v>
      </c>
      <c r="G2745" s="7">
        <v>26.15</v>
      </c>
      <c r="H2745" s="7">
        <v>26.15</v>
      </c>
      <c r="I2745" s="7">
        <v>26.05</v>
      </c>
      <c r="J2745" s="7">
        <v>26.15</v>
      </c>
      <c r="K2745" s="7">
        <v>0</v>
      </c>
      <c r="L2745" s="3">
        <v>3.8999999999999998E-3</v>
      </c>
      <c r="M2745" s="3">
        <v>0</v>
      </c>
      <c r="N2745" s="3">
        <v>0</v>
      </c>
      <c r="O2745" s="18">
        <f t="shared" si="988"/>
        <v>0</v>
      </c>
      <c r="P2745" s="19">
        <f t="shared" si="996"/>
        <v>40226</v>
      </c>
      <c r="Q2745" s="19">
        <f t="shared" si="997"/>
        <v>40254</v>
      </c>
      <c r="R2745" s="19">
        <f t="shared" si="998"/>
        <v>40289</v>
      </c>
      <c r="S2745" s="19">
        <f t="shared" si="999"/>
        <v>40317</v>
      </c>
      <c r="T2745" s="19">
        <f t="shared" si="1000"/>
        <v>40345</v>
      </c>
      <c r="U2745" s="19">
        <f t="shared" si="1001"/>
        <v>40380</v>
      </c>
      <c r="V2745" s="19">
        <f t="shared" si="1002"/>
        <v>40408</v>
      </c>
      <c r="W2745" s="19">
        <f t="shared" si="1003"/>
        <v>40436</v>
      </c>
      <c r="X2745" s="19">
        <f t="shared" si="1004"/>
        <v>40471</v>
      </c>
      <c r="Y2745" s="18">
        <f t="shared" si="989"/>
        <v>28</v>
      </c>
      <c r="Z2745" s="10">
        <f t="shared" si="990"/>
        <v>0.2857142857142857</v>
      </c>
      <c r="AA2745" s="10">
        <f>VLOOKUP(A2745, VIX!$A$2:$E$3205, 5, FALSE)</f>
        <v>26</v>
      </c>
      <c r="AB2745" s="10">
        <f t="shared" si="991"/>
        <v>25.62142857142857</v>
      </c>
      <c r="AC2745" s="10">
        <f t="shared" si="992"/>
        <v>25.935714285714283</v>
      </c>
      <c r="AD2745" s="10">
        <f t="shared" si="993"/>
        <v>26.05</v>
      </c>
      <c r="AE2745" s="10">
        <f t="shared" si="994"/>
        <v>26.12142857142857</v>
      </c>
      <c r="AF2745" s="10">
        <f t="shared" si="995"/>
        <v>26.15</v>
      </c>
      <c r="AG2745" s="36">
        <f t="shared" si="983"/>
        <v>-3.4267065542561176E-2</v>
      </c>
      <c r="AH2745" s="36">
        <f t="shared" si="984"/>
        <v>-0.13704962610469154</v>
      </c>
      <c r="AI2745" s="36">
        <f t="shared" si="985"/>
        <v>0</v>
      </c>
      <c r="AJ2745" s="36">
        <f t="shared" si="986"/>
        <v>-3.4262406526171976E-2</v>
      </c>
      <c r="AK2745" s="36">
        <f t="shared" si="987"/>
        <v>0</v>
      </c>
    </row>
    <row r="2746" spans="1:37" x14ac:dyDescent="0.2">
      <c r="A2746" s="5">
        <v>40217</v>
      </c>
      <c r="B2746" s="1">
        <v>2</v>
      </c>
      <c r="C2746" s="7">
        <v>26.4</v>
      </c>
      <c r="D2746" s="7">
        <v>26.2</v>
      </c>
      <c r="E2746" s="7">
        <v>26.3</v>
      </c>
      <c r="F2746" s="7">
        <v>26.2</v>
      </c>
      <c r="G2746" s="7">
        <v>26.3</v>
      </c>
      <c r="H2746" s="7">
        <v>26.35</v>
      </c>
      <c r="I2746" s="7">
        <v>26.25</v>
      </c>
      <c r="J2746" s="7">
        <v>26.35</v>
      </c>
      <c r="K2746" s="7">
        <v>0</v>
      </c>
      <c r="L2746" s="3">
        <v>-7.6E-3</v>
      </c>
      <c r="M2746" s="3">
        <v>1.9E-3</v>
      </c>
      <c r="N2746" s="3">
        <v>5.9999999999999995E-4</v>
      </c>
      <c r="O2746" s="18">
        <f t="shared" si="988"/>
        <v>0</v>
      </c>
      <c r="P2746" s="19">
        <f t="shared" si="996"/>
        <v>40226</v>
      </c>
      <c r="Q2746" s="19">
        <f t="shared" si="997"/>
        <v>40254</v>
      </c>
      <c r="R2746" s="19">
        <f t="shared" si="998"/>
        <v>40289</v>
      </c>
      <c r="S2746" s="19">
        <f t="shared" si="999"/>
        <v>40317</v>
      </c>
      <c r="T2746" s="19">
        <f t="shared" si="1000"/>
        <v>40345</v>
      </c>
      <c r="U2746" s="19">
        <f t="shared" si="1001"/>
        <v>40380</v>
      </c>
      <c r="V2746" s="19">
        <f t="shared" si="1002"/>
        <v>40408</v>
      </c>
      <c r="W2746" s="19">
        <f t="shared" si="1003"/>
        <v>40436</v>
      </c>
      <c r="X2746" s="19">
        <f t="shared" si="1004"/>
        <v>40471</v>
      </c>
      <c r="Y2746" s="18">
        <f t="shared" si="989"/>
        <v>28</v>
      </c>
      <c r="Z2746" s="10">
        <f t="shared" si="990"/>
        <v>0.32142857142857145</v>
      </c>
      <c r="AA2746" s="10">
        <f>VLOOKUP(A2746, VIX!$A$2:$E$3205, 5, FALSE)</f>
        <v>26.51</v>
      </c>
      <c r="AB2746" s="10">
        <f t="shared" si="991"/>
        <v>26.264285714285712</v>
      </c>
      <c r="AC2746" s="10">
        <f t="shared" si="992"/>
        <v>26.267857142857146</v>
      </c>
      <c r="AD2746" s="10">
        <f t="shared" si="993"/>
        <v>26.232142857142858</v>
      </c>
      <c r="AE2746" s="10">
        <f t="shared" si="994"/>
        <v>26.267857142857146</v>
      </c>
      <c r="AF2746" s="10">
        <f t="shared" si="995"/>
        <v>26.333928571428572</v>
      </c>
      <c r="AG2746" s="36">
        <f t="shared" si="983"/>
        <v>0.20803522289488086</v>
      </c>
      <c r="AH2746" s="36">
        <f t="shared" si="984"/>
        <v>-0.10376063683777249</v>
      </c>
      <c r="AI2746" s="36">
        <f t="shared" si="985"/>
        <v>0.10313778990450349</v>
      </c>
      <c r="AJ2746" s="36">
        <f t="shared" si="986"/>
        <v>-0.10316593886463025</v>
      </c>
      <c r="AK2746" s="36">
        <f t="shared" si="987"/>
        <v>-5.1568894952251747E-2</v>
      </c>
    </row>
    <row r="2747" spans="1:37" x14ac:dyDescent="0.2">
      <c r="A2747" s="5">
        <v>40214</v>
      </c>
      <c r="B2747" s="1">
        <v>2</v>
      </c>
      <c r="C2747" s="7">
        <v>26.1</v>
      </c>
      <c r="D2747" s="7">
        <v>25.85</v>
      </c>
      <c r="E2747" s="7">
        <v>26.15</v>
      </c>
      <c r="F2747" s="7">
        <v>26.2</v>
      </c>
      <c r="G2747" s="7">
        <v>26.15</v>
      </c>
      <c r="H2747" s="7">
        <v>26.2</v>
      </c>
      <c r="I2747" s="7">
        <v>26</v>
      </c>
      <c r="J2747" s="7">
        <v>26.1</v>
      </c>
      <c r="K2747" s="7">
        <v>0</v>
      </c>
      <c r="L2747" s="3">
        <v>-9.5999999999999992E-3</v>
      </c>
      <c r="M2747" s="3">
        <v>-7.6E-3</v>
      </c>
      <c r="N2747" s="3">
        <v>-2.5000000000000001E-3</v>
      </c>
      <c r="O2747" s="18">
        <f t="shared" si="988"/>
        <v>0</v>
      </c>
      <c r="P2747" s="19">
        <f t="shared" si="996"/>
        <v>40226</v>
      </c>
      <c r="Q2747" s="19">
        <f t="shared" si="997"/>
        <v>40254</v>
      </c>
      <c r="R2747" s="19">
        <f t="shared" si="998"/>
        <v>40289</v>
      </c>
      <c r="S2747" s="19">
        <f t="shared" si="999"/>
        <v>40317</v>
      </c>
      <c r="T2747" s="19">
        <f t="shared" si="1000"/>
        <v>40345</v>
      </c>
      <c r="U2747" s="19">
        <f t="shared" si="1001"/>
        <v>40380</v>
      </c>
      <c r="V2747" s="19">
        <f t="shared" si="1002"/>
        <v>40408</v>
      </c>
      <c r="W2747" s="19">
        <f t="shared" si="1003"/>
        <v>40436</v>
      </c>
      <c r="X2747" s="19">
        <f t="shared" si="1004"/>
        <v>40471</v>
      </c>
      <c r="Y2747" s="18">
        <f t="shared" si="989"/>
        <v>28</v>
      </c>
      <c r="Z2747" s="10">
        <f t="shared" si="990"/>
        <v>0.42857142857142855</v>
      </c>
      <c r="AA2747" s="10">
        <f>VLOOKUP(A2747, VIX!$A$2:$E$3205, 5, FALSE)</f>
        <v>26.11</v>
      </c>
      <c r="AB2747" s="10">
        <f t="shared" si="991"/>
        <v>25.957142857142856</v>
      </c>
      <c r="AC2747" s="10">
        <f t="shared" si="992"/>
        <v>26.021428571428572</v>
      </c>
      <c r="AD2747" s="10">
        <f t="shared" si="993"/>
        <v>26.178571428571423</v>
      </c>
      <c r="AE2747" s="10">
        <f t="shared" si="994"/>
        <v>26.171428571428571</v>
      </c>
      <c r="AF2747" s="10">
        <f t="shared" si="995"/>
        <v>26.178571428571423</v>
      </c>
      <c r="AG2747" s="36">
        <f t="shared" si="983"/>
        <v>8.7798759668315907E-2</v>
      </c>
      <c r="AH2747" s="36">
        <f t="shared" si="984"/>
        <v>-0.10449927431059419</v>
      </c>
      <c r="AI2747" s="36">
        <f t="shared" si="985"/>
        <v>-1.728987993138963E-2</v>
      </c>
      <c r="AJ2747" s="36">
        <f t="shared" si="986"/>
        <v>1.7310070064569572E-2</v>
      </c>
      <c r="AK2747" s="36">
        <f t="shared" si="987"/>
        <v>-1.7358958462492514E-2</v>
      </c>
    </row>
    <row r="2748" spans="1:37" x14ac:dyDescent="0.2">
      <c r="A2748" s="5">
        <v>40213</v>
      </c>
      <c r="B2748" s="1">
        <v>2</v>
      </c>
      <c r="C2748" s="7">
        <v>25.6</v>
      </c>
      <c r="D2748" s="7">
        <v>25.65</v>
      </c>
      <c r="E2748" s="7">
        <v>26</v>
      </c>
      <c r="F2748" s="7">
        <v>26.05</v>
      </c>
      <c r="G2748" s="7">
        <v>25.95</v>
      </c>
      <c r="H2748" s="7">
        <v>25.9</v>
      </c>
      <c r="I2748" s="7">
        <v>25.85</v>
      </c>
      <c r="J2748" s="7">
        <v>25.95</v>
      </c>
      <c r="K2748" s="7">
        <v>0</v>
      </c>
      <c r="L2748" s="3">
        <v>2E-3</v>
      </c>
      <c r="M2748" s="3">
        <v>-7.7000000000000002E-3</v>
      </c>
      <c r="N2748" s="3">
        <v>-2.5999999999999999E-3</v>
      </c>
      <c r="O2748" s="18">
        <f t="shared" si="988"/>
        <v>0</v>
      </c>
      <c r="P2748" s="19">
        <f t="shared" si="996"/>
        <v>40226</v>
      </c>
      <c r="Q2748" s="19">
        <f t="shared" si="997"/>
        <v>40254</v>
      </c>
      <c r="R2748" s="19">
        <f t="shared" si="998"/>
        <v>40289</v>
      </c>
      <c r="S2748" s="19">
        <f t="shared" si="999"/>
        <v>40317</v>
      </c>
      <c r="T2748" s="19">
        <f t="shared" si="1000"/>
        <v>40345</v>
      </c>
      <c r="U2748" s="19">
        <f t="shared" si="1001"/>
        <v>40380</v>
      </c>
      <c r="V2748" s="19">
        <f t="shared" si="1002"/>
        <v>40408</v>
      </c>
      <c r="W2748" s="19">
        <f t="shared" si="1003"/>
        <v>40436</v>
      </c>
      <c r="X2748" s="19">
        <f t="shared" si="1004"/>
        <v>40471</v>
      </c>
      <c r="Y2748" s="18">
        <f t="shared" si="989"/>
        <v>28</v>
      </c>
      <c r="Z2748" s="10">
        <f t="shared" si="990"/>
        <v>0.4642857142857143</v>
      </c>
      <c r="AA2748" s="10">
        <f>VLOOKUP(A2748, VIX!$A$2:$E$3205, 5, FALSE)</f>
        <v>26.08</v>
      </c>
      <c r="AB2748" s="10">
        <f t="shared" si="991"/>
        <v>25.626785714285713</v>
      </c>
      <c r="AC2748" s="10">
        <f t="shared" si="992"/>
        <v>25.837499999999999</v>
      </c>
      <c r="AD2748" s="10">
        <f t="shared" si="993"/>
        <v>26.026785714285715</v>
      </c>
      <c r="AE2748" s="10">
        <f t="shared" si="994"/>
        <v>25.996428571428574</v>
      </c>
      <c r="AF2748" s="10">
        <f t="shared" si="995"/>
        <v>25.923214285714284</v>
      </c>
      <c r="AG2748" s="36">
        <f t="shared" si="983"/>
        <v>-1.9693654266957294E-2</v>
      </c>
      <c r="AH2748" s="36">
        <f t="shared" si="984"/>
        <v>-0.13125000000000048</v>
      </c>
      <c r="AI2748" s="36">
        <f t="shared" si="985"/>
        <v>-1.8274111675127155E-2</v>
      </c>
      <c r="AJ2748" s="36">
        <f t="shared" si="986"/>
        <v>3.6253776435045813E-2</v>
      </c>
      <c r="AK2748" s="36">
        <f t="shared" si="987"/>
        <v>1.8072289156626758E-2</v>
      </c>
    </row>
    <row r="2749" spans="1:37" x14ac:dyDescent="0.2">
      <c r="A2749" s="5">
        <v>40212</v>
      </c>
      <c r="B2749" s="1">
        <v>2</v>
      </c>
      <c r="C2749" s="7">
        <v>22.15</v>
      </c>
      <c r="D2749" s="7">
        <v>23.55</v>
      </c>
      <c r="E2749" s="7">
        <v>24.45</v>
      </c>
      <c r="F2749" s="7">
        <v>24.8</v>
      </c>
      <c r="G2749" s="7">
        <v>24.85</v>
      </c>
      <c r="H2749" s="7">
        <v>24.95</v>
      </c>
      <c r="I2749" s="7">
        <v>24.9</v>
      </c>
      <c r="J2749" s="7">
        <v>25.1</v>
      </c>
      <c r="K2749" s="7">
        <v>0</v>
      </c>
      <c r="L2749" s="3">
        <v>6.3200000000000006E-2</v>
      </c>
      <c r="M2749" s="3">
        <v>4.0000000000000001E-3</v>
      </c>
      <c r="N2749" s="3">
        <v>1.2999999999999999E-3</v>
      </c>
      <c r="O2749" s="18">
        <f t="shared" si="988"/>
        <v>0</v>
      </c>
      <c r="P2749" s="19">
        <f t="shared" si="996"/>
        <v>40226</v>
      </c>
      <c r="Q2749" s="19">
        <f t="shared" si="997"/>
        <v>40254</v>
      </c>
      <c r="R2749" s="19">
        <f t="shared" si="998"/>
        <v>40289</v>
      </c>
      <c r="S2749" s="19">
        <f t="shared" si="999"/>
        <v>40317</v>
      </c>
      <c r="T2749" s="19">
        <f t="shared" si="1000"/>
        <v>40345</v>
      </c>
      <c r="U2749" s="19">
        <f t="shared" si="1001"/>
        <v>40380</v>
      </c>
      <c r="V2749" s="19">
        <f t="shared" si="1002"/>
        <v>40408</v>
      </c>
      <c r="W2749" s="19">
        <f t="shared" si="1003"/>
        <v>40436</v>
      </c>
      <c r="X2749" s="19">
        <f t="shared" si="1004"/>
        <v>40471</v>
      </c>
      <c r="Y2749" s="18">
        <f t="shared" si="989"/>
        <v>28</v>
      </c>
      <c r="Z2749" s="10">
        <f t="shared" si="990"/>
        <v>0.5</v>
      </c>
      <c r="AA2749" s="10">
        <f>VLOOKUP(A2749, VIX!$A$2:$E$3205, 5, FALSE)</f>
        <v>21.6</v>
      </c>
      <c r="AB2749" s="10">
        <f t="shared" si="991"/>
        <v>22.85</v>
      </c>
      <c r="AC2749" s="10">
        <f t="shared" si="992"/>
        <v>24</v>
      </c>
      <c r="AD2749" s="10">
        <f t="shared" si="993"/>
        <v>24.625</v>
      </c>
      <c r="AE2749" s="10">
        <f t="shared" si="994"/>
        <v>24.825000000000003</v>
      </c>
      <c r="AF2749" s="10">
        <f t="shared" si="995"/>
        <v>24.9</v>
      </c>
      <c r="AG2749" s="36">
        <f t="shared" si="983"/>
        <v>-0.55441188025457744</v>
      </c>
      <c r="AH2749" s="36">
        <f t="shared" si="984"/>
        <v>-0.33903879213693028</v>
      </c>
      <c r="AI2749" s="36">
        <f t="shared" si="985"/>
        <v>-0.1284871440017486</v>
      </c>
      <c r="AJ2749" s="36">
        <f t="shared" si="986"/>
        <v>-1.8221258134490492E-2</v>
      </c>
      <c r="AK2749" s="36">
        <f t="shared" si="987"/>
        <v>-3.6261601554067845E-2</v>
      </c>
    </row>
    <row r="2750" spans="1:37" x14ac:dyDescent="0.2">
      <c r="A2750" s="5">
        <v>40211</v>
      </c>
      <c r="B2750" s="1">
        <v>2</v>
      </c>
      <c r="C2750" s="7">
        <v>22.1</v>
      </c>
      <c r="D2750" s="7">
        <v>23.45</v>
      </c>
      <c r="E2750" s="7">
        <v>24.4</v>
      </c>
      <c r="F2750" s="7">
        <v>24.65</v>
      </c>
      <c r="G2750" s="7">
        <v>24.75</v>
      </c>
      <c r="H2750" s="7">
        <v>24.9</v>
      </c>
      <c r="I2750" s="7">
        <v>24.85</v>
      </c>
      <c r="J2750" s="7">
        <v>25.05</v>
      </c>
      <c r="K2750" s="7">
        <v>0</v>
      </c>
      <c r="L2750" s="3">
        <v>6.1100000000000002E-2</v>
      </c>
      <c r="M2750" s="3">
        <v>8.0999999999999996E-3</v>
      </c>
      <c r="N2750" s="3">
        <v>2.7000000000000001E-3</v>
      </c>
      <c r="O2750" s="18">
        <f t="shared" si="988"/>
        <v>0</v>
      </c>
      <c r="P2750" s="19">
        <f t="shared" si="996"/>
        <v>40226</v>
      </c>
      <c r="Q2750" s="19">
        <f t="shared" si="997"/>
        <v>40254</v>
      </c>
      <c r="R2750" s="19">
        <f t="shared" si="998"/>
        <v>40289</v>
      </c>
      <c r="S2750" s="19">
        <f t="shared" si="999"/>
        <v>40317</v>
      </c>
      <c r="T2750" s="19">
        <f t="shared" si="1000"/>
        <v>40345</v>
      </c>
      <c r="U2750" s="19">
        <f t="shared" si="1001"/>
        <v>40380</v>
      </c>
      <c r="V2750" s="19">
        <f t="shared" si="1002"/>
        <v>40408</v>
      </c>
      <c r="W2750" s="19">
        <f t="shared" si="1003"/>
        <v>40436</v>
      </c>
      <c r="X2750" s="19">
        <f t="shared" si="1004"/>
        <v>40471</v>
      </c>
      <c r="Y2750" s="18">
        <f t="shared" si="989"/>
        <v>28</v>
      </c>
      <c r="Z2750" s="10">
        <f t="shared" si="990"/>
        <v>0.5357142857142857</v>
      </c>
      <c r="AA2750" s="10">
        <f>VLOOKUP(A2750, VIX!$A$2:$E$3205, 5, FALSE)</f>
        <v>21.48</v>
      </c>
      <c r="AB2750" s="10">
        <f t="shared" si="991"/>
        <v>22.726785714285715</v>
      </c>
      <c r="AC2750" s="10">
        <f t="shared" si="992"/>
        <v>23.891071428571429</v>
      </c>
      <c r="AD2750" s="10">
        <f t="shared" si="993"/>
        <v>24.516071428571426</v>
      </c>
      <c r="AE2750" s="10">
        <f t="shared" si="994"/>
        <v>24.696428571428569</v>
      </c>
      <c r="AF2750" s="10">
        <f t="shared" si="995"/>
        <v>24.819642857142856</v>
      </c>
      <c r="AG2750" s="36">
        <f t="shared" si="983"/>
        <v>-0.5156107911488319</v>
      </c>
      <c r="AH2750" s="36">
        <f t="shared" si="984"/>
        <v>-0.34826883910386935</v>
      </c>
      <c r="AI2750" s="36">
        <f t="shared" si="985"/>
        <v>-9.0025721634752739E-2</v>
      </c>
      <c r="AJ2750" s="36">
        <f t="shared" si="986"/>
        <v>-3.5958904109589539E-2</v>
      </c>
      <c r="AK2750" s="36">
        <f t="shared" si="987"/>
        <v>-5.3953753925206432E-2</v>
      </c>
    </row>
    <row r="2751" spans="1:37" x14ac:dyDescent="0.2">
      <c r="A2751" s="5">
        <v>40210</v>
      </c>
      <c r="B2751" s="1">
        <v>2</v>
      </c>
      <c r="C2751" s="7">
        <v>23.05</v>
      </c>
      <c r="D2751" s="7">
        <v>24.25</v>
      </c>
      <c r="E2751" s="7">
        <v>24.95</v>
      </c>
      <c r="F2751" s="7">
        <v>25.05</v>
      </c>
      <c r="G2751" s="7">
        <v>25</v>
      </c>
      <c r="H2751" s="7">
        <v>25.05</v>
      </c>
      <c r="I2751" s="7">
        <v>24.95</v>
      </c>
      <c r="J2751" s="7">
        <v>25.15</v>
      </c>
      <c r="K2751" s="7">
        <v>0</v>
      </c>
      <c r="L2751" s="3">
        <v>5.21E-2</v>
      </c>
      <c r="M2751" s="3">
        <v>-4.0000000000000001E-3</v>
      </c>
      <c r="N2751" s="3">
        <v>-1.2999999999999999E-3</v>
      </c>
      <c r="O2751" s="18">
        <f t="shared" si="988"/>
        <v>0</v>
      </c>
      <c r="P2751" s="19">
        <f t="shared" si="996"/>
        <v>40226</v>
      </c>
      <c r="Q2751" s="19">
        <f t="shared" si="997"/>
        <v>40254</v>
      </c>
      <c r="R2751" s="19">
        <f t="shared" si="998"/>
        <v>40289</v>
      </c>
      <c r="S2751" s="19">
        <f t="shared" si="999"/>
        <v>40317</v>
      </c>
      <c r="T2751" s="19">
        <f t="shared" si="1000"/>
        <v>40345</v>
      </c>
      <c r="U2751" s="19">
        <f t="shared" si="1001"/>
        <v>40380</v>
      </c>
      <c r="V2751" s="19">
        <f t="shared" si="1002"/>
        <v>40408</v>
      </c>
      <c r="W2751" s="19">
        <f t="shared" si="1003"/>
        <v>40436</v>
      </c>
      <c r="X2751" s="19">
        <f t="shared" si="1004"/>
        <v>40471</v>
      </c>
      <c r="Y2751" s="18">
        <f t="shared" si="989"/>
        <v>28</v>
      </c>
      <c r="Z2751" s="10">
        <f t="shared" si="990"/>
        <v>0.5714285714285714</v>
      </c>
      <c r="AA2751" s="10">
        <f>VLOOKUP(A2751, VIX!$A$2:$E$3205, 5, FALSE)</f>
        <v>22.59</v>
      </c>
      <c r="AB2751" s="10">
        <f t="shared" si="991"/>
        <v>23.564285714285717</v>
      </c>
      <c r="AC2751" s="10">
        <f t="shared" si="992"/>
        <v>24.549999999999997</v>
      </c>
      <c r="AD2751" s="10">
        <f t="shared" si="993"/>
        <v>24.992857142857144</v>
      </c>
      <c r="AE2751" s="10">
        <f t="shared" si="994"/>
        <v>25.028571428571428</v>
      </c>
      <c r="AF2751" s="10">
        <f t="shared" si="995"/>
        <v>25.021428571428572</v>
      </c>
      <c r="AG2751" s="36">
        <f t="shared" si="983"/>
        <v>-1.3025125628140701</v>
      </c>
      <c r="AH2751" s="36">
        <f t="shared" si="984"/>
        <v>-0.74414680447163006</v>
      </c>
      <c r="AI2751" s="36">
        <f t="shared" si="985"/>
        <v>-0.10588235294117804</v>
      </c>
      <c r="AJ2751" s="36">
        <f t="shared" si="986"/>
        <v>5.2974563800715517E-2</v>
      </c>
      <c r="AK2751" s="36">
        <f t="shared" si="987"/>
        <v>-5.3045186640472287E-2</v>
      </c>
    </row>
    <row r="2752" spans="1:37" x14ac:dyDescent="0.2">
      <c r="A2752" s="5">
        <v>40207</v>
      </c>
      <c r="B2752" s="1">
        <v>2</v>
      </c>
      <c r="C2752" s="7">
        <v>24.65</v>
      </c>
      <c r="D2752" s="7">
        <v>25.35</v>
      </c>
      <c r="E2752" s="7">
        <v>25.5</v>
      </c>
      <c r="F2752" s="7">
        <v>25.5</v>
      </c>
      <c r="G2752" s="7">
        <v>25.45</v>
      </c>
      <c r="H2752" s="7">
        <v>25.45</v>
      </c>
      <c r="I2752" s="7">
        <v>25.3</v>
      </c>
      <c r="J2752" s="7">
        <v>25.4</v>
      </c>
      <c r="K2752" s="7">
        <v>0</v>
      </c>
      <c r="L2752" s="3">
        <v>2.8400000000000002E-2</v>
      </c>
      <c r="M2752" s="3">
        <v>-7.7999999999999996E-3</v>
      </c>
      <c r="N2752" s="3">
        <v>-2.5999999999999999E-3</v>
      </c>
      <c r="O2752" s="18">
        <f t="shared" si="988"/>
        <v>0</v>
      </c>
      <c r="P2752" s="19">
        <f t="shared" si="996"/>
        <v>40226</v>
      </c>
      <c r="Q2752" s="19">
        <f t="shared" si="997"/>
        <v>40254</v>
      </c>
      <c r="R2752" s="19">
        <f t="shared" si="998"/>
        <v>40289</v>
      </c>
      <c r="S2752" s="19">
        <f t="shared" si="999"/>
        <v>40317</v>
      </c>
      <c r="T2752" s="19">
        <f t="shared" si="1000"/>
        <v>40345</v>
      </c>
      <c r="U2752" s="19">
        <f t="shared" si="1001"/>
        <v>40380</v>
      </c>
      <c r="V2752" s="19">
        <f t="shared" si="1002"/>
        <v>40408</v>
      </c>
      <c r="W2752" s="19">
        <f t="shared" si="1003"/>
        <v>40436</v>
      </c>
      <c r="X2752" s="19">
        <f t="shared" si="1004"/>
        <v>40471</v>
      </c>
      <c r="Y2752" s="18">
        <f t="shared" si="989"/>
        <v>28</v>
      </c>
      <c r="Z2752" s="10">
        <f t="shared" si="990"/>
        <v>0.6785714285714286</v>
      </c>
      <c r="AA2752" s="10">
        <f>VLOOKUP(A2752, VIX!$A$2:$E$3205, 5, FALSE)</f>
        <v>24.62</v>
      </c>
      <c r="AB2752" s="10">
        <f t="shared" si="991"/>
        <v>24.875</v>
      </c>
      <c r="AC2752" s="10">
        <f t="shared" si="992"/>
        <v>25.398214285714289</v>
      </c>
      <c r="AD2752" s="10">
        <f t="shared" si="993"/>
        <v>25.5</v>
      </c>
      <c r="AE2752" s="10">
        <f t="shared" si="994"/>
        <v>25.483928571428571</v>
      </c>
      <c r="AF2752" s="10">
        <f t="shared" si="995"/>
        <v>25.450000000000003</v>
      </c>
      <c r="AG2752" s="36">
        <f t="shared" si="983"/>
        <v>-0.25971731448763347</v>
      </c>
      <c r="AH2752" s="36">
        <f t="shared" si="984"/>
        <v>-5.4061784897024644E-2</v>
      </c>
      <c r="AI2752" s="36">
        <f t="shared" si="985"/>
        <v>0</v>
      </c>
      <c r="AJ2752" s="36">
        <f t="shared" si="986"/>
        <v>1.7892644135189116E-2</v>
      </c>
      <c r="AK2752" s="36">
        <f t="shared" si="987"/>
        <v>0</v>
      </c>
    </row>
    <row r="2753" spans="1:37" x14ac:dyDescent="0.2">
      <c r="A2753" s="5">
        <v>40206</v>
      </c>
      <c r="B2753" s="1">
        <v>2</v>
      </c>
      <c r="C2753" s="7">
        <v>24</v>
      </c>
      <c r="D2753" s="7">
        <v>24.9</v>
      </c>
      <c r="E2753" s="7">
        <v>25.15</v>
      </c>
      <c r="F2753" s="7">
        <v>25.15</v>
      </c>
      <c r="G2753" s="7">
        <v>25.15</v>
      </c>
      <c r="H2753" s="7">
        <v>25.15</v>
      </c>
      <c r="I2753" s="7">
        <v>25.05</v>
      </c>
      <c r="J2753" s="7">
        <v>25.2</v>
      </c>
      <c r="K2753" s="7">
        <v>0</v>
      </c>
      <c r="L2753" s="3">
        <v>3.7499999999999999E-2</v>
      </c>
      <c r="M2753" s="3">
        <v>-4.0000000000000001E-3</v>
      </c>
      <c r="N2753" s="3">
        <v>-1.2999999999999999E-3</v>
      </c>
      <c r="O2753" s="18">
        <f t="shared" si="988"/>
        <v>0</v>
      </c>
      <c r="P2753" s="19">
        <f t="shared" si="996"/>
        <v>40226</v>
      </c>
      <c r="Q2753" s="19">
        <f t="shared" si="997"/>
        <v>40254</v>
      </c>
      <c r="R2753" s="19">
        <f t="shared" si="998"/>
        <v>40289</v>
      </c>
      <c r="S2753" s="19">
        <f t="shared" si="999"/>
        <v>40317</v>
      </c>
      <c r="T2753" s="19">
        <f t="shared" si="1000"/>
        <v>40345</v>
      </c>
      <c r="U2753" s="19">
        <f t="shared" si="1001"/>
        <v>40380</v>
      </c>
      <c r="V2753" s="19">
        <f t="shared" si="1002"/>
        <v>40408</v>
      </c>
      <c r="W2753" s="19">
        <f t="shared" si="1003"/>
        <v>40436</v>
      </c>
      <c r="X2753" s="19">
        <f t="shared" si="1004"/>
        <v>40471</v>
      </c>
      <c r="Y2753" s="18">
        <f t="shared" si="989"/>
        <v>28</v>
      </c>
      <c r="Z2753" s="10">
        <f t="shared" si="990"/>
        <v>0.7142857142857143</v>
      </c>
      <c r="AA2753" s="10">
        <f>VLOOKUP(A2753, VIX!$A$2:$E$3205, 5, FALSE)</f>
        <v>23.73</v>
      </c>
      <c r="AB2753" s="10">
        <f t="shared" si="991"/>
        <v>24.257142857142856</v>
      </c>
      <c r="AC2753" s="10">
        <f t="shared" si="992"/>
        <v>24.971428571428568</v>
      </c>
      <c r="AD2753" s="10">
        <f t="shared" si="993"/>
        <v>25.15</v>
      </c>
      <c r="AE2753" s="10">
        <f t="shared" si="994"/>
        <v>25.15</v>
      </c>
      <c r="AF2753" s="10">
        <f t="shared" si="995"/>
        <v>25.15</v>
      </c>
      <c r="AG2753" s="36">
        <f t="shared" si="983"/>
        <v>-0.3376758728504422</v>
      </c>
      <c r="AH2753" s="36">
        <f t="shared" si="984"/>
        <v>-9.0771558245083178E-2</v>
      </c>
      <c r="AI2753" s="36">
        <f t="shared" si="985"/>
        <v>0</v>
      </c>
      <c r="AJ2753" s="36">
        <f t="shared" si="986"/>
        <v>0</v>
      </c>
      <c r="AK2753" s="36">
        <f t="shared" si="987"/>
        <v>0</v>
      </c>
    </row>
    <row r="2754" spans="1:37" x14ac:dyDescent="0.2">
      <c r="A2754" s="5">
        <v>40205</v>
      </c>
      <c r="B2754" s="1">
        <v>2</v>
      </c>
      <c r="C2754" s="7">
        <v>23.75</v>
      </c>
      <c r="D2754" s="7">
        <v>24.7</v>
      </c>
      <c r="E2754" s="7">
        <v>25.05</v>
      </c>
      <c r="F2754" s="7">
        <v>25.1</v>
      </c>
      <c r="G2754" s="7">
        <v>25.1</v>
      </c>
      <c r="H2754" s="7">
        <v>25.1</v>
      </c>
      <c r="I2754" s="7">
        <v>25</v>
      </c>
      <c r="J2754" s="7">
        <v>25.2</v>
      </c>
      <c r="K2754" s="7">
        <v>0</v>
      </c>
      <c r="L2754" s="3">
        <v>0.04</v>
      </c>
      <c r="M2754" s="3">
        <v>-4.0000000000000001E-3</v>
      </c>
      <c r="N2754" s="3">
        <v>-1.2999999999999999E-3</v>
      </c>
      <c r="O2754" s="18">
        <f t="shared" si="988"/>
        <v>0</v>
      </c>
      <c r="P2754" s="19">
        <f t="shared" si="996"/>
        <v>40226</v>
      </c>
      <c r="Q2754" s="19">
        <f t="shared" si="997"/>
        <v>40254</v>
      </c>
      <c r="R2754" s="19">
        <f t="shared" si="998"/>
        <v>40289</v>
      </c>
      <c r="S2754" s="19">
        <f t="shared" si="999"/>
        <v>40317</v>
      </c>
      <c r="T2754" s="19">
        <f t="shared" si="1000"/>
        <v>40345</v>
      </c>
      <c r="U2754" s="19">
        <f t="shared" si="1001"/>
        <v>40380</v>
      </c>
      <c r="V2754" s="19">
        <f t="shared" si="1002"/>
        <v>40408</v>
      </c>
      <c r="W2754" s="19">
        <f t="shared" si="1003"/>
        <v>40436</v>
      </c>
      <c r="X2754" s="19">
        <f t="shared" si="1004"/>
        <v>40471</v>
      </c>
      <c r="Y2754" s="18">
        <f t="shared" si="989"/>
        <v>28</v>
      </c>
      <c r="Z2754" s="10">
        <f t="shared" si="990"/>
        <v>0.75</v>
      </c>
      <c r="AA2754" s="10">
        <f>VLOOKUP(A2754, VIX!$A$2:$E$3205, 5, FALSE)</f>
        <v>23.14</v>
      </c>
      <c r="AB2754" s="10">
        <f t="shared" si="991"/>
        <v>23.987500000000001</v>
      </c>
      <c r="AC2754" s="10">
        <f t="shared" si="992"/>
        <v>24.787499999999998</v>
      </c>
      <c r="AD2754" s="10">
        <f t="shared" si="993"/>
        <v>25.0625</v>
      </c>
      <c r="AE2754" s="10">
        <f t="shared" si="994"/>
        <v>25.1</v>
      </c>
      <c r="AF2754" s="10">
        <f t="shared" si="995"/>
        <v>25.1</v>
      </c>
      <c r="AG2754" s="36">
        <f t="shared" si="983"/>
        <v>-0.34600375776846326</v>
      </c>
      <c r="AH2754" s="36">
        <f t="shared" si="984"/>
        <v>-0.12434794868179941</v>
      </c>
      <c r="AI2754" s="36">
        <f t="shared" si="985"/>
        <v>-1.7689175909027341E-2</v>
      </c>
      <c r="AJ2754" s="36">
        <f t="shared" si="986"/>
        <v>0</v>
      </c>
      <c r="AK2754" s="36">
        <f t="shared" si="987"/>
        <v>0</v>
      </c>
    </row>
    <row r="2755" spans="1:37" x14ac:dyDescent="0.2">
      <c r="A2755" s="5">
        <v>40204</v>
      </c>
      <c r="B2755" s="1">
        <v>2</v>
      </c>
      <c r="C2755" s="7">
        <v>24.55</v>
      </c>
      <c r="D2755" s="7">
        <v>25.3</v>
      </c>
      <c r="E2755" s="7">
        <v>25.45</v>
      </c>
      <c r="F2755" s="7">
        <v>25.4</v>
      </c>
      <c r="G2755" s="7">
        <v>25.3</v>
      </c>
      <c r="H2755" s="7">
        <v>25.25</v>
      </c>
      <c r="I2755" s="7">
        <v>25.25</v>
      </c>
      <c r="J2755" s="7">
        <v>25.3</v>
      </c>
      <c r="K2755" s="7">
        <v>0</v>
      </c>
      <c r="L2755" s="3">
        <v>3.0499999999999999E-2</v>
      </c>
      <c r="M2755" s="3">
        <v>-5.8999999999999999E-3</v>
      </c>
      <c r="N2755" s="3">
        <v>-2E-3</v>
      </c>
      <c r="O2755" s="18">
        <f t="shared" si="988"/>
        <v>0</v>
      </c>
      <c r="P2755" s="19">
        <f t="shared" si="996"/>
        <v>40226</v>
      </c>
      <c r="Q2755" s="19">
        <f t="shared" si="997"/>
        <v>40254</v>
      </c>
      <c r="R2755" s="19">
        <f t="shared" si="998"/>
        <v>40289</v>
      </c>
      <c r="S2755" s="19">
        <f t="shared" si="999"/>
        <v>40317</v>
      </c>
      <c r="T2755" s="19">
        <f t="shared" si="1000"/>
        <v>40345</v>
      </c>
      <c r="U2755" s="19">
        <f t="shared" si="1001"/>
        <v>40380</v>
      </c>
      <c r="V2755" s="19">
        <f t="shared" si="1002"/>
        <v>40408</v>
      </c>
      <c r="W2755" s="19">
        <f t="shared" si="1003"/>
        <v>40436</v>
      </c>
      <c r="X2755" s="19">
        <f t="shared" si="1004"/>
        <v>40471</v>
      </c>
      <c r="Y2755" s="18">
        <f t="shared" si="989"/>
        <v>28</v>
      </c>
      <c r="Z2755" s="10">
        <f t="shared" si="990"/>
        <v>0.7857142857142857</v>
      </c>
      <c r="AA2755" s="10">
        <f>VLOOKUP(A2755, VIX!$A$2:$E$3205, 5, FALSE)</f>
        <v>24.55</v>
      </c>
      <c r="AB2755" s="10">
        <f t="shared" si="991"/>
        <v>24.710714285714285</v>
      </c>
      <c r="AC2755" s="10">
        <f t="shared" si="992"/>
        <v>25.332142857142859</v>
      </c>
      <c r="AD2755" s="10">
        <f t="shared" si="993"/>
        <v>25.439285714285713</v>
      </c>
      <c r="AE2755" s="10">
        <f t="shared" si="994"/>
        <v>25.378571428571426</v>
      </c>
      <c r="AF2755" s="10">
        <f t="shared" si="995"/>
        <v>25.289285714285718</v>
      </c>
      <c r="AG2755" s="36">
        <f t="shared" ref="AG2755:AG2818" si="1005">252*IF(Z2755-Z2756&lt;0,(Z2755-Z2756)*(D2755-C2755)/AB2756,(Z2755-1)*(D2755-C2755)/AB2756)</f>
        <v>-0.27599299065420552</v>
      </c>
      <c r="AH2755" s="36">
        <f t="shared" ref="AH2755:AH2818" si="1006">252*IF(Z2755-Z2756&lt;0,(Z2755-Z2756)*(E2755-D2755)/AC2756,(Z2755-1)*(E2755-D2755)/AC2756)</f>
        <v>-5.4069517951651595E-2</v>
      </c>
      <c r="AI2755" s="36">
        <f t="shared" ref="AI2755:AI2818" si="1007">252*IF(Z2755-Z2756&lt;0,(Z2755-Z2756)*(F2755-E2755)/AD2756,(Z2755-1)*(F2755-E2755)/AD2756)</f>
        <v>1.7964071856287674E-2</v>
      </c>
      <c r="AJ2755" s="36">
        <f t="shared" ref="AJ2755:AJ2818" si="1008">252*IF(Z2755-Z2756&lt;0,(Z2755-Z2756)*(G2755-F2755)/AE2756,(Z2755-1)*(G2755-F2755)/AE2756)</f>
        <v>3.5915342407182291E-2</v>
      </c>
      <c r="AK2755" s="36">
        <f t="shared" ref="AK2755:AK2818" si="1009">252*IF(Z2755-Z2756&lt;0,(Z2755-Z2756)*(H2755-G2755)/AF2756,(Z2755-1)*(H2755-G2755)/AF2756)</f>
        <v>1.7921911670578442E-2</v>
      </c>
    </row>
    <row r="2756" spans="1:37" x14ac:dyDescent="0.2">
      <c r="A2756" s="5">
        <v>40203</v>
      </c>
      <c r="B2756" s="1">
        <v>2</v>
      </c>
      <c r="C2756" s="7">
        <v>24.35</v>
      </c>
      <c r="D2756" s="7">
        <v>24.95</v>
      </c>
      <c r="E2756" s="7">
        <v>25.05</v>
      </c>
      <c r="F2756" s="7">
        <v>25.05</v>
      </c>
      <c r="G2756" s="7">
        <v>25.1</v>
      </c>
      <c r="H2756" s="7">
        <v>25.15</v>
      </c>
      <c r="I2756" s="7">
        <v>25.15</v>
      </c>
      <c r="J2756" s="7">
        <v>0</v>
      </c>
      <c r="K2756" s="7">
        <v>0</v>
      </c>
      <c r="L2756" s="3">
        <v>2.46E-2</v>
      </c>
      <c r="M2756" s="3">
        <v>4.0000000000000001E-3</v>
      </c>
      <c r="N2756" s="3">
        <v>1.2999999999999999E-3</v>
      </c>
      <c r="O2756" s="18">
        <f t="shared" si="988"/>
        <v>0</v>
      </c>
      <c r="P2756" s="19">
        <f t="shared" si="996"/>
        <v>40226</v>
      </c>
      <c r="Q2756" s="19">
        <f t="shared" si="997"/>
        <v>40254</v>
      </c>
      <c r="R2756" s="19">
        <f t="shared" si="998"/>
        <v>40289</v>
      </c>
      <c r="S2756" s="19">
        <f t="shared" si="999"/>
        <v>40317</v>
      </c>
      <c r="T2756" s="19">
        <f t="shared" si="1000"/>
        <v>40345</v>
      </c>
      <c r="U2756" s="19">
        <f t="shared" si="1001"/>
        <v>40380</v>
      </c>
      <c r="V2756" s="19">
        <f t="shared" si="1002"/>
        <v>40408</v>
      </c>
      <c r="W2756" s="19">
        <f t="shared" si="1003"/>
        <v>40436</v>
      </c>
      <c r="X2756" s="19">
        <f t="shared" si="1004"/>
        <v>40471</v>
      </c>
      <c r="Y2756" s="18">
        <f t="shared" si="989"/>
        <v>28</v>
      </c>
      <c r="Z2756" s="10">
        <f t="shared" si="990"/>
        <v>0.8214285714285714</v>
      </c>
      <c r="AA2756" s="10">
        <f>VLOOKUP(A2756, VIX!$A$2:$E$3205, 5, FALSE)</f>
        <v>25.41</v>
      </c>
      <c r="AB2756" s="10">
        <f t="shared" si="991"/>
        <v>24.457142857142856</v>
      </c>
      <c r="AC2756" s="10">
        <f t="shared" si="992"/>
        <v>24.967857142857142</v>
      </c>
      <c r="AD2756" s="10">
        <f t="shared" si="993"/>
        <v>25.049999999999997</v>
      </c>
      <c r="AE2756" s="10">
        <f t="shared" si="994"/>
        <v>25.05892857142857</v>
      </c>
      <c r="AF2756" s="10">
        <f t="shared" si="995"/>
        <v>25.108928571428571</v>
      </c>
      <c r="AG2756" s="36">
        <f t="shared" si="1005"/>
        <v>-0.65379071778610365</v>
      </c>
      <c r="AH2756" s="36">
        <f t="shared" si="1006"/>
        <v>-0.10729491910303877</v>
      </c>
      <c r="AI2756" s="36">
        <f t="shared" si="1007"/>
        <v>0</v>
      </c>
      <c r="AJ2756" s="36">
        <f t="shared" si="1008"/>
        <v>-5.3157080579384834E-2</v>
      </c>
      <c r="AK2756" s="36">
        <f t="shared" si="1009"/>
        <v>-5.3231939163495105E-2</v>
      </c>
    </row>
    <row r="2757" spans="1:37" x14ac:dyDescent="0.2">
      <c r="A2757" s="5">
        <v>40200</v>
      </c>
      <c r="B2757" s="1">
        <v>2</v>
      </c>
      <c r="C2757" s="7">
        <v>24.75</v>
      </c>
      <c r="D2757" s="7">
        <v>25.15</v>
      </c>
      <c r="E2757" s="7">
        <v>25.35</v>
      </c>
      <c r="F2757" s="7">
        <v>25.4</v>
      </c>
      <c r="G2757" s="7">
        <v>25.35</v>
      </c>
      <c r="H2757" s="7">
        <v>25.5</v>
      </c>
      <c r="I2757" s="7">
        <v>25.35</v>
      </c>
      <c r="J2757" s="7">
        <v>0</v>
      </c>
      <c r="K2757" s="7">
        <v>0</v>
      </c>
      <c r="L2757" s="3">
        <v>1.6199999999999999E-2</v>
      </c>
      <c r="M2757" s="3">
        <v>-2E-3</v>
      </c>
      <c r="N2757" s="3">
        <v>-6.9999999999999999E-4</v>
      </c>
      <c r="O2757" s="18">
        <f t="shared" si="988"/>
        <v>0</v>
      </c>
      <c r="P2757" s="19">
        <f t="shared" si="996"/>
        <v>40226</v>
      </c>
      <c r="Q2757" s="19">
        <f t="shared" si="997"/>
        <v>40254</v>
      </c>
      <c r="R2757" s="19">
        <f t="shared" si="998"/>
        <v>40289</v>
      </c>
      <c r="S2757" s="19">
        <f t="shared" si="999"/>
        <v>40317</v>
      </c>
      <c r="T2757" s="19">
        <f t="shared" si="1000"/>
        <v>40345</v>
      </c>
      <c r="U2757" s="19">
        <f t="shared" si="1001"/>
        <v>40380</v>
      </c>
      <c r="V2757" s="19">
        <f t="shared" si="1002"/>
        <v>40408</v>
      </c>
      <c r="W2757" s="19">
        <f t="shared" si="1003"/>
        <v>40436</v>
      </c>
      <c r="X2757" s="19">
        <f t="shared" si="1004"/>
        <v>40471</v>
      </c>
      <c r="Y2757" s="18">
        <f t="shared" si="989"/>
        <v>28</v>
      </c>
      <c r="Z2757" s="10">
        <f t="shared" si="990"/>
        <v>0.9285714285714286</v>
      </c>
      <c r="AA2757" s="10">
        <f>VLOOKUP(A2757, VIX!$A$2:$E$3205, 5, FALSE)</f>
        <v>27.31</v>
      </c>
      <c r="AB2757" s="10">
        <f t="shared" si="991"/>
        <v>24.778571428571428</v>
      </c>
      <c r="AC2757" s="10">
        <f t="shared" si="992"/>
        <v>25.164285714285711</v>
      </c>
      <c r="AD2757" s="10">
        <f t="shared" si="993"/>
        <v>25.353571428571431</v>
      </c>
      <c r="AE2757" s="10">
        <f t="shared" si="994"/>
        <v>25.396428571428572</v>
      </c>
      <c r="AF2757" s="10">
        <f t="shared" si="995"/>
        <v>25.360714285714288</v>
      </c>
      <c r="AG2757" s="36">
        <f t="shared" si="1005"/>
        <v>-0.15857783371352097</v>
      </c>
      <c r="AH2757" s="36">
        <f t="shared" si="1006"/>
        <v>-7.4639022584229095E-2</v>
      </c>
      <c r="AI2757" s="36">
        <f t="shared" si="1007"/>
        <v>-1.8331272277586786E-2</v>
      </c>
      <c r="AJ2757" s="36">
        <f t="shared" si="1008"/>
        <v>1.8368685764267478E-2</v>
      </c>
      <c r="AK2757" s="36">
        <f t="shared" si="1009"/>
        <v>-5.5206659851029107E-2</v>
      </c>
    </row>
    <row r="2758" spans="1:37" x14ac:dyDescent="0.2">
      <c r="A2758" s="5">
        <v>40199</v>
      </c>
      <c r="B2758" s="1">
        <v>2</v>
      </c>
      <c r="C2758" s="7">
        <v>22.65</v>
      </c>
      <c r="D2758" s="7">
        <v>24.1</v>
      </c>
      <c r="E2758" s="7">
        <v>24.55</v>
      </c>
      <c r="F2758" s="7">
        <v>24.5</v>
      </c>
      <c r="G2758" s="7">
        <v>24.45</v>
      </c>
      <c r="H2758" s="7">
        <v>24.55</v>
      </c>
      <c r="I2758" s="7">
        <v>24.55</v>
      </c>
      <c r="J2758" s="7">
        <v>0</v>
      </c>
      <c r="K2758" s="7">
        <v>0</v>
      </c>
      <c r="L2758" s="3">
        <v>6.4000000000000001E-2</v>
      </c>
      <c r="M2758" s="3">
        <v>2E-3</v>
      </c>
      <c r="N2758" s="3">
        <v>6.9999999999999999E-4</v>
      </c>
      <c r="O2758" s="18">
        <f t="shared" si="988"/>
        <v>1</v>
      </c>
      <c r="P2758" s="19">
        <f t="shared" si="996"/>
        <v>40226</v>
      </c>
      <c r="Q2758" s="19">
        <f t="shared" si="997"/>
        <v>40254</v>
      </c>
      <c r="R2758" s="19">
        <f t="shared" si="998"/>
        <v>40289</v>
      </c>
      <c r="S2758" s="19">
        <f t="shared" si="999"/>
        <v>40317</v>
      </c>
      <c r="T2758" s="19">
        <f t="shared" si="1000"/>
        <v>40345</v>
      </c>
      <c r="U2758" s="19">
        <f t="shared" si="1001"/>
        <v>40380</v>
      </c>
      <c r="V2758" s="19">
        <f t="shared" si="1002"/>
        <v>40408</v>
      </c>
      <c r="W2758" s="19">
        <f t="shared" si="1003"/>
        <v>40436</v>
      </c>
      <c r="X2758" s="19">
        <f t="shared" si="1004"/>
        <v>40471</v>
      </c>
      <c r="Y2758" s="18">
        <f t="shared" si="989"/>
        <v>28</v>
      </c>
      <c r="Z2758" s="10">
        <f t="shared" si="990"/>
        <v>0.9642857142857143</v>
      </c>
      <c r="AA2758" s="10">
        <f>VLOOKUP(A2758, VIX!$A$2:$E$3205, 5, FALSE)</f>
        <v>22.27</v>
      </c>
      <c r="AB2758" s="10">
        <f t="shared" si="991"/>
        <v>22.701785714285712</v>
      </c>
      <c r="AC2758" s="10">
        <f t="shared" si="992"/>
        <v>24.116071428571431</v>
      </c>
      <c r="AD2758" s="10">
        <f t="shared" si="993"/>
        <v>24.548214285714288</v>
      </c>
      <c r="AE2758" s="10">
        <f t="shared" si="994"/>
        <v>24.498214285714287</v>
      </c>
      <c r="AF2758" s="10">
        <f t="shared" si="995"/>
        <v>24.453571428571426</v>
      </c>
      <c r="AG2758" s="36">
        <f t="shared" si="1005"/>
        <v>-0.57111597374179512</v>
      </c>
      <c r="AH2758" s="36">
        <f t="shared" si="1006"/>
        <v>-0.17161016949152505</v>
      </c>
      <c r="AI2758" s="36">
        <f t="shared" si="1007"/>
        <v>1.8907563025210346E-2</v>
      </c>
      <c r="AJ2758" s="36">
        <f t="shared" si="1008"/>
        <v>1.8828451882845449E-2</v>
      </c>
      <c r="AK2758" s="36">
        <f t="shared" si="1009"/>
        <v>-3.7735849056604293E-2</v>
      </c>
    </row>
    <row r="2759" spans="1:37" x14ac:dyDescent="0.2">
      <c r="A2759" s="5">
        <v>40198</v>
      </c>
      <c r="B2759" s="1">
        <v>2</v>
      </c>
      <c r="C2759" s="7">
        <v>21.4</v>
      </c>
      <c r="D2759" s="7">
        <v>22.85</v>
      </c>
      <c r="E2759" s="7">
        <v>23.6</v>
      </c>
      <c r="F2759" s="7">
        <v>23.8</v>
      </c>
      <c r="G2759" s="7">
        <v>23.9</v>
      </c>
      <c r="H2759" s="7">
        <v>23.85</v>
      </c>
      <c r="I2759" s="7">
        <v>24.05</v>
      </c>
      <c r="J2759" s="7">
        <v>0</v>
      </c>
      <c r="K2759" s="7">
        <v>0</v>
      </c>
      <c r="L2759" s="3">
        <v>6.7799999999999999E-2</v>
      </c>
      <c r="M2759" s="3">
        <v>1.0500000000000001E-2</v>
      </c>
      <c r="N2759" s="3">
        <v>3.5000000000000001E-3</v>
      </c>
      <c r="O2759" s="18">
        <f t="shared" si="988"/>
        <v>0</v>
      </c>
      <c r="P2759" s="19">
        <f t="shared" si="996"/>
        <v>40198</v>
      </c>
      <c r="Q2759" s="19">
        <f t="shared" si="997"/>
        <v>40226</v>
      </c>
      <c r="R2759" s="19">
        <f t="shared" si="998"/>
        <v>40254</v>
      </c>
      <c r="S2759" s="19">
        <f t="shared" si="999"/>
        <v>40289</v>
      </c>
      <c r="T2759" s="19">
        <f t="shared" si="1000"/>
        <v>40317</v>
      </c>
      <c r="U2759" s="19">
        <f t="shared" si="1001"/>
        <v>40345</v>
      </c>
      <c r="V2759" s="19">
        <f t="shared" si="1002"/>
        <v>40380</v>
      </c>
      <c r="W2759" s="19">
        <f t="shared" si="1003"/>
        <v>40408</v>
      </c>
      <c r="X2759" s="19">
        <f t="shared" si="1004"/>
        <v>40436</v>
      </c>
      <c r="Y2759" s="18">
        <f t="shared" si="989"/>
        <v>35</v>
      </c>
      <c r="Z2759" s="10">
        <f t="shared" si="990"/>
        <v>0</v>
      </c>
      <c r="AA2759" s="10">
        <f>VLOOKUP(A2759, VIX!$A$2:$E$3205, 5, FALSE)</f>
        <v>18.68</v>
      </c>
      <c r="AB2759" s="10">
        <f t="shared" si="991"/>
        <v>22.85</v>
      </c>
      <c r="AC2759" s="10">
        <f t="shared" si="992"/>
        <v>23.6</v>
      </c>
      <c r="AD2759" s="10">
        <f t="shared" si="993"/>
        <v>23.8</v>
      </c>
      <c r="AE2759" s="10">
        <f t="shared" si="994"/>
        <v>23.9</v>
      </c>
      <c r="AF2759" s="10">
        <f t="shared" si="995"/>
        <v>23.85</v>
      </c>
      <c r="AG2759" s="36">
        <f t="shared" si="1005"/>
        <v>-0.48684298181333779</v>
      </c>
      <c r="AH2759" s="36">
        <f t="shared" si="1006"/>
        <v>-0.23772089805672597</v>
      </c>
      <c r="AI2759" s="36">
        <f t="shared" si="1007"/>
        <v>-6.1205901997692415E-2</v>
      </c>
      <c r="AJ2759" s="36">
        <f t="shared" si="1008"/>
        <v>-3.0261182827978933E-2</v>
      </c>
      <c r="AK2759" s="36">
        <f t="shared" si="1009"/>
        <v>1.5126050420167205E-2</v>
      </c>
    </row>
    <row r="2760" spans="1:37" x14ac:dyDescent="0.2">
      <c r="A2760" s="5">
        <v>40197</v>
      </c>
      <c r="B2760" s="1">
        <v>1</v>
      </c>
      <c r="C2760" s="7">
        <v>17.850000000000001</v>
      </c>
      <c r="D2760" s="7">
        <v>21.55</v>
      </c>
      <c r="E2760" s="7">
        <v>22.75</v>
      </c>
      <c r="F2760" s="7">
        <v>23.55</v>
      </c>
      <c r="G2760" s="7">
        <v>23.8</v>
      </c>
      <c r="H2760" s="7">
        <v>23.8</v>
      </c>
      <c r="I2760" s="7">
        <v>23.9</v>
      </c>
      <c r="J2760" s="7">
        <v>24.1</v>
      </c>
      <c r="K2760" s="7">
        <v>0</v>
      </c>
      <c r="L2760" s="3">
        <v>0.20730000000000001</v>
      </c>
      <c r="M2760" s="3">
        <v>1.49E-2</v>
      </c>
      <c r="N2760" s="3">
        <v>5.0000000000000001E-3</v>
      </c>
      <c r="O2760" s="18">
        <f t="shared" si="988"/>
        <v>0</v>
      </c>
      <c r="P2760" s="19">
        <f t="shared" si="996"/>
        <v>40198</v>
      </c>
      <c r="Q2760" s="19">
        <f t="shared" si="997"/>
        <v>40226</v>
      </c>
      <c r="R2760" s="19">
        <f t="shared" si="998"/>
        <v>40254</v>
      </c>
      <c r="S2760" s="19">
        <f t="shared" si="999"/>
        <v>40289</v>
      </c>
      <c r="T2760" s="19">
        <f t="shared" si="1000"/>
        <v>40317</v>
      </c>
      <c r="U2760" s="19">
        <f t="shared" si="1001"/>
        <v>40345</v>
      </c>
      <c r="V2760" s="19">
        <f t="shared" si="1002"/>
        <v>40380</v>
      </c>
      <c r="W2760" s="19">
        <f t="shared" si="1003"/>
        <v>40408</v>
      </c>
      <c r="X2760" s="19">
        <f t="shared" si="1004"/>
        <v>40436</v>
      </c>
      <c r="Y2760" s="18">
        <f t="shared" si="989"/>
        <v>35</v>
      </c>
      <c r="Z2760" s="10">
        <f t="shared" si="990"/>
        <v>2.8571428571428571E-2</v>
      </c>
      <c r="AA2760" s="10">
        <f>VLOOKUP(A2760, VIX!$A$2:$E$3205, 5, FALSE)</f>
        <v>17.579999999999998</v>
      </c>
      <c r="AB2760" s="10">
        <f t="shared" si="991"/>
        <v>21.444285714285716</v>
      </c>
      <c r="AC2760" s="10">
        <f t="shared" si="992"/>
        <v>22.715714285714288</v>
      </c>
      <c r="AD2760" s="10">
        <f t="shared" si="993"/>
        <v>23.527142857142856</v>
      </c>
      <c r="AE2760" s="10">
        <f t="shared" si="994"/>
        <v>23.792857142857144</v>
      </c>
      <c r="AF2760" s="10">
        <f t="shared" si="995"/>
        <v>23.8</v>
      </c>
      <c r="AG2760" s="36">
        <f t="shared" si="1005"/>
        <v>-4.8139399806389145</v>
      </c>
      <c r="AH2760" s="36">
        <f t="shared" si="1006"/>
        <v>-1.4764723832773869</v>
      </c>
      <c r="AI2760" s="36">
        <f t="shared" si="1007"/>
        <v>-0.9608579088471858</v>
      </c>
      <c r="AJ2760" s="36">
        <f t="shared" si="1008"/>
        <v>-0.29673241095083897</v>
      </c>
      <c r="AK2760" s="36">
        <f t="shared" si="1009"/>
        <v>0</v>
      </c>
    </row>
    <row r="2761" spans="1:37" x14ac:dyDescent="0.2">
      <c r="A2761" s="5">
        <v>40193</v>
      </c>
      <c r="B2761" s="1">
        <v>1</v>
      </c>
      <c r="C2761" s="7">
        <v>19.649999999999999</v>
      </c>
      <c r="D2761" s="7">
        <v>22.55</v>
      </c>
      <c r="E2761" s="7">
        <v>23.55</v>
      </c>
      <c r="F2761" s="7">
        <v>24.05</v>
      </c>
      <c r="G2761" s="7">
        <v>24.3</v>
      </c>
      <c r="H2761" s="7">
        <v>24.35</v>
      </c>
      <c r="I2761" s="7">
        <v>24.45</v>
      </c>
      <c r="J2761" s="7">
        <v>24.45</v>
      </c>
      <c r="K2761" s="7">
        <v>0</v>
      </c>
      <c r="L2761" s="3">
        <v>0.14760000000000001</v>
      </c>
      <c r="M2761" s="3">
        <v>1.66E-2</v>
      </c>
      <c r="N2761" s="3">
        <v>5.4999999999999997E-3</v>
      </c>
      <c r="O2761" s="18">
        <f t="shared" ref="O2761:O2824" si="1010">IF(B2763-B2762=0,0,1)</f>
        <v>0</v>
      </c>
      <c r="P2761" s="19">
        <f t="shared" si="996"/>
        <v>40198</v>
      </c>
      <c r="Q2761" s="19">
        <f t="shared" si="997"/>
        <v>40226</v>
      </c>
      <c r="R2761" s="19">
        <f t="shared" si="998"/>
        <v>40254</v>
      </c>
      <c r="S2761" s="19">
        <f t="shared" si="999"/>
        <v>40289</v>
      </c>
      <c r="T2761" s="19">
        <f t="shared" si="1000"/>
        <v>40317</v>
      </c>
      <c r="U2761" s="19">
        <f t="shared" si="1001"/>
        <v>40345</v>
      </c>
      <c r="V2761" s="19">
        <f t="shared" si="1002"/>
        <v>40380</v>
      </c>
      <c r="W2761" s="19">
        <f t="shared" si="1003"/>
        <v>40408</v>
      </c>
      <c r="X2761" s="19">
        <f t="shared" si="1004"/>
        <v>40436</v>
      </c>
      <c r="Y2761" s="18">
        <f t="shared" ref="Y2761:Y2824" si="1011">IF(O2761=1,DATEDIF(P2762,P2761,"d"),Y2762)</f>
        <v>35</v>
      </c>
      <c r="Z2761" s="10">
        <f t="shared" si="990"/>
        <v>0.14285714285714285</v>
      </c>
      <c r="AA2761" s="10">
        <f>VLOOKUP(A2761, VIX!$A$2:$E$3205, 5, FALSE)</f>
        <v>17.91</v>
      </c>
      <c r="AB2761" s="10">
        <f t="shared" si="991"/>
        <v>22.135714285714286</v>
      </c>
      <c r="AC2761" s="10">
        <f t="shared" si="992"/>
        <v>23.407142857142858</v>
      </c>
      <c r="AD2761" s="10">
        <f t="shared" si="993"/>
        <v>23.978571428571431</v>
      </c>
      <c r="AE2761" s="10">
        <f t="shared" si="994"/>
        <v>24.264285714285716</v>
      </c>
      <c r="AF2761" s="10">
        <f t="shared" si="995"/>
        <v>24.342857142857145</v>
      </c>
      <c r="AG2761" s="36">
        <f t="shared" si="1005"/>
        <v>-0.97219635492882917</v>
      </c>
      <c r="AH2761" s="36">
        <f t="shared" si="1006"/>
        <v>-0.31539424280350448</v>
      </c>
      <c r="AI2761" s="36">
        <f t="shared" si="1007"/>
        <v>-0.15294046246282703</v>
      </c>
      <c r="AJ2761" s="36">
        <f t="shared" si="1008"/>
        <v>-7.5318309522386315E-2</v>
      </c>
      <c r="AK2761" s="36">
        <f t="shared" si="1009"/>
        <v>-1.5005359056806221E-2</v>
      </c>
    </row>
    <row r="2762" spans="1:37" x14ac:dyDescent="0.2">
      <c r="A2762" s="5">
        <v>40192</v>
      </c>
      <c r="B2762" s="1">
        <v>1</v>
      </c>
      <c r="C2762" s="7">
        <v>18.95</v>
      </c>
      <c r="D2762" s="7">
        <v>22</v>
      </c>
      <c r="E2762" s="7">
        <v>23</v>
      </c>
      <c r="F2762" s="7">
        <v>23.65</v>
      </c>
      <c r="G2762" s="7">
        <v>23.95</v>
      </c>
      <c r="H2762" s="7">
        <v>24</v>
      </c>
      <c r="I2762" s="7">
        <v>24.15</v>
      </c>
      <c r="J2762" s="7">
        <v>24.25</v>
      </c>
      <c r="K2762" s="7">
        <v>0</v>
      </c>
      <c r="L2762" s="3">
        <v>0.16089999999999999</v>
      </c>
      <c r="M2762" s="3">
        <v>2.1100000000000001E-2</v>
      </c>
      <c r="N2762" s="3">
        <v>7.0000000000000001E-3</v>
      </c>
      <c r="O2762" s="18">
        <f t="shared" si="1010"/>
        <v>0</v>
      </c>
      <c r="P2762" s="19">
        <f t="shared" si="996"/>
        <v>40198</v>
      </c>
      <c r="Q2762" s="19">
        <f t="shared" si="997"/>
        <v>40226</v>
      </c>
      <c r="R2762" s="19">
        <f t="shared" si="998"/>
        <v>40254</v>
      </c>
      <c r="S2762" s="19">
        <f t="shared" si="999"/>
        <v>40289</v>
      </c>
      <c r="T2762" s="19">
        <f t="shared" si="1000"/>
        <v>40317</v>
      </c>
      <c r="U2762" s="19">
        <f t="shared" si="1001"/>
        <v>40345</v>
      </c>
      <c r="V2762" s="19">
        <f t="shared" si="1002"/>
        <v>40380</v>
      </c>
      <c r="W2762" s="19">
        <f t="shared" si="1003"/>
        <v>40408</v>
      </c>
      <c r="X2762" s="19">
        <f t="shared" si="1004"/>
        <v>40436</v>
      </c>
      <c r="Y2762" s="18">
        <f t="shared" si="1011"/>
        <v>35</v>
      </c>
      <c r="Z2762" s="10">
        <f t="shared" ref="Z2762:Z2825" si="1012">DATEDIF(A2762,P2762,"d")/Y2762</f>
        <v>0.17142857142857143</v>
      </c>
      <c r="AA2762" s="10">
        <f>VLOOKUP(A2762, VIX!$A$2:$E$3205, 5, FALSE)</f>
        <v>17.63</v>
      </c>
      <c r="AB2762" s="10">
        <f t="shared" ref="AB2762:AB2825" si="1013">Z2762*C2762 + (1-Z2762)*D2762</f>
        <v>21.477142857142855</v>
      </c>
      <c r="AC2762" s="10">
        <f t="shared" ref="AC2762:AC2825" si="1014">Z2762*D2762 + (1-Z2762)*E2762</f>
        <v>22.828571428571429</v>
      </c>
      <c r="AD2762" s="10">
        <f t="shared" ref="AD2762:AD2825" si="1015">Z2762*E2762 + (1-Z2762)*F2762</f>
        <v>23.538571428571426</v>
      </c>
      <c r="AE2762" s="10">
        <f t="shared" ref="AE2762:AE2825" si="1016">Z2762*F2762 + (1-Z2762)*G2762</f>
        <v>23.898571428571426</v>
      </c>
      <c r="AF2762" s="10">
        <f t="shared" ref="AF2762:AF2825" si="1017">Z2762*G2762 + (1-Z2762)*H2762</f>
        <v>23.991428571428571</v>
      </c>
      <c r="AG2762" s="36">
        <f t="shared" si="1005"/>
        <v>-1.0036563071297995</v>
      </c>
      <c r="AH2762" s="36">
        <f t="shared" si="1006"/>
        <v>-0.30954428202923479</v>
      </c>
      <c r="AI2762" s="36">
        <f t="shared" si="1007"/>
        <v>-0.19491878384006625</v>
      </c>
      <c r="AJ2762" s="36">
        <f t="shared" si="1008"/>
        <v>-8.8706365503080323E-2</v>
      </c>
      <c r="AK2762" s="36">
        <f t="shared" si="1009"/>
        <v>-1.4754098360655953E-2</v>
      </c>
    </row>
    <row r="2763" spans="1:37" x14ac:dyDescent="0.2">
      <c r="A2763" s="5">
        <v>40191</v>
      </c>
      <c r="B2763" s="1">
        <v>1</v>
      </c>
      <c r="C2763" s="7">
        <v>19.399999999999999</v>
      </c>
      <c r="D2763" s="7">
        <v>22.5</v>
      </c>
      <c r="E2763" s="7">
        <v>23.45</v>
      </c>
      <c r="F2763" s="7">
        <v>24.15</v>
      </c>
      <c r="G2763" s="7">
        <v>24.4</v>
      </c>
      <c r="H2763" s="7">
        <v>24.4</v>
      </c>
      <c r="I2763" s="7">
        <v>24.55</v>
      </c>
      <c r="J2763" s="7">
        <v>24.55</v>
      </c>
      <c r="K2763" s="7">
        <v>0</v>
      </c>
      <c r="L2763" s="3">
        <v>0.1598</v>
      </c>
      <c r="M2763" s="3">
        <v>1.66E-2</v>
      </c>
      <c r="N2763" s="3">
        <v>5.4999999999999997E-3</v>
      </c>
      <c r="O2763" s="18">
        <f t="shared" si="1010"/>
        <v>0</v>
      </c>
      <c r="P2763" s="19">
        <f t="shared" ref="P2763:P2826" si="1018">IF(O2762=1,A2763,P2762)</f>
        <v>40198</v>
      </c>
      <c r="Q2763" s="19">
        <f t="shared" ref="Q2763:Q2826" si="1019">IF(O2762=1,P2762,Q2762)</f>
        <v>40226</v>
      </c>
      <c r="R2763" s="19">
        <f t="shared" ref="R2763:R2826" si="1020">IF(O2762=1,Q2762,R2762)</f>
        <v>40254</v>
      </c>
      <c r="S2763" s="19">
        <f t="shared" ref="S2763:S2826" si="1021">IF(O2762=1,R2762,S2762)</f>
        <v>40289</v>
      </c>
      <c r="T2763" s="19">
        <f t="shared" ref="T2763:T2826" si="1022">IF(O2762=1,S2762,T2762)</f>
        <v>40317</v>
      </c>
      <c r="U2763" s="19">
        <f t="shared" ref="U2763:U2826" si="1023">IF(O2762=1,T2762,U2762)</f>
        <v>40345</v>
      </c>
      <c r="V2763" s="19">
        <f t="shared" ref="V2763:V2826" si="1024">IF(O2762=1,U2762,V2762)</f>
        <v>40380</v>
      </c>
      <c r="W2763" s="19">
        <f t="shared" ref="W2763:W2826" si="1025">IF(O2762=1,V2762,W2762)</f>
        <v>40408</v>
      </c>
      <c r="X2763" s="19">
        <f t="shared" ref="X2763:X2826" si="1026">IF(O2762=1,W2762,X2762)</f>
        <v>40436</v>
      </c>
      <c r="Y2763" s="18">
        <f t="shared" si="1011"/>
        <v>35</v>
      </c>
      <c r="Z2763" s="10">
        <f t="shared" si="1012"/>
        <v>0.2</v>
      </c>
      <c r="AA2763" s="10">
        <f>VLOOKUP(A2763, VIX!$A$2:$E$3205, 5, FALSE)</f>
        <v>17.850000000000001</v>
      </c>
      <c r="AB2763" s="10">
        <f t="shared" si="1013"/>
        <v>21.88</v>
      </c>
      <c r="AC2763" s="10">
        <f t="shared" si="1014"/>
        <v>23.26</v>
      </c>
      <c r="AD2763" s="10">
        <f t="shared" si="1015"/>
        <v>24.01</v>
      </c>
      <c r="AE2763" s="10">
        <f t="shared" si="1016"/>
        <v>24.35</v>
      </c>
      <c r="AF2763" s="10">
        <f t="shared" si="1017"/>
        <v>24.4</v>
      </c>
      <c r="AG2763" s="36">
        <f t="shared" si="1005"/>
        <v>-1.0046296296296293</v>
      </c>
      <c r="AH2763" s="36">
        <f t="shared" si="1006"/>
        <v>-0.29161337474876625</v>
      </c>
      <c r="AI2763" s="36">
        <f t="shared" si="1007"/>
        <v>-0.20901712186740884</v>
      </c>
      <c r="AJ2763" s="36">
        <f t="shared" si="1008"/>
        <v>-7.3757536732424009E-2</v>
      </c>
      <c r="AK2763" s="36">
        <f t="shared" si="1009"/>
        <v>0</v>
      </c>
    </row>
    <row r="2764" spans="1:37" x14ac:dyDescent="0.2">
      <c r="A2764" s="5">
        <v>40190</v>
      </c>
      <c r="B2764" s="1">
        <v>1</v>
      </c>
      <c r="C2764" s="7">
        <v>20.25</v>
      </c>
      <c r="D2764" s="7">
        <v>22.8</v>
      </c>
      <c r="E2764" s="7">
        <v>23.65</v>
      </c>
      <c r="F2764" s="7">
        <v>24.25</v>
      </c>
      <c r="G2764" s="7">
        <v>24.45</v>
      </c>
      <c r="H2764" s="7">
        <v>24.45</v>
      </c>
      <c r="I2764" s="7">
        <v>24.6</v>
      </c>
      <c r="J2764" s="7">
        <v>24.75</v>
      </c>
      <c r="K2764" s="7">
        <v>0</v>
      </c>
      <c r="L2764" s="3">
        <v>0.12590000000000001</v>
      </c>
      <c r="M2764" s="3">
        <v>1.44E-2</v>
      </c>
      <c r="N2764" s="3">
        <v>4.7999999999999996E-3</v>
      </c>
      <c r="O2764" s="18">
        <f t="shared" si="1010"/>
        <v>0</v>
      </c>
      <c r="P2764" s="19">
        <f t="shared" si="1018"/>
        <v>40198</v>
      </c>
      <c r="Q2764" s="19">
        <f t="shared" si="1019"/>
        <v>40226</v>
      </c>
      <c r="R2764" s="19">
        <f t="shared" si="1020"/>
        <v>40254</v>
      </c>
      <c r="S2764" s="19">
        <f t="shared" si="1021"/>
        <v>40289</v>
      </c>
      <c r="T2764" s="19">
        <f t="shared" si="1022"/>
        <v>40317</v>
      </c>
      <c r="U2764" s="19">
        <f t="shared" si="1023"/>
        <v>40345</v>
      </c>
      <c r="V2764" s="19">
        <f t="shared" si="1024"/>
        <v>40380</v>
      </c>
      <c r="W2764" s="19">
        <f t="shared" si="1025"/>
        <v>40408</v>
      </c>
      <c r="X2764" s="19">
        <f t="shared" si="1026"/>
        <v>40436</v>
      </c>
      <c r="Y2764" s="18">
        <f t="shared" si="1011"/>
        <v>35</v>
      </c>
      <c r="Z2764" s="10">
        <f t="shared" si="1012"/>
        <v>0.22857142857142856</v>
      </c>
      <c r="AA2764" s="10">
        <f>VLOOKUP(A2764, VIX!$A$2:$E$3205, 5, FALSE)</f>
        <v>18.25</v>
      </c>
      <c r="AB2764" s="10">
        <f t="shared" si="1013"/>
        <v>22.217142857142861</v>
      </c>
      <c r="AC2764" s="10">
        <f t="shared" si="1014"/>
        <v>23.455714285714286</v>
      </c>
      <c r="AD2764" s="10">
        <f t="shared" si="1015"/>
        <v>24.112857142857145</v>
      </c>
      <c r="AE2764" s="10">
        <f t="shared" si="1016"/>
        <v>24.404285714285713</v>
      </c>
      <c r="AF2764" s="10">
        <f t="shared" si="1017"/>
        <v>24.45</v>
      </c>
      <c r="AG2764" s="36">
        <f t="shared" si="1005"/>
        <v>-0.85225464190981393</v>
      </c>
      <c r="AH2764" s="36">
        <f t="shared" si="1006"/>
        <v>-0.26616961789375493</v>
      </c>
      <c r="AI2764" s="36">
        <f t="shared" si="1007"/>
        <v>-0.1806127934061999</v>
      </c>
      <c r="AJ2764" s="36">
        <f t="shared" si="1008"/>
        <v>-5.9353471118176744E-2</v>
      </c>
      <c r="AK2764" s="36">
        <f t="shared" si="1009"/>
        <v>0</v>
      </c>
    </row>
    <row r="2765" spans="1:37" x14ac:dyDescent="0.2">
      <c r="A2765" s="5">
        <v>40189</v>
      </c>
      <c r="B2765" s="1">
        <v>1</v>
      </c>
      <c r="C2765" s="7">
        <v>19.5</v>
      </c>
      <c r="D2765" s="7">
        <v>22.25</v>
      </c>
      <c r="E2765" s="7">
        <v>23.25</v>
      </c>
      <c r="F2765" s="7">
        <v>24.15</v>
      </c>
      <c r="G2765" s="7">
        <v>24.3</v>
      </c>
      <c r="H2765" s="7">
        <v>24.4</v>
      </c>
      <c r="I2765" s="7">
        <v>24.5</v>
      </c>
      <c r="J2765" s="7">
        <v>24.65</v>
      </c>
      <c r="K2765" s="7">
        <v>0</v>
      </c>
      <c r="L2765" s="3">
        <v>0.14099999999999999</v>
      </c>
      <c r="M2765" s="3">
        <v>1.4500000000000001E-2</v>
      </c>
      <c r="N2765" s="3">
        <v>4.7999999999999996E-3</v>
      </c>
      <c r="O2765" s="18">
        <f t="shared" si="1010"/>
        <v>0</v>
      </c>
      <c r="P2765" s="19">
        <f t="shared" si="1018"/>
        <v>40198</v>
      </c>
      <c r="Q2765" s="19">
        <f t="shared" si="1019"/>
        <v>40226</v>
      </c>
      <c r="R2765" s="19">
        <f t="shared" si="1020"/>
        <v>40254</v>
      </c>
      <c r="S2765" s="19">
        <f t="shared" si="1021"/>
        <v>40289</v>
      </c>
      <c r="T2765" s="19">
        <f t="shared" si="1022"/>
        <v>40317</v>
      </c>
      <c r="U2765" s="19">
        <f t="shared" si="1023"/>
        <v>40345</v>
      </c>
      <c r="V2765" s="19">
        <f t="shared" si="1024"/>
        <v>40380</v>
      </c>
      <c r="W2765" s="19">
        <f t="shared" si="1025"/>
        <v>40408</v>
      </c>
      <c r="X2765" s="19">
        <f t="shared" si="1026"/>
        <v>40436</v>
      </c>
      <c r="Y2765" s="18">
        <f t="shared" si="1011"/>
        <v>35</v>
      </c>
      <c r="Z2765" s="10">
        <f t="shared" si="1012"/>
        <v>0.25714285714285712</v>
      </c>
      <c r="AA2765" s="10">
        <f>VLOOKUP(A2765, VIX!$A$2:$E$3205, 5, FALSE)</f>
        <v>17.55</v>
      </c>
      <c r="AB2765" s="10">
        <f t="shared" si="1013"/>
        <v>21.542857142857144</v>
      </c>
      <c r="AC2765" s="10">
        <f t="shared" si="1014"/>
        <v>22.992857142857144</v>
      </c>
      <c r="AD2765" s="10">
        <f t="shared" si="1015"/>
        <v>23.918571428571429</v>
      </c>
      <c r="AE2765" s="10">
        <f t="shared" si="1016"/>
        <v>24.261428571428574</v>
      </c>
      <c r="AF2765" s="10">
        <f t="shared" si="1017"/>
        <v>24.374285714285712</v>
      </c>
      <c r="AG2765" s="36">
        <f t="shared" si="1005"/>
        <v>-2.7447356261139362</v>
      </c>
      <c r="AH2765" s="36">
        <f t="shared" si="1006"/>
        <v>-0.93471810089020813</v>
      </c>
      <c r="AI2765" s="36">
        <f t="shared" si="1007"/>
        <v>-0.80807600950118663</v>
      </c>
      <c r="AJ2765" s="36">
        <f t="shared" si="1008"/>
        <v>-0.13189880779296501</v>
      </c>
      <c r="AK2765" s="36">
        <f t="shared" si="1009"/>
        <v>-8.774373259052741E-2</v>
      </c>
    </row>
    <row r="2766" spans="1:37" x14ac:dyDescent="0.2">
      <c r="A2766" s="5">
        <v>40186</v>
      </c>
      <c r="B2766" s="1">
        <v>1</v>
      </c>
      <c r="C2766" s="7">
        <v>19.899999999999999</v>
      </c>
      <c r="D2766" s="7">
        <v>22.55</v>
      </c>
      <c r="E2766" s="7">
        <v>23.4</v>
      </c>
      <c r="F2766" s="7">
        <v>24.4</v>
      </c>
      <c r="G2766" s="7">
        <v>24.65</v>
      </c>
      <c r="H2766" s="7">
        <v>24.6</v>
      </c>
      <c r="I2766" s="7">
        <v>24.75</v>
      </c>
      <c r="J2766" s="7">
        <v>24.9</v>
      </c>
      <c r="K2766" s="7">
        <v>0</v>
      </c>
      <c r="L2766" s="3">
        <v>0.13320000000000001</v>
      </c>
      <c r="M2766" s="3">
        <v>1.43E-2</v>
      </c>
      <c r="N2766" s="3">
        <v>4.7999999999999996E-3</v>
      </c>
      <c r="O2766" s="18">
        <f t="shared" si="1010"/>
        <v>0</v>
      </c>
      <c r="P2766" s="19">
        <f t="shared" si="1018"/>
        <v>40198</v>
      </c>
      <c r="Q2766" s="19">
        <f t="shared" si="1019"/>
        <v>40226</v>
      </c>
      <c r="R2766" s="19">
        <f t="shared" si="1020"/>
        <v>40254</v>
      </c>
      <c r="S2766" s="19">
        <f t="shared" si="1021"/>
        <v>40289</v>
      </c>
      <c r="T2766" s="19">
        <f t="shared" si="1022"/>
        <v>40317</v>
      </c>
      <c r="U2766" s="19">
        <f t="shared" si="1023"/>
        <v>40345</v>
      </c>
      <c r="V2766" s="19">
        <f t="shared" si="1024"/>
        <v>40380</v>
      </c>
      <c r="W2766" s="19">
        <f t="shared" si="1025"/>
        <v>40408</v>
      </c>
      <c r="X2766" s="19">
        <f t="shared" si="1026"/>
        <v>40436</v>
      </c>
      <c r="Y2766" s="18">
        <f t="shared" si="1011"/>
        <v>35</v>
      </c>
      <c r="Z2766" s="10">
        <f t="shared" si="1012"/>
        <v>0.34285714285714286</v>
      </c>
      <c r="AA2766" s="10">
        <f>VLOOKUP(A2766, VIX!$A$2:$E$3205, 5, FALSE)</f>
        <v>18.13</v>
      </c>
      <c r="AB2766" s="10">
        <f t="shared" si="1013"/>
        <v>21.64142857142857</v>
      </c>
      <c r="AC2766" s="10">
        <f t="shared" si="1014"/>
        <v>23.108571428571427</v>
      </c>
      <c r="AD2766" s="10">
        <f t="shared" si="1015"/>
        <v>24.057142857142857</v>
      </c>
      <c r="AE2766" s="10">
        <f t="shared" si="1016"/>
        <v>24.56428571428571</v>
      </c>
      <c r="AF2766" s="10">
        <f t="shared" si="1017"/>
        <v>24.617142857142859</v>
      </c>
      <c r="AG2766" s="36">
        <f t="shared" si="1005"/>
        <v>-0.86151067535315851</v>
      </c>
      <c r="AH2766" s="36">
        <f t="shared" si="1006"/>
        <v>-0.25943196269605706</v>
      </c>
      <c r="AI2766" s="36">
        <f t="shared" si="1007"/>
        <v>-0.29489204844655087</v>
      </c>
      <c r="AJ2766" s="36">
        <f t="shared" si="1008"/>
        <v>-7.2543036444239761E-2</v>
      </c>
      <c r="AK2766" s="36">
        <f t="shared" si="1009"/>
        <v>1.4486921529174232E-2</v>
      </c>
    </row>
    <row r="2767" spans="1:37" x14ac:dyDescent="0.2">
      <c r="A2767" s="5">
        <v>40185</v>
      </c>
      <c r="B2767" s="1">
        <v>1</v>
      </c>
      <c r="C2767" s="7">
        <v>20.45</v>
      </c>
      <c r="D2767" s="7">
        <v>23.15</v>
      </c>
      <c r="E2767" s="7">
        <v>23.85</v>
      </c>
      <c r="F2767" s="7">
        <v>24.75</v>
      </c>
      <c r="G2767" s="7">
        <v>24.85</v>
      </c>
      <c r="H2767" s="7">
        <v>24.85</v>
      </c>
      <c r="I2767" s="7">
        <v>24.9</v>
      </c>
      <c r="J2767" s="7">
        <v>25.1</v>
      </c>
      <c r="K2767" s="7">
        <v>0</v>
      </c>
      <c r="L2767" s="3">
        <v>0.13200000000000001</v>
      </c>
      <c r="M2767" s="3">
        <v>6.1000000000000004E-3</v>
      </c>
      <c r="N2767" s="3">
        <v>2E-3</v>
      </c>
      <c r="O2767" s="18">
        <f t="shared" si="1010"/>
        <v>0</v>
      </c>
      <c r="P2767" s="19">
        <f t="shared" si="1018"/>
        <v>40198</v>
      </c>
      <c r="Q2767" s="19">
        <f t="shared" si="1019"/>
        <v>40226</v>
      </c>
      <c r="R2767" s="19">
        <f t="shared" si="1020"/>
        <v>40254</v>
      </c>
      <c r="S2767" s="19">
        <f t="shared" si="1021"/>
        <v>40289</v>
      </c>
      <c r="T2767" s="19">
        <f t="shared" si="1022"/>
        <v>40317</v>
      </c>
      <c r="U2767" s="19">
        <f t="shared" si="1023"/>
        <v>40345</v>
      </c>
      <c r="V2767" s="19">
        <f t="shared" si="1024"/>
        <v>40380</v>
      </c>
      <c r="W2767" s="19">
        <f t="shared" si="1025"/>
        <v>40408</v>
      </c>
      <c r="X2767" s="19">
        <f t="shared" si="1026"/>
        <v>40436</v>
      </c>
      <c r="Y2767" s="18">
        <f t="shared" si="1011"/>
        <v>35</v>
      </c>
      <c r="Z2767" s="10">
        <f t="shared" si="1012"/>
        <v>0.37142857142857144</v>
      </c>
      <c r="AA2767" s="10">
        <f>VLOOKUP(A2767, VIX!$A$2:$E$3205, 5, FALSE)</f>
        <v>19.059999999999999</v>
      </c>
      <c r="AB2767" s="10">
        <f t="shared" si="1013"/>
        <v>22.147142857142857</v>
      </c>
      <c r="AC2767" s="10">
        <f t="shared" si="1014"/>
        <v>23.590000000000003</v>
      </c>
      <c r="AD2767" s="10">
        <f t="shared" si="1015"/>
        <v>24.415714285714287</v>
      </c>
      <c r="AE2767" s="10">
        <f t="shared" si="1016"/>
        <v>24.812857142857144</v>
      </c>
      <c r="AF2767" s="10">
        <f t="shared" si="1017"/>
        <v>24.85</v>
      </c>
      <c r="AG2767" s="36">
        <f t="shared" si="1005"/>
        <v>-0.86592427616926504</v>
      </c>
      <c r="AH2767" s="36">
        <f t="shared" si="1006"/>
        <v>-0.21052631578947462</v>
      </c>
      <c r="AI2767" s="36">
        <f t="shared" si="1007"/>
        <v>-0.26288032454361021</v>
      </c>
      <c r="AJ2767" s="36">
        <f t="shared" si="1008"/>
        <v>-2.878848460615796E-2</v>
      </c>
      <c r="AK2767" s="36">
        <f t="shared" si="1009"/>
        <v>0</v>
      </c>
    </row>
    <row r="2768" spans="1:37" x14ac:dyDescent="0.2">
      <c r="A2768" s="5">
        <v>40184</v>
      </c>
      <c r="B2768" s="1">
        <v>1</v>
      </c>
      <c r="C2768" s="7">
        <v>20.8</v>
      </c>
      <c r="D2768" s="7">
        <v>23.55</v>
      </c>
      <c r="E2768" s="7">
        <v>24.2</v>
      </c>
      <c r="F2768" s="7">
        <v>24.95</v>
      </c>
      <c r="G2768" s="7">
        <v>25.05</v>
      </c>
      <c r="H2768" s="7">
        <v>25.05</v>
      </c>
      <c r="I2768" s="7">
        <v>25.1</v>
      </c>
      <c r="J2768" s="7">
        <v>25.3</v>
      </c>
      <c r="K2768" s="7">
        <v>0</v>
      </c>
      <c r="L2768" s="3">
        <v>0.13220000000000001</v>
      </c>
      <c r="M2768" s="3">
        <v>6.0000000000000001E-3</v>
      </c>
      <c r="N2768" s="3">
        <v>2E-3</v>
      </c>
      <c r="O2768" s="18">
        <f t="shared" si="1010"/>
        <v>0</v>
      </c>
      <c r="P2768" s="19">
        <f t="shared" si="1018"/>
        <v>40198</v>
      </c>
      <c r="Q2768" s="19">
        <f t="shared" si="1019"/>
        <v>40226</v>
      </c>
      <c r="R2768" s="19">
        <f t="shared" si="1020"/>
        <v>40254</v>
      </c>
      <c r="S2768" s="19">
        <f t="shared" si="1021"/>
        <v>40289</v>
      </c>
      <c r="T2768" s="19">
        <f t="shared" si="1022"/>
        <v>40317</v>
      </c>
      <c r="U2768" s="19">
        <f t="shared" si="1023"/>
        <v>40345</v>
      </c>
      <c r="V2768" s="19">
        <f t="shared" si="1024"/>
        <v>40380</v>
      </c>
      <c r="W2768" s="19">
        <f t="shared" si="1025"/>
        <v>40408</v>
      </c>
      <c r="X2768" s="19">
        <f t="shared" si="1026"/>
        <v>40436</v>
      </c>
      <c r="Y2768" s="18">
        <f t="shared" si="1011"/>
        <v>35</v>
      </c>
      <c r="Z2768" s="10">
        <f t="shared" si="1012"/>
        <v>0.4</v>
      </c>
      <c r="AA2768" s="10">
        <f>VLOOKUP(A2768, VIX!$A$2:$E$3205, 5, FALSE)</f>
        <v>19.16</v>
      </c>
      <c r="AB2768" s="10">
        <f t="shared" si="1013"/>
        <v>22.450000000000003</v>
      </c>
      <c r="AC2768" s="10">
        <f t="shared" si="1014"/>
        <v>23.939999999999998</v>
      </c>
      <c r="AD2768" s="10">
        <f t="shared" si="1015"/>
        <v>24.65</v>
      </c>
      <c r="AE2768" s="10">
        <f t="shared" si="1016"/>
        <v>25.009999999999998</v>
      </c>
      <c r="AF2768" s="10">
        <f t="shared" si="1017"/>
        <v>25.05</v>
      </c>
      <c r="AG2768" s="36">
        <f t="shared" si="1005"/>
        <v>-0.85318559556786577</v>
      </c>
      <c r="AH2768" s="36">
        <f t="shared" si="1006"/>
        <v>-0.18963820549927568</v>
      </c>
      <c r="AI2768" s="36">
        <f t="shared" si="1007"/>
        <v>-0.21434647008789304</v>
      </c>
      <c r="AJ2768" s="36">
        <f t="shared" si="1008"/>
        <v>-2.8259041211102124E-2</v>
      </c>
      <c r="AK2768" s="36">
        <f t="shared" si="1009"/>
        <v>0</v>
      </c>
    </row>
    <row r="2769" spans="1:37" x14ac:dyDescent="0.2">
      <c r="A2769" s="5">
        <v>40183</v>
      </c>
      <c r="B2769" s="1">
        <v>1</v>
      </c>
      <c r="C2769" s="7">
        <v>21.55</v>
      </c>
      <c r="D2769" s="7">
        <v>24.45</v>
      </c>
      <c r="E2769" s="7">
        <v>24.85</v>
      </c>
      <c r="F2769" s="7">
        <v>25.45</v>
      </c>
      <c r="G2769" s="7">
        <v>25.5</v>
      </c>
      <c r="H2769" s="7">
        <v>25.5</v>
      </c>
      <c r="I2769" s="7">
        <v>25.55</v>
      </c>
      <c r="J2769" s="7">
        <v>25.7</v>
      </c>
      <c r="K2769" s="7">
        <v>0</v>
      </c>
      <c r="L2769" s="3">
        <v>0.1346</v>
      </c>
      <c r="M2769" s="3">
        <v>3.8999999999999998E-3</v>
      </c>
      <c r="N2769" s="3">
        <v>1.2999999999999999E-3</v>
      </c>
      <c r="O2769" s="18">
        <f t="shared" si="1010"/>
        <v>0</v>
      </c>
      <c r="P2769" s="19">
        <f t="shared" si="1018"/>
        <v>40198</v>
      </c>
      <c r="Q2769" s="19">
        <f t="shared" si="1019"/>
        <v>40226</v>
      </c>
      <c r="R2769" s="19">
        <f t="shared" si="1020"/>
        <v>40254</v>
      </c>
      <c r="S2769" s="19">
        <f t="shared" si="1021"/>
        <v>40289</v>
      </c>
      <c r="T2769" s="19">
        <f t="shared" si="1022"/>
        <v>40317</v>
      </c>
      <c r="U2769" s="19">
        <f t="shared" si="1023"/>
        <v>40345</v>
      </c>
      <c r="V2769" s="19">
        <f t="shared" si="1024"/>
        <v>40380</v>
      </c>
      <c r="W2769" s="19">
        <f t="shared" si="1025"/>
        <v>40408</v>
      </c>
      <c r="X2769" s="19">
        <f t="shared" si="1026"/>
        <v>40436</v>
      </c>
      <c r="Y2769" s="18">
        <f t="shared" si="1011"/>
        <v>35</v>
      </c>
      <c r="Z2769" s="10">
        <f t="shared" si="1012"/>
        <v>0.42857142857142855</v>
      </c>
      <c r="AA2769" s="10">
        <f>VLOOKUP(A2769, VIX!$A$2:$E$3205, 5, FALSE)</f>
        <v>19.350000000000001</v>
      </c>
      <c r="AB2769" s="10">
        <f t="shared" si="1013"/>
        <v>23.207142857142856</v>
      </c>
      <c r="AC2769" s="10">
        <f t="shared" si="1014"/>
        <v>24.678571428571427</v>
      </c>
      <c r="AD2769" s="10">
        <f t="shared" si="1015"/>
        <v>25.192857142857143</v>
      </c>
      <c r="AE2769" s="10">
        <f t="shared" si="1016"/>
        <v>25.478571428571428</v>
      </c>
      <c r="AF2769" s="10">
        <f t="shared" si="1017"/>
        <v>25.5</v>
      </c>
      <c r="AG2769" s="36">
        <f t="shared" si="1005"/>
        <v>-0.88501362397820127</v>
      </c>
      <c r="AH2769" s="36">
        <f t="shared" si="1006"/>
        <v>-0.11489143443323709</v>
      </c>
      <c r="AI2769" s="36">
        <f t="shared" si="1007"/>
        <v>-0.1692695214105788</v>
      </c>
      <c r="AJ2769" s="36">
        <f t="shared" si="1008"/>
        <v>-1.3980582524272048E-2</v>
      </c>
      <c r="AK2769" s="36">
        <f t="shared" si="1009"/>
        <v>0</v>
      </c>
    </row>
    <row r="2770" spans="1:37" x14ac:dyDescent="0.2">
      <c r="A2770" s="5">
        <v>40182</v>
      </c>
      <c r="B2770" s="1">
        <v>1</v>
      </c>
      <c r="C2770" s="7">
        <v>22.1</v>
      </c>
      <c r="D2770" s="7">
        <v>24.85</v>
      </c>
      <c r="E2770" s="7">
        <v>25.25</v>
      </c>
      <c r="F2770" s="7">
        <v>25.75</v>
      </c>
      <c r="G2770" s="7">
        <v>25.75</v>
      </c>
      <c r="H2770" s="7">
        <v>25.75</v>
      </c>
      <c r="I2770" s="7">
        <v>25.85</v>
      </c>
      <c r="J2770" s="7">
        <v>0</v>
      </c>
      <c r="K2770" s="7">
        <v>0</v>
      </c>
      <c r="L2770" s="3">
        <v>0.1244</v>
      </c>
      <c r="M2770" s="3">
        <v>3.8999999999999998E-3</v>
      </c>
      <c r="N2770" s="3">
        <v>1.2999999999999999E-3</v>
      </c>
      <c r="O2770" s="18">
        <f t="shared" si="1010"/>
        <v>0</v>
      </c>
      <c r="P2770" s="19">
        <f t="shared" si="1018"/>
        <v>40198</v>
      </c>
      <c r="Q2770" s="19">
        <f t="shared" si="1019"/>
        <v>40226</v>
      </c>
      <c r="R2770" s="19">
        <f t="shared" si="1020"/>
        <v>40254</v>
      </c>
      <c r="S2770" s="19">
        <f t="shared" si="1021"/>
        <v>40289</v>
      </c>
      <c r="T2770" s="19">
        <f t="shared" si="1022"/>
        <v>40317</v>
      </c>
      <c r="U2770" s="19">
        <f t="shared" si="1023"/>
        <v>40345</v>
      </c>
      <c r="V2770" s="19">
        <f t="shared" si="1024"/>
        <v>40380</v>
      </c>
      <c r="W2770" s="19">
        <f t="shared" si="1025"/>
        <v>40408</v>
      </c>
      <c r="X2770" s="19">
        <f t="shared" si="1026"/>
        <v>40436</v>
      </c>
      <c r="Y2770" s="18">
        <f t="shared" si="1011"/>
        <v>35</v>
      </c>
      <c r="Z2770" s="10">
        <f t="shared" si="1012"/>
        <v>0.45714285714285713</v>
      </c>
      <c r="AA2770" s="10">
        <f>VLOOKUP(A2770, VIX!$A$2:$E$3205, 5, FALSE)</f>
        <v>20.04</v>
      </c>
      <c r="AB2770" s="10">
        <f t="shared" si="1013"/>
        <v>23.592857142857145</v>
      </c>
      <c r="AC2770" s="10">
        <f t="shared" si="1014"/>
        <v>25.067142857142859</v>
      </c>
      <c r="AD2770" s="10">
        <f t="shared" si="1015"/>
        <v>25.521428571428572</v>
      </c>
      <c r="AE2770" s="10">
        <f t="shared" si="1016"/>
        <v>25.75</v>
      </c>
      <c r="AF2770" s="10">
        <f t="shared" si="1017"/>
        <v>25.75</v>
      </c>
      <c r="AG2770" s="36">
        <f t="shared" si="1005"/>
        <v>-3.2765957446808507</v>
      </c>
      <c r="AH2770" s="36">
        <f t="shared" si="1006"/>
        <v>-0.44503311258277983</v>
      </c>
      <c r="AI2770" s="36">
        <f t="shared" si="1007"/>
        <v>-0.55112083105522136</v>
      </c>
      <c r="AJ2770" s="36">
        <f t="shared" si="1008"/>
        <v>0</v>
      </c>
      <c r="AK2770" s="36">
        <f t="shared" si="1009"/>
        <v>0</v>
      </c>
    </row>
    <row r="2771" spans="1:37" x14ac:dyDescent="0.2">
      <c r="A2771" s="5">
        <v>40178</v>
      </c>
      <c r="B2771" s="1">
        <v>1</v>
      </c>
      <c r="C2771" s="7">
        <v>22.95</v>
      </c>
      <c r="D2771" s="7">
        <v>25.8</v>
      </c>
      <c r="E2771" s="7">
        <v>26</v>
      </c>
      <c r="F2771" s="7">
        <v>26.3</v>
      </c>
      <c r="G2771" s="7">
        <v>26.35</v>
      </c>
      <c r="H2771" s="7">
        <v>26.3</v>
      </c>
      <c r="I2771" s="7">
        <v>26.4</v>
      </c>
      <c r="J2771" s="7">
        <v>26.35</v>
      </c>
      <c r="K2771" s="7">
        <v>0</v>
      </c>
      <c r="L2771" s="3">
        <v>0.1242</v>
      </c>
      <c r="M2771" s="3">
        <v>3.8E-3</v>
      </c>
      <c r="N2771" s="3">
        <v>1.2999999999999999E-3</v>
      </c>
      <c r="O2771" s="18">
        <f t="shared" si="1010"/>
        <v>0</v>
      </c>
      <c r="P2771" s="19">
        <f t="shared" si="1018"/>
        <v>40198</v>
      </c>
      <c r="Q2771" s="19">
        <f t="shared" si="1019"/>
        <v>40226</v>
      </c>
      <c r="R2771" s="19">
        <f t="shared" si="1020"/>
        <v>40254</v>
      </c>
      <c r="S2771" s="19">
        <f t="shared" si="1021"/>
        <v>40289</v>
      </c>
      <c r="T2771" s="19">
        <f t="shared" si="1022"/>
        <v>40317</v>
      </c>
      <c r="U2771" s="19">
        <f t="shared" si="1023"/>
        <v>40345</v>
      </c>
      <c r="V2771" s="19">
        <f t="shared" si="1024"/>
        <v>40380</v>
      </c>
      <c r="W2771" s="19">
        <f t="shared" si="1025"/>
        <v>40408</v>
      </c>
      <c r="X2771" s="19">
        <f t="shared" si="1026"/>
        <v>40436</v>
      </c>
      <c r="Y2771" s="18">
        <f t="shared" si="1011"/>
        <v>35</v>
      </c>
      <c r="Z2771" s="10">
        <f t="shared" si="1012"/>
        <v>0.5714285714285714</v>
      </c>
      <c r="AA2771" s="10">
        <f>VLOOKUP(A2771, VIX!$A$2:$E$3205, 5, FALSE)</f>
        <v>21.68</v>
      </c>
      <c r="AB2771" s="10">
        <f t="shared" si="1013"/>
        <v>24.171428571428571</v>
      </c>
      <c r="AC2771" s="10">
        <f t="shared" si="1014"/>
        <v>25.885714285714286</v>
      </c>
      <c r="AD2771" s="10">
        <f t="shared" si="1015"/>
        <v>26.128571428571426</v>
      </c>
      <c r="AE2771" s="10">
        <f t="shared" si="1016"/>
        <v>26.321428571428573</v>
      </c>
      <c r="AF2771" s="10">
        <f t="shared" si="1017"/>
        <v>26.328571428571429</v>
      </c>
      <c r="AG2771" s="36">
        <f t="shared" si="1005"/>
        <v>-0.87468030690537157</v>
      </c>
      <c r="AH2771" s="36">
        <f t="shared" si="1006"/>
        <v>-5.6984566679857351E-2</v>
      </c>
      <c r="AI2771" s="36">
        <f t="shared" si="1007"/>
        <v>-8.3981337480560109E-2</v>
      </c>
      <c r="AJ2771" s="36">
        <f t="shared" si="1008"/>
        <v>-1.3899613899614104E-2</v>
      </c>
      <c r="AK2771" s="36">
        <f t="shared" si="1009"/>
        <v>1.3899613899614104E-2</v>
      </c>
    </row>
    <row r="2772" spans="1:37" x14ac:dyDescent="0.2">
      <c r="A2772" s="5">
        <v>40177</v>
      </c>
      <c r="B2772" s="1">
        <v>1</v>
      </c>
      <c r="C2772" s="7">
        <v>22.4</v>
      </c>
      <c r="D2772" s="7">
        <v>25.05</v>
      </c>
      <c r="E2772" s="7">
        <v>25.6</v>
      </c>
      <c r="F2772" s="7">
        <v>25.9</v>
      </c>
      <c r="G2772" s="7">
        <v>25.9</v>
      </c>
      <c r="H2772" s="7">
        <v>25.9</v>
      </c>
      <c r="I2772" s="7">
        <v>25.95</v>
      </c>
      <c r="J2772" s="7">
        <v>25.9</v>
      </c>
      <c r="K2772" s="7">
        <v>0</v>
      </c>
      <c r="L2772" s="3">
        <v>0.1183</v>
      </c>
      <c r="M2772" s="3">
        <v>1.9E-3</v>
      </c>
      <c r="N2772" s="3">
        <v>5.9999999999999995E-4</v>
      </c>
      <c r="O2772" s="18">
        <f t="shared" si="1010"/>
        <v>0</v>
      </c>
      <c r="P2772" s="19">
        <f t="shared" si="1018"/>
        <v>40198</v>
      </c>
      <c r="Q2772" s="19">
        <f t="shared" si="1019"/>
        <v>40226</v>
      </c>
      <c r="R2772" s="19">
        <f t="shared" si="1020"/>
        <v>40254</v>
      </c>
      <c r="S2772" s="19">
        <f t="shared" si="1021"/>
        <v>40289</v>
      </c>
      <c r="T2772" s="19">
        <f t="shared" si="1022"/>
        <v>40317</v>
      </c>
      <c r="U2772" s="19">
        <f t="shared" si="1023"/>
        <v>40345</v>
      </c>
      <c r="V2772" s="19">
        <f t="shared" si="1024"/>
        <v>40380</v>
      </c>
      <c r="W2772" s="19">
        <f t="shared" si="1025"/>
        <v>40408</v>
      </c>
      <c r="X2772" s="19">
        <f t="shared" si="1026"/>
        <v>40436</v>
      </c>
      <c r="Y2772" s="18">
        <f t="shared" si="1011"/>
        <v>35</v>
      </c>
      <c r="Z2772" s="10">
        <f t="shared" si="1012"/>
        <v>0.6</v>
      </c>
      <c r="AA2772" s="10">
        <f>VLOOKUP(A2772, VIX!$A$2:$E$3205, 5, FALSE)</f>
        <v>19.96</v>
      </c>
      <c r="AB2772" s="10">
        <f t="shared" si="1013"/>
        <v>23.46</v>
      </c>
      <c r="AC2772" s="10">
        <f t="shared" si="1014"/>
        <v>25.270000000000003</v>
      </c>
      <c r="AD2772" s="10">
        <f t="shared" si="1015"/>
        <v>25.72</v>
      </c>
      <c r="AE2772" s="10">
        <f t="shared" si="1016"/>
        <v>25.9</v>
      </c>
      <c r="AF2772" s="10">
        <f t="shared" si="1017"/>
        <v>25.9</v>
      </c>
      <c r="AG2772" s="36">
        <f t="shared" si="1005"/>
        <v>-0.82879304995346037</v>
      </c>
      <c r="AH2772" s="36">
        <f t="shared" si="1006"/>
        <v>-0.15892672858617157</v>
      </c>
      <c r="AI2772" s="36">
        <f t="shared" si="1007"/>
        <v>-8.5211902614967666E-2</v>
      </c>
      <c r="AJ2772" s="36">
        <f t="shared" si="1008"/>
        <v>0</v>
      </c>
      <c r="AK2772" s="36">
        <f t="shared" si="1009"/>
        <v>0</v>
      </c>
    </row>
    <row r="2773" spans="1:37" x14ac:dyDescent="0.2">
      <c r="A2773" s="5">
        <v>40176</v>
      </c>
      <c r="B2773" s="1">
        <v>1</v>
      </c>
      <c r="C2773" s="7">
        <v>22</v>
      </c>
      <c r="D2773" s="7">
        <v>24.75</v>
      </c>
      <c r="E2773" s="7">
        <v>25.2</v>
      </c>
      <c r="F2773" s="7">
        <v>25.6</v>
      </c>
      <c r="G2773" s="7">
        <v>25.6</v>
      </c>
      <c r="H2773" s="7">
        <v>25.7</v>
      </c>
      <c r="I2773" s="7">
        <v>25.7</v>
      </c>
      <c r="J2773" s="7">
        <v>0</v>
      </c>
      <c r="K2773" s="7">
        <v>0</v>
      </c>
      <c r="L2773" s="3">
        <v>0.125</v>
      </c>
      <c r="M2773" s="3">
        <v>3.8999999999999998E-3</v>
      </c>
      <c r="N2773" s="3">
        <v>1.2999999999999999E-3</v>
      </c>
      <c r="O2773" s="18">
        <f t="shared" si="1010"/>
        <v>0</v>
      </c>
      <c r="P2773" s="19">
        <f t="shared" si="1018"/>
        <v>40198</v>
      </c>
      <c r="Q2773" s="19">
        <f t="shared" si="1019"/>
        <v>40226</v>
      </c>
      <c r="R2773" s="19">
        <f t="shared" si="1020"/>
        <v>40254</v>
      </c>
      <c r="S2773" s="19">
        <f t="shared" si="1021"/>
        <v>40289</v>
      </c>
      <c r="T2773" s="19">
        <f t="shared" si="1022"/>
        <v>40317</v>
      </c>
      <c r="U2773" s="19">
        <f t="shared" si="1023"/>
        <v>40345</v>
      </c>
      <c r="V2773" s="19">
        <f t="shared" si="1024"/>
        <v>40380</v>
      </c>
      <c r="W2773" s="19">
        <f t="shared" si="1025"/>
        <v>40408</v>
      </c>
      <c r="X2773" s="19">
        <f t="shared" si="1026"/>
        <v>40436</v>
      </c>
      <c r="Y2773" s="18">
        <f t="shared" si="1011"/>
        <v>35</v>
      </c>
      <c r="Z2773" s="10">
        <f t="shared" si="1012"/>
        <v>0.62857142857142856</v>
      </c>
      <c r="AA2773" s="10">
        <f>VLOOKUP(A2773, VIX!$A$2:$E$3205, 5, FALSE)</f>
        <v>20.010000000000002</v>
      </c>
      <c r="AB2773" s="10">
        <f t="shared" si="1013"/>
        <v>23.021428571428572</v>
      </c>
      <c r="AC2773" s="10">
        <f t="shared" si="1014"/>
        <v>24.917142857142856</v>
      </c>
      <c r="AD2773" s="10">
        <f t="shared" si="1015"/>
        <v>25.348571428571429</v>
      </c>
      <c r="AE2773" s="10">
        <f t="shared" si="1016"/>
        <v>25.6</v>
      </c>
      <c r="AF2773" s="10">
        <f t="shared" si="1017"/>
        <v>25.637142857142859</v>
      </c>
      <c r="AG2773" s="36">
        <f t="shared" si="1005"/>
        <v>-0.86804033318719875</v>
      </c>
      <c r="AH2773" s="36">
        <f t="shared" si="1006"/>
        <v>-0.13053237410071927</v>
      </c>
      <c r="AI2773" s="36">
        <f t="shared" si="1007"/>
        <v>-0.11373765867418964</v>
      </c>
      <c r="AJ2773" s="36">
        <f t="shared" si="1008"/>
        <v>0</v>
      </c>
      <c r="AK2773" s="36">
        <f t="shared" si="1009"/>
        <v>-2.7942562510394713E-2</v>
      </c>
    </row>
    <row r="2774" spans="1:37" x14ac:dyDescent="0.2">
      <c r="A2774" s="5">
        <v>40175</v>
      </c>
      <c r="B2774" s="1">
        <v>1</v>
      </c>
      <c r="C2774" s="7">
        <v>21.85</v>
      </c>
      <c r="D2774" s="7">
        <v>24.65</v>
      </c>
      <c r="E2774" s="7">
        <v>25.15</v>
      </c>
      <c r="F2774" s="7">
        <v>25.65</v>
      </c>
      <c r="G2774" s="7">
        <v>25.75</v>
      </c>
      <c r="H2774" s="7">
        <v>25.8</v>
      </c>
      <c r="I2774" s="7">
        <v>25.85</v>
      </c>
      <c r="J2774" s="7">
        <v>25.75</v>
      </c>
      <c r="K2774" s="7">
        <v>0</v>
      </c>
      <c r="L2774" s="3">
        <v>0.12809999999999999</v>
      </c>
      <c r="M2774" s="3">
        <v>7.7999999999999996E-3</v>
      </c>
      <c r="N2774" s="3">
        <v>2.5999999999999999E-3</v>
      </c>
      <c r="O2774" s="18">
        <f t="shared" si="1010"/>
        <v>0</v>
      </c>
      <c r="P2774" s="19">
        <f t="shared" si="1018"/>
        <v>40198</v>
      </c>
      <c r="Q2774" s="19">
        <f t="shared" si="1019"/>
        <v>40226</v>
      </c>
      <c r="R2774" s="19">
        <f t="shared" si="1020"/>
        <v>40254</v>
      </c>
      <c r="S2774" s="19">
        <f t="shared" si="1021"/>
        <v>40289</v>
      </c>
      <c r="T2774" s="19">
        <f t="shared" si="1022"/>
        <v>40317</v>
      </c>
      <c r="U2774" s="19">
        <f t="shared" si="1023"/>
        <v>40345</v>
      </c>
      <c r="V2774" s="19">
        <f t="shared" si="1024"/>
        <v>40380</v>
      </c>
      <c r="W2774" s="19">
        <f t="shared" si="1025"/>
        <v>40408</v>
      </c>
      <c r="X2774" s="19">
        <f t="shared" si="1026"/>
        <v>40436</v>
      </c>
      <c r="Y2774" s="18">
        <f t="shared" si="1011"/>
        <v>35</v>
      </c>
      <c r="Z2774" s="10">
        <f t="shared" si="1012"/>
        <v>0.65714285714285714</v>
      </c>
      <c r="AA2774" s="10">
        <f>VLOOKUP(A2774, VIX!$A$2:$E$3205, 5, FALSE)</f>
        <v>19.93</v>
      </c>
      <c r="AB2774" s="10">
        <f t="shared" si="1013"/>
        <v>22.810000000000002</v>
      </c>
      <c r="AC2774" s="10">
        <f t="shared" si="1014"/>
        <v>24.821428571428569</v>
      </c>
      <c r="AD2774" s="10">
        <f t="shared" si="1015"/>
        <v>25.321428571428569</v>
      </c>
      <c r="AE2774" s="10">
        <f t="shared" si="1016"/>
        <v>25.684285714285714</v>
      </c>
      <c r="AF2774" s="10">
        <f t="shared" si="1017"/>
        <v>25.767142857142858</v>
      </c>
      <c r="AG2774" s="36">
        <f t="shared" si="1005"/>
        <v>-3.5515288788221948</v>
      </c>
      <c r="AH2774" s="36">
        <f t="shared" si="1006"/>
        <v>-0.57914392415972449</v>
      </c>
      <c r="AI2774" s="36">
        <f t="shared" si="1007"/>
        <v>-0.56747171085965231</v>
      </c>
      <c r="AJ2774" s="36">
        <f t="shared" si="1008"/>
        <v>-0.11157848129289513</v>
      </c>
      <c r="AK2774" s="36">
        <f t="shared" si="1009"/>
        <v>-5.5656783170449711E-2</v>
      </c>
    </row>
    <row r="2775" spans="1:37" x14ac:dyDescent="0.2">
      <c r="A2775" s="5">
        <v>40171</v>
      </c>
      <c r="B2775" s="1">
        <v>1</v>
      </c>
      <c r="C2775" s="7">
        <v>22.1</v>
      </c>
      <c r="D2775" s="7">
        <v>24.75</v>
      </c>
      <c r="E2775" s="7">
        <v>25.25</v>
      </c>
      <c r="F2775" s="7">
        <v>25.8</v>
      </c>
      <c r="G2775" s="7">
        <v>25.85</v>
      </c>
      <c r="H2775" s="7">
        <v>25.95</v>
      </c>
      <c r="I2775" s="7">
        <v>25.95</v>
      </c>
      <c r="J2775" s="7">
        <v>26</v>
      </c>
      <c r="K2775" s="7">
        <v>0</v>
      </c>
      <c r="L2775" s="3">
        <v>0.11990000000000001</v>
      </c>
      <c r="M2775" s="3">
        <v>5.7999999999999996E-3</v>
      </c>
      <c r="N2775" s="3">
        <v>1.9E-3</v>
      </c>
      <c r="O2775" s="18">
        <f t="shared" si="1010"/>
        <v>0</v>
      </c>
      <c r="P2775" s="19">
        <f t="shared" si="1018"/>
        <v>40198</v>
      </c>
      <c r="Q2775" s="19">
        <f t="shared" si="1019"/>
        <v>40226</v>
      </c>
      <c r="R2775" s="19">
        <f t="shared" si="1020"/>
        <v>40254</v>
      </c>
      <c r="S2775" s="19">
        <f t="shared" si="1021"/>
        <v>40289</v>
      </c>
      <c r="T2775" s="19">
        <f t="shared" si="1022"/>
        <v>40317</v>
      </c>
      <c r="U2775" s="19">
        <f t="shared" si="1023"/>
        <v>40345</v>
      </c>
      <c r="V2775" s="19">
        <f t="shared" si="1024"/>
        <v>40380</v>
      </c>
      <c r="W2775" s="19">
        <f t="shared" si="1025"/>
        <v>40408</v>
      </c>
      <c r="X2775" s="19">
        <f t="shared" si="1026"/>
        <v>40436</v>
      </c>
      <c r="Y2775" s="18">
        <f t="shared" si="1011"/>
        <v>35</v>
      </c>
      <c r="Z2775" s="10">
        <f t="shared" si="1012"/>
        <v>0.77142857142857146</v>
      </c>
      <c r="AA2775" s="10">
        <f>VLOOKUP(A2775, VIX!$A$2:$E$3205, 5, FALSE)</f>
        <v>19.47</v>
      </c>
      <c r="AB2775" s="10">
        <f t="shared" si="1013"/>
        <v>22.705714285714286</v>
      </c>
      <c r="AC2775" s="10">
        <f t="shared" si="1014"/>
        <v>24.864285714285714</v>
      </c>
      <c r="AD2775" s="10">
        <f t="shared" si="1015"/>
        <v>25.375714285714285</v>
      </c>
      <c r="AE2775" s="10">
        <f t="shared" si="1016"/>
        <v>25.811428571428571</v>
      </c>
      <c r="AF2775" s="10">
        <f t="shared" si="1017"/>
        <v>25.872857142857143</v>
      </c>
      <c r="AG2775" s="36">
        <f t="shared" si="1005"/>
        <v>-0.83173496076721865</v>
      </c>
      <c r="AH2775" s="36">
        <f t="shared" si="1006"/>
        <v>-0.14394242303078772</v>
      </c>
      <c r="AI2775" s="36">
        <f t="shared" si="1007"/>
        <v>-0.154929577464789</v>
      </c>
      <c r="AJ2775" s="36">
        <f t="shared" si="1008"/>
        <v>-1.3846153846154048E-2</v>
      </c>
      <c r="AK2775" s="36">
        <f t="shared" si="1009"/>
        <v>-2.7671022290545154E-2</v>
      </c>
    </row>
    <row r="2776" spans="1:37" x14ac:dyDescent="0.2">
      <c r="A2776" s="5">
        <v>40170</v>
      </c>
      <c r="B2776" s="1">
        <v>1</v>
      </c>
      <c r="C2776" s="7">
        <v>22.45</v>
      </c>
      <c r="D2776" s="7">
        <v>24.9</v>
      </c>
      <c r="E2776" s="7">
        <v>25.45</v>
      </c>
      <c r="F2776" s="7">
        <v>26</v>
      </c>
      <c r="G2776" s="7">
        <v>26</v>
      </c>
      <c r="H2776" s="7">
        <v>26.1</v>
      </c>
      <c r="I2776" s="7">
        <v>26.3</v>
      </c>
      <c r="J2776" s="7">
        <v>26.5</v>
      </c>
      <c r="K2776" s="7">
        <v>0</v>
      </c>
      <c r="L2776" s="3">
        <v>0.1091</v>
      </c>
      <c r="M2776" s="3">
        <v>1.15E-2</v>
      </c>
      <c r="N2776" s="3">
        <v>3.8E-3</v>
      </c>
      <c r="O2776" s="18">
        <f t="shared" si="1010"/>
        <v>0</v>
      </c>
      <c r="P2776" s="19">
        <f t="shared" si="1018"/>
        <v>40198</v>
      </c>
      <c r="Q2776" s="19">
        <f t="shared" si="1019"/>
        <v>40226</v>
      </c>
      <c r="R2776" s="19">
        <f t="shared" si="1020"/>
        <v>40254</v>
      </c>
      <c r="S2776" s="19">
        <f t="shared" si="1021"/>
        <v>40289</v>
      </c>
      <c r="T2776" s="19">
        <f t="shared" si="1022"/>
        <v>40317</v>
      </c>
      <c r="U2776" s="19">
        <f t="shared" si="1023"/>
        <v>40345</v>
      </c>
      <c r="V2776" s="19">
        <f t="shared" si="1024"/>
        <v>40380</v>
      </c>
      <c r="W2776" s="19">
        <f t="shared" si="1025"/>
        <v>40408</v>
      </c>
      <c r="X2776" s="19">
        <f t="shared" si="1026"/>
        <v>40436</v>
      </c>
      <c r="Y2776" s="18">
        <f t="shared" si="1011"/>
        <v>35</v>
      </c>
      <c r="Z2776" s="10">
        <f t="shared" si="1012"/>
        <v>0.8</v>
      </c>
      <c r="AA2776" s="10">
        <f>VLOOKUP(A2776, VIX!$A$2:$E$3205, 5, FALSE)</f>
        <v>19.71</v>
      </c>
      <c r="AB2776" s="10">
        <f t="shared" si="1013"/>
        <v>22.939999999999998</v>
      </c>
      <c r="AC2776" s="10">
        <f t="shared" si="1014"/>
        <v>25.01</v>
      </c>
      <c r="AD2776" s="10">
        <f t="shared" si="1015"/>
        <v>25.56</v>
      </c>
      <c r="AE2776" s="10">
        <f t="shared" si="1016"/>
        <v>26</v>
      </c>
      <c r="AF2776" s="10">
        <f t="shared" si="1017"/>
        <v>26.02</v>
      </c>
      <c r="AG2776" s="36">
        <f t="shared" si="1005"/>
        <v>-0.76462938881664499</v>
      </c>
      <c r="AH2776" s="36">
        <f t="shared" si="1006"/>
        <v>-0.15723199092456067</v>
      </c>
      <c r="AI2776" s="36">
        <f t="shared" si="1007"/>
        <v>-0.1541713014460514</v>
      </c>
      <c r="AJ2776" s="36">
        <f t="shared" si="1008"/>
        <v>0</v>
      </c>
      <c r="AK2776" s="36">
        <f t="shared" si="1009"/>
        <v>-2.7471928485773869E-2</v>
      </c>
    </row>
    <row r="2777" spans="1:37" x14ac:dyDescent="0.2">
      <c r="A2777" s="5">
        <v>40169</v>
      </c>
      <c r="B2777" s="1">
        <v>1</v>
      </c>
      <c r="C2777" s="7">
        <v>22.65</v>
      </c>
      <c r="D2777" s="7">
        <v>25.1</v>
      </c>
      <c r="E2777" s="7">
        <v>25.6</v>
      </c>
      <c r="F2777" s="7">
        <v>26.1</v>
      </c>
      <c r="G2777" s="7">
        <v>26.2</v>
      </c>
      <c r="H2777" s="7">
        <v>26.25</v>
      </c>
      <c r="I2777" s="7">
        <v>26.6</v>
      </c>
      <c r="J2777" s="7">
        <v>26.7</v>
      </c>
      <c r="K2777" s="7">
        <v>0</v>
      </c>
      <c r="L2777" s="3">
        <v>0.1082</v>
      </c>
      <c r="M2777" s="3">
        <v>1.9199999999999998E-2</v>
      </c>
      <c r="N2777" s="3">
        <v>6.4000000000000003E-3</v>
      </c>
      <c r="O2777" s="18">
        <f t="shared" si="1010"/>
        <v>0</v>
      </c>
      <c r="P2777" s="19">
        <f t="shared" si="1018"/>
        <v>40198</v>
      </c>
      <c r="Q2777" s="19">
        <f t="shared" si="1019"/>
        <v>40226</v>
      </c>
      <c r="R2777" s="19">
        <f t="shared" si="1020"/>
        <v>40254</v>
      </c>
      <c r="S2777" s="19">
        <f t="shared" si="1021"/>
        <v>40289</v>
      </c>
      <c r="T2777" s="19">
        <f t="shared" si="1022"/>
        <v>40317</v>
      </c>
      <c r="U2777" s="19">
        <f t="shared" si="1023"/>
        <v>40345</v>
      </c>
      <c r="V2777" s="19">
        <f t="shared" si="1024"/>
        <v>40380</v>
      </c>
      <c r="W2777" s="19">
        <f t="shared" si="1025"/>
        <v>40408</v>
      </c>
      <c r="X2777" s="19">
        <f t="shared" si="1026"/>
        <v>40436</v>
      </c>
      <c r="Y2777" s="18">
        <f t="shared" si="1011"/>
        <v>35</v>
      </c>
      <c r="Z2777" s="10">
        <f t="shared" si="1012"/>
        <v>0.82857142857142863</v>
      </c>
      <c r="AA2777" s="10">
        <f>VLOOKUP(A2777, VIX!$A$2:$E$3205, 5, FALSE)</f>
        <v>19.54</v>
      </c>
      <c r="AB2777" s="10">
        <f t="shared" si="1013"/>
        <v>23.07</v>
      </c>
      <c r="AC2777" s="10">
        <f t="shared" si="1014"/>
        <v>25.185714285714287</v>
      </c>
      <c r="AD2777" s="10">
        <f t="shared" si="1015"/>
        <v>25.685714285714287</v>
      </c>
      <c r="AE2777" s="10">
        <f t="shared" si="1016"/>
        <v>26.117142857142859</v>
      </c>
      <c r="AF2777" s="10">
        <f t="shared" si="1017"/>
        <v>26.208571428571425</v>
      </c>
      <c r="AG2777" s="36">
        <f t="shared" si="1005"/>
        <v>-0.74768392370572023</v>
      </c>
      <c r="AH2777" s="36">
        <f t="shared" si="1006"/>
        <v>-0.13992226540810612</v>
      </c>
      <c r="AI2777" s="36">
        <f t="shared" si="1007"/>
        <v>-0.13710554951033682</v>
      </c>
      <c r="AJ2777" s="36">
        <f t="shared" si="1008"/>
        <v>-2.7060402684563084E-2</v>
      </c>
      <c r="AK2777" s="36">
        <f t="shared" si="1009"/>
        <v>-1.3501205464773784E-2</v>
      </c>
    </row>
    <row r="2778" spans="1:37" x14ac:dyDescent="0.2">
      <c r="A2778" s="5">
        <v>40168</v>
      </c>
      <c r="B2778" s="1">
        <v>1</v>
      </c>
      <c r="C2778" s="7">
        <v>23.25</v>
      </c>
      <c r="D2778" s="7">
        <v>25.65</v>
      </c>
      <c r="E2778" s="7">
        <v>26.2</v>
      </c>
      <c r="F2778" s="7">
        <v>26.6</v>
      </c>
      <c r="G2778" s="7">
        <v>26.65</v>
      </c>
      <c r="H2778" s="7">
        <v>26.75</v>
      </c>
      <c r="I2778" s="7">
        <v>26.95</v>
      </c>
      <c r="J2778" s="7">
        <v>0</v>
      </c>
      <c r="K2778" s="7">
        <v>0</v>
      </c>
      <c r="L2778" s="3">
        <v>0.1032</v>
      </c>
      <c r="M2778" s="3">
        <v>1.32E-2</v>
      </c>
      <c r="N2778" s="3">
        <v>4.4000000000000003E-3</v>
      </c>
      <c r="O2778" s="18">
        <f t="shared" si="1010"/>
        <v>0</v>
      </c>
      <c r="P2778" s="19">
        <f t="shared" si="1018"/>
        <v>40198</v>
      </c>
      <c r="Q2778" s="19">
        <f t="shared" si="1019"/>
        <v>40226</v>
      </c>
      <c r="R2778" s="19">
        <f t="shared" si="1020"/>
        <v>40254</v>
      </c>
      <c r="S2778" s="19">
        <f t="shared" si="1021"/>
        <v>40289</v>
      </c>
      <c r="T2778" s="19">
        <f t="shared" si="1022"/>
        <v>40317</v>
      </c>
      <c r="U2778" s="19">
        <f t="shared" si="1023"/>
        <v>40345</v>
      </c>
      <c r="V2778" s="19">
        <f t="shared" si="1024"/>
        <v>40380</v>
      </c>
      <c r="W2778" s="19">
        <f t="shared" si="1025"/>
        <v>40408</v>
      </c>
      <c r="X2778" s="19">
        <f t="shared" si="1026"/>
        <v>40436</v>
      </c>
      <c r="Y2778" s="18">
        <f t="shared" si="1011"/>
        <v>35</v>
      </c>
      <c r="Z2778" s="10">
        <f t="shared" si="1012"/>
        <v>0.8571428571428571</v>
      </c>
      <c r="AA2778" s="10">
        <f>VLOOKUP(A2778, VIX!$A$2:$E$3205, 5, FALSE)</f>
        <v>20.49</v>
      </c>
      <c r="AB2778" s="10">
        <f t="shared" si="1013"/>
        <v>23.592857142857142</v>
      </c>
      <c r="AC2778" s="10">
        <f t="shared" si="1014"/>
        <v>25.728571428571428</v>
      </c>
      <c r="AD2778" s="10">
        <f t="shared" si="1015"/>
        <v>26.257142857142856</v>
      </c>
      <c r="AE2778" s="10">
        <f t="shared" si="1016"/>
        <v>26.607142857142858</v>
      </c>
      <c r="AF2778" s="10">
        <f t="shared" si="1017"/>
        <v>26.664285714285715</v>
      </c>
      <c r="AG2778" s="36">
        <f t="shared" si="1005"/>
        <v>-2.1393703572691893</v>
      </c>
      <c r="AH2778" s="36">
        <f t="shared" si="1006"/>
        <v>-0.4494163424124521</v>
      </c>
      <c r="AI2778" s="36">
        <f t="shared" si="1007"/>
        <v>-0.31972932966800777</v>
      </c>
      <c r="AJ2778" s="36">
        <f t="shared" si="1008"/>
        <v>-3.9407839866553239E-2</v>
      </c>
      <c r="AK2778" s="36">
        <f t="shared" si="1009"/>
        <v>-7.8537294826512685E-2</v>
      </c>
    </row>
    <row r="2779" spans="1:37" x14ac:dyDescent="0.2">
      <c r="A2779" s="5">
        <v>40165</v>
      </c>
      <c r="B2779" s="1">
        <v>1</v>
      </c>
      <c r="C2779" s="7">
        <v>24.1</v>
      </c>
      <c r="D2779" s="7">
        <v>26.4</v>
      </c>
      <c r="E2779" s="7">
        <v>27</v>
      </c>
      <c r="F2779" s="7">
        <v>27.4</v>
      </c>
      <c r="G2779" s="7">
        <v>27.5</v>
      </c>
      <c r="H2779" s="7">
        <v>27.55</v>
      </c>
      <c r="I2779" s="7">
        <v>27.7</v>
      </c>
      <c r="J2779" s="7">
        <v>0</v>
      </c>
      <c r="K2779" s="7">
        <v>0</v>
      </c>
      <c r="L2779" s="3">
        <v>9.5399999999999999E-2</v>
      </c>
      <c r="M2779" s="3">
        <v>1.09E-2</v>
      </c>
      <c r="N2779" s="3">
        <v>3.5999999999999999E-3</v>
      </c>
      <c r="O2779" s="18">
        <f t="shared" si="1010"/>
        <v>0</v>
      </c>
      <c r="P2779" s="19">
        <f t="shared" si="1018"/>
        <v>40198</v>
      </c>
      <c r="Q2779" s="19">
        <f t="shared" si="1019"/>
        <v>40226</v>
      </c>
      <c r="R2779" s="19">
        <f t="shared" si="1020"/>
        <v>40254</v>
      </c>
      <c r="S2779" s="19">
        <f t="shared" si="1021"/>
        <v>40289</v>
      </c>
      <c r="T2779" s="19">
        <f t="shared" si="1022"/>
        <v>40317</v>
      </c>
      <c r="U2779" s="19">
        <f t="shared" si="1023"/>
        <v>40345</v>
      </c>
      <c r="V2779" s="19">
        <f t="shared" si="1024"/>
        <v>40380</v>
      </c>
      <c r="W2779" s="19">
        <f t="shared" si="1025"/>
        <v>40408</v>
      </c>
      <c r="X2779" s="19">
        <f t="shared" si="1026"/>
        <v>40436</v>
      </c>
      <c r="Y2779" s="18">
        <f t="shared" si="1011"/>
        <v>35</v>
      </c>
      <c r="Z2779" s="10">
        <f t="shared" si="1012"/>
        <v>0.94285714285714284</v>
      </c>
      <c r="AA2779" s="10">
        <f>VLOOKUP(A2779, VIX!$A$2:$E$3205, 5, FALSE)</f>
        <v>21.68</v>
      </c>
      <c r="AB2779" s="10">
        <f t="shared" si="1013"/>
        <v>24.231428571428573</v>
      </c>
      <c r="AC2779" s="10">
        <f t="shared" si="1014"/>
        <v>26.434285714285714</v>
      </c>
      <c r="AD2779" s="10">
        <f t="shared" si="1015"/>
        <v>27.022857142857141</v>
      </c>
      <c r="AE2779" s="10">
        <f t="shared" si="1016"/>
        <v>27.405714285714286</v>
      </c>
      <c r="AF2779" s="10">
        <f t="shared" si="1017"/>
        <v>27.502857142857142</v>
      </c>
      <c r="AG2779" s="36">
        <f t="shared" si="1005"/>
        <v>-0.67548511159023306</v>
      </c>
      <c r="AH2779" s="36">
        <f t="shared" si="1006"/>
        <v>-0.16139189838287926</v>
      </c>
      <c r="AI2779" s="36">
        <f t="shared" si="1007"/>
        <v>-0.10525216664926353</v>
      </c>
      <c r="AJ2779" s="36">
        <f t="shared" si="1008"/>
        <v>-2.5897949745645511E-2</v>
      </c>
      <c r="AK2779" s="36">
        <f t="shared" si="1009"/>
        <v>-1.2925728354534451E-2</v>
      </c>
    </row>
    <row r="2780" spans="1:37" x14ac:dyDescent="0.2">
      <c r="A2780" s="5">
        <v>40164</v>
      </c>
      <c r="B2780" s="1">
        <v>1</v>
      </c>
      <c r="C2780" s="7">
        <v>24.45</v>
      </c>
      <c r="D2780" s="7">
        <v>26.75</v>
      </c>
      <c r="E2780" s="7">
        <v>27.35</v>
      </c>
      <c r="F2780" s="7">
        <v>27.8</v>
      </c>
      <c r="G2780" s="7">
        <v>27.85</v>
      </c>
      <c r="H2780" s="7">
        <v>27.9</v>
      </c>
      <c r="I2780" s="7">
        <v>28.05</v>
      </c>
      <c r="J2780" s="7">
        <v>0</v>
      </c>
      <c r="K2780" s="7">
        <v>0</v>
      </c>
      <c r="L2780" s="3">
        <v>9.4100000000000003E-2</v>
      </c>
      <c r="M2780" s="3">
        <v>8.9999999999999993E-3</v>
      </c>
      <c r="N2780" s="3">
        <v>3.0000000000000001E-3</v>
      </c>
      <c r="O2780" s="18">
        <f t="shared" si="1010"/>
        <v>1</v>
      </c>
      <c r="P2780" s="19">
        <f t="shared" si="1018"/>
        <v>40198</v>
      </c>
      <c r="Q2780" s="19">
        <f t="shared" si="1019"/>
        <v>40226</v>
      </c>
      <c r="R2780" s="19">
        <f t="shared" si="1020"/>
        <v>40254</v>
      </c>
      <c r="S2780" s="19">
        <f t="shared" si="1021"/>
        <v>40289</v>
      </c>
      <c r="T2780" s="19">
        <f t="shared" si="1022"/>
        <v>40317</v>
      </c>
      <c r="U2780" s="19">
        <f t="shared" si="1023"/>
        <v>40345</v>
      </c>
      <c r="V2780" s="19">
        <f t="shared" si="1024"/>
        <v>40380</v>
      </c>
      <c r="W2780" s="19">
        <f t="shared" si="1025"/>
        <v>40408</v>
      </c>
      <c r="X2780" s="19">
        <f t="shared" si="1026"/>
        <v>40436</v>
      </c>
      <c r="Y2780" s="18">
        <f t="shared" si="1011"/>
        <v>35</v>
      </c>
      <c r="Z2780" s="10">
        <f t="shared" si="1012"/>
        <v>0.97142857142857142</v>
      </c>
      <c r="AA2780" s="10">
        <f>VLOOKUP(A2780, VIX!$A$2:$E$3205, 5, FALSE)</f>
        <v>22.51</v>
      </c>
      <c r="AB2780" s="10">
        <f t="shared" si="1013"/>
        <v>24.515714285714285</v>
      </c>
      <c r="AC2780" s="10">
        <f t="shared" si="1014"/>
        <v>26.767142857142854</v>
      </c>
      <c r="AD2780" s="10">
        <f t="shared" si="1015"/>
        <v>27.362857142857145</v>
      </c>
      <c r="AE2780" s="10">
        <f t="shared" si="1016"/>
        <v>27.801428571428573</v>
      </c>
      <c r="AF2780" s="10">
        <f t="shared" si="1017"/>
        <v>27.851428571428574</v>
      </c>
      <c r="AG2780" s="36">
        <f t="shared" si="1005"/>
        <v>-0.62490566037735895</v>
      </c>
      <c r="AH2780" s="36">
        <f t="shared" si="1006"/>
        <v>-0.15882352941176511</v>
      </c>
      <c r="AI2780" s="36">
        <f t="shared" si="1007"/>
        <v>-0.11781818181818167</v>
      </c>
      <c r="AJ2780" s="36">
        <f t="shared" si="1008"/>
        <v>-1.3067150635208901E-2</v>
      </c>
      <c r="AK2780" s="36">
        <f t="shared" si="1009"/>
        <v>-1.2996389891696018E-2</v>
      </c>
    </row>
    <row r="2781" spans="1:37" x14ac:dyDescent="0.2">
      <c r="A2781" s="5">
        <v>40163</v>
      </c>
      <c r="B2781" s="1">
        <v>1</v>
      </c>
      <c r="C2781" s="7">
        <v>24.1</v>
      </c>
      <c r="D2781" s="7">
        <v>26.5</v>
      </c>
      <c r="E2781" s="7">
        <v>27.2</v>
      </c>
      <c r="F2781" s="7">
        <v>27.5</v>
      </c>
      <c r="G2781" s="7">
        <v>27.55</v>
      </c>
      <c r="H2781" s="7">
        <v>27.7</v>
      </c>
      <c r="I2781" s="7">
        <v>27.9</v>
      </c>
      <c r="J2781" s="7">
        <v>0</v>
      </c>
      <c r="K2781" s="7">
        <v>0</v>
      </c>
      <c r="L2781" s="3">
        <v>9.9599999999999994E-2</v>
      </c>
      <c r="M2781" s="3">
        <v>1.4500000000000001E-2</v>
      </c>
      <c r="N2781" s="3">
        <v>4.7999999999999996E-3</v>
      </c>
      <c r="O2781" s="18">
        <f t="shared" si="1010"/>
        <v>0</v>
      </c>
      <c r="P2781" s="19">
        <f t="shared" si="1018"/>
        <v>40163</v>
      </c>
      <c r="Q2781" s="19">
        <f t="shared" si="1019"/>
        <v>40198</v>
      </c>
      <c r="R2781" s="19">
        <f t="shared" si="1020"/>
        <v>40226</v>
      </c>
      <c r="S2781" s="19">
        <f t="shared" si="1021"/>
        <v>40254</v>
      </c>
      <c r="T2781" s="19">
        <f t="shared" si="1022"/>
        <v>40289</v>
      </c>
      <c r="U2781" s="19">
        <f t="shared" si="1023"/>
        <v>40317</v>
      </c>
      <c r="V2781" s="19">
        <f t="shared" si="1024"/>
        <v>40345</v>
      </c>
      <c r="W2781" s="19">
        <f t="shared" si="1025"/>
        <v>40380</v>
      </c>
      <c r="X2781" s="19">
        <f t="shared" si="1026"/>
        <v>40408</v>
      </c>
      <c r="Y2781" s="18">
        <f t="shared" si="1011"/>
        <v>28</v>
      </c>
      <c r="Z2781" s="10">
        <f t="shared" si="1012"/>
        <v>0</v>
      </c>
      <c r="AA2781" s="10">
        <f>VLOOKUP(A2781, VIX!$A$2:$E$3205, 5, FALSE)</f>
        <v>20.54</v>
      </c>
      <c r="AB2781" s="10">
        <f t="shared" si="1013"/>
        <v>26.5</v>
      </c>
      <c r="AC2781" s="10">
        <f t="shared" si="1014"/>
        <v>27.2</v>
      </c>
      <c r="AD2781" s="10">
        <f t="shared" si="1015"/>
        <v>27.5</v>
      </c>
      <c r="AE2781" s="10">
        <f t="shared" si="1016"/>
        <v>27.55</v>
      </c>
      <c r="AF2781" s="10">
        <f t="shared" si="1017"/>
        <v>27.7</v>
      </c>
      <c r="AG2781" s="36">
        <f t="shared" si="1005"/>
        <v>-0.86019058455411701</v>
      </c>
      <c r="AH2781" s="36">
        <f t="shared" si="1006"/>
        <v>-0.23387470997679791</v>
      </c>
      <c r="AI2781" s="36">
        <f t="shared" si="1007"/>
        <v>-9.773123909249587E-2</v>
      </c>
      <c r="AJ2781" s="36">
        <f t="shared" si="1008"/>
        <v>-1.6134195531084167E-2</v>
      </c>
      <c r="AK2781" s="36">
        <f t="shared" si="1009"/>
        <v>-4.84708597807266E-2</v>
      </c>
    </row>
    <row r="2782" spans="1:37" x14ac:dyDescent="0.2">
      <c r="A2782" s="5">
        <v>40162</v>
      </c>
      <c r="B2782" s="1">
        <v>12</v>
      </c>
      <c r="C2782" s="7">
        <v>21.35</v>
      </c>
      <c r="D2782" s="7">
        <v>25.25</v>
      </c>
      <c r="E2782" s="7">
        <v>27</v>
      </c>
      <c r="F2782" s="7">
        <v>27.65</v>
      </c>
      <c r="G2782" s="7">
        <v>27.9</v>
      </c>
      <c r="H2782" s="7">
        <v>27.85</v>
      </c>
      <c r="I2782" s="7">
        <v>27.95</v>
      </c>
      <c r="J2782" s="7">
        <v>0</v>
      </c>
      <c r="K2782" s="7">
        <v>0</v>
      </c>
      <c r="L2782" s="3">
        <v>0.1827</v>
      </c>
      <c r="M2782" s="3">
        <v>1.0800000000000001E-2</v>
      </c>
      <c r="N2782" s="3">
        <v>3.5999999999999999E-3</v>
      </c>
      <c r="O2782" s="18">
        <f t="shared" si="1010"/>
        <v>0</v>
      </c>
      <c r="P2782" s="19">
        <f t="shared" si="1018"/>
        <v>40163</v>
      </c>
      <c r="Q2782" s="19">
        <f t="shared" si="1019"/>
        <v>40198</v>
      </c>
      <c r="R2782" s="19">
        <f t="shared" si="1020"/>
        <v>40226</v>
      </c>
      <c r="S2782" s="19">
        <f t="shared" si="1021"/>
        <v>40254</v>
      </c>
      <c r="T2782" s="19">
        <f t="shared" si="1022"/>
        <v>40289</v>
      </c>
      <c r="U2782" s="19">
        <f t="shared" si="1023"/>
        <v>40317</v>
      </c>
      <c r="V2782" s="19">
        <f t="shared" si="1024"/>
        <v>40345</v>
      </c>
      <c r="W2782" s="19">
        <f t="shared" si="1025"/>
        <v>40380</v>
      </c>
      <c r="X2782" s="19">
        <f t="shared" si="1026"/>
        <v>40408</v>
      </c>
      <c r="Y2782" s="18">
        <f t="shared" si="1011"/>
        <v>28</v>
      </c>
      <c r="Z2782" s="10">
        <f t="shared" si="1012"/>
        <v>3.5714285714285712E-2</v>
      </c>
      <c r="AA2782" s="10">
        <f>VLOOKUP(A2782, VIX!$A$2:$E$3205, 5, FALSE)</f>
        <v>21.49</v>
      </c>
      <c r="AB2782" s="10">
        <f t="shared" si="1013"/>
        <v>25.110714285714284</v>
      </c>
      <c r="AC2782" s="10">
        <f t="shared" si="1014"/>
        <v>26.9375</v>
      </c>
      <c r="AD2782" s="10">
        <f t="shared" si="1015"/>
        <v>27.626785714285713</v>
      </c>
      <c r="AE2782" s="10">
        <f t="shared" si="1016"/>
        <v>27.891071428571429</v>
      </c>
      <c r="AF2782" s="10">
        <f t="shared" si="1017"/>
        <v>27.851785714285715</v>
      </c>
      <c r="AG2782" s="36">
        <f t="shared" si="1005"/>
        <v>-1.3910828025477702</v>
      </c>
      <c r="AH2782" s="36">
        <f t="shared" si="1006"/>
        <v>-0.57564286646651874</v>
      </c>
      <c r="AI2782" s="36">
        <f t="shared" si="1007"/>
        <v>-0.20919540229885011</v>
      </c>
      <c r="AJ2782" s="36">
        <f t="shared" si="1008"/>
        <v>-7.9696394686907007E-2</v>
      </c>
      <c r="AK2782" s="36">
        <f t="shared" si="1009"/>
        <v>1.5981735159816445E-2</v>
      </c>
    </row>
    <row r="2783" spans="1:37" x14ac:dyDescent="0.2">
      <c r="A2783" s="5">
        <v>40161</v>
      </c>
      <c r="B2783" s="1">
        <v>12</v>
      </c>
      <c r="C2783" s="7">
        <v>21.1</v>
      </c>
      <c r="D2783" s="7">
        <v>25.55</v>
      </c>
      <c r="E2783" s="7">
        <v>27.5</v>
      </c>
      <c r="F2783" s="7">
        <v>28</v>
      </c>
      <c r="G2783" s="7">
        <v>28.25</v>
      </c>
      <c r="H2783" s="7">
        <v>28.15</v>
      </c>
      <c r="I2783" s="7">
        <v>28.15</v>
      </c>
      <c r="J2783" s="7">
        <v>28.3</v>
      </c>
      <c r="K2783" s="7">
        <v>0</v>
      </c>
      <c r="L2783" s="3">
        <v>0.2109</v>
      </c>
      <c r="M2783" s="3">
        <v>5.4000000000000003E-3</v>
      </c>
      <c r="N2783" s="3">
        <v>1.8E-3</v>
      </c>
      <c r="O2783" s="18">
        <f t="shared" si="1010"/>
        <v>0</v>
      </c>
      <c r="P2783" s="19">
        <f t="shared" si="1018"/>
        <v>40163</v>
      </c>
      <c r="Q2783" s="19">
        <f t="shared" si="1019"/>
        <v>40198</v>
      </c>
      <c r="R2783" s="19">
        <f t="shared" si="1020"/>
        <v>40226</v>
      </c>
      <c r="S2783" s="19">
        <f t="shared" si="1021"/>
        <v>40254</v>
      </c>
      <c r="T2783" s="19">
        <f t="shared" si="1022"/>
        <v>40289</v>
      </c>
      <c r="U2783" s="19">
        <f t="shared" si="1023"/>
        <v>40317</v>
      </c>
      <c r="V2783" s="19">
        <f t="shared" si="1024"/>
        <v>40345</v>
      </c>
      <c r="W2783" s="19">
        <f t="shared" si="1025"/>
        <v>40380</v>
      </c>
      <c r="X2783" s="19">
        <f t="shared" si="1026"/>
        <v>40408</v>
      </c>
      <c r="Y2783" s="18">
        <f t="shared" si="1011"/>
        <v>28</v>
      </c>
      <c r="Z2783" s="10">
        <f t="shared" si="1012"/>
        <v>7.1428571428571425E-2</v>
      </c>
      <c r="AA2783" s="10">
        <f>VLOOKUP(A2783, VIX!$A$2:$E$3205, 5, FALSE)</f>
        <v>21.15</v>
      </c>
      <c r="AB2783" s="10">
        <f t="shared" si="1013"/>
        <v>25.232142857142858</v>
      </c>
      <c r="AC2783" s="10">
        <f t="shared" si="1014"/>
        <v>27.360714285714288</v>
      </c>
      <c r="AD2783" s="10">
        <f t="shared" si="1015"/>
        <v>27.964285714285715</v>
      </c>
      <c r="AE2783" s="10">
        <f t="shared" si="1016"/>
        <v>28.232142857142858</v>
      </c>
      <c r="AF2783" s="10">
        <f t="shared" si="1017"/>
        <v>28.157142857142855</v>
      </c>
      <c r="AG2783" s="36">
        <f t="shared" si="1005"/>
        <v>-4.7483415666901898</v>
      </c>
      <c r="AH2783" s="36">
        <f t="shared" si="1006"/>
        <v>-1.9275627615062758</v>
      </c>
      <c r="AI2783" s="36">
        <f t="shared" si="1007"/>
        <v>-0.48266615590882977</v>
      </c>
      <c r="AJ2783" s="36">
        <f t="shared" si="1008"/>
        <v>-0.23820026466696079</v>
      </c>
      <c r="AK2783" s="36">
        <f t="shared" si="1009"/>
        <v>9.548468582254635E-2</v>
      </c>
    </row>
    <row r="2784" spans="1:37" x14ac:dyDescent="0.2">
      <c r="A2784" s="5">
        <v>40158</v>
      </c>
      <c r="B2784" s="1">
        <v>12</v>
      </c>
      <c r="C2784" s="7">
        <v>22.1</v>
      </c>
      <c r="D2784" s="7">
        <v>26</v>
      </c>
      <c r="E2784" s="7">
        <v>27.6</v>
      </c>
      <c r="F2784" s="7">
        <v>28.05</v>
      </c>
      <c r="G2784" s="7">
        <v>28.4</v>
      </c>
      <c r="H2784" s="7">
        <v>28.25</v>
      </c>
      <c r="I2784" s="7">
        <v>28.2</v>
      </c>
      <c r="J2784" s="7">
        <v>28.4</v>
      </c>
      <c r="K2784" s="7">
        <v>0</v>
      </c>
      <c r="L2784" s="3">
        <v>0.17649999999999999</v>
      </c>
      <c r="M2784" s="3">
        <v>5.3E-3</v>
      </c>
      <c r="N2784" s="3">
        <v>1.8E-3</v>
      </c>
      <c r="O2784" s="18">
        <f t="shared" si="1010"/>
        <v>0</v>
      </c>
      <c r="P2784" s="19">
        <f t="shared" si="1018"/>
        <v>40163</v>
      </c>
      <c r="Q2784" s="19">
        <f t="shared" si="1019"/>
        <v>40198</v>
      </c>
      <c r="R2784" s="19">
        <f t="shared" si="1020"/>
        <v>40226</v>
      </c>
      <c r="S2784" s="19">
        <f t="shared" si="1021"/>
        <v>40254</v>
      </c>
      <c r="T2784" s="19">
        <f t="shared" si="1022"/>
        <v>40289</v>
      </c>
      <c r="U2784" s="19">
        <f t="shared" si="1023"/>
        <v>40317</v>
      </c>
      <c r="V2784" s="19">
        <f t="shared" si="1024"/>
        <v>40345</v>
      </c>
      <c r="W2784" s="19">
        <f t="shared" si="1025"/>
        <v>40380</v>
      </c>
      <c r="X2784" s="19">
        <f t="shared" si="1026"/>
        <v>40408</v>
      </c>
      <c r="Y2784" s="18">
        <f t="shared" si="1011"/>
        <v>28</v>
      </c>
      <c r="Z2784" s="10">
        <f t="shared" si="1012"/>
        <v>0.17857142857142858</v>
      </c>
      <c r="AA2784" s="10">
        <f>VLOOKUP(A2784, VIX!$A$2:$E$3205, 5, FALSE)</f>
        <v>21.59</v>
      </c>
      <c r="AB2784" s="10">
        <f t="shared" si="1013"/>
        <v>25.303571428571431</v>
      </c>
      <c r="AC2784" s="10">
        <f t="shared" si="1014"/>
        <v>27.314285714285713</v>
      </c>
      <c r="AD2784" s="10">
        <f t="shared" si="1015"/>
        <v>27.969642857142858</v>
      </c>
      <c r="AE2784" s="10">
        <f t="shared" si="1016"/>
        <v>28.337499999999999</v>
      </c>
      <c r="AF2784" s="10">
        <f t="shared" si="1017"/>
        <v>28.276785714285715</v>
      </c>
      <c r="AG2784" s="36">
        <f t="shared" si="1005"/>
        <v>-1.3857868020304558</v>
      </c>
      <c r="AH2784" s="36">
        <f t="shared" si="1006"/>
        <v>-0.52336448598130869</v>
      </c>
      <c r="AI2784" s="36">
        <f t="shared" si="1007"/>
        <v>-0.14374445430346022</v>
      </c>
      <c r="AJ2784" s="36">
        <f t="shared" si="1008"/>
        <v>-0.11073446327683545</v>
      </c>
      <c r="AK2784" s="36">
        <f t="shared" si="1009"/>
        <v>4.7565118912796807E-2</v>
      </c>
    </row>
    <row r="2785" spans="1:37" x14ac:dyDescent="0.2">
      <c r="A2785" s="5">
        <v>40157</v>
      </c>
      <c r="B2785" s="1">
        <v>12</v>
      </c>
      <c r="C2785" s="7">
        <v>22.5</v>
      </c>
      <c r="D2785" s="7">
        <v>26.1</v>
      </c>
      <c r="E2785" s="7">
        <v>27.9</v>
      </c>
      <c r="F2785" s="7">
        <v>28.25</v>
      </c>
      <c r="G2785" s="7">
        <v>28.5</v>
      </c>
      <c r="H2785" s="7">
        <v>28.35</v>
      </c>
      <c r="I2785" s="7">
        <v>28.25</v>
      </c>
      <c r="J2785" s="7">
        <v>28.45</v>
      </c>
      <c r="K2785" s="7">
        <v>0</v>
      </c>
      <c r="L2785" s="3">
        <v>0.16</v>
      </c>
      <c r="M2785" s="3">
        <v>0</v>
      </c>
      <c r="N2785" s="3">
        <v>0</v>
      </c>
      <c r="O2785" s="18">
        <f t="shared" si="1010"/>
        <v>0</v>
      </c>
      <c r="P2785" s="19">
        <f t="shared" si="1018"/>
        <v>40163</v>
      </c>
      <c r="Q2785" s="19">
        <f t="shared" si="1019"/>
        <v>40198</v>
      </c>
      <c r="R2785" s="19">
        <f t="shared" si="1020"/>
        <v>40226</v>
      </c>
      <c r="S2785" s="19">
        <f t="shared" si="1021"/>
        <v>40254</v>
      </c>
      <c r="T2785" s="19">
        <f t="shared" si="1022"/>
        <v>40289</v>
      </c>
      <c r="U2785" s="19">
        <f t="shared" si="1023"/>
        <v>40317</v>
      </c>
      <c r="V2785" s="19">
        <f t="shared" si="1024"/>
        <v>40345</v>
      </c>
      <c r="W2785" s="19">
        <f t="shared" si="1025"/>
        <v>40380</v>
      </c>
      <c r="X2785" s="19">
        <f t="shared" si="1026"/>
        <v>40408</v>
      </c>
      <c r="Y2785" s="18">
        <f t="shared" si="1011"/>
        <v>28</v>
      </c>
      <c r="Z2785" s="10">
        <f t="shared" si="1012"/>
        <v>0.21428571428571427</v>
      </c>
      <c r="AA2785" s="10">
        <f>VLOOKUP(A2785, VIX!$A$2:$E$3205, 5, FALSE)</f>
        <v>22.32</v>
      </c>
      <c r="AB2785" s="10">
        <f t="shared" si="1013"/>
        <v>25.328571428571429</v>
      </c>
      <c r="AC2785" s="10">
        <f t="shared" si="1014"/>
        <v>27.514285714285712</v>
      </c>
      <c r="AD2785" s="10">
        <f t="shared" si="1015"/>
        <v>28.174999999999997</v>
      </c>
      <c r="AE2785" s="10">
        <f t="shared" si="1016"/>
        <v>28.446428571428569</v>
      </c>
      <c r="AF2785" s="10">
        <f t="shared" si="1017"/>
        <v>28.38214285714286</v>
      </c>
      <c r="AG2785" s="36">
        <f t="shared" si="1005"/>
        <v>-1.2656250000000009</v>
      </c>
      <c r="AH2785" s="36">
        <f t="shared" si="1006"/>
        <v>-0.58669081032141168</v>
      </c>
      <c r="AI2785" s="36">
        <f t="shared" si="1007"/>
        <v>-0.1116031886625337</v>
      </c>
      <c r="AJ2785" s="36">
        <f t="shared" si="1008"/>
        <v>-7.9086115992970163E-2</v>
      </c>
      <c r="AK2785" s="36">
        <f t="shared" si="1009"/>
        <v>4.7430830039525251E-2</v>
      </c>
    </row>
    <row r="2786" spans="1:37" x14ac:dyDescent="0.2">
      <c r="A2786" s="5">
        <v>40156</v>
      </c>
      <c r="B2786" s="1">
        <v>12</v>
      </c>
      <c r="C2786" s="7">
        <v>23.05</v>
      </c>
      <c r="D2786" s="7">
        <v>26.45</v>
      </c>
      <c r="E2786" s="7">
        <v>28</v>
      </c>
      <c r="F2786" s="7">
        <v>28.3</v>
      </c>
      <c r="G2786" s="7">
        <v>28.5</v>
      </c>
      <c r="H2786" s="7">
        <v>28.45</v>
      </c>
      <c r="I2786" s="7">
        <v>28.35</v>
      </c>
      <c r="J2786" s="7">
        <v>28.5</v>
      </c>
      <c r="K2786" s="7">
        <v>0</v>
      </c>
      <c r="L2786" s="3">
        <v>0.14749999999999999</v>
      </c>
      <c r="M2786" s="3">
        <v>1.8E-3</v>
      </c>
      <c r="N2786" s="3">
        <v>5.9999999999999995E-4</v>
      </c>
      <c r="O2786" s="18">
        <f t="shared" si="1010"/>
        <v>0</v>
      </c>
      <c r="P2786" s="19">
        <f t="shared" si="1018"/>
        <v>40163</v>
      </c>
      <c r="Q2786" s="19">
        <f t="shared" si="1019"/>
        <v>40198</v>
      </c>
      <c r="R2786" s="19">
        <f t="shared" si="1020"/>
        <v>40226</v>
      </c>
      <c r="S2786" s="19">
        <f t="shared" si="1021"/>
        <v>40254</v>
      </c>
      <c r="T2786" s="19">
        <f t="shared" si="1022"/>
        <v>40289</v>
      </c>
      <c r="U2786" s="19">
        <f t="shared" si="1023"/>
        <v>40317</v>
      </c>
      <c r="V2786" s="19">
        <f t="shared" si="1024"/>
        <v>40345</v>
      </c>
      <c r="W2786" s="19">
        <f t="shared" si="1025"/>
        <v>40380</v>
      </c>
      <c r="X2786" s="19">
        <f t="shared" si="1026"/>
        <v>40408</v>
      </c>
      <c r="Y2786" s="18">
        <f t="shared" si="1011"/>
        <v>28</v>
      </c>
      <c r="Z2786" s="10">
        <f t="shared" si="1012"/>
        <v>0.25</v>
      </c>
      <c r="AA2786" s="10">
        <f>VLOOKUP(A2786, VIX!$A$2:$E$3205, 5, FALSE)</f>
        <v>22.66</v>
      </c>
      <c r="AB2786" s="10">
        <f t="shared" si="1013"/>
        <v>25.599999999999998</v>
      </c>
      <c r="AC2786" s="10">
        <f t="shared" si="1014"/>
        <v>27.612500000000001</v>
      </c>
      <c r="AD2786" s="10">
        <f t="shared" si="1015"/>
        <v>28.225000000000001</v>
      </c>
      <c r="AE2786" s="10">
        <f t="shared" si="1016"/>
        <v>28.45</v>
      </c>
      <c r="AF2786" s="10">
        <f t="shared" si="1017"/>
        <v>28.462499999999999</v>
      </c>
      <c r="AG2786" s="36">
        <f t="shared" si="1005"/>
        <v>-1.191655076495131</v>
      </c>
      <c r="AH2786" s="36">
        <f t="shared" si="1006"/>
        <v>-0.50374000515862782</v>
      </c>
      <c r="AI2786" s="36">
        <f t="shared" si="1007"/>
        <v>-9.543044685685452E-2</v>
      </c>
      <c r="AJ2786" s="36">
        <f t="shared" si="1008"/>
        <v>-6.317372775131587E-2</v>
      </c>
      <c r="AK2786" s="36">
        <f t="shared" si="1009"/>
        <v>1.5781563126252725E-2</v>
      </c>
    </row>
    <row r="2787" spans="1:37" x14ac:dyDescent="0.2">
      <c r="A2787" s="5">
        <v>40155</v>
      </c>
      <c r="B2787" s="1">
        <v>12</v>
      </c>
      <c r="C2787" s="7">
        <v>23.5</v>
      </c>
      <c r="D2787" s="7">
        <v>26.55</v>
      </c>
      <c r="E2787" s="7">
        <v>28.15</v>
      </c>
      <c r="F2787" s="7">
        <v>28.35</v>
      </c>
      <c r="G2787" s="7">
        <v>28.55</v>
      </c>
      <c r="H2787" s="7">
        <v>28.5</v>
      </c>
      <c r="I2787" s="7">
        <v>28.45</v>
      </c>
      <c r="J2787" s="7">
        <v>28.5</v>
      </c>
      <c r="K2787" s="7">
        <v>0</v>
      </c>
      <c r="L2787" s="3">
        <v>0.1298</v>
      </c>
      <c r="M2787" s="3">
        <v>3.5000000000000001E-3</v>
      </c>
      <c r="N2787" s="3">
        <v>1.1999999999999999E-3</v>
      </c>
      <c r="O2787" s="18">
        <f t="shared" si="1010"/>
        <v>0</v>
      </c>
      <c r="P2787" s="19">
        <f t="shared" si="1018"/>
        <v>40163</v>
      </c>
      <c r="Q2787" s="19">
        <f t="shared" si="1019"/>
        <v>40198</v>
      </c>
      <c r="R2787" s="19">
        <f t="shared" si="1020"/>
        <v>40226</v>
      </c>
      <c r="S2787" s="19">
        <f t="shared" si="1021"/>
        <v>40254</v>
      </c>
      <c r="T2787" s="19">
        <f t="shared" si="1022"/>
        <v>40289</v>
      </c>
      <c r="U2787" s="19">
        <f t="shared" si="1023"/>
        <v>40317</v>
      </c>
      <c r="V2787" s="19">
        <f t="shared" si="1024"/>
        <v>40345</v>
      </c>
      <c r="W2787" s="19">
        <f t="shared" si="1025"/>
        <v>40380</v>
      </c>
      <c r="X2787" s="19">
        <f t="shared" si="1026"/>
        <v>40408</v>
      </c>
      <c r="Y2787" s="18">
        <f t="shared" si="1011"/>
        <v>28</v>
      </c>
      <c r="Z2787" s="10">
        <f t="shared" si="1012"/>
        <v>0.2857142857142857</v>
      </c>
      <c r="AA2787" s="10">
        <f>VLOOKUP(A2787, VIX!$A$2:$E$3205, 5, FALSE)</f>
        <v>23.69</v>
      </c>
      <c r="AB2787" s="10">
        <f t="shared" si="1013"/>
        <v>25.678571428571431</v>
      </c>
      <c r="AC2787" s="10">
        <f t="shared" si="1014"/>
        <v>27.692857142857143</v>
      </c>
      <c r="AD2787" s="10">
        <f t="shared" si="1015"/>
        <v>28.292857142857144</v>
      </c>
      <c r="AE2787" s="10">
        <f t="shared" si="1016"/>
        <v>28.49285714285714</v>
      </c>
      <c r="AF2787" s="10">
        <f t="shared" si="1017"/>
        <v>28.514285714285712</v>
      </c>
      <c r="AG2787" s="36">
        <f t="shared" si="1005"/>
        <v>-1.1020144813248276</v>
      </c>
      <c r="AH2787" s="36">
        <f t="shared" si="1006"/>
        <v>-0.53066596472755978</v>
      </c>
      <c r="AI2787" s="36">
        <f t="shared" si="1007"/>
        <v>-6.4860691075221369E-2</v>
      </c>
      <c r="AJ2787" s="36">
        <f t="shared" si="1008"/>
        <v>-6.4355487454510474E-2</v>
      </c>
      <c r="AK2787" s="36">
        <f t="shared" si="1009"/>
        <v>1.6101207590569537E-2</v>
      </c>
    </row>
    <row r="2788" spans="1:37" x14ac:dyDescent="0.2">
      <c r="A2788" s="5">
        <v>40154</v>
      </c>
      <c r="B2788" s="1">
        <v>12</v>
      </c>
      <c r="C2788" s="7">
        <v>22.5</v>
      </c>
      <c r="D2788" s="7">
        <v>26.05</v>
      </c>
      <c r="E2788" s="7">
        <v>27.65</v>
      </c>
      <c r="F2788" s="7">
        <v>27.8</v>
      </c>
      <c r="G2788" s="7">
        <v>28.05</v>
      </c>
      <c r="H2788" s="7">
        <v>27.9</v>
      </c>
      <c r="I2788" s="7">
        <v>27.85</v>
      </c>
      <c r="J2788" s="7">
        <v>28.05</v>
      </c>
      <c r="K2788" s="7">
        <v>0</v>
      </c>
      <c r="L2788" s="3">
        <v>0.1578</v>
      </c>
      <c r="M2788" s="3">
        <v>1.8E-3</v>
      </c>
      <c r="N2788" s="3">
        <v>5.9999999999999995E-4</v>
      </c>
      <c r="O2788" s="18">
        <f t="shared" si="1010"/>
        <v>0</v>
      </c>
      <c r="P2788" s="19">
        <f t="shared" si="1018"/>
        <v>40163</v>
      </c>
      <c r="Q2788" s="19">
        <f t="shared" si="1019"/>
        <v>40198</v>
      </c>
      <c r="R2788" s="19">
        <f t="shared" si="1020"/>
        <v>40226</v>
      </c>
      <c r="S2788" s="19">
        <f t="shared" si="1021"/>
        <v>40254</v>
      </c>
      <c r="T2788" s="19">
        <f t="shared" si="1022"/>
        <v>40289</v>
      </c>
      <c r="U2788" s="19">
        <f t="shared" si="1023"/>
        <v>40317</v>
      </c>
      <c r="V2788" s="19">
        <f t="shared" si="1024"/>
        <v>40345</v>
      </c>
      <c r="W2788" s="19">
        <f t="shared" si="1025"/>
        <v>40380</v>
      </c>
      <c r="X2788" s="19">
        <f t="shared" si="1026"/>
        <v>40408</v>
      </c>
      <c r="Y2788" s="18">
        <f t="shared" si="1011"/>
        <v>28</v>
      </c>
      <c r="Z2788" s="10">
        <f t="shared" si="1012"/>
        <v>0.32142857142857145</v>
      </c>
      <c r="AA2788" s="10">
        <f>VLOOKUP(A2788, VIX!$A$2:$E$3205, 5, FALSE)</f>
        <v>22.1</v>
      </c>
      <c r="AB2788" s="10">
        <f t="shared" si="1013"/>
        <v>24.908928571428572</v>
      </c>
      <c r="AC2788" s="10">
        <f t="shared" si="1014"/>
        <v>27.135714285714286</v>
      </c>
      <c r="AD2788" s="10">
        <f t="shared" si="1015"/>
        <v>27.751785714285717</v>
      </c>
      <c r="AE2788" s="10">
        <f t="shared" si="1016"/>
        <v>27.969642857142858</v>
      </c>
      <c r="AF2788" s="10">
        <f t="shared" si="1017"/>
        <v>27.948214285714286</v>
      </c>
      <c r="AG2788" s="36">
        <f t="shared" si="1005"/>
        <v>-3.891821345707656</v>
      </c>
      <c r="AH2788" s="36">
        <f t="shared" si="1006"/>
        <v>-1.5978863936591783</v>
      </c>
      <c r="AI2788" s="36">
        <f t="shared" si="1007"/>
        <v>-0.14590838908903958</v>
      </c>
      <c r="AJ2788" s="36">
        <f t="shared" si="1008"/>
        <v>-0.24131767109295188</v>
      </c>
      <c r="AK2788" s="36">
        <f t="shared" si="1009"/>
        <v>0.1447166921898948</v>
      </c>
    </row>
    <row r="2789" spans="1:37" x14ac:dyDescent="0.2">
      <c r="A2789" s="5">
        <v>40151</v>
      </c>
      <c r="B2789" s="1">
        <v>12</v>
      </c>
      <c r="C2789" s="7">
        <v>22.6</v>
      </c>
      <c r="D2789" s="7">
        <v>26.15</v>
      </c>
      <c r="E2789" s="7">
        <v>27.7</v>
      </c>
      <c r="F2789" s="7">
        <v>27.8</v>
      </c>
      <c r="G2789" s="7">
        <v>28.1</v>
      </c>
      <c r="H2789" s="7">
        <v>27.9</v>
      </c>
      <c r="I2789" s="7">
        <v>27.9</v>
      </c>
      <c r="J2789" s="7">
        <v>28.15</v>
      </c>
      <c r="K2789" s="7">
        <v>0</v>
      </c>
      <c r="L2789" s="3">
        <v>0.15709999999999999</v>
      </c>
      <c r="M2789" s="3">
        <v>3.5999999999999999E-3</v>
      </c>
      <c r="N2789" s="3">
        <v>1.1999999999999999E-3</v>
      </c>
      <c r="O2789" s="18">
        <f t="shared" si="1010"/>
        <v>0</v>
      </c>
      <c r="P2789" s="19">
        <f t="shared" si="1018"/>
        <v>40163</v>
      </c>
      <c r="Q2789" s="19">
        <f t="shared" si="1019"/>
        <v>40198</v>
      </c>
      <c r="R2789" s="19">
        <f t="shared" si="1020"/>
        <v>40226</v>
      </c>
      <c r="S2789" s="19">
        <f t="shared" si="1021"/>
        <v>40254</v>
      </c>
      <c r="T2789" s="19">
        <f t="shared" si="1022"/>
        <v>40289</v>
      </c>
      <c r="U2789" s="19">
        <f t="shared" si="1023"/>
        <v>40317</v>
      </c>
      <c r="V2789" s="19">
        <f t="shared" si="1024"/>
        <v>40345</v>
      </c>
      <c r="W2789" s="19">
        <f t="shared" si="1025"/>
        <v>40380</v>
      </c>
      <c r="X2789" s="19">
        <f t="shared" si="1026"/>
        <v>40408</v>
      </c>
      <c r="Y2789" s="18">
        <f t="shared" si="1011"/>
        <v>28</v>
      </c>
      <c r="Z2789" s="10">
        <f t="shared" si="1012"/>
        <v>0.42857142857142855</v>
      </c>
      <c r="AA2789" s="10">
        <f>VLOOKUP(A2789, VIX!$A$2:$E$3205, 5, FALSE)</f>
        <v>21.25</v>
      </c>
      <c r="AB2789" s="10">
        <f t="shared" si="1013"/>
        <v>24.628571428571426</v>
      </c>
      <c r="AC2789" s="10">
        <f t="shared" si="1014"/>
        <v>27.035714285714285</v>
      </c>
      <c r="AD2789" s="10">
        <f t="shared" si="1015"/>
        <v>27.757142857142856</v>
      </c>
      <c r="AE2789" s="10">
        <f t="shared" si="1016"/>
        <v>27.971428571428572</v>
      </c>
      <c r="AF2789" s="10">
        <f t="shared" si="1017"/>
        <v>27.985714285714284</v>
      </c>
      <c r="AG2789" s="36">
        <f t="shared" si="1005"/>
        <v>-1.2743589743589749</v>
      </c>
      <c r="AH2789" s="36">
        <f t="shared" si="1006"/>
        <v>-0.51263206247129167</v>
      </c>
      <c r="AI2789" s="36">
        <f t="shared" si="1007"/>
        <v>-3.2396991707913332E-2</v>
      </c>
      <c r="AJ2789" s="36">
        <f t="shared" si="1008"/>
        <v>-9.6391686854520278E-2</v>
      </c>
      <c r="AK2789" s="36">
        <f t="shared" si="1009"/>
        <v>6.4187468160979075E-2</v>
      </c>
    </row>
    <row r="2790" spans="1:37" x14ac:dyDescent="0.2">
      <c r="A2790" s="5">
        <v>40150</v>
      </c>
      <c r="B2790" s="1">
        <v>12</v>
      </c>
      <c r="C2790" s="7">
        <v>23.25</v>
      </c>
      <c r="D2790" s="7">
        <v>26.65</v>
      </c>
      <c r="E2790" s="7">
        <v>27.7</v>
      </c>
      <c r="F2790" s="7">
        <v>27.85</v>
      </c>
      <c r="G2790" s="7">
        <v>28.15</v>
      </c>
      <c r="H2790" s="7">
        <v>27.95</v>
      </c>
      <c r="I2790" s="7">
        <v>27.9</v>
      </c>
      <c r="J2790" s="7">
        <v>28.1</v>
      </c>
      <c r="K2790" s="7">
        <v>0</v>
      </c>
      <c r="L2790" s="3">
        <v>0.1462</v>
      </c>
      <c r="M2790" s="3">
        <v>1.8E-3</v>
      </c>
      <c r="N2790" s="3">
        <v>5.9999999999999995E-4</v>
      </c>
      <c r="O2790" s="18">
        <f t="shared" si="1010"/>
        <v>0</v>
      </c>
      <c r="P2790" s="19">
        <f t="shared" si="1018"/>
        <v>40163</v>
      </c>
      <c r="Q2790" s="19">
        <f t="shared" si="1019"/>
        <v>40198</v>
      </c>
      <c r="R2790" s="19">
        <f t="shared" si="1020"/>
        <v>40226</v>
      </c>
      <c r="S2790" s="19">
        <f t="shared" si="1021"/>
        <v>40254</v>
      </c>
      <c r="T2790" s="19">
        <f t="shared" si="1022"/>
        <v>40289</v>
      </c>
      <c r="U2790" s="19">
        <f t="shared" si="1023"/>
        <v>40317</v>
      </c>
      <c r="V2790" s="19">
        <f t="shared" si="1024"/>
        <v>40345</v>
      </c>
      <c r="W2790" s="19">
        <f t="shared" si="1025"/>
        <v>40380</v>
      </c>
      <c r="X2790" s="19">
        <f t="shared" si="1026"/>
        <v>40408</v>
      </c>
      <c r="Y2790" s="18">
        <f t="shared" si="1011"/>
        <v>28</v>
      </c>
      <c r="Z2790" s="10">
        <f t="shared" si="1012"/>
        <v>0.4642857142857143</v>
      </c>
      <c r="AA2790" s="10">
        <f>VLOOKUP(A2790, VIX!$A$2:$E$3205, 5, FALSE)</f>
        <v>22.46</v>
      </c>
      <c r="AB2790" s="10">
        <f t="shared" si="1013"/>
        <v>25.071428571428569</v>
      </c>
      <c r="AC2790" s="10">
        <f t="shared" si="1014"/>
        <v>27.212499999999999</v>
      </c>
      <c r="AD2790" s="10">
        <f t="shared" si="1015"/>
        <v>27.780357142857142</v>
      </c>
      <c r="AE2790" s="10">
        <f t="shared" si="1016"/>
        <v>28.010714285714286</v>
      </c>
      <c r="AF2790" s="10">
        <f t="shared" si="1017"/>
        <v>28.042857142857141</v>
      </c>
      <c r="AG2790" s="36">
        <f t="shared" si="1005"/>
        <v>-1.2528147389969286</v>
      </c>
      <c r="AH2790" s="36">
        <f t="shared" si="1006"/>
        <v>-0.35064935064935071</v>
      </c>
      <c r="AI2790" s="36">
        <f t="shared" si="1007"/>
        <v>-4.8604860486049277E-2</v>
      </c>
      <c r="AJ2790" s="36">
        <f t="shared" si="1008"/>
        <v>-9.6342551293487011E-2</v>
      </c>
      <c r="AK2790" s="36">
        <f t="shared" si="1009"/>
        <v>6.4056939501779098E-2</v>
      </c>
    </row>
    <row r="2791" spans="1:37" x14ac:dyDescent="0.2">
      <c r="A2791" s="5">
        <v>40149</v>
      </c>
      <c r="B2791" s="1">
        <v>12</v>
      </c>
      <c r="C2791" s="7">
        <v>22.65</v>
      </c>
      <c r="D2791" s="7">
        <v>26.2</v>
      </c>
      <c r="E2791" s="7">
        <v>27.7</v>
      </c>
      <c r="F2791" s="7">
        <v>27.85</v>
      </c>
      <c r="G2791" s="7">
        <v>28.2</v>
      </c>
      <c r="H2791" s="7">
        <v>28</v>
      </c>
      <c r="I2791" s="7">
        <v>27.8</v>
      </c>
      <c r="J2791" s="7">
        <v>27.8</v>
      </c>
      <c r="K2791" s="7">
        <v>0</v>
      </c>
      <c r="L2791" s="3">
        <v>0.15670000000000001</v>
      </c>
      <c r="M2791" s="3">
        <v>-1.8E-3</v>
      </c>
      <c r="N2791" s="3">
        <v>-5.9999999999999995E-4</v>
      </c>
      <c r="O2791" s="18">
        <f t="shared" si="1010"/>
        <v>0</v>
      </c>
      <c r="P2791" s="19">
        <f t="shared" si="1018"/>
        <v>40163</v>
      </c>
      <c r="Q2791" s="19">
        <f t="shared" si="1019"/>
        <v>40198</v>
      </c>
      <c r="R2791" s="19">
        <f t="shared" si="1020"/>
        <v>40226</v>
      </c>
      <c r="S2791" s="19">
        <f t="shared" si="1021"/>
        <v>40254</v>
      </c>
      <c r="T2791" s="19">
        <f t="shared" si="1022"/>
        <v>40289</v>
      </c>
      <c r="U2791" s="19">
        <f t="shared" si="1023"/>
        <v>40317</v>
      </c>
      <c r="V2791" s="19">
        <f t="shared" si="1024"/>
        <v>40345</v>
      </c>
      <c r="W2791" s="19">
        <f t="shared" si="1025"/>
        <v>40380</v>
      </c>
      <c r="X2791" s="19">
        <f t="shared" si="1026"/>
        <v>40408</v>
      </c>
      <c r="Y2791" s="18">
        <f t="shared" si="1011"/>
        <v>28</v>
      </c>
      <c r="Z2791" s="10">
        <f t="shared" si="1012"/>
        <v>0.5</v>
      </c>
      <c r="AA2791" s="10">
        <f>VLOOKUP(A2791, VIX!$A$2:$E$3205, 5, FALSE)</f>
        <v>21.12</v>
      </c>
      <c r="AB2791" s="10">
        <f t="shared" si="1013"/>
        <v>24.424999999999997</v>
      </c>
      <c r="AC2791" s="10">
        <f t="shared" si="1014"/>
        <v>26.95</v>
      </c>
      <c r="AD2791" s="10">
        <f t="shared" si="1015"/>
        <v>27.774999999999999</v>
      </c>
      <c r="AE2791" s="10">
        <f t="shared" si="1016"/>
        <v>28.024999999999999</v>
      </c>
      <c r="AF2791" s="10">
        <f t="shared" si="1017"/>
        <v>28.1</v>
      </c>
      <c r="AG2791" s="36">
        <f t="shared" si="1005"/>
        <v>-1.3009525194503013</v>
      </c>
      <c r="AH2791" s="36">
        <f t="shared" si="1006"/>
        <v>-0.50179211469534024</v>
      </c>
      <c r="AI2791" s="36">
        <f t="shared" si="1007"/>
        <v>-4.8789932236205903E-2</v>
      </c>
      <c r="AJ2791" s="36">
        <f t="shared" si="1008"/>
        <v>-0.11294660007683369</v>
      </c>
      <c r="AK2791" s="36">
        <f t="shared" si="1009"/>
        <v>6.4277515623007014E-2</v>
      </c>
    </row>
    <row r="2792" spans="1:37" x14ac:dyDescent="0.2">
      <c r="A2792" s="5">
        <v>40148</v>
      </c>
      <c r="B2792" s="1">
        <v>12</v>
      </c>
      <c r="C2792" s="7">
        <v>23.05</v>
      </c>
      <c r="D2792" s="7">
        <v>26.3</v>
      </c>
      <c r="E2792" s="7">
        <v>27.6</v>
      </c>
      <c r="F2792" s="7">
        <v>27.75</v>
      </c>
      <c r="G2792" s="7">
        <v>28.05</v>
      </c>
      <c r="H2792" s="7">
        <v>27.95</v>
      </c>
      <c r="I2792" s="7">
        <v>27.7</v>
      </c>
      <c r="J2792" s="7">
        <v>27.75</v>
      </c>
      <c r="K2792" s="7">
        <v>0</v>
      </c>
      <c r="L2792" s="3">
        <v>0.14099999999999999</v>
      </c>
      <c r="M2792" s="3">
        <v>-1.8E-3</v>
      </c>
      <c r="N2792" s="3">
        <v>-5.9999999999999995E-4</v>
      </c>
      <c r="O2792" s="18">
        <f t="shared" si="1010"/>
        <v>0</v>
      </c>
      <c r="P2792" s="19">
        <f t="shared" si="1018"/>
        <v>40163</v>
      </c>
      <c r="Q2792" s="19">
        <f t="shared" si="1019"/>
        <v>40198</v>
      </c>
      <c r="R2792" s="19">
        <f t="shared" si="1020"/>
        <v>40226</v>
      </c>
      <c r="S2792" s="19">
        <f t="shared" si="1021"/>
        <v>40254</v>
      </c>
      <c r="T2792" s="19">
        <f t="shared" si="1022"/>
        <v>40289</v>
      </c>
      <c r="U2792" s="19">
        <f t="shared" si="1023"/>
        <v>40317</v>
      </c>
      <c r="V2792" s="19">
        <f t="shared" si="1024"/>
        <v>40345</v>
      </c>
      <c r="W2792" s="19">
        <f t="shared" si="1025"/>
        <v>40380</v>
      </c>
      <c r="X2792" s="19">
        <f t="shared" si="1026"/>
        <v>40408</v>
      </c>
      <c r="Y2792" s="18">
        <f t="shared" si="1011"/>
        <v>28</v>
      </c>
      <c r="Z2792" s="10">
        <f t="shared" si="1012"/>
        <v>0.5357142857142857</v>
      </c>
      <c r="AA2792" s="10">
        <f>VLOOKUP(A2792, VIX!$A$2:$E$3205, 5, FALSE)</f>
        <v>21.92</v>
      </c>
      <c r="AB2792" s="10">
        <f t="shared" si="1013"/>
        <v>24.558928571428574</v>
      </c>
      <c r="AC2792" s="10">
        <f t="shared" si="1014"/>
        <v>26.903571428571428</v>
      </c>
      <c r="AD2792" s="10">
        <f t="shared" si="1015"/>
        <v>27.669642857142858</v>
      </c>
      <c r="AE2792" s="10">
        <f t="shared" si="1016"/>
        <v>27.889285714285716</v>
      </c>
      <c r="AF2792" s="10">
        <f t="shared" si="1017"/>
        <v>28.003571428571426</v>
      </c>
      <c r="AG2792" s="36">
        <f t="shared" si="1005"/>
        <v>-1.1512510542592067</v>
      </c>
      <c r="AH2792" s="36">
        <f t="shared" si="1006"/>
        <v>-0.4242424242424242</v>
      </c>
      <c r="AI2792" s="36">
        <f t="shared" si="1007"/>
        <v>-4.7811788515051384E-2</v>
      </c>
      <c r="AJ2792" s="36">
        <f t="shared" si="1008"/>
        <v>-9.4736842105263341E-2</v>
      </c>
      <c r="AK2792" s="36">
        <f t="shared" si="1009"/>
        <v>3.1452820768847166E-2</v>
      </c>
    </row>
    <row r="2793" spans="1:37" x14ac:dyDescent="0.2">
      <c r="A2793" s="5">
        <v>40147</v>
      </c>
      <c r="B2793" s="1">
        <v>12</v>
      </c>
      <c r="C2793" s="7">
        <v>24.1</v>
      </c>
      <c r="D2793" s="7">
        <v>27.15</v>
      </c>
      <c r="E2793" s="7">
        <v>28.15</v>
      </c>
      <c r="F2793" s="7">
        <v>28.35</v>
      </c>
      <c r="G2793" s="7">
        <v>28.7</v>
      </c>
      <c r="H2793" s="7">
        <v>28.5</v>
      </c>
      <c r="I2793" s="7">
        <v>28.25</v>
      </c>
      <c r="J2793" s="7">
        <v>28.2</v>
      </c>
      <c r="K2793" s="7">
        <v>0</v>
      </c>
      <c r="L2793" s="3">
        <v>0.12659999999999999</v>
      </c>
      <c r="M2793" s="3">
        <v>-3.5000000000000001E-3</v>
      </c>
      <c r="N2793" s="3">
        <v>-1.1999999999999999E-3</v>
      </c>
      <c r="O2793" s="18">
        <f t="shared" si="1010"/>
        <v>0</v>
      </c>
      <c r="P2793" s="19">
        <f t="shared" si="1018"/>
        <v>40163</v>
      </c>
      <c r="Q2793" s="19">
        <f t="shared" si="1019"/>
        <v>40198</v>
      </c>
      <c r="R2793" s="19">
        <f t="shared" si="1020"/>
        <v>40226</v>
      </c>
      <c r="S2793" s="19">
        <f t="shared" si="1021"/>
        <v>40254</v>
      </c>
      <c r="T2793" s="19">
        <f t="shared" si="1022"/>
        <v>40289</v>
      </c>
      <c r="U2793" s="19">
        <f t="shared" si="1023"/>
        <v>40317</v>
      </c>
      <c r="V2793" s="19">
        <f t="shared" si="1024"/>
        <v>40345</v>
      </c>
      <c r="W2793" s="19">
        <f t="shared" si="1025"/>
        <v>40380</v>
      </c>
      <c r="X2793" s="19">
        <f t="shared" si="1026"/>
        <v>40408</v>
      </c>
      <c r="Y2793" s="18">
        <f t="shared" si="1011"/>
        <v>28</v>
      </c>
      <c r="Z2793" s="10">
        <f t="shared" si="1012"/>
        <v>0.5714285714285714</v>
      </c>
      <c r="AA2793" s="10">
        <f>VLOOKUP(A2793, VIX!$A$2:$E$3205, 5, FALSE)</f>
        <v>24.51</v>
      </c>
      <c r="AB2793" s="10">
        <f t="shared" si="1013"/>
        <v>25.407142857142858</v>
      </c>
      <c r="AC2793" s="10">
        <f t="shared" si="1014"/>
        <v>27.578571428571429</v>
      </c>
      <c r="AD2793" s="10">
        <f t="shared" si="1015"/>
        <v>28.235714285714288</v>
      </c>
      <c r="AE2793" s="10">
        <f t="shared" si="1016"/>
        <v>28.5</v>
      </c>
      <c r="AF2793" s="10">
        <f t="shared" si="1017"/>
        <v>28.614285714285714</v>
      </c>
      <c r="AG2793" s="36">
        <f t="shared" si="1005"/>
        <v>-3.2878939113075707</v>
      </c>
      <c r="AH2793" s="36">
        <f t="shared" si="1006"/>
        <v>-0.98226466575716298</v>
      </c>
      <c r="AI2793" s="36">
        <f t="shared" si="1007"/>
        <v>-0.19116252607624026</v>
      </c>
      <c r="AJ2793" s="36">
        <f t="shared" si="1008"/>
        <v>-0.33220338983050662</v>
      </c>
      <c r="AK2793" s="36">
        <f t="shared" si="1009"/>
        <v>0.18911819887429587</v>
      </c>
    </row>
    <row r="2794" spans="1:37" x14ac:dyDescent="0.2">
      <c r="A2794" s="5">
        <v>40144</v>
      </c>
      <c r="B2794" s="1">
        <v>12</v>
      </c>
      <c r="C2794" s="7">
        <v>24.05</v>
      </c>
      <c r="D2794" s="7">
        <v>27.15</v>
      </c>
      <c r="E2794" s="7">
        <v>28.2</v>
      </c>
      <c r="F2794" s="7">
        <v>28.35</v>
      </c>
      <c r="G2794" s="7">
        <v>28.65</v>
      </c>
      <c r="H2794" s="7">
        <v>28.35</v>
      </c>
      <c r="I2794" s="7">
        <v>28.15</v>
      </c>
      <c r="J2794" s="7">
        <v>0</v>
      </c>
      <c r="K2794" s="7">
        <v>0</v>
      </c>
      <c r="L2794" s="3">
        <v>0.12889999999999999</v>
      </c>
      <c r="M2794" s="3">
        <v>-7.1000000000000004E-3</v>
      </c>
      <c r="N2794" s="3">
        <v>-2.3999999999999998E-3</v>
      </c>
      <c r="O2794" s="18">
        <f t="shared" si="1010"/>
        <v>0</v>
      </c>
      <c r="P2794" s="19">
        <f t="shared" si="1018"/>
        <v>40163</v>
      </c>
      <c r="Q2794" s="19">
        <f t="shared" si="1019"/>
        <v>40198</v>
      </c>
      <c r="R2794" s="19">
        <f t="shared" si="1020"/>
        <v>40226</v>
      </c>
      <c r="S2794" s="19">
        <f t="shared" si="1021"/>
        <v>40254</v>
      </c>
      <c r="T2794" s="19">
        <f t="shared" si="1022"/>
        <v>40289</v>
      </c>
      <c r="U2794" s="19">
        <f t="shared" si="1023"/>
        <v>40317</v>
      </c>
      <c r="V2794" s="19">
        <f t="shared" si="1024"/>
        <v>40345</v>
      </c>
      <c r="W2794" s="19">
        <f t="shared" si="1025"/>
        <v>40380</v>
      </c>
      <c r="X2794" s="19">
        <f t="shared" si="1026"/>
        <v>40408</v>
      </c>
      <c r="Y2794" s="18">
        <f t="shared" si="1011"/>
        <v>28</v>
      </c>
      <c r="Z2794" s="10">
        <f t="shared" si="1012"/>
        <v>0.6785714285714286</v>
      </c>
      <c r="AA2794" s="10">
        <f>VLOOKUP(A2794, VIX!$A$2:$E$3205, 5, FALSE)</f>
        <v>24.74</v>
      </c>
      <c r="AB2794" s="10">
        <f t="shared" si="1013"/>
        <v>25.046428571428571</v>
      </c>
      <c r="AC2794" s="10">
        <f t="shared" si="1014"/>
        <v>27.487499999999997</v>
      </c>
      <c r="AD2794" s="10">
        <f t="shared" si="1015"/>
        <v>28.248214285714283</v>
      </c>
      <c r="AE2794" s="10">
        <f t="shared" si="1016"/>
        <v>28.446428571428569</v>
      </c>
      <c r="AF2794" s="10">
        <f t="shared" si="1017"/>
        <v>28.553571428571431</v>
      </c>
      <c r="AG2794" s="36">
        <f t="shared" si="1005"/>
        <v>-2.4038772213247146</v>
      </c>
      <c r="AH2794" s="36">
        <f t="shared" si="1006"/>
        <v>-0.72413793103448287</v>
      </c>
      <c r="AI2794" s="36">
        <f t="shared" si="1007"/>
        <v>-9.9676972773420844E-2</v>
      </c>
      <c r="AJ2794" s="36">
        <f t="shared" si="1008"/>
        <v>-0.19690063810391781</v>
      </c>
      <c r="AK2794" s="36">
        <f t="shared" si="1009"/>
        <v>0.19556360344046889</v>
      </c>
    </row>
    <row r="2795" spans="1:37" x14ac:dyDescent="0.2">
      <c r="A2795" s="5">
        <v>40142</v>
      </c>
      <c r="B2795" s="1">
        <v>12</v>
      </c>
      <c r="C2795" s="7">
        <v>22.35</v>
      </c>
      <c r="D2795" s="7">
        <v>25.8</v>
      </c>
      <c r="E2795" s="7">
        <v>27</v>
      </c>
      <c r="F2795" s="7">
        <v>27.35</v>
      </c>
      <c r="G2795" s="7">
        <v>27.65</v>
      </c>
      <c r="H2795" s="7">
        <v>27.5</v>
      </c>
      <c r="I2795" s="7">
        <v>27.45</v>
      </c>
      <c r="J2795" s="7">
        <v>0</v>
      </c>
      <c r="K2795" s="7">
        <v>0</v>
      </c>
      <c r="L2795" s="3">
        <v>0.15440000000000001</v>
      </c>
      <c r="M2795" s="3">
        <v>3.7000000000000002E-3</v>
      </c>
      <c r="N2795" s="3">
        <v>1.1999999999999999E-3</v>
      </c>
      <c r="O2795" s="18">
        <f t="shared" si="1010"/>
        <v>0</v>
      </c>
      <c r="P2795" s="19">
        <f t="shared" si="1018"/>
        <v>40163</v>
      </c>
      <c r="Q2795" s="19">
        <f t="shared" si="1019"/>
        <v>40198</v>
      </c>
      <c r="R2795" s="19">
        <f t="shared" si="1020"/>
        <v>40226</v>
      </c>
      <c r="S2795" s="19">
        <f t="shared" si="1021"/>
        <v>40254</v>
      </c>
      <c r="T2795" s="19">
        <f t="shared" si="1022"/>
        <v>40289</v>
      </c>
      <c r="U2795" s="19">
        <f t="shared" si="1023"/>
        <v>40317</v>
      </c>
      <c r="V2795" s="19">
        <f t="shared" si="1024"/>
        <v>40345</v>
      </c>
      <c r="W2795" s="19">
        <f t="shared" si="1025"/>
        <v>40380</v>
      </c>
      <c r="X2795" s="19">
        <f t="shared" si="1026"/>
        <v>40408</v>
      </c>
      <c r="Y2795" s="18">
        <f t="shared" si="1011"/>
        <v>28</v>
      </c>
      <c r="Z2795" s="10">
        <f t="shared" si="1012"/>
        <v>0.75</v>
      </c>
      <c r="AA2795" s="10">
        <f>VLOOKUP(A2795, VIX!$A$2:$E$3205, 5, FALSE)</f>
        <v>20.48</v>
      </c>
      <c r="AB2795" s="10">
        <f t="shared" si="1013"/>
        <v>23.212500000000002</v>
      </c>
      <c r="AC2795" s="10">
        <f t="shared" si="1014"/>
        <v>26.1</v>
      </c>
      <c r="AD2795" s="10">
        <f t="shared" si="1015"/>
        <v>27.087499999999999</v>
      </c>
      <c r="AE2795" s="10">
        <f t="shared" si="1016"/>
        <v>27.425000000000004</v>
      </c>
      <c r="AF2795" s="10">
        <f t="shared" si="1017"/>
        <v>27.612499999999997</v>
      </c>
      <c r="AG2795" s="36">
        <f t="shared" si="1005"/>
        <v>-1.3259112398962931</v>
      </c>
      <c r="AH2795" s="36">
        <f t="shared" si="1006"/>
        <v>-0.41086956521739088</v>
      </c>
      <c r="AI2795" s="36">
        <f t="shared" si="1007"/>
        <v>-0.11574803149606343</v>
      </c>
      <c r="AJ2795" s="36">
        <f t="shared" si="1008"/>
        <v>-9.8169068952083174E-2</v>
      </c>
      <c r="AK2795" s="36">
        <f t="shared" si="1009"/>
        <v>4.8774193548386614E-2</v>
      </c>
    </row>
    <row r="2796" spans="1:37" x14ac:dyDescent="0.2">
      <c r="A2796" s="5">
        <v>40141</v>
      </c>
      <c r="B2796" s="1">
        <v>12</v>
      </c>
      <c r="C2796" s="7">
        <v>22.7</v>
      </c>
      <c r="D2796" s="7">
        <v>26.05</v>
      </c>
      <c r="E2796" s="7">
        <v>27.15</v>
      </c>
      <c r="F2796" s="7">
        <v>27.45</v>
      </c>
      <c r="G2796" s="7">
        <v>27.7</v>
      </c>
      <c r="H2796" s="7">
        <v>27.6</v>
      </c>
      <c r="I2796" s="7">
        <v>27.6</v>
      </c>
      <c r="J2796" s="7">
        <v>27.75</v>
      </c>
      <c r="K2796" s="7">
        <v>0</v>
      </c>
      <c r="L2796" s="3">
        <v>0.14760000000000001</v>
      </c>
      <c r="M2796" s="3">
        <v>5.4999999999999997E-3</v>
      </c>
      <c r="N2796" s="3">
        <v>1.8E-3</v>
      </c>
      <c r="O2796" s="18">
        <f t="shared" si="1010"/>
        <v>0</v>
      </c>
      <c r="P2796" s="19">
        <f t="shared" si="1018"/>
        <v>40163</v>
      </c>
      <c r="Q2796" s="19">
        <f t="shared" si="1019"/>
        <v>40198</v>
      </c>
      <c r="R2796" s="19">
        <f t="shared" si="1020"/>
        <v>40226</v>
      </c>
      <c r="S2796" s="19">
        <f t="shared" si="1021"/>
        <v>40254</v>
      </c>
      <c r="T2796" s="19">
        <f t="shared" si="1022"/>
        <v>40289</v>
      </c>
      <c r="U2796" s="19">
        <f t="shared" si="1023"/>
        <v>40317</v>
      </c>
      <c r="V2796" s="19">
        <f t="shared" si="1024"/>
        <v>40345</v>
      </c>
      <c r="W2796" s="19">
        <f t="shared" si="1025"/>
        <v>40380</v>
      </c>
      <c r="X2796" s="19">
        <f t="shared" si="1026"/>
        <v>40408</v>
      </c>
      <c r="Y2796" s="18">
        <f t="shared" si="1011"/>
        <v>28</v>
      </c>
      <c r="Z2796" s="10">
        <f t="shared" si="1012"/>
        <v>0.7857142857142857</v>
      </c>
      <c r="AA2796" s="10">
        <f>VLOOKUP(A2796, VIX!$A$2:$E$3205, 5, FALSE)</f>
        <v>20.47</v>
      </c>
      <c r="AB2796" s="10">
        <f t="shared" si="1013"/>
        <v>23.417857142857144</v>
      </c>
      <c r="AC2796" s="10">
        <f t="shared" si="1014"/>
        <v>26.285714285714285</v>
      </c>
      <c r="AD2796" s="10">
        <f t="shared" si="1015"/>
        <v>27.214285714285712</v>
      </c>
      <c r="AE2796" s="10">
        <f t="shared" si="1016"/>
        <v>27.50357142857143</v>
      </c>
      <c r="AF2796" s="10">
        <f t="shared" si="1017"/>
        <v>27.678571428571427</v>
      </c>
      <c r="AG2796" s="36">
        <f t="shared" si="1005"/>
        <v>-1.2838567409322483</v>
      </c>
      <c r="AH2796" s="36">
        <f t="shared" si="1006"/>
        <v>-0.37298170075349757</v>
      </c>
      <c r="AI2796" s="36">
        <f t="shared" si="1007"/>
        <v>-9.9069584589175932E-2</v>
      </c>
      <c r="AJ2796" s="36">
        <f t="shared" si="1008"/>
        <v>-8.1659105638366786E-2</v>
      </c>
      <c r="AK2796" s="36">
        <f t="shared" si="1009"/>
        <v>3.2394909371383791E-2</v>
      </c>
    </row>
    <row r="2797" spans="1:37" x14ac:dyDescent="0.2">
      <c r="A2797" s="5">
        <v>40140</v>
      </c>
      <c r="B2797" s="1">
        <v>12</v>
      </c>
      <c r="C2797" s="7">
        <v>22.85</v>
      </c>
      <c r="D2797" s="7">
        <v>26.4</v>
      </c>
      <c r="E2797" s="7">
        <v>27.2</v>
      </c>
      <c r="F2797" s="7">
        <v>27.5</v>
      </c>
      <c r="G2797" s="7">
        <v>27.8</v>
      </c>
      <c r="H2797" s="7">
        <v>27.7</v>
      </c>
      <c r="I2797" s="7">
        <v>27.65</v>
      </c>
      <c r="J2797" s="7">
        <v>0</v>
      </c>
      <c r="K2797" s="7">
        <v>0</v>
      </c>
      <c r="L2797" s="3">
        <v>0.15540000000000001</v>
      </c>
      <c r="M2797" s="3">
        <v>5.4999999999999997E-3</v>
      </c>
      <c r="N2797" s="3">
        <v>1.8E-3</v>
      </c>
      <c r="O2797" s="18">
        <f t="shared" si="1010"/>
        <v>0</v>
      </c>
      <c r="P2797" s="19">
        <f t="shared" si="1018"/>
        <v>40163</v>
      </c>
      <c r="Q2797" s="19">
        <f t="shared" si="1019"/>
        <v>40198</v>
      </c>
      <c r="R2797" s="19">
        <f t="shared" si="1020"/>
        <v>40226</v>
      </c>
      <c r="S2797" s="19">
        <f t="shared" si="1021"/>
        <v>40254</v>
      </c>
      <c r="T2797" s="19">
        <f t="shared" si="1022"/>
        <v>40289</v>
      </c>
      <c r="U2797" s="19">
        <f t="shared" si="1023"/>
        <v>40317</v>
      </c>
      <c r="V2797" s="19">
        <f t="shared" si="1024"/>
        <v>40345</v>
      </c>
      <c r="W2797" s="19">
        <f t="shared" si="1025"/>
        <v>40380</v>
      </c>
      <c r="X2797" s="19">
        <f t="shared" si="1026"/>
        <v>40408</v>
      </c>
      <c r="Y2797" s="18">
        <f t="shared" si="1011"/>
        <v>28</v>
      </c>
      <c r="Z2797" s="10">
        <f t="shared" si="1012"/>
        <v>0.8214285714285714</v>
      </c>
      <c r="AA2797" s="10">
        <f>VLOOKUP(A2797, VIX!$A$2:$E$3205, 5, FALSE)</f>
        <v>21.16</v>
      </c>
      <c r="AB2797" s="10">
        <f t="shared" si="1013"/>
        <v>23.483928571428574</v>
      </c>
      <c r="AC2797" s="10">
        <f t="shared" si="1014"/>
        <v>26.542857142857141</v>
      </c>
      <c r="AD2797" s="10">
        <f t="shared" si="1015"/>
        <v>27.253571428571426</v>
      </c>
      <c r="AE2797" s="10">
        <f t="shared" si="1016"/>
        <v>27.553571428571427</v>
      </c>
      <c r="AF2797" s="10">
        <f t="shared" si="1017"/>
        <v>27.782142857142858</v>
      </c>
      <c r="AG2797" s="36">
        <f t="shared" si="1005"/>
        <v>-3.9282786885245895</v>
      </c>
      <c r="AH2797" s="36">
        <f t="shared" si="1006"/>
        <v>-0.79831045406547108</v>
      </c>
      <c r="AI2797" s="36">
        <f t="shared" si="1007"/>
        <v>-0.2912546551945559</v>
      </c>
      <c r="AJ2797" s="36">
        <f t="shared" si="1008"/>
        <v>-0.28958120531154319</v>
      </c>
      <c r="AK2797" s="36">
        <f t="shared" si="1009"/>
        <v>9.5623577030105142E-2</v>
      </c>
    </row>
    <row r="2798" spans="1:37" x14ac:dyDescent="0.2">
      <c r="A2798" s="5">
        <v>40137</v>
      </c>
      <c r="B2798" s="1">
        <v>12</v>
      </c>
      <c r="C2798" s="7">
        <v>24.2</v>
      </c>
      <c r="D2798" s="7">
        <v>27</v>
      </c>
      <c r="E2798" s="7">
        <v>27.8</v>
      </c>
      <c r="F2798" s="7">
        <v>27.95</v>
      </c>
      <c r="G2798" s="7">
        <v>28.25</v>
      </c>
      <c r="H2798" s="7">
        <v>28.05</v>
      </c>
      <c r="I2798" s="7">
        <v>27.95</v>
      </c>
      <c r="J2798" s="7">
        <v>0</v>
      </c>
      <c r="K2798" s="7">
        <v>0</v>
      </c>
      <c r="L2798" s="3">
        <v>0.1157</v>
      </c>
      <c r="M2798" s="3">
        <v>0</v>
      </c>
      <c r="N2798" s="3">
        <v>0</v>
      </c>
      <c r="O2798" s="18">
        <f t="shared" si="1010"/>
        <v>0</v>
      </c>
      <c r="P2798" s="19">
        <f t="shared" si="1018"/>
        <v>40163</v>
      </c>
      <c r="Q2798" s="19">
        <f t="shared" si="1019"/>
        <v>40198</v>
      </c>
      <c r="R2798" s="19">
        <f t="shared" si="1020"/>
        <v>40226</v>
      </c>
      <c r="S2798" s="19">
        <f t="shared" si="1021"/>
        <v>40254</v>
      </c>
      <c r="T2798" s="19">
        <f t="shared" si="1022"/>
        <v>40289</v>
      </c>
      <c r="U2798" s="19">
        <f t="shared" si="1023"/>
        <v>40317</v>
      </c>
      <c r="V2798" s="19">
        <f t="shared" si="1024"/>
        <v>40345</v>
      </c>
      <c r="W2798" s="19">
        <f t="shared" si="1025"/>
        <v>40380</v>
      </c>
      <c r="X2798" s="19">
        <f t="shared" si="1026"/>
        <v>40408</v>
      </c>
      <c r="Y2798" s="18">
        <f t="shared" si="1011"/>
        <v>28</v>
      </c>
      <c r="Z2798" s="10">
        <f t="shared" si="1012"/>
        <v>0.9285714285714286</v>
      </c>
      <c r="AA2798" s="10">
        <f>VLOOKUP(A2798, VIX!$A$2:$E$3205, 5, FALSE)</f>
        <v>22.19</v>
      </c>
      <c r="AB2798" s="10">
        <f t="shared" si="1013"/>
        <v>24.4</v>
      </c>
      <c r="AC2798" s="10">
        <f t="shared" si="1014"/>
        <v>27.057142857142857</v>
      </c>
      <c r="AD2798" s="10">
        <f t="shared" si="1015"/>
        <v>27.810714285714287</v>
      </c>
      <c r="AE2798" s="10">
        <f t="shared" si="1016"/>
        <v>27.971428571428572</v>
      </c>
      <c r="AF2798" s="10">
        <f t="shared" si="1017"/>
        <v>28.235714285714284</v>
      </c>
      <c r="AG2798" s="36">
        <f t="shared" si="1005"/>
        <v>-1.0164949938774039</v>
      </c>
      <c r="AH2798" s="36">
        <f t="shared" si="1006"/>
        <v>-0.26396072013093302</v>
      </c>
      <c r="AI2798" s="36">
        <f t="shared" si="1007"/>
        <v>-4.8211211019704908E-2</v>
      </c>
      <c r="AJ2798" s="36">
        <f t="shared" si="1008"/>
        <v>-9.6232179226069442E-2</v>
      </c>
      <c r="AK2798" s="36">
        <f t="shared" si="1009"/>
        <v>6.3736958583622882E-2</v>
      </c>
    </row>
    <row r="2799" spans="1:37" x14ac:dyDescent="0.2">
      <c r="A2799" s="5">
        <v>40136</v>
      </c>
      <c r="B2799" s="1">
        <v>12</v>
      </c>
      <c r="C2799" s="7">
        <v>24.7</v>
      </c>
      <c r="D2799" s="7">
        <v>27.25</v>
      </c>
      <c r="E2799" s="7">
        <v>28</v>
      </c>
      <c r="F2799" s="7">
        <v>28.05</v>
      </c>
      <c r="G2799" s="7">
        <v>28.25</v>
      </c>
      <c r="H2799" s="7">
        <v>28</v>
      </c>
      <c r="I2799" s="7">
        <v>28</v>
      </c>
      <c r="J2799" s="7">
        <v>0</v>
      </c>
      <c r="K2799" s="7">
        <v>0</v>
      </c>
      <c r="L2799" s="3">
        <v>0.1032</v>
      </c>
      <c r="M2799" s="3">
        <v>-1.8E-3</v>
      </c>
      <c r="N2799" s="3">
        <v>-5.9999999999999995E-4</v>
      </c>
      <c r="O2799" s="18">
        <f t="shared" si="1010"/>
        <v>1</v>
      </c>
      <c r="P2799" s="19">
        <f t="shared" si="1018"/>
        <v>40163</v>
      </c>
      <c r="Q2799" s="19">
        <f t="shared" si="1019"/>
        <v>40198</v>
      </c>
      <c r="R2799" s="19">
        <f t="shared" si="1020"/>
        <v>40226</v>
      </c>
      <c r="S2799" s="19">
        <f t="shared" si="1021"/>
        <v>40254</v>
      </c>
      <c r="T2799" s="19">
        <f t="shared" si="1022"/>
        <v>40289</v>
      </c>
      <c r="U2799" s="19">
        <f t="shared" si="1023"/>
        <v>40317</v>
      </c>
      <c r="V2799" s="19">
        <f t="shared" si="1024"/>
        <v>40345</v>
      </c>
      <c r="W2799" s="19">
        <f t="shared" si="1025"/>
        <v>40380</v>
      </c>
      <c r="X2799" s="19">
        <f t="shared" si="1026"/>
        <v>40408</v>
      </c>
      <c r="Y2799" s="18">
        <f t="shared" si="1011"/>
        <v>28</v>
      </c>
      <c r="Z2799" s="10">
        <f t="shared" si="1012"/>
        <v>0.9642857142857143</v>
      </c>
      <c r="AA2799" s="10">
        <f>VLOOKUP(A2799, VIX!$A$2:$E$3205, 5, FALSE)</f>
        <v>22.63</v>
      </c>
      <c r="AB2799" s="10">
        <f t="shared" si="1013"/>
        <v>24.791071428571428</v>
      </c>
      <c r="AC2799" s="10">
        <f t="shared" si="1014"/>
        <v>27.276785714285715</v>
      </c>
      <c r="AD2799" s="10">
        <f t="shared" si="1015"/>
        <v>28.001785714285713</v>
      </c>
      <c r="AE2799" s="10">
        <f t="shared" si="1016"/>
        <v>28.057142857142857</v>
      </c>
      <c r="AF2799" s="10">
        <f t="shared" si="1017"/>
        <v>28.241071428571431</v>
      </c>
      <c r="AG2799" s="36">
        <f t="shared" si="1005"/>
        <v>-0.85474860335195513</v>
      </c>
      <c r="AH2799" s="36">
        <f t="shared" si="1006"/>
        <v>-0.24412296564195288</v>
      </c>
      <c r="AI2799" s="36">
        <f t="shared" si="1007"/>
        <v>-1.6245487364621166E-2</v>
      </c>
      <c r="AJ2799" s="36">
        <f t="shared" si="1008"/>
        <v>-6.4400715563506003E-2</v>
      </c>
      <c r="AK2799" s="36">
        <f t="shared" si="1009"/>
        <v>8.0789946140035873E-2</v>
      </c>
    </row>
    <row r="2800" spans="1:37" x14ac:dyDescent="0.2">
      <c r="A2800" s="5">
        <v>40135</v>
      </c>
      <c r="B2800" s="1">
        <v>12</v>
      </c>
      <c r="C2800" s="7">
        <v>24.4</v>
      </c>
      <c r="D2800" s="7">
        <v>26.85</v>
      </c>
      <c r="E2800" s="7">
        <v>27.65</v>
      </c>
      <c r="F2800" s="7">
        <v>27.7</v>
      </c>
      <c r="G2800" s="7">
        <v>27.95</v>
      </c>
      <c r="H2800" s="7">
        <v>27.85</v>
      </c>
      <c r="I2800" s="7">
        <v>27.7</v>
      </c>
      <c r="J2800" s="7">
        <v>0</v>
      </c>
      <c r="K2800" s="7">
        <v>0</v>
      </c>
      <c r="L2800" s="3">
        <v>0.1004</v>
      </c>
      <c r="M2800" s="3">
        <v>0</v>
      </c>
      <c r="N2800" s="3">
        <v>0</v>
      </c>
      <c r="O2800" s="18">
        <f t="shared" si="1010"/>
        <v>0</v>
      </c>
      <c r="P2800" s="19">
        <f t="shared" si="1018"/>
        <v>40135</v>
      </c>
      <c r="Q2800" s="19">
        <f t="shared" si="1019"/>
        <v>40163</v>
      </c>
      <c r="R2800" s="19">
        <f t="shared" si="1020"/>
        <v>40198</v>
      </c>
      <c r="S2800" s="19">
        <f t="shared" si="1021"/>
        <v>40226</v>
      </c>
      <c r="T2800" s="19">
        <f t="shared" si="1022"/>
        <v>40254</v>
      </c>
      <c r="U2800" s="19">
        <f t="shared" si="1023"/>
        <v>40289</v>
      </c>
      <c r="V2800" s="19">
        <f t="shared" si="1024"/>
        <v>40317</v>
      </c>
      <c r="W2800" s="19">
        <f t="shared" si="1025"/>
        <v>40345</v>
      </c>
      <c r="X2800" s="19">
        <f t="shared" si="1026"/>
        <v>40380</v>
      </c>
      <c r="Y2800" s="18">
        <f t="shared" si="1011"/>
        <v>28</v>
      </c>
      <c r="Z2800" s="10">
        <f t="shared" si="1012"/>
        <v>0</v>
      </c>
      <c r="AA2800" s="10">
        <f>VLOOKUP(A2800, VIX!$A$2:$E$3205, 5, FALSE)</f>
        <v>21.63</v>
      </c>
      <c r="AB2800" s="10">
        <f t="shared" si="1013"/>
        <v>26.85</v>
      </c>
      <c r="AC2800" s="10">
        <f t="shared" si="1014"/>
        <v>27.65</v>
      </c>
      <c r="AD2800" s="10">
        <f t="shared" si="1015"/>
        <v>27.7</v>
      </c>
      <c r="AE2800" s="10">
        <f t="shared" si="1016"/>
        <v>27.95</v>
      </c>
      <c r="AF2800" s="10">
        <f t="shared" si="1017"/>
        <v>27.85</v>
      </c>
      <c r="AG2800" s="36">
        <f t="shared" si="1005"/>
        <v>-0.87326732673267404</v>
      </c>
      <c r="AH2800" s="36">
        <f t="shared" si="1006"/>
        <v>-0.26677252878126151</v>
      </c>
      <c r="AI2800" s="36">
        <f t="shared" si="1007"/>
        <v>-1.625911349119321E-2</v>
      </c>
      <c r="AJ2800" s="36">
        <f t="shared" si="1008"/>
        <v>-8.1227436823104696E-2</v>
      </c>
      <c r="AK2800" s="36">
        <f t="shared" si="1009"/>
        <v>3.2210647408448215E-2</v>
      </c>
    </row>
    <row r="2801" spans="1:37" x14ac:dyDescent="0.2">
      <c r="A2801" s="5">
        <v>40134</v>
      </c>
      <c r="B2801" s="1">
        <v>11</v>
      </c>
      <c r="C2801" s="7">
        <v>22.55</v>
      </c>
      <c r="D2801" s="7">
        <v>25.35</v>
      </c>
      <c r="E2801" s="7">
        <v>27.05</v>
      </c>
      <c r="F2801" s="7">
        <v>27.7</v>
      </c>
      <c r="G2801" s="7">
        <v>27.7</v>
      </c>
      <c r="H2801" s="7">
        <v>27.95</v>
      </c>
      <c r="I2801" s="7">
        <v>27.75</v>
      </c>
      <c r="J2801" s="7">
        <v>27.7</v>
      </c>
      <c r="K2801" s="7">
        <v>0</v>
      </c>
      <c r="L2801" s="3">
        <v>0.1242</v>
      </c>
      <c r="M2801" s="3">
        <v>1.8E-3</v>
      </c>
      <c r="N2801" s="3">
        <v>5.9999999999999995E-4</v>
      </c>
      <c r="O2801" s="18">
        <f t="shared" si="1010"/>
        <v>0</v>
      </c>
      <c r="P2801" s="19">
        <f t="shared" si="1018"/>
        <v>40135</v>
      </c>
      <c r="Q2801" s="19">
        <f t="shared" si="1019"/>
        <v>40163</v>
      </c>
      <c r="R2801" s="19">
        <f t="shared" si="1020"/>
        <v>40198</v>
      </c>
      <c r="S2801" s="19">
        <f t="shared" si="1021"/>
        <v>40226</v>
      </c>
      <c r="T2801" s="19">
        <f t="shared" si="1022"/>
        <v>40254</v>
      </c>
      <c r="U2801" s="19">
        <f t="shared" si="1023"/>
        <v>40289</v>
      </c>
      <c r="V2801" s="19">
        <f t="shared" si="1024"/>
        <v>40317</v>
      </c>
      <c r="W2801" s="19">
        <f t="shared" si="1025"/>
        <v>40345</v>
      </c>
      <c r="X2801" s="19">
        <f t="shared" si="1026"/>
        <v>40380</v>
      </c>
      <c r="Y2801" s="18">
        <f t="shared" si="1011"/>
        <v>28</v>
      </c>
      <c r="Z2801" s="10">
        <f t="shared" si="1012"/>
        <v>3.5714285714285712E-2</v>
      </c>
      <c r="AA2801" s="10">
        <f>VLOOKUP(A2801, VIX!$A$2:$E$3205, 5, FALSE)</f>
        <v>22.41</v>
      </c>
      <c r="AB2801" s="10">
        <f t="shared" si="1013"/>
        <v>25.250000000000004</v>
      </c>
      <c r="AC2801" s="10">
        <f t="shared" si="1014"/>
        <v>26.989285714285714</v>
      </c>
      <c r="AD2801" s="10">
        <f t="shared" si="1015"/>
        <v>27.676785714285714</v>
      </c>
      <c r="AE2801" s="10">
        <f t="shared" si="1016"/>
        <v>27.7</v>
      </c>
      <c r="AF2801" s="10">
        <f t="shared" si="1017"/>
        <v>27.941071428571426</v>
      </c>
      <c r="AG2801" s="36">
        <f t="shared" si="1005"/>
        <v>-0.99590684544813013</v>
      </c>
      <c r="AH2801" s="36">
        <f t="shared" si="1006"/>
        <v>-0.5689998671802361</v>
      </c>
      <c r="AI2801" s="36">
        <f t="shared" si="1007"/>
        <v>-0.21228615863141476</v>
      </c>
      <c r="AJ2801" s="36">
        <f t="shared" si="1008"/>
        <v>0</v>
      </c>
      <c r="AK2801" s="36">
        <f t="shared" si="1009"/>
        <v>-8.0717488789237665E-2</v>
      </c>
    </row>
    <row r="2802" spans="1:37" x14ac:dyDescent="0.2">
      <c r="A2802" s="5">
        <v>40133</v>
      </c>
      <c r="B2802" s="1">
        <v>11</v>
      </c>
      <c r="C2802" s="7">
        <v>23.4</v>
      </c>
      <c r="D2802" s="7">
        <v>25.45</v>
      </c>
      <c r="E2802" s="7">
        <v>27</v>
      </c>
      <c r="F2802" s="7">
        <v>27.6</v>
      </c>
      <c r="G2802" s="7">
        <v>27.55</v>
      </c>
      <c r="H2802" s="7">
        <v>27.9</v>
      </c>
      <c r="I2802" s="7">
        <v>27.6</v>
      </c>
      <c r="J2802" s="7">
        <v>27.65</v>
      </c>
      <c r="K2802" s="7">
        <v>0</v>
      </c>
      <c r="L2802" s="3">
        <v>8.7599999999999997E-2</v>
      </c>
      <c r="M2802" s="3">
        <v>0</v>
      </c>
      <c r="N2802" s="3">
        <v>0</v>
      </c>
      <c r="O2802" s="18">
        <f t="shared" si="1010"/>
        <v>0</v>
      </c>
      <c r="P2802" s="19">
        <f t="shared" si="1018"/>
        <v>40135</v>
      </c>
      <c r="Q2802" s="19">
        <f t="shared" si="1019"/>
        <v>40163</v>
      </c>
      <c r="R2802" s="19">
        <f t="shared" si="1020"/>
        <v>40198</v>
      </c>
      <c r="S2802" s="19">
        <f t="shared" si="1021"/>
        <v>40226</v>
      </c>
      <c r="T2802" s="19">
        <f t="shared" si="1022"/>
        <v>40254</v>
      </c>
      <c r="U2802" s="19">
        <f t="shared" si="1023"/>
        <v>40289</v>
      </c>
      <c r="V2802" s="19">
        <f t="shared" si="1024"/>
        <v>40317</v>
      </c>
      <c r="W2802" s="19">
        <f t="shared" si="1025"/>
        <v>40345</v>
      </c>
      <c r="X2802" s="19">
        <f t="shared" si="1026"/>
        <v>40380</v>
      </c>
      <c r="Y2802" s="18">
        <f t="shared" si="1011"/>
        <v>28</v>
      </c>
      <c r="Z2802" s="10">
        <f t="shared" si="1012"/>
        <v>7.1428571428571425E-2</v>
      </c>
      <c r="AA2802" s="10">
        <f>VLOOKUP(A2802, VIX!$A$2:$E$3205, 5, FALSE)</f>
        <v>22.89</v>
      </c>
      <c r="AB2802" s="10">
        <f t="shared" si="1013"/>
        <v>25.303571428571427</v>
      </c>
      <c r="AC2802" s="10">
        <f t="shared" si="1014"/>
        <v>26.889285714285716</v>
      </c>
      <c r="AD2802" s="10">
        <f t="shared" si="1015"/>
        <v>27.557142857142857</v>
      </c>
      <c r="AE2802" s="10">
        <f t="shared" si="1016"/>
        <v>27.553571428571431</v>
      </c>
      <c r="AF2802" s="10">
        <f t="shared" si="1017"/>
        <v>27.875</v>
      </c>
      <c r="AG2802" s="36">
        <f t="shared" si="1005"/>
        <v>-2.1651299245599338</v>
      </c>
      <c r="AH2802" s="36">
        <f t="shared" si="1006"/>
        <v>-1.540625821719696</v>
      </c>
      <c r="AI2802" s="36">
        <f t="shared" si="1007"/>
        <v>-0.58404686795854133</v>
      </c>
      <c r="AJ2802" s="36">
        <f t="shared" si="1008"/>
        <v>4.8633000964941185E-2</v>
      </c>
      <c r="AK2802" s="36">
        <f t="shared" si="1009"/>
        <v>-0.33704859563084955</v>
      </c>
    </row>
    <row r="2803" spans="1:37" x14ac:dyDescent="0.2">
      <c r="A2803" s="5">
        <v>40130</v>
      </c>
      <c r="B2803" s="1">
        <v>11</v>
      </c>
      <c r="C2803" s="7">
        <v>24.25</v>
      </c>
      <c r="D2803" s="7">
        <v>25.85</v>
      </c>
      <c r="E2803" s="7">
        <v>27.45</v>
      </c>
      <c r="F2803" s="7">
        <v>27.8</v>
      </c>
      <c r="G2803" s="7">
        <v>27.75</v>
      </c>
      <c r="H2803" s="7">
        <v>28.1</v>
      </c>
      <c r="I2803" s="7">
        <v>27.85</v>
      </c>
      <c r="J2803" s="7">
        <v>27.8</v>
      </c>
      <c r="K2803" s="7">
        <v>0</v>
      </c>
      <c r="L2803" s="3">
        <v>6.6000000000000003E-2</v>
      </c>
      <c r="M2803" s="3">
        <v>1.8E-3</v>
      </c>
      <c r="N2803" s="3">
        <v>5.9999999999999995E-4</v>
      </c>
      <c r="O2803" s="18">
        <f t="shared" si="1010"/>
        <v>0</v>
      </c>
      <c r="P2803" s="19">
        <f t="shared" si="1018"/>
        <v>40135</v>
      </c>
      <c r="Q2803" s="19">
        <f t="shared" si="1019"/>
        <v>40163</v>
      </c>
      <c r="R2803" s="19">
        <f t="shared" si="1020"/>
        <v>40198</v>
      </c>
      <c r="S2803" s="19">
        <f t="shared" si="1021"/>
        <v>40226</v>
      </c>
      <c r="T2803" s="19">
        <f t="shared" si="1022"/>
        <v>40254</v>
      </c>
      <c r="U2803" s="19">
        <f t="shared" si="1023"/>
        <v>40289</v>
      </c>
      <c r="V2803" s="19">
        <f t="shared" si="1024"/>
        <v>40317</v>
      </c>
      <c r="W2803" s="19">
        <f t="shared" si="1025"/>
        <v>40345</v>
      </c>
      <c r="X2803" s="19">
        <f t="shared" si="1026"/>
        <v>40380</v>
      </c>
      <c r="Y2803" s="18">
        <f t="shared" si="1011"/>
        <v>28</v>
      </c>
      <c r="Z2803" s="10">
        <f t="shared" si="1012"/>
        <v>0.17857142857142858</v>
      </c>
      <c r="AA2803" s="10">
        <f>VLOOKUP(A2803, VIX!$A$2:$E$3205, 5, FALSE)</f>
        <v>23.36</v>
      </c>
      <c r="AB2803" s="10">
        <f t="shared" si="1013"/>
        <v>25.564285714285713</v>
      </c>
      <c r="AC2803" s="10">
        <f t="shared" si="1014"/>
        <v>27.164285714285711</v>
      </c>
      <c r="AD2803" s="10">
        <f t="shared" si="1015"/>
        <v>27.737500000000001</v>
      </c>
      <c r="AE2803" s="10">
        <f t="shared" si="1016"/>
        <v>27.758928571428573</v>
      </c>
      <c r="AF2803" s="10">
        <f t="shared" si="1017"/>
        <v>28.037500000000001</v>
      </c>
      <c r="AG2803" s="36">
        <f t="shared" si="1005"/>
        <v>-0.5551425030978937</v>
      </c>
      <c r="AH2803" s="36">
        <f t="shared" si="1006"/>
        <v>-0.52575303168600773</v>
      </c>
      <c r="AI2803" s="36">
        <f t="shared" si="1007"/>
        <v>-0.11275888519560257</v>
      </c>
      <c r="AJ2803" s="36">
        <f t="shared" si="1008"/>
        <v>1.6094009452037521E-2</v>
      </c>
      <c r="AK2803" s="36">
        <f t="shared" si="1009"/>
        <v>-0.11191473163304191</v>
      </c>
    </row>
    <row r="2804" spans="1:37" x14ac:dyDescent="0.2">
      <c r="A2804" s="5">
        <v>40129</v>
      </c>
      <c r="B2804" s="1">
        <v>11</v>
      </c>
      <c r="C2804" s="7">
        <v>24.8</v>
      </c>
      <c r="D2804" s="7">
        <v>26.25</v>
      </c>
      <c r="E2804" s="7">
        <v>27.7</v>
      </c>
      <c r="F2804" s="7">
        <v>28</v>
      </c>
      <c r="G2804" s="7">
        <v>27.95</v>
      </c>
      <c r="H2804" s="7">
        <v>28.2</v>
      </c>
      <c r="I2804" s="7">
        <v>27.9</v>
      </c>
      <c r="J2804" s="7">
        <v>27.9</v>
      </c>
      <c r="K2804" s="7">
        <v>0</v>
      </c>
      <c r="L2804" s="3">
        <v>5.8500000000000003E-2</v>
      </c>
      <c r="M2804" s="3">
        <v>-3.5999999999999999E-3</v>
      </c>
      <c r="N2804" s="3">
        <v>-1.1999999999999999E-3</v>
      </c>
      <c r="O2804" s="18">
        <f t="shared" si="1010"/>
        <v>0</v>
      </c>
      <c r="P2804" s="19">
        <f t="shared" si="1018"/>
        <v>40135</v>
      </c>
      <c r="Q2804" s="19">
        <f t="shared" si="1019"/>
        <v>40163</v>
      </c>
      <c r="R2804" s="19">
        <f t="shared" si="1020"/>
        <v>40198</v>
      </c>
      <c r="S2804" s="19">
        <f t="shared" si="1021"/>
        <v>40226</v>
      </c>
      <c r="T2804" s="19">
        <f t="shared" si="1022"/>
        <v>40254</v>
      </c>
      <c r="U2804" s="19">
        <f t="shared" si="1023"/>
        <v>40289</v>
      </c>
      <c r="V2804" s="19">
        <f t="shared" si="1024"/>
        <v>40317</v>
      </c>
      <c r="W2804" s="19">
        <f t="shared" si="1025"/>
        <v>40345</v>
      </c>
      <c r="X2804" s="19">
        <f t="shared" si="1026"/>
        <v>40380</v>
      </c>
      <c r="Y2804" s="18">
        <f t="shared" si="1011"/>
        <v>28</v>
      </c>
      <c r="Z2804" s="10">
        <f t="shared" si="1012"/>
        <v>0.21428571428571427</v>
      </c>
      <c r="AA2804" s="10">
        <f>VLOOKUP(A2804, VIX!$A$2:$E$3205, 5, FALSE)</f>
        <v>24.24</v>
      </c>
      <c r="AB2804" s="10">
        <f t="shared" si="1013"/>
        <v>25.939285714285713</v>
      </c>
      <c r="AC2804" s="10">
        <f t="shared" si="1014"/>
        <v>27.389285714285712</v>
      </c>
      <c r="AD2804" s="10">
        <f t="shared" si="1015"/>
        <v>27.935714285714283</v>
      </c>
      <c r="AE2804" s="10">
        <f t="shared" si="1016"/>
        <v>27.960714285714285</v>
      </c>
      <c r="AF2804" s="10">
        <f t="shared" si="1017"/>
        <v>28.146428571428569</v>
      </c>
      <c r="AG2804" s="36">
        <f t="shared" si="1005"/>
        <v>-0.52674066599394542</v>
      </c>
      <c r="AH2804" s="36">
        <f t="shared" si="1006"/>
        <v>-0.49455234486025562</v>
      </c>
      <c r="AI2804" s="36">
        <f t="shared" si="1007"/>
        <v>-9.8810612991766064E-2</v>
      </c>
      <c r="AJ2804" s="36">
        <f t="shared" si="1008"/>
        <v>1.6385980883022542E-2</v>
      </c>
      <c r="AK2804" s="36">
        <f t="shared" si="1009"/>
        <v>-8.1300813008130107E-2</v>
      </c>
    </row>
    <row r="2805" spans="1:37" x14ac:dyDescent="0.2">
      <c r="A2805" s="5">
        <v>40128</v>
      </c>
      <c r="B2805" s="1">
        <v>11</v>
      </c>
      <c r="C2805" s="7">
        <v>23.65</v>
      </c>
      <c r="D2805" s="7">
        <v>25.15</v>
      </c>
      <c r="E2805" s="7">
        <v>26.8</v>
      </c>
      <c r="F2805" s="7">
        <v>27.5</v>
      </c>
      <c r="G2805" s="7">
        <v>27.45</v>
      </c>
      <c r="H2805" s="7">
        <v>27.75</v>
      </c>
      <c r="I2805" s="7">
        <v>27.45</v>
      </c>
      <c r="J2805" s="7">
        <v>27.4</v>
      </c>
      <c r="K2805" s="7">
        <v>0</v>
      </c>
      <c r="L2805" s="3">
        <v>6.3399999999999998E-2</v>
      </c>
      <c r="M2805" s="3">
        <v>-1.8E-3</v>
      </c>
      <c r="N2805" s="3">
        <v>-5.9999999999999995E-4</v>
      </c>
      <c r="O2805" s="18">
        <f t="shared" si="1010"/>
        <v>0</v>
      </c>
      <c r="P2805" s="19">
        <f t="shared" si="1018"/>
        <v>40135</v>
      </c>
      <c r="Q2805" s="19">
        <f t="shared" si="1019"/>
        <v>40163</v>
      </c>
      <c r="R2805" s="19">
        <f t="shared" si="1020"/>
        <v>40198</v>
      </c>
      <c r="S2805" s="19">
        <f t="shared" si="1021"/>
        <v>40226</v>
      </c>
      <c r="T2805" s="19">
        <f t="shared" si="1022"/>
        <v>40254</v>
      </c>
      <c r="U2805" s="19">
        <f t="shared" si="1023"/>
        <v>40289</v>
      </c>
      <c r="V2805" s="19">
        <f t="shared" si="1024"/>
        <v>40317</v>
      </c>
      <c r="W2805" s="19">
        <f t="shared" si="1025"/>
        <v>40345</v>
      </c>
      <c r="X2805" s="19">
        <f t="shared" si="1026"/>
        <v>40380</v>
      </c>
      <c r="Y2805" s="18">
        <f t="shared" si="1011"/>
        <v>28</v>
      </c>
      <c r="Z2805" s="10">
        <f t="shared" si="1012"/>
        <v>0.25</v>
      </c>
      <c r="AA2805" s="10">
        <f>VLOOKUP(A2805, VIX!$A$2:$E$3205, 5, FALSE)</f>
        <v>23.04</v>
      </c>
      <c r="AB2805" s="10">
        <f t="shared" si="1013"/>
        <v>24.774999999999999</v>
      </c>
      <c r="AC2805" s="10">
        <f t="shared" si="1014"/>
        <v>26.387500000000003</v>
      </c>
      <c r="AD2805" s="10">
        <f t="shared" si="1015"/>
        <v>27.324999999999999</v>
      </c>
      <c r="AE2805" s="10">
        <f t="shared" si="1016"/>
        <v>27.462499999999999</v>
      </c>
      <c r="AF2805" s="10">
        <f t="shared" si="1017"/>
        <v>27.675000000000001</v>
      </c>
      <c r="AG2805" s="36">
        <f t="shared" si="1005"/>
        <v>-0.54782608695652146</v>
      </c>
      <c r="AH2805" s="36">
        <f t="shared" si="1006"/>
        <v>-0.56896551724137967</v>
      </c>
      <c r="AI2805" s="36">
        <f t="shared" si="1007"/>
        <v>-0.23333333333333298</v>
      </c>
      <c r="AJ2805" s="36">
        <f t="shared" si="1008"/>
        <v>1.6565869050749638E-2</v>
      </c>
      <c r="AK2805" s="36">
        <f t="shared" si="1009"/>
        <v>-9.8797699947726289E-2</v>
      </c>
    </row>
    <row r="2806" spans="1:37" x14ac:dyDescent="0.2">
      <c r="A2806" s="5">
        <v>40127</v>
      </c>
      <c r="B2806" s="1">
        <v>11</v>
      </c>
      <c r="C2806" s="7">
        <v>23.5</v>
      </c>
      <c r="D2806" s="7">
        <v>25.1</v>
      </c>
      <c r="E2806" s="7">
        <v>26.5</v>
      </c>
      <c r="F2806" s="7">
        <v>27.2</v>
      </c>
      <c r="G2806" s="7">
        <v>27.15</v>
      </c>
      <c r="H2806" s="7">
        <v>27.4</v>
      </c>
      <c r="I2806" s="7">
        <v>27.15</v>
      </c>
      <c r="J2806" s="7">
        <v>27.05</v>
      </c>
      <c r="K2806" s="7">
        <v>0</v>
      </c>
      <c r="L2806" s="3">
        <v>6.8099999999999994E-2</v>
      </c>
      <c r="M2806" s="3">
        <v>-1.8E-3</v>
      </c>
      <c r="N2806" s="3">
        <v>-5.9999999999999995E-4</v>
      </c>
      <c r="O2806" s="18">
        <f t="shared" si="1010"/>
        <v>0</v>
      </c>
      <c r="P2806" s="19">
        <f t="shared" si="1018"/>
        <v>40135</v>
      </c>
      <c r="Q2806" s="19">
        <f t="shared" si="1019"/>
        <v>40163</v>
      </c>
      <c r="R2806" s="19">
        <f t="shared" si="1020"/>
        <v>40198</v>
      </c>
      <c r="S2806" s="19">
        <f t="shared" si="1021"/>
        <v>40226</v>
      </c>
      <c r="T2806" s="19">
        <f t="shared" si="1022"/>
        <v>40254</v>
      </c>
      <c r="U2806" s="19">
        <f t="shared" si="1023"/>
        <v>40289</v>
      </c>
      <c r="V2806" s="19">
        <f t="shared" si="1024"/>
        <v>40317</v>
      </c>
      <c r="W2806" s="19">
        <f t="shared" si="1025"/>
        <v>40345</v>
      </c>
      <c r="X2806" s="19">
        <f t="shared" si="1026"/>
        <v>40380</v>
      </c>
      <c r="Y2806" s="18">
        <f t="shared" si="1011"/>
        <v>28</v>
      </c>
      <c r="Z2806" s="10">
        <f t="shared" si="1012"/>
        <v>0.2857142857142857</v>
      </c>
      <c r="AA2806" s="10">
        <f>VLOOKUP(A2806, VIX!$A$2:$E$3205, 5, FALSE)</f>
        <v>22.84</v>
      </c>
      <c r="AB2806" s="10">
        <f t="shared" si="1013"/>
        <v>24.642857142857146</v>
      </c>
      <c r="AC2806" s="10">
        <f t="shared" si="1014"/>
        <v>26.1</v>
      </c>
      <c r="AD2806" s="10">
        <f t="shared" si="1015"/>
        <v>27</v>
      </c>
      <c r="AE2806" s="10">
        <f t="shared" si="1016"/>
        <v>27.164285714285711</v>
      </c>
      <c r="AF2806" s="10">
        <f t="shared" si="1017"/>
        <v>27.328571428571426</v>
      </c>
      <c r="AG2806" s="36">
        <f t="shared" si="1005"/>
        <v>-0.58895705521472508</v>
      </c>
      <c r="AH2806" s="36">
        <f t="shared" si="1006"/>
        <v>-0.48935432415562807</v>
      </c>
      <c r="AI2806" s="36">
        <f t="shared" si="1007"/>
        <v>-0.23601819641423602</v>
      </c>
      <c r="AJ2806" s="36">
        <f t="shared" si="1008"/>
        <v>1.6676593210244447E-2</v>
      </c>
      <c r="AK2806" s="36">
        <f t="shared" si="1009"/>
        <v>-8.3124422747064344E-2</v>
      </c>
    </row>
    <row r="2807" spans="1:37" x14ac:dyDescent="0.2">
      <c r="A2807" s="5">
        <v>40126</v>
      </c>
      <c r="B2807" s="1">
        <v>11</v>
      </c>
      <c r="C2807" s="7">
        <v>23.5</v>
      </c>
      <c r="D2807" s="7">
        <v>24.9</v>
      </c>
      <c r="E2807" s="7">
        <v>26.15</v>
      </c>
      <c r="F2807" s="7">
        <v>26.95</v>
      </c>
      <c r="G2807" s="7">
        <v>27</v>
      </c>
      <c r="H2807" s="7">
        <v>27.1</v>
      </c>
      <c r="I2807" s="7">
        <v>26.95</v>
      </c>
      <c r="J2807" s="7">
        <v>26.95</v>
      </c>
      <c r="K2807" s="7">
        <v>0</v>
      </c>
      <c r="L2807" s="3">
        <v>5.96E-2</v>
      </c>
      <c r="M2807" s="3">
        <v>0</v>
      </c>
      <c r="N2807" s="3">
        <v>0</v>
      </c>
      <c r="O2807" s="18">
        <f t="shared" si="1010"/>
        <v>0</v>
      </c>
      <c r="P2807" s="19">
        <f t="shared" si="1018"/>
        <v>40135</v>
      </c>
      <c r="Q2807" s="19">
        <f t="shared" si="1019"/>
        <v>40163</v>
      </c>
      <c r="R2807" s="19">
        <f t="shared" si="1020"/>
        <v>40198</v>
      </c>
      <c r="S2807" s="19">
        <f t="shared" si="1021"/>
        <v>40226</v>
      </c>
      <c r="T2807" s="19">
        <f t="shared" si="1022"/>
        <v>40254</v>
      </c>
      <c r="U2807" s="19">
        <f t="shared" si="1023"/>
        <v>40289</v>
      </c>
      <c r="V2807" s="19">
        <f t="shared" si="1024"/>
        <v>40317</v>
      </c>
      <c r="W2807" s="19">
        <f t="shared" si="1025"/>
        <v>40345</v>
      </c>
      <c r="X2807" s="19">
        <f t="shared" si="1026"/>
        <v>40380</v>
      </c>
      <c r="Y2807" s="18">
        <f t="shared" si="1011"/>
        <v>28</v>
      </c>
      <c r="Z2807" s="10">
        <f t="shared" si="1012"/>
        <v>0.32142857142857145</v>
      </c>
      <c r="AA2807" s="10">
        <f>VLOOKUP(A2807, VIX!$A$2:$E$3205, 5, FALSE)</f>
        <v>23.15</v>
      </c>
      <c r="AB2807" s="10">
        <f t="shared" si="1013"/>
        <v>24.450000000000003</v>
      </c>
      <c r="AC2807" s="10">
        <f t="shared" si="1014"/>
        <v>25.748214285714283</v>
      </c>
      <c r="AD2807" s="10">
        <f t="shared" si="1015"/>
        <v>26.692857142857143</v>
      </c>
      <c r="AE2807" s="10">
        <f t="shared" si="1016"/>
        <v>26.983928571428571</v>
      </c>
      <c r="AF2807" s="10">
        <f t="shared" si="1017"/>
        <v>27.067857142857143</v>
      </c>
      <c r="AG2807" s="36">
        <f t="shared" si="1005"/>
        <v>-1.4626865671641771</v>
      </c>
      <c r="AH2807" s="36">
        <f t="shared" si="1006"/>
        <v>-1.2620192307692304</v>
      </c>
      <c r="AI2807" s="36">
        <f t="shared" si="1007"/>
        <v>-0.7891440501043846</v>
      </c>
      <c r="AJ2807" s="36">
        <f t="shared" si="1008"/>
        <v>-4.8976418761337813E-2</v>
      </c>
      <c r="AK2807" s="36">
        <f t="shared" si="1009"/>
        <v>-9.78767477990692E-2</v>
      </c>
    </row>
    <row r="2808" spans="1:37" x14ac:dyDescent="0.2">
      <c r="A2808" s="5">
        <v>40123</v>
      </c>
      <c r="B2808" s="1">
        <v>11</v>
      </c>
      <c r="C2808" s="7">
        <v>25.1</v>
      </c>
      <c r="D2808" s="7">
        <v>26.4</v>
      </c>
      <c r="E2808" s="7">
        <v>27</v>
      </c>
      <c r="F2808" s="7">
        <v>27.65</v>
      </c>
      <c r="G2808" s="7">
        <v>27.5</v>
      </c>
      <c r="H2808" s="7">
        <v>27.65</v>
      </c>
      <c r="I2808" s="7">
        <v>27.45</v>
      </c>
      <c r="J2808" s="7">
        <v>27.4</v>
      </c>
      <c r="K2808" s="7">
        <v>0</v>
      </c>
      <c r="L2808" s="3">
        <v>5.1799999999999999E-2</v>
      </c>
      <c r="M2808" s="3">
        <v>-7.1999999999999998E-3</v>
      </c>
      <c r="N2808" s="3">
        <v>-2.3999999999999998E-3</v>
      </c>
      <c r="O2808" s="18">
        <f t="shared" si="1010"/>
        <v>0</v>
      </c>
      <c r="P2808" s="19">
        <f t="shared" si="1018"/>
        <v>40135</v>
      </c>
      <c r="Q2808" s="19">
        <f t="shared" si="1019"/>
        <v>40163</v>
      </c>
      <c r="R2808" s="19">
        <f t="shared" si="1020"/>
        <v>40198</v>
      </c>
      <c r="S2808" s="19">
        <f t="shared" si="1021"/>
        <v>40226</v>
      </c>
      <c r="T2808" s="19">
        <f t="shared" si="1022"/>
        <v>40254</v>
      </c>
      <c r="U2808" s="19">
        <f t="shared" si="1023"/>
        <v>40289</v>
      </c>
      <c r="V2808" s="19">
        <f t="shared" si="1024"/>
        <v>40317</v>
      </c>
      <c r="W2808" s="19">
        <f t="shared" si="1025"/>
        <v>40345</v>
      </c>
      <c r="X2808" s="19">
        <f t="shared" si="1026"/>
        <v>40380</v>
      </c>
      <c r="Y2808" s="18">
        <f t="shared" si="1011"/>
        <v>28</v>
      </c>
      <c r="Z2808" s="10">
        <f t="shared" si="1012"/>
        <v>0.42857142857142855</v>
      </c>
      <c r="AA2808" s="10">
        <f>VLOOKUP(A2808, VIX!$A$2:$E$3205, 5, FALSE)</f>
        <v>24.19</v>
      </c>
      <c r="AB2808" s="10">
        <f t="shared" si="1013"/>
        <v>25.842857142857142</v>
      </c>
      <c r="AC2808" s="10">
        <f t="shared" si="1014"/>
        <v>26.74285714285714</v>
      </c>
      <c r="AD2808" s="10">
        <f t="shared" si="1015"/>
        <v>27.37142857142857</v>
      </c>
      <c r="AE2808" s="10">
        <f t="shared" si="1016"/>
        <v>27.56428571428571</v>
      </c>
      <c r="AF2808" s="10">
        <f t="shared" si="1017"/>
        <v>27.585714285714282</v>
      </c>
      <c r="AG2808" s="36">
        <f t="shared" si="1005"/>
        <v>-0.43946609430545269</v>
      </c>
      <c r="AH2808" s="36">
        <f t="shared" si="1006"/>
        <v>-0.19681093394077515</v>
      </c>
      <c r="AI2808" s="36">
        <f t="shared" si="1007"/>
        <v>-0.21052631578947345</v>
      </c>
      <c r="AJ2808" s="36">
        <f t="shared" si="1008"/>
        <v>4.8579874052177979E-2</v>
      </c>
      <c r="AK2808" s="36">
        <f t="shared" si="1009"/>
        <v>-4.8683109021829714E-2</v>
      </c>
    </row>
    <row r="2809" spans="1:37" x14ac:dyDescent="0.2">
      <c r="A2809" s="5">
        <v>40122</v>
      </c>
      <c r="B2809" s="1">
        <v>11</v>
      </c>
      <c r="C2809" s="7">
        <v>25.9</v>
      </c>
      <c r="D2809" s="7">
        <v>27.25</v>
      </c>
      <c r="E2809" s="7">
        <v>27.6</v>
      </c>
      <c r="F2809" s="7">
        <v>27.95</v>
      </c>
      <c r="G2809" s="7">
        <v>27.65</v>
      </c>
      <c r="H2809" s="7">
        <v>27.8</v>
      </c>
      <c r="I2809" s="7">
        <v>27.5</v>
      </c>
      <c r="J2809" s="7">
        <v>27.55</v>
      </c>
      <c r="K2809" s="7">
        <v>0</v>
      </c>
      <c r="L2809" s="3">
        <v>5.21E-2</v>
      </c>
      <c r="M2809" s="3">
        <v>-1.61E-2</v>
      </c>
      <c r="N2809" s="3">
        <v>-5.4000000000000003E-3</v>
      </c>
      <c r="O2809" s="18">
        <f t="shared" si="1010"/>
        <v>0</v>
      </c>
      <c r="P2809" s="19">
        <f t="shared" si="1018"/>
        <v>40135</v>
      </c>
      <c r="Q2809" s="19">
        <f t="shared" si="1019"/>
        <v>40163</v>
      </c>
      <c r="R2809" s="19">
        <f t="shared" si="1020"/>
        <v>40198</v>
      </c>
      <c r="S2809" s="19">
        <f t="shared" si="1021"/>
        <v>40226</v>
      </c>
      <c r="T2809" s="19">
        <f t="shared" si="1022"/>
        <v>40254</v>
      </c>
      <c r="U2809" s="19">
        <f t="shared" si="1023"/>
        <v>40289</v>
      </c>
      <c r="V2809" s="19">
        <f t="shared" si="1024"/>
        <v>40317</v>
      </c>
      <c r="W2809" s="19">
        <f t="shared" si="1025"/>
        <v>40345</v>
      </c>
      <c r="X2809" s="19">
        <f t="shared" si="1026"/>
        <v>40380</v>
      </c>
      <c r="Y2809" s="18">
        <f t="shared" si="1011"/>
        <v>28</v>
      </c>
      <c r="Z2809" s="10">
        <f t="shared" si="1012"/>
        <v>0.4642857142857143</v>
      </c>
      <c r="AA2809" s="10">
        <f>VLOOKUP(A2809, VIX!$A$2:$E$3205, 5, FALSE)</f>
        <v>25.43</v>
      </c>
      <c r="AB2809" s="10">
        <f t="shared" si="1013"/>
        <v>26.623214285714283</v>
      </c>
      <c r="AC2809" s="10">
        <f t="shared" si="1014"/>
        <v>27.4375</v>
      </c>
      <c r="AD2809" s="10">
        <f t="shared" si="1015"/>
        <v>27.787500000000001</v>
      </c>
      <c r="AE2809" s="10">
        <f t="shared" si="1016"/>
        <v>27.789285714285711</v>
      </c>
      <c r="AF2809" s="10">
        <f t="shared" si="1017"/>
        <v>27.730357142857144</v>
      </c>
      <c r="AG2809" s="36">
        <f t="shared" si="1005"/>
        <v>-0.43665768194070104</v>
      </c>
      <c r="AH2809" s="36">
        <f t="shared" si="1006"/>
        <v>-0.11229946524064212</v>
      </c>
      <c r="AI2809" s="36">
        <f t="shared" si="1007"/>
        <v>-0.11190053285967956</v>
      </c>
      <c r="AJ2809" s="36">
        <f t="shared" si="1008"/>
        <v>9.5829636202307195E-2</v>
      </c>
      <c r="AK2809" s="36">
        <f t="shared" si="1009"/>
        <v>-4.8000000000000667E-2</v>
      </c>
    </row>
    <row r="2810" spans="1:37" x14ac:dyDescent="0.2">
      <c r="A2810" s="5">
        <v>40121</v>
      </c>
      <c r="B2810" s="1">
        <v>11</v>
      </c>
      <c r="C2810" s="7">
        <v>27.6</v>
      </c>
      <c r="D2810" s="7">
        <v>28.05</v>
      </c>
      <c r="E2810" s="7">
        <v>28.05</v>
      </c>
      <c r="F2810" s="7">
        <v>28.25</v>
      </c>
      <c r="G2810" s="7">
        <v>28.1</v>
      </c>
      <c r="H2810" s="7">
        <v>28.15</v>
      </c>
      <c r="I2810" s="7">
        <v>27.8</v>
      </c>
      <c r="J2810" s="7">
        <v>27.95</v>
      </c>
      <c r="K2810" s="7">
        <v>0</v>
      </c>
      <c r="L2810" s="3">
        <v>1.6299999999999999E-2</v>
      </c>
      <c r="M2810" s="3">
        <v>-1.5900000000000001E-2</v>
      </c>
      <c r="N2810" s="3">
        <v>-5.3E-3</v>
      </c>
      <c r="O2810" s="18">
        <f t="shared" si="1010"/>
        <v>0</v>
      </c>
      <c r="P2810" s="19">
        <f t="shared" si="1018"/>
        <v>40135</v>
      </c>
      <c r="Q2810" s="19">
        <f t="shared" si="1019"/>
        <v>40163</v>
      </c>
      <c r="R2810" s="19">
        <f t="shared" si="1020"/>
        <v>40198</v>
      </c>
      <c r="S2810" s="19">
        <f t="shared" si="1021"/>
        <v>40226</v>
      </c>
      <c r="T2810" s="19">
        <f t="shared" si="1022"/>
        <v>40254</v>
      </c>
      <c r="U2810" s="19">
        <f t="shared" si="1023"/>
        <v>40289</v>
      </c>
      <c r="V2810" s="19">
        <f t="shared" si="1024"/>
        <v>40317</v>
      </c>
      <c r="W2810" s="19">
        <f t="shared" si="1025"/>
        <v>40345</v>
      </c>
      <c r="X2810" s="19">
        <f t="shared" si="1026"/>
        <v>40380</v>
      </c>
      <c r="Y2810" s="18">
        <f t="shared" si="1011"/>
        <v>28</v>
      </c>
      <c r="Z2810" s="10">
        <f t="shared" si="1012"/>
        <v>0.5</v>
      </c>
      <c r="AA2810" s="10">
        <f>VLOOKUP(A2810, VIX!$A$2:$E$3205, 5, FALSE)</f>
        <v>27.72</v>
      </c>
      <c r="AB2810" s="10">
        <f t="shared" si="1013"/>
        <v>27.825000000000003</v>
      </c>
      <c r="AC2810" s="10">
        <f t="shared" si="1014"/>
        <v>28.05</v>
      </c>
      <c r="AD2810" s="10">
        <f t="shared" si="1015"/>
        <v>28.15</v>
      </c>
      <c r="AE2810" s="10">
        <f t="shared" si="1016"/>
        <v>28.175000000000001</v>
      </c>
      <c r="AF2810" s="10">
        <f t="shared" si="1017"/>
        <v>28.125</v>
      </c>
      <c r="AG2810" s="36">
        <f t="shared" si="1005"/>
        <v>-0.14365340765138052</v>
      </c>
      <c r="AH2810" s="36">
        <f t="shared" si="1006"/>
        <v>0</v>
      </c>
      <c r="AI2810" s="36">
        <f t="shared" si="1007"/>
        <v>-6.3063063063062821E-2</v>
      </c>
      <c r="AJ2810" s="36">
        <f t="shared" si="1008"/>
        <v>4.7196903483580507E-2</v>
      </c>
      <c r="AK2810" s="36">
        <f t="shared" si="1009"/>
        <v>-1.5787495301339778E-2</v>
      </c>
    </row>
    <row r="2811" spans="1:37" x14ac:dyDescent="0.2">
      <c r="A2811" s="5">
        <v>40120</v>
      </c>
      <c r="B2811" s="1">
        <v>11</v>
      </c>
      <c r="C2811" s="7">
        <v>28.1</v>
      </c>
      <c r="D2811" s="7">
        <v>28.3</v>
      </c>
      <c r="E2811" s="7">
        <v>28.45</v>
      </c>
      <c r="F2811" s="7">
        <v>28.65</v>
      </c>
      <c r="G2811" s="7">
        <v>28.55</v>
      </c>
      <c r="H2811" s="7">
        <v>28.45</v>
      </c>
      <c r="I2811" s="7">
        <v>28.1</v>
      </c>
      <c r="J2811" s="7">
        <v>28.15</v>
      </c>
      <c r="K2811" s="7">
        <v>0</v>
      </c>
      <c r="L2811" s="3">
        <v>7.1000000000000004E-3</v>
      </c>
      <c r="M2811" s="3">
        <v>-1.9199999999999998E-2</v>
      </c>
      <c r="N2811" s="3">
        <v>-6.4000000000000003E-3</v>
      </c>
      <c r="O2811" s="18">
        <f t="shared" si="1010"/>
        <v>0</v>
      </c>
      <c r="P2811" s="19">
        <f t="shared" si="1018"/>
        <v>40135</v>
      </c>
      <c r="Q2811" s="19">
        <f t="shared" si="1019"/>
        <v>40163</v>
      </c>
      <c r="R2811" s="19">
        <f t="shared" si="1020"/>
        <v>40198</v>
      </c>
      <c r="S2811" s="19">
        <f t="shared" si="1021"/>
        <v>40226</v>
      </c>
      <c r="T2811" s="19">
        <f t="shared" si="1022"/>
        <v>40254</v>
      </c>
      <c r="U2811" s="19">
        <f t="shared" si="1023"/>
        <v>40289</v>
      </c>
      <c r="V2811" s="19">
        <f t="shared" si="1024"/>
        <v>40317</v>
      </c>
      <c r="W2811" s="19">
        <f t="shared" si="1025"/>
        <v>40345</v>
      </c>
      <c r="X2811" s="19">
        <f t="shared" si="1026"/>
        <v>40380</v>
      </c>
      <c r="Y2811" s="18">
        <f t="shared" si="1011"/>
        <v>28</v>
      </c>
      <c r="Z2811" s="10">
        <f t="shared" si="1012"/>
        <v>0.5357142857142857</v>
      </c>
      <c r="AA2811" s="10">
        <f>VLOOKUP(A2811, VIX!$A$2:$E$3205, 5, FALSE)</f>
        <v>28.81</v>
      </c>
      <c r="AB2811" s="10">
        <f t="shared" si="1013"/>
        <v>28.192857142857143</v>
      </c>
      <c r="AC2811" s="10">
        <f t="shared" si="1014"/>
        <v>28.369642857142857</v>
      </c>
      <c r="AD2811" s="10">
        <f t="shared" si="1015"/>
        <v>28.542857142857141</v>
      </c>
      <c r="AE2811" s="10">
        <f t="shared" si="1016"/>
        <v>28.603571428571428</v>
      </c>
      <c r="AF2811" s="10">
        <f t="shared" si="1017"/>
        <v>28.50357142857143</v>
      </c>
      <c r="AG2811" s="36">
        <f t="shared" si="1005"/>
        <v>-6.418746816097784E-2</v>
      </c>
      <c r="AH2811" s="36">
        <f t="shared" si="1006"/>
        <v>-4.7969543147207645E-2</v>
      </c>
      <c r="AI2811" s="36">
        <f t="shared" si="1007"/>
        <v>-6.363636363636338E-2</v>
      </c>
      <c r="AJ2811" s="36">
        <f t="shared" si="1008"/>
        <v>3.1762036803629261E-2</v>
      </c>
      <c r="AK2811" s="36">
        <f t="shared" si="1009"/>
        <v>3.1858407079646461E-2</v>
      </c>
    </row>
    <row r="2812" spans="1:37" x14ac:dyDescent="0.2">
      <c r="A2812" s="5">
        <v>40119</v>
      </c>
      <c r="B2812" s="1">
        <v>11</v>
      </c>
      <c r="C2812" s="7">
        <v>28</v>
      </c>
      <c r="D2812" s="7">
        <v>28.1</v>
      </c>
      <c r="E2812" s="7">
        <v>28.2</v>
      </c>
      <c r="F2812" s="7">
        <v>28.4</v>
      </c>
      <c r="G2812" s="7">
        <v>28.25</v>
      </c>
      <c r="H2812" s="7">
        <v>28.25</v>
      </c>
      <c r="I2812" s="7">
        <v>27.95</v>
      </c>
      <c r="J2812" s="7">
        <v>28</v>
      </c>
      <c r="K2812" s="7">
        <v>0</v>
      </c>
      <c r="L2812" s="3">
        <v>3.5999999999999999E-3</v>
      </c>
      <c r="M2812" s="3">
        <v>-1.5800000000000002E-2</v>
      </c>
      <c r="N2812" s="3">
        <v>-5.3E-3</v>
      </c>
      <c r="O2812" s="18">
        <f t="shared" si="1010"/>
        <v>0</v>
      </c>
      <c r="P2812" s="19">
        <f t="shared" si="1018"/>
        <v>40135</v>
      </c>
      <c r="Q2812" s="19">
        <f t="shared" si="1019"/>
        <v>40163</v>
      </c>
      <c r="R2812" s="19">
        <f t="shared" si="1020"/>
        <v>40198</v>
      </c>
      <c r="S2812" s="19">
        <f t="shared" si="1021"/>
        <v>40226</v>
      </c>
      <c r="T2812" s="19">
        <f t="shared" si="1022"/>
        <v>40254</v>
      </c>
      <c r="U2812" s="19">
        <f t="shared" si="1023"/>
        <v>40289</v>
      </c>
      <c r="V2812" s="19">
        <f t="shared" si="1024"/>
        <v>40317</v>
      </c>
      <c r="W2812" s="19">
        <f t="shared" si="1025"/>
        <v>40345</v>
      </c>
      <c r="X2812" s="19">
        <f t="shared" si="1026"/>
        <v>40380</v>
      </c>
      <c r="Y2812" s="18">
        <f t="shared" si="1011"/>
        <v>28</v>
      </c>
      <c r="Z2812" s="10">
        <f t="shared" si="1012"/>
        <v>0.5714285714285714</v>
      </c>
      <c r="AA2812" s="10">
        <f>VLOOKUP(A2812, VIX!$A$2:$E$3205, 5, FALSE)</f>
        <v>29.78</v>
      </c>
      <c r="AB2812" s="10">
        <f t="shared" si="1013"/>
        <v>28.042857142857144</v>
      </c>
      <c r="AC2812" s="10">
        <f t="shared" si="1014"/>
        <v>28.142857142857146</v>
      </c>
      <c r="AD2812" s="10">
        <f t="shared" si="1015"/>
        <v>28.285714285714285</v>
      </c>
      <c r="AE2812" s="10">
        <f t="shared" si="1016"/>
        <v>28.335714285714285</v>
      </c>
      <c r="AF2812" s="10">
        <f t="shared" si="1017"/>
        <v>28.25</v>
      </c>
      <c r="AG2812" s="36">
        <f t="shared" si="1005"/>
        <v>-9.7116063973281666E-2</v>
      </c>
      <c r="AH2812" s="36">
        <f t="shared" si="1006"/>
        <v>-9.7190975123736506E-2</v>
      </c>
      <c r="AI2812" s="36">
        <f t="shared" si="1007"/>
        <v>-0.19253788361135815</v>
      </c>
      <c r="AJ2812" s="36">
        <f t="shared" si="1008"/>
        <v>0.14336283185840579</v>
      </c>
      <c r="AK2812" s="36">
        <f t="shared" si="1009"/>
        <v>0</v>
      </c>
    </row>
    <row r="2813" spans="1:37" x14ac:dyDescent="0.2">
      <c r="A2813" s="5">
        <v>40116</v>
      </c>
      <c r="B2813" s="1">
        <v>11</v>
      </c>
      <c r="C2813" s="7">
        <v>27.85</v>
      </c>
      <c r="D2813" s="7">
        <v>27.7</v>
      </c>
      <c r="E2813" s="7">
        <v>27.95</v>
      </c>
      <c r="F2813" s="7">
        <v>28.25</v>
      </c>
      <c r="G2813" s="7">
        <v>28.25</v>
      </c>
      <c r="H2813" s="7">
        <v>28.4</v>
      </c>
      <c r="I2813" s="7">
        <v>28.15</v>
      </c>
      <c r="J2813" s="7">
        <v>28.2</v>
      </c>
      <c r="K2813" s="7">
        <v>0</v>
      </c>
      <c r="L2813" s="3">
        <v>-5.4000000000000003E-3</v>
      </c>
      <c r="M2813" s="3">
        <v>-3.5000000000000001E-3</v>
      </c>
      <c r="N2813" s="3">
        <v>-1.1999999999999999E-3</v>
      </c>
      <c r="O2813" s="18">
        <f t="shared" si="1010"/>
        <v>0</v>
      </c>
      <c r="P2813" s="19">
        <f t="shared" si="1018"/>
        <v>40135</v>
      </c>
      <c r="Q2813" s="19">
        <f t="shared" si="1019"/>
        <v>40163</v>
      </c>
      <c r="R2813" s="19">
        <f t="shared" si="1020"/>
        <v>40198</v>
      </c>
      <c r="S2813" s="19">
        <f t="shared" si="1021"/>
        <v>40226</v>
      </c>
      <c r="T2813" s="19">
        <f t="shared" si="1022"/>
        <v>40254</v>
      </c>
      <c r="U2813" s="19">
        <f t="shared" si="1023"/>
        <v>40289</v>
      </c>
      <c r="V2813" s="19">
        <f t="shared" si="1024"/>
        <v>40317</v>
      </c>
      <c r="W2813" s="19">
        <f t="shared" si="1025"/>
        <v>40345</v>
      </c>
      <c r="X2813" s="19">
        <f t="shared" si="1026"/>
        <v>40380</v>
      </c>
      <c r="Y2813" s="18">
        <f t="shared" si="1011"/>
        <v>28</v>
      </c>
      <c r="Z2813" s="10">
        <f t="shared" si="1012"/>
        <v>0.6785714285714286</v>
      </c>
      <c r="AA2813" s="10">
        <f>VLOOKUP(A2813, VIX!$A$2:$E$3205, 5, FALSE)</f>
        <v>30.69</v>
      </c>
      <c r="AB2813" s="10">
        <f t="shared" si="1013"/>
        <v>27.801785714285714</v>
      </c>
      <c r="AC2813" s="10">
        <f t="shared" si="1014"/>
        <v>27.780357142857142</v>
      </c>
      <c r="AD2813" s="10">
        <f t="shared" si="1015"/>
        <v>28.046428571428571</v>
      </c>
      <c r="AE2813" s="10">
        <f t="shared" si="1016"/>
        <v>28.25</v>
      </c>
      <c r="AF2813" s="10">
        <f t="shared" si="1017"/>
        <v>28.298214285714284</v>
      </c>
      <c r="AG2813" s="36">
        <f t="shared" si="1005"/>
        <v>5.3435114503817528E-2</v>
      </c>
      <c r="AH2813" s="36">
        <f t="shared" si="1006"/>
        <v>-8.6443468715696983E-2</v>
      </c>
      <c r="AI2813" s="36">
        <f t="shared" si="1007"/>
        <v>-0.10090763481046469</v>
      </c>
      <c r="AJ2813" s="36">
        <f t="shared" si="1008"/>
        <v>0</v>
      </c>
      <c r="AK2813" s="36">
        <f t="shared" si="1009"/>
        <v>-4.9619322656864834E-2</v>
      </c>
    </row>
    <row r="2814" spans="1:37" x14ac:dyDescent="0.2">
      <c r="A2814" s="5">
        <v>40115</v>
      </c>
      <c r="B2814" s="1">
        <v>11</v>
      </c>
      <c r="C2814" s="7">
        <v>25.05</v>
      </c>
      <c r="D2814" s="7">
        <v>25.8</v>
      </c>
      <c r="E2814" s="7">
        <v>26.6</v>
      </c>
      <c r="F2814" s="7">
        <v>27.15</v>
      </c>
      <c r="G2814" s="7">
        <v>27.15</v>
      </c>
      <c r="H2814" s="7">
        <v>27.35</v>
      </c>
      <c r="I2814" s="7">
        <v>27.1</v>
      </c>
      <c r="J2814" s="7">
        <v>27.1</v>
      </c>
      <c r="K2814" s="7">
        <v>0</v>
      </c>
      <c r="L2814" s="3">
        <v>2.9899999999999999E-2</v>
      </c>
      <c r="M2814" s="3">
        <v>-1.8E-3</v>
      </c>
      <c r="N2814" s="3">
        <v>-5.9999999999999995E-4</v>
      </c>
      <c r="O2814" s="18">
        <f t="shared" si="1010"/>
        <v>0</v>
      </c>
      <c r="P2814" s="19">
        <f t="shared" si="1018"/>
        <v>40135</v>
      </c>
      <c r="Q2814" s="19">
        <f t="shared" si="1019"/>
        <v>40163</v>
      </c>
      <c r="R2814" s="19">
        <f t="shared" si="1020"/>
        <v>40198</v>
      </c>
      <c r="S2814" s="19">
        <f t="shared" si="1021"/>
        <v>40226</v>
      </c>
      <c r="T2814" s="19">
        <f t="shared" si="1022"/>
        <v>40254</v>
      </c>
      <c r="U2814" s="19">
        <f t="shared" si="1023"/>
        <v>40289</v>
      </c>
      <c r="V2814" s="19">
        <f t="shared" si="1024"/>
        <v>40317</v>
      </c>
      <c r="W2814" s="19">
        <f t="shared" si="1025"/>
        <v>40345</v>
      </c>
      <c r="X2814" s="19">
        <f t="shared" si="1026"/>
        <v>40380</v>
      </c>
      <c r="Y2814" s="18">
        <f t="shared" si="1011"/>
        <v>28</v>
      </c>
      <c r="Z2814" s="10">
        <f t="shared" si="1012"/>
        <v>0.7142857142857143</v>
      </c>
      <c r="AA2814" s="10">
        <f>VLOOKUP(A2814, VIX!$A$2:$E$3205, 5, FALSE)</f>
        <v>24.76</v>
      </c>
      <c r="AB2814" s="10">
        <f t="shared" si="1013"/>
        <v>25.264285714285712</v>
      </c>
      <c r="AC2814" s="10">
        <f t="shared" si="1014"/>
        <v>26.028571428571432</v>
      </c>
      <c r="AD2814" s="10">
        <f t="shared" si="1015"/>
        <v>26.757142857142856</v>
      </c>
      <c r="AE2814" s="10">
        <f t="shared" si="1016"/>
        <v>27.15</v>
      </c>
      <c r="AF2814" s="10">
        <f t="shared" si="1017"/>
        <v>27.207142857142856</v>
      </c>
      <c r="AG2814" s="36">
        <f t="shared" si="1005"/>
        <v>-0.25269068788020577</v>
      </c>
      <c r="AH2814" s="36">
        <f t="shared" si="1006"/>
        <v>-0.26592797783933531</v>
      </c>
      <c r="AI2814" s="36">
        <f t="shared" si="1007"/>
        <v>-0.17878103837471679</v>
      </c>
      <c r="AJ2814" s="36">
        <f t="shared" si="1008"/>
        <v>0</v>
      </c>
      <c r="AK2814" s="36">
        <f t="shared" si="1009"/>
        <v>-6.4487236901030906E-2</v>
      </c>
    </row>
    <row r="2815" spans="1:37" x14ac:dyDescent="0.2">
      <c r="A2815" s="5">
        <v>40114</v>
      </c>
      <c r="B2815" s="1">
        <v>11</v>
      </c>
      <c r="C2815" s="7">
        <v>26.65</v>
      </c>
      <c r="D2815" s="7">
        <v>26.9</v>
      </c>
      <c r="E2815" s="7">
        <v>27.6</v>
      </c>
      <c r="F2815" s="7">
        <v>27.95</v>
      </c>
      <c r="G2815" s="7">
        <v>27.9</v>
      </c>
      <c r="H2815" s="7">
        <v>27.95</v>
      </c>
      <c r="I2815" s="7">
        <v>27.75</v>
      </c>
      <c r="J2815" s="7">
        <v>27.8</v>
      </c>
      <c r="K2815" s="7">
        <v>0</v>
      </c>
      <c r="L2815" s="3">
        <v>9.4000000000000004E-3</v>
      </c>
      <c r="M2815" s="3">
        <v>-7.1999999999999998E-3</v>
      </c>
      <c r="N2815" s="3">
        <v>-2.3999999999999998E-3</v>
      </c>
      <c r="O2815" s="18">
        <f t="shared" si="1010"/>
        <v>0</v>
      </c>
      <c r="P2815" s="19">
        <f t="shared" si="1018"/>
        <v>40135</v>
      </c>
      <c r="Q2815" s="19">
        <f t="shared" si="1019"/>
        <v>40163</v>
      </c>
      <c r="R2815" s="19">
        <f t="shared" si="1020"/>
        <v>40198</v>
      </c>
      <c r="S2815" s="19">
        <f t="shared" si="1021"/>
        <v>40226</v>
      </c>
      <c r="T2815" s="19">
        <f t="shared" si="1022"/>
        <v>40254</v>
      </c>
      <c r="U2815" s="19">
        <f t="shared" si="1023"/>
        <v>40289</v>
      </c>
      <c r="V2815" s="19">
        <f t="shared" si="1024"/>
        <v>40317</v>
      </c>
      <c r="W2815" s="19">
        <f t="shared" si="1025"/>
        <v>40345</v>
      </c>
      <c r="X2815" s="19">
        <f t="shared" si="1026"/>
        <v>40380</v>
      </c>
      <c r="Y2815" s="18">
        <f t="shared" si="1011"/>
        <v>28</v>
      </c>
      <c r="Z2815" s="10">
        <f t="shared" si="1012"/>
        <v>0.75</v>
      </c>
      <c r="AA2815" s="10">
        <f>VLOOKUP(A2815, VIX!$A$2:$E$3205, 5, FALSE)</f>
        <v>27.91</v>
      </c>
      <c r="AB2815" s="10">
        <f t="shared" si="1013"/>
        <v>26.712499999999999</v>
      </c>
      <c r="AC2815" s="10">
        <f t="shared" si="1014"/>
        <v>27.074999999999996</v>
      </c>
      <c r="AD2815" s="10">
        <f t="shared" si="1015"/>
        <v>27.687500000000004</v>
      </c>
      <c r="AE2815" s="10">
        <f t="shared" si="1016"/>
        <v>27.9375</v>
      </c>
      <c r="AF2815" s="10">
        <f t="shared" si="1017"/>
        <v>27.912499999999998</v>
      </c>
      <c r="AG2815" s="36">
        <f t="shared" si="1005"/>
        <v>-9.0335531975910488E-2</v>
      </c>
      <c r="AH2815" s="36">
        <f t="shared" si="1006"/>
        <v>-0.24220788136756918</v>
      </c>
      <c r="AI2815" s="36">
        <f t="shared" si="1007"/>
        <v>-0.11785141635488966</v>
      </c>
      <c r="AJ2815" s="36">
        <f t="shared" si="1008"/>
        <v>1.653760336002123E-2</v>
      </c>
      <c r="AK2815" s="36">
        <f t="shared" si="1009"/>
        <v>-1.6474895397489767E-2</v>
      </c>
    </row>
    <row r="2816" spans="1:37" x14ac:dyDescent="0.2">
      <c r="A2816" s="5">
        <v>40113</v>
      </c>
      <c r="B2816" s="1">
        <v>11</v>
      </c>
      <c r="C2816" s="7">
        <v>24.65</v>
      </c>
      <c r="D2816" s="7">
        <v>25.85</v>
      </c>
      <c r="E2816" s="7">
        <v>26.6</v>
      </c>
      <c r="F2816" s="7">
        <v>27.2</v>
      </c>
      <c r="G2816" s="7">
        <v>27.25</v>
      </c>
      <c r="H2816" s="7">
        <v>27.55</v>
      </c>
      <c r="I2816" s="7">
        <v>27.35</v>
      </c>
      <c r="J2816" s="7">
        <v>27.3</v>
      </c>
      <c r="K2816" s="7">
        <v>0</v>
      </c>
      <c r="L2816" s="3">
        <v>4.87E-2</v>
      </c>
      <c r="M2816" s="3">
        <v>5.4999999999999997E-3</v>
      </c>
      <c r="N2816" s="3">
        <v>1.8E-3</v>
      </c>
      <c r="O2816" s="18">
        <f t="shared" si="1010"/>
        <v>0</v>
      </c>
      <c r="P2816" s="19">
        <f t="shared" si="1018"/>
        <v>40135</v>
      </c>
      <c r="Q2816" s="19">
        <f t="shared" si="1019"/>
        <v>40163</v>
      </c>
      <c r="R2816" s="19">
        <f t="shared" si="1020"/>
        <v>40198</v>
      </c>
      <c r="S2816" s="19">
        <f t="shared" si="1021"/>
        <v>40226</v>
      </c>
      <c r="T2816" s="19">
        <f t="shared" si="1022"/>
        <v>40254</v>
      </c>
      <c r="U2816" s="19">
        <f t="shared" si="1023"/>
        <v>40289</v>
      </c>
      <c r="V2816" s="19">
        <f t="shared" si="1024"/>
        <v>40317</v>
      </c>
      <c r="W2816" s="19">
        <f t="shared" si="1025"/>
        <v>40345</v>
      </c>
      <c r="X2816" s="19">
        <f t="shared" si="1026"/>
        <v>40380</v>
      </c>
      <c r="Y2816" s="18">
        <f t="shared" si="1011"/>
        <v>28</v>
      </c>
      <c r="Z2816" s="10">
        <f t="shared" si="1012"/>
        <v>0.7857142857142857</v>
      </c>
      <c r="AA2816" s="10">
        <f>VLOOKUP(A2816, VIX!$A$2:$E$3205, 5, FALSE)</f>
        <v>24.83</v>
      </c>
      <c r="AB2816" s="10">
        <f t="shared" si="1013"/>
        <v>24.907142857142855</v>
      </c>
      <c r="AC2816" s="10">
        <f t="shared" si="1014"/>
        <v>26.010714285714286</v>
      </c>
      <c r="AD2816" s="10">
        <f t="shared" si="1015"/>
        <v>26.728571428571431</v>
      </c>
      <c r="AE2816" s="10">
        <f t="shared" si="1016"/>
        <v>27.210714285714285</v>
      </c>
      <c r="AF2816" s="10">
        <f t="shared" si="1017"/>
        <v>27.314285714285713</v>
      </c>
      <c r="AG2816" s="36">
        <f t="shared" si="1005"/>
        <v>-0.43548387096774277</v>
      </c>
      <c r="AH2816" s="36">
        <f t="shared" si="1006"/>
        <v>-0.2587800369685766</v>
      </c>
      <c r="AI2816" s="36">
        <f t="shared" si="1007"/>
        <v>-0.20143884892086247</v>
      </c>
      <c r="AJ2816" s="36">
        <f t="shared" si="1008"/>
        <v>-1.6483516483516709E-2</v>
      </c>
      <c r="AK2816" s="36">
        <f t="shared" si="1009"/>
        <v>-9.8739632991575982E-2</v>
      </c>
    </row>
    <row r="2817" spans="1:37" x14ac:dyDescent="0.2">
      <c r="A2817" s="5">
        <v>40112</v>
      </c>
      <c r="B2817" s="1">
        <v>11</v>
      </c>
      <c r="C2817" s="7">
        <v>24.55</v>
      </c>
      <c r="D2817" s="7">
        <v>25.95</v>
      </c>
      <c r="E2817" s="7">
        <v>26.7</v>
      </c>
      <c r="F2817" s="7">
        <v>27.3</v>
      </c>
      <c r="G2817" s="7">
        <v>27.3</v>
      </c>
      <c r="H2817" s="7">
        <v>27.55</v>
      </c>
      <c r="I2817" s="7">
        <v>27.25</v>
      </c>
      <c r="J2817" s="7">
        <v>27.3</v>
      </c>
      <c r="K2817" s="7">
        <v>0</v>
      </c>
      <c r="L2817" s="3">
        <v>5.7000000000000002E-2</v>
      </c>
      <c r="M2817" s="3">
        <v>-1.8E-3</v>
      </c>
      <c r="N2817" s="3">
        <v>-5.9999999999999995E-4</v>
      </c>
      <c r="O2817" s="18">
        <f t="shared" si="1010"/>
        <v>0</v>
      </c>
      <c r="P2817" s="19">
        <f t="shared" si="1018"/>
        <v>40135</v>
      </c>
      <c r="Q2817" s="19">
        <f t="shared" si="1019"/>
        <v>40163</v>
      </c>
      <c r="R2817" s="19">
        <f t="shared" si="1020"/>
        <v>40198</v>
      </c>
      <c r="S2817" s="19">
        <f t="shared" si="1021"/>
        <v>40226</v>
      </c>
      <c r="T2817" s="19">
        <f t="shared" si="1022"/>
        <v>40254</v>
      </c>
      <c r="U2817" s="19">
        <f t="shared" si="1023"/>
        <v>40289</v>
      </c>
      <c r="V2817" s="19">
        <f t="shared" si="1024"/>
        <v>40317</v>
      </c>
      <c r="W2817" s="19">
        <f t="shared" si="1025"/>
        <v>40345</v>
      </c>
      <c r="X2817" s="19">
        <f t="shared" si="1026"/>
        <v>40380</v>
      </c>
      <c r="Y2817" s="18">
        <f t="shared" si="1011"/>
        <v>28</v>
      </c>
      <c r="Z2817" s="10">
        <f t="shared" si="1012"/>
        <v>0.8214285714285714</v>
      </c>
      <c r="AA2817" s="10">
        <f>VLOOKUP(A2817, VIX!$A$2:$E$3205, 5, FALSE)</f>
        <v>24.31</v>
      </c>
      <c r="AB2817" s="10">
        <f t="shared" si="1013"/>
        <v>24.8</v>
      </c>
      <c r="AC2817" s="10">
        <f t="shared" si="1014"/>
        <v>26.083928571428569</v>
      </c>
      <c r="AD2817" s="10">
        <f t="shared" si="1015"/>
        <v>26.807142857142857</v>
      </c>
      <c r="AE2817" s="10">
        <f t="shared" si="1016"/>
        <v>27.3</v>
      </c>
      <c r="AF2817" s="10">
        <f t="shared" si="1017"/>
        <v>27.344642857142858</v>
      </c>
      <c r="AG2817" s="36">
        <f t="shared" si="1005"/>
        <v>-1.565217391304347</v>
      </c>
      <c r="AH2817" s="36">
        <f t="shared" si="1006"/>
        <v>-0.79411764705882404</v>
      </c>
      <c r="AI2817" s="36">
        <f t="shared" si="1007"/>
        <v>-0.61823633637726771</v>
      </c>
      <c r="AJ2817" s="36">
        <f t="shared" si="1008"/>
        <v>0</v>
      </c>
      <c r="AK2817" s="36">
        <f t="shared" si="1009"/>
        <v>-0.25079617834394918</v>
      </c>
    </row>
    <row r="2818" spans="1:37" x14ac:dyDescent="0.2">
      <c r="A2818" s="5">
        <v>40109</v>
      </c>
      <c r="B2818" s="1">
        <v>11</v>
      </c>
      <c r="C2818" s="7">
        <v>24.05</v>
      </c>
      <c r="D2818" s="7">
        <v>25.45</v>
      </c>
      <c r="E2818" s="7">
        <v>26.15</v>
      </c>
      <c r="F2818" s="7">
        <v>26.9</v>
      </c>
      <c r="G2818" s="7">
        <v>26.9</v>
      </c>
      <c r="H2818" s="7">
        <v>27.1</v>
      </c>
      <c r="I2818" s="7">
        <v>26.85</v>
      </c>
      <c r="J2818" s="7">
        <v>27.05</v>
      </c>
      <c r="K2818" s="7">
        <v>0</v>
      </c>
      <c r="L2818" s="3">
        <v>5.8200000000000002E-2</v>
      </c>
      <c r="M2818" s="3">
        <v>-1.9E-3</v>
      </c>
      <c r="N2818" s="3">
        <v>-5.9999999999999995E-4</v>
      </c>
      <c r="O2818" s="18">
        <f t="shared" si="1010"/>
        <v>0</v>
      </c>
      <c r="P2818" s="19">
        <f t="shared" si="1018"/>
        <v>40135</v>
      </c>
      <c r="Q2818" s="19">
        <f t="shared" si="1019"/>
        <v>40163</v>
      </c>
      <c r="R2818" s="19">
        <f t="shared" si="1020"/>
        <v>40198</v>
      </c>
      <c r="S2818" s="19">
        <f t="shared" si="1021"/>
        <v>40226</v>
      </c>
      <c r="T2818" s="19">
        <f t="shared" si="1022"/>
        <v>40254</v>
      </c>
      <c r="U2818" s="19">
        <f t="shared" si="1023"/>
        <v>40289</v>
      </c>
      <c r="V2818" s="19">
        <f t="shared" si="1024"/>
        <v>40317</v>
      </c>
      <c r="W2818" s="19">
        <f t="shared" si="1025"/>
        <v>40345</v>
      </c>
      <c r="X2818" s="19">
        <f t="shared" si="1026"/>
        <v>40380</v>
      </c>
      <c r="Y2818" s="18">
        <f t="shared" si="1011"/>
        <v>28</v>
      </c>
      <c r="Z2818" s="10">
        <f t="shared" si="1012"/>
        <v>0.9285714285714286</v>
      </c>
      <c r="AA2818" s="10">
        <f>VLOOKUP(A2818, VIX!$A$2:$E$3205, 5, FALSE)</f>
        <v>22.27</v>
      </c>
      <c r="AB2818" s="10">
        <f t="shared" si="1013"/>
        <v>24.150000000000002</v>
      </c>
      <c r="AC2818" s="10">
        <f t="shared" si="1014"/>
        <v>25.5</v>
      </c>
      <c r="AD2818" s="10">
        <f t="shared" si="1015"/>
        <v>26.203571428571429</v>
      </c>
      <c r="AE2818" s="10">
        <f t="shared" si="1016"/>
        <v>26.9</v>
      </c>
      <c r="AF2818" s="10">
        <f t="shared" si="1017"/>
        <v>26.914285714285711</v>
      </c>
      <c r="AG2818" s="36">
        <f t="shared" si="1005"/>
        <v>-0.53160551495517139</v>
      </c>
      <c r="AH2818" s="36">
        <f t="shared" si="1006"/>
        <v>-0.25069281603069671</v>
      </c>
      <c r="AI2818" s="36">
        <f t="shared" si="1007"/>
        <v>-0.25988312134754199</v>
      </c>
      <c r="AJ2818" s="36">
        <f t="shared" si="1008"/>
        <v>0</v>
      </c>
      <c r="AK2818" s="36">
        <f t="shared" si="1009"/>
        <v>-6.7660088602497906E-2</v>
      </c>
    </row>
    <row r="2819" spans="1:37" x14ac:dyDescent="0.2">
      <c r="A2819" s="5">
        <v>40108</v>
      </c>
      <c r="B2819" s="1">
        <v>11</v>
      </c>
      <c r="C2819" s="7">
        <v>23.65</v>
      </c>
      <c r="D2819" s="7">
        <v>25.1</v>
      </c>
      <c r="E2819" s="7">
        <v>25.95</v>
      </c>
      <c r="F2819" s="7">
        <v>26.6</v>
      </c>
      <c r="G2819" s="7">
        <v>26.6</v>
      </c>
      <c r="H2819" s="7">
        <v>26.7</v>
      </c>
      <c r="I2819" s="7">
        <v>26.55</v>
      </c>
      <c r="J2819" s="7">
        <v>0</v>
      </c>
      <c r="K2819" s="7">
        <v>0</v>
      </c>
      <c r="L2819" s="3">
        <v>6.13E-2</v>
      </c>
      <c r="M2819" s="3">
        <v>-1.9E-3</v>
      </c>
      <c r="N2819" s="3">
        <v>-5.9999999999999995E-4</v>
      </c>
      <c r="O2819" s="18">
        <f t="shared" si="1010"/>
        <v>1</v>
      </c>
      <c r="P2819" s="19">
        <f t="shared" si="1018"/>
        <v>40135</v>
      </c>
      <c r="Q2819" s="19">
        <f t="shared" si="1019"/>
        <v>40163</v>
      </c>
      <c r="R2819" s="19">
        <f t="shared" si="1020"/>
        <v>40198</v>
      </c>
      <c r="S2819" s="19">
        <f t="shared" si="1021"/>
        <v>40226</v>
      </c>
      <c r="T2819" s="19">
        <f t="shared" si="1022"/>
        <v>40254</v>
      </c>
      <c r="U2819" s="19">
        <f t="shared" si="1023"/>
        <v>40289</v>
      </c>
      <c r="V2819" s="19">
        <f t="shared" si="1024"/>
        <v>40317</v>
      </c>
      <c r="W2819" s="19">
        <f t="shared" si="1025"/>
        <v>40345</v>
      </c>
      <c r="X2819" s="19">
        <f t="shared" si="1026"/>
        <v>40380</v>
      </c>
      <c r="Y2819" s="18">
        <f t="shared" si="1011"/>
        <v>28</v>
      </c>
      <c r="Z2819" s="10">
        <f t="shared" si="1012"/>
        <v>0.9642857142857143</v>
      </c>
      <c r="AA2819" s="10">
        <f>VLOOKUP(A2819, VIX!$A$2:$E$3205, 5, FALSE)</f>
        <v>20.69</v>
      </c>
      <c r="AB2819" s="10">
        <f t="shared" si="1013"/>
        <v>23.701785714285712</v>
      </c>
      <c r="AC2819" s="10">
        <f t="shared" si="1014"/>
        <v>25.130357142857143</v>
      </c>
      <c r="AD2819" s="10">
        <f t="shared" si="1015"/>
        <v>25.973214285714285</v>
      </c>
      <c r="AE2819" s="10">
        <f t="shared" si="1016"/>
        <v>26.6</v>
      </c>
      <c r="AF2819" s="10">
        <f t="shared" si="1017"/>
        <v>26.603571428571431</v>
      </c>
      <c r="AG2819" s="36">
        <f t="shared" ref="AG2819:AG2882" si="1027">252*IF(Z2819-Z2820&lt;0,(Z2819-Z2820)*(D2819-C2819)/AB2820,(Z2819-1)*(D2819-C2819)/AB2820)</f>
        <v>-0.50877192982456221</v>
      </c>
      <c r="AH2819" s="36">
        <f t="shared" ref="AH2819:AH2882" si="1028">252*IF(Z2819-Z2820&lt;0,(Z2819-Z2820)*(E2819-D2819)/AC2820,(Z2819-1)*(E2819-D2819)/AC2820)</f>
        <v>-0.29032258064516042</v>
      </c>
      <c r="AI2819" s="36">
        <f t="shared" ref="AI2819:AI2882" si="1029">252*IF(Z2819-Z2820&lt;0,(Z2819-Z2820)*(F2819-E2819)/AD2820,(Z2819-1)*(F2819-E2819)/AD2820)</f>
        <v>-0.21626617375231116</v>
      </c>
      <c r="AJ2819" s="36">
        <f t="shared" ref="AJ2819:AJ2882" si="1030">252*IF(Z2819-Z2820&lt;0,(Z2819-Z2820)*(G2819-F2819)/AE2820,(Z2819-1)*(G2819-F2819)/AE2820)</f>
        <v>0</v>
      </c>
      <c r="AK2819" s="36">
        <f t="shared" ref="AK2819:AK2882" si="1031">252*IF(Z2819-Z2820&lt;0,(Z2819-Z2820)*(H2819-G2819)/AF2820,(Z2819-1)*(H2819-G2819)/AF2820)</f>
        <v>-3.3088235294116926E-2</v>
      </c>
    </row>
    <row r="2820" spans="1:37" x14ac:dyDescent="0.2">
      <c r="A2820" s="5">
        <v>40107</v>
      </c>
      <c r="B2820" s="1">
        <v>11</v>
      </c>
      <c r="C2820" s="7">
        <v>24.55</v>
      </c>
      <c r="D2820" s="7">
        <v>25.65</v>
      </c>
      <c r="E2820" s="7">
        <v>26.35</v>
      </c>
      <c r="F2820" s="7">
        <v>27.05</v>
      </c>
      <c r="G2820" s="7">
        <v>26.95</v>
      </c>
      <c r="H2820" s="7">
        <v>27.2</v>
      </c>
      <c r="I2820" s="7">
        <v>27.05</v>
      </c>
      <c r="J2820" s="7">
        <v>0</v>
      </c>
      <c r="K2820" s="7">
        <v>0</v>
      </c>
      <c r="L2820" s="3">
        <v>4.48E-2</v>
      </c>
      <c r="M2820" s="3">
        <v>0</v>
      </c>
      <c r="N2820" s="3">
        <v>0</v>
      </c>
      <c r="O2820" s="18">
        <f t="shared" si="1010"/>
        <v>0</v>
      </c>
      <c r="P2820" s="19">
        <f t="shared" si="1018"/>
        <v>40107</v>
      </c>
      <c r="Q2820" s="19">
        <f t="shared" si="1019"/>
        <v>40135</v>
      </c>
      <c r="R2820" s="19">
        <f t="shared" si="1020"/>
        <v>40163</v>
      </c>
      <c r="S2820" s="19">
        <f t="shared" si="1021"/>
        <v>40198</v>
      </c>
      <c r="T2820" s="19">
        <f t="shared" si="1022"/>
        <v>40226</v>
      </c>
      <c r="U2820" s="19">
        <f t="shared" si="1023"/>
        <v>40254</v>
      </c>
      <c r="V2820" s="19">
        <f t="shared" si="1024"/>
        <v>40289</v>
      </c>
      <c r="W2820" s="19">
        <f t="shared" si="1025"/>
        <v>40317</v>
      </c>
      <c r="X2820" s="19">
        <f t="shared" si="1026"/>
        <v>40345</v>
      </c>
      <c r="Y2820" s="18">
        <f t="shared" si="1011"/>
        <v>35</v>
      </c>
      <c r="Z2820" s="10">
        <f t="shared" si="1012"/>
        <v>0</v>
      </c>
      <c r="AA2820" s="10">
        <f>VLOOKUP(A2820, VIX!$A$2:$E$3205, 5, FALSE)</f>
        <v>22.22</v>
      </c>
      <c r="AB2820" s="10">
        <f t="shared" si="1013"/>
        <v>25.65</v>
      </c>
      <c r="AC2820" s="10">
        <f t="shared" si="1014"/>
        <v>26.35</v>
      </c>
      <c r="AD2820" s="10">
        <f t="shared" si="1015"/>
        <v>27.05</v>
      </c>
      <c r="AE2820" s="10">
        <f t="shared" si="1016"/>
        <v>26.95</v>
      </c>
      <c r="AF2820" s="10">
        <f t="shared" si="1017"/>
        <v>27.2</v>
      </c>
      <c r="AG2820" s="36">
        <f t="shared" si="1027"/>
        <v>-0.32390745501285284</v>
      </c>
      <c r="AH2820" s="36">
        <f t="shared" si="1028"/>
        <v>-0.19748110831234333</v>
      </c>
      <c r="AI2820" s="36">
        <f t="shared" si="1029"/>
        <v>-0.1910848724475977</v>
      </c>
      <c r="AJ2820" s="36">
        <f t="shared" si="1030"/>
        <v>2.6683608640406985E-2</v>
      </c>
      <c r="AK2820" s="36">
        <f t="shared" si="1031"/>
        <v>-6.6786812254850003E-2</v>
      </c>
    </row>
    <row r="2821" spans="1:37" x14ac:dyDescent="0.2">
      <c r="A2821" s="5">
        <v>40106</v>
      </c>
      <c r="B2821" s="1">
        <v>10</v>
      </c>
      <c r="C2821" s="7">
        <v>21.1</v>
      </c>
      <c r="D2821" s="7">
        <v>24.55</v>
      </c>
      <c r="E2821" s="7">
        <v>25.55</v>
      </c>
      <c r="F2821" s="7">
        <v>26.4</v>
      </c>
      <c r="G2821" s="7">
        <v>27</v>
      </c>
      <c r="H2821" s="7">
        <v>26.95</v>
      </c>
      <c r="I2821" s="7">
        <v>27.3</v>
      </c>
      <c r="J2821" s="7">
        <v>27.25</v>
      </c>
      <c r="K2821" s="7">
        <v>0</v>
      </c>
      <c r="L2821" s="3">
        <v>0.16350000000000001</v>
      </c>
      <c r="M2821" s="3">
        <v>3.4099999999999998E-2</v>
      </c>
      <c r="N2821" s="3">
        <v>1.14E-2</v>
      </c>
      <c r="O2821" s="18">
        <f t="shared" si="1010"/>
        <v>0</v>
      </c>
      <c r="P2821" s="19">
        <f t="shared" si="1018"/>
        <v>40107</v>
      </c>
      <c r="Q2821" s="19">
        <f t="shared" si="1019"/>
        <v>40135</v>
      </c>
      <c r="R2821" s="19">
        <f t="shared" si="1020"/>
        <v>40163</v>
      </c>
      <c r="S2821" s="19">
        <f t="shared" si="1021"/>
        <v>40198</v>
      </c>
      <c r="T2821" s="19">
        <f t="shared" si="1022"/>
        <v>40226</v>
      </c>
      <c r="U2821" s="19">
        <f t="shared" si="1023"/>
        <v>40254</v>
      </c>
      <c r="V2821" s="19">
        <f t="shared" si="1024"/>
        <v>40289</v>
      </c>
      <c r="W2821" s="19">
        <f t="shared" si="1025"/>
        <v>40317</v>
      </c>
      <c r="X2821" s="19">
        <f t="shared" si="1026"/>
        <v>40345</v>
      </c>
      <c r="Y2821" s="18">
        <f t="shared" si="1011"/>
        <v>35</v>
      </c>
      <c r="Z2821" s="10">
        <f t="shared" si="1012"/>
        <v>2.8571428571428571E-2</v>
      </c>
      <c r="AA2821" s="10">
        <f>VLOOKUP(A2821, VIX!$A$2:$E$3205, 5, FALSE)</f>
        <v>20.9</v>
      </c>
      <c r="AB2821" s="10">
        <f t="shared" si="1013"/>
        <v>24.451428571428572</v>
      </c>
      <c r="AC2821" s="10">
        <f t="shared" si="1014"/>
        <v>25.521428571428572</v>
      </c>
      <c r="AD2821" s="10">
        <f t="shared" si="1015"/>
        <v>26.375714285714285</v>
      </c>
      <c r="AE2821" s="10">
        <f t="shared" si="1016"/>
        <v>26.982857142857142</v>
      </c>
      <c r="AF2821" s="10">
        <f t="shared" si="1017"/>
        <v>26.951428571428572</v>
      </c>
      <c r="AG2821" s="36">
        <f t="shared" si="1027"/>
        <v>-1.0153576642335762</v>
      </c>
      <c r="AH2821" s="36">
        <f t="shared" si="1028"/>
        <v>-0.28236876015463053</v>
      </c>
      <c r="AI2821" s="36">
        <f t="shared" si="1029"/>
        <v>-0.2322454732733378</v>
      </c>
      <c r="AJ2821" s="36">
        <f t="shared" si="1030"/>
        <v>-0.15992384578772051</v>
      </c>
      <c r="AK2821" s="36">
        <f t="shared" si="1031"/>
        <v>1.330868761552699E-2</v>
      </c>
    </row>
    <row r="2822" spans="1:37" x14ac:dyDescent="0.2">
      <c r="A2822" s="5">
        <v>40105</v>
      </c>
      <c r="B2822" s="1">
        <v>10</v>
      </c>
      <c r="C2822" s="7">
        <v>21.4</v>
      </c>
      <c r="D2822" s="7">
        <v>24.65</v>
      </c>
      <c r="E2822" s="7">
        <v>25.55</v>
      </c>
      <c r="F2822" s="7">
        <v>26.4</v>
      </c>
      <c r="G2822" s="7">
        <v>27.05</v>
      </c>
      <c r="H2822" s="7">
        <v>27.05</v>
      </c>
      <c r="I2822" s="7">
        <v>27.45</v>
      </c>
      <c r="J2822" s="7">
        <v>27.25</v>
      </c>
      <c r="K2822" s="7">
        <v>0</v>
      </c>
      <c r="L2822" s="3">
        <v>0.15190000000000001</v>
      </c>
      <c r="M2822" s="3">
        <v>3.9800000000000002E-2</v>
      </c>
      <c r="N2822" s="3">
        <v>1.3299999999999999E-2</v>
      </c>
      <c r="O2822" s="18">
        <f t="shared" si="1010"/>
        <v>0</v>
      </c>
      <c r="P2822" s="19">
        <f t="shared" si="1018"/>
        <v>40107</v>
      </c>
      <c r="Q2822" s="19">
        <f t="shared" si="1019"/>
        <v>40135</v>
      </c>
      <c r="R2822" s="19">
        <f t="shared" si="1020"/>
        <v>40163</v>
      </c>
      <c r="S2822" s="19">
        <f t="shared" si="1021"/>
        <v>40198</v>
      </c>
      <c r="T2822" s="19">
        <f t="shared" si="1022"/>
        <v>40226</v>
      </c>
      <c r="U2822" s="19">
        <f t="shared" si="1023"/>
        <v>40254</v>
      </c>
      <c r="V2822" s="19">
        <f t="shared" si="1024"/>
        <v>40289</v>
      </c>
      <c r="W2822" s="19">
        <f t="shared" si="1025"/>
        <v>40317</v>
      </c>
      <c r="X2822" s="19">
        <f t="shared" si="1026"/>
        <v>40345</v>
      </c>
      <c r="Y2822" s="18">
        <f t="shared" si="1011"/>
        <v>35</v>
      </c>
      <c r="Z2822" s="10">
        <f t="shared" si="1012"/>
        <v>5.7142857142857141E-2</v>
      </c>
      <c r="AA2822" s="10">
        <f>VLOOKUP(A2822, VIX!$A$2:$E$3205, 5, FALSE)</f>
        <v>21.49</v>
      </c>
      <c r="AB2822" s="10">
        <f t="shared" si="1013"/>
        <v>24.464285714285715</v>
      </c>
      <c r="AC2822" s="10">
        <f t="shared" si="1014"/>
        <v>25.498571428571427</v>
      </c>
      <c r="AD2822" s="10">
        <f t="shared" si="1015"/>
        <v>26.351428571428571</v>
      </c>
      <c r="AE2822" s="10">
        <f t="shared" si="1016"/>
        <v>27.012857142857143</v>
      </c>
      <c r="AF2822" s="10">
        <f t="shared" si="1017"/>
        <v>27.05</v>
      </c>
      <c r="AG2822" s="36">
        <f t="shared" si="1027"/>
        <v>-2.8217054263565888</v>
      </c>
      <c r="AH2822" s="36">
        <f t="shared" si="1028"/>
        <v>-0.74933920704845991</v>
      </c>
      <c r="AI2822" s="36">
        <f t="shared" si="1029"/>
        <v>-0.68782445812148596</v>
      </c>
      <c r="AJ2822" s="36">
        <f t="shared" si="1030"/>
        <v>-0.51482451545311847</v>
      </c>
      <c r="AK2822" s="36">
        <f t="shared" si="1031"/>
        <v>0</v>
      </c>
    </row>
    <row r="2823" spans="1:37" x14ac:dyDescent="0.2">
      <c r="A2823" s="5">
        <v>40102</v>
      </c>
      <c r="B2823" s="1">
        <v>10</v>
      </c>
      <c r="C2823" s="7">
        <v>22.35</v>
      </c>
      <c r="D2823" s="7">
        <v>25.3</v>
      </c>
      <c r="E2823" s="7">
        <v>26.05</v>
      </c>
      <c r="F2823" s="7">
        <v>26.8</v>
      </c>
      <c r="G2823" s="7">
        <v>27.35</v>
      </c>
      <c r="H2823" s="7">
        <v>27.35</v>
      </c>
      <c r="I2823" s="7">
        <v>27.65</v>
      </c>
      <c r="J2823" s="7">
        <v>27.35</v>
      </c>
      <c r="K2823" s="7">
        <v>0</v>
      </c>
      <c r="L2823" s="3">
        <v>0.13200000000000001</v>
      </c>
      <c r="M2823" s="3">
        <v>3.1699999999999999E-2</v>
      </c>
      <c r="N2823" s="3">
        <v>1.06E-2</v>
      </c>
      <c r="O2823" s="18">
        <f t="shared" si="1010"/>
        <v>0</v>
      </c>
      <c r="P2823" s="19">
        <f t="shared" si="1018"/>
        <v>40107</v>
      </c>
      <c r="Q2823" s="19">
        <f t="shared" si="1019"/>
        <v>40135</v>
      </c>
      <c r="R2823" s="19">
        <f t="shared" si="1020"/>
        <v>40163</v>
      </c>
      <c r="S2823" s="19">
        <f t="shared" si="1021"/>
        <v>40198</v>
      </c>
      <c r="T2823" s="19">
        <f t="shared" si="1022"/>
        <v>40226</v>
      </c>
      <c r="U2823" s="19">
        <f t="shared" si="1023"/>
        <v>40254</v>
      </c>
      <c r="V2823" s="19">
        <f t="shared" si="1024"/>
        <v>40289</v>
      </c>
      <c r="W2823" s="19">
        <f t="shared" si="1025"/>
        <v>40317</v>
      </c>
      <c r="X2823" s="19">
        <f t="shared" si="1026"/>
        <v>40345</v>
      </c>
      <c r="Y2823" s="18">
        <f t="shared" si="1011"/>
        <v>35</v>
      </c>
      <c r="Z2823" s="10">
        <f t="shared" si="1012"/>
        <v>0.14285714285714285</v>
      </c>
      <c r="AA2823" s="10">
        <f>VLOOKUP(A2823, VIX!$A$2:$E$3205, 5, FALSE)</f>
        <v>21.43</v>
      </c>
      <c r="AB2823" s="10">
        <f t="shared" si="1013"/>
        <v>24.87857142857143</v>
      </c>
      <c r="AC2823" s="10">
        <f t="shared" si="1014"/>
        <v>25.942857142857143</v>
      </c>
      <c r="AD2823" s="10">
        <f t="shared" si="1015"/>
        <v>26.692857142857147</v>
      </c>
      <c r="AE2823" s="10">
        <f t="shared" si="1016"/>
        <v>27.271428571428576</v>
      </c>
      <c r="AF2823" s="10">
        <f t="shared" si="1017"/>
        <v>27.350000000000005</v>
      </c>
      <c r="AG2823" s="36">
        <f t="shared" si="1027"/>
        <v>-0.86825508058864775</v>
      </c>
      <c r="AH2823" s="36">
        <f t="shared" si="1028"/>
        <v>-0.21090219271327351</v>
      </c>
      <c r="AI2823" s="36">
        <f t="shared" si="1029"/>
        <v>-0.20444588674346917</v>
      </c>
      <c r="AJ2823" s="36">
        <f t="shared" si="1030"/>
        <v>-0.14663563267033458</v>
      </c>
      <c r="AK2823" s="36">
        <f t="shared" si="1031"/>
        <v>0</v>
      </c>
    </row>
    <row r="2824" spans="1:37" x14ac:dyDescent="0.2">
      <c r="A2824" s="5">
        <v>40101</v>
      </c>
      <c r="B2824" s="1">
        <v>10</v>
      </c>
      <c r="C2824" s="7">
        <v>22.35</v>
      </c>
      <c r="D2824" s="7">
        <v>24.9</v>
      </c>
      <c r="E2824" s="7">
        <v>25.75</v>
      </c>
      <c r="F2824" s="7">
        <v>26.55</v>
      </c>
      <c r="G2824" s="7">
        <v>27.1</v>
      </c>
      <c r="H2824" s="7">
        <v>27.05</v>
      </c>
      <c r="I2824" s="7">
        <v>27.55</v>
      </c>
      <c r="J2824" s="7">
        <v>27.2</v>
      </c>
      <c r="K2824" s="7">
        <v>0</v>
      </c>
      <c r="L2824" s="3">
        <v>0.11409999999999999</v>
      </c>
      <c r="M2824" s="3">
        <v>3.7699999999999997E-2</v>
      </c>
      <c r="N2824" s="3">
        <v>1.26E-2</v>
      </c>
      <c r="O2824" s="18">
        <f t="shared" si="1010"/>
        <v>0</v>
      </c>
      <c r="P2824" s="19">
        <f t="shared" si="1018"/>
        <v>40107</v>
      </c>
      <c r="Q2824" s="19">
        <f t="shared" si="1019"/>
        <v>40135</v>
      </c>
      <c r="R2824" s="19">
        <f t="shared" si="1020"/>
        <v>40163</v>
      </c>
      <c r="S2824" s="19">
        <f t="shared" si="1021"/>
        <v>40198</v>
      </c>
      <c r="T2824" s="19">
        <f t="shared" si="1022"/>
        <v>40226</v>
      </c>
      <c r="U2824" s="19">
        <f t="shared" si="1023"/>
        <v>40254</v>
      </c>
      <c r="V2824" s="19">
        <f t="shared" si="1024"/>
        <v>40289</v>
      </c>
      <c r="W2824" s="19">
        <f t="shared" si="1025"/>
        <v>40317</v>
      </c>
      <c r="X2824" s="19">
        <f t="shared" si="1026"/>
        <v>40345</v>
      </c>
      <c r="Y2824" s="18">
        <f t="shared" si="1011"/>
        <v>35</v>
      </c>
      <c r="Z2824" s="10">
        <f t="shared" si="1012"/>
        <v>0.17142857142857143</v>
      </c>
      <c r="AA2824" s="10">
        <f>VLOOKUP(A2824, VIX!$A$2:$E$3205, 5, FALSE)</f>
        <v>21.72</v>
      </c>
      <c r="AB2824" s="10">
        <f t="shared" si="1013"/>
        <v>24.462857142857139</v>
      </c>
      <c r="AC2824" s="10">
        <f t="shared" si="1014"/>
        <v>25.604285714285716</v>
      </c>
      <c r="AD2824" s="10">
        <f t="shared" si="1015"/>
        <v>26.412857142857142</v>
      </c>
      <c r="AE2824" s="10">
        <f t="shared" si="1016"/>
        <v>27.005714285714284</v>
      </c>
      <c r="AF2824" s="10">
        <f t="shared" si="1017"/>
        <v>27.058571428571426</v>
      </c>
      <c r="AG2824" s="36">
        <f t="shared" si="1027"/>
        <v>-0.73528233880656735</v>
      </c>
      <c r="AH2824" s="36">
        <f t="shared" si="1028"/>
        <v>-0.23502304147465486</v>
      </c>
      <c r="AI2824" s="36">
        <f t="shared" si="1029"/>
        <v>-0.21396731054977736</v>
      </c>
      <c r="AJ2824" s="36">
        <f t="shared" si="1030"/>
        <v>-0.14463111760409078</v>
      </c>
      <c r="AK2824" s="36">
        <f t="shared" si="1031"/>
        <v>1.3076643661460415E-2</v>
      </c>
    </row>
    <row r="2825" spans="1:37" x14ac:dyDescent="0.2">
      <c r="A2825" s="5">
        <v>40100</v>
      </c>
      <c r="B2825" s="1">
        <v>10</v>
      </c>
      <c r="C2825" s="7">
        <v>23.25</v>
      </c>
      <c r="D2825" s="7">
        <v>25.4</v>
      </c>
      <c r="E2825" s="7">
        <v>26.2</v>
      </c>
      <c r="F2825" s="7">
        <v>27.1</v>
      </c>
      <c r="G2825" s="7">
        <v>27.45</v>
      </c>
      <c r="H2825" s="7">
        <v>27.55</v>
      </c>
      <c r="I2825" s="7">
        <v>27.9</v>
      </c>
      <c r="J2825" s="7">
        <v>0</v>
      </c>
      <c r="K2825" s="7">
        <v>0</v>
      </c>
      <c r="L2825" s="3">
        <v>9.2499999999999999E-2</v>
      </c>
      <c r="M2825" s="3">
        <v>2.9499999999999998E-2</v>
      </c>
      <c r="N2825" s="3">
        <v>9.7999999999999997E-3</v>
      </c>
      <c r="O2825" s="18">
        <f t="shared" ref="O2825:O2888" si="1032">IF(B2827-B2826=0,0,1)</f>
        <v>0</v>
      </c>
      <c r="P2825" s="19">
        <f t="shared" si="1018"/>
        <v>40107</v>
      </c>
      <c r="Q2825" s="19">
        <f t="shared" si="1019"/>
        <v>40135</v>
      </c>
      <c r="R2825" s="19">
        <f t="shared" si="1020"/>
        <v>40163</v>
      </c>
      <c r="S2825" s="19">
        <f t="shared" si="1021"/>
        <v>40198</v>
      </c>
      <c r="T2825" s="19">
        <f t="shared" si="1022"/>
        <v>40226</v>
      </c>
      <c r="U2825" s="19">
        <f t="shared" si="1023"/>
        <v>40254</v>
      </c>
      <c r="V2825" s="19">
        <f t="shared" si="1024"/>
        <v>40289</v>
      </c>
      <c r="W2825" s="19">
        <f t="shared" si="1025"/>
        <v>40317</v>
      </c>
      <c r="X2825" s="19">
        <f t="shared" si="1026"/>
        <v>40345</v>
      </c>
      <c r="Y2825" s="18">
        <f t="shared" ref="Y2825:Y2888" si="1033">IF(O2825=1,DATEDIF(P2826,P2825,"d"),Y2826)</f>
        <v>35</v>
      </c>
      <c r="Z2825" s="10">
        <f t="shared" si="1012"/>
        <v>0.2</v>
      </c>
      <c r="AA2825" s="10">
        <f>VLOOKUP(A2825, VIX!$A$2:$E$3205, 5, FALSE)</f>
        <v>22.86</v>
      </c>
      <c r="AB2825" s="10">
        <f t="shared" si="1013"/>
        <v>24.97</v>
      </c>
      <c r="AC2825" s="10">
        <f t="shared" si="1014"/>
        <v>26.04</v>
      </c>
      <c r="AD2825" s="10">
        <f t="shared" si="1015"/>
        <v>26.92</v>
      </c>
      <c r="AE2825" s="10">
        <f t="shared" si="1016"/>
        <v>27.380000000000003</v>
      </c>
      <c r="AF2825" s="10">
        <f t="shared" si="1017"/>
        <v>27.53</v>
      </c>
      <c r="AG2825" s="36">
        <f t="shared" si="1027"/>
        <v>-0.61596180081855312</v>
      </c>
      <c r="AH2825" s="36">
        <f t="shared" si="1028"/>
        <v>-0.21970357454228429</v>
      </c>
      <c r="AI2825" s="36">
        <f t="shared" si="1029"/>
        <v>-0.24053452115812954</v>
      </c>
      <c r="AJ2825" s="36">
        <f t="shared" si="1030"/>
        <v>-9.1942041071614092E-2</v>
      </c>
      <c r="AK2825" s="36">
        <f t="shared" si="1031"/>
        <v>-2.6145147066452601E-2</v>
      </c>
    </row>
    <row r="2826" spans="1:37" x14ac:dyDescent="0.2">
      <c r="A2826" s="5">
        <v>40099</v>
      </c>
      <c r="B2826" s="1">
        <v>10</v>
      </c>
      <c r="C2826" s="7">
        <v>23.55</v>
      </c>
      <c r="D2826" s="7">
        <v>25.6</v>
      </c>
      <c r="E2826" s="7">
        <v>26.4</v>
      </c>
      <c r="F2826" s="7">
        <v>27.1</v>
      </c>
      <c r="G2826" s="7">
        <v>27.5</v>
      </c>
      <c r="H2826" s="7">
        <v>27.55</v>
      </c>
      <c r="I2826" s="7">
        <v>27.85</v>
      </c>
      <c r="J2826" s="7">
        <v>0</v>
      </c>
      <c r="K2826" s="7">
        <v>0</v>
      </c>
      <c r="L2826" s="3">
        <v>8.6999999999999994E-2</v>
      </c>
      <c r="M2826" s="3">
        <v>2.7699999999999999E-2</v>
      </c>
      <c r="N2826" s="3">
        <v>9.1999999999999998E-3</v>
      </c>
      <c r="O2826" s="18">
        <f t="shared" si="1032"/>
        <v>0</v>
      </c>
      <c r="P2826" s="19">
        <f t="shared" si="1018"/>
        <v>40107</v>
      </c>
      <c r="Q2826" s="19">
        <f t="shared" si="1019"/>
        <v>40135</v>
      </c>
      <c r="R2826" s="19">
        <f t="shared" si="1020"/>
        <v>40163</v>
      </c>
      <c r="S2826" s="19">
        <f t="shared" si="1021"/>
        <v>40198</v>
      </c>
      <c r="T2826" s="19">
        <f t="shared" si="1022"/>
        <v>40226</v>
      </c>
      <c r="U2826" s="19">
        <f t="shared" si="1023"/>
        <v>40254</v>
      </c>
      <c r="V2826" s="19">
        <f t="shared" si="1024"/>
        <v>40289</v>
      </c>
      <c r="W2826" s="19">
        <f t="shared" si="1025"/>
        <v>40317</v>
      </c>
      <c r="X2826" s="19">
        <f t="shared" si="1026"/>
        <v>40345</v>
      </c>
      <c r="Y2826" s="18">
        <f t="shared" si="1033"/>
        <v>35</v>
      </c>
      <c r="Z2826" s="10">
        <f t="shared" ref="Z2826:Z2889" si="1034">DATEDIF(A2826,P2826,"d")/Y2826</f>
        <v>0.22857142857142856</v>
      </c>
      <c r="AA2826" s="10">
        <f>VLOOKUP(A2826, VIX!$A$2:$E$3205, 5, FALSE)</f>
        <v>22.99</v>
      </c>
      <c r="AB2826" s="10">
        <f t="shared" ref="AB2826:AB2889" si="1035">Z2826*C2826 + (1-Z2826)*D2826</f>
        <v>25.131428571428572</v>
      </c>
      <c r="AC2826" s="10">
        <f t="shared" ref="AC2826:AC2889" si="1036">Z2826*D2826 + (1-Z2826)*E2826</f>
        <v>26.217142857142857</v>
      </c>
      <c r="AD2826" s="10">
        <f t="shared" ref="AD2826:AD2889" si="1037">Z2826*E2826 + (1-Z2826)*F2826</f>
        <v>26.940000000000005</v>
      </c>
      <c r="AE2826" s="10">
        <f t="shared" ref="AE2826:AE2889" si="1038">Z2826*F2826 + (1-Z2826)*G2826</f>
        <v>27.408571428571431</v>
      </c>
      <c r="AF2826" s="10">
        <f t="shared" ref="AF2826:AF2889" si="1039">Z2826*G2826 + (1-Z2826)*H2826</f>
        <v>27.53857142857143</v>
      </c>
      <c r="AG2826" s="36">
        <f t="shared" si="1027"/>
        <v>-0.58310288390992693</v>
      </c>
      <c r="AH2826" s="36">
        <f t="shared" si="1028"/>
        <v>-0.21864324060517235</v>
      </c>
      <c r="AI2826" s="36">
        <f t="shared" si="1029"/>
        <v>-0.18669630100015941</v>
      </c>
      <c r="AJ2826" s="36">
        <f t="shared" si="1030"/>
        <v>-0.1046457305995324</v>
      </c>
      <c r="AK2826" s="36">
        <f t="shared" si="1031"/>
        <v>-1.3054965549396643E-2</v>
      </c>
    </row>
    <row r="2827" spans="1:37" x14ac:dyDescent="0.2">
      <c r="A2827" s="5">
        <v>40098</v>
      </c>
      <c r="B2827" s="1">
        <v>10</v>
      </c>
      <c r="C2827" s="7">
        <v>24.05</v>
      </c>
      <c r="D2827" s="7">
        <v>25.75</v>
      </c>
      <c r="E2827" s="7">
        <v>26.55</v>
      </c>
      <c r="F2827" s="7">
        <v>27.15</v>
      </c>
      <c r="G2827" s="7">
        <v>27.65</v>
      </c>
      <c r="H2827" s="7">
        <v>27.55</v>
      </c>
      <c r="I2827" s="7">
        <v>27.85</v>
      </c>
      <c r="J2827" s="7">
        <v>0</v>
      </c>
      <c r="K2827" s="7">
        <v>0</v>
      </c>
      <c r="L2827" s="3">
        <v>7.0699999999999999E-2</v>
      </c>
      <c r="M2827" s="3">
        <v>2.58E-2</v>
      </c>
      <c r="N2827" s="3">
        <v>8.6E-3</v>
      </c>
      <c r="O2827" s="18">
        <f t="shared" si="1032"/>
        <v>0</v>
      </c>
      <c r="P2827" s="19">
        <f t="shared" ref="P2827:P2890" si="1040">IF(O2826=1,A2827,P2826)</f>
        <v>40107</v>
      </c>
      <c r="Q2827" s="19">
        <f t="shared" ref="Q2827:Q2890" si="1041">IF(O2826=1,P2826,Q2826)</f>
        <v>40135</v>
      </c>
      <c r="R2827" s="19">
        <f t="shared" ref="R2827:R2890" si="1042">IF(O2826=1,Q2826,R2826)</f>
        <v>40163</v>
      </c>
      <c r="S2827" s="19">
        <f t="shared" ref="S2827:S2890" si="1043">IF(O2826=1,R2826,S2826)</f>
        <v>40198</v>
      </c>
      <c r="T2827" s="19">
        <f t="shared" ref="T2827:T2890" si="1044">IF(O2826=1,S2826,T2826)</f>
        <v>40226</v>
      </c>
      <c r="U2827" s="19">
        <f t="shared" ref="U2827:U2890" si="1045">IF(O2826=1,T2826,U2826)</f>
        <v>40254</v>
      </c>
      <c r="V2827" s="19">
        <f t="shared" ref="V2827:V2890" si="1046">IF(O2826=1,U2826,V2826)</f>
        <v>40289</v>
      </c>
      <c r="W2827" s="19">
        <f t="shared" ref="W2827:W2890" si="1047">IF(O2826=1,V2826,W2826)</f>
        <v>40317</v>
      </c>
      <c r="X2827" s="19">
        <f t="shared" ref="X2827:X2890" si="1048">IF(O2826=1,W2826,X2826)</f>
        <v>40345</v>
      </c>
      <c r="Y2827" s="18">
        <f t="shared" si="1033"/>
        <v>35</v>
      </c>
      <c r="Z2827" s="10">
        <f t="shared" si="1034"/>
        <v>0.25714285714285712</v>
      </c>
      <c r="AA2827" s="10">
        <f>VLOOKUP(A2827, VIX!$A$2:$E$3205, 5, FALSE)</f>
        <v>23.01</v>
      </c>
      <c r="AB2827" s="10">
        <f t="shared" si="1035"/>
        <v>25.312857142857144</v>
      </c>
      <c r="AC2827" s="10">
        <f t="shared" si="1036"/>
        <v>26.344285714285714</v>
      </c>
      <c r="AD2827" s="10">
        <f t="shared" si="1037"/>
        <v>26.995714285714286</v>
      </c>
      <c r="AE2827" s="10">
        <f t="shared" si="1038"/>
        <v>27.521428571428569</v>
      </c>
      <c r="AF2827" s="10">
        <f t="shared" si="1039"/>
        <v>27.575714285714287</v>
      </c>
      <c r="AG2827" s="36">
        <f t="shared" si="1027"/>
        <v>-1.4215241676805661</v>
      </c>
      <c r="AH2827" s="36">
        <f t="shared" si="1028"/>
        <v>-0.64330160080838239</v>
      </c>
      <c r="AI2827" s="36">
        <f t="shared" si="1029"/>
        <v>-0.4733629011218351</v>
      </c>
      <c r="AJ2827" s="36">
        <f t="shared" si="1030"/>
        <v>-0.38876889848812107</v>
      </c>
      <c r="AK2827" s="36">
        <f t="shared" si="1031"/>
        <v>7.7510637207154773E-2</v>
      </c>
    </row>
    <row r="2828" spans="1:37" x14ac:dyDescent="0.2">
      <c r="A2828" s="5">
        <v>40095</v>
      </c>
      <c r="B2828" s="1">
        <v>10</v>
      </c>
      <c r="C2828" s="7">
        <v>24.55</v>
      </c>
      <c r="D2828" s="7">
        <v>26.5</v>
      </c>
      <c r="E2828" s="7">
        <v>27.05</v>
      </c>
      <c r="F2828" s="7">
        <v>27.55</v>
      </c>
      <c r="G2828" s="7">
        <v>27.9</v>
      </c>
      <c r="H2828" s="7">
        <v>27.85</v>
      </c>
      <c r="I2828" s="7">
        <v>28.15</v>
      </c>
      <c r="J2828" s="7">
        <v>28.1</v>
      </c>
      <c r="K2828" s="7">
        <v>0</v>
      </c>
      <c r="L2828" s="3">
        <v>7.9399999999999998E-2</v>
      </c>
      <c r="M2828" s="3">
        <v>2.18E-2</v>
      </c>
      <c r="N2828" s="3">
        <v>7.3000000000000001E-3</v>
      </c>
      <c r="O2828" s="18">
        <f t="shared" si="1032"/>
        <v>0</v>
      </c>
      <c r="P2828" s="19">
        <f t="shared" si="1040"/>
        <v>40107</v>
      </c>
      <c r="Q2828" s="19">
        <f t="shared" si="1041"/>
        <v>40135</v>
      </c>
      <c r="R2828" s="19">
        <f t="shared" si="1042"/>
        <v>40163</v>
      </c>
      <c r="S2828" s="19">
        <f t="shared" si="1043"/>
        <v>40198</v>
      </c>
      <c r="T2828" s="19">
        <f t="shared" si="1044"/>
        <v>40226</v>
      </c>
      <c r="U2828" s="19">
        <f t="shared" si="1045"/>
        <v>40254</v>
      </c>
      <c r="V2828" s="19">
        <f t="shared" si="1046"/>
        <v>40289</v>
      </c>
      <c r="W2828" s="19">
        <f t="shared" si="1047"/>
        <v>40317</v>
      </c>
      <c r="X2828" s="19">
        <f t="shared" si="1048"/>
        <v>40345</v>
      </c>
      <c r="Y2828" s="18">
        <f t="shared" si="1033"/>
        <v>35</v>
      </c>
      <c r="Z2828" s="10">
        <f t="shared" si="1034"/>
        <v>0.34285714285714286</v>
      </c>
      <c r="AA2828" s="10">
        <f>VLOOKUP(A2828, VIX!$A$2:$E$3205, 5, FALSE)</f>
        <v>23.12</v>
      </c>
      <c r="AB2828" s="10">
        <f t="shared" si="1035"/>
        <v>25.831428571428575</v>
      </c>
      <c r="AC2828" s="10">
        <f t="shared" si="1036"/>
        <v>26.861428571428572</v>
      </c>
      <c r="AD2828" s="10">
        <f t="shared" si="1037"/>
        <v>27.37857142857143</v>
      </c>
      <c r="AE2828" s="10">
        <f t="shared" si="1038"/>
        <v>27.78</v>
      </c>
      <c r="AF2828" s="10">
        <f t="shared" si="1039"/>
        <v>27.867142857142859</v>
      </c>
      <c r="AG2828" s="36">
        <f t="shared" si="1027"/>
        <v>-0.53369535704588644</v>
      </c>
      <c r="AH2828" s="36">
        <f t="shared" si="1028"/>
        <v>-0.14555001312680518</v>
      </c>
      <c r="AI2828" s="36">
        <f t="shared" si="1029"/>
        <v>-0.13036730470770827</v>
      </c>
      <c r="AJ2828" s="36">
        <f t="shared" si="1030"/>
        <v>-8.9834996944387346E-2</v>
      </c>
      <c r="AK2828" s="36">
        <f t="shared" si="1031"/>
        <v>1.2794476035742576E-2</v>
      </c>
    </row>
    <row r="2829" spans="1:37" x14ac:dyDescent="0.2">
      <c r="A2829" s="5">
        <v>40094</v>
      </c>
      <c r="B2829" s="1">
        <v>10</v>
      </c>
      <c r="C2829" s="7">
        <v>25.05</v>
      </c>
      <c r="D2829" s="7">
        <v>27.05</v>
      </c>
      <c r="E2829" s="7">
        <v>27.3</v>
      </c>
      <c r="F2829" s="7">
        <v>27.8</v>
      </c>
      <c r="G2829" s="7">
        <v>28.2</v>
      </c>
      <c r="H2829" s="7">
        <v>28.1</v>
      </c>
      <c r="I2829" s="7">
        <v>28.35</v>
      </c>
      <c r="J2829" s="7">
        <v>28.4</v>
      </c>
      <c r="K2829" s="7">
        <v>0</v>
      </c>
      <c r="L2829" s="3">
        <v>7.9799999999999996E-2</v>
      </c>
      <c r="M2829" s="3">
        <v>1.9800000000000002E-2</v>
      </c>
      <c r="N2829" s="3">
        <v>6.6E-3</v>
      </c>
      <c r="O2829" s="18">
        <f t="shared" si="1032"/>
        <v>0</v>
      </c>
      <c r="P2829" s="19">
        <f t="shared" si="1040"/>
        <v>40107</v>
      </c>
      <c r="Q2829" s="19">
        <f t="shared" si="1041"/>
        <v>40135</v>
      </c>
      <c r="R2829" s="19">
        <f t="shared" si="1042"/>
        <v>40163</v>
      </c>
      <c r="S2829" s="19">
        <f t="shared" si="1043"/>
        <v>40198</v>
      </c>
      <c r="T2829" s="19">
        <f t="shared" si="1044"/>
        <v>40226</v>
      </c>
      <c r="U2829" s="19">
        <f t="shared" si="1045"/>
        <v>40254</v>
      </c>
      <c r="V2829" s="19">
        <f t="shared" si="1046"/>
        <v>40289</v>
      </c>
      <c r="W2829" s="19">
        <f t="shared" si="1047"/>
        <v>40317</v>
      </c>
      <c r="X2829" s="19">
        <f t="shared" si="1048"/>
        <v>40345</v>
      </c>
      <c r="Y2829" s="18">
        <f t="shared" si="1033"/>
        <v>35</v>
      </c>
      <c r="Z2829" s="10">
        <f t="shared" si="1034"/>
        <v>0.37142857142857144</v>
      </c>
      <c r="AA2829" s="10">
        <f>VLOOKUP(A2829, VIX!$A$2:$E$3205, 5, FALSE)</f>
        <v>24.18</v>
      </c>
      <c r="AB2829" s="10">
        <f t="shared" si="1035"/>
        <v>26.307142857142857</v>
      </c>
      <c r="AC2829" s="10">
        <f t="shared" si="1036"/>
        <v>27.207142857142856</v>
      </c>
      <c r="AD2829" s="10">
        <f t="shared" si="1037"/>
        <v>27.614285714285714</v>
      </c>
      <c r="AE2829" s="10">
        <f t="shared" si="1038"/>
        <v>28.051428571428573</v>
      </c>
      <c r="AF2829" s="10">
        <f t="shared" si="1039"/>
        <v>28.137142857142855</v>
      </c>
      <c r="AG2829" s="36">
        <f t="shared" si="1027"/>
        <v>-0.54196462175385796</v>
      </c>
      <c r="AH2829" s="36">
        <f t="shared" si="1028"/>
        <v>-6.538321830730115E-2</v>
      </c>
      <c r="AI2829" s="36">
        <f t="shared" si="1029"/>
        <v>-0.12907852276801723</v>
      </c>
      <c r="AJ2829" s="36">
        <f t="shared" si="1030"/>
        <v>-0.10180275715800605</v>
      </c>
      <c r="AK2829" s="36">
        <f t="shared" si="1031"/>
        <v>2.5361042620640539E-2</v>
      </c>
    </row>
    <row r="2830" spans="1:37" x14ac:dyDescent="0.2">
      <c r="A2830" s="5">
        <v>40093</v>
      </c>
      <c r="B2830" s="1">
        <v>10</v>
      </c>
      <c r="C2830" s="7">
        <v>25.4</v>
      </c>
      <c r="D2830" s="7">
        <v>27.35</v>
      </c>
      <c r="E2830" s="7">
        <v>27.65</v>
      </c>
      <c r="F2830" s="7">
        <v>28.05</v>
      </c>
      <c r="G2830" s="7">
        <v>28.45</v>
      </c>
      <c r="H2830" s="7">
        <v>28.35</v>
      </c>
      <c r="I2830" s="7">
        <v>28.8</v>
      </c>
      <c r="J2830" s="7">
        <v>28.55</v>
      </c>
      <c r="K2830" s="7">
        <v>0</v>
      </c>
      <c r="L2830" s="3">
        <v>7.6799999999999993E-2</v>
      </c>
      <c r="M2830" s="3">
        <v>2.6700000000000002E-2</v>
      </c>
      <c r="N2830" s="3">
        <v>8.8999999999999999E-3</v>
      </c>
      <c r="O2830" s="18">
        <f t="shared" si="1032"/>
        <v>0</v>
      </c>
      <c r="P2830" s="19">
        <f t="shared" si="1040"/>
        <v>40107</v>
      </c>
      <c r="Q2830" s="19">
        <f t="shared" si="1041"/>
        <v>40135</v>
      </c>
      <c r="R2830" s="19">
        <f t="shared" si="1042"/>
        <v>40163</v>
      </c>
      <c r="S2830" s="19">
        <f t="shared" si="1043"/>
        <v>40198</v>
      </c>
      <c r="T2830" s="19">
        <f t="shared" si="1044"/>
        <v>40226</v>
      </c>
      <c r="U2830" s="19">
        <f t="shared" si="1045"/>
        <v>40254</v>
      </c>
      <c r="V2830" s="19">
        <f t="shared" si="1046"/>
        <v>40289</v>
      </c>
      <c r="W2830" s="19">
        <f t="shared" si="1047"/>
        <v>40317</v>
      </c>
      <c r="X2830" s="19">
        <f t="shared" si="1048"/>
        <v>40345</v>
      </c>
      <c r="Y2830" s="18">
        <f t="shared" si="1033"/>
        <v>35</v>
      </c>
      <c r="Z2830" s="10">
        <f t="shared" si="1034"/>
        <v>0.4</v>
      </c>
      <c r="AA2830" s="10">
        <f>VLOOKUP(A2830, VIX!$A$2:$E$3205, 5, FALSE)</f>
        <v>24.68</v>
      </c>
      <c r="AB2830" s="10">
        <f t="shared" si="1035"/>
        <v>26.57</v>
      </c>
      <c r="AC2830" s="10">
        <f t="shared" si="1036"/>
        <v>27.53</v>
      </c>
      <c r="AD2830" s="10">
        <f t="shared" si="1037"/>
        <v>27.89</v>
      </c>
      <c r="AE2830" s="10">
        <f t="shared" si="1038"/>
        <v>28.29</v>
      </c>
      <c r="AF2830" s="10">
        <f t="shared" si="1039"/>
        <v>28.39</v>
      </c>
      <c r="AG2830" s="36">
        <f t="shared" si="1027"/>
        <v>-0.52332268370607016</v>
      </c>
      <c r="AH2830" s="36">
        <f t="shared" si="1028"/>
        <v>-7.8200155159037166E-2</v>
      </c>
      <c r="AI2830" s="36">
        <f t="shared" si="1029"/>
        <v>-0.10272611464968193</v>
      </c>
      <c r="AJ2830" s="36">
        <f t="shared" si="1030"/>
        <v>-0.10133199296305552</v>
      </c>
      <c r="AK2830" s="36">
        <f t="shared" si="1031"/>
        <v>2.526949110052587E-2</v>
      </c>
    </row>
    <row r="2831" spans="1:37" x14ac:dyDescent="0.2">
      <c r="A2831" s="5">
        <v>40092</v>
      </c>
      <c r="B2831" s="1">
        <v>10</v>
      </c>
      <c r="C2831" s="7">
        <v>26</v>
      </c>
      <c r="D2831" s="7">
        <v>27.45</v>
      </c>
      <c r="E2831" s="7">
        <v>27.75</v>
      </c>
      <c r="F2831" s="7">
        <v>28.25</v>
      </c>
      <c r="G2831" s="7">
        <v>28.55</v>
      </c>
      <c r="H2831" s="7">
        <v>28.45</v>
      </c>
      <c r="I2831" s="7">
        <v>28.75</v>
      </c>
      <c r="J2831" s="7">
        <v>28.4</v>
      </c>
      <c r="K2831" s="7">
        <v>0</v>
      </c>
      <c r="L2831" s="3">
        <v>5.5800000000000002E-2</v>
      </c>
      <c r="M2831" s="3">
        <v>1.77E-2</v>
      </c>
      <c r="N2831" s="3">
        <v>5.8999999999999999E-3</v>
      </c>
      <c r="O2831" s="18">
        <f t="shared" si="1032"/>
        <v>0</v>
      </c>
      <c r="P2831" s="19">
        <f t="shared" si="1040"/>
        <v>40107</v>
      </c>
      <c r="Q2831" s="19">
        <f t="shared" si="1041"/>
        <v>40135</v>
      </c>
      <c r="R2831" s="19">
        <f t="shared" si="1042"/>
        <v>40163</v>
      </c>
      <c r="S2831" s="19">
        <f t="shared" si="1043"/>
        <v>40198</v>
      </c>
      <c r="T2831" s="19">
        <f t="shared" si="1044"/>
        <v>40226</v>
      </c>
      <c r="U2831" s="19">
        <f t="shared" si="1045"/>
        <v>40254</v>
      </c>
      <c r="V2831" s="19">
        <f t="shared" si="1046"/>
        <v>40289</v>
      </c>
      <c r="W2831" s="19">
        <f t="shared" si="1047"/>
        <v>40317</v>
      </c>
      <c r="X2831" s="19">
        <f t="shared" si="1048"/>
        <v>40345</v>
      </c>
      <c r="Y2831" s="18">
        <f t="shared" si="1033"/>
        <v>35</v>
      </c>
      <c r="Z2831" s="10">
        <f t="shared" si="1034"/>
        <v>0.42857142857142855</v>
      </c>
      <c r="AA2831" s="10">
        <f>VLOOKUP(A2831, VIX!$A$2:$E$3205, 5, FALSE)</f>
        <v>25.7</v>
      </c>
      <c r="AB2831" s="10">
        <f t="shared" si="1035"/>
        <v>26.828571428571429</v>
      </c>
      <c r="AC2831" s="10">
        <f t="shared" si="1036"/>
        <v>27.621428571428567</v>
      </c>
      <c r="AD2831" s="10">
        <f t="shared" si="1037"/>
        <v>28.035714285714285</v>
      </c>
      <c r="AE2831" s="10">
        <f t="shared" si="1038"/>
        <v>28.421428571428571</v>
      </c>
      <c r="AF2831" s="10">
        <f t="shared" si="1039"/>
        <v>28.49285714285714</v>
      </c>
      <c r="AG2831" s="36">
        <f t="shared" si="1027"/>
        <v>-0.38068448195030463</v>
      </c>
      <c r="AH2831" s="36">
        <f t="shared" si="1028"/>
        <v>-7.6685094081249891E-2</v>
      </c>
      <c r="AI2831" s="36">
        <f t="shared" si="1029"/>
        <v>-0.12589928057553959</v>
      </c>
      <c r="AJ2831" s="36">
        <f t="shared" si="1030"/>
        <v>-7.4508451190065744E-2</v>
      </c>
      <c r="AK2831" s="36">
        <f t="shared" si="1031"/>
        <v>2.4792168822864249E-2</v>
      </c>
    </row>
    <row r="2832" spans="1:37" x14ac:dyDescent="0.2">
      <c r="A2832" s="5">
        <v>40091</v>
      </c>
      <c r="B2832" s="1">
        <v>10</v>
      </c>
      <c r="C2832" s="7">
        <v>26.8</v>
      </c>
      <c r="D2832" s="7">
        <v>27.95</v>
      </c>
      <c r="E2832" s="7">
        <v>28.35</v>
      </c>
      <c r="F2832" s="7">
        <v>28.8</v>
      </c>
      <c r="G2832" s="7">
        <v>29.15</v>
      </c>
      <c r="H2832" s="7">
        <v>28.95</v>
      </c>
      <c r="I2832" s="7">
        <v>29.25</v>
      </c>
      <c r="J2832" s="7">
        <v>0</v>
      </c>
      <c r="K2832" s="7">
        <v>0</v>
      </c>
      <c r="L2832" s="3">
        <v>4.2900000000000001E-2</v>
      </c>
      <c r="M2832" s="3">
        <v>1.5599999999999999E-2</v>
      </c>
      <c r="N2832" s="3">
        <v>5.1999999999999998E-3</v>
      </c>
      <c r="O2832" s="18">
        <f t="shared" si="1032"/>
        <v>0</v>
      </c>
      <c r="P2832" s="19">
        <f t="shared" si="1040"/>
        <v>40107</v>
      </c>
      <c r="Q2832" s="19">
        <f t="shared" si="1041"/>
        <v>40135</v>
      </c>
      <c r="R2832" s="19">
        <f t="shared" si="1042"/>
        <v>40163</v>
      </c>
      <c r="S2832" s="19">
        <f t="shared" si="1043"/>
        <v>40198</v>
      </c>
      <c r="T2832" s="19">
        <f t="shared" si="1044"/>
        <v>40226</v>
      </c>
      <c r="U2832" s="19">
        <f t="shared" si="1045"/>
        <v>40254</v>
      </c>
      <c r="V2832" s="19">
        <f t="shared" si="1046"/>
        <v>40289</v>
      </c>
      <c r="W2832" s="19">
        <f t="shared" si="1047"/>
        <v>40317</v>
      </c>
      <c r="X2832" s="19">
        <f t="shared" si="1048"/>
        <v>40345</v>
      </c>
      <c r="Y2832" s="18">
        <f t="shared" si="1033"/>
        <v>35</v>
      </c>
      <c r="Z2832" s="10">
        <f t="shared" si="1034"/>
        <v>0.45714285714285713</v>
      </c>
      <c r="AA2832" s="10">
        <f>VLOOKUP(A2832, VIX!$A$2:$E$3205, 5, FALSE)</f>
        <v>26.84</v>
      </c>
      <c r="AB2832" s="10">
        <f t="shared" si="1035"/>
        <v>27.424285714285716</v>
      </c>
      <c r="AC2832" s="10">
        <f t="shared" si="1036"/>
        <v>28.167142857142856</v>
      </c>
      <c r="AD2832" s="10">
        <f t="shared" si="1037"/>
        <v>28.594285714285718</v>
      </c>
      <c r="AE2832" s="10">
        <f t="shared" si="1038"/>
        <v>28.990000000000002</v>
      </c>
      <c r="AF2832" s="10">
        <f t="shared" si="1039"/>
        <v>29.041428571428572</v>
      </c>
      <c r="AG2832" s="36">
        <f t="shared" si="1027"/>
        <v>-0.87822617303904094</v>
      </c>
      <c r="AH2832" s="36">
        <f t="shared" si="1028"/>
        <v>-0.29905063291139394</v>
      </c>
      <c r="AI2832" s="36">
        <f t="shared" si="1029"/>
        <v>-0.3333333333333327</v>
      </c>
      <c r="AJ2832" s="36">
        <f t="shared" si="1030"/>
        <v>-0.25618434429006953</v>
      </c>
      <c r="AK2832" s="36">
        <f t="shared" si="1031"/>
        <v>0.14624238320920729</v>
      </c>
    </row>
    <row r="2833" spans="1:37" x14ac:dyDescent="0.2">
      <c r="A2833" s="5">
        <v>40088</v>
      </c>
      <c r="B2833" s="1">
        <v>10</v>
      </c>
      <c r="C2833" s="7">
        <v>27.85</v>
      </c>
      <c r="D2833" s="7">
        <v>28.8</v>
      </c>
      <c r="E2833" s="7">
        <v>29</v>
      </c>
      <c r="F2833" s="7">
        <v>29.35</v>
      </c>
      <c r="G2833" s="7">
        <v>29.7</v>
      </c>
      <c r="H2833" s="7">
        <v>29.35</v>
      </c>
      <c r="I2833" s="7">
        <v>29.55</v>
      </c>
      <c r="J2833" s="7">
        <v>0</v>
      </c>
      <c r="K2833" s="7">
        <v>0</v>
      </c>
      <c r="L2833" s="3">
        <v>3.4099999999999998E-2</v>
      </c>
      <c r="M2833" s="3">
        <v>6.7999999999999996E-3</v>
      </c>
      <c r="N2833" s="3">
        <v>2.3E-3</v>
      </c>
      <c r="O2833" s="18">
        <f t="shared" si="1032"/>
        <v>0</v>
      </c>
      <c r="P2833" s="19">
        <f t="shared" si="1040"/>
        <v>40107</v>
      </c>
      <c r="Q2833" s="19">
        <f t="shared" si="1041"/>
        <v>40135</v>
      </c>
      <c r="R2833" s="19">
        <f t="shared" si="1042"/>
        <v>40163</v>
      </c>
      <c r="S2833" s="19">
        <f t="shared" si="1043"/>
        <v>40198</v>
      </c>
      <c r="T2833" s="19">
        <f t="shared" si="1044"/>
        <v>40226</v>
      </c>
      <c r="U2833" s="19">
        <f t="shared" si="1045"/>
        <v>40254</v>
      </c>
      <c r="V2833" s="19">
        <f t="shared" si="1046"/>
        <v>40289</v>
      </c>
      <c r="W2833" s="19">
        <f t="shared" si="1047"/>
        <v>40317</v>
      </c>
      <c r="X2833" s="19">
        <f t="shared" si="1048"/>
        <v>40345</v>
      </c>
      <c r="Y2833" s="18">
        <f t="shared" si="1033"/>
        <v>35</v>
      </c>
      <c r="Z2833" s="10">
        <f t="shared" si="1034"/>
        <v>0.54285714285714282</v>
      </c>
      <c r="AA2833" s="10">
        <f>VLOOKUP(A2833, VIX!$A$2:$E$3205, 5, FALSE)</f>
        <v>28.68</v>
      </c>
      <c r="AB2833" s="10">
        <f t="shared" si="1035"/>
        <v>28.284285714285716</v>
      </c>
      <c r="AC2833" s="10">
        <f t="shared" si="1036"/>
        <v>28.89142857142857</v>
      </c>
      <c r="AD2833" s="10">
        <f t="shared" si="1037"/>
        <v>29.16</v>
      </c>
      <c r="AE2833" s="10">
        <f t="shared" si="1038"/>
        <v>29.51</v>
      </c>
      <c r="AF2833" s="10">
        <f t="shared" si="1039"/>
        <v>29.54</v>
      </c>
      <c r="AG2833" s="36">
        <f t="shared" si="1027"/>
        <v>-0.24249177006837164</v>
      </c>
      <c r="AH2833" s="36">
        <f t="shared" si="1028"/>
        <v>-5.0012403870007278E-2</v>
      </c>
      <c r="AI2833" s="36">
        <f t="shared" si="1029"/>
        <v>-8.6704349963136279E-2</v>
      </c>
      <c r="AJ2833" s="36">
        <f t="shared" si="1030"/>
        <v>-8.5423728813558836E-2</v>
      </c>
      <c r="AK2833" s="36">
        <f t="shared" si="1031"/>
        <v>8.5094066570187657E-2</v>
      </c>
    </row>
    <row r="2834" spans="1:37" x14ac:dyDescent="0.2">
      <c r="A2834" s="5">
        <v>40087</v>
      </c>
      <c r="B2834" s="1">
        <v>10</v>
      </c>
      <c r="C2834" s="7">
        <v>27.8</v>
      </c>
      <c r="D2834" s="7">
        <v>28.75</v>
      </c>
      <c r="E2834" s="7">
        <v>28.85</v>
      </c>
      <c r="F2834" s="7">
        <v>29.35</v>
      </c>
      <c r="G2834" s="7">
        <v>29.7</v>
      </c>
      <c r="H2834" s="7">
        <v>29.5</v>
      </c>
      <c r="I2834" s="7">
        <v>29.7</v>
      </c>
      <c r="J2834" s="7">
        <v>29.6</v>
      </c>
      <c r="K2834" s="7">
        <v>0</v>
      </c>
      <c r="L2834" s="3">
        <v>3.4200000000000001E-2</v>
      </c>
      <c r="M2834" s="3">
        <v>1.1900000000000001E-2</v>
      </c>
      <c r="N2834" s="3">
        <v>4.0000000000000001E-3</v>
      </c>
      <c r="O2834" s="18">
        <f t="shared" si="1032"/>
        <v>0</v>
      </c>
      <c r="P2834" s="19">
        <f t="shared" si="1040"/>
        <v>40107</v>
      </c>
      <c r="Q2834" s="19">
        <f t="shared" si="1041"/>
        <v>40135</v>
      </c>
      <c r="R2834" s="19">
        <f t="shared" si="1042"/>
        <v>40163</v>
      </c>
      <c r="S2834" s="19">
        <f t="shared" si="1043"/>
        <v>40198</v>
      </c>
      <c r="T2834" s="19">
        <f t="shared" si="1044"/>
        <v>40226</v>
      </c>
      <c r="U2834" s="19">
        <f t="shared" si="1045"/>
        <v>40254</v>
      </c>
      <c r="V2834" s="19">
        <f t="shared" si="1046"/>
        <v>40289</v>
      </c>
      <c r="W2834" s="19">
        <f t="shared" si="1047"/>
        <v>40317</v>
      </c>
      <c r="X2834" s="19">
        <f t="shared" si="1048"/>
        <v>40345</v>
      </c>
      <c r="Y2834" s="18">
        <f t="shared" si="1033"/>
        <v>35</v>
      </c>
      <c r="Z2834" s="10">
        <f t="shared" si="1034"/>
        <v>0.5714285714285714</v>
      </c>
      <c r="AA2834" s="10">
        <f>VLOOKUP(A2834, VIX!$A$2:$E$3205, 5, FALSE)</f>
        <v>28.27</v>
      </c>
      <c r="AB2834" s="10">
        <f t="shared" si="1035"/>
        <v>28.207142857142859</v>
      </c>
      <c r="AC2834" s="10">
        <f t="shared" si="1036"/>
        <v>28.792857142857144</v>
      </c>
      <c r="AD2834" s="10">
        <f t="shared" si="1037"/>
        <v>29.064285714285717</v>
      </c>
      <c r="AE2834" s="10">
        <f t="shared" si="1038"/>
        <v>29.5</v>
      </c>
      <c r="AF2834" s="10">
        <f t="shared" si="1039"/>
        <v>29.614285714285714</v>
      </c>
      <c r="AG2834" s="36">
        <f t="shared" si="1027"/>
        <v>-0.25370919881305631</v>
      </c>
      <c r="AH2834" s="36">
        <f t="shared" si="1028"/>
        <v>-2.5705105319529114E-2</v>
      </c>
      <c r="AI2834" s="36">
        <f t="shared" si="1029"/>
        <v>-0.12711864406779666</v>
      </c>
      <c r="AJ2834" s="36">
        <f t="shared" si="1030"/>
        <v>-8.753039249739443E-2</v>
      </c>
      <c r="AK2834" s="36">
        <f t="shared" si="1031"/>
        <v>4.9792531120331787E-2</v>
      </c>
    </row>
    <row r="2835" spans="1:37" x14ac:dyDescent="0.2">
      <c r="A2835" s="5">
        <v>40086</v>
      </c>
      <c r="B2835" s="1">
        <v>10</v>
      </c>
      <c r="C2835" s="7">
        <v>26.3</v>
      </c>
      <c r="D2835" s="7">
        <v>27.95</v>
      </c>
      <c r="E2835" s="7">
        <v>28.1</v>
      </c>
      <c r="F2835" s="7">
        <v>28.65</v>
      </c>
      <c r="G2835" s="7">
        <v>29</v>
      </c>
      <c r="H2835" s="7">
        <v>28.8</v>
      </c>
      <c r="I2835" s="7">
        <v>29.05</v>
      </c>
      <c r="J2835" s="7">
        <v>0</v>
      </c>
      <c r="K2835" s="7">
        <v>0</v>
      </c>
      <c r="L2835" s="3">
        <v>6.2700000000000006E-2</v>
      </c>
      <c r="M2835" s="3">
        <v>1.4E-2</v>
      </c>
      <c r="N2835" s="3">
        <v>4.7000000000000002E-3</v>
      </c>
      <c r="O2835" s="18">
        <f t="shared" si="1032"/>
        <v>0</v>
      </c>
      <c r="P2835" s="19">
        <f t="shared" si="1040"/>
        <v>40107</v>
      </c>
      <c r="Q2835" s="19">
        <f t="shared" si="1041"/>
        <v>40135</v>
      </c>
      <c r="R2835" s="19">
        <f t="shared" si="1042"/>
        <v>40163</v>
      </c>
      <c r="S2835" s="19">
        <f t="shared" si="1043"/>
        <v>40198</v>
      </c>
      <c r="T2835" s="19">
        <f t="shared" si="1044"/>
        <v>40226</v>
      </c>
      <c r="U2835" s="19">
        <f t="shared" si="1045"/>
        <v>40254</v>
      </c>
      <c r="V2835" s="19">
        <f t="shared" si="1046"/>
        <v>40289</v>
      </c>
      <c r="W2835" s="19">
        <f t="shared" si="1047"/>
        <v>40317</v>
      </c>
      <c r="X2835" s="19">
        <f t="shared" si="1048"/>
        <v>40345</v>
      </c>
      <c r="Y2835" s="18">
        <f t="shared" si="1033"/>
        <v>35</v>
      </c>
      <c r="Z2835" s="10">
        <f t="shared" si="1034"/>
        <v>0.6</v>
      </c>
      <c r="AA2835" s="10">
        <f>VLOOKUP(A2835, VIX!$A$2:$E$3205, 5, FALSE)</f>
        <v>25.61</v>
      </c>
      <c r="AB2835" s="10">
        <f t="shared" si="1035"/>
        <v>26.96</v>
      </c>
      <c r="AC2835" s="10">
        <f t="shared" si="1036"/>
        <v>28.01</v>
      </c>
      <c r="AD2835" s="10">
        <f t="shared" si="1037"/>
        <v>28.32</v>
      </c>
      <c r="AE2835" s="10">
        <f t="shared" si="1038"/>
        <v>28.79</v>
      </c>
      <c r="AF2835" s="10">
        <f t="shared" si="1039"/>
        <v>28.92</v>
      </c>
      <c r="AG2835" s="36">
        <f t="shared" si="1027"/>
        <v>-0.4462091538337713</v>
      </c>
      <c r="AH2835" s="36">
        <f t="shared" si="1028"/>
        <v>-3.87791741472178E-2</v>
      </c>
      <c r="AI2835" s="36">
        <f t="shared" si="1029"/>
        <v>-0.14096826688364456</v>
      </c>
      <c r="AJ2835" s="36">
        <f t="shared" si="1030"/>
        <v>-8.8019559902200867E-2</v>
      </c>
      <c r="AK2835" s="36">
        <f t="shared" si="1031"/>
        <v>5.0009922603691054E-2</v>
      </c>
    </row>
    <row r="2836" spans="1:37" x14ac:dyDescent="0.2">
      <c r="A2836" s="5">
        <v>40085</v>
      </c>
      <c r="B2836" s="1">
        <v>10</v>
      </c>
      <c r="C2836" s="7">
        <v>25.9</v>
      </c>
      <c r="D2836" s="7">
        <v>27.85</v>
      </c>
      <c r="E2836" s="7">
        <v>27.85</v>
      </c>
      <c r="F2836" s="7">
        <v>28.5</v>
      </c>
      <c r="G2836" s="7">
        <v>28.85</v>
      </c>
      <c r="H2836" s="7">
        <v>28.7</v>
      </c>
      <c r="I2836" s="7">
        <v>28.95</v>
      </c>
      <c r="J2836" s="7">
        <v>0</v>
      </c>
      <c r="K2836" s="7">
        <v>0</v>
      </c>
      <c r="L2836" s="3">
        <v>7.5300000000000006E-2</v>
      </c>
      <c r="M2836" s="3">
        <v>1.5800000000000002E-2</v>
      </c>
      <c r="N2836" s="3">
        <v>5.3E-3</v>
      </c>
      <c r="O2836" s="18">
        <f t="shared" si="1032"/>
        <v>0</v>
      </c>
      <c r="P2836" s="19">
        <f t="shared" si="1040"/>
        <v>40107</v>
      </c>
      <c r="Q2836" s="19">
        <f t="shared" si="1041"/>
        <v>40135</v>
      </c>
      <c r="R2836" s="19">
        <f t="shared" si="1042"/>
        <v>40163</v>
      </c>
      <c r="S2836" s="19">
        <f t="shared" si="1043"/>
        <v>40198</v>
      </c>
      <c r="T2836" s="19">
        <f t="shared" si="1044"/>
        <v>40226</v>
      </c>
      <c r="U2836" s="19">
        <f t="shared" si="1045"/>
        <v>40254</v>
      </c>
      <c r="V2836" s="19">
        <f t="shared" si="1046"/>
        <v>40289</v>
      </c>
      <c r="W2836" s="19">
        <f t="shared" si="1047"/>
        <v>40317</v>
      </c>
      <c r="X2836" s="19">
        <f t="shared" si="1048"/>
        <v>40345</v>
      </c>
      <c r="Y2836" s="18">
        <f t="shared" si="1033"/>
        <v>35</v>
      </c>
      <c r="Z2836" s="10">
        <f t="shared" si="1034"/>
        <v>0.62857142857142856</v>
      </c>
      <c r="AA2836" s="10">
        <f>VLOOKUP(A2836, VIX!$A$2:$E$3205, 5, FALSE)</f>
        <v>25.19</v>
      </c>
      <c r="AB2836" s="10">
        <f t="shared" si="1035"/>
        <v>26.624285714285712</v>
      </c>
      <c r="AC2836" s="10">
        <f t="shared" si="1036"/>
        <v>27.85</v>
      </c>
      <c r="AD2836" s="10">
        <f t="shared" si="1037"/>
        <v>28.091428571428573</v>
      </c>
      <c r="AE2836" s="10">
        <f t="shared" si="1038"/>
        <v>28.630000000000003</v>
      </c>
      <c r="AF2836" s="10">
        <f t="shared" si="1039"/>
        <v>28.794285714285714</v>
      </c>
      <c r="AG2836" s="36">
        <f t="shared" si="1027"/>
        <v>-0.52841550621001221</v>
      </c>
      <c r="AH2836" s="36">
        <f t="shared" si="1028"/>
        <v>0</v>
      </c>
      <c r="AI2836" s="36">
        <f t="shared" si="1029"/>
        <v>-0.16700652528548093</v>
      </c>
      <c r="AJ2836" s="36">
        <f t="shared" si="1030"/>
        <v>-8.8310387984981614E-2</v>
      </c>
      <c r="AK2836" s="36">
        <f t="shared" si="1031"/>
        <v>3.7653152704453186E-2</v>
      </c>
    </row>
    <row r="2837" spans="1:37" x14ac:dyDescent="0.2">
      <c r="A2837" s="5">
        <v>40084</v>
      </c>
      <c r="B2837" s="1">
        <v>10</v>
      </c>
      <c r="C2837" s="7">
        <v>25.85</v>
      </c>
      <c r="D2837" s="7">
        <v>27.95</v>
      </c>
      <c r="E2837" s="7">
        <v>27.8</v>
      </c>
      <c r="F2837" s="7">
        <v>28.45</v>
      </c>
      <c r="G2837" s="7">
        <v>28.7</v>
      </c>
      <c r="H2837" s="7">
        <v>28.65</v>
      </c>
      <c r="I2837" s="7">
        <v>28.95</v>
      </c>
      <c r="J2837" s="7">
        <v>28.7</v>
      </c>
      <c r="K2837" s="7">
        <v>0</v>
      </c>
      <c r="L2837" s="3">
        <v>8.1199999999999994E-2</v>
      </c>
      <c r="M2837" s="3">
        <v>1.7600000000000001E-2</v>
      </c>
      <c r="N2837" s="3">
        <v>5.8999999999999999E-3</v>
      </c>
      <c r="O2837" s="18">
        <f t="shared" si="1032"/>
        <v>0</v>
      </c>
      <c r="P2837" s="19">
        <f t="shared" si="1040"/>
        <v>40107</v>
      </c>
      <c r="Q2837" s="19">
        <f t="shared" si="1041"/>
        <v>40135</v>
      </c>
      <c r="R2837" s="19">
        <f t="shared" si="1042"/>
        <v>40163</v>
      </c>
      <c r="S2837" s="19">
        <f t="shared" si="1043"/>
        <v>40198</v>
      </c>
      <c r="T2837" s="19">
        <f t="shared" si="1044"/>
        <v>40226</v>
      </c>
      <c r="U2837" s="19">
        <f t="shared" si="1045"/>
        <v>40254</v>
      </c>
      <c r="V2837" s="19">
        <f t="shared" si="1046"/>
        <v>40289</v>
      </c>
      <c r="W2837" s="19">
        <f t="shared" si="1047"/>
        <v>40317</v>
      </c>
      <c r="X2837" s="19">
        <f t="shared" si="1048"/>
        <v>40345</v>
      </c>
      <c r="Y2837" s="18">
        <f t="shared" si="1033"/>
        <v>35</v>
      </c>
      <c r="Z2837" s="10">
        <f t="shared" si="1034"/>
        <v>0.65714285714285714</v>
      </c>
      <c r="AA2837" s="10">
        <f>VLOOKUP(A2837, VIX!$A$2:$E$3205, 5, FALSE)</f>
        <v>24.88</v>
      </c>
      <c r="AB2837" s="10">
        <f t="shared" si="1035"/>
        <v>26.57</v>
      </c>
      <c r="AC2837" s="10">
        <f t="shared" si="1036"/>
        <v>27.898571428571429</v>
      </c>
      <c r="AD2837" s="10">
        <f t="shared" si="1037"/>
        <v>28.022857142857145</v>
      </c>
      <c r="AE2837" s="10">
        <f t="shared" si="1038"/>
        <v>28.535714285714285</v>
      </c>
      <c r="AF2837" s="10">
        <f t="shared" si="1039"/>
        <v>28.682857142857141</v>
      </c>
      <c r="AG2837" s="36">
        <f t="shared" si="1027"/>
        <v>-1.6555607695917398</v>
      </c>
      <c r="AH2837" s="36">
        <f t="shared" si="1028"/>
        <v>0.11368990926863398</v>
      </c>
      <c r="AI2837" s="36">
        <f t="shared" si="1029"/>
        <v>-0.49300225733634223</v>
      </c>
      <c r="AJ2837" s="36">
        <f t="shared" si="1030"/>
        <v>-0.18651009029456761</v>
      </c>
      <c r="AK2837" s="36">
        <f t="shared" si="1031"/>
        <v>3.6939313984169407E-2</v>
      </c>
    </row>
    <row r="2838" spans="1:37" x14ac:dyDescent="0.2">
      <c r="A2838" s="5">
        <v>40081</v>
      </c>
      <c r="B2838" s="1">
        <v>10</v>
      </c>
      <c r="C2838" s="7">
        <v>27</v>
      </c>
      <c r="D2838" s="7">
        <v>28.55</v>
      </c>
      <c r="E2838" s="7">
        <v>28.35</v>
      </c>
      <c r="F2838" s="7">
        <v>28.85</v>
      </c>
      <c r="G2838" s="7">
        <v>29.25</v>
      </c>
      <c r="H2838" s="7">
        <v>29.2</v>
      </c>
      <c r="I2838" s="7">
        <v>29.5</v>
      </c>
      <c r="J2838" s="7">
        <v>29.4</v>
      </c>
      <c r="K2838" s="7">
        <v>0</v>
      </c>
      <c r="L2838" s="3">
        <v>5.74E-2</v>
      </c>
      <c r="M2838" s="3">
        <v>2.2499999999999999E-2</v>
      </c>
      <c r="N2838" s="3">
        <v>7.4999999999999997E-3</v>
      </c>
      <c r="O2838" s="18">
        <f t="shared" si="1032"/>
        <v>0</v>
      </c>
      <c r="P2838" s="19">
        <f t="shared" si="1040"/>
        <v>40107</v>
      </c>
      <c r="Q2838" s="19">
        <f t="shared" si="1041"/>
        <v>40135</v>
      </c>
      <c r="R2838" s="19">
        <f t="shared" si="1042"/>
        <v>40163</v>
      </c>
      <c r="S2838" s="19">
        <f t="shared" si="1043"/>
        <v>40198</v>
      </c>
      <c r="T2838" s="19">
        <f t="shared" si="1044"/>
        <v>40226</v>
      </c>
      <c r="U2838" s="19">
        <f t="shared" si="1045"/>
        <v>40254</v>
      </c>
      <c r="V2838" s="19">
        <f t="shared" si="1046"/>
        <v>40289</v>
      </c>
      <c r="W2838" s="19">
        <f t="shared" si="1047"/>
        <v>40317</v>
      </c>
      <c r="X2838" s="19">
        <f t="shared" si="1048"/>
        <v>40345</v>
      </c>
      <c r="Y2838" s="18">
        <f t="shared" si="1033"/>
        <v>35</v>
      </c>
      <c r="Z2838" s="10">
        <f t="shared" si="1034"/>
        <v>0.74285714285714288</v>
      </c>
      <c r="AA2838" s="10">
        <f>VLOOKUP(A2838, VIX!$A$2:$E$3205, 5, FALSE)</f>
        <v>25.61</v>
      </c>
      <c r="AB2838" s="10">
        <f t="shared" si="1035"/>
        <v>27.398571428571429</v>
      </c>
      <c r="AC2838" s="10">
        <f t="shared" si="1036"/>
        <v>28.498571428571427</v>
      </c>
      <c r="AD2838" s="10">
        <f t="shared" si="1037"/>
        <v>28.478571428571431</v>
      </c>
      <c r="AE2838" s="10">
        <f t="shared" si="1038"/>
        <v>28.952857142857141</v>
      </c>
      <c r="AF2838" s="10">
        <f t="shared" si="1039"/>
        <v>29.237142857142857</v>
      </c>
      <c r="AG2838" s="36">
        <f t="shared" si="1027"/>
        <v>-0.40930524992140876</v>
      </c>
      <c r="AH2838" s="36">
        <f t="shared" si="1028"/>
        <v>5.0587172538391886E-2</v>
      </c>
      <c r="AI2838" s="36">
        <f t="shared" si="1029"/>
        <v>-0.12652507907817445</v>
      </c>
      <c r="AJ2838" s="36">
        <f t="shared" si="1030"/>
        <v>-9.9722991689750379E-2</v>
      </c>
      <c r="AK2838" s="36">
        <f t="shared" si="1031"/>
        <v>1.2354758052654983E-2</v>
      </c>
    </row>
    <row r="2839" spans="1:37" x14ac:dyDescent="0.2">
      <c r="A2839" s="5">
        <v>40080</v>
      </c>
      <c r="B2839" s="1">
        <v>10</v>
      </c>
      <c r="C2839" s="7">
        <v>26.9</v>
      </c>
      <c r="D2839" s="7">
        <v>28.5</v>
      </c>
      <c r="E2839" s="7">
        <v>28.35</v>
      </c>
      <c r="F2839" s="7">
        <v>28.8</v>
      </c>
      <c r="G2839" s="7">
        <v>29.15</v>
      </c>
      <c r="H2839" s="7">
        <v>29.1</v>
      </c>
      <c r="I2839" s="7">
        <v>29.35</v>
      </c>
      <c r="J2839" s="7">
        <v>0</v>
      </c>
      <c r="K2839" s="7">
        <v>0</v>
      </c>
      <c r="L2839" s="3">
        <v>5.9499999999999997E-2</v>
      </c>
      <c r="M2839" s="3">
        <v>1.9099999999999999E-2</v>
      </c>
      <c r="N2839" s="3">
        <v>6.4000000000000003E-3</v>
      </c>
      <c r="O2839" s="18">
        <f t="shared" si="1032"/>
        <v>0</v>
      </c>
      <c r="P2839" s="19">
        <f t="shared" si="1040"/>
        <v>40107</v>
      </c>
      <c r="Q2839" s="19">
        <f t="shared" si="1041"/>
        <v>40135</v>
      </c>
      <c r="R2839" s="19">
        <f t="shared" si="1042"/>
        <v>40163</v>
      </c>
      <c r="S2839" s="19">
        <f t="shared" si="1043"/>
        <v>40198</v>
      </c>
      <c r="T2839" s="19">
        <f t="shared" si="1044"/>
        <v>40226</v>
      </c>
      <c r="U2839" s="19">
        <f t="shared" si="1045"/>
        <v>40254</v>
      </c>
      <c r="V2839" s="19">
        <f t="shared" si="1046"/>
        <v>40289</v>
      </c>
      <c r="W2839" s="19">
        <f t="shared" si="1047"/>
        <v>40317</v>
      </c>
      <c r="X2839" s="19">
        <f t="shared" si="1048"/>
        <v>40345</v>
      </c>
      <c r="Y2839" s="18">
        <f t="shared" si="1033"/>
        <v>35</v>
      </c>
      <c r="Z2839" s="10">
        <f t="shared" si="1034"/>
        <v>0.77142857142857146</v>
      </c>
      <c r="AA2839" s="10">
        <f>VLOOKUP(A2839, VIX!$A$2:$E$3205, 5, FALSE)</f>
        <v>24.95</v>
      </c>
      <c r="AB2839" s="10">
        <f t="shared" si="1035"/>
        <v>27.265714285714285</v>
      </c>
      <c r="AC2839" s="10">
        <f t="shared" si="1036"/>
        <v>28.465714285714288</v>
      </c>
      <c r="AD2839" s="10">
        <f t="shared" si="1037"/>
        <v>28.452857142857141</v>
      </c>
      <c r="AE2839" s="10">
        <f t="shared" si="1038"/>
        <v>28.88</v>
      </c>
      <c r="AF2839" s="10">
        <f t="shared" si="1039"/>
        <v>29.138571428571428</v>
      </c>
      <c r="AG2839" s="36">
        <f t="shared" si="1027"/>
        <v>-0.43129913889928917</v>
      </c>
      <c r="AH2839" s="36">
        <f t="shared" si="1028"/>
        <v>3.8447846208614821E-2</v>
      </c>
      <c r="AI2839" s="36">
        <f t="shared" si="1029"/>
        <v>-0.11596277738010007</v>
      </c>
      <c r="AJ2839" s="36">
        <f t="shared" si="1030"/>
        <v>-8.8857545839209642E-2</v>
      </c>
      <c r="AK2839" s="36">
        <f t="shared" si="1031"/>
        <v>1.2600630031500864E-2</v>
      </c>
    </row>
    <row r="2840" spans="1:37" x14ac:dyDescent="0.2">
      <c r="A2840" s="5">
        <v>40079</v>
      </c>
      <c r="B2840" s="1">
        <v>10</v>
      </c>
      <c r="C2840" s="7">
        <v>26.35</v>
      </c>
      <c r="D2840" s="7">
        <v>28.15</v>
      </c>
      <c r="E2840" s="7">
        <v>27.85</v>
      </c>
      <c r="F2840" s="7">
        <v>28.3</v>
      </c>
      <c r="G2840" s="7">
        <v>28.6</v>
      </c>
      <c r="H2840" s="7">
        <v>28.45</v>
      </c>
      <c r="I2840" s="7">
        <v>28.65</v>
      </c>
      <c r="J2840" s="7">
        <v>0</v>
      </c>
      <c r="K2840" s="7">
        <v>0</v>
      </c>
      <c r="L2840" s="3">
        <v>6.83E-2</v>
      </c>
      <c r="M2840" s="3">
        <v>1.24E-2</v>
      </c>
      <c r="N2840" s="3">
        <v>4.1000000000000003E-3</v>
      </c>
      <c r="O2840" s="18">
        <f t="shared" si="1032"/>
        <v>0</v>
      </c>
      <c r="P2840" s="19">
        <f t="shared" si="1040"/>
        <v>40107</v>
      </c>
      <c r="Q2840" s="19">
        <f t="shared" si="1041"/>
        <v>40135</v>
      </c>
      <c r="R2840" s="19">
        <f t="shared" si="1042"/>
        <v>40163</v>
      </c>
      <c r="S2840" s="19">
        <f t="shared" si="1043"/>
        <v>40198</v>
      </c>
      <c r="T2840" s="19">
        <f t="shared" si="1044"/>
        <v>40226</v>
      </c>
      <c r="U2840" s="19">
        <f t="shared" si="1045"/>
        <v>40254</v>
      </c>
      <c r="V2840" s="19">
        <f t="shared" si="1046"/>
        <v>40289</v>
      </c>
      <c r="W2840" s="19">
        <f t="shared" si="1047"/>
        <v>40317</v>
      </c>
      <c r="X2840" s="19">
        <f t="shared" si="1048"/>
        <v>40345</v>
      </c>
      <c r="Y2840" s="18">
        <f t="shared" si="1033"/>
        <v>35</v>
      </c>
      <c r="Z2840" s="10">
        <f t="shared" si="1034"/>
        <v>0.8</v>
      </c>
      <c r="AA2840" s="10">
        <f>VLOOKUP(A2840, VIX!$A$2:$E$3205, 5, FALSE)</f>
        <v>23.49</v>
      </c>
      <c r="AB2840" s="10">
        <f t="shared" si="1035"/>
        <v>26.71</v>
      </c>
      <c r="AC2840" s="10">
        <f t="shared" si="1036"/>
        <v>28.09</v>
      </c>
      <c r="AD2840" s="10">
        <f t="shared" si="1037"/>
        <v>27.94</v>
      </c>
      <c r="AE2840" s="10">
        <f t="shared" si="1038"/>
        <v>28.36</v>
      </c>
      <c r="AF2840" s="10">
        <f t="shared" si="1039"/>
        <v>28.57</v>
      </c>
      <c r="AG2840" s="36">
        <f t="shared" si="1027"/>
        <v>-0.49027237354085546</v>
      </c>
      <c r="AH2840" s="36">
        <f t="shared" si="1028"/>
        <v>7.712318286151422E-2</v>
      </c>
      <c r="AI2840" s="36">
        <f t="shared" si="1029"/>
        <v>-0.11601023017902799</v>
      </c>
      <c r="AJ2840" s="36">
        <f t="shared" si="1030"/>
        <v>-7.5565995302114247E-2</v>
      </c>
      <c r="AK2840" s="36">
        <f t="shared" si="1031"/>
        <v>3.7598846172975132E-2</v>
      </c>
    </row>
    <row r="2841" spans="1:37" x14ac:dyDescent="0.2">
      <c r="A2841" s="5">
        <v>40078</v>
      </c>
      <c r="B2841" s="1">
        <v>10</v>
      </c>
      <c r="C2841" s="7">
        <v>26.1</v>
      </c>
      <c r="D2841" s="7">
        <v>28.05</v>
      </c>
      <c r="E2841" s="7">
        <v>27.8</v>
      </c>
      <c r="F2841" s="7">
        <v>28.55</v>
      </c>
      <c r="G2841" s="7">
        <v>28.75</v>
      </c>
      <c r="H2841" s="7">
        <v>28.6</v>
      </c>
      <c r="I2841" s="7">
        <v>28.9</v>
      </c>
      <c r="J2841" s="7">
        <v>0</v>
      </c>
      <c r="K2841" s="7">
        <v>0</v>
      </c>
      <c r="L2841" s="3">
        <v>7.4700000000000003E-2</v>
      </c>
      <c r="M2841" s="3">
        <v>1.23E-2</v>
      </c>
      <c r="N2841" s="3">
        <v>4.1000000000000003E-3</v>
      </c>
      <c r="O2841" s="18">
        <f t="shared" si="1032"/>
        <v>0</v>
      </c>
      <c r="P2841" s="19">
        <f t="shared" si="1040"/>
        <v>40107</v>
      </c>
      <c r="Q2841" s="19">
        <f t="shared" si="1041"/>
        <v>40135</v>
      </c>
      <c r="R2841" s="19">
        <f t="shared" si="1042"/>
        <v>40163</v>
      </c>
      <c r="S2841" s="19">
        <f t="shared" si="1043"/>
        <v>40198</v>
      </c>
      <c r="T2841" s="19">
        <f t="shared" si="1044"/>
        <v>40226</v>
      </c>
      <c r="U2841" s="19">
        <f t="shared" si="1045"/>
        <v>40254</v>
      </c>
      <c r="V2841" s="19">
        <f t="shared" si="1046"/>
        <v>40289</v>
      </c>
      <c r="W2841" s="19">
        <f t="shared" si="1047"/>
        <v>40317</v>
      </c>
      <c r="X2841" s="19">
        <f t="shared" si="1048"/>
        <v>40345</v>
      </c>
      <c r="Y2841" s="18">
        <f t="shared" si="1033"/>
        <v>35</v>
      </c>
      <c r="Z2841" s="10">
        <f t="shared" si="1034"/>
        <v>0.82857142857142863</v>
      </c>
      <c r="AA2841" s="10">
        <f>VLOOKUP(A2841, VIX!$A$2:$E$3205, 5, FALSE)</f>
        <v>23.08</v>
      </c>
      <c r="AB2841" s="10">
        <f t="shared" si="1035"/>
        <v>26.434285714285714</v>
      </c>
      <c r="AC2841" s="10">
        <f t="shared" si="1036"/>
        <v>28.00714285714286</v>
      </c>
      <c r="AD2841" s="10">
        <f t="shared" si="1037"/>
        <v>27.928571428571431</v>
      </c>
      <c r="AE2841" s="10">
        <f t="shared" si="1038"/>
        <v>28.584285714285716</v>
      </c>
      <c r="AF2841" s="10">
        <f t="shared" si="1039"/>
        <v>28.724285714285713</v>
      </c>
      <c r="AG2841" s="36">
        <f t="shared" si="1027"/>
        <v>-0.52110286320254295</v>
      </c>
      <c r="AH2841" s="36">
        <f t="shared" si="1028"/>
        <v>6.3492063492063266E-2</v>
      </c>
      <c r="AI2841" s="36">
        <f t="shared" si="1029"/>
        <v>-0.19192688499619126</v>
      </c>
      <c r="AJ2841" s="36">
        <f t="shared" si="1030"/>
        <v>-5.0249252243269836E-2</v>
      </c>
      <c r="AK2841" s="36">
        <f t="shared" si="1031"/>
        <v>3.7649402390437757E-2</v>
      </c>
    </row>
    <row r="2842" spans="1:37" x14ac:dyDescent="0.2">
      <c r="A2842" s="5">
        <v>40077</v>
      </c>
      <c r="B2842" s="1">
        <v>10</v>
      </c>
      <c r="C2842" s="7">
        <v>26.7</v>
      </c>
      <c r="D2842" s="7">
        <v>28.4</v>
      </c>
      <c r="E2842" s="7">
        <v>28.05</v>
      </c>
      <c r="F2842" s="7">
        <v>28.65</v>
      </c>
      <c r="G2842" s="7">
        <v>28.7</v>
      </c>
      <c r="H2842" s="7">
        <v>28.6</v>
      </c>
      <c r="I2842" s="7">
        <v>28.7</v>
      </c>
      <c r="J2842" s="7">
        <v>0</v>
      </c>
      <c r="K2842" s="7">
        <v>0</v>
      </c>
      <c r="L2842" s="3">
        <v>6.3700000000000007E-2</v>
      </c>
      <c r="M2842" s="3">
        <v>1.6999999999999999E-3</v>
      </c>
      <c r="N2842" s="3">
        <v>5.9999999999999995E-4</v>
      </c>
      <c r="O2842" s="18">
        <f t="shared" si="1032"/>
        <v>0</v>
      </c>
      <c r="P2842" s="19">
        <f t="shared" si="1040"/>
        <v>40107</v>
      </c>
      <c r="Q2842" s="19">
        <f t="shared" si="1041"/>
        <v>40135</v>
      </c>
      <c r="R2842" s="19">
        <f t="shared" si="1042"/>
        <v>40163</v>
      </c>
      <c r="S2842" s="19">
        <f t="shared" si="1043"/>
        <v>40198</v>
      </c>
      <c r="T2842" s="19">
        <f t="shared" si="1044"/>
        <v>40226</v>
      </c>
      <c r="U2842" s="19">
        <f t="shared" si="1045"/>
        <v>40254</v>
      </c>
      <c r="V2842" s="19">
        <f t="shared" si="1046"/>
        <v>40289</v>
      </c>
      <c r="W2842" s="19">
        <f t="shared" si="1047"/>
        <v>40317</v>
      </c>
      <c r="X2842" s="19">
        <f t="shared" si="1048"/>
        <v>40345</v>
      </c>
      <c r="Y2842" s="18">
        <f t="shared" si="1033"/>
        <v>35</v>
      </c>
      <c r="Z2842" s="10">
        <f t="shared" si="1034"/>
        <v>0.8571428571428571</v>
      </c>
      <c r="AA2842" s="10">
        <f>VLOOKUP(A2842, VIX!$A$2:$E$3205, 5, FALSE)</f>
        <v>24.06</v>
      </c>
      <c r="AB2842" s="10">
        <f t="shared" si="1035"/>
        <v>26.942857142857143</v>
      </c>
      <c r="AC2842" s="10">
        <f t="shared" si="1036"/>
        <v>28.35</v>
      </c>
      <c r="AD2842" s="10">
        <f t="shared" si="1037"/>
        <v>28.135714285714286</v>
      </c>
      <c r="AE2842" s="10">
        <f t="shared" si="1038"/>
        <v>28.657142857142855</v>
      </c>
      <c r="AF2842" s="10">
        <f t="shared" si="1039"/>
        <v>28.685714285714283</v>
      </c>
      <c r="AG2842" s="36">
        <f t="shared" si="1027"/>
        <v>-1.36803448826441</v>
      </c>
      <c r="AH2842" s="36">
        <f t="shared" si="1028"/>
        <v>0.26688183972968732</v>
      </c>
      <c r="AI2842" s="36">
        <f t="shared" si="1029"/>
        <v>-0.46311705549032467</v>
      </c>
      <c r="AJ2842" s="36">
        <f t="shared" si="1030"/>
        <v>-3.7820801440792987E-2</v>
      </c>
      <c r="AK2842" s="36">
        <f t="shared" si="1031"/>
        <v>7.5422756522171328E-2</v>
      </c>
    </row>
    <row r="2843" spans="1:37" x14ac:dyDescent="0.2">
      <c r="A2843" s="5">
        <v>40074</v>
      </c>
      <c r="B2843" s="1">
        <v>10</v>
      </c>
      <c r="C2843" s="7">
        <v>26.75</v>
      </c>
      <c r="D2843" s="7">
        <v>28.35</v>
      </c>
      <c r="E2843" s="7">
        <v>27.95</v>
      </c>
      <c r="F2843" s="7">
        <v>28.55</v>
      </c>
      <c r="G2843" s="7">
        <v>28.65</v>
      </c>
      <c r="H2843" s="7">
        <v>28.45</v>
      </c>
      <c r="I2843" s="7">
        <v>28.45</v>
      </c>
      <c r="J2843" s="7">
        <v>0</v>
      </c>
      <c r="K2843" s="7">
        <v>0</v>
      </c>
      <c r="L2843" s="3">
        <v>5.9799999999999999E-2</v>
      </c>
      <c r="M2843" s="3">
        <v>-3.5000000000000001E-3</v>
      </c>
      <c r="N2843" s="3">
        <v>-1.1999999999999999E-3</v>
      </c>
      <c r="O2843" s="18">
        <f t="shared" si="1032"/>
        <v>0</v>
      </c>
      <c r="P2843" s="19">
        <f t="shared" si="1040"/>
        <v>40107</v>
      </c>
      <c r="Q2843" s="19">
        <f t="shared" si="1041"/>
        <v>40135</v>
      </c>
      <c r="R2843" s="19">
        <f t="shared" si="1042"/>
        <v>40163</v>
      </c>
      <c r="S2843" s="19">
        <f t="shared" si="1043"/>
        <v>40198</v>
      </c>
      <c r="T2843" s="19">
        <f t="shared" si="1044"/>
        <v>40226</v>
      </c>
      <c r="U2843" s="19">
        <f t="shared" si="1045"/>
        <v>40254</v>
      </c>
      <c r="V2843" s="19">
        <f t="shared" si="1046"/>
        <v>40289</v>
      </c>
      <c r="W2843" s="19">
        <f t="shared" si="1047"/>
        <v>40317</v>
      </c>
      <c r="X2843" s="19">
        <f t="shared" si="1048"/>
        <v>40345</v>
      </c>
      <c r="Y2843" s="18">
        <f t="shared" si="1033"/>
        <v>35</v>
      </c>
      <c r="Z2843" s="10">
        <f t="shared" si="1034"/>
        <v>0.94285714285714284</v>
      </c>
      <c r="AA2843" s="10">
        <f>VLOOKUP(A2843, VIX!$A$2:$E$3205, 5, FALSE)</f>
        <v>23.92</v>
      </c>
      <c r="AB2843" s="10">
        <f t="shared" si="1035"/>
        <v>26.841428571428573</v>
      </c>
      <c r="AC2843" s="10">
        <f t="shared" si="1036"/>
        <v>28.327142857142857</v>
      </c>
      <c r="AD2843" s="10">
        <f t="shared" si="1037"/>
        <v>27.984285714285715</v>
      </c>
      <c r="AE2843" s="10">
        <f t="shared" si="1038"/>
        <v>28.555714285714288</v>
      </c>
      <c r="AF2843" s="10">
        <f t="shared" si="1039"/>
        <v>28.638571428571424</v>
      </c>
      <c r="AG2843" s="36">
        <f t="shared" si="1027"/>
        <v>-0.44058351089985293</v>
      </c>
      <c r="AH2843" s="36">
        <f t="shared" si="1028"/>
        <v>0.10381050463439812</v>
      </c>
      <c r="AI2843" s="36">
        <f t="shared" si="1029"/>
        <v>-0.15696044845842458</v>
      </c>
      <c r="AJ2843" s="36">
        <f t="shared" si="1030"/>
        <v>-2.5437843839902562E-2</v>
      </c>
      <c r="AK2843" s="36">
        <f t="shared" si="1031"/>
        <v>5.0627825213460417E-2</v>
      </c>
    </row>
    <row r="2844" spans="1:37" x14ac:dyDescent="0.2">
      <c r="A2844" s="5">
        <v>40073</v>
      </c>
      <c r="B2844" s="1">
        <v>10</v>
      </c>
      <c r="C2844" s="7">
        <v>26.1</v>
      </c>
      <c r="D2844" s="7">
        <v>27.75</v>
      </c>
      <c r="E2844" s="7">
        <v>27.5</v>
      </c>
      <c r="F2844" s="7">
        <v>28.3</v>
      </c>
      <c r="G2844" s="7">
        <v>28.45</v>
      </c>
      <c r="H2844" s="7">
        <v>28.2</v>
      </c>
      <c r="I2844" s="7">
        <v>28.25</v>
      </c>
      <c r="J2844" s="7">
        <v>0</v>
      </c>
      <c r="K2844" s="7">
        <v>0</v>
      </c>
      <c r="L2844" s="3">
        <v>6.3200000000000006E-2</v>
      </c>
      <c r="M2844" s="3">
        <v>-1.8E-3</v>
      </c>
      <c r="N2844" s="3">
        <v>-5.9999999999999995E-4</v>
      </c>
      <c r="O2844" s="18">
        <f t="shared" si="1032"/>
        <v>1</v>
      </c>
      <c r="P2844" s="19">
        <f t="shared" si="1040"/>
        <v>40107</v>
      </c>
      <c r="Q2844" s="19">
        <f t="shared" si="1041"/>
        <v>40135</v>
      </c>
      <c r="R2844" s="19">
        <f t="shared" si="1042"/>
        <v>40163</v>
      </c>
      <c r="S2844" s="19">
        <f t="shared" si="1043"/>
        <v>40198</v>
      </c>
      <c r="T2844" s="19">
        <f t="shared" si="1044"/>
        <v>40226</v>
      </c>
      <c r="U2844" s="19">
        <f t="shared" si="1045"/>
        <v>40254</v>
      </c>
      <c r="V2844" s="19">
        <f t="shared" si="1046"/>
        <v>40289</v>
      </c>
      <c r="W2844" s="19">
        <f t="shared" si="1047"/>
        <v>40317</v>
      </c>
      <c r="X2844" s="19">
        <f t="shared" si="1048"/>
        <v>40345</v>
      </c>
      <c r="Y2844" s="18">
        <f t="shared" si="1033"/>
        <v>35</v>
      </c>
      <c r="Z2844" s="10">
        <f t="shared" si="1034"/>
        <v>0.97142857142857142</v>
      </c>
      <c r="AA2844" s="10">
        <f>VLOOKUP(A2844, VIX!$A$2:$E$3205, 5, FALSE)</f>
        <v>23.65</v>
      </c>
      <c r="AB2844" s="10">
        <f t="shared" si="1035"/>
        <v>26.14714285714286</v>
      </c>
      <c r="AC2844" s="10">
        <f t="shared" si="1036"/>
        <v>27.74285714285714</v>
      </c>
      <c r="AD2844" s="10">
        <f t="shared" si="1037"/>
        <v>27.522857142857145</v>
      </c>
      <c r="AE2844" s="10">
        <f t="shared" si="1038"/>
        <v>28.304285714285715</v>
      </c>
      <c r="AF2844" s="10">
        <f t="shared" si="1039"/>
        <v>28.44285714285714</v>
      </c>
      <c r="AG2844" s="36">
        <f t="shared" si="1027"/>
        <v>-0.42965641952983702</v>
      </c>
      <c r="AH2844" s="36">
        <f t="shared" si="1028"/>
        <v>6.5813528336380267E-2</v>
      </c>
      <c r="AI2844" s="36">
        <f t="shared" si="1029"/>
        <v>-0.20534759358288796</v>
      </c>
      <c r="AJ2844" s="36">
        <f t="shared" si="1030"/>
        <v>-3.7961335676625317E-2</v>
      </c>
      <c r="AK2844" s="36">
        <f t="shared" si="1031"/>
        <v>6.3943161634103032E-2</v>
      </c>
    </row>
    <row r="2845" spans="1:37" x14ac:dyDescent="0.2">
      <c r="A2845" s="5">
        <v>40072</v>
      </c>
      <c r="B2845" s="1">
        <v>10</v>
      </c>
      <c r="C2845" s="7">
        <v>25.95</v>
      </c>
      <c r="D2845" s="7">
        <v>27.65</v>
      </c>
      <c r="E2845" s="7">
        <v>27.35</v>
      </c>
      <c r="F2845" s="7">
        <v>28.05</v>
      </c>
      <c r="G2845" s="7">
        <v>28.45</v>
      </c>
      <c r="H2845" s="7">
        <v>28.15</v>
      </c>
      <c r="I2845" s="7">
        <v>28.4</v>
      </c>
      <c r="J2845" s="7">
        <v>0</v>
      </c>
      <c r="K2845" s="7">
        <v>0</v>
      </c>
      <c r="L2845" s="3">
        <v>6.5500000000000003E-2</v>
      </c>
      <c r="M2845" s="3">
        <v>1.2500000000000001E-2</v>
      </c>
      <c r="N2845" s="3">
        <v>4.1999999999999997E-3</v>
      </c>
      <c r="O2845" s="18">
        <f t="shared" si="1032"/>
        <v>0</v>
      </c>
      <c r="P2845" s="19">
        <f t="shared" si="1040"/>
        <v>40072</v>
      </c>
      <c r="Q2845" s="19">
        <f t="shared" si="1041"/>
        <v>40107</v>
      </c>
      <c r="R2845" s="19">
        <f t="shared" si="1042"/>
        <v>40135</v>
      </c>
      <c r="S2845" s="19">
        <f t="shared" si="1043"/>
        <v>40163</v>
      </c>
      <c r="T2845" s="19">
        <f t="shared" si="1044"/>
        <v>40198</v>
      </c>
      <c r="U2845" s="19">
        <f t="shared" si="1045"/>
        <v>40226</v>
      </c>
      <c r="V2845" s="19">
        <f t="shared" si="1046"/>
        <v>40254</v>
      </c>
      <c r="W2845" s="19">
        <f t="shared" si="1047"/>
        <v>40289</v>
      </c>
      <c r="X2845" s="19">
        <f t="shared" si="1048"/>
        <v>40317</v>
      </c>
      <c r="Y2845" s="18">
        <f t="shared" si="1033"/>
        <v>28</v>
      </c>
      <c r="Z2845" s="10">
        <f t="shared" si="1034"/>
        <v>0</v>
      </c>
      <c r="AA2845" s="10">
        <f>VLOOKUP(A2845, VIX!$A$2:$E$3205, 5, FALSE)</f>
        <v>23.69</v>
      </c>
      <c r="AB2845" s="10">
        <f t="shared" si="1035"/>
        <v>27.65</v>
      </c>
      <c r="AC2845" s="10">
        <f t="shared" si="1036"/>
        <v>27.35</v>
      </c>
      <c r="AD2845" s="10">
        <f t="shared" si="1037"/>
        <v>28.05</v>
      </c>
      <c r="AE2845" s="10">
        <f t="shared" si="1038"/>
        <v>28.45</v>
      </c>
      <c r="AF2845" s="10">
        <f t="shared" si="1039"/>
        <v>28.15</v>
      </c>
      <c r="AG2845" s="36">
        <f t="shared" si="1027"/>
        <v>-0.56625470887581764</v>
      </c>
      <c r="AH2845" s="36">
        <f t="shared" si="1028"/>
        <v>9.6867192004611788E-2</v>
      </c>
      <c r="AI2845" s="36">
        <f t="shared" si="1029"/>
        <v>-0.22658959537572232</v>
      </c>
      <c r="AJ2845" s="36">
        <f t="shared" si="1030"/>
        <v>-0.12685627988925199</v>
      </c>
      <c r="AK2845" s="36">
        <f t="shared" si="1031"/>
        <v>9.4111788870907723E-2</v>
      </c>
    </row>
    <row r="2846" spans="1:37" x14ac:dyDescent="0.2">
      <c r="A2846" s="5">
        <v>40071</v>
      </c>
      <c r="B2846" s="1">
        <v>9</v>
      </c>
      <c r="C2846" s="7">
        <v>23.5</v>
      </c>
      <c r="D2846" s="7">
        <v>27.15</v>
      </c>
      <c r="E2846" s="7">
        <v>27.9</v>
      </c>
      <c r="F2846" s="7">
        <v>27.8</v>
      </c>
      <c r="G2846" s="7">
        <v>28.4</v>
      </c>
      <c r="H2846" s="7">
        <v>28.7</v>
      </c>
      <c r="I2846" s="7">
        <v>28.5</v>
      </c>
      <c r="J2846" s="7">
        <v>0</v>
      </c>
      <c r="K2846" s="7">
        <v>0</v>
      </c>
      <c r="L2846" s="3">
        <v>0.15529999999999999</v>
      </c>
      <c r="M2846" s="3">
        <v>2.52E-2</v>
      </c>
      <c r="N2846" s="3">
        <v>8.3999999999999995E-3</v>
      </c>
      <c r="O2846" s="18">
        <f t="shared" si="1032"/>
        <v>0</v>
      </c>
      <c r="P2846" s="19">
        <f t="shared" si="1040"/>
        <v>40072</v>
      </c>
      <c r="Q2846" s="19">
        <f t="shared" si="1041"/>
        <v>40107</v>
      </c>
      <c r="R2846" s="19">
        <f t="shared" si="1042"/>
        <v>40135</v>
      </c>
      <c r="S2846" s="19">
        <f t="shared" si="1043"/>
        <v>40163</v>
      </c>
      <c r="T2846" s="19">
        <f t="shared" si="1044"/>
        <v>40198</v>
      </c>
      <c r="U2846" s="19">
        <f t="shared" si="1045"/>
        <v>40226</v>
      </c>
      <c r="V2846" s="19">
        <f t="shared" si="1046"/>
        <v>40254</v>
      </c>
      <c r="W2846" s="19">
        <f t="shared" si="1047"/>
        <v>40289</v>
      </c>
      <c r="X2846" s="19">
        <f t="shared" si="1048"/>
        <v>40317</v>
      </c>
      <c r="Y2846" s="18">
        <f t="shared" si="1033"/>
        <v>28</v>
      </c>
      <c r="Z2846" s="10">
        <f t="shared" si="1034"/>
        <v>3.5714285714285712E-2</v>
      </c>
      <c r="AA2846" s="10">
        <f>VLOOKUP(A2846, VIX!$A$2:$E$3205, 5, FALSE)</f>
        <v>23.42</v>
      </c>
      <c r="AB2846" s="10">
        <f t="shared" si="1035"/>
        <v>27.019642857142856</v>
      </c>
      <c r="AC2846" s="10">
        <f t="shared" si="1036"/>
        <v>27.873214285714287</v>
      </c>
      <c r="AD2846" s="10">
        <f t="shared" si="1037"/>
        <v>27.803571428571427</v>
      </c>
      <c r="AE2846" s="10">
        <f t="shared" si="1038"/>
        <v>28.37857142857143</v>
      </c>
      <c r="AF2846" s="10">
        <f t="shared" si="1039"/>
        <v>28.689285714285717</v>
      </c>
      <c r="AG2846" s="36">
        <f t="shared" si="1027"/>
        <v>-1.2247669773635148</v>
      </c>
      <c r="AH2846" s="36">
        <f t="shared" si="1028"/>
        <v>-0.24246311738293774</v>
      </c>
      <c r="AI2846" s="36">
        <f t="shared" si="1029"/>
        <v>3.2365784741843637E-2</v>
      </c>
      <c r="AJ2846" s="36">
        <f t="shared" si="1030"/>
        <v>-0.1904282115869011</v>
      </c>
      <c r="AK2846" s="36">
        <f t="shared" si="1031"/>
        <v>-9.3994778067885323E-2</v>
      </c>
    </row>
    <row r="2847" spans="1:37" x14ac:dyDescent="0.2">
      <c r="A2847" s="5">
        <v>40070</v>
      </c>
      <c r="B2847" s="1">
        <v>9</v>
      </c>
      <c r="C2847" s="7">
        <v>23.85</v>
      </c>
      <c r="D2847" s="7">
        <v>27.05</v>
      </c>
      <c r="E2847" s="7">
        <v>27.9</v>
      </c>
      <c r="F2847" s="7">
        <v>27.8</v>
      </c>
      <c r="G2847" s="7">
        <v>28.4</v>
      </c>
      <c r="H2847" s="7">
        <v>28.75</v>
      </c>
      <c r="I2847" s="7">
        <v>28.75</v>
      </c>
      <c r="J2847" s="7">
        <v>0</v>
      </c>
      <c r="K2847" s="7">
        <v>0</v>
      </c>
      <c r="L2847" s="3">
        <v>0.13420000000000001</v>
      </c>
      <c r="M2847" s="3">
        <v>3.4200000000000001E-2</v>
      </c>
      <c r="N2847" s="3">
        <v>1.14E-2</v>
      </c>
      <c r="O2847" s="18">
        <f t="shared" si="1032"/>
        <v>0</v>
      </c>
      <c r="P2847" s="19">
        <f t="shared" si="1040"/>
        <v>40072</v>
      </c>
      <c r="Q2847" s="19">
        <f t="shared" si="1041"/>
        <v>40107</v>
      </c>
      <c r="R2847" s="19">
        <f t="shared" si="1042"/>
        <v>40135</v>
      </c>
      <c r="S2847" s="19">
        <f t="shared" si="1043"/>
        <v>40163</v>
      </c>
      <c r="T2847" s="19">
        <f t="shared" si="1044"/>
        <v>40198</v>
      </c>
      <c r="U2847" s="19">
        <f t="shared" si="1045"/>
        <v>40226</v>
      </c>
      <c r="V2847" s="19">
        <f t="shared" si="1046"/>
        <v>40254</v>
      </c>
      <c r="W2847" s="19">
        <f t="shared" si="1047"/>
        <v>40289</v>
      </c>
      <c r="X2847" s="19">
        <f t="shared" si="1048"/>
        <v>40317</v>
      </c>
      <c r="Y2847" s="18">
        <f t="shared" si="1033"/>
        <v>28</v>
      </c>
      <c r="Z2847" s="10">
        <f t="shared" si="1034"/>
        <v>7.1428571428571425E-2</v>
      </c>
      <c r="AA2847" s="10">
        <f>VLOOKUP(A2847, VIX!$A$2:$E$3205, 5, FALSE)</f>
        <v>23.86</v>
      </c>
      <c r="AB2847" s="10">
        <f t="shared" si="1035"/>
        <v>26.821428571428573</v>
      </c>
      <c r="AC2847" s="10">
        <f t="shared" si="1036"/>
        <v>27.839285714285715</v>
      </c>
      <c r="AD2847" s="10">
        <f t="shared" si="1037"/>
        <v>27.80714285714286</v>
      </c>
      <c r="AE2847" s="10">
        <f t="shared" si="1038"/>
        <v>28.357142857142854</v>
      </c>
      <c r="AF2847" s="10">
        <f t="shared" si="1039"/>
        <v>28.725000000000001</v>
      </c>
      <c r="AG2847" s="36">
        <f t="shared" si="1027"/>
        <v>-3.1796017611881444</v>
      </c>
      <c r="AH2847" s="36">
        <f t="shared" si="1028"/>
        <v>-0.81285181202959766</v>
      </c>
      <c r="AI2847" s="36">
        <f t="shared" si="1029"/>
        <v>9.6354830486870269E-2</v>
      </c>
      <c r="AJ2847" s="36">
        <f t="shared" si="1030"/>
        <v>-0.56710633243733</v>
      </c>
      <c r="AK2847" s="36">
        <f t="shared" si="1031"/>
        <v>-0.32692901711249911</v>
      </c>
    </row>
    <row r="2848" spans="1:37" x14ac:dyDescent="0.2">
      <c r="A2848" s="5">
        <v>40067</v>
      </c>
      <c r="B2848" s="1">
        <v>9</v>
      </c>
      <c r="C2848" s="7">
        <v>24.75</v>
      </c>
      <c r="D2848" s="7">
        <v>27.7</v>
      </c>
      <c r="E2848" s="7">
        <v>28.35</v>
      </c>
      <c r="F2848" s="7">
        <v>27.95</v>
      </c>
      <c r="G2848" s="7">
        <v>28.7</v>
      </c>
      <c r="H2848" s="7">
        <v>28.95</v>
      </c>
      <c r="I2848" s="7">
        <v>28.85</v>
      </c>
      <c r="J2848" s="7">
        <v>0</v>
      </c>
      <c r="K2848" s="7">
        <v>0</v>
      </c>
      <c r="L2848" s="3">
        <v>0.1192</v>
      </c>
      <c r="M2848" s="3">
        <v>3.2199999999999999E-2</v>
      </c>
      <c r="N2848" s="3">
        <v>1.0699999999999999E-2</v>
      </c>
      <c r="O2848" s="18">
        <f t="shared" si="1032"/>
        <v>0</v>
      </c>
      <c r="P2848" s="19">
        <f t="shared" si="1040"/>
        <v>40072</v>
      </c>
      <c r="Q2848" s="19">
        <f t="shared" si="1041"/>
        <v>40107</v>
      </c>
      <c r="R2848" s="19">
        <f t="shared" si="1042"/>
        <v>40135</v>
      </c>
      <c r="S2848" s="19">
        <f t="shared" si="1043"/>
        <v>40163</v>
      </c>
      <c r="T2848" s="19">
        <f t="shared" si="1044"/>
        <v>40198</v>
      </c>
      <c r="U2848" s="19">
        <f t="shared" si="1045"/>
        <v>40226</v>
      </c>
      <c r="V2848" s="19">
        <f t="shared" si="1046"/>
        <v>40254</v>
      </c>
      <c r="W2848" s="19">
        <f t="shared" si="1047"/>
        <v>40289</v>
      </c>
      <c r="X2848" s="19">
        <f t="shared" si="1048"/>
        <v>40317</v>
      </c>
      <c r="Y2848" s="18">
        <f t="shared" si="1033"/>
        <v>28</v>
      </c>
      <c r="Z2848" s="10">
        <f t="shared" si="1034"/>
        <v>0.17857142857142858</v>
      </c>
      <c r="AA2848" s="10">
        <f>VLOOKUP(A2848, VIX!$A$2:$E$3205, 5, FALSE)</f>
        <v>24.15</v>
      </c>
      <c r="AB2848" s="10">
        <f t="shared" si="1035"/>
        <v>27.173214285714284</v>
      </c>
      <c r="AC2848" s="10">
        <f t="shared" si="1036"/>
        <v>28.233928571428571</v>
      </c>
      <c r="AD2848" s="10">
        <f t="shared" si="1037"/>
        <v>28.021428571428569</v>
      </c>
      <c r="AE2848" s="10">
        <f t="shared" si="1038"/>
        <v>28.566071428571426</v>
      </c>
      <c r="AF2848" s="10">
        <f t="shared" si="1039"/>
        <v>28.905357142857142</v>
      </c>
      <c r="AG2848" s="36">
        <f t="shared" si="1027"/>
        <v>-0.99331908070550456</v>
      </c>
      <c r="AH2848" s="36">
        <f t="shared" si="1028"/>
        <v>-0.2096774193548393</v>
      </c>
      <c r="AI2848" s="36">
        <f t="shared" si="1029"/>
        <v>0.12942989214175718</v>
      </c>
      <c r="AJ2848" s="36">
        <f t="shared" si="1030"/>
        <v>-0.23884746619486907</v>
      </c>
      <c r="AK2848" s="36">
        <f t="shared" si="1031"/>
        <v>-7.868115399025849E-2</v>
      </c>
    </row>
    <row r="2849" spans="1:37" x14ac:dyDescent="0.2">
      <c r="A2849" s="5">
        <v>40066</v>
      </c>
      <c r="B2849" s="1">
        <v>9</v>
      </c>
      <c r="C2849" s="7">
        <v>24.45</v>
      </c>
      <c r="D2849" s="7">
        <v>27.35</v>
      </c>
      <c r="E2849" s="7">
        <v>28.05</v>
      </c>
      <c r="F2849" s="7">
        <v>27.75</v>
      </c>
      <c r="G2849" s="7">
        <v>28.4</v>
      </c>
      <c r="H2849" s="7">
        <v>28.65</v>
      </c>
      <c r="I2849" s="7">
        <v>28.65</v>
      </c>
      <c r="J2849" s="7">
        <v>0</v>
      </c>
      <c r="K2849" s="7">
        <v>0</v>
      </c>
      <c r="L2849" s="3">
        <v>0.1186</v>
      </c>
      <c r="M2849" s="3">
        <v>3.2399999999999998E-2</v>
      </c>
      <c r="N2849" s="3">
        <v>1.0800000000000001E-2</v>
      </c>
      <c r="O2849" s="18">
        <f t="shared" si="1032"/>
        <v>0</v>
      </c>
      <c r="P2849" s="19">
        <f t="shared" si="1040"/>
        <v>40072</v>
      </c>
      <c r="Q2849" s="19">
        <f t="shared" si="1041"/>
        <v>40107</v>
      </c>
      <c r="R2849" s="19">
        <f t="shared" si="1042"/>
        <v>40135</v>
      </c>
      <c r="S2849" s="19">
        <f t="shared" si="1043"/>
        <v>40163</v>
      </c>
      <c r="T2849" s="19">
        <f t="shared" si="1044"/>
        <v>40198</v>
      </c>
      <c r="U2849" s="19">
        <f t="shared" si="1045"/>
        <v>40226</v>
      </c>
      <c r="V2849" s="19">
        <f t="shared" si="1046"/>
        <v>40254</v>
      </c>
      <c r="W2849" s="19">
        <f t="shared" si="1047"/>
        <v>40289</v>
      </c>
      <c r="X2849" s="19">
        <f t="shared" si="1048"/>
        <v>40317</v>
      </c>
      <c r="Y2849" s="18">
        <f t="shared" si="1033"/>
        <v>28</v>
      </c>
      <c r="Z2849" s="10">
        <f t="shared" si="1034"/>
        <v>0.21428571428571427</v>
      </c>
      <c r="AA2849" s="10">
        <f>VLOOKUP(A2849, VIX!$A$2:$E$3205, 5, FALSE)</f>
        <v>23.55</v>
      </c>
      <c r="AB2849" s="10">
        <f t="shared" si="1035"/>
        <v>26.728571428571428</v>
      </c>
      <c r="AC2849" s="10">
        <f t="shared" si="1036"/>
        <v>27.9</v>
      </c>
      <c r="AD2849" s="10">
        <f t="shared" si="1037"/>
        <v>27.814285714285713</v>
      </c>
      <c r="AE2849" s="10">
        <f t="shared" si="1038"/>
        <v>28.260714285714286</v>
      </c>
      <c r="AF2849" s="10">
        <f t="shared" si="1039"/>
        <v>28.596428571428568</v>
      </c>
      <c r="AG2849" s="36">
        <f t="shared" si="1027"/>
        <v>-0.93422818791946394</v>
      </c>
      <c r="AH2849" s="36">
        <f t="shared" si="1028"/>
        <v>-0.21913043478260857</v>
      </c>
      <c r="AI2849" s="36">
        <f t="shared" si="1029"/>
        <v>9.4861660079051641E-2</v>
      </c>
      <c r="AJ2849" s="36">
        <f t="shared" si="1030"/>
        <v>-0.20286085825747685</v>
      </c>
      <c r="AK2849" s="36">
        <f t="shared" si="1031"/>
        <v>-7.7386070507308696E-2</v>
      </c>
    </row>
    <row r="2850" spans="1:37" x14ac:dyDescent="0.2">
      <c r="A2850" s="5">
        <v>40065</v>
      </c>
      <c r="B2850" s="1">
        <v>9</v>
      </c>
      <c r="C2850" s="7">
        <v>25.95</v>
      </c>
      <c r="D2850" s="7">
        <v>28.6</v>
      </c>
      <c r="E2850" s="7">
        <v>28.8</v>
      </c>
      <c r="F2850" s="7">
        <v>28.35</v>
      </c>
      <c r="G2850" s="7">
        <v>29</v>
      </c>
      <c r="H2850" s="7">
        <v>29.1</v>
      </c>
      <c r="I2850" s="7">
        <v>28.9</v>
      </c>
      <c r="J2850" s="7">
        <v>0</v>
      </c>
      <c r="K2850" s="7">
        <v>0</v>
      </c>
      <c r="L2850" s="3">
        <v>0.1021</v>
      </c>
      <c r="M2850" s="3">
        <v>1.9400000000000001E-2</v>
      </c>
      <c r="N2850" s="3">
        <v>6.4999999999999997E-3</v>
      </c>
      <c r="O2850" s="18">
        <f t="shared" si="1032"/>
        <v>0</v>
      </c>
      <c r="P2850" s="19">
        <f t="shared" si="1040"/>
        <v>40072</v>
      </c>
      <c r="Q2850" s="19">
        <f t="shared" si="1041"/>
        <v>40107</v>
      </c>
      <c r="R2850" s="19">
        <f t="shared" si="1042"/>
        <v>40135</v>
      </c>
      <c r="S2850" s="19">
        <f t="shared" si="1043"/>
        <v>40163</v>
      </c>
      <c r="T2850" s="19">
        <f t="shared" si="1044"/>
        <v>40198</v>
      </c>
      <c r="U2850" s="19">
        <f t="shared" si="1045"/>
        <v>40226</v>
      </c>
      <c r="V2850" s="19">
        <f t="shared" si="1046"/>
        <v>40254</v>
      </c>
      <c r="W2850" s="19">
        <f t="shared" si="1047"/>
        <v>40289</v>
      </c>
      <c r="X2850" s="19">
        <f t="shared" si="1048"/>
        <v>40317</v>
      </c>
      <c r="Y2850" s="18">
        <f t="shared" si="1033"/>
        <v>28</v>
      </c>
      <c r="Z2850" s="10">
        <f t="shared" si="1034"/>
        <v>0.25</v>
      </c>
      <c r="AA2850" s="10">
        <f>VLOOKUP(A2850, VIX!$A$2:$E$3205, 5, FALSE)</f>
        <v>24.32</v>
      </c>
      <c r="AB2850" s="10">
        <f t="shared" si="1035"/>
        <v>27.937500000000004</v>
      </c>
      <c r="AC2850" s="10">
        <f t="shared" si="1036"/>
        <v>28.75</v>
      </c>
      <c r="AD2850" s="10">
        <f t="shared" si="1037"/>
        <v>28.462500000000002</v>
      </c>
      <c r="AE2850" s="10">
        <f t="shared" si="1038"/>
        <v>28.837499999999999</v>
      </c>
      <c r="AF2850" s="10">
        <f t="shared" si="1039"/>
        <v>29.075000000000003</v>
      </c>
      <c r="AG2850" s="36">
        <f t="shared" si="1027"/>
        <v>-0.8320458509843015</v>
      </c>
      <c r="AH2850" s="36">
        <f t="shared" si="1028"/>
        <v>-6.1418474287106749E-2</v>
      </c>
      <c r="AI2850" s="36">
        <f t="shared" si="1029"/>
        <v>0.14017305315203929</v>
      </c>
      <c r="AJ2850" s="36">
        <f t="shared" si="1030"/>
        <v>-0.20073529411764651</v>
      </c>
      <c r="AK2850" s="36">
        <f t="shared" si="1031"/>
        <v>-3.0679327976625693E-2</v>
      </c>
    </row>
    <row r="2851" spans="1:37" x14ac:dyDescent="0.2">
      <c r="A2851" s="5">
        <v>40064</v>
      </c>
      <c r="B2851" s="1">
        <v>9</v>
      </c>
      <c r="C2851" s="7">
        <v>26.7</v>
      </c>
      <c r="D2851" s="7">
        <v>29.45</v>
      </c>
      <c r="E2851" s="7">
        <v>29.25</v>
      </c>
      <c r="F2851" s="7">
        <v>28.75</v>
      </c>
      <c r="G2851" s="7">
        <v>29.3</v>
      </c>
      <c r="H2851" s="7">
        <v>29.35</v>
      </c>
      <c r="I2851" s="7">
        <v>29.05</v>
      </c>
      <c r="J2851" s="7">
        <v>0</v>
      </c>
      <c r="K2851" s="7">
        <v>0</v>
      </c>
      <c r="L2851" s="3">
        <v>0.10299999999999999</v>
      </c>
      <c r="M2851" s="3">
        <v>1.04E-2</v>
      </c>
      <c r="N2851" s="3">
        <v>3.5000000000000001E-3</v>
      </c>
      <c r="O2851" s="18">
        <f t="shared" si="1032"/>
        <v>0</v>
      </c>
      <c r="P2851" s="19">
        <f t="shared" si="1040"/>
        <v>40072</v>
      </c>
      <c r="Q2851" s="19">
        <f t="shared" si="1041"/>
        <v>40107</v>
      </c>
      <c r="R2851" s="19">
        <f t="shared" si="1042"/>
        <v>40135</v>
      </c>
      <c r="S2851" s="19">
        <f t="shared" si="1043"/>
        <v>40163</v>
      </c>
      <c r="T2851" s="19">
        <f t="shared" si="1044"/>
        <v>40198</v>
      </c>
      <c r="U2851" s="19">
        <f t="shared" si="1045"/>
        <v>40226</v>
      </c>
      <c r="V2851" s="19">
        <f t="shared" si="1046"/>
        <v>40254</v>
      </c>
      <c r="W2851" s="19">
        <f t="shared" si="1047"/>
        <v>40289</v>
      </c>
      <c r="X2851" s="19">
        <f t="shared" si="1048"/>
        <v>40317</v>
      </c>
      <c r="Y2851" s="18">
        <f t="shared" si="1033"/>
        <v>28</v>
      </c>
      <c r="Z2851" s="10">
        <f t="shared" si="1034"/>
        <v>0.2857142857142857</v>
      </c>
      <c r="AA2851" s="10">
        <f>VLOOKUP(A2851, VIX!$A$2:$E$3205, 5, FALSE)</f>
        <v>25.62</v>
      </c>
      <c r="AB2851" s="10">
        <f t="shared" si="1035"/>
        <v>28.664285714285711</v>
      </c>
      <c r="AC2851" s="10">
        <f t="shared" si="1036"/>
        <v>29.307142857142857</v>
      </c>
      <c r="AD2851" s="10">
        <f t="shared" si="1037"/>
        <v>28.892857142857139</v>
      </c>
      <c r="AE2851" s="10">
        <f t="shared" si="1038"/>
        <v>29.142857142857146</v>
      </c>
      <c r="AF2851" s="10">
        <f t="shared" si="1039"/>
        <v>29.335714285714289</v>
      </c>
      <c r="AG2851" s="36">
        <f t="shared" si="1027"/>
        <v>-3.3870967741935485</v>
      </c>
      <c r="AH2851" s="36">
        <f t="shared" si="1028"/>
        <v>0.23891917515998967</v>
      </c>
      <c r="AI2851" s="36">
        <f t="shared" si="1029"/>
        <v>0.61076102762966555</v>
      </c>
      <c r="AJ2851" s="36">
        <f t="shared" si="1030"/>
        <v>-0.6739606126914669</v>
      </c>
      <c r="AK2851" s="36">
        <f t="shared" si="1031"/>
        <v>-6.0854865974403177E-2</v>
      </c>
    </row>
    <row r="2852" spans="1:37" x14ac:dyDescent="0.2">
      <c r="A2852" s="5">
        <v>40060</v>
      </c>
      <c r="B2852" s="1">
        <v>9</v>
      </c>
      <c r="C2852" s="7">
        <v>27.6</v>
      </c>
      <c r="D2852" s="7">
        <v>30.45</v>
      </c>
      <c r="E2852" s="7">
        <v>29.9</v>
      </c>
      <c r="F2852" s="7">
        <v>29.15</v>
      </c>
      <c r="G2852" s="7">
        <v>29.55</v>
      </c>
      <c r="H2852" s="7">
        <v>29.6</v>
      </c>
      <c r="I2852" s="7">
        <v>0</v>
      </c>
      <c r="J2852" s="7">
        <v>0</v>
      </c>
      <c r="K2852" s="7">
        <v>0</v>
      </c>
      <c r="L2852" s="3">
        <v>0.1033</v>
      </c>
      <c r="M2852" s="3">
        <v>-1</v>
      </c>
      <c r="N2852" s="3">
        <v>-0.33329999999999999</v>
      </c>
      <c r="O2852" s="18">
        <f t="shared" si="1032"/>
        <v>0</v>
      </c>
      <c r="P2852" s="19">
        <f t="shared" si="1040"/>
        <v>40072</v>
      </c>
      <c r="Q2852" s="19">
        <f t="shared" si="1041"/>
        <v>40107</v>
      </c>
      <c r="R2852" s="19">
        <f t="shared" si="1042"/>
        <v>40135</v>
      </c>
      <c r="S2852" s="19">
        <f t="shared" si="1043"/>
        <v>40163</v>
      </c>
      <c r="T2852" s="19">
        <f t="shared" si="1044"/>
        <v>40198</v>
      </c>
      <c r="U2852" s="19">
        <f t="shared" si="1045"/>
        <v>40226</v>
      </c>
      <c r="V2852" s="19">
        <f t="shared" si="1046"/>
        <v>40254</v>
      </c>
      <c r="W2852" s="19">
        <f t="shared" si="1047"/>
        <v>40289</v>
      </c>
      <c r="X2852" s="19">
        <f t="shared" si="1048"/>
        <v>40317</v>
      </c>
      <c r="Y2852" s="18">
        <f t="shared" si="1033"/>
        <v>28</v>
      </c>
      <c r="Z2852" s="10">
        <f t="shared" si="1034"/>
        <v>0.42857142857142855</v>
      </c>
      <c r="AA2852" s="10">
        <f>VLOOKUP(A2852, VIX!$A$2:$E$3205, 5, FALSE)</f>
        <v>25.26</v>
      </c>
      <c r="AB2852" s="10">
        <f t="shared" si="1035"/>
        <v>29.228571428571428</v>
      </c>
      <c r="AC2852" s="10">
        <f t="shared" si="1036"/>
        <v>30.135714285714286</v>
      </c>
      <c r="AD2852" s="10">
        <f t="shared" si="1037"/>
        <v>29.471428571428568</v>
      </c>
      <c r="AE2852" s="10">
        <f t="shared" si="1038"/>
        <v>29.378571428571426</v>
      </c>
      <c r="AF2852" s="10">
        <f t="shared" si="1039"/>
        <v>29.578571428571429</v>
      </c>
      <c r="AG2852" s="36">
        <f t="shared" si="1027"/>
        <v>-0.84984025559105469</v>
      </c>
      <c r="AH2852" s="36">
        <f t="shared" si="1028"/>
        <v>0.16046309696092662</v>
      </c>
      <c r="AI2852" s="36">
        <f t="shared" si="1029"/>
        <v>0.22426579649955528</v>
      </c>
      <c r="AJ2852" s="36">
        <f t="shared" si="1030"/>
        <v>-0.12046608903495745</v>
      </c>
      <c r="AK2852" s="36">
        <f t="shared" si="1031"/>
        <v>-1.5000000000000228E-2</v>
      </c>
    </row>
    <row r="2853" spans="1:37" x14ac:dyDescent="0.2">
      <c r="A2853" s="5">
        <v>40059</v>
      </c>
      <c r="B2853" s="1">
        <v>9</v>
      </c>
      <c r="C2853" s="7">
        <v>28.95</v>
      </c>
      <c r="D2853" s="7">
        <v>31.25</v>
      </c>
      <c r="E2853" s="7">
        <v>30.5</v>
      </c>
      <c r="F2853" s="7">
        <v>29.75</v>
      </c>
      <c r="G2853" s="7">
        <v>30</v>
      </c>
      <c r="H2853" s="7">
        <v>30</v>
      </c>
      <c r="I2853" s="7">
        <v>29.65</v>
      </c>
      <c r="J2853" s="7">
        <v>0</v>
      </c>
      <c r="K2853" s="7">
        <v>0</v>
      </c>
      <c r="L2853" s="3">
        <v>7.9399999999999998E-2</v>
      </c>
      <c r="M2853" s="3">
        <v>-3.3999999999999998E-3</v>
      </c>
      <c r="N2853" s="3">
        <v>-1.1000000000000001E-3</v>
      </c>
      <c r="O2853" s="18">
        <f t="shared" si="1032"/>
        <v>0</v>
      </c>
      <c r="P2853" s="19">
        <f t="shared" si="1040"/>
        <v>40072</v>
      </c>
      <c r="Q2853" s="19">
        <f t="shared" si="1041"/>
        <v>40107</v>
      </c>
      <c r="R2853" s="19">
        <f t="shared" si="1042"/>
        <v>40135</v>
      </c>
      <c r="S2853" s="19">
        <f t="shared" si="1043"/>
        <v>40163</v>
      </c>
      <c r="T2853" s="19">
        <f t="shared" si="1044"/>
        <v>40198</v>
      </c>
      <c r="U2853" s="19">
        <f t="shared" si="1045"/>
        <v>40226</v>
      </c>
      <c r="V2853" s="19">
        <f t="shared" si="1046"/>
        <v>40254</v>
      </c>
      <c r="W2853" s="19">
        <f t="shared" si="1047"/>
        <v>40289</v>
      </c>
      <c r="X2853" s="19">
        <f t="shared" si="1048"/>
        <v>40317</v>
      </c>
      <c r="Y2853" s="18">
        <f t="shared" si="1033"/>
        <v>28</v>
      </c>
      <c r="Z2853" s="10">
        <f t="shared" si="1034"/>
        <v>0.4642857142857143</v>
      </c>
      <c r="AA2853" s="10">
        <f>VLOOKUP(A2853, VIX!$A$2:$E$3205, 5, FALSE)</f>
        <v>27.1</v>
      </c>
      <c r="AB2853" s="10">
        <f t="shared" si="1035"/>
        <v>30.182142857142857</v>
      </c>
      <c r="AC2853" s="10">
        <f t="shared" si="1036"/>
        <v>30.848214285714285</v>
      </c>
      <c r="AD2853" s="10">
        <f t="shared" si="1037"/>
        <v>30.098214285714285</v>
      </c>
      <c r="AE2853" s="10">
        <f t="shared" si="1038"/>
        <v>29.883928571428569</v>
      </c>
      <c r="AF2853" s="10">
        <f t="shared" si="1039"/>
        <v>30</v>
      </c>
      <c r="AG2853" s="36">
        <f t="shared" si="1027"/>
        <v>-0.6555819477434679</v>
      </c>
      <c r="AH2853" s="36">
        <f t="shared" si="1028"/>
        <v>0.20979020979020971</v>
      </c>
      <c r="AI2853" s="36">
        <f t="shared" si="1029"/>
        <v>0.21634615384615377</v>
      </c>
      <c r="AJ2853" s="36">
        <f t="shared" si="1030"/>
        <v>-7.3051948051948021E-2</v>
      </c>
      <c r="AK2853" s="36">
        <f t="shared" si="1031"/>
        <v>0</v>
      </c>
    </row>
    <row r="2854" spans="1:37" x14ac:dyDescent="0.2">
      <c r="A2854" s="5">
        <v>40058</v>
      </c>
      <c r="B2854" s="1">
        <v>9</v>
      </c>
      <c r="C2854" s="7">
        <v>30.5</v>
      </c>
      <c r="D2854" s="7">
        <v>32.65</v>
      </c>
      <c r="E2854" s="7">
        <v>31.7</v>
      </c>
      <c r="F2854" s="7">
        <v>30.7</v>
      </c>
      <c r="G2854" s="7">
        <v>30.9</v>
      </c>
      <c r="H2854" s="7">
        <v>30.9</v>
      </c>
      <c r="I2854" s="7">
        <v>30.4</v>
      </c>
      <c r="J2854" s="7">
        <v>0</v>
      </c>
      <c r="K2854" s="7">
        <v>0</v>
      </c>
      <c r="L2854" s="3">
        <v>7.0499999999999993E-2</v>
      </c>
      <c r="M2854" s="3">
        <v>-9.7999999999999997E-3</v>
      </c>
      <c r="N2854" s="3">
        <v>-3.3E-3</v>
      </c>
      <c r="O2854" s="18">
        <f t="shared" si="1032"/>
        <v>0</v>
      </c>
      <c r="P2854" s="19">
        <f t="shared" si="1040"/>
        <v>40072</v>
      </c>
      <c r="Q2854" s="19">
        <f t="shared" si="1041"/>
        <v>40107</v>
      </c>
      <c r="R2854" s="19">
        <f t="shared" si="1042"/>
        <v>40135</v>
      </c>
      <c r="S2854" s="19">
        <f t="shared" si="1043"/>
        <v>40163</v>
      </c>
      <c r="T2854" s="19">
        <f t="shared" si="1044"/>
        <v>40198</v>
      </c>
      <c r="U2854" s="19">
        <f t="shared" si="1045"/>
        <v>40226</v>
      </c>
      <c r="V2854" s="19">
        <f t="shared" si="1046"/>
        <v>40254</v>
      </c>
      <c r="W2854" s="19">
        <f t="shared" si="1047"/>
        <v>40289</v>
      </c>
      <c r="X2854" s="19">
        <f t="shared" si="1048"/>
        <v>40317</v>
      </c>
      <c r="Y2854" s="18">
        <f t="shared" si="1033"/>
        <v>28</v>
      </c>
      <c r="Z2854" s="10">
        <f t="shared" si="1034"/>
        <v>0.5</v>
      </c>
      <c r="AA2854" s="10">
        <f>VLOOKUP(A2854, VIX!$A$2:$E$3205, 5, FALSE)</f>
        <v>28.9</v>
      </c>
      <c r="AB2854" s="10">
        <f t="shared" si="1035"/>
        <v>31.574999999999999</v>
      </c>
      <c r="AC2854" s="10">
        <f t="shared" si="1036"/>
        <v>32.174999999999997</v>
      </c>
      <c r="AD2854" s="10">
        <f t="shared" si="1037"/>
        <v>31.2</v>
      </c>
      <c r="AE2854" s="10">
        <f t="shared" si="1038"/>
        <v>30.799999999999997</v>
      </c>
      <c r="AF2854" s="10">
        <f t="shared" si="1039"/>
        <v>30.9</v>
      </c>
      <c r="AG2854" s="36">
        <f t="shared" si="1027"/>
        <v>-0.6227586206896546</v>
      </c>
      <c r="AH2854" s="36">
        <f t="shared" si="1028"/>
        <v>0.26918536009445071</v>
      </c>
      <c r="AI2854" s="36">
        <f t="shared" si="1029"/>
        <v>0.29237730595196648</v>
      </c>
      <c r="AJ2854" s="36">
        <f t="shared" si="1030"/>
        <v>-5.9179240298244347E-2</v>
      </c>
      <c r="AK2854" s="36">
        <f t="shared" si="1031"/>
        <v>0</v>
      </c>
    </row>
    <row r="2855" spans="1:37" x14ac:dyDescent="0.2">
      <c r="A2855" s="5">
        <v>40057</v>
      </c>
      <c r="B2855" s="1">
        <v>9</v>
      </c>
      <c r="C2855" s="7">
        <v>30.05</v>
      </c>
      <c r="D2855" s="7">
        <v>32.25</v>
      </c>
      <c r="E2855" s="7">
        <v>31.2</v>
      </c>
      <c r="F2855" s="7">
        <v>30.3</v>
      </c>
      <c r="G2855" s="7">
        <v>30.55</v>
      </c>
      <c r="H2855" s="7">
        <v>30.6</v>
      </c>
      <c r="I2855" s="7">
        <v>30.15</v>
      </c>
      <c r="J2855" s="7">
        <v>0</v>
      </c>
      <c r="K2855" s="7">
        <v>0</v>
      </c>
      <c r="L2855" s="3">
        <v>7.3200000000000001E-2</v>
      </c>
      <c r="M2855" s="3">
        <v>-5.0000000000000001E-3</v>
      </c>
      <c r="N2855" s="3">
        <v>-1.6999999999999999E-3</v>
      </c>
      <c r="O2855" s="18">
        <f t="shared" si="1032"/>
        <v>0</v>
      </c>
      <c r="P2855" s="19">
        <f t="shared" si="1040"/>
        <v>40072</v>
      </c>
      <c r="Q2855" s="19">
        <f t="shared" si="1041"/>
        <v>40107</v>
      </c>
      <c r="R2855" s="19">
        <f t="shared" si="1042"/>
        <v>40135</v>
      </c>
      <c r="S2855" s="19">
        <f t="shared" si="1043"/>
        <v>40163</v>
      </c>
      <c r="T2855" s="19">
        <f t="shared" si="1044"/>
        <v>40198</v>
      </c>
      <c r="U2855" s="19">
        <f t="shared" si="1045"/>
        <v>40226</v>
      </c>
      <c r="V2855" s="19">
        <f t="shared" si="1046"/>
        <v>40254</v>
      </c>
      <c r="W2855" s="19">
        <f t="shared" si="1047"/>
        <v>40289</v>
      </c>
      <c r="X2855" s="19">
        <f t="shared" si="1048"/>
        <v>40317</v>
      </c>
      <c r="Y2855" s="18">
        <f t="shared" si="1033"/>
        <v>28</v>
      </c>
      <c r="Z2855" s="10">
        <f t="shared" si="1034"/>
        <v>0.5357142857142857</v>
      </c>
      <c r="AA2855" s="10">
        <f>VLOOKUP(A2855, VIX!$A$2:$E$3205, 5, FALSE)</f>
        <v>29.15</v>
      </c>
      <c r="AB2855" s="10">
        <f t="shared" si="1035"/>
        <v>31.071428571428569</v>
      </c>
      <c r="AC2855" s="10">
        <f t="shared" si="1036"/>
        <v>31.762500000000003</v>
      </c>
      <c r="AD2855" s="10">
        <f t="shared" si="1037"/>
        <v>30.782142857142855</v>
      </c>
      <c r="AE2855" s="10">
        <f t="shared" si="1038"/>
        <v>30.416071428571428</v>
      </c>
      <c r="AF2855" s="10">
        <f t="shared" si="1039"/>
        <v>30.573214285714286</v>
      </c>
      <c r="AG2855" s="36">
        <f t="shared" si="1027"/>
        <v>-0.67005076142131936</v>
      </c>
      <c r="AH2855" s="36">
        <f t="shared" si="1028"/>
        <v>0.30831973898858084</v>
      </c>
      <c r="AI2855" s="36">
        <f t="shared" si="1029"/>
        <v>0.27045075125208623</v>
      </c>
      <c r="AJ2855" s="36">
        <f t="shared" si="1030"/>
        <v>-7.5757575757575718E-2</v>
      </c>
      <c r="AK2855" s="36">
        <f t="shared" si="1031"/>
        <v>-1.5050167224080476E-2</v>
      </c>
    </row>
    <row r="2856" spans="1:37" x14ac:dyDescent="0.2">
      <c r="A2856" s="5">
        <v>40056</v>
      </c>
      <c r="B2856" s="1">
        <v>9</v>
      </c>
      <c r="C2856" s="7">
        <v>28.5</v>
      </c>
      <c r="D2856" s="7">
        <v>30.95</v>
      </c>
      <c r="E2856" s="7">
        <v>30.25</v>
      </c>
      <c r="F2856" s="7">
        <v>29.55</v>
      </c>
      <c r="G2856" s="7">
        <v>29.9</v>
      </c>
      <c r="H2856" s="7">
        <v>29.9</v>
      </c>
      <c r="I2856" s="7">
        <v>29.55</v>
      </c>
      <c r="J2856" s="7">
        <v>0</v>
      </c>
      <c r="K2856" s="7">
        <v>0</v>
      </c>
      <c r="L2856" s="3">
        <v>8.5999999999999993E-2</v>
      </c>
      <c r="M2856" s="3">
        <v>0</v>
      </c>
      <c r="N2856" s="3">
        <v>0</v>
      </c>
      <c r="O2856" s="18">
        <f t="shared" si="1032"/>
        <v>0</v>
      </c>
      <c r="P2856" s="19">
        <f t="shared" si="1040"/>
        <v>40072</v>
      </c>
      <c r="Q2856" s="19">
        <f t="shared" si="1041"/>
        <v>40107</v>
      </c>
      <c r="R2856" s="19">
        <f t="shared" si="1042"/>
        <v>40135</v>
      </c>
      <c r="S2856" s="19">
        <f t="shared" si="1043"/>
        <v>40163</v>
      </c>
      <c r="T2856" s="19">
        <f t="shared" si="1044"/>
        <v>40198</v>
      </c>
      <c r="U2856" s="19">
        <f t="shared" si="1045"/>
        <v>40226</v>
      </c>
      <c r="V2856" s="19">
        <f t="shared" si="1046"/>
        <v>40254</v>
      </c>
      <c r="W2856" s="19">
        <f t="shared" si="1047"/>
        <v>40289</v>
      </c>
      <c r="X2856" s="19">
        <f t="shared" si="1048"/>
        <v>40317</v>
      </c>
      <c r="Y2856" s="18">
        <f t="shared" si="1033"/>
        <v>28</v>
      </c>
      <c r="Z2856" s="10">
        <f t="shared" si="1034"/>
        <v>0.5714285714285714</v>
      </c>
      <c r="AA2856" s="10">
        <f>VLOOKUP(A2856, VIX!$A$2:$E$3205, 5, FALSE)</f>
        <v>26.01</v>
      </c>
      <c r="AB2856" s="10">
        <f t="shared" si="1035"/>
        <v>29.549999999999997</v>
      </c>
      <c r="AC2856" s="10">
        <f t="shared" si="1036"/>
        <v>30.65</v>
      </c>
      <c r="AD2856" s="10">
        <f t="shared" si="1037"/>
        <v>29.950000000000003</v>
      </c>
      <c r="AE2856" s="10">
        <f t="shared" si="1038"/>
        <v>29.700000000000003</v>
      </c>
      <c r="AF2856" s="10">
        <f t="shared" si="1039"/>
        <v>29.9</v>
      </c>
      <c r="AG2856" s="36">
        <f t="shared" si="1027"/>
        <v>-2.2911924789708071</v>
      </c>
      <c r="AH2856" s="36">
        <f t="shared" si="1028"/>
        <v>0.6222953904045152</v>
      </c>
      <c r="AI2856" s="36">
        <f t="shared" si="1029"/>
        <v>0.63331737673527977</v>
      </c>
      <c r="AJ2856" s="36">
        <f t="shared" si="1030"/>
        <v>-0.32181950863536674</v>
      </c>
      <c r="AK2856" s="36">
        <f t="shared" si="1031"/>
        <v>0</v>
      </c>
    </row>
    <row r="2857" spans="1:37" x14ac:dyDescent="0.2">
      <c r="A2857" s="5">
        <v>40053</v>
      </c>
      <c r="B2857" s="1">
        <v>9</v>
      </c>
      <c r="C2857" s="7">
        <v>28.1</v>
      </c>
      <c r="D2857" s="7">
        <v>30.5</v>
      </c>
      <c r="E2857" s="7">
        <v>30.1</v>
      </c>
      <c r="F2857" s="7">
        <v>29.3</v>
      </c>
      <c r="G2857" s="7">
        <v>29.5</v>
      </c>
      <c r="H2857" s="7">
        <v>29.6</v>
      </c>
      <c r="I2857" s="7">
        <v>29.25</v>
      </c>
      <c r="J2857" s="7">
        <v>0</v>
      </c>
      <c r="K2857" s="7">
        <v>0</v>
      </c>
      <c r="L2857" s="3">
        <v>8.5400000000000004E-2</v>
      </c>
      <c r="M2857" s="3">
        <v>-1.6999999999999999E-3</v>
      </c>
      <c r="N2857" s="3">
        <v>-5.9999999999999995E-4</v>
      </c>
      <c r="O2857" s="18">
        <f t="shared" si="1032"/>
        <v>0</v>
      </c>
      <c r="P2857" s="19">
        <f t="shared" si="1040"/>
        <v>40072</v>
      </c>
      <c r="Q2857" s="19">
        <f t="shared" si="1041"/>
        <v>40107</v>
      </c>
      <c r="R2857" s="19">
        <f t="shared" si="1042"/>
        <v>40135</v>
      </c>
      <c r="S2857" s="19">
        <f t="shared" si="1043"/>
        <v>40163</v>
      </c>
      <c r="T2857" s="19">
        <f t="shared" si="1044"/>
        <v>40198</v>
      </c>
      <c r="U2857" s="19">
        <f t="shared" si="1045"/>
        <v>40226</v>
      </c>
      <c r="V2857" s="19">
        <f t="shared" si="1046"/>
        <v>40254</v>
      </c>
      <c r="W2857" s="19">
        <f t="shared" si="1047"/>
        <v>40289</v>
      </c>
      <c r="X2857" s="19">
        <f t="shared" si="1048"/>
        <v>40317</v>
      </c>
      <c r="Y2857" s="18">
        <f t="shared" si="1033"/>
        <v>28</v>
      </c>
      <c r="Z2857" s="10">
        <f t="shared" si="1034"/>
        <v>0.6785714285714286</v>
      </c>
      <c r="AA2857" s="10">
        <f>VLOOKUP(A2857, VIX!$A$2:$E$3205, 5, FALSE)</f>
        <v>24.76</v>
      </c>
      <c r="AB2857" s="10">
        <f t="shared" si="1035"/>
        <v>28.87142857142857</v>
      </c>
      <c r="AC2857" s="10">
        <f t="shared" si="1036"/>
        <v>30.371428571428574</v>
      </c>
      <c r="AD2857" s="10">
        <f t="shared" si="1037"/>
        <v>29.842857142857142</v>
      </c>
      <c r="AE2857" s="10">
        <f t="shared" si="1038"/>
        <v>29.364285714285714</v>
      </c>
      <c r="AF2857" s="10">
        <f t="shared" si="1039"/>
        <v>29.532142857142858</v>
      </c>
      <c r="AG2857" s="36">
        <f t="shared" si="1027"/>
        <v>-0.75789473684210451</v>
      </c>
      <c r="AH2857" s="36">
        <f t="shared" si="1028"/>
        <v>0.11934643618280795</v>
      </c>
      <c r="AI2857" s="36">
        <f t="shared" si="1029"/>
        <v>0.24213307710785503</v>
      </c>
      <c r="AJ2857" s="36">
        <f t="shared" si="1030"/>
        <v>-6.149341142020473E-2</v>
      </c>
      <c r="AK2857" s="36">
        <f t="shared" si="1031"/>
        <v>-3.0530651805185788E-2</v>
      </c>
    </row>
    <row r="2858" spans="1:37" x14ac:dyDescent="0.2">
      <c r="A2858" s="5">
        <v>40052</v>
      </c>
      <c r="B2858" s="1">
        <v>9</v>
      </c>
      <c r="C2858" s="7">
        <v>27.8</v>
      </c>
      <c r="D2858" s="7">
        <v>30.25</v>
      </c>
      <c r="E2858" s="7">
        <v>29.95</v>
      </c>
      <c r="F2858" s="7">
        <v>29.2</v>
      </c>
      <c r="G2858" s="7">
        <v>29.45</v>
      </c>
      <c r="H2858" s="7">
        <v>29.55</v>
      </c>
      <c r="I2858" s="7">
        <v>29.2</v>
      </c>
      <c r="J2858" s="7">
        <v>0</v>
      </c>
      <c r="K2858" s="7">
        <v>0</v>
      </c>
      <c r="L2858" s="3">
        <v>8.8099999999999998E-2</v>
      </c>
      <c r="M2858" s="3">
        <v>0</v>
      </c>
      <c r="N2858" s="3">
        <v>0</v>
      </c>
      <c r="O2858" s="18">
        <f t="shared" si="1032"/>
        <v>0</v>
      </c>
      <c r="P2858" s="19">
        <f t="shared" si="1040"/>
        <v>40072</v>
      </c>
      <c r="Q2858" s="19">
        <f t="shared" si="1041"/>
        <v>40107</v>
      </c>
      <c r="R2858" s="19">
        <f t="shared" si="1042"/>
        <v>40135</v>
      </c>
      <c r="S2858" s="19">
        <f t="shared" si="1043"/>
        <v>40163</v>
      </c>
      <c r="T2858" s="19">
        <f t="shared" si="1044"/>
        <v>40198</v>
      </c>
      <c r="U2858" s="19">
        <f t="shared" si="1045"/>
        <v>40226</v>
      </c>
      <c r="V2858" s="19">
        <f t="shared" si="1046"/>
        <v>40254</v>
      </c>
      <c r="W2858" s="19">
        <f t="shared" si="1047"/>
        <v>40289</v>
      </c>
      <c r="X2858" s="19">
        <f t="shared" si="1048"/>
        <v>40317</v>
      </c>
      <c r="Y2858" s="18">
        <f t="shared" si="1033"/>
        <v>28</v>
      </c>
      <c r="Z2858" s="10">
        <f t="shared" si="1034"/>
        <v>0.7142857142857143</v>
      </c>
      <c r="AA2858" s="10">
        <f>VLOOKUP(A2858, VIX!$A$2:$E$3205, 5, FALSE)</f>
        <v>24.68</v>
      </c>
      <c r="AB2858" s="10">
        <f t="shared" si="1035"/>
        <v>28.5</v>
      </c>
      <c r="AC2858" s="10">
        <f t="shared" si="1036"/>
        <v>30.164285714285715</v>
      </c>
      <c r="AD2858" s="10">
        <f t="shared" si="1037"/>
        <v>29.735714285714284</v>
      </c>
      <c r="AE2858" s="10">
        <f t="shared" si="1038"/>
        <v>29.271428571428572</v>
      </c>
      <c r="AF2858" s="10">
        <f t="shared" si="1039"/>
        <v>29.478571428571428</v>
      </c>
      <c r="AG2858" s="36">
        <f t="shared" si="1027"/>
        <v>-0.76496097137901065</v>
      </c>
      <c r="AH2858" s="36">
        <f t="shared" si="1028"/>
        <v>8.9072164948453783E-2</v>
      </c>
      <c r="AI2858" s="36">
        <f t="shared" si="1029"/>
        <v>0.22603599832565918</v>
      </c>
      <c r="AJ2858" s="36">
        <f t="shared" si="1030"/>
        <v>-7.6595744680851022E-2</v>
      </c>
      <c r="AK2858" s="36">
        <f t="shared" si="1031"/>
        <v>-3.0392570704939208E-2</v>
      </c>
    </row>
    <row r="2859" spans="1:37" x14ac:dyDescent="0.2">
      <c r="A2859" s="5">
        <v>40051</v>
      </c>
      <c r="B2859" s="1">
        <v>9</v>
      </c>
      <c r="C2859" s="7">
        <v>28.3</v>
      </c>
      <c r="D2859" s="7">
        <v>30.4</v>
      </c>
      <c r="E2859" s="7">
        <v>30.05</v>
      </c>
      <c r="F2859" s="7">
        <v>29.3</v>
      </c>
      <c r="G2859" s="7">
        <v>29.6</v>
      </c>
      <c r="H2859" s="7">
        <v>29.65</v>
      </c>
      <c r="I2859" s="7">
        <v>29.2</v>
      </c>
      <c r="J2859" s="7">
        <v>0</v>
      </c>
      <c r="K2859" s="7">
        <v>0</v>
      </c>
      <c r="L2859" s="3">
        <v>7.4200000000000002E-2</v>
      </c>
      <c r="M2859" s="3">
        <v>-3.3999999999999998E-3</v>
      </c>
      <c r="N2859" s="3">
        <v>-1.1000000000000001E-3</v>
      </c>
      <c r="O2859" s="18">
        <f t="shared" si="1032"/>
        <v>0</v>
      </c>
      <c r="P2859" s="19">
        <f t="shared" si="1040"/>
        <v>40072</v>
      </c>
      <c r="Q2859" s="19">
        <f t="shared" si="1041"/>
        <v>40107</v>
      </c>
      <c r="R2859" s="19">
        <f t="shared" si="1042"/>
        <v>40135</v>
      </c>
      <c r="S2859" s="19">
        <f t="shared" si="1043"/>
        <v>40163</v>
      </c>
      <c r="T2859" s="19">
        <f t="shared" si="1044"/>
        <v>40198</v>
      </c>
      <c r="U2859" s="19">
        <f t="shared" si="1045"/>
        <v>40226</v>
      </c>
      <c r="V2859" s="19">
        <f t="shared" si="1046"/>
        <v>40254</v>
      </c>
      <c r="W2859" s="19">
        <f t="shared" si="1047"/>
        <v>40289</v>
      </c>
      <c r="X2859" s="19">
        <f t="shared" si="1048"/>
        <v>40317</v>
      </c>
      <c r="Y2859" s="18">
        <f t="shared" si="1033"/>
        <v>28</v>
      </c>
      <c r="Z2859" s="10">
        <f t="shared" si="1034"/>
        <v>0.75</v>
      </c>
      <c r="AA2859" s="10">
        <f>VLOOKUP(A2859, VIX!$A$2:$E$3205, 5, FALSE)</f>
        <v>24.95</v>
      </c>
      <c r="AB2859" s="10">
        <f t="shared" si="1035"/>
        <v>28.825000000000003</v>
      </c>
      <c r="AC2859" s="10">
        <f t="shared" si="1036"/>
        <v>30.312499999999996</v>
      </c>
      <c r="AD2859" s="10">
        <f t="shared" si="1037"/>
        <v>29.862500000000001</v>
      </c>
      <c r="AE2859" s="10">
        <f t="shared" si="1038"/>
        <v>29.375</v>
      </c>
      <c r="AF2859" s="10">
        <f t="shared" si="1039"/>
        <v>29.612500000000004</v>
      </c>
      <c r="AG2859" s="36">
        <f t="shared" si="1027"/>
        <v>-0.66919575113808705</v>
      </c>
      <c r="AH2859" s="36">
        <f t="shared" si="1028"/>
        <v>0.10501250148827172</v>
      </c>
      <c r="AI2859" s="36">
        <f t="shared" si="1029"/>
        <v>0.22765598650927477</v>
      </c>
      <c r="AJ2859" s="36">
        <f t="shared" si="1030"/>
        <v>-9.2613009922822676E-2</v>
      </c>
      <c r="AK2859" s="36">
        <f t="shared" si="1031"/>
        <v>-1.5332197614990602E-2</v>
      </c>
    </row>
    <row r="2860" spans="1:37" x14ac:dyDescent="0.2">
      <c r="A2860" s="5">
        <v>40050</v>
      </c>
      <c r="B2860" s="1">
        <v>9</v>
      </c>
      <c r="C2860" s="7">
        <v>27.75</v>
      </c>
      <c r="D2860" s="7">
        <v>30.05</v>
      </c>
      <c r="E2860" s="7">
        <v>29.8</v>
      </c>
      <c r="F2860" s="7">
        <v>29.1</v>
      </c>
      <c r="G2860" s="7">
        <v>29.35</v>
      </c>
      <c r="H2860" s="7">
        <v>29.35</v>
      </c>
      <c r="I2860" s="7">
        <v>29</v>
      </c>
      <c r="J2860" s="7">
        <v>0</v>
      </c>
      <c r="K2860" s="7">
        <v>0</v>
      </c>
      <c r="L2860" s="3">
        <v>8.2900000000000001E-2</v>
      </c>
      <c r="M2860" s="3">
        <v>-3.3999999999999998E-3</v>
      </c>
      <c r="N2860" s="3">
        <v>-1.1000000000000001E-3</v>
      </c>
      <c r="O2860" s="18">
        <f t="shared" si="1032"/>
        <v>0</v>
      </c>
      <c r="P2860" s="19">
        <f t="shared" si="1040"/>
        <v>40072</v>
      </c>
      <c r="Q2860" s="19">
        <f t="shared" si="1041"/>
        <v>40107</v>
      </c>
      <c r="R2860" s="19">
        <f t="shared" si="1042"/>
        <v>40135</v>
      </c>
      <c r="S2860" s="19">
        <f t="shared" si="1043"/>
        <v>40163</v>
      </c>
      <c r="T2860" s="19">
        <f t="shared" si="1044"/>
        <v>40198</v>
      </c>
      <c r="U2860" s="19">
        <f t="shared" si="1045"/>
        <v>40226</v>
      </c>
      <c r="V2860" s="19">
        <f t="shared" si="1046"/>
        <v>40254</v>
      </c>
      <c r="W2860" s="19">
        <f t="shared" si="1047"/>
        <v>40289</v>
      </c>
      <c r="X2860" s="19">
        <f t="shared" si="1048"/>
        <v>40317</v>
      </c>
      <c r="Y2860" s="18">
        <f t="shared" si="1033"/>
        <v>28</v>
      </c>
      <c r="Z2860" s="10">
        <f t="shared" si="1034"/>
        <v>0.7857142857142857</v>
      </c>
      <c r="AA2860" s="10">
        <f>VLOOKUP(A2860, VIX!$A$2:$E$3205, 5, FALSE)</f>
        <v>24.92</v>
      </c>
      <c r="AB2860" s="10">
        <f t="shared" si="1035"/>
        <v>28.24285714285714</v>
      </c>
      <c r="AC2860" s="10">
        <f t="shared" si="1036"/>
        <v>29.996428571428574</v>
      </c>
      <c r="AD2860" s="10">
        <f t="shared" si="1037"/>
        <v>29.650000000000002</v>
      </c>
      <c r="AE2860" s="10">
        <f t="shared" si="1038"/>
        <v>29.153571428571428</v>
      </c>
      <c r="AF2860" s="10">
        <f t="shared" si="1039"/>
        <v>29.35</v>
      </c>
      <c r="AG2860" s="36">
        <f t="shared" si="1027"/>
        <v>-0.74336283185840701</v>
      </c>
      <c r="AH2860" s="36">
        <f t="shared" si="1028"/>
        <v>7.5408462505236681E-2</v>
      </c>
      <c r="AI2860" s="36">
        <f t="shared" si="1029"/>
        <v>0.21403870654613813</v>
      </c>
      <c r="AJ2860" s="36">
        <f t="shared" si="1030"/>
        <v>-7.7734591893392518E-2</v>
      </c>
      <c r="AK2860" s="36">
        <f t="shared" si="1031"/>
        <v>0</v>
      </c>
    </row>
    <row r="2861" spans="1:37" x14ac:dyDescent="0.2">
      <c r="A2861" s="5">
        <v>40049</v>
      </c>
      <c r="B2861" s="1">
        <v>9</v>
      </c>
      <c r="C2861" s="7">
        <v>27.4</v>
      </c>
      <c r="D2861" s="7">
        <v>29.9</v>
      </c>
      <c r="E2861" s="7">
        <v>29.55</v>
      </c>
      <c r="F2861" s="7">
        <v>28.9</v>
      </c>
      <c r="G2861" s="7">
        <v>29.15</v>
      </c>
      <c r="H2861" s="7">
        <v>29.1</v>
      </c>
      <c r="I2861" s="7">
        <v>28.85</v>
      </c>
      <c r="J2861" s="7">
        <v>0</v>
      </c>
      <c r="K2861" s="7">
        <v>0</v>
      </c>
      <c r="L2861" s="3">
        <v>9.1200000000000003E-2</v>
      </c>
      <c r="M2861" s="3">
        <v>-1.6999999999999999E-3</v>
      </c>
      <c r="N2861" s="3">
        <v>-5.9999999999999995E-4</v>
      </c>
      <c r="O2861" s="18">
        <f t="shared" si="1032"/>
        <v>0</v>
      </c>
      <c r="P2861" s="19">
        <f t="shared" si="1040"/>
        <v>40072</v>
      </c>
      <c r="Q2861" s="19">
        <f t="shared" si="1041"/>
        <v>40107</v>
      </c>
      <c r="R2861" s="19">
        <f t="shared" si="1042"/>
        <v>40135</v>
      </c>
      <c r="S2861" s="19">
        <f t="shared" si="1043"/>
        <v>40163</v>
      </c>
      <c r="T2861" s="19">
        <f t="shared" si="1044"/>
        <v>40198</v>
      </c>
      <c r="U2861" s="19">
        <f t="shared" si="1045"/>
        <v>40226</v>
      </c>
      <c r="V2861" s="19">
        <f t="shared" si="1046"/>
        <v>40254</v>
      </c>
      <c r="W2861" s="19">
        <f t="shared" si="1047"/>
        <v>40289</v>
      </c>
      <c r="X2861" s="19">
        <f t="shared" si="1048"/>
        <v>40317</v>
      </c>
      <c r="Y2861" s="18">
        <f t="shared" si="1033"/>
        <v>28</v>
      </c>
      <c r="Z2861" s="10">
        <f t="shared" si="1034"/>
        <v>0.8214285714285714</v>
      </c>
      <c r="AA2861" s="10">
        <f>VLOOKUP(A2861, VIX!$A$2:$E$3205, 5, FALSE)</f>
        <v>25.14</v>
      </c>
      <c r="AB2861" s="10">
        <f t="shared" si="1035"/>
        <v>27.846428571428572</v>
      </c>
      <c r="AC2861" s="10">
        <f t="shared" si="1036"/>
        <v>29.837499999999999</v>
      </c>
      <c r="AD2861" s="10">
        <f t="shared" si="1037"/>
        <v>29.433928571428574</v>
      </c>
      <c r="AE2861" s="10">
        <f t="shared" si="1038"/>
        <v>28.944642857142856</v>
      </c>
      <c r="AF2861" s="10">
        <f t="shared" si="1039"/>
        <v>29.141071428571429</v>
      </c>
      <c r="AG2861" s="36">
        <f t="shared" si="1027"/>
        <v>-2.4510439631694996</v>
      </c>
      <c r="AH2861" s="36">
        <f t="shared" si="1028"/>
        <v>0.31526271893244195</v>
      </c>
      <c r="AI2861" s="36">
        <f t="shared" si="1029"/>
        <v>0.59276236429433282</v>
      </c>
      <c r="AJ2861" s="36">
        <f t="shared" si="1030"/>
        <v>-0.23230088495575235</v>
      </c>
      <c r="AK2861" s="36">
        <f t="shared" si="1031"/>
        <v>4.6334886001468345E-2</v>
      </c>
    </row>
    <row r="2862" spans="1:37" x14ac:dyDescent="0.2">
      <c r="A2862" s="5">
        <v>40046</v>
      </c>
      <c r="B2862" s="1">
        <v>9</v>
      </c>
      <c r="C2862" s="7">
        <v>27.35</v>
      </c>
      <c r="D2862" s="7">
        <v>30</v>
      </c>
      <c r="E2862" s="7">
        <v>29.65</v>
      </c>
      <c r="F2862" s="7">
        <v>29.05</v>
      </c>
      <c r="G2862" s="7">
        <v>29.15</v>
      </c>
      <c r="H2862" s="7">
        <v>28.95</v>
      </c>
      <c r="I2862" s="7">
        <v>28.85</v>
      </c>
      <c r="J2862" s="7">
        <v>0</v>
      </c>
      <c r="K2862" s="7">
        <v>0</v>
      </c>
      <c r="L2862" s="3">
        <v>9.69E-2</v>
      </c>
      <c r="M2862" s="3">
        <v>-6.8999999999999999E-3</v>
      </c>
      <c r="N2862" s="3">
        <v>-2.3E-3</v>
      </c>
      <c r="O2862" s="18">
        <f t="shared" si="1032"/>
        <v>0</v>
      </c>
      <c r="P2862" s="19">
        <f t="shared" si="1040"/>
        <v>40072</v>
      </c>
      <c r="Q2862" s="19">
        <f t="shared" si="1041"/>
        <v>40107</v>
      </c>
      <c r="R2862" s="19">
        <f t="shared" si="1042"/>
        <v>40135</v>
      </c>
      <c r="S2862" s="19">
        <f t="shared" si="1043"/>
        <v>40163</v>
      </c>
      <c r="T2862" s="19">
        <f t="shared" si="1044"/>
        <v>40198</v>
      </c>
      <c r="U2862" s="19">
        <f t="shared" si="1045"/>
        <v>40226</v>
      </c>
      <c r="V2862" s="19">
        <f t="shared" si="1046"/>
        <v>40254</v>
      </c>
      <c r="W2862" s="19">
        <f t="shared" si="1047"/>
        <v>40289</v>
      </c>
      <c r="X2862" s="19">
        <f t="shared" si="1048"/>
        <v>40317</v>
      </c>
      <c r="Y2862" s="18">
        <f t="shared" si="1033"/>
        <v>28</v>
      </c>
      <c r="Z2862" s="10">
        <f t="shared" si="1034"/>
        <v>0.9285714285714286</v>
      </c>
      <c r="AA2862" s="10">
        <f>VLOOKUP(A2862, VIX!$A$2:$E$3205, 5, FALSE)</f>
        <v>25.01</v>
      </c>
      <c r="AB2862" s="10">
        <f t="shared" si="1035"/>
        <v>27.539285714285715</v>
      </c>
      <c r="AC2862" s="10">
        <f t="shared" si="1036"/>
        <v>29.975000000000001</v>
      </c>
      <c r="AD2862" s="10">
        <f t="shared" si="1037"/>
        <v>29.607142857142858</v>
      </c>
      <c r="AE2862" s="10">
        <f t="shared" si="1038"/>
        <v>29.057142857142857</v>
      </c>
      <c r="AF2862" s="10">
        <f t="shared" si="1039"/>
        <v>29.135714285714286</v>
      </c>
      <c r="AG2862" s="36">
        <f t="shared" si="1027"/>
        <v>-0.85538619187908205</v>
      </c>
      <c r="AH2862" s="36">
        <f t="shared" si="1028"/>
        <v>0.10469464063149186</v>
      </c>
      <c r="AI2862" s="36">
        <f t="shared" si="1029"/>
        <v>0.18163253048231054</v>
      </c>
      <c r="AJ2862" s="36">
        <f t="shared" si="1030"/>
        <v>-3.0816264139406236E-2</v>
      </c>
      <c r="AK2862" s="36">
        <f t="shared" si="1031"/>
        <v>6.1328790459965678E-2</v>
      </c>
    </row>
    <row r="2863" spans="1:37" x14ac:dyDescent="0.2">
      <c r="A2863" s="5">
        <v>40045</v>
      </c>
      <c r="B2863" s="1">
        <v>9</v>
      </c>
      <c r="C2863" s="7">
        <v>27.8</v>
      </c>
      <c r="D2863" s="7">
        <v>30.1</v>
      </c>
      <c r="E2863" s="7">
        <v>29.75</v>
      </c>
      <c r="F2863" s="7">
        <v>29.2</v>
      </c>
      <c r="G2863" s="7">
        <v>29.35</v>
      </c>
      <c r="H2863" s="7">
        <v>29.35</v>
      </c>
      <c r="I2863" s="7">
        <v>29.25</v>
      </c>
      <c r="J2863" s="7">
        <v>0</v>
      </c>
      <c r="K2863" s="7">
        <v>0</v>
      </c>
      <c r="L2863" s="3">
        <v>8.2699999999999996E-2</v>
      </c>
      <c r="M2863" s="3">
        <v>1.6999999999999999E-3</v>
      </c>
      <c r="N2863" s="3">
        <v>5.9999999999999995E-4</v>
      </c>
      <c r="O2863" s="18">
        <f t="shared" si="1032"/>
        <v>1</v>
      </c>
      <c r="P2863" s="19">
        <f t="shared" si="1040"/>
        <v>40072</v>
      </c>
      <c r="Q2863" s="19">
        <f t="shared" si="1041"/>
        <v>40107</v>
      </c>
      <c r="R2863" s="19">
        <f t="shared" si="1042"/>
        <v>40135</v>
      </c>
      <c r="S2863" s="19">
        <f t="shared" si="1043"/>
        <v>40163</v>
      </c>
      <c r="T2863" s="19">
        <f t="shared" si="1044"/>
        <v>40198</v>
      </c>
      <c r="U2863" s="19">
        <f t="shared" si="1045"/>
        <v>40226</v>
      </c>
      <c r="V2863" s="19">
        <f t="shared" si="1046"/>
        <v>40254</v>
      </c>
      <c r="W2863" s="19">
        <f t="shared" si="1047"/>
        <v>40289</v>
      </c>
      <c r="X2863" s="19">
        <f t="shared" si="1048"/>
        <v>40317</v>
      </c>
      <c r="Y2863" s="18">
        <f t="shared" si="1033"/>
        <v>28</v>
      </c>
      <c r="Z2863" s="10">
        <f t="shared" si="1034"/>
        <v>0.9642857142857143</v>
      </c>
      <c r="AA2863" s="10">
        <f>VLOOKUP(A2863, VIX!$A$2:$E$3205, 5, FALSE)</f>
        <v>25.09</v>
      </c>
      <c r="AB2863" s="10">
        <f t="shared" si="1035"/>
        <v>27.882142857142856</v>
      </c>
      <c r="AC2863" s="10">
        <f t="shared" si="1036"/>
        <v>30.087500000000002</v>
      </c>
      <c r="AD2863" s="10">
        <f t="shared" si="1037"/>
        <v>29.730357142857141</v>
      </c>
      <c r="AE2863" s="10">
        <f t="shared" si="1038"/>
        <v>29.205357142857142</v>
      </c>
      <c r="AF2863" s="10">
        <f t="shared" si="1039"/>
        <v>29.35</v>
      </c>
      <c r="AG2863" s="36">
        <f t="shared" si="1027"/>
        <v>-0.67757774140752847</v>
      </c>
      <c r="AH2863" s="36">
        <f t="shared" si="1028"/>
        <v>0.10482529118136477</v>
      </c>
      <c r="AI2863" s="36">
        <f t="shared" si="1029"/>
        <v>0.16865417376490643</v>
      </c>
      <c r="AJ2863" s="36">
        <f t="shared" si="1030"/>
        <v>-4.5531197301855605E-2</v>
      </c>
      <c r="AK2863" s="36">
        <f t="shared" si="1031"/>
        <v>0</v>
      </c>
    </row>
    <row r="2864" spans="1:37" x14ac:dyDescent="0.2">
      <c r="A2864" s="5">
        <v>40044</v>
      </c>
      <c r="B2864" s="1">
        <v>9</v>
      </c>
      <c r="C2864" s="7">
        <v>28.35</v>
      </c>
      <c r="D2864" s="7">
        <v>30.55</v>
      </c>
      <c r="E2864" s="7">
        <v>30.05</v>
      </c>
      <c r="F2864" s="7">
        <v>29.35</v>
      </c>
      <c r="G2864" s="7">
        <v>29.65</v>
      </c>
      <c r="H2864" s="7">
        <v>29.5</v>
      </c>
      <c r="I2864" s="7">
        <v>0</v>
      </c>
      <c r="J2864" s="7">
        <v>0</v>
      </c>
      <c r="K2864" s="7">
        <v>0</v>
      </c>
      <c r="L2864" s="3">
        <v>7.7600000000000002E-2</v>
      </c>
      <c r="M2864" s="3">
        <v>-1</v>
      </c>
      <c r="N2864" s="3">
        <v>-0.33329999999999999</v>
      </c>
      <c r="O2864" s="18">
        <f t="shared" si="1032"/>
        <v>0</v>
      </c>
      <c r="P2864" s="19">
        <f t="shared" si="1040"/>
        <v>40044</v>
      </c>
      <c r="Q2864" s="19">
        <f t="shared" si="1041"/>
        <v>40072</v>
      </c>
      <c r="R2864" s="19">
        <f t="shared" si="1042"/>
        <v>40107</v>
      </c>
      <c r="S2864" s="19">
        <f t="shared" si="1043"/>
        <v>40135</v>
      </c>
      <c r="T2864" s="19">
        <f t="shared" si="1044"/>
        <v>40163</v>
      </c>
      <c r="U2864" s="19">
        <f t="shared" si="1045"/>
        <v>40198</v>
      </c>
      <c r="V2864" s="19">
        <f t="shared" si="1046"/>
        <v>40226</v>
      </c>
      <c r="W2864" s="19">
        <f t="shared" si="1047"/>
        <v>40254</v>
      </c>
      <c r="X2864" s="19">
        <f t="shared" si="1048"/>
        <v>40289</v>
      </c>
      <c r="Y2864" s="18">
        <f t="shared" si="1033"/>
        <v>28</v>
      </c>
      <c r="Z2864" s="10">
        <f t="shared" si="1034"/>
        <v>0</v>
      </c>
      <c r="AA2864" s="10">
        <f>VLOOKUP(A2864, VIX!$A$2:$E$3205, 5, FALSE)</f>
        <v>26.26</v>
      </c>
      <c r="AB2864" s="10">
        <f t="shared" si="1035"/>
        <v>30.55</v>
      </c>
      <c r="AC2864" s="10">
        <f t="shared" si="1036"/>
        <v>30.05</v>
      </c>
      <c r="AD2864" s="10">
        <f t="shared" si="1037"/>
        <v>29.35</v>
      </c>
      <c r="AE2864" s="10">
        <f t="shared" si="1038"/>
        <v>29.65</v>
      </c>
      <c r="AF2864" s="10">
        <f t="shared" si="1039"/>
        <v>29.5</v>
      </c>
      <c r="AG2864" s="36">
        <f t="shared" si="1027"/>
        <v>-0.67932851366254099</v>
      </c>
      <c r="AH2864" s="36">
        <f t="shared" si="1028"/>
        <v>0.14752370916754476</v>
      </c>
      <c r="AI2864" s="36">
        <f t="shared" si="1029"/>
        <v>0.20919063148532441</v>
      </c>
      <c r="AJ2864" s="36">
        <f t="shared" si="1030"/>
        <v>-9.1758708581137619E-2</v>
      </c>
      <c r="AK2864" s="36">
        <f t="shared" si="1031"/>
        <v>4.5470949115842221E-2</v>
      </c>
    </row>
    <row r="2865" spans="1:37" x14ac:dyDescent="0.2">
      <c r="A2865" s="5">
        <v>40043</v>
      </c>
      <c r="B2865" s="1">
        <v>8</v>
      </c>
      <c r="C2865" s="7">
        <v>26.35</v>
      </c>
      <c r="D2865" s="7">
        <v>29.25</v>
      </c>
      <c r="E2865" s="7">
        <v>30.55</v>
      </c>
      <c r="F2865" s="7">
        <v>30.1</v>
      </c>
      <c r="G2865" s="7">
        <v>29.4</v>
      </c>
      <c r="H2865" s="7">
        <v>29.7</v>
      </c>
      <c r="I2865" s="7">
        <v>0</v>
      </c>
      <c r="J2865" s="7">
        <v>0</v>
      </c>
      <c r="K2865" s="7">
        <v>0</v>
      </c>
      <c r="L2865" s="3">
        <v>0.1101</v>
      </c>
      <c r="M2865" s="3">
        <v>-1</v>
      </c>
      <c r="N2865" s="3">
        <v>-0.33329999999999999</v>
      </c>
      <c r="O2865" s="18">
        <f t="shared" si="1032"/>
        <v>0</v>
      </c>
      <c r="P2865" s="19">
        <f t="shared" si="1040"/>
        <v>40044</v>
      </c>
      <c r="Q2865" s="19">
        <f t="shared" si="1041"/>
        <v>40072</v>
      </c>
      <c r="R2865" s="19">
        <f t="shared" si="1042"/>
        <v>40107</v>
      </c>
      <c r="S2865" s="19">
        <f t="shared" si="1043"/>
        <v>40135</v>
      </c>
      <c r="T2865" s="19">
        <f t="shared" si="1044"/>
        <v>40163</v>
      </c>
      <c r="U2865" s="19">
        <f t="shared" si="1045"/>
        <v>40198</v>
      </c>
      <c r="V2865" s="19">
        <f t="shared" si="1046"/>
        <v>40226</v>
      </c>
      <c r="W2865" s="19">
        <f t="shared" si="1047"/>
        <v>40254</v>
      </c>
      <c r="X2865" s="19">
        <f t="shared" si="1048"/>
        <v>40289</v>
      </c>
      <c r="Y2865" s="18">
        <f t="shared" si="1033"/>
        <v>28</v>
      </c>
      <c r="Z2865" s="10">
        <f t="shared" si="1034"/>
        <v>3.5714285714285712E-2</v>
      </c>
      <c r="AA2865" s="10">
        <f>VLOOKUP(A2865, VIX!$A$2:$E$3205, 5, FALSE)</f>
        <v>26.18</v>
      </c>
      <c r="AB2865" s="10">
        <f t="shared" si="1035"/>
        <v>29.146428571428572</v>
      </c>
      <c r="AC2865" s="10">
        <f t="shared" si="1036"/>
        <v>30.50357142857143</v>
      </c>
      <c r="AD2865" s="10">
        <f t="shared" si="1037"/>
        <v>30.116071428571431</v>
      </c>
      <c r="AE2865" s="10">
        <f t="shared" si="1038"/>
        <v>29.424999999999997</v>
      </c>
      <c r="AF2865" s="10">
        <f t="shared" si="1039"/>
        <v>29.689285714285713</v>
      </c>
      <c r="AG2865" s="36">
        <f t="shared" si="1027"/>
        <v>-0.87773240451597356</v>
      </c>
      <c r="AH2865" s="36">
        <f t="shared" si="1028"/>
        <v>-0.37894736842105281</v>
      </c>
      <c r="AI2865" s="36">
        <f t="shared" si="1029"/>
        <v>0.13305174234424477</v>
      </c>
      <c r="AJ2865" s="36">
        <f t="shared" si="1030"/>
        <v>0.21176470588235377</v>
      </c>
      <c r="AK2865" s="36">
        <f t="shared" si="1031"/>
        <v>-9.0064331665475547E-2</v>
      </c>
    </row>
    <row r="2866" spans="1:37" x14ac:dyDescent="0.2">
      <c r="A2866" s="5">
        <v>40042</v>
      </c>
      <c r="B2866" s="1">
        <v>8</v>
      </c>
      <c r="C2866" s="7">
        <v>27.6</v>
      </c>
      <c r="D2866" s="7">
        <v>29.9</v>
      </c>
      <c r="E2866" s="7">
        <v>30.95</v>
      </c>
      <c r="F2866" s="7">
        <v>30.4</v>
      </c>
      <c r="G2866" s="7">
        <v>29.7</v>
      </c>
      <c r="H2866" s="7">
        <v>30</v>
      </c>
      <c r="I2866" s="7">
        <v>29.95</v>
      </c>
      <c r="J2866" s="7">
        <v>0</v>
      </c>
      <c r="K2866" s="7">
        <v>0</v>
      </c>
      <c r="L2866" s="3">
        <v>8.3299999999999999E-2</v>
      </c>
      <c r="M2866" s="3">
        <v>-1.4800000000000001E-2</v>
      </c>
      <c r="N2866" s="3">
        <v>-4.8999999999999998E-3</v>
      </c>
      <c r="O2866" s="18">
        <f t="shared" si="1032"/>
        <v>0</v>
      </c>
      <c r="P2866" s="19">
        <f t="shared" si="1040"/>
        <v>40044</v>
      </c>
      <c r="Q2866" s="19">
        <f t="shared" si="1041"/>
        <v>40072</v>
      </c>
      <c r="R2866" s="19">
        <f t="shared" si="1042"/>
        <v>40107</v>
      </c>
      <c r="S2866" s="19">
        <f t="shared" si="1043"/>
        <v>40135</v>
      </c>
      <c r="T2866" s="19">
        <f t="shared" si="1044"/>
        <v>40163</v>
      </c>
      <c r="U2866" s="19">
        <f t="shared" si="1045"/>
        <v>40198</v>
      </c>
      <c r="V2866" s="19">
        <f t="shared" si="1046"/>
        <v>40226</v>
      </c>
      <c r="W2866" s="19">
        <f t="shared" si="1047"/>
        <v>40254</v>
      </c>
      <c r="X2866" s="19">
        <f t="shared" si="1048"/>
        <v>40289</v>
      </c>
      <c r="Y2866" s="18">
        <f t="shared" si="1033"/>
        <v>28</v>
      </c>
      <c r="Z2866" s="10">
        <f t="shared" si="1034"/>
        <v>7.1428571428571425E-2</v>
      </c>
      <c r="AA2866" s="10">
        <f>VLOOKUP(A2866, VIX!$A$2:$E$3205, 5, FALSE)</f>
        <v>27.89</v>
      </c>
      <c r="AB2866" s="10">
        <f t="shared" si="1035"/>
        <v>29.735714285714284</v>
      </c>
      <c r="AC2866" s="10">
        <f t="shared" si="1036"/>
        <v>30.875</v>
      </c>
      <c r="AD2866" s="10">
        <f t="shared" si="1037"/>
        <v>30.439285714285713</v>
      </c>
      <c r="AE2866" s="10">
        <f t="shared" si="1038"/>
        <v>29.75</v>
      </c>
      <c r="AF2866" s="10">
        <f t="shared" si="1039"/>
        <v>29.978571428571428</v>
      </c>
      <c r="AG2866" s="36">
        <f t="shared" si="1027"/>
        <v>-2.2381258849272725</v>
      </c>
      <c r="AH2866" s="36">
        <f t="shared" si="1028"/>
        <v>-0.97213887698242674</v>
      </c>
      <c r="AI2866" s="36">
        <f t="shared" si="1029"/>
        <v>0.51533742331288412</v>
      </c>
      <c r="AJ2866" s="36">
        <f t="shared" si="1030"/>
        <v>0.66712890009454706</v>
      </c>
      <c r="AK2866" s="36">
        <f t="shared" si="1031"/>
        <v>-0.28465641669281527</v>
      </c>
    </row>
    <row r="2867" spans="1:37" x14ac:dyDescent="0.2">
      <c r="A2867" s="5">
        <v>40039</v>
      </c>
      <c r="B2867" s="1">
        <v>8</v>
      </c>
      <c r="C2867" s="7">
        <v>25.2</v>
      </c>
      <c r="D2867" s="7">
        <v>28.3</v>
      </c>
      <c r="E2867" s="7">
        <v>29.35</v>
      </c>
      <c r="F2867" s="7">
        <v>28.7</v>
      </c>
      <c r="G2867" s="7">
        <v>28.25</v>
      </c>
      <c r="H2867" s="7">
        <v>28.5</v>
      </c>
      <c r="I2867" s="7">
        <v>28.5</v>
      </c>
      <c r="J2867" s="7">
        <v>0</v>
      </c>
      <c r="K2867" s="7">
        <v>0</v>
      </c>
      <c r="L2867" s="3">
        <v>0.123</v>
      </c>
      <c r="M2867" s="3">
        <v>-7.0000000000000001E-3</v>
      </c>
      <c r="N2867" s="3">
        <v>-2.3E-3</v>
      </c>
      <c r="O2867" s="18">
        <f t="shared" si="1032"/>
        <v>0</v>
      </c>
      <c r="P2867" s="19">
        <f t="shared" si="1040"/>
        <v>40044</v>
      </c>
      <c r="Q2867" s="19">
        <f t="shared" si="1041"/>
        <v>40072</v>
      </c>
      <c r="R2867" s="19">
        <f t="shared" si="1042"/>
        <v>40107</v>
      </c>
      <c r="S2867" s="19">
        <f t="shared" si="1043"/>
        <v>40135</v>
      </c>
      <c r="T2867" s="19">
        <f t="shared" si="1044"/>
        <v>40163</v>
      </c>
      <c r="U2867" s="19">
        <f t="shared" si="1045"/>
        <v>40198</v>
      </c>
      <c r="V2867" s="19">
        <f t="shared" si="1046"/>
        <v>40226</v>
      </c>
      <c r="W2867" s="19">
        <f t="shared" si="1047"/>
        <v>40254</v>
      </c>
      <c r="X2867" s="19">
        <f t="shared" si="1048"/>
        <v>40289</v>
      </c>
      <c r="Y2867" s="18">
        <f t="shared" si="1033"/>
        <v>28</v>
      </c>
      <c r="Z2867" s="10">
        <f t="shared" si="1034"/>
        <v>0.17857142857142858</v>
      </c>
      <c r="AA2867" s="10">
        <f>VLOOKUP(A2867, VIX!$A$2:$E$3205, 5, FALSE)</f>
        <v>24.27</v>
      </c>
      <c r="AB2867" s="10">
        <f t="shared" si="1035"/>
        <v>27.74642857142857</v>
      </c>
      <c r="AC2867" s="10">
        <f t="shared" si="1036"/>
        <v>29.162500000000001</v>
      </c>
      <c r="AD2867" s="10">
        <f t="shared" si="1037"/>
        <v>28.816071428571426</v>
      </c>
      <c r="AE2867" s="10">
        <f t="shared" si="1038"/>
        <v>28.330357142857142</v>
      </c>
      <c r="AF2867" s="10">
        <f t="shared" si="1039"/>
        <v>28.455357142857142</v>
      </c>
      <c r="AG2867" s="36">
        <f t="shared" si="1027"/>
        <v>-1.0253314083213019</v>
      </c>
      <c r="AH2867" s="36">
        <f t="shared" si="1028"/>
        <v>-0.32698961937716264</v>
      </c>
      <c r="AI2867" s="36">
        <f t="shared" si="1029"/>
        <v>0.20252225519287892</v>
      </c>
      <c r="AJ2867" s="36">
        <f t="shared" si="1030"/>
        <v>0.14276721641697063</v>
      </c>
      <c r="AK2867" s="36">
        <f t="shared" si="1031"/>
        <v>-7.8769692423105761E-2</v>
      </c>
    </row>
    <row r="2868" spans="1:37" x14ac:dyDescent="0.2">
      <c r="A2868" s="5">
        <v>40038</v>
      </c>
      <c r="B2868" s="1">
        <v>8</v>
      </c>
      <c r="C2868" s="7">
        <v>25.05</v>
      </c>
      <c r="D2868" s="7">
        <v>27.8</v>
      </c>
      <c r="E2868" s="7">
        <v>29.2</v>
      </c>
      <c r="F2868" s="7">
        <v>28.8</v>
      </c>
      <c r="G2868" s="7">
        <v>28.25</v>
      </c>
      <c r="H2868" s="7">
        <v>28.65</v>
      </c>
      <c r="I2868" s="7">
        <v>28.6</v>
      </c>
      <c r="J2868" s="7">
        <v>0</v>
      </c>
      <c r="K2868" s="7">
        <v>0</v>
      </c>
      <c r="L2868" s="3">
        <v>0.10979999999999999</v>
      </c>
      <c r="M2868" s="3">
        <v>-6.8999999999999999E-3</v>
      </c>
      <c r="N2868" s="3">
        <v>-2.3E-3</v>
      </c>
      <c r="O2868" s="18">
        <f t="shared" si="1032"/>
        <v>0</v>
      </c>
      <c r="P2868" s="19">
        <f t="shared" si="1040"/>
        <v>40044</v>
      </c>
      <c r="Q2868" s="19">
        <f t="shared" si="1041"/>
        <v>40072</v>
      </c>
      <c r="R2868" s="19">
        <f t="shared" si="1042"/>
        <v>40107</v>
      </c>
      <c r="S2868" s="19">
        <f t="shared" si="1043"/>
        <v>40135</v>
      </c>
      <c r="T2868" s="19">
        <f t="shared" si="1044"/>
        <v>40163</v>
      </c>
      <c r="U2868" s="19">
        <f t="shared" si="1045"/>
        <v>40198</v>
      </c>
      <c r="V2868" s="19">
        <f t="shared" si="1046"/>
        <v>40226</v>
      </c>
      <c r="W2868" s="19">
        <f t="shared" si="1047"/>
        <v>40254</v>
      </c>
      <c r="X2868" s="19">
        <f t="shared" si="1048"/>
        <v>40289</v>
      </c>
      <c r="Y2868" s="18">
        <f t="shared" si="1033"/>
        <v>28</v>
      </c>
      <c r="Z2868" s="10">
        <f t="shared" si="1034"/>
        <v>0.21428571428571427</v>
      </c>
      <c r="AA2868" s="10">
        <f>VLOOKUP(A2868, VIX!$A$2:$E$3205, 5, FALSE)</f>
        <v>24.71</v>
      </c>
      <c r="AB2868" s="10">
        <f t="shared" si="1035"/>
        <v>27.210714285714285</v>
      </c>
      <c r="AC2868" s="10">
        <f t="shared" si="1036"/>
        <v>28.9</v>
      </c>
      <c r="AD2868" s="10">
        <f t="shared" si="1037"/>
        <v>28.885714285714286</v>
      </c>
      <c r="AE2868" s="10">
        <f t="shared" si="1038"/>
        <v>28.36785714285714</v>
      </c>
      <c r="AF2868" s="10">
        <f t="shared" si="1039"/>
        <v>28.56428571428571</v>
      </c>
      <c r="AG2868" s="36">
        <f t="shared" si="1027"/>
        <v>-0.89511754068716121</v>
      </c>
      <c r="AH2868" s="36">
        <f t="shared" si="1028"/>
        <v>-0.43298969072164922</v>
      </c>
      <c r="AI2868" s="36">
        <f t="shared" si="1029"/>
        <v>0.12360515021459188</v>
      </c>
      <c r="AJ2868" s="36">
        <f t="shared" si="1030"/>
        <v>0.17353198948290999</v>
      </c>
      <c r="AK2868" s="36">
        <f t="shared" si="1031"/>
        <v>-0.12614980289093256</v>
      </c>
    </row>
    <row r="2869" spans="1:37" x14ac:dyDescent="0.2">
      <c r="A2869" s="5">
        <v>40037</v>
      </c>
      <c r="B2869" s="1">
        <v>8</v>
      </c>
      <c r="C2869" s="7">
        <v>25.55</v>
      </c>
      <c r="D2869" s="7">
        <v>28.35</v>
      </c>
      <c r="E2869" s="7">
        <v>29.35</v>
      </c>
      <c r="F2869" s="7">
        <v>29.05</v>
      </c>
      <c r="G2869" s="7">
        <v>28.35</v>
      </c>
      <c r="H2869" s="7">
        <v>28.6</v>
      </c>
      <c r="I2869" s="7">
        <v>28.5</v>
      </c>
      <c r="J2869" s="7">
        <v>0</v>
      </c>
      <c r="K2869" s="7">
        <v>0</v>
      </c>
      <c r="L2869" s="3">
        <v>0.1096</v>
      </c>
      <c r="M2869" s="3">
        <v>-1.89E-2</v>
      </c>
      <c r="N2869" s="3">
        <v>-6.3E-3</v>
      </c>
      <c r="O2869" s="18">
        <f t="shared" si="1032"/>
        <v>0</v>
      </c>
      <c r="P2869" s="19">
        <f t="shared" si="1040"/>
        <v>40044</v>
      </c>
      <c r="Q2869" s="19">
        <f t="shared" si="1041"/>
        <v>40072</v>
      </c>
      <c r="R2869" s="19">
        <f t="shared" si="1042"/>
        <v>40107</v>
      </c>
      <c r="S2869" s="19">
        <f t="shared" si="1043"/>
        <v>40135</v>
      </c>
      <c r="T2869" s="19">
        <f t="shared" si="1044"/>
        <v>40163</v>
      </c>
      <c r="U2869" s="19">
        <f t="shared" si="1045"/>
        <v>40198</v>
      </c>
      <c r="V2869" s="19">
        <f t="shared" si="1046"/>
        <v>40226</v>
      </c>
      <c r="W2869" s="19">
        <f t="shared" si="1047"/>
        <v>40254</v>
      </c>
      <c r="X2869" s="19">
        <f t="shared" si="1048"/>
        <v>40289</v>
      </c>
      <c r="Y2869" s="18">
        <f t="shared" si="1033"/>
        <v>28</v>
      </c>
      <c r="Z2869" s="10">
        <f t="shared" si="1034"/>
        <v>0.25</v>
      </c>
      <c r="AA2869" s="10">
        <f>VLOOKUP(A2869, VIX!$A$2:$E$3205, 5, FALSE)</f>
        <v>25.45</v>
      </c>
      <c r="AB2869" s="10">
        <f t="shared" si="1035"/>
        <v>27.650000000000002</v>
      </c>
      <c r="AC2869" s="10">
        <f t="shared" si="1036"/>
        <v>29.1</v>
      </c>
      <c r="AD2869" s="10">
        <f t="shared" si="1037"/>
        <v>29.125</v>
      </c>
      <c r="AE2869" s="10">
        <f t="shared" si="1038"/>
        <v>28.525000000000002</v>
      </c>
      <c r="AF2869" s="10">
        <f t="shared" si="1039"/>
        <v>28.537500000000001</v>
      </c>
      <c r="AG2869" s="36">
        <f t="shared" si="1027"/>
        <v>-0.90276356192425766</v>
      </c>
      <c r="AH2869" s="36">
        <f t="shared" si="1028"/>
        <v>-0.30776746458231541</v>
      </c>
      <c r="AI2869" s="36">
        <f t="shared" si="1029"/>
        <v>9.2195121951219691E-2</v>
      </c>
      <c r="AJ2869" s="36">
        <f t="shared" si="1030"/>
        <v>0.21896722939423999</v>
      </c>
      <c r="AK2869" s="36">
        <f t="shared" si="1031"/>
        <v>-7.8183172002978363E-2</v>
      </c>
    </row>
    <row r="2870" spans="1:37" x14ac:dyDescent="0.2">
      <c r="A2870" s="5">
        <v>40036</v>
      </c>
      <c r="B2870" s="1">
        <v>8</v>
      </c>
      <c r="C2870" s="7">
        <v>26.2</v>
      </c>
      <c r="D2870" s="7">
        <v>28.6</v>
      </c>
      <c r="E2870" s="7">
        <v>29.5</v>
      </c>
      <c r="F2870" s="7">
        <v>29.2</v>
      </c>
      <c r="G2870" s="7">
        <v>28.6</v>
      </c>
      <c r="H2870" s="7">
        <v>28.85</v>
      </c>
      <c r="I2870" s="7">
        <v>28.8</v>
      </c>
      <c r="J2870" s="7">
        <v>0</v>
      </c>
      <c r="K2870" s="7">
        <v>0</v>
      </c>
      <c r="L2870" s="3">
        <v>9.1600000000000001E-2</v>
      </c>
      <c r="M2870" s="3">
        <v>-1.37E-2</v>
      </c>
      <c r="N2870" s="3">
        <v>-4.5999999999999999E-3</v>
      </c>
      <c r="O2870" s="18">
        <f t="shared" si="1032"/>
        <v>0</v>
      </c>
      <c r="P2870" s="19">
        <f t="shared" si="1040"/>
        <v>40044</v>
      </c>
      <c r="Q2870" s="19">
        <f t="shared" si="1041"/>
        <v>40072</v>
      </c>
      <c r="R2870" s="19">
        <f t="shared" si="1042"/>
        <v>40107</v>
      </c>
      <c r="S2870" s="19">
        <f t="shared" si="1043"/>
        <v>40135</v>
      </c>
      <c r="T2870" s="19">
        <f t="shared" si="1044"/>
        <v>40163</v>
      </c>
      <c r="U2870" s="19">
        <f t="shared" si="1045"/>
        <v>40198</v>
      </c>
      <c r="V2870" s="19">
        <f t="shared" si="1046"/>
        <v>40226</v>
      </c>
      <c r="W2870" s="19">
        <f t="shared" si="1047"/>
        <v>40254</v>
      </c>
      <c r="X2870" s="19">
        <f t="shared" si="1048"/>
        <v>40289</v>
      </c>
      <c r="Y2870" s="18">
        <f t="shared" si="1033"/>
        <v>28</v>
      </c>
      <c r="Z2870" s="10">
        <f t="shared" si="1034"/>
        <v>0.2857142857142857</v>
      </c>
      <c r="AA2870" s="10">
        <f>VLOOKUP(A2870, VIX!$A$2:$E$3205, 5, FALSE)</f>
        <v>25.99</v>
      </c>
      <c r="AB2870" s="10">
        <f t="shared" si="1035"/>
        <v>27.914285714285715</v>
      </c>
      <c r="AC2870" s="10">
        <f t="shared" si="1036"/>
        <v>29.242857142857144</v>
      </c>
      <c r="AD2870" s="10">
        <f t="shared" si="1037"/>
        <v>29.285714285714285</v>
      </c>
      <c r="AE2870" s="10">
        <f t="shared" si="1038"/>
        <v>28.771428571428572</v>
      </c>
      <c r="AF2870" s="10">
        <f t="shared" si="1039"/>
        <v>28.778571428571428</v>
      </c>
      <c r="AG2870" s="36">
        <f t="shared" si="1027"/>
        <v>-0.79131231191940488</v>
      </c>
      <c r="AH2870" s="36">
        <f t="shared" si="1028"/>
        <v>-0.28145941921072209</v>
      </c>
      <c r="AI2870" s="36">
        <f t="shared" si="1029"/>
        <v>9.3437152391546485E-2</v>
      </c>
      <c r="AJ2870" s="36">
        <f t="shared" si="1030"/>
        <v>0.19018867924528254</v>
      </c>
      <c r="AK2870" s="36">
        <f t="shared" si="1031"/>
        <v>-7.9310127777428172E-2</v>
      </c>
    </row>
    <row r="2871" spans="1:37" x14ac:dyDescent="0.2">
      <c r="A2871" s="5">
        <v>40035</v>
      </c>
      <c r="B2871" s="1">
        <v>8</v>
      </c>
      <c r="C2871" s="7">
        <v>25.6</v>
      </c>
      <c r="D2871" s="7">
        <v>28.1</v>
      </c>
      <c r="E2871" s="7">
        <v>29.1</v>
      </c>
      <c r="F2871" s="7">
        <v>28.8</v>
      </c>
      <c r="G2871" s="7">
        <v>28.2</v>
      </c>
      <c r="H2871" s="7">
        <v>28.45</v>
      </c>
      <c r="I2871" s="7">
        <v>28.45</v>
      </c>
      <c r="J2871" s="7">
        <v>0</v>
      </c>
      <c r="K2871" s="7">
        <v>0</v>
      </c>
      <c r="L2871" s="3">
        <v>9.7699999999999995E-2</v>
      </c>
      <c r="M2871" s="3">
        <v>-1.2200000000000001E-2</v>
      </c>
      <c r="N2871" s="3">
        <v>-4.1000000000000003E-3</v>
      </c>
      <c r="O2871" s="18">
        <f t="shared" si="1032"/>
        <v>0</v>
      </c>
      <c r="P2871" s="19">
        <f t="shared" si="1040"/>
        <v>40044</v>
      </c>
      <c r="Q2871" s="19">
        <f t="shared" si="1041"/>
        <v>40072</v>
      </c>
      <c r="R2871" s="19">
        <f t="shared" si="1042"/>
        <v>40107</v>
      </c>
      <c r="S2871" s="19">
        <f t="shared" si="1043"/>
        <v>40135</v>
      </c>
      <c r="T2871" s="19">
        <f t="shared" si="1044"/>
        <v>40163</v>
      </c>
      <c r="U2871" s="19">
        <f t="shared" si="1045"/>
        <v>40198</v>
      </c>
      <c r="V2871" s="19">
        <f t="shared" si="1046"/>
        <v>40226</v>
      </c>
      <c r="W2871" s="19">
        <f t="shared" si="1047"/>
        <v>40254</v>
      </c>
      <c r="X2871" s="19">
        <f t="shared" si="1048"/>
        <v>40289</v>
      </c>
      <c r="Y2871" s="18">
        <f t="shared" si="1033"/>
        <v>28</v>
      </c>
      <c r="Z2871" s="10">
        <f t="shared" si="1034"/>
        <v>0.32142857142857145</v>
      </c>
      <c r="AA2871" s="10">
        <f>VLOOKUP(A2871, VIX!$A$2:$E$3205, 5, FALSE)</f>
        <v>24.99</v>
      </c>
      <c r="AB2871" s="10">
        <f t="shared" si="1035"/>
        <v>27.296428571428571</v>
      </c>
      <c r="AC2871" s="10">
        <f t="shared" si="1036"/>
        <v>28.778571428571432</v>
      </c>
      <c r="AD2871" s="10">
        <f t="shared" si="1037"/>
        <v>28.896428571428572</v>
      </c>
      <c r="AE2871" s="10">
        <f t="shared" si="1038"/>
        <v>28.392857142857146</v>
      </c>
      <c r="AF2871" s="10">
        <f t="shared" si="1039"/>
        <v>28.369642857142857</v>
      </c>
      <c r="AG2871" s="36">
        <f t="shared" si="1027"/>
        <v>-2.4980174464710538</v>
      </c>
      <c r="AH2871" s="36">
        <f t="shared" si="1028"/>
        <v>-0.943349139006738</v>
      </c>
      <c r="AI2871" s="36">
        <f t="shared" si="1029"/>
        <v>0.28048478852337427</v>
      </c>
      <c r="AJ2871" s="36">
        <f t="shared" si="1030"/>
        <v>0.57027910485290523</v>
      </c>
      <c r="AK2871" s="36">
        <f t="shared" si="1031"/>
        <v>-0.23881728582259279</v>
      </c>
    </row>
    <row r="2872" spans="1:37" x14ac:dyDescent="0.2">
      <c r="A2872" s="5">
        <v>40032</v>
      </c>
      <c r="B2872" s="1">
        <v>8</v>
      </c>
      <c r="C2872" s="7">
        <v>25.65</v>
      </c>
      <c r="D2872" s="7">
        <v>28.05</v>
      </c>
      <c r="E2872" s="7">
        <v>29.05</v>
      </c>
      <c r="F2872" s="7">
        <v>28.75</v>
      </c>
      <c r="G2872" s="7">
        <v>28.15</v>
      </c>
      <c r="H2872" s="7">
        <v>28.35</v>
      </c>
      <c r="I2872" s="7">
        <v>28.3</v>
      </c>
      <c r="J2872" s="7">
        <v>0</v>
      </c>
      <c r="K2872" s="7">
        <v>0</v>
      </c>
      <c r="L2872" s="3">
        <v>9.3600000000000003E-2</v>
      </c>
      <c r="M2872" s="3">
        <v>-1.5699999999999999E-2</v>
      </c>
      <c r="N2872" s="3">
        <v>-5.1999999999999998E-3</v>
      </c>
      <c r="O2872" s="18">
        <f t="shared" si="1032"/>
        <v>0</v>
      </c>
      <c r="P2872" s="19">
        <f t="shared" si="1040"/>
        <v>40044</v>
      </c>
      <c r="Q2872" s="19">
        <f t="shared" si="1041"/>
        <v>40072</v>
      </c>
      <c r="R2872" s="19">
        <f t="shared" si="1042"/>
        <v>40107</v>
      </c>
      <c r="S2872" s="19">
        <f t="shared" si="1043"/>
        <v>40135</v>
      </c>
      <c r="T2872" s="19">
        <f t="shared" si="1044"/>
        <v>40163</v>
      </c>
      <c r="U2872" s="19">
        <f t="shared" si="1045"/>
        <v>40198</v>
      </c>
      <c r="V2872" s="19">
        <f t="shared" si="1046"/>
        <v>40226</v>
      </c>
      <c r="W2872" s="19">
        <f t="shared" si="1047"/>
        <v>40254</v>
      </c>
      <c r="X2872" s="19">
        <f t="shared" si="1048"/>
        <v>40289</v>
      </c>
      <c r="Y2872" s="18">
        <f t="shared" si="1033"/>
        <v>28</v>
      </c>
      <c r="Z2872" s="10">
        <f t="shared" si="1034"/>
        <v>0.42857142857142855</v>
      </c>
      <c r="AA2872" s="10">
        <f>VLOOKUP(A2872, VIX!$A$2:$E$3205, 5, FALSE)</f>
        <v>24.76</v>
      </c>
      <c r="AB2872" s="10">
        <f t="shared" si="1035"/>
        <v>27.021428571428572</v>
      </c>
      <c r="AC2872" s="10">
        <f t="shared" si="1036"/>
        <v>28.621428571428567</v>
      </c>
      <c r="AD2872" s="10">
        <f t="shared" si="1037"/>
        <v>28.878571428571426</v>
      </c>
      <c r="AE2872" s="10">
        <f t="shared" si="1038"/>
        <v>28.407142857142858</v>
      </c>
      <c r="AF2872" s="10">
        <f t="shared" si="1039"/>
        <v>28.264285714285712</v>
      </c>
      <c r="AG2872" s="36">
        <f t="shared" si="1027"/>
        <v>-0.77533491442856384</v>
      </c>
      <c r="AH2872" s="36">
        <f t="shared" si="1028"/>
        <v>-0.3066252965869688</v>
      </c>
      <c r="AI2872" s="36">
        <f t="shared" si="1029"/>
        <v>9.1486658195680096E-2</v>
      </c>
      <c r="AJ2872" s="36">
        <f t="shared" si="1030"/>
        <v>0.18602362204724471</v>
      </c>
      <c r="AK2872" s="36">
        <f t="shared" si="1031"/>
        <v>-6.2376237623763334E-2</v>
      </c>
    </row>
    <row r="2873" spans="1:37" x14ac:dyDescent="0.2">
      <c r="A2873" s="5">
        <v>40031</v>
      </c>
      <c r="B2873" s="1">
        <v>8</v>
      </c>
      <c r="C2873" s="7">
        <v>26.6</v>
      </c>
      <c r="D2873" s="7">
        <v>28.95</v>
      </c>
      <c r="E2873" s="7">
        <v>29.7</v>
      </c>
      <c r="F2873" s="7">
        <v>29.35</v>
      </c>
      <c r="G2873" s="7">
        <v>28.75</v>
      </c>
      <c r="H2873" s="7">
        <v>28.95</v>
      </c>
      <c r="I2873" s="7">
        <v>28.95</v>
      </c>
      <c r="J2873" s="7">
        <v>0</v>
      </c>
      <c r="K2873" s="7">
        <v>0</v>
      </c>
      <c r="L2873" s="3">
        <v>8.8300000000000003E-2</v>
      </c>
      <c r="M2873" s="3">
        <v>-1.3599999999999999E-2</v>
      </c>
      <c r="N2873" s="3">
        <v>-4.4999999999999997E-3</v>
      </c>
      <c r="O2873" s="18">
        <f t="shared" si="1032"/>
        <v>0</v>
      </c>
      <c r="P2873" s="19">
        <f t="shared" si="1040"/>
        <v>40044</v>
      </c>
      <c r="Q2873" s="19">
        <f t="shared" si="1041"/>
        <v>40072</v>
      </c>
      <c r="R2873" s="19">
        <f t="shared" si="1042"/>
        <v>40107</v>
      </c>
      <c r="S2873" s="19">
        <f t="shared" si="1043"/>
        <v>40135</v>
      </c>
      <c r="T2873" s="19">
        <f t="shared" si="1044"/>
        <v>40163</v>
      </c>
      <c r="U2873" s="19">
        <f t="shared" si="1045"/>
        <v>40198</v>
      </c>
      <c r="V2873" s="19">
        <f t="shared" si="1046"/>
        <v>40226</v>
      </c>
      <c r="W2873" s="19">
        <f t="shared" si="1047"/>
        <v>40254</v>
      </c>
      <c r="X2873" s="19">
        <f t="shared" si="1048"/>
        <v>40289</v>
      </c>
      <c r="Y2873" s="18">
        <f t="shared" si="1033"/>
        <v>28</v>
      </c>
      <c r="Z2873" s="10">
        <f t="shared" si="1034"/>
        <v>0.4642857142857143</v>
      </c>
      <c r="AA2873" s="10">
        <f>VLOOKUP(A2873, VIX!$A$2:$E$3205, 5, FALSE)</f>
        <v>25.67</v>
      </c>
      <c r="AB2873" s="10">
        <f t="shared" si="1035"/>
        <v>27.858928571428571</v>
      </c>
      <c r="AC2873" s="10">
        <f t="shared" si="1036"/>
        <v>29.351785714285711</v>
      </c>
      <c r="AD2873" s="10">
        <f t="shared" si="1037"/>
        <v>29.512500000000003</v>
      </c>
      <c r="AE2873" s="10">
        <f t="shared" si="1038"/>
        <v>29.028571428571428</v>
      </c>
      <c r="AF2873" s="10">
        <f t="shared" si="1039"/>
        <v>28.857142857142858</v>
      </c>
      <c r="AG2873" s="36">
        <f t="shared" si="1027"/>
        <v>-0.77049180327868738</v>
      </c>
      <c r="AH2873" s="36">
        <f t="shared" si="1028"/>
        <v>-0.23175965665236042</v>
      </c>
      <c r="AI2873" s="36">
        <f t="shared" si="1029"/>
        <v>0.10778443113772385</v>
      </c>
      <c r="AJ2873" s="36">
        <f t="shared" si="1030"/>
        <v>0.18798955613577059</v>
      </c>
      <c r="AK2873" s="36">
        <f t="shared" si="1031"/>
        <v>-6.2937062937062679E-2</v>
      </c>
    </row>
    <row r="2874" spans="1:37" x14ac:dyDescent="0.2">
      <c r="A2874" s="5">
        <v>40030</v>
      </c>
      <c r="B2874" s="1">
        <v>8</v>
      </c>
      <c r="C2874" s="7">
        <v>26.05</v>
      </c>
      <c r="D2874" s="7">
        <v>28.85</v>
      </c>
      <c r="E2874" s="7">
        <v>29.4</v>
      </c>
      <c r="F2874" s="7">
        <v>29.05</v>
      </c>
      <c r="G2874" s="7">
        <v>28.4</v>
      </c>
      <c r="H2874" s="7">
        <v>28.8</v>
      </c>
      <c r="I2874" s="7">
        <v>28.9</v>
      </c>
      <c r="J2874" s="7">
        <v>0</v>
      </c>
      <c r="K2874" s="7">
        <v>0</v>
      </c>
      <c r="L2874" s="3">
        <v>0.1075</v>
      </c>
      <c r="M2874" s="3">
        <v>-5.1999999999999998E-3</v>
      </c>
      <c r="N2874" s="3">
        <v>-1.6999999999999999E-3</v>
      </c>
      <c r="O2874" s="18">
        <f t="shared" si="1032"/>
        <v>0</v>
      </c>
      <c r="P2874" s="19">
        <f t="shared" si="1040"/>
        <v>40044</v>
      </c>
      <c r="Q2874" s="19">
        <f t="shared" si="1041"/>
        <v>40072</v>
      </c>
      <c r="R2874" s="19">
        <f t="shared" si="1042"/>
        <v>40107</v>
      </c>
      <c r="S2874" s="19">
        <f t="shared" si="1043"/>
        <v>40135</v>
      </c>
      <c r="T2874" s="19">
        <f t="shared" si="1044"/>
        <v>40163</v>
      </c>
      <c r="U2874" s="19">
        <f t="shared" si="1045"/>
        <v>40198</v>
      </c>
      <c r="V2874" s="19">
        <f t="shared" si="1046"/>
        <v>40226</v>
      </c>
      <c r="W2874" s="19">
        <f t="shared" si="1047"/>
        <v>40254</v>
      </c>
      <c r="X2874" s="19">
        <f t="shared" si="1048"/>
        <v>40289</v>
      </c>
      <c r="Y2874" s="18">
        <f t="shared" si="1033"/>
        <v>28</v>
      </c>
      <c r="Z2874" s="10">
        <f t="shared" si="1034"/>
        <v>0.5</v>
      </c>
      <c r="AA2874" s="10">
        <f>VLOOKUP(A2874, VIX!$A$2:$E$3205, 5, FALSE)</f>
        <v>24.9</v>
      </c>
      <c r="AB2874" s="10">
        <f t="shared" si="1035"/>
        <v>27.450000000000003</v>
      </c>
      <c r="AC2874" s="10">
        <f t="shared" si="1036"/>
        <v>29.125</v>
      </c>
      <c r="AD2874" s="10">
        <f t="shared" si="1037"/>
        <v>29.225000000000001</v>
      </c>
      <c r="AE2874" s="10">
        <f t="shared" si="1038"/>
        <v>28.725000000000001</v>
      </c>
      <c r="AF2874" s="10">
        <f t="shared" si="1039"/>
        <v>28.6</v>
      </c>
      <c r="AG2874" s="36">
        <f t="shared" si="1027"/>
        <v>-0.91689948671301391</v>
      </c>
      <c r="AH2874" s="36">
        <f t="shared" si="1028"/>
        <v>-0.16980091883613993</v>
      </c>
      <c r="AI2874" s="36">
        <f t="shared" si="1029"/>
        <v>0.10737111205794563</v>
      </c>
      <c r="AJ2874" s="36">
        <f t="shared" si="1030"/>
        <v>0.20294882914137094</v>
      </c>
      <c r="AK2874" s="36">
        <f t="shared" si="1031"/>
        <v>-0.12602362943051884</v>
      </c>
    </row>
    <row r="2875" spans="1:37" x14ac:dyDescent="0.2">
      <c r="A2875" s="5">
        <v>40029</v>
      </c>
      <c r="B2875" s="1">
        <v>8</v>
      </c>
      <c r="C2875" s="7">
        <v>26.3</v>
      </c>
      <c r="D2875" s="7">
        <v>28.85</v>
      </c>
      <c r="E2875" s="7">
        <v>29.5</v>
      </c>
      <c r="F2875" s="7">
        <v>29.15</v>
      </c>
      <c r="G2875" s="7">
        <v>28.45</v>
      </c>
      <c r="H2875" s="7">
        <v>28.7</v>
      </c>
      <c r="I2875" s="7">
        <v>28.85</v>
      </c>
      <c r="J2875" s="7">
        <v>0</v>
      </c>
      <c r="K2875" s="7">
        <v>0</v>
      </c>
      <c r="L2875" s="3">
        <v>9.7000000000000003E-2</v>
      </c>
      <c r="M2875" s="3">
        <v>-1.03E-2</v>
      </c>
      <c r="N2875" s="3">
        <v>-3.3999999999999998E-3</v>
      </c>
      <c r="O2875" s="18">
        <f t="shared" si="1032"/>
        <v>0</v>
      </c>
      <c r="P2875" s="19">
        <f t="shared" si="1040"/>
        <v>40044</v>
      </c>
      <c r="Q2875" s="19">
        <f t="shared" si="1041"/>
        <v>40072</v>
      </c>
      <c r="R2875" s="19">
        <f t="shared" si="1042"/>
        <v>40107</v>
      </c>
      <c r="S2875" s="19">
        <f t="shared" si="1043"/>
        <v>40135</v>
      </c>
      <c r="T2875" s="19">
        <f t="shared" si="1044"/>
        <v>40163</v>
      </c>
      <c r="U2875" s="19">
        <f t="shared" si="1045"/>
        <v>40198</v>
      </c>
      <c r="V2875" s="19">
        <f t="shared" si="1046"/>
        <v>40226</v>
      </c>
      <c r="W2875" s="19">
        <f t="shared" si="1047"/>
        <v>40254</v>
      </c>
      <c r="X2875" s="19">
        <f t="shared" si="1048"/>
        <v>40289</v>
      </c>
      <c r="Y2875" s="18">
        <f t="shared" si="1033"/>
        <v>28</v>
      </c>
      <c r="Z2875" s="10">
        <f t="shared" si="1034"/>
        <v>0.5357142857142857</v>
      </c>
      <c r="AA2875" s="10">
        <f>VLOOKUP(A2875, VIX!$A$2:$E$3205, 5, FALSE)</f>
        <v>24.89</v>
      </c>
      <c r="AB2875" s="10">
        <f t="shared" si="1035"/>
        <v>27.483928571428571</v>
      </c>
      <c r="AC2875" s="10">
        <f t="shared" si="1036"/>
        <v>29.151785714285715</v>
      </c>
      <c r="AD2875" s="10">
        <f t="shared" si="1037"/>
        <v>29.337499999999999</v>
      </c>
      <c r="AE2875" s="10">
        <f t="shared" si="1038"/>
        <v>28.824999999999999</v>
      </c>
      <c r="AF2875" s="10">
        <f t="shared" si="1039"/>
        <v>28.566071428571426</v>
      </c>
      <c r="AG2875" s="36">
        <f t="shared" si="1027"/>
        <v>-0.83195235629207642</v>
      </c>
      <c r="AH2875" s="36">
        <f t="shared" si="1028"/>
        <v>-0.19956140350877138</v>
      </c>
      <c r="AI2875" s="36">
        <f t="shared" si="1029"/>
        <v>0.10688317983519184</v>
      </c>
      <c r="AJ2875" s="36">
        <f t="shared" si="1030"/>
        <v>0.21740202119792917</v>
      </c>
      <c r="AK2875" s="36">
        <f t="shared" si="1031"/>
        <v>-7.8573210276876998E-2</v>
      </c>
    </row>
    <row r="2876" spans="1:37" x14ac:dyDescent="0.2">
      <c r="A2876" s="5">
        <v>40028</v>
      </c>
      <c r="B2876" s="1">
        <v>8</v>
      </c>
      <c r="C2876" s="7">
        <v>26.45</v>
      </c>
      <c r="D2876" s="7">
        <v>29.1</v>
      </c>
      <c r="E2876" s="7">
        <v>29.6</v>
      </c>
      <c r="F2876" s="7">
        <v>29.3</v>
      </c>
      <c r="G2876" s="7">
        <v>28.55</v>
      </c>
      <c r="H2876" s="7">
        <v>28.75</v>
      </c>
      <c r="I2876" s="7">
        <v>28.9</v>
      </c>
      <c r="J2876" s="7">
        <v>0</v>
      </c>
      <c r="K2876" s="7">
        <v>0</v>
      </c>
      <c r="L2876" s="3">
        <v>0.1002</v>
      </c>
      <c r="M2876" s="3">
        <v>-1.37E-2</v>
      </c>
      <c r="N2876" s="3">
        <v>-4.5999999999999999E-3</v>
      </c>
      <c r="O2876" s="18">
        <f t="shared" si="1032"/>
        <v>0</v>
      </c>
      <c r="P2876" s="19">
        <f t="shared" si="1040"/>
        <v>40044</v>
      </c>
      <c r="Q2876" s="19">
        <f t="shared" si="1041"/>
        <v>40072</v>
      </c>
      <c r="R2876" s="19">
        <f t="shared" si="1042"/>
        <v>40107</v>
      </c>
      <c r="S2876" s="19">
        <f t="shared" si="1043"/>
        <v>40135</v>
      </c>
      <c r="T2876" s="19">
        <f t="shared" si="1044"/>
        <v>40163</v>
      </c>
      <c r="U2876" s="19">
        <f t="shared" si="1045"/>
        <v>40198</v>
      </c>
      <c r="V2876" s="19">
        <f t="shared" si="1046"/>
        <v>40226</v>
      </c>
      <c r="W2876" s="19">
        <f t="shared" si="1047"/>
        <v>40254</v>
      </c>
      <c r="X2876" s="19">
        <f t="shared" si="1048"/>
        <v>40289</v>
      </c>
      <c r="Y2876" s="18">
        <f t="shared" si="1033"/>
        <v>28</v>
      </c>
      <c r="Z2876" s="10">
        <f t="shared" si="1034"/>
        <v>0.5714285714285714</v>
      </c>
      <c r="AA2876" s="10">
        <f>VLOOKUP(A2876, VIX!$A$2:$E$3205, 5, FALSE)</f>
        <v>25.56</v>
      </c>
      <c r="AB2876" s="10">
        <f t="shared" si="1035"/>
        <v>27.585714285714289</v>
      </c>
      <c r="AC2876" s="10">
        <f t="shared" si="1036"/>
        <v>29.314285714285717</v>
      </c>
      <c r="AD2876" s="10">
        <f t="shared" si="1037"/>
        <v>29.471428571428575</v>
      </c>
      <c r="AE2876" s="10">
        <f t="shared" si="1038"/>
        <v>28.978571428571431</v>
      </c>
      <c r="AF2876" s="10">
        <f t="shared" si="1039"/>
        <v>28.635714285714286</v>
      </c>
      <c r="AG2876" s="36">
        <f t="shared" si="1027"/>
        <v>-2.5519393669193078</v>
      </c>
      <c r="AH2876" s="36">
        <f t="shared" si="1028"/>
        <v>-0.45307443365695821</v>
      </c>
      <c r="AI2876" s="36">
        <f t="shared" si="1029"/>
        <v>0.2708706556789689</v>
      </c>
      <c r="AJ2876" s="36">
        <f t="shared" si="1030"/>
        <v>0.68777292576419258</v>
      </c>
      <c r="AK2876" s="36">
        <f t="shared" si="1031"/>
        <v>-0.18622983126000689</v>
      </c>
    </row>
    <row r="2877" spans="1:37" x14ac:dyDescent="0.2">
      <c r="A2877" s="5">
        <v>40025</v>
      </c>
      <c r="B2877" s="1">
        <v>8</v>
      </c>
      <c r="C2877" s="7">
        <v>27.25</v>
      </c>
      <c r="D2877" s="7">
        <v>29.7</v>
      </c>
      <c r="E2877" s="7">
        <v>30</v>
      </c>
      <c r="F2877" s="7">
        <v>29.7</v>
      </c>
      <c r="G2877" s="7">
        <v>28.9</v>
      </c>
      <c r="H2877" s="7">
        <v>29.2</v>
      </c>
      <c r="I2877" s="7">
        <v>29.2</v>
      </c>
      <c r="J2877" s="7">
        <v>0</v>
      </c>
      <c r="K2877" s="7">
        <v>0</v>
      </c>
      <c r="L2877" s="3">
        <v>8.9899999999999994E-2</v>
      </c>
      <c r="M2877" s="3">
        <v>-1.6799999999999999E-2</v>
      </c>
      <c r="N2877" s="3">
        <v>-5.5999999999999999E-3</v>
      </c>
      <c r="O2877" s="18">
        <f t="shared" si="1032"/>
        <v>0</v>
      </c>
      <c r="P2877" s="19">
        <f t="shared" si="1040"/>
        <v>40044</v>
      </c>
      <c r="Q2877" s="19">
        <f t="shared" si="1041"/>
        <v>40072</v>
      </c>
      <c r="R2877" s="19">
        <f t="shared" si="1042"/>
        <v>40107</v>
      </c>
      <c r="S2877" s="19">
        <f t="shared" si="1043"/>
        <v>40135</v>
      </c>
      <c r="T2877" s="19">
        <f t="shared" si="1044"/>
        <v>40163</v>
      </c>
      <c r="U2877" s="19">
        <f t="shared" si="1045"/>
        <v>40198</v>
      </c>
      <c r="V2877" s="19">
        <f t="shared" si="1046"/>
        <v>40226</v>
      </c>
      <c r="W2877" s="19">
        <f t="shared" si="1047"/>
        <v>40254</v>
      </c>
      <c r="X2877" s="19">
        <f t="shared" si="1048"/>
        <v>40289</v>
      </c>
      <c r="Y2877" s="18">
        <f t="shared" si="1033"/>
        <v>28</v>
      </c>
      <c r="Z2877" s="10">
        <f t="shared" si="1034"/>
        <v>0.6785714285714286</v>
      </c>
      <c r="AA2877" s="10">
        <f>VLOOKUP(A2877, VIX!$A$2:$E$3205, 5, FALSE)</f>
        <v>25.92</v>
      </c>
      <c r="AB2877" s="10">
        <f t="shared" si="1035"/>
        <v>28.037500000000001</v>
      </c>
      <c r="AC2877" s="10">
        <f t="shared" si="1036"/>
        <v>29.796428571428571</v>
      </c>
      <c r="AD2877" s="10">
        <f t="shared" si="1037"/>
        <v>29.903571428571428</v>
      </c>
      <c r="AE2877" s="10">
        <f t="shared" si="1038"/>
        <v>29.442857142857143</v>
      </c>
      <c r="AF2877" s="10">
        <f t="shared" si="1039"/>
        <v>28.996428571428567</v>
      </c>
      <c r="AG2877" s="36">
        <f t="shared" si="1027"/>
        <v>-0.7962342017023466</v>
      </c>
      <c r="AH2877" s="36">
        <f t="shared" si="1028"/>
        <v>-9.1614154144449997E-2</v>
      </c>
      <c r="AI2877" s="36">
        <f t="shared" si="1029"/>
        <v>9.0734517522803829E-2</v>
      </c>
      <c r="AJ2877" s="36">
        <f t="shared" si="1030"/>
        <v>0.24693777560019609</v>
      </c>
      <c r="AK2877" s="36">
        <f t="shared" si="1031"/>
        <v>-9.4382022471910312E-2</v>
      </c>
    </row>
    <row r="2878" spans="1:37" x14ac:dyDescent="0.2">
      <c r="A2878" s="5">
        <v>40024</v>
      </c>
      <c r="B2878" s="1">
        <v>8</v>
      </c>
      <c r="C2878" s="7">
        <v>27.05</v>
      </c>
      <c r="D2878" s="7">
        <v>29.3</v>
      </c>
      <c r="E2878" s="7">
        <v>29.9</v>
      </c>
      <c r="F2878" s="7">
        <v>29.4</v>
      </c>
      <c r="G2878" s="7">
        <v>28.55</v>
      </c>
      <c r="H2878" s="7">
        <v>28.75</v>
      </c>
      <c r="I2878" s="7">
        <v>28.8</v>
      </c>
      <c r="J2878" s="7">
        <v>0</v>
      </c>
      <c r="K2878" s="7">
        <v>0</v>
      </c>
      <c r="L2878" s="3">
        <v>8.3199999999999996E-2</v>
      </c>
      <c r="M2878" s="3">
        <v>-2.0400000000000001E-2</v>
      </c>
      <c r="N2878" s="3">
        <v>-6.7999999999999996E-3</v>
      </c>
      <c r="O2878" s="18">
        <f t="shared" si="1032"/>
        <v>0</v>
      </c>
      <c r="P2878" s="19">
        <f t="shared" si="1040"/>
        <v>40044</v>
      </c>
      <c r="Q2878" s="19">
        <f t="shared" si="1041"/>
        <v>40072</v>
      </c>
      <c r="R2878" s="19">
        <f t="shared" si="1042"/>
        <v>40107</v>
      </c>
      <c r="S2878" s="19">
        <f t="shared" si="1043"/>
        <v>40135</v>
      </c>
      <c r="T2878" s="19">
        <f t="shared" si="1044"/>
        <v>40163</v>
      </c>
      <c r="U2878" s="19">
        <f t="shared" si="1045"/>
        <v>40198</v>
      </c>
      <c r="V2878" s="19">
        <f t="shared" si="1046"/>
        <v>40226</v>
      </c>
      <c r="W2878" s="19">
        <f t="shared" si="1047"/>
        <v>40254</v>
      </c>
      <c r="X2878" s="19">
        <f t="shared" si="1048"/>
        <v>40289</v>
      </c>
      <c r="Y2878" s="18">
        <f t="shared" si="1033"/>
        <v>28</v>
      </c>
      <c r="Z2878" s="10">
        <f t="shared" si="1034"/>
        <v>0.7142857142857143</v>
      </c>
      <c r="AA2878" s="10">
        <f>VLOOKUP(A2878, VIX!$A$2:$E$3205, 5, FALSE)</f>
        <v>25.4</v>
      </c>
      <c r="AB2878" s="10">
        <f t="shared" si="1035"/>
        <v>27.692857142857143</v>
      </c>
      <c r="AC2878" s="10">
        <f t="shared" si="1036"/>
        <v>29.471428571428575</v>
      </c>
      <c r="AD2878" s="10">
        <f t="shared" si="1037"/>
        <v>29.757142857142856</v>
      </c>
      <c r="AE2878" s="10">
        <f t="shared" si="1038"/>
        <v>29.157142857142858</v>
      </c>
      <c r="AF2878" s="10">
        <f t="shared" si="1039"/>
        <v>28.607142857142854</v>
      </c>
      <c r="AG2878" s="36">
        <f t="shared" si="1027"/>
        <v>-0.71681415929203518</v>
      </c>
      <c r="AH2878" s="36">
        <f t="shared" si="1028"/>
        <v>-0.1792531120331943</v>
      </c>
      <c r="AI2878" s="36">
        <f t="shared" si="1029"/>
        <v>0.14894497310715757</v>
      </c>
      <c r="AJ2878" s="36">
        <f t="shared" si="1030"/>
        <v>0.25855513307984712</v>
      </c>
      <c r="AK2878" s="36">
        <f t="shared" si="1031"/>
        <v>-6.2068965517241129E-2</v>
      </c>
    </row>
    <row r="2879" spans="1:37" x14ac:dyDescent="0.2">
      <c r="A2879" s="5">
        <v>40023</v>
      </c>
      <c r="B2879" s="1">
        <v>8</v>
      </c>
      <c r="C2879" s="7">
        <v>27.65</v>
      </c>
      <c r="D2879" s="7">
        <v>30.05</v>
      </c>
      <c r="E2879" s="7">
        <v>30.35</v>
      </c>
      <c r="F2879" s="7">
        <v>29.8</v>
      </c>
      <c r="G2879" s="7">
        <v>28.95</v>
      </c>
      <c r="H2879" s="7">
        <v>29.15</v>
      </c>
      <c r="I2879" s="7">
        <v>29.25</v>
      </c>
      <c r="J2879" s="7">
        <v>0</v>
      </c>
      <c r="K2879" s="7">
        <v>0</v>
      </c>
      <c r="L2879" s="3">
        <v>8.6800000000000002E-2</v>
      </c>
      <c r="M2879" s="3">
        <v>-1.8499999999999999E-2</v>
      </c>
      <c r="N2879" s="3">
        <v>-6.1999999999999998E-3</v>
      </c>
      <c r="O2879" s="18">
        <f t="shared" si="1032"/>
        <v>0</v>
      </c>
      <c r="P2879" s="19">
        <f t="shared" si="1040"/>
        <v>40044</v>
      </c>
      <c r="Q2879" s="19">
        <f t="shared" si="1041"/>
        <v>40072</v>
      </c>
      <c r="R2879" s="19">
        <f t="shared" si="1042"/>
        <v>40107</v>
      </c>
      <c r="S2879" s="19">
        <f t="shared" si="1043"/>
        <v>40135</v>
      </c>
      <c r="T2879" s="19">
        <f t="shared" si="1044"/>
        <v>40163</v>
      </c>
      <c r="U2879" s="19">
        <f t="shared" si="1045"/>
        <v>40198</v>
      </c>
      <c r="V2879" s="19">
        <f t="shared" si="1046"/>
        <v>40226</v>
      </c>
      <c r="W2879" s="19">
        <f t="shared" si="1047"/>
        <v>40254</v>
      </c>
      <c r="X2879" s="19">
        <f t="shared" si="1048"/>
        <v>40289</v>
      </c>
      <c r="Y2879" s="18">
        <f t="shared" si="1033"/>
        <v>28</v>
      </c>
      <c r="Z2879" s="10">
        <f t="shared" si="1034"/>
        <v>0.75</v>
      </c>
      <c r="AA2879" s="10">
        <f>VLOOKUP(A2879, VIX!$A$2:$E$3205, 5, FALSE)</f>
        <v>25.61</v>
      </c>
      <c r="AB2879" s="10">
        <f t="shared" si="1035"/>
        <v>28.249999999999996</v>
      </c>
      <c r="AC2879" s="10">
        <f t="shared" si="1036"/>
        <v>30.125</v>
      </c>
      <c r="AD2879" s="10">
        <f t="shared" si="1037"/>
        <v>30.212500000000002</v>
      </c>
      <c r="AE2879" s="10">
        <f t="shared" si="1038"/>
        <v>29.587500000000002</v>
      </c>
      <c r="AF2879" s="10">
        <f t="shared" si="1039"/>
        <v>29</v>
      </c>
      <c r="AG2879" s="36">
        <f t="shared" si="1027"/>
        <v>-0.77568295498268602</v>
      </c>
      <c r="AH2879" s="36">
        <f t="shared" si="1028"/>
        <v>-9.0354965937612219E-2</v>
      </c>
      <c r="AI2879" s="36">
        <f t="shared" si="1029"/>
        <v>0.16535433070866157</v>
      </c>
      <c r="AJ2879" s="36">
        <f t="shared" si="1030"/>
        <v>0.2588832487309648</v>
      </c>
      <c r="AK2879" s="36">
        <f t="shared" si="1031"/>
        <v>-6.2046042102671173E-2</v>
      </c>
    </row>
    <row r="2880" spans="1:37" x14ac:dyDescent="0.2">
      <c r="A2880" s="5">
        <v>40022</v>
      </c>
      <c r="B2880" s="1">
        <v>8</v>
      </c>
      <c r="C2880" s="7">
        <v>27.3</v>
      </c>
      <c r="D2880" s="7">
        <v>29.85</v>
      </c>
      <c r="E2880" s="7">
        <v>30</v>
      </c>
      <c r="F2880" s="7">
        <v>29.7</v>
      </c>
      <c r="G2880" s="7">
        <v>29</v>
      </c>
      <c r="H2880" s="7">
        <v>29.05</v>
      </c>
      <c r="I2880" s="7">
        <v>29.05</v>
      </c>
      <c r="J2880" s="7">
        <v>0</v>
      </c>
      <c r="K2880" s="7">
        <v>0</v>
      </c>
      <c r="L2880" s="3">
        <v>9.3399999999999997E-2</v>
      </c>
      <c r="M2880" s="3">
        <v>-2.1899999999999999E-2</v>
      </c>
      <c r="N2880" s="3">
        <v>-7.3000000000000001E-3</v>
      </c>
      <c r="O2880" s="18">
        <f t="shared" si="1032"/>
        <v>0</v>
      </c>
      <c r="P2880" s="19">
        <f t="shared" si="1040"/>
        <v>40044</v>
      </c>
      <c r="Q2880" s="19">
        <f t="shared" si="1041"/>
        <v>40072</v>
      </c>
      <c r="R2880" s="19">
        <f t="shared" si="1042"/>
        <v>40107</v>
      </c>
      <c r="S2880" s="19">
        <f t="shared" si="1043"/>
        <v>40135</v>
      </c>
      <c r="T2880" s="19">
        <f t="shared" si="1044"/>
        <v>40163</v>
      </c>
      <c r="U2880" s="19">
        <f t="shared" si="1045"/>
        <v>40198</v>
      </c>
      <c r="V2880" s="19">
        <f t="shared" si="1046"/>
        <v>40226</v>
      </c>
      <c r="W2880" s="19">
        <f t="shared" si="1047"/>
        <v>40254</v>
      </c>
      <c r="X2880" s="19">
        <f t="shared" si="1048"/>
        <v>40289</v>
      </c>
      <c r="Y2880" s="18">
        <f t="shared" si="1033"/>
        <v>28</v>
      </c>
      <c r="Z2880" s="10">
        <f t="shared" si="1034"/>
        <v>0.7857142857142857</v>
      </c>
      <c r="AA2880" s="10">
        <f>VLOOKUP(A2880, VIX!$A$2:$E$3205, 5, FALSE)</f>
        <v>25.01</v>
      </c>
      <c r="AB2880" s="10">
        <f t="shared" si="1035"/>
        <v>27.846428571428572</v>
      </c>
      <c r="AC2880" s="10">
        <f t="shared" si="1036"/>
        <v>29.88214285714286</v>
      </c>
      <c r="AD2880" s="10">
        <f t="shared" si="1037"/>
        <v>29.935714285714283</v>
      </c>
      <c r="AE2880" s="10">
        <f t="shared" si="1038"/>
        <v>29.55</v>
      </c>
      <c r="AF2880" s="10">
        <f t="shared" si="1039"/>
        <v>29.010714285714286</v>
      </c>
      <c r="AG2880" s="36">
        <f t="shared" si="1027"/>
        <v>-0.85588705380926977</v>
      </c>
      <c r="AH2880" s="36">
        <f t="shared" si="1028"/>
        <v>-4.653166738474749E-2</v>
      </c>
      <c r="AI2880" s="36">
        <f t="shared" si="1029"/>
        <v>9.2318964464525755E-2</v>
      </c>
      <c r="AJ2880" s="36">
        <f t="shared" si="1030"/>
        <v>0.2181143740340028</v>
      </c>
      <c r="AK2880" s="36">
        <f t="shared" si="1031"/>
        <v>-1.5858032848782549E-2</v>
      </c>
    </row>
    <row r="2881" spans="1:37" x14ac:dyDescent="0.2">
      <c r="A2881" s="5">
        <v>40021</v>
      </c>
      <c r="B2881" s="1">
        <v>8</v>
      </c>
      <c r="C2881" s="7">
        <v>26.35</v>
      </c>
      <c r="D2881" s="7">
        <v>28.95</v>
      </c>
      <c r="E2881" s="7">
        <v>29.3</v>
      </c>
      <c r="F2881" s="7">
        <v>29</v>
      </c>
      <c r="G2881" s="7">
        <v>28.35</v>
      </c>
      <c r="H2881" s="7">
        <v>28.5</v>
      </c>
      <c r="I2881" s="7">
        <v>28.5</v>
      </c>
      <c r="J2881" s="7">
        <v>0</v>
      </c>
      <c r="K2881" s="7">
        <v>0</v>
      </c>
      <c r="L2881" s="3">
        <v>9.8699999999999996E-2</v>
      </c>
      <c r="M2881" s="3">
        <v>-1.72E-2</v>
      </c>
      <c r="N2881" s="3">
        <v>-5.7000000000000002E-3</v>
      </c>
      <c r="O2881" s="18">
        <f t="shared" si="1032"/>
        <v>0</v>
      </c>
      <c r="P2881" s="19">
        <f t="shared" si="1040"/>
        <v>40044</v>
      </c>
      <c r="Q2881" s="19">
        <f t="shared" si="1041"/>
        <v>40072</v>
      </c>
      <c r="R2881" s="19">
        <f t="shared" si="1042"/>
        <v>40107</v>
      </c>
      <c r="S2881" s="19">
        <f t="shared" si="1043"/>
        <v>40135</v>
      </c>
      <c r="T2881" s="19">
        <f t="shared" si="1044"/>
        <v>40163</v>
      </c>
      <c r="U2881" s="19">
        <f t="shared" si="1045"/>
        <v>40198</v>
      </c>
      <c r="V2881" s="19">
        <f t="shared" si="1046"/>
        <v>40226</v>
      </c>
      <c r="W2881" s="19">
        <f t="shared" si="1047"/>
        <v>40254</v>
      </c>
      <c r="X2881" s="19">
        <f t="shared" si="1048"/>
        <v>40289</v>
      </c>
      <c r="Y2881" s="18">
        <f t="shared" si="1033"/>
        <v>28</v>
      </c>
      <c r="Z2881" s="10">
        <f t="shared" si="1034"/>
        <v>0.8214285714285714</v>
      </c>
      <c r="AA2881" s="10">
        <f>VLOOKUP(A2881, VIX!$A$2:$E$3205, 5, FALSE)</f>
        <v>24.28</v>
      </c>
      <c r="AB2881" s="10">
        <f t="shared" si="1035"/>
        <v>26.814285714285717</v>
      </c>
      <c r="AC2881" s="10">
        <f t="shared" si="1036"/>
        <v>29.012499999999999</v>
      </c>
      <c r="AD2881" s="10">
        <f t="shared" si="1037"/>
        <v>29.246428571428574</v>
      </c>
      <c r="AE2881" s="10">
        <f t="shared" si="1038"/>
        <v>28.883928571428569</v>
      </c>
      <c r="AF2881" s="10">
        <f t="shared" si="1039"/>
        <v>28.376785714285717</v>
      </c>
      <c r="AG2881" s="36">
        <f t="shared" si="1027"/>
        <v>-2.6812167507843401</v>
      </c>
      <c r="AH2881" s="36">
        <f t="shared" si="1028"/>
        <v>-0.33062601524428498</v>
      </c>
      <c r="AI2881" s="36">
        <f t="shared" si="1029"/>
        <v>0.27955133735979371</v>
      </c>
      <c r="AJ2881" s="36">
        <f t="shared" si="1030"/>
        <v>0.61348314606741483</v>
      </c>
      <c r="AK2881" s="36">
        <f t="shared" si="1031"/>
        <v>-0.14436664544875744</v>
      </c>
    </row>
    <row r="2882" spans="1:37" x14ac:dyDescent="0.2">
      <c r="A2882" s="5">
        <v>40018</v>
      </c>
      <c r="B2882" s="1">
        <v>8</v>
      </c>
      <c r="C2882" s="7">
        <v>26</v>
      </c>
      <c r="D2882" s="7">
        <v>28.55</v>
      </c>
      <c r="E2882" s="7">
        <v>29</v>
      </c>
      <c r="F2882" s="7">
        <v>28.65</v>
      </c>
      <c r="G2882" s="7">
        <v>28.05</v>
      </c>
      <c r="H2882" s="7">
        <v>28.1</v>
      </c>
      <c r="I2882" s="7">
        <v>28.1</v>
      </c>
      <c r="J2882" s="7">
        <v>0</v>
      </c>
      <c r="K2882" s="7">
        <v>0</v>
      </c>
      <c r="L2882" s="3">
        <v>9.8100000000000007E-2</v>
      </c>
      <c r="M2882" s="3">
        <v>-1.9199999999999998E-2</v>
      </c>
      <c r="N2882" s="3">
        <v>-6.4000000000000003E-3</v>
      </c>
      <c r="O2882" s="18">
        <f t="shared" si="1032"/>
        <v>0</v>
      </c>
      <c r="P2882" s="19">
        <f t="shared" si="1040"/>
        <v>40044</v>
      </c>
      <c r="Q2882" s="19">
        <f t="shared" si="1041"/>
        <v>40072</v>
      </c>
      <c r="R2882" s="19">
        <f t="shared" si="1042"/>
        <v>40107</v>
      </c>
      <c r="S2882" s="19">
        <f t="shared" si="1043"/>
        <v>40135</v>
      </c>
      <c r="T2882" s="19">
        <f t="shared" si="1044"/>
        <v>40163</v>
      </c>
      <c r="U2882" s="19">
        <f t="shared" si="1045"/>
        <v>40198</v>
      </c>
      <c r="V2882" s="19">
        <f t="shared" si="1046"/>
        <v>40226</v>
      </c>
      <c r="W2882" s="19">
        <f t="shared" si="1047"/>
        <v>40254</v>
      </c>
      <c r="X2882" s="19">
        <f t="shared" si="1048"/>
        <v>40289</v>
      </c>
      <c r="Y2882" s="18">
        <f t="shared" si="1033"/>
        <v>28</v>
      </c>
      <c r="Z2882" s="10">
        <f t="shared" si="1034"/>
        <v>0.9285714285714286</v>
      </c>
      <c r="AA2882" s="10">
        <f>VLOOKUP(A2882, VIX!$A$2:$E$3205, 5, FALSE)</f>
        <v>23.09</v>
      </c>
      <c r="AB2882" s="10">
        <f t="shared" si="1035"/>
        <v>26.182142857142857</v>
      </c>
      <c r="AC2882" s="10">
        <f t="shared" si="1036"/>
        <v>28.582142857142856</v>
      </c>
      <c r="AD2882" s="10">
        <f t="shared" si="1037"/>
        <v>28.975000000000001</v>
      </c>
      <c r="AE2882" s="10">
        <f t="shared" si="1038"/>
        <v>28.607142857142854</v>
      </c>
      <c r="AF2882" s="10">
        <f t="shared" si="1039"/>
        <v>28.053571428571431</v>
      </c>
      <c r="AG2882" s="36">
        <f t="shared" si="1027"/>
        <v>-0.87167661421595211</v>
      </c>
      <c r="AH2882" s="36">
        <f t="shared" si="1028"/>
        <v>-0.14227463772661664</v>
      </c>
      <c r="AI2882" s="36">
        <f t="shared" si="1029"/>
        <v>0.10901674803782253</v>
      </c>
      <c r="AJ2882" s="36">
        <f t="shared" si="1030"/>
        <v>0.18797787033007946</v>
      </c>
      <c r="AK2882" s="36">
        <f t="shared" si="1031"/>
        <v>-1.6015252621544553E-2</v>
      </c>
    </row>
    <row r="2883" spans="1:37" x14ac:dyDescent="0.2">
      <c r="A2883" s="5">
        <v>40017</v>
      </c>
      <c r="B2883" s="1">
        <v>8</v>
      </c>
      <c r="C2883" s="7">
        <v>26.25</v>
      </c>
      <c r="D2883" s="7">
        <v>28.45</v>
      </c>
      <c r="E2883" s="7">
        <v>28.9</v>
      </c>
      <c r="F2883" s="7">
        <v>28.75</v>
      </c>
      <c r="G2883" s="7">
        <v>28.1</v>
      </c>
      <c r="H2883" s="7">
        <v>28.05</v>
      </c>
      <c r="I2883" s="7">
        <v>28.15</v>
      </c>
      <c r="J2883" s="7">
        <v>0</v>
      </c>
      <c r="K2883" s="7">
        <v>0</v>
      </c>
      <c r="L2883" s="3">
        <v>8.3799999999999999E-2</v>
      </c>
      <c r="M2883" s="3">
        <v>-2.0899999999999998E-2</v>
      </c>
      <c r="N2883" s="3">
        <v>-7.0000000000000001E-3</v>
      </c>
      <c r="O2883" s="18">
        <f t="shared" si="1032"/>
        <v>1</v>
      </c>
      <c r="P2883" s="19">
        <f t="shared" si="1040"/>
        <v>40044</v>
      </c>
      <c r="Q2883" s="19">
        <f t="shared" si="1041"/>
        <v>40072</v>
      </c>
      <c r="R2883" s="19">
        <f t="shared" si="1042"/>
        <v>40107</v>
      </c>
      <c r="S2883" s="19">
        <f t="shared" si="1043"/>
        <v>40135</v>
      </c>
      <c r="T2883" s="19">
        <f t="shared" si="1044"/>
        <v>40163</v>
      </c>
      <c r="U2883" s="19">
        <f t="shared" si="1045"/>
        <v>40198</v>
      </c>
      <c r="V2883" s="19">
        <f t="shared" si="1046"/>
        <v>40226</v>
      </c>
      <c r="W2883" s="19">
        <f t="shared" si="1047"/>
        <v>40254</v>
      </c>
      <c r="X2883" s="19">
        <f t="shared" si="1048"/>
        <v>40289</v>
      </c>
      <c r="Y2883" s="18">
        <f t="shared" si="1033"/>
        <v>28</v>
      </c>
      <c r="Z2883" s="10">
        <f t="shared" si="1034"/>
        <v>0.9642857142857143</v>
      </c>
      <c r="AA2883" s="10">
        <f>VLOOKUP(A2883, VIX!$A$2:$E$3205, 5, FALSE)</f>
        <v>23.43</v>
      </c>
      <c r="AB2883" s="10">
        <f t="shared" si="1035"/>
        <v>26.328571428571429</v>
      </c>
      <c r="AC2883" s="10">
        <f t="shared" si="1036"/>
        <v>28.466071428571425</v>
      </c>
      <c r="AD2883" s="10">
        <f t="shared" si="1037"/>
        <v>28.894642857142856</v>
      </c>
      <c r="AE2883" s="10">
        <f t="shared" si="1038"/>
        <v>28.726785714285711</v>
      </c>
      <c r="AF2883" s="10">
        <f t="shared" si="1039"/>
        <v>28.098214285714285</v>
      </c>
      <c r="AG2883" s="36">
        <f t="shared" ref="AG2883:AG2946" si="1049">252*IF(Z2883-Z2884&lt;0,(Z2883-Z2884)*(D2883-C2883)/AB2884,(Z2883-1)*(D2883-C2883)/AB2884)</f>
        <v>-0.67808219178082141</v>
      </c>
      <c r="AH2883" s="36">
        <f t="shared" ref="AH2883:AH2946" si="1050">252*IF(Z2883-Z2884&lt;0,(Z2883-Z2884)*(E2883-D2883)/AC2884,(Z2883-1)*(E2883-D2883)/AC2884)</f>
        <v>-0.13822525597269594</v>
      </c>
      <c r="AI2883" s="36">
        <f t="shared" ref="AI2883:AI2946" si="1051">252*IF(Z2883-Z2884&lt;0,(Z2883-Z2884)*(F2883-E2883)/AD2884,(Z2883-1)*(F2883-E2883)/AD2884)</f>
        <v>4.6712802768165633E-2</v>
      </c>
      <c r="AJ2883" s="36">
        <f t="shared" ref="AJ2883:AJ2946" si="1052">252*IF(Z2883-Z2884&lt;0,(Z2883-Z2884)*(G2883-F2883)/AE2884,(Z2883-1)*(G2883-F2883)/AE2884)</f>
        <v>0.20634920634920581</v>
      </c>
      <c r="AK2883" s="36">
        <f t="shared" ref="AK2883:AK2946" si="1053">252*IF(Z2883-Z2884&lt;0,(Z2883-Z2884)*(H2883-G2883)/AF2884,(Z2883-1)*(H2883-G2883)/AF2884)</f>
        <v>1.5901060070671595E-2</v>
      </c>
    </row>
    <row r="2884" spans="1:37" x14ac:dyDescent="0.2">
      <c r="A2884" s="5">
        <v>40016</v>
      </c>
      <c r="B2884" s="1">
        <v>8</v>
      </c>
      <c r="C2884" s="7">
        <v>27.2</v>
      </c>
      <c r="D2884" s="7">
        <v>29.2</v>
      </c>
      <c r="E2884" s="7">
        <v>29.3</v>
      </c>
      <c r="F2884" s="7">
        <v>28.9</v>
      </c>
      <c r="G2884" s="7">
        <v>28.35</v>
      </c>
      <c r="H2884" s="7">
        <v>28.3</v>
      </c>
      <c r="I2884" s="7">
        <v>28.7</v>
      </c>
      <c r="J2884" s="7">
        <v>0</v>
      </c>
      <c r="K2884" s="7">
        <v>0</v>
      </c>
      <c r="L2884" s="3">
        <v>7.3499999999999996E-2</v>
      </c>
      <c r="M2884" s="3">
        <v>-6.8999999999999999E-3</v>
      </c>
      <c r="N2884" s="3">
        <v>-2.3E-3</v>
      </c>
      <c r="O2884" s="18">
        <f t="shared" si="1032"/>
        <v>0</v>
      </c>
      <c r="P2884" s="19">
        <f t="shared" si="1040"/>
        <v>40016</v>
      </c>
      <c r="Q2884" s="19">
        <f t="shared" si="1041"/>
        <v>40044</v>
      </c>
      <c r="R2884" s="19">
        <f t="shared" si="1042"/>
        <v>40072</v>
      </c>
      <c r="S2884" s="19">
        <f t="shared" si="1043"/>
        <v>40107</v>
      </c>
      <c r="T2884" s="19">
        <f t="shared" si="1044"/>
        <v>40135</v>
      </c>
      <c r="U2884" s="19">
        <f t="shared" si="1045"/>
        <v>40163</v>
      </c>
      <c r="V2884" s="19">
        <f t="shared" si="1046"/>
        <v>40198</v>
      </c>
      <c r="W2884" s="19">
        <f t="shared" si="1047"/>
        <v>40226</v>
      </c>
      <c r="X2884" s="19">
        <f t="shared" si="1048"/>
        <v>40254</v>
      </c>
      <c r="Y2884" s="18">
        <f t="shared" si="1033"/>
        <v>35</v>
      </c>
      <c r="Z2884" s="10">
        <f t="shared" si="1034"/>
        <v>0</v>
      </c>
      <c r="AA2884" s="10">
        <f>VLOOKUP(A2884, VIX!$A$2:$E$3205, 5, FALSE)</f>
        <v>23.47</v>
      </c>
      <c r="AB2884" s="10">
        <f t="shared" si="1035"/>
        <v>29.2</v>
      </c>
      <c r="AC2884" s="10">
        <f t="shared" si="1036"/>
        <v>29.3</v>
      </c>
      <c r="AD2884" s="10">
        <f t="shared" si="1037"/>
        <v>28.9</v>
      </c>
      <c r="AE2884" s="10">
        <f t="shared" si="1038"/>
        <v>28.35</v>
      </c>
      <c r="AF2884" s="10">
        <f t="shared" si="1039"/>
        <v>28.3</v>
      </c>
      <c r="AG2884" s="36">
        <f t="shared" si="1049"/>
        <v>-0.51907925227869611</v>
      </c>
      <c r="AH2884" s="36">
        <f t="shared" si="1050"/>
        <v>-2.4567389714843142E-2</v>
      </c>
      <c r="AI2884" s="36">
        <f t="shared" si="1051"/>
        <v>9.7802357735410225E-2</v>
      </c>
      <c r="AJ2884" s="36">
        <f t="shared" si="1052"/>
        <v>0.13580912253196734</v>
      </c>
      <c r="AK2884" s="36">
        <f t="shared" si="1053"/>
        <v>1.2623353203426516E-2</v>
      </c>
    </row>
    <row r="2885" spans="1:37" x14ac:dyDescent="0.2">
      <c r="A2885" s="5">
        <v>40015</v>
      </c>
      <c r="B2885" s="1">
        <v>7</v>
      </c>
      <c r="C2885" s="7">
        <v>24.05</v>
      </c>
      <c r="D2885" s="7">
        <v>27.85</v>
      </c>
      <c r="E2885" s="7">
        <v>29.35</v>
      </c>
      <c r="F2885" s="7">
        <v>29.45</v>
      </c>
      <c r="G2885" s="7">
        <v>29.15</v>
      </c>
      <c r="H2885" s="7">
        <v>28.5</v>
      </c>
      <c r="I2885" s="7">
        <v>28.5</v>
      </c>
      <c r="J2885" s="7">
        <v>0</v>
      </c>
      <c r="K2885" s="7">
        <v>0</v>
      </c>
      <c r="L2885" s="3">
        <v>0.158</v>
      </c>
      <c r="M2885" s="3">
        <v>-3.2300000000000002E-2</v>
      </c>
      <c r="N2885" s="3">
        <v>-1.0800000000000001E-2</v>
      </c>
      <c r="O2885" s="18">
        <f t="shared" si="1032"/>
        <v>0</v>
      </c>
      <c r="P2885" s="19">
        <f t="shared" si="1040"/>
        <v>40016</v>
      </c>
      <c r="Q2885" s="19">
        <f t="shared" si="1041"/>
        <v>40044</v>
      </c>
      <c r="R2885" s="19">
        <f t="shared" si="1042"/>
        <v>40072</v>
      </c>
      <c r="S2885" s="19">
        <f t="shared" si="1043"/>
        <v>40107</v>
      </c>
      <c r="T2885" s="19">
        <f t="shared" si="1044"/>
        <v>40135</v>
      </c>
      <c r="U2885" s="19">
        <f t="shared" si="1045"/>
        <v>40163</v>
      </c>
      <c r="V2885" s="19">
        <f t="shared" si="1046"/>
        <v>40198</v>
      </c>
      <c r="W2885" s="19">
        <f t="shared" si="1047"/>
        <v>40226</v>
      </c>
      <c r="X2885" s="19">
        <f t="shared" si="1048"/>
        <v>40254</v>
      </c>
      <c r="Y2885" s="18">
        <f t="shared" si="1033"/>
        <v>35</v>
      </c>
      <c r="Z2885" s="10">
        <f t="shared" si="1034"/>
        <v>2.8571428571428571E-2</v>
      </c>
      <c r="AA2885" s="10">
        <f>VLOOKUP(A2885, VIX!$A$2:$E$3205, 5, FALSE)</f>
        <v>23.87</v>
      </c>
      <c r="AB2885" s="10">
        <f t="shared" si="1035"/>
        <v>27.741428571428571</v>
      </c>
      <c r="AC2885" s="10">
        <f t="shared" si="1036"/>
        <v>29.30714285714286</v>
      </c>
      <c r="AD2885" s="10">
        <f t="shared" si="1037"/>
        <v>29.447142857142854</v>
      </c>
      <c r="AE2885" s="10">
        <f t="shared" si="1038"/>
        <v>29.158571428571427</v>
      </c>
      <c r="AF2885" s="10">
        <f t="shared" si="1039"/>
        <v>28.51857142857143</v>
      </c>
      <c r="AG2885" s="36">
        <f t="shared" si="1049"/>
        <v>-0.97090134847409526</v>
      </c>
      <c r="AH2885" s="36">
        <f t="shared" si="1050"/>
        <v>-0.36747192922762845</v>
      </c>
      <c r="AI2885" s="36">
        <f t="shared" si="1051"/>
        <v>-2.433137008786276E-2</v>
      </c>
      <c r="AJ2885" s="36">
        <f t="shared" si="1052"/>
        <v>7.3558744830941547E-2</v>
      </c>
      <c r="AK2885" s="36">
        <f t="shared" si="1053"/>
        <v>0.16258871408010286</v>
      </c>
    </row>
    <row r="2886" spans="1:37" x14ac:dyDescent="0.2">
      <c r="A2886" s="5">
        <v>40014</v>
      </c>
      <c r="B2886" s="1">
        <v>7</v>
      </c>
      <c r="C2886" s="7">
        <v>24.55</v>
      </c>
      <c r="D2886" s="7">
        <v>28.4</v>
      </c>
      <c r="E2886" s="7">
        <v>29.45</v>
      </c>
      <c r="F2886" s="7">
        <v>29.6</v>
      </c>
      <c r="G2886" s="7">
        <v>29.35</v>
      </c>
      <c r="H2886" s="7">
        <v>28.75</v>
      </c>
      <c r="I2886" s="7">
        <v>28.65</v>
      </c>
      <c r="J2886" s="7">
        <v>0</v>
      </c>
      <c r="K2886" s="7">
        <v>0</v>
      </c>
      <c r="L2886" s="3">
        <v>0.15679999999999999</v>
      </c>
      <c r="M2886" s="3">
        <v>-3.2099999999999997E-2</v>
      </c>
      <c r="N2886" s="3">
        <v>-1.0699999999999999E-2</v>
      </c>
      <c r="O2886" s="18">
        <f t="shared" si="1032"/>
        <v>0</v>
      </c>
      <c r="P2886" s="19">
        <f t="shared" si="1040"/>
        <v>40016</v>
      </c>
      <c r="Q2886" s="19">
        <f t="shared" si="1041"/>
        <v>40044</v>
      </c>
      <c r="R2886" s="19">
        <f t="shared" si="1042"/>
        <v>40072</v>
      </c>
      <c r="S2886" s="19">
        <f t="shared" si="1043"/>
        <v>40107</v>
      </c>
      <c r="T2886" s="19">
        <f t="shared" si="1044"/>
        <v>40135</v>
      </c>
      <c r="U2886" s="19">
        <f t="shared" si="1045"/>
        <v>40163</v>
      </c>
      <c r="V2886" s="19">
        <f t="shared" si="1046"/>
        <v>40198</v>
      </c>
      <c r="W2886" s="19">
        <f t="shared" si="1047"/>
        <v>40226</v>
      </c>
      <c r="X2886" s="19">
        <f t="shared" si="1048"/>
        <v>40254</v>
      </c>
      <c r="Y2886" s="18">
        <f t="shared" si="1033"/>
        <v>35</v>
      </c>
      <c r="Z2886" s="10">
        <f t="shared" si="1034"/>
        <v>5.7142857142857141E-2</v>
      </c>
      <c r="AA2886" s="10">
        <f>VLOOKUP(A2886, VIX!$A$2:$E$3205, 5, FALSE)</f>
        <v>24.4</v>
      </c>
      <c r="AB2886" s="10">
        <f t="shared" si="1035"/>
        <v>28.18</v>
      </c>
      <c r="AC2886" s="10">
        <f t="shared" si="1036"/>
        <v>29.389999999999997</v>
      </c>
      <c r="AD2886" s="10">
        <f t="shared" si="1037"/>
        <v>29.591428571428573</v>
      </c>
      <c r="AE2886" s="10">
        <f t="shared" si="1038"/>
        <v>29.364285714285714</v>
      </c>
      <c r="AF2886" s="10">
        <f t="shared" si="1039"/>
        <v>28.784285714285716</v>
      </c>
      <c r="AG2886" s="36">
        <f t="shared" si="1049"/>
        <v>-2.9164328657314607</v>
      </c>
      <c r="AH2886" s="36">
        <f t="shared" si="1050"/>
        <v>-0.75420427553444236</v>
      </c>
      <c r="AI2886" s="36">
        <f t="shared" si="1051"/>
        <v>-0.10665412649894344</v>
      </c>
      <c r="AJ2886" s="36">
        <f t="shared" si="1052"/>
        <v>0.17889256980596308</v>
      </c>
      <c r="AK2886" s="36">
        <f t="shared" si="1053"/>
        <v>0.43731019522776676</v>
      </c>
    </row>
    <row r="2887" spans="1:37" x14ac:dyDescent="0.2">
      <c r="A2887" s="5">
        <v>40011</v>
      </c>
      <c r="B2887" s="1">
        <v>7</v>
      </c>
      <c r="C2887" s="7">
        <v>25.6</v>
      </c>
      <c r="D2887" s="7">
        <v>29</v>
      </c>
      <c r="E2887" s="7">
        <v>30.25</v>
      </c>
      <c r="F2887" s="7">
        <v>30.4</v>
      </c>
      <c r="G2887" s="7">
        <v>30.15</v>
      </c>
      <c r="H2887" s="7">
        <v>29.55</v>
      </c>
      <c r="I2887" s="7">
        <v>29.4</v>
      </c>
      <c r="J2887" s="7">
        <v>0</v>
      </c>
      <c r="K2887" s="7">
        <v>0</v>
      </c>
      <c r="L2887" s="3">
        <v>0.1328</v>
      </c>
      <c r="M2887" s="3">
        <v>-3.2899999999999999E-2</v>
      </c>
      <c r="N2887" s="3">
        <v>-1.0999999999999999E-2</v>
      </c>
      <c r="O2887" s="18">
        <f t="shared" si="1032"/>
        <v>0</v>
      </c>
      <c r="P2887" s="19">
        <f t="shared" si="1040"/>
        <v>40016</v>
      </c>
      <c r="Q2887" s="19">
        <f t="shared" si="1041"/>
        <v>40044</v>
      </c>
      <c r="R2887" s="19">
        <f t="shared" si="1042"/>
        <v>40072</v>
      </c>
      <c r="S2887" s="19">
        <f t="shared" si="1043"/>
        <v>40107</v>
      </c>
      <c r="T2887" s="19">
        <f t="shared" si="1044"/>
        <v>40135</v>
      </c>
      <c r="U2887" s="19">
        <f t="shared" si="1045"/>
        <v>40163</v>
      </c>
      <c r="V2887" s="19">
        <f t="shared" si="1046"/>
        <v>40198</v>
      </c>
      <c r="W2887" s="19">
        <f t="shared" si="1047"/>
        <v>40226</v>
      </c>
      <c r="X2887" s="19">
        <f t="shared" si="1048"/>
        <v>40254</v>
      </c>
      <c r="Y2887" s="18">
        <f t="shared" si="1033"/>
        <v>35</v>
      </c>
      <c r="Z2887" s="10">
        <f t="shared" si="1034"/>
        <v>0.14285714285714285</v>
      </c>
      <c r="AA2887" s="10">
        <f>VLOOKUP(A2887, VIX!$A$2:$E$3205, 5, FALSE)</f>
        <v>24.34</v>
      </c>
      <c r="AB2887" s="10">
        <f t="shared" si="1035"/>
        <v>28.514285714285716</v>
      </c>
      <c r="AC2887" s="10">
        <f t="shared" si="1036"/>
        <v>30.071428571428573</v>
      </c>
      <c r="AD2887" s="10">
        <f t="shared" si="1037"/>
        <v>30.378571428571426</v>
      </c>
      <c r="AE2887" s="10">
        <f t="shared" si="1038"/>
        <v>30.185714285714287</v>
      </c>
      <c r="AF2887" s="10">
        <f t="shared" si="1039"/>
        <v>29.63571428571429</v>
      </c>
      <c r="AG2887" s="36">
        <f t="shared" si="1049"/>
        <v>-0.86114880144730876</v>
      </c>
      <c r="AH2887" s="36">
        <f t="shared" si="1050"/>
        <v>-0.30055817947617014</v>
      </c>
      <c r="AI2887" s="36">
        <f t="shared" si="1051"/>
        <v>-3.562508835587358E-2</v>
      </c>
      <c r="AJ2887" s="36">
        <f t="shared" si="1052"/>
        <v>6.0045749142203612E-2</v>
      </c>
      <c r="AK2887" s="36">
        <f t="shared" si="1053"/>
        <v>0.14671777206346079</v>
      </c>
    </row>
    <row r="2888" spans="1:37" x14ac:dyDescent="0.2">
      <c r="A2888" s="5">
        <v>40010</v>
      </c>
      <c r="B2888" s="1">
        <v>7</v>
      </c>
      <c r="C2888" s="7">
        <v>25.9</v>
      </c>
      <c r="D2888" s="7">
        <v>28.95</v>
      </c>
      <c r="E2888" s="7">
        <v>30.15</v>
      </c>
      <c r="F2888" s="7">
        <v>30.35</v>
      </c>
      <c r="G2888" s="7">
        <v>29.9</v>
      </c>
      <c r="H2888" s="7">
        <v>29.35</v>
      </c>
      <c r="I2888" s="7">
        <v>29.3</v>
      </c>
      <c r="J2888" s="7">
        <v>0</v>
      </c>
      <c r="K2888" s="7">
        <v>0</v>
      </c>
      <c r="L2888" s="3">
        <v>0.1178</v>
      </c>
      <c r="M2888" s="3">
        <v>-3.4599999999999999E-2</v>
      </c>
      <c r="N2888" s="3">
        <v>-1.15E-2</v>
      </c>
      <c r="O2888" s="18">
        <f t="shared" si="1032"/>
        <v>0</v>
      </c>
      <c r="P2888" s="19">
        <f t="shared" si="1040"/>
        <v>40016</v>
      </c>
      <c r="Q2888" s="19">
        <f t="shared" si="1041"/>
        <v>40044</v>
      </c>
      <c r="R2888" s="19">
        <f t="shared" si="1042"/>
        <v>40072</v>
      </c>
      <c r="S2888" s="19">
        <f t="shared" si="1043"/>
        <v>40107</v>
      </c>
      <c r="T2888" s="19">
        <f t="shared" si="1044"/>
        <v>40135</v>
      </c>
      <c r="U2888" s="19">
        <f t="shared" si="1045"/>
        <v>40163</v>
      </c>
      <c r="V2888" s="19">
        <f t="shared" si="1046"/>
        <v>40198</v>
      </c>
      <c r="W2888" s="19">
        <f t="shared" si="1047"/>
        <v>40226</v>
      </c>
      <c r="X2888" s="19">
        <f t="shared" si="1048"/>
        <v>40254</v>
      </c>
      <c r="Y2888" s="18">
        <f t="shared" si="1033"/>
        <v>35</v>
      </c>
      <c r="Z2888" s="10">
        <f t="shared" si="1034"/>
        <v>0.17142857142857143</v>
      </c>
      <c r="AA2888" s="10">
        <f>VLOOKUP(A2888, VIX!$A$2:$E$3205, 5, FALSE)</f>
        <v>25.42</v>
      </c>
      <c r="AB2888" s="10">
        <f t="shared" si="1035"/>
        <v>28.427142857142854</v>
      </c>
      <c r="AC2888" s="10">
        <f t="shared" si="1036"/>
        <v>29.944285714285712</v>
      </c>
      <c r="AD2888" s="10">
        <f t="shared" si="1037"/>
        <v>30.315714285714286</v>
      </c>
      <c r="AE2888" s="10">
        <f t="shared" si="1038"/>
        <v>29.977142857142852</v>
      </c>
      <c r="AF2888" s="10">
        <f t="shared" si="1039"/>
        <v>29.444285714285712</v>
      </c>
      <c r="AG2888" s="36">
        <f t="shared" si="1049"/>
        <v>-0.76542349250610009</v>
      </c>
      <c r="AH2888" s="36">
        <f t="shared" si="1050"/>
        <v>-0.28449127428383258</v>
      </c>
      <c r="AI2888" s="36">
        <f t="shared" si="1051"/>
        <v>-4.6982055464927279E-2</v>
      </c>
      <c r="AJ2888" s="36">
        <f t="shared" si="1052"/>
        <v>0.10696599537801325</v>
      </c>
      <c r="AK2888" s="36">
        <f t="shared" si="1053"/>
        <v>0.13306451612903164</v>
      </c>
    </row>
    <row r="2889" spans="1:37" x14ac:dyDescent="0.2">
      <c r="A2889" s="5">
        <v>40009</v>
      </c>
      <c r="B2889" s="1">
        <v>7</v>
      </c>
      <c r="C2889" s="7">
        <v>26.45</v>
      </c>
      <c r="D2889" s="7">
        <v>29.25</v>
      </c>
      <c r="E2889" s="7">
        <v>30.65</v>
      </c>
      <c r="F2889" s="7">
        <v>30.65</v>
      </c>
      <c r="G2889" s="7">
        <v>30.2</v>
      </c>
      <c r="H2889" s="7">
        <v>29.65</v>
      </c>
      <c r="I2889" s="7">
        <v>29.5</v>
      </c>
      <c r="J2889" s="7">
        <v>0</v>
      </c>
      <c r="K2889" s="7">
        <v>0</v>
      </c>
      <c r="L2889" s="3">
        <v>0.10589999999999999</v>
      </c>
      <c r="M2889" s="3">
        <v>-3.7499999999999999E-2</v>
      </c>
      <c r="N2889" s="3">
        <v>-1.2500000000000001E-2</v>
      </c>
      <c r="O2889" s="18">
        <f t="shared" ref="O2889:O2952" si="1054">IF(B2891-B2890=0,0,1)</f>
        <v>0</v>
      </c>
      <c r="P2889" s="19">
        <f t="shared" si="1040"/>
        <v>40016</v>
      </c>
      <c r="Q2889" s="19">
        <f t="shared" si="1041"/>
        <v>40044</v>
      </c>
      <c r="R2889" s="19">
        <f t="shared" si="1042"/>
        <v>40072</v>
      </c>
      <c r="S2889" s="19">
        <f t="shared" si="1043"/>
        <v>40107</v>
      </c>
      <c r="T2889" s="19">
        <f t="shared" si="1044"/>
        <v>40135</v>
      </c>
      <c r="U2889" s="19">
        <f t="shared" si="1045"/>
        <v>40163</v>
      </c>
      <c r="V2889" s="19">
        <f t="shared" si="1046"/>
        <v>40198</v>
      </c>
      <c r="W2889" s="19">
        <f t="shared" si="1047"/>
        <v>40226</v>
      </c>
      <c r="X2889" s="19">
        <f t="shared" si="1048"/>
        <v>40254</v>
      </c>
      <c r="Y2889" s="18">
        <f t="shared" ref="Y2889:Y2952" si="1055">IF(O2889=1,DATEDIF(P2890,P2889,"d"),Y2890)</f>
        <v>35</v>
      </c>
      <c r="Z2889" s="10">
        <f t="shared" si="1034"/>
        <v>0.2</v>
      </c>
      <c r="AA2889" s="10">
        <f>VLOOKUP(A2889, VIX!$A$2:$E$3205, 5, FALSE)</f>
        <v>25.89</v>
      </c>
      <c r="AB2889" s="10">
        <f t="shared" si="1035"/>
        <v>28.69</v>
      </c>
      <c r="AC2889" s="10">
        <f t="shared" si="1036"/>
        <v>30.37</v>
      </c>
      <c r="AD2889" s="10">
        <f t="shared" si="1037"/>
        <v>30.65</v>
      </c>
      <c r="AE2889" s="10">
        <f t="shared" si="1038"/>
        <v>30.29</v>
      </c>
      <c r="AF2889" s="10">
        <f t="shared" si="1039"/>
        <v>29.759999999999998</v>
      </c>
      <c r="AG2889" s="36">
        <f t="shared" si="1049"/>
        <v>-0.68322440087145953</v>
      </c>
      <c r="AH2889" s="36">
        <f t="shared" si="1050"/>
        <v>-0.32534120250829895</v>
      </c>
      <c r="AI2889" s="36">
        <f t="shared" si="1051"/>
        <v>0</v>
      </c>
      <c r="AJ2889" s="36">
        <f t="shared" si="1052"/>
        <v>0.10437663951401331</v>
      </c>
      <c r="AK2889" s="36">
        <f t="shared" si="1053"/>
        <v>0.13022032226241378</v>
      </c>
    </row>
    <row r="2890" spans="1:37" x14ac:dyDescent="0.2">
      <c r="A2890" s="5">
        <v>40008</v>
      </c>
      <c r="B2890" s="1">
        <v>7</v>
      </c>
      <c r="C2890" s="7">
        <v>27</v>
      </c>
      <c r="D2890" s="7">
        <v>30.25</v>
      </c>
      <c r="E2890" s="7">
        <v>31.2</v>
      </c>
      <c r="F2890" s="7">
        <v>31.35</v>
      </c>
      <c r="G2890" s="7">
        <v>30.95</v>
      </c>
      <c r="H2890" s="7">
        <v>30.25</v>
      </c>
      <c r="I2890" s="7">
        <v>30.25</v>
      </c>
      <c r="J2890" s="7">
        <v>0</v>
      </c>
      <c r="K2890" s="7">
        <v>0</v>
      </c>
      <c r="L2890" s="3">
        <v>0.12039999999999999</v>
      </c>
      <c r="M2890" s="3">
        <v>-3.5099999999999999E-2</v>
      </c>
      <c r="N2890" s="3">
        <v>-1.17E-2</v>
      </c>
      <c r="O2890" s="18">
        <f t="shared" si="1054"/>
        <v>0</v>
      </c>
      <c r="P2890" s="19">
        <f t="shared" si="1040"/>
        <v>40016</v>
      </c>
      <c r="Q2890" s="19">
        <f t="shared" si="1041"/>
        <v>40044</v>
      </c>
      <c r="R2890" s="19">
        <f t="shared" si="1042"/>
        <v>40072</v>
      </c>
      <c r="S2890" s="19">
        <f t="shared" si="1043"/>
        <v>40107</v>
      </c>
      <c r="T2890" s="19">
        <f t="shared" si="1044"/>
        <v>40135</v>
      </c>
      <c r="U2890" s="19">
        <f t="shared" si="1045"/>
        <v>40163</v>
      </c>
      <c r="V2890" s="19">
        <f t="shared" si="1046"/>
        <v>40198</v>
      </c>
      <c r="W2890" s="19">
        <f t="shared" si="1047"/>
        <v>40226</v>
      </c>
      <c r="X2890" s="19">
        <f t="shared" si="1048"/>
        <v>40254</v>
      </c>
      <c r="Y2890" s="18">
        <f t="shared" si="1055"/>
        <v>35</v>
      </c>
      <c r="Z2890" s="10">
        <f t="shared" ref="Z2890:Z2953" si="1056">DATEDIF(A2890,P2890,"d")/Y2890</f>
        <v>0.22857142857142856</v>
      </c>
      <c r="AA2890" s="10">
        <f>VLOOKUP(A2890, VIX!$A$2:$E$3205, 5, FALSE)</f>
        <v>25.02</v>
      </c>
      <c r="AB2890" s="10">
        <f t="shared" ref="AB2890:AB2953" si="1057">Z2890*C2890 + (1-Z2890)*D2890</f>
        <v>29.507142857142856</v>
      </c>
      <c r="AC2890" s="10">
        <f t="shared" ref="AC2890:AC2953" si="1058">Z2890*D2890 + (1-Z2890)*E2890</f>
        <v>30.982857142857142</v>
      </c>
      <c r="AD2890" s="10">
        <f t="shared" ref="AD2890:AD2953" si="1059">Z2890*E2890 + (1-Z2890)*F2890</f>
        <v>31.315714285714289</v>
      </c>
      <c r="AE2890" s="10">
        <f t="shared" ref="AE2890:AE2953" si="1060">Z2890*F2890 + (1-Z2890)*G2890</f>
        <v>31.041428571428568</v>
      </c>
      <c r="AF2890" s="10">
        <f t="shared" ref="AF2890:AF2953" si="1061">Z2890*G2890 + (1-Z2890)*H2890</f>
        <v>30.41</v>
      </c>
      <c r="AG2890" s="36">
        <f t="shared" si="1049"/>
        <v>-0.78092967818831893</v>
      </c>
      <c r="AH2890" s="36">
        <f t="shared" si="1050"/>
        <v>-0.21735972398765177</v>
      </c>
      <c r="AI2890" s="36">
        <f t="shared" si="1051"/>
        <v>-3.4029528267915478E-2</v>
      </c>
      <c r="AJ2890" s="36">
        <f t="shared" si="1052"/>
        <v>9.2109471375702898E-2</v>
      </c>
      <c r="AK2890" s="36">
        <f t="shared" si="1053"/>
        <v>0.16481360366252426</v>
      </c>
    </row>
    <row r="2891" spans="1:37" x14ac:dyDescent="0.2">
      <c r="A2891" s="5">
        <v>40007</v>
      </c>
      <c r="B2891" s="1">
        <v>7</v>
      </c>
      <c r="C2891" s="7">
        <v>27.55</v>
      </c>
      <c r="D2891" s="7">
        <v>30.8</v>
      </c>
      <c r="E2891" s="7">
        <v>31.7</v>
      </c>
      <c r="F2891" s="7">
        <v>31.75</v>
      </c>
      <c r="G2891" s="7">
        <v>31.1</v>
      </c>
      <c r="H2891" s="7">
        <v>30.4</v>
      </c>
      <c r="I2891" s="7">
        <v>30.35</v>
      </c>
      <c r="J2891" s="7">
        <v>0</v>
      </c>
      <c r="K2891" s="7">
        <v>0</v>
      </c>
      <c r="L2891" s="3">
        <v>0.11799999999999999</v>
      </c>
      <c r="M2891" s="3">
        <v>-4.41E-2</v>
      </c>
      <c r="N2891" s="3">
        <v>-1.47E-2</v>
      </c>
      <c r="O2891" s="18">
        <f t="shared" si="1054"/>
        <v>0</v>
      </c>
      <c r="P2891" s="19">
        <f t="shared" ref="P2891:P2954" si="1062">IF(O2890=1,A2891,P2890)</f>
        <v>40016</v>
      </c>
      <c r="Q2891" s="19">
        <f t="shared" ref="Q2891:Q2954" si="1063">IF(O2890=1,P2890,Q2890)</f>
        <v>40044</v>
      </c>
      <c r="R2891" s="19">
        <f t="shared" ref="R2891:R2954" si="1064">IF(O2890=1,Q2890,R2890)</f>
        <v>40072</v>
      </c>
      <c r="S2891" s="19">
        <f t="shared" ref="S2891:S2954" si="1065">IF(O2890=1,R2890,S2890)</f>
        <v>40107</v>
      </c>
      <c r="T2891" s="19">
        <f t="shared" ref="T2891:T2954" si="1066">IF(O2890=1,S2890,T2890)</f>
        <v>40135</v>
      </c>
      <c r="U2891" s="19">
        <f t="shared" ref="U2891:U2954" si="1067">IF(O2890=1,T2890,U2890)</f>
        <v>40163</v>
      </c>
      <c r="V2891" s="19">
        <f t="shared" ref="V2891:V2954" si="1068">IF(O2890=1,U2890,V2890)</f>
        <v>40198</v>
      </c>
      <c r="W2891" s="19">
        <f t="shared" ref="W2891:W2954" si="1069">IF(O2890=1,V2890,W2890)</f>
        <v>40226</v>
      </c>
      <c r="X2891" s="19">
        <f t="shared" ref="X2891:X2954" si="1070">IF(O2890=1,W2890,X2890)</f>
        <v>40254</v>
      </c>
      <c r="Y2891" s="18">
        <f t="shared" si="1055"/>
        <v>35</v>
      </c>
      <c r="Z2891" s="10">
        <f t="shared" si="1056"/>
        <v>0.25714285714285712</v>
      </c>
      <c r="AA2891" s="10">
        <f>VLOOKUP(A2891, VIX!$A$2:$E$3205, 5, FALSE)</f>
        <v>26.31</v>
      </c>
      <c r="AB2891" s="10">
        <f t="shared" si="1057"/>
        <v>29.964285714285715</v>
      </c>
      <c r="AC2891" s="10">
        <f t="shared" si="1058"/>
        <v>31.468571428571426</v>
      </c>
      <c r="AD2891" s="10">
        <f t="shared" si="1059"/>
        <v>31.737142857142857</v>
      </c>
      <c r="AE2891" s="10">
        <f t="shared" si="1060"/>
        <v>31.267142857142858</v>
      </c>
      <c r="AF2891" s="10">
        <f t="shared" si="1061"/>
        <v>30.58</v>
      </c>
      <c r="AG2891" s="36">
        <f t="shared" si="1049"/>
        <v>-2.249073184127421</v>
      </c>
      <c r="AH2891" s="36">
        <f t="shared" si="1050"/>
        <v>-0.60164470775488466</v>
      </c>
      <c r="AI2891" s="36">
        <f t="shared" si="1051"/>
        <v>-3.3331863674441652E-2</v>
      </c>
      <c r="AJ2891" s="36">
        <f t="shared" si="1052"/>
        <v>0.44254322766570525</v>
      </c>
      <c r="AK2891" s="36">
        <f t="shared" si="1053"/>
        <v>0.48765204570586279</v>
      </c>
    </row>
    <row r="2892" spans="1:37" x14ac:dyDescent="0.2">
      <c r="A2892" s="5">
        <v>40004</v>
      </c>
      <c r="B2892" s="1">
        <v>7</v>
      </c>
      <c r="C2892" s="7">
        <v>29.8</v>
      </c>
      <c r="D2892" s="7">
        <v>31.95</v>
      </c>
      <c r="E2892" s="7">
        <v>32.5</v>
      </c>
      <c r="F2892" s="7">
        <v>32.35</v>
      </c>
      <c r="G2892" s="7">
        <v>31.4</v>
      </c>
      <c r="H2892" s="7">
        <v>30.8</v>
      </c>
      <c r="I2892" s="7">
        <v>30.5</v>
      </c>
      <c r="J2892" s="7">
        <v>0</v>
      </c>
      <c r="K2892" s="7">
        <v>0</v>
      </c>
      <c r="L2892" s="3">
        <v>7.2099999999999997E-2</v>
      </c>
      <c r="M2892" s="3">
        <v>-5.7200000000000001E-2</v>
      </c>
      <c r="N2892" s="3">
        <v>-1.9099999999999999E-2</v>
      </c>
      <c r="O2892" s="18">
        <f t="shared" si="1054"/>
        <v>0</v>
      </c>
      <c r="P2892" s="19">
        <f t="shared" si="1062"/>
        <v>40016</v>
      </c>
      <c r="Q2892" s="19">
        <f t="shared" si="1063"/>
        <v>40044</v>
      </c>
      <c r="R2892" s="19">
        <f t="shared" si="1064"/>
        <v>40072</v>
      </c>
      <c r="S2892" s="19">
        <f t="shared" si="1065"/>
        <v>40107</v>
      </c>
      <c r="T2892" s="19">
        <f t="shared" si="1066"/>
        <v>40135</v>
      </c>
      <c r="U2892" s="19">
        <f t="shared" si="1067"/>
        <v>40163</v>
      </c>
      <c r="V2892" s="19">
        <f t="shared" si="1068"/>
        <v>40198</v>
      </c>
      <c r="W2892" s="19">
        <f t="shared" si="1069"/>
        <v>40226</v>
      </c>
      <c r="X2892" s="19">
        <f t="shared" si="1070"/>
        <v>40254</v>
      </c>
      <c r="Y2892" s="18">
        <f t="shared" si="1055"/>
        <v>35</v>
      </c>
      <c r="Z2892" s="10">
        <f t="shared" si="1056"/>
        <v>0.34285714285714286</v>
      </c>
      <c r="AA2892" s="10">
        <f>VLOOKUP(A2892, VIX!$A$2:$E$3205, 5, FALSE)</f>
        <v>29.02</v>
      </c>
      <c r="AB2892" s="10">
        <f t="shared" si="1057"/>
        <v>31.212857142857143</v>
      </c>
      <c r="AC2892" s="10">
        <f t="shared" si="1058"/>
        <v>32.311428571428571</v>
      </c>
      <c r="AD2892" s="10">
        <f t="shared" si="1059"/>
        <v>32.401428571428568</v>
      </c>
      <c r="AE2892" s="10">
        <f t="shared" si="1060"/>
        <v>31.725714285714286</v>
      </c>
      <c r="AF2892" s="10">
        <f t="shared" si="1061"/>
        <v>31.005714285714287</v>
      </c>
      <c r="AG2892" s="36">
        <f t="shared" si="1049"/>
        <v>-0.49923980649619881</v>
      </c>
      <c r="AH2892" s="36">
        <f t="shared" si="1050"/>
        <v>-0.12350189351748739</v>
      </c>
      <c r="AI2892" s="36">
        <f t="shared" si="1051"/>
        <v>3.3652348097039535E-2</v>
      </c>
      <c r="AJ2892" s="36">
        <f t="shared" si="1052"/>
        <v>0.21694608065247015</v>
      </c>
      <c r="AK2892" s="36">
        <f t="shared" si="1053"/>
        <v>0.13992873999352137</v>
      </c>
    </row>
    <row r="2893" spans="1:37" x14ac:dyDescent="0.2">
      <c r="A2893" s="5">
        <v>40003</v>
      </c>
      <c r="B2893" s="1">
        <v>7</v>
      </c>
      <c r="C2893" s="7">
        <v>29.75</v>
      </c>
      <c r="D2893" s="7">
        <v>31.75</v>
      </c>
      <c r="E2893" s="7">
        <v>32.25</v>
      </c>
      <c r="F2893" s="7">
        <v>32</v>
      </c>
      <c r="G2893" s="7">
        <v>31.25</v>
      </c>
      <c r="H2893" s="7">
        <v>30.65</v>
      </c>
      <c r="I2893" s="7">
        <v>30.5</v>
      </c>
      <c r="J2893" s="7">
        <v>0</v>
      </c>
      <c r="K2893" s="7">
        <v>0</v>
      </c>
      <c r="L2893" s="3">
        <v>6.7199999999999996E-2</v>
      </c>
      <c r="M2893" s="3">
        <v>-4.6899999999999997E-2</v>
      </c>
      <c r="N2893" s="3">
        <v>-1.5599999999999999E-2</v>
      </c>
      <c r="O2893" s="18">
        <f t="shared" si="1054"/>
        <v>0</v>
      </c>
      <c r="P2893" s="19">
        <f t="shared" si="1062"/>
        <v>40016</v>
      </c>
      <c r="Q2893" s="19">
        <f t="shared" si="1063"/>
        <v>40044</v>
      </c>
      <c r="R2893" s="19">
        <f t="shared" si="1064"/>
        <v>40072</v>
      </c>
      <c r="S2893" s="19">
        <f t="shared" si="1065"/>
        <v>40107</v>
      </c>
      <c r="T2893" s="19">
        <f t="shared" si="1066"/>
        <v>40135</v>
      </c>
      <c r="U2893" s="19">
        <f t="shared" si="1067"/>
        <v>40163</v>
      </c>
      <c r="V2893" s="19">
        <f t="shared" si="1068"/>
        <v>40198</v>
      </c>
      <c r="W2893" s="19">
        <f t="shared" si="1069"/>
        <v>40226</v>
      </c>
      <c r="X2893" s="19">
        <f t="shared" si="1070"/>
        <v>40254</v>
      </c>
      <c r="Y2893" s="18">
        <f t="shared" si="1055"/>
        <v>35</v>
      </c>
      <c r="Z2893" s="10">
        <f t="shared" si="1056"/>
        <v>0.37142857142857144</v>
      </c>
      <c r="AA2893" s="10">
        <f>VLOOKUP(A2893, VIX!$A$2:$E$3205, 5, FALSE)</f>
        <v>29.78</v>
      </c>
      <c r="AB2893" s="10">
        <f t="shared" si="1057"/>
        <v>31.007142857142856</v>
      </c>
      <c r="AC2893" s="10">
        <f t="shared" si="1058"/>
        <v>32.064285714285717</v>
      </c>
      <c r="AD2893" s="10">
        <f t="shared" si="1059"/>
        <v>32.092857142857142</v>
      </c>
      <c r="AE2893" s="10">
        <f t="shared" si="1060"/>
        <v>31.528571428571428</v>
      </c>
      <c r="AF2893" s="10">
        <f t="shared" si="1061"/>
        <v>30.872857142857143</v>
      </c>
      <c r="AG2893" s="36">
        <f t="shared" si="1049"/>
        <v>-0.45859872611464986</v>
      </c>
      <c r="AH2893" s="36">
        <f t="shared" si="1050"/>
        <v>-0.11214953271028041</v>
      </c>
      <c r="AI2893" s="36">
        <f t="shared" si="1051"/>
        <v>5.6039850560398528E-2</v>
      </c>
      <c r="AJ2893" s="36">
        <f t="shared" si="1052"/>
        <v>0.17083201518506808</v>
      </c>
      <c r="AK2893" s="36">
        <f t="shared" si="1053"/>
        <v>0.13953488372093062</v>
      </c>
    </row>
    <row r="2894" spans="1:37" x14ac:dyDescent="0.2">
      <c r="A2894" s="5">
        <v>40002</v>
      </c>
      <c r="B2894" s="1">
        <v>7</v>
      </c>
      <c r="C2894" s="7">
        <v>30.8</v>
      </c>
      <c r="D2894" s="7">
        <v>31.8</v>
      </c>
      <c r="E2894" s="7">
        <v>32.299999999999997</v>
      </c>
      <c r="F2894" s="7">
        <v>32</v>
      </c>
      <c r="G2894" s="7">
        <v>31.35</v>
      </c>
      <c r="H2894" s="7">
        <v>30.7</v>
      </c>
      <c r="I2894" s="7">
        <v>30.55</v>
      </c>
      <c r="J2894" s="7">
        <v>0</v>
      </c>
      <c r="K2894" s="7">
        <v>0</v>
      </c>
      <c r="L2894" s="3">
        <v>3.2500000000000001E-2</v>
      </c>
      <c r="M2894" s="3">
        <v>-4.53E-2</v>
      </c>
      <c r="N2894" s="3">
        <v>-1.5100000000000001E-2</v>
      </c>
      <c r="O2894" s="18">
        <f t="shared" si="1054"/>
        <v>0</v>
      </c>
      <c r="P2894" s="19">
        <f t="shared" si="1062"/>
        <v>40016</v>
      </c>
      <c r="Q2894" s="19">
        <f t="shared" si="1063"/>
        <v>40044</v>
      </c>
      <c r="R2894" s="19">
        <f t="shared" si="1064"/>
        <v>40072</v>
      </c>
      <c r="S2894" s="19">
        <f t="shared" si="1065"/>
        <v>40107</v>
      </c>
      <c r="T2894" s="19">
        <f t="shared" si="1066"/>
        <v>40135</v>
      </c>
      <c r="U2894" s="19">
        <f t="shared" si="1067"/>
        <v>40163</v>
      </c>
      <c r="V2894" s="19">
        <f t="shared" si="1068"/>
        <v>40198</v>
      </c>
      <c r="W2894" s="19">
        <f t="shared" si="1069"/>
        <v>40226</v>
      </c>
      <c r="X2894" s="19">
        <f t="shared" si="1070"/>
        <v>40254</v>
      </c>
      <c r="Y2894" s="18">
        <f t="shared" si="1055"/>
        <v>35</v>
      </c>
      <c r="Z2894" s="10">
        <f t="shared" si="1056"/>
        <v>0.4</v>
      </c>
      <c r="AA2894" s="10">
        <f>VLOOKUP(A2894, VIX!$A$2:$E$3205, 5, FALSE)</f>
        <v>31.3</v>
      </c>
      <c r="AB2894" s="10">
        <f t="shared" si="1057"/>
        <v>31.4</v>
      </c>
      <c r="AC2894" s="10">
        <f t="shared" si="1058"/>
        <v>32.1</v>
      </c>
      <c r="AD2894" s="10">
        <f t="shared" si="1059"/>
        <v>32.119999999999997</v>
      </c>
      <c r="AE2894" s="10">
        <f t="shared" si="1060"/>
        <v>31.61</v>
      </c>
      <c r="AF2894" s="10">
        <f t="shared" si="1061"/>
        <v>30.96</v>
      </c>
      <c r="AG2894" s="36">
        <f t="shared" si="1049"/>
        <v>-0.23274070653428736</v>
      </c>
      <c r="AH2894" s="36">
        <f t="shared" si="1050"/>
        <v>-0.113539085379589</v>
      </c>
      <c r="AI2894" s="36">
        <f t="shared" si="1051"/>
        <v>6.7833109017495896E-2</v>
      </c>
      <c r="AJ2894" s="36">
        <f t="shared" si="1052"/>
        <v>0.14918032786885185</v>
      </c>
      <c r="AK2894" s="36">
        <f t="shared" si="1053"/>
        <v>0.15254947613504102</v>
      </c>
    </row>
    <row r="2895" spans="1:37" x14ac:dyDescent="0.2">
      <c r="A2895" s="5">
        <v>40001</v>
      </c>
      <c r="B2895" s="1">
        <v>7</v>
      </c>
      <c r="C2895" s="7">
        <v>30.25</v>
      </c>
      <c r="D2895" s="7">
        <v>31.45</v>
      </c>
      <c r="E2895" s="7">
        <v>31.9</v>
      </c>
      <c r="F2895" s="7">
        <v>31.8</v>
      </c>
      <c r="G2895" s="7">
        <v>31.05</v>
      </c>
      <c r="H2895" s="7">
        <v>30.4</v>
      </c>
      <c r="I2895" s="7">
        <v>30.25</v>
      </c>
      <c r="J2895" s="7">
        <v>0</v>
      </c>
      <c r="K2895" s="7">
        <v>0</v>
      </c>
      <c r="L2895" s="3">
        <v>3.9699999999999999E-2</v>
      </c>
      <c r="M2895" s="3">
        <v>-4.87E-2</v>
      </c>
      <c r="N2895" s="3">
        <v>-1.6199999999999999E-2</v>
      </c>
      <c r="O2895" s="18">
        <f t="shared" si="1054"/>
        <v>0</v>
      </c>
      <c r="P2895" s="19">
        <f t="shared" si="1062"/>
        <v>40016</v>
      </c>
      <c r="Q2895" s="19">
        <f t="shared" si="1063"/>
        <v>40044</v>
      </c>
      <c r="R2895" s="19">
        <f t="shared" si="1064"/>
        <v>40072</v>
      </c>
      <c r="S2895" s="19">
        <f t="shared" si="1065"/>
        <v>40107</v>
      </c>
      <c r="T2895" s="19">
        <f t="shared" si="1066"/>
        <v>40135</v>
      </c>
      <c r="U2895" s="19">
        <f t="shared" si="1067"/>
        <v>40163</v>
      </c>
      <c r="V2895" s="19">
        <f t="shared" si="1068"/>
        <v>40198</v>
      </c>
      <c r="W2895" s="19">
        <f t="shared" si="1069"/>
        <v>40226</v>
      </c>
      <c r="X2895" s="19">
        <f t="shared" si="1070"/>
        <v>40254</v>
      </c>
      <c r="Y2895" s="18">
        <f t="shared" si="1055"/>
        <v>35</v>
      </c>
      <c r="Z2895" s="10">
        <f t="shared" si="1056"/>
        <v>0.42857142857142855</v>
      </c>
      <c r="AA2895" s="10">
        <f>VLOOKUP(A2895, VIX!$A$2:$E$3205, 5, FALSE)</f>
        <v>30.85</v>
      </c>
      <c r="AB2895" s="10">
        <f t="shared" si="1057"/>
        <v>30.935714285714283</v>
      </c>
      <c r="AC2895" s="10">
        <f t="shared" si="1058"/>
        <v>31.707142857142856</v>
      </c>
      <c r="AD2895" s="10">
        <f t="shared" si="1059"/>
        <v>31.842857142857142</v>
      </c>
      <c r="AE2895" s="10">
        <f t="shared" si="1060"/>
        <v>31.371428571428574</v>
      </c>
      <c r="AF2895" s="10">
        <f t="shared" si="1061"/>
        <v>30.678571428571427</v>
      </c>
      <c r="AG2895" s="36">
        <f t="shared" si="1049"/>
        <v>-0.2903225806451612</v>
      </c>
      <c r="AH2895" s="36">
        <f t="shared" si="1050"/>
        <v>-0.10535606447716807</v>
      </c>
      <c r="AI2895" s="36">
        <f t="shared" si="1051"/>
        <v>2.3229017836566782E-2</v>
      </c>
      <c r="AJ2895" s="36">
        <f t="shared" si="1052"/>
        <v>0.17633064328030978</v>
      </c>
      <c r="AK2895" s="36">
        <f t="shared" si="1053"/>
        <v>0.15601485855795846</v>
      </c>
    </row>
    <row r="2896" spans="1:37" x14ac:dyDescent="0.2">
      <c r="A2896" s="5">
        <v>40000</v>
      </c>
      <c r="B2896" s="1">
        <v>7</v>
      </c>
      <c r="C2896" s="7">
        <v>29</v>
      </c>
      <c r="D2896" s="7">
        <v>30.4</v>
      </c>
      <c r="E2896" s="7">
        <v>31.05</v>
      </c>
      <c r="F2896" s="7">
        <v>30.95</v>
      </c>
      <c r="G2896" s="7">
        <v>30.35</v>
      </c>
      <c r="H2896" s="7">
        <v>29.7</v>
      </c>
      <c r="I2896" s="7">
        <v>29.6</v>
      </c>
      <c r="J2896" s="7">
        <v>0</v>
      </c>
      <c r="K2896" s="7">
        <v>0</v>
      </c>
      <c r="L2896" s="3">
        <v>4.8300000000000003E-2</v>
      </c>
      <c r="M2896" s="3">
        <v>-4.36E-2</v>
      </c>
      <c r="N2896" s="3">
        <v>-1.4500000000000001E-2</v>
      </c>
      <c r="O2896" s="18">
        <f t="shared" si="1054"/>
        <v>0</v>
      </c>
      <c r="P2896" s="19">
        <f t="shared" si="1062"/>
        <v>40016</v>
      </c>
      <c r="Q2896" s="19">
        <f t="shared" si="1063"/>
        <v>40044</v>
      </c>
      <c r="R2896" s="19">
        <f t="shared" si="1064"/>
        <v>40072</v>
      </c>
      <c r="S2896" s="19">
        <f t="shared" si="1065"/>
        <v>40107</v>
      </c>
      <c r="T2896" s="19">
        <f t="shared" si="1066"/>
        <v>40135</v>
      </c>
      <c r="U2896" s="19">
        <f t="shared" si="1067"/>
        <v>40163</v>
      </c>
      <c r="V2896" s="19">
        <f t="shared" si="1068"/>
        <v>40198</v>
      </c>
      <c r="W2896" s="19">
        <f t="shared" si="1069"/>
        <v>40226</v>
      </c>
      <c r="X2896" s="19">
        <f t="shared" si="1070"/>
        <v>40254</v>
      </c>
      <c r="Y2896" s="18">
        <f t="shared" si="1055"/>
        <v>35</v>
      </c>
      <c r="Z2896" s="10">
        <f t="shared" si="1056"/>
        <v>0.45714285714285713</v>
      </c>
      <c r="AA2896" s="10">
        <f>VLOOKUP(A2896, VIX!$A$2:$E$3205, 5, FALSE)</f>
        <v>29</v>
      </c>
      <c r="AB2896" s="10">
        <f t="shared" si="1057"/>
        <v>29.76</v>
      </c>
      <c r="AC2896" s="10">
        <f t="shared" si="1058"/>
        <v>30.752857142857145</v>
      </c>
      <c r="AD2896" s="10">
        <f t="shared" si="1059"/>
        <v>30.995714285714286</v>
      </c>
      <c r="AE2896" s="10">
        <f t="shared" si="1060"/>
        <v>30.624285714285719</v>
      </c>
      <c r="AF2896" s="10">
        <f t="shared" si="1061"/>
        <v>29.997142857142855</v>
      </c>
      <c r="AG2896" s="36">
        <f t="shared" si="1049"/>
        <v>-1.3494621085345431</v>
      </c>
      <c r="AH2896" s="36">
        <f t="shared" si="1050"/>
        <v>-0.60694766095414743</v>
      </c>
      <c r="AI2896" s="36">
        <f t="shared" si="1051"/>
        <v>9.2732290708372966E-2</v>
      </c>
      <c r="AJ2896" s="36">
        <f t="shared" si="1052"/>
        <v>0.56286644951139853</v>
      </c>
      <c r="AK2896" s="36">
        <f t="shared" si="1053"/>
        <v>0.624000000000002</v>
      </c>
    </row>
    <row r="2897" spans="1:37" x14ac:dyDescent="0.2">
      <c r="A2897" s="5">
        <v>39996</v>
      </c>
      <c r="B2897" s="1">
        <v>7</v>
      </c>
      <c r="C2897" s="7">
        <v>29.3</v>
      </c>
      <c r="D2897" s="7">
        <v>30.65</v>
      </c>
      <c r="E2897" s="7">
        <v>31.1</v>
      </c>
      <c r="F2897" s="7">
        <v>31</v>
      </c>
      <c r="G2897" s="7">
        <v>30.3</v>
      </c>
      <c r="H2897" s="7">
        <v>29.6</v>
      </c>
      <c r="I2897" s="7">
        <v>29.55</v>
      </c>
      <c r="J2897" s="7">
        <v>0</v>
      </c>
      <c r="K2897" s="7">
        <v>0</v>
      </c>
      <c r="L2897" s="3">
        <v>4.6100000000000002E-2</v>
      </c>
      <c r="M2897" s="3">
        <v>-4.6800000000000001E-2</v>
      </c>
      <c r="N2897" s="3">
        <v>-1.5599999999999999E-2</v>
      </c>
      <c r="O2897" s="18">
        <f t="shared" si="1054"/>
        <v>0</v>
      </c>
      <c r="P2897" s="19">
        <f t="shared" si="1062"/>
        <v>40016</v>
      </c>
      <c r="Q2897" s="19">
        <f t="shared" si="1063"/>
        <v>40044</v>
      </c>
      <c r="R2897" s="19">
        <f t="shared" si="1064"/>
        <v>40072</v>
      </c>
      <c r="S2897" s="19">
        <f t="shared" si="1065"/>
        <v>40107</v>
      </c>
      <c r="T2897" s="19">
        <f t="shared" si="1066"/>
        <v>40135</v>
      </c>
      <c r="U2897" s="19">
        <f t="shared" si="1067"/>
        <v>40163</v>
      </c>
      <c r="V2897" s="19">
        <f t="shared" si="1068"/>
        <v>40198</v>
      </c>
      <c r="W2897" s="19">
        <f t="shared" si="1069"/>
        <v>40226</v>
      </c>
      <c r="X2897" s="19">
        <f t="shared" si="1070"/>
        <v>40254</v>
      </c>
      <c r="Y2897" s="18">
        <f t="shared" si="1055"/>
        <v>35</v>
      </c>
      <c r="Z2897" s="10">
        <f t="shared" si="1056"/>
        <v>0.5714285714285714</v>
      </c>
      <c r="AA2897" s="10">
        <f>VLOOKUP(A2897, VIX!$A$2:$E$3205, 5, FALSE)</f>
        <v>27.95</v>
      </c>
      <c r="AB2897" s="10">
        <f t="shared" si="1057"/>
        <v>29.87857142857143</v>
      </c>
      <c r="AC2897" s="10">
        <f t="shared" si="1058"/>
        <v>30.842857142857142</v>
      </c>
      <c r="AD2897" s="10">
        <f t="shared" si="1059"/>
        <v>31.057142857142857</v>
      </c>
      <c r="AE2897" s="10">
        <f t="shared" si="1060"/>
        <v>30.7</v>
      </c>
      <c r="AF2897" s="10">
        <f t="shared" si="1061"/>
        <v>30</v>
      </c>
      <c r="AG2897" s="36">
        <f t="shared" si="1049"/>
        <v>-0.34382737884683362</v>
      </c>
      <c r="AH2897" s="36">
        <f t="shared" si="1050"/>
        <v>-0.11005434782608768</v>
      </c>
      <c r="AI2897" s="36">
        <f t="shared" si="1051"/>
        <v>2.4128686327078101E-2</v>
      </c>
      <c r="AJ2897" s="36">
        <f t="shared" si="1052"/>
        <v>0.16958277254374149</v>
      </c>
      <c r="AK2897" s="36">
        <f t="shared" si="1053"/>
        <v>0.17254364943512485</v>
      </c>
    </row>
    <row r="2898" spans="1:37" x14ac:dyDescent="0.2">
      <c r="A2898" s="5">
        <v>39995</v>
      </c>
      <c r="B2898" s="1">
        <v>7</v>
      </c>
      <c r="C2898" s="7">
        <v>27.65</v>
      </c>
      <c r="D2898" s="7">
        <v>29.2</v>
      </c>
      <c r="E2898" s="7">
        <v>29.8</v>
      </c>
      <c r="F2898" s="7">
        <v>29.9</v>
      </c>
      <c r="G2898" s="7">
        <v>29.45</v>
      </c>
      <c r="H2898" s="7">
        <v>28.85</v>
      </c>
      <c r="I2898" s="7">
        <v>28.75</v>
      </c>
      <c r="J2898" s="7">
        <v>0</v>
      </c>
      <c r="K2898" s="7">
        <v>0</v>
      </c>
      <c r="L2898" s="3">
        <v>5.6099999999999997E-2</v>
      </c>
      <c r="M2898" s="3">
        <v>-3.85E-2</v>
      </c>
      <c r="N2898" s="3">
        <v>-1.2800000000000001E-2</v>
      </c>
      <c r="O2898" s="18">
        <f t="shared" si="1054"/>
        <v>0</v>
      </c>
      <c r="P2898" s="19">
        <f t="shared" si="1062"/>
        <v>40016</v>
      </c>
      <c r="Q2898" s="19">
        <f t="shared" si="1063"/>
        <v>40044</v>
      </c>
      <c r="R2898" s="19">
        <f t="shared" si="1064"/>
        <v>40072</v>
      </c>
      <c r="S2898" s="19">
        <f t="shared" si="1065"/>
        <v>40107</v>
      </c>
      <c r="T2898" s="19">
        <f t="shared" si="1066"/>
        <v>40135</v>
      </c>
      <c r="U2898" s="19">
        <f t="shared" si="1067"/>
        <v>40163</v>
      </c>
      <c r="V2898" s="19">
        <f t="shared" si="1068"/>
        <v>40198</v>
      </c>
      <c r="W2898" s="19">
        <f t="shared" si="1069"/>
        <v>40226</v>
      </c>
      <c r="X2898" s="19">
        <f t="shared" si="1070"/>
        <v>40254</v>
      </c>
      <c r="Y2898" s="18">
        <f t="shared" si="1055"/>
        <v>35</v>
      </c>
      <c r="Z2898" s="10">
        <f t="shared" si="1056"/>
        <v>0.6</v>
      </c>
      <c r="AA2898" s="10">
        <f>VLOOKUP(A2898, VIX!$A$2:$E$3205, 5, FALSE)</f>
        <v>26.22</v>
      </c>
      <c r="AB2898" s="10">
        <f t="shared" si="1057"/>
        <v>28.27</v>
      </c>
      <c r="AC2898" s="10">
        <f t="shared" si="1058"/>
        <v>29.44</v>
      </c>
      <c r="AD2898" s="10">
        <f t="shared" si="1059"/>
        <v>29.84</v>
      </c>
      <c r="AE2898" s="10">
        <f t="shared" si="1060"/>
        <v>29.72</v>
      </c>
      <c r="AF2898" s="10">
        <f t="shared" si="1061"/>
        <v>29.21</v>
      </c>
      <c r="AG2898" s="36">
        <f t="shared" si="1049"/>
        <v>-0.39163784027673371</v>
      </c>
      <c r="AH2898" s="36">
        <f t="shared" si="1050"/>
        <v>-0.14629898403483349</v>
      </c>
      <c r="AI2898" s="36">
        <f t="shared" si="1051"/>
        <v>-2.3985152048731233E-2</v>
      </c>
      <c r="AJ2898" s="36">
        <f t="shared" si="1052"/>
        <v>0.1082887700534758</v>
      </c>
      <c r="AK2898" s="36">
        <f t="shared" si="1053"/>
        <v>0.14646195573206716</v>
      </c>
    </row>
    <row r="2899" spans="1:37" x14ac:dyDescent="0.2">
      <c r="A2899" s="5">
        <v>39994</v>
      </c>
      <c r="B2899" s="1">
        <v>7</v>
      </c>
      <c r="C2899" s="7">
        <v>28.05</v>
      </c>
      <c r="D2899" s="7">
        <v>29.25</v>
      </c>
      <c r="E2899" s="7">
        <v>30</v>
      </c>
      <c r="F2899" s="7">
        <v>30.05</v>
      </c>
      <c r="G2899" s="7">
        <v>29.7</v>
      </c>
      <c r="H2899" s="7">
        <v>29.15</v>
      </c>
      <c r="I2899" s="7">
        <v>29.2</v>
      </c>
      <c r="J2899" s="7">
        <v>0</v>
      </c>
      <c r="K2899" s="7">
        <v>0</v>
      </c>
      <c r="L2899" s="3">
        <v>4.2799999999999998E-2</v>
      </c>
      <c r="M2899" s="3">
        <v>-2.8299999999999999E-2</v>
      </c>
      <c r="N2899" s="3">
        <v>-9.4000000000000004E-3</v>
      </c>
      <c r="O2899" s="18">
        <f t="shared" si="1054"/>
        <v>0</v>
      </c>
      <c r="P2899" s="19">
        <f t="shared" si="1062"/>
        <v>40016</v>
      </c>
      <c r="Q2899" s="19">
        <f t="shared" si="1063"/>
        <v>40044</v>
      </c>
      <c r="R2899" s="19">
        <f t="shared" si="1064"/>
        <v>40072</v>
      </c>
      <c r="S2899" s="19">
        <f t="shared" si="1065"/>
        <v>40107</v>
      </c>
      <c r="T2899" s="19">
        <f t="shared" si="1066"/>
        <v>40135</v>
      </c>
      <c r="U2899" s="19">
        <f t="shared" si="1067"/>
        <v>40163</v>
      </c>
      <c r="V2899" s="19">
        <f t="shared" si="1068"/>
        <v>40198</v>
      </c>
      <c r="W2899" s="19">
        <f t="shared" si="1069"/>
        <v>40226</v>
      </c>
      <c r="X2899" s="19">
        <f t="shared" si="1070"/>
        <v>40254</v>
      </c>
      <c r="Y2899" s="18">
        <f t="shared" si="1055"/>
        <v>35</v>
      </c>
      <c r="Z2899" s="10">
        <f t="shared" si="1056"/>
        <v>0.62857142857142856</v>
      </c>
      <c r="AA2899" s="10">
        <f>VLOOKUP(A2899, VIX!$A$2:$E$3205, 5, FALSE)</f>
        <v>26.35</v>
      </c>
      <c r="AB2899" s="10">
        <f t="shared" si="1057"/>
        <v>28.495714285714286</v>
      </c>
      <c r="AC2899" s="10">
        <f t="shared" si="1058"/>
        <v>29.528571428571428</v>
      </c>
      <c r="AD2899" s="10">
        <f t="shared" si="1059"/>
        <v>30.01857142857143</v>
      </c>
      <c r="AE2899" s="10">
        <f t="shared" si="1060"/>
        <v>29.92</v>
      </c>
      <c r="AF2899" s="10">
        <f t="shared" si="1061"/>
        <v>29.495714285714286</v>
      </c>
      <c r="AG2899" s="36">
        <f t="shared" si="1049"/>
        <v>-0.30896551724137922</v>
      </c>
      <c r="AH2899" s="36">
        <f t="shared" si="1050"/>
        <v>-0.18488628026412332</v>
      </c>
      <c r="AI2899" s="36">
        <f t="shared" si="1051"/>
        <v>-1.2086330935251976E-2</v>
      </c>
      <c r="AJ2899" s="36">
        <f t="shared" si="1052"/>
        <v>8.4430191930311954E-2</v>
      </c>
      <c r="AK2899" s="36">
        <f t="shared" si="1053"/>
        <v>0.13425679275439553</v>
      </c>
    </row>
    <row r="2900" spans="1:37" x14ac:dyDescent="0.2">
      <c r="A2900" s="5">
        <v>39993</v>
      </c>
      <c r="B2900" s="1">
        <v>7</v>
      </c>
      <c r="C2900" s="7">
        <v>27.45</v>
      </c>
      <c r="D2900" s="7">
        <v>28.95</v>
      </c>
      <c r="E2900" s="7">
        <v>29.7</v>
      </c>
      <c r="F2900" s="7">
        <v>29.95</v>
      </c>
      <c r="G2900" s="7">
        <v>29.65</v>
      </c>
      <c r="H2900" s="7">
        <v>29.2</v>
      </c>
      <c r="I2900" s="7">
        <v>29.15</v>
      </c>
      <c r="J2900" s="7">
        <v>0</v>
      </c>
      <c r="K2900" s="7">
        <v>0</v>
      </c>
      <c r="L2900" s="3">
        <v>5.4600000000000003E-2</v>
      </c>
      <c r="M2900" s="3">
        <v>-2.6700000000000002E-2</v>
      </c>
      <c r="N2900" s="3">
        <v>-8.8999999999999999E-3</v>
      </c>
      <c r="O2900" s="18">
        <f t="shared" si="1054"/>
        <v>0</v>
      </c>
      <c r="P2900" s="19">
        <f t="shared" si="1062"/>
        <v>40016</v>
      </c>
      <c r="Q2900" s="19">
        <f t="shared" si="1063"/>
        <v>40044</v>
      </c>
      <c r="R2900" s="19">
        <f t="shared" si="1064"/>
        <v>40072</v>
      </c>
      <c r="S2900" s="19">
        <f t="shared" si="1065"/>
        <v>40107</v>
      </c>
      <c r="T2900" s="19">
        <f t="shared" si="1066"/>
        <v>40135</v>
      </c>
      <c r="U2900" s="19">
        <f t="shared" si="1067"/>
        <v>40163</v>
      </c>
      <c r="V2900" s="19">
        <f t="shared" si="1068"/>
        <v>40198</v>
      </c>
      <c r="W2900" s="19">
        <f t="shared" si="1069"/>
        <v>40226</v>
      </c>
      <c r="X2900" s="19">
        <f t="shared" si="1070"/>
        <v>40254</v>
      </c>
      <c r="Y2900" s="18">
        <f t="shared" si="1055"/>
        <v>35</v>
      </c>
      <c r="Z2900" s="10">
        <f t="shared" si="1056"/>
        <v>0.65714285714285714</v>
      </c>
      <c r="AA2900" s="10">
        <f>VLOOKUP(A2900, VIX!$A$2:$E$3205, 5, FALSE)</f>
        <v>25.35</v>
      </c>
      <c r="AB2900" s="10">
        <f t="shared" si="1057"/>
        <v>27.964285714285712</v>
      </c>
      <c r="AC2900" s="10">
        <f t="shared" si="1058"/>
        <v>29.207142857142856</v>
      </c>
      <c r="AD2900" s="10">
        <f t="shared" si="1059"/>
        <v>29.785714285714285</v>
      </c>
      <c r="AE2900" s="10">
        <f t="shared" si="1060"/>
        <v>29.847142857142856</v>
      </c>
      <c r="AF2900" s="10">
        <f t="shared" si="1061"/>
        <v>29.495714285714286</v>
      </c>
      <c r="AG2900" s="36">
        <f t="shared" si="1049"/>
        <v>-1.1217171966961772</v>
      </c>
      <c r="AH2900" s="36">
        <f t="shared" si="1050"/>
        <v>-0.53969160479725886</v>
      </c>
      <c r="AI2900" s="36">
        <f t="shared" si="1051"/>
        <v>-0.1769745774614917</v>
      </c>
      <c r="AJ2900" s="36">
        <f t="shared" si="1052"/>
        <v>0.21255857544517393</v>
      </c>
      <c r="AK2900" s="36">
        <f t="shared" si="1053"/>
        <v>0.32257146920779367</v>
      </c>
    </row>
    <row r="2901" spans="1:37" x14ac:dyDescent="0.2">
      <c r="A2901" s="5">
        <v>39990</v>
      </c>
      <c r="B2901" s="1">
        <v>7</v>
      </c>
      <c r="C2901" s="7">
        <v>28.55</v>
      </c>
      <c r="D2901" s="7">
        <v>29.85</v>
      </c>
      <c r="E2901" s="7">
        <v>30.5</v>
      </c>
      <c r="F2901" s="7">
        <v>30.55</v>
      </c>
      <c r="G2901" s="7">
        <v>30.3</v>
      </c>
      <c r="H2901" s="7">
        <v>29.65</v>
      </c>
      <c r="I2901" s="7">
        <v>29.6</v>
      </c>
      <c r="J2901" s="7">
        <v>0</v>
      </c>
      <c r="K2901" s="7">
        <v>0</v>
      </c>
      <c r="L2901" s="3">
        <v>4.5499999999999999E-2</v>
      </c>
      <c r="M2901" s="3">
        <v>-3.1099999999999999E-2</v>
      </c>
      <c r="N2901" s="3">
        <v>-1.04E-2</v>
      </c>
      <c r="O2901" s="18">
        <f t="shared" si="1054"/>
        <v>0</v>
      </c>
      <c r="P2901" s="19">
        <f t="shared" si="1062"/>
        <v>40016</v>
      </c>
      <c r="Q2901" s="19">
        <f t="shared" si="1063"/>
        <v>40044</v>
      </c>
      <c r="R2901" s="19">
        <f t="shared" si="1064"/>
        <v>40072</v>
      </c>
      <c r="S2901" s="19">
        <f t="shared" si="1065"/>
        <v>40107</v>
      </c>
      <c r="T2901" s="19">
        <f t="shared" si="1066"/>
        <v>40135</v>
      </c>
      <c r="U2901" s="19">
        <f t="shared" si="1067"/>
        <v>40163</v>
      </c>
      <c r="V2901" s="19">
        <f t="shared" si="1068"/>
        <v>40198</v>
      </c>
      <c r="W2901" s="19">
        <f t="shared" si="1069"/>
        <v>40226</v>
      </c>
      <c r="X2901" s="19">
        <f t="shared" si="1070"/>
        <v>40254</v>
      </c>
      <c r="Y2901" s="18">
        <f t="shared" si="1055"/>
        <v>35</v>
      </c>
      <c r="Z2901" s="10">
        <f t="shared" si="1056"/>
        <v>0.74285714285714288</v>
      </c>
      <c r="AA2901" s="10">
        <f>VLOOKUP(A2901, VIX!$A$2:$E$3205, 5, FALSE)</f>
        <v>25.93</v>
      </c>
      <c r="AB2901" s="10">
        <f t="shared" si="1057"/>
        <v>28.884285714285713</v>
      </c>
      <c r="AC2901" s="10">
        <f t="shared" si="1058"/>
        <v>30.017142857142858</v>
      </c>
      <c r="AD2901" s="10">
        <f t="shared" si="1059"/>
        <v>30.512857142857143</v>
      </c>
      <c r="AE2901" s="10">
        <f t="shared" si="1060"/>
        <v>30.485714285714288</v>
      </c>
      <c r="AF2901" s="10">
        <f t="shared" si="1061"/>
        <v>30.132857142857141</v>
      </c>
      <c r="AG2901" s="36">
        <f t="shared" si="1049"/>
        <v>-0.3187700690863095</v>
      </c>
      <c r="AH2901" s="36">
        <f t="shared" si="1050"/>
        <v>-0.15401250528889071</v>
      </c>
      <c r="AI2901" s="36">
        <f t="shared" si="1051"/>
        <v>-1.1673692500115981E-2</v>
      </c>
      <c r="AJ2901" s="36">
        <f t="shared" si="1052"/>
        <v>5.8615556382582826E-2</v>
      </c>
      <c r="AK2901" s="36">
        <f t="shared" si="1053"/>
        <v>0.15482041587901757</v>
      </c>
    </row>
    <row r="2902" spans="1:37" x14ac:dyDescent="0.2">
      <c r="A2902" s="5">
        <v>39989</v>
      </c>
      <c r="B2902" s="1">
        <v>7</v>
      </c>
      <c r="C2902" s="7">
        <v>29.1</v>
      </c>
      <c r="D2902" s="7">
        <v>30.25</v>
      </c>
      <c r="E2902" s="7">
        <v>30.85</v>
      </c>
      <c r="F2902" s="7">
        <v>30.8</v>
      </c>
      <c r="G2902" s="7">
        <v>30.4</v>
      </c>
      <c r="H2902" s="7">
        <v>29.65</v>
      </c>
      <c r="I2902" s="7">
        <v>29.7</v>
      </c>
      <c r="J2902" s="7">
        <v>0</v>
      </c>
      <c r="K2902" s="7">
        <v>0</v>
      </c>
      <c r="L2902" s="3">
        <v>3.95E-2</v>
      </c>
      <c r="M2902" s="3">
        <v>-3.5700000000000003E-2</v>
      </c>
      <c r="N2902" s="3">
        <v>-1.1900000000000001E-2</v>
      </c>
      <c r="O2902" s="18">
        <f t="shared" si="1054"/>
        <v>0</v>
      </c>
      <c r="P2902" s="19">
        <f t="shared" si="1062"/>
        <v>40016</v>
      </c>
      <c r="Q2902" s="19">
        <f t="shared" si="1063"/>
        <v>40044</v>
      </c>
      <c r="R2902" s="19">
        <f t="shared" si="1064"/>
        <v>40072</v>
      </c>
      <c r="S2902" s="19">
        <f t="shared" si="1065"/>
        <v>40107</v>
      </c>
      <c r="T2902" s="19">
        <f t="shared" si="1066"/>
        <v>40135</v>
      </c>
      <c r="U2902" s="19">
        <f t="shared" si="1067"/>
        <v>40163</v>
      </c>
      <c r="V2902" s="19">
        <f t="shared" si="1068"/>
        <v>40198</v>
      </c>
      <c r="W2902" s="19">
        <f t="shared" si="1069"/>
        <v>40226</v>
      </c>
      <c r="X2902" s="19">
        <f t="shared" si="1070"/>
        <v>40254</v>
      </c>
      <c r="Y2902" s="18">
        <f t="shared" si="1055"/>
        <v>35</v>
      </c>
      <c r="Z2902" s="10">
        <f t="shared" si="1056"/>
        <v>0.77142857142857146</v>
      </c>
      <c r="AA2902" s="10">
        <f>VLOOKUP(A2902, VIX!$A$2:$E$3205, 5, FALSE)</f>
        <v>26.36</v>
      </c>
      <c r="AB2902" s="10">
        <f t="shared" si="1057"/>
        <v>29.362857142857145</v>
      </c>
      <c r="AC2902" s="10">
        <f t="shared" si="1058"/>
        <v>30.387142857142855</v>
      </c>
      <c r="AD2902" s="10">
        <f t="shared" si="1059"/>
        <v>30.838571428571431</v>
      </c>
      <c r="AE2902" s="10">
        <f t="shared" si="1060"/>
        <v>30.708571428571428</v>
      </c>
      <c r="AF2902" s="10">
        <f t="shared" si="1061"/>
        <v>30.228571428571428</v>
      </c>
      <c r="AG2902" s="36">
        <f t="shared" si="1049"/>
        <v>-0.26926829268292657</v>
      </c>
      <c r="AH2902" s="36">
        <f t="shared" si="1050"/>
        <v>-0.13757961783439529</v>
      </c>
      <c r="AI2902" s="36">
        <f t="shared" si="1051"/>
        <v>1.1399620012666411E-2</v>
      </c>
      <c r="AJ2902" s="36">
        <f t="shared" si="1052"/>
        <v>9.1807459356073193E-2</v>
      </c>
      <c r="AK2902" s="36">
        <f t="shared" si="1053"/>
        <v>0.17601043024771845</v>
      </c>
    </row>
    <row r="2903" spans="1:37" x14ac:dyDescent="0.2">
      <c r="A2903" s="5">
        <v>39988</v>
      </c>
      <c r="B2903" s="1">
        <v>7</v>
      </c>
      <c r="C2903" s="7">
        <v>30.6</v>
      </c>
      <c r="D2903" s="7">
        <v>31.35</v>
      </c>
      <c r="E2903" s="7">
        <v>31.6</v>
      </c>
      <c r="F2903" s="7">
        <v>31.5</v>
      </c>
      <c r="G2903" s="7">
        <v>30.85</v>
      </c>
      <c r="H2903" s="7">
        <v>30</v>
      </c>
      <c r="I2903" s="7">
        <v>30.05</v>
      </c>
      <c r="J2903" s="7">
        <v>0</v>
      </c>
      <c r="K2903" s="7">
        <v>0</v>
      </c>
      <c r="L2903" s="3">
        <v>2.4500000000000001E-2</v>
      </c>
      <c r="M2903" s="3">
        <v>-4.5999999999999999E-2</v>
      </c>
      <c r="N2903" s="3">
        <v>-1.5299999999999999E-2</v>
      </c>
      <c r="O2903" s="18">
        <f t="shared" si="1054"/>
        <v>0</v>
      </c>
      <c r="P2903" s="19">
        <f t="shared" si="1062"/>
        <v>40016</v>
      </c>
      <c r="Q2903" s="19">
        <f t="shared" si="1063"/>
        <v>40044</v>
      </c>
      <c r="R2903" s="19">
        <f t="shared" si="1064"/>
        <v>40072</v>
      </c>
      <c r="S2903" s="19">
        <f t="shared" si="1065"/>
        <v>40107</v>
      </c>
      <c r="T2903" s="19">
        <f t="shared" si="1066"/>
        <v>40135</v>
      </c>
      <c r="U2903" s="19">
        <f t="shared" si="1067"/>
        <v>40163</v>
      </c>
      <c r="V2903" s="19">
        <f t="shared" si="1068"/>
        <v>40198</v>
      </c>
      <c r="W2903" s="19">
        <f t="shared" si="1069"/>
        <v>40226</v>
      </c>
      <c r="X2903" s="19">
        <f t="shared" si="1070"/>
        <v>40254</v>
      </c>
      <c r="Y2903" s="18">
        <f t="shared" si="1055"/>
        <v>35</v>
      </c>
      <c r="Z2903" s="10">
        <f t="shared" si="1056"/>
        <v>0.8</v>
      </c>
      <c r="AA2903" s="10">
        <f>VLOOKUP(A2903, VIX!$A$2:$E$3205, 5, FALSE)</f>
        <v>29.05</v>
      </c>
      <c r="AB2903" s="10">
        <f t="shared" si="1057"/>
        <v>30.750000000000004</v>
      </c>
      <c r="AC2903" s="10">
        <f t="shared" si="1058"/>
        <v>31.4</v>
      </c>
      <c r="AD2903" s="10">
        <f t="shared" si="1059"/>
        <v>31.58</v>
      </c>
      <c r="AE2903" s="10">
        <f t="shared" si="1060"/>
        <v>31.37</v>
      </c>
      <c r="AF2903" s="10">
        <f t="shared" si="1061"/>
        <v>30.68</v>
      </c>
      <c r="AG2903" s="36">
        <f t="shared" si="1049"/>
        <v>-0.16839666770615233</v>
      </c>
      <c r="AH2903" s="36">
        <f t="shared" si="1050"/>
        <v>-5.594281401234296E-2</v>
      </c>
      <c r="AI2903" s="36">
        <f t="shared" si="1051"/>
        <v>2.2291021671826953E-2</v>
      </c>
      <c r="AJ2903" s="36">
        <f t="shared" si="1052"/>
        <v>0.14543194530764422</v>
      </c>
      <c r="AK2903" s="36">
        <f t="shared" si="1053"/>
        <v>0.19467417976915424</v>
      </c>
    </row>
    <row r="2904" spans="1:37" x14ac:dyDescent="0.2">
      <c r="A2904" s="5">
        <v>39987</v>
      </c>
      <c r="B2904" s="1">
        <v>7</v>
      </c>
      <c r="C2904" s="7">
        <v>32.049999999999997</v>
      </c>
      <c r="D2904" s="7">
        <v>32.15</v>
      </c>
      <c r="E2904" s="7">
        <v>32.299999999999997</v>
      </c>
      <c r="F2904" s="7">
        <v>32.299999999999997</v>
      </c>
      <c r="G2904" s="7">
        <v>31.6</v>
      </c>
      <c r="H2904" s="7">
        <v>30.65</v>
      </c>
      <c r="I2904" s="7">
        <v>30.6</v>
      </c>
      <c r="J2904" s="7">
        <v>0</v>
      </c>
      <c r="K2904" s="7">
        <v>0</v>
      </c>
      <c r="L2904" s="3">
        <v>3.0999999999999999E-3</v>
      </c>
      <c r="M2904" s="3">
        <v>-5.2600000000000001E-2</v>
      </c>
      <c r="N2904" s="3">
        <v>-1.7500000000000002E-2</v>
      </c>
      <c r="O2904" s="18">
        <f t="shared" si="1054"/>
        <v>0</v>
      </c>
      <c r="P2904" s="19">
        <f t="shared" si="1062"/>
        <v>40016</v>
      </c>
      <c r="Q2904" s="19">
        <f t="shared" si="1063"/>
        <v>40044</v>
      </c>
      <c r="R2904" s="19">
        <f t="shared" si="1064"/>
        <v>40072</v>
      </c>
      <c r="S2904" s="19">
        <f t="shared" si="1065"/>
        <v>40107</v>
      </c>
      <c r="T2904" s="19">
        <f t="shared" si="1066"/>
        <v>40135</v>
      </c>
      <c r="U2904" s="19">
        <f t="shared" si="1067"/>
        <v>40163</v>
      </c>
      <c r="V2904" s="19">
        <f t="shared" si="1068"/>
        <v>40198</v>
      </c>
      <c r="W2904" s="19">
        <f t="shared" si="1069"/>
        <v>40226</v>
      </c>
      <c r="X2904" s="19">
        <f t="shared" si="1070"/>
        <v>40254</v>
      </c>
      <c r="Y2904" s="18">
        <f t="shared" si="1055"/>
        <v>35</v>
      </c>
      <c r="Z2904" s="10">
        <f t="shared" si="1056"/>
        <v>0.82857142857142863</v>
      </c>
      <c r="AA2904" s="10">
        <f>VLOOKUP(A2904, VIX!$A$2:$E$3205, 5, FALSE)</f>
        <v>30.58</v>
      </c>
      <c r="AB2904" s="10">
        <f t="shared" si="1057"/>
        <v>32.067142857142855</v>
      </c>
      <c r="AC2904" s="10">
        <f t="shared" si="1058"/>
        <v>32.175714285714285</v>
      </c>
      <c r="AD2904" s="10">
        <f t="shared" si="1059"/>
        <v>32.299999999999997</v>
      </c>
      <c r="AE2904" s="10">
        <f t="shared" si="1060"/>
        <v>32.18</v>
      </c>
      <c r="AF2904" s="10">
        <f t="shared" si="1061"/>
        <v>31.437142857142859</v>
      </c>
      <c r="AG2904" s="36">
        <f t="shared" si="1049"/>
        <v>-2.2003929273084716E-2</v>
      </c>
      <c r="AH2904" s="36">
        <f t="shared" si="1050"/>
        <v>-3.3172444054409396E-2</v>
      </c>
      <c r="AI2904" s="36">
        <f t="shared" si="1051"/>
        <v>0</v>
      </c>
      <c r="AJ2904" s="36">
        <f t="shared" si="1052"/>
        <v>0.1554185022026417</v>
      </c>
      <c r="AK2904" s="36">
        <f t="shared" si="1053"/>
        <v>0.2166515837104071</v>
      </c>
    </row>
    <row r="2905" spans="1:37" x14ac:dyDescent="0.2">
      <c r="A2905" s="5">
        <v>39986</v>
      </c>
      <c r="B2905" s="1">
        <v>7</v>
      </c>
      <c r="C2905" s="7">
        <v>32.75</v>
      </c>
      <c r="D2905" s="7">
        <v>32.549999999999997</v>
      </c>
      <c r="E2905" s="7">
        <v>32.6</v>
      </c>
      <c r="F2905" s="7">
        <v>32.549999999999997</v>
      </c>
      <c r="G2905" s="7">
        <v>31.7</v>
      </c>
      <c r="H2905" s="7">
        <v>30.8</v>
      </c>
      <c r="I2905" s="7">
        <v>30.6</v>
      </c>
      <c r="J2905" s="7">
        <v>0</v>
      </c>
      <c r="K2905" s="7">
        <v>0</v>
      </c>
      <c r="L2905" s="3">
        <v>-6.1000000000000004E-3</v>
      </c>
      <c r="M2905" s="3">
        <v>-5.9900000000000002E-2</v>
      </c>
      <c r="N2905" s="3">
        <v>-0.02</v>
      </c>
      <c r="O2905" s="18">
        <f t="shared" si="1054"/>
        <v>0</v>
      </c>
      <c r="P2905" s="19">
        <f t="shared" si="1062"/>
        <v>40016</v>
      </c>
      <c r="Q2905" s="19">
        <f t="shared" si="1063"/>
        <v>40044</v>
      </c>
      <c r="R2905" s="19">
        <f t="shared" si="1064"/>
        <v>40072</v>
      </c>
      <c r="S2905" s="19">
        <f t="shared" si="1065"/>
        <v>40107</v>
      </c>
      <c r="T2905" s="19">
        <f t="shared" si="1066"/>
        <v>40135</v>
      </c>
      <c r="U2905" s="19">
        <f t="shared" si="1067"/>
        <v>40163</v>
      </c>
      <c r="V2905" s="19">
        <f t="shared" si="1068"/>
        <v>40198</v>
      </c>
      <c r="W2905" s="19">
        <f t="shared" si="1069"/>
        <v>40226</v>
      </c>
      <c r="X2905" s="19">
        <f t="shared" si="1070"/>
        <v>40254</v>
      </c>
      <c r="Y2905" s="18">
        <f t="shared" si="1055"/>
        <v>35</v>
      </c>
      <c r="Z2905" s="10">
        <f t="shared" si="1056"/>
        <v>0.8571428571428571</v>
      </c>
      <c r="AA2905" s="10">
        <f>VLOOKUP(A2905, VIX!$A$2:$E$3205, 5, FALSE)</f>
        <v>31.17</v>
      </c>
      <c r="AB2905" s="10">
        <f t="shared" si="1057"/>
        <v>32.721428571428568</v>
      </c>
      <c r="AC2905" s="10">
        <f t="shared" si="1058"/>
        <v>32.557142857142857</v>
      </c>
      <c r="AD2905" s="10">
        <f t="shared" si="1059"/>
        <v>32.592857142857142</v>
      </c>
      <c r="AE2905" s="10">
        <f t="shared" si="1060"/>
        <v>32.428571428571423</v>
      </c>
      <c r="AF2905" s="10">
        <f t="shared" si="1061"/>
        <v>31.571428571428573</v>
      </c>
      <c r="AG2905" s="36">
        <f t="shared" si="1049"/>
        <v>0.13774882703958657</v>
      </c>
      <c r="AH2905" s="36">
        <f t="shared" si="1050"/>
        <v>-3.4222081390614494E-2</v>
      </c>
      <c r="AI2905" s="36">
        <f t="shared" si="1051"/>
        <v>3.4066330209087274E-2</v>
      </c>
      <c r="AJ2905" s="36">
        <f t="shared" si="1052"/>
        <v>0.57899716177861749</v>
      </c>
      <c r="AK2905" s="36">
        <f t="shared" si="1053"/>
        <v>0.6271256739941925</v>
      </c>
    </row>
    <row r="2906" spans="1:37" x14ac:dyDescent="0.2">
      <c r="A2906" s="5">
        <v>39983</v>
      </c>
      <c r="B2906" s="1">
        <v>7</v>
      </c>
      <c r="C2906" s="7">
        <v>31.35</v>
      </c>
      <c r="D2906" s="7">
        <v>31.55</v>
      </c>
      <c r="E2906" s="7">
        <v>31.7</v>
      </c>
      <c r="F2906" s="7">
        <v>31.75</v>
      </c>
      <c r="G2906" s="7">
        <v>31.05</v>
      </c>
      <c r="H2906" s="7">
        <v>30.15</v>
      </c>
      <c r="I2906" s="7">
        <v>30.25</v>
      </c>
      <c r="J2906" s="7">
        <v>0</v>
      </c>
      <c r="K2906" s="7">
        <v>0</v>
      </c>
      <c r="L2906" s="3">
        <v>6.4000000000000003E-3</v>
      </c>
      <c r="M2906" s="3">
        <v>-4.7199999999999999E-2</v>
      </c>
      <c r="N2906" s="3">
        <v>-1.5699999999999999E-2</v>
      </c>
      <c r="O2906" s="18">
        <f t="shared" si="1054"/>
        <v>0</v>
      </c>
      <c r="P2906" s="19">
        <f t="shared" si="1062"/>
        <v>40016</v>
      </c>
      <c r="Q2906" s="19">
        <f t="shared" si="1063"/>
        <v>40044</v>
      </c>
      <c r="R2906" s="19">
        <f t="shared" si="1064"/>
        <v>40072</v>
      </c>
      <c r="S2906" s="19">
        <f t="shared" si="1065"/>
        <v>40107</v>
      </c>
      <c r="T2906" s="19">
        <f t="shared" si="1066"/>
        <v>40135</v>
      </c>
      <c r="U2906" s="19">
        <f t="shared" si="1067"/>
        <v>40163</v>
      </c>
      <c r="V2906" s="19">
        <f t="shared" si="1068"/>
        <v>40198</v>
      </c>
      <c r="W2906" s="19">
        <f t="shared" si="1069"/>
        <v>40226</v>
      </c>
      <c r="X2906" s="19">
        <f t="shared" si="1070"/>
        <v>40254</v>
      </c>
      <c r="Y2906" s="18">
        <f t="shared" si="1055"/>
        <v>35</v>
      </c>
      <c r="Z2906" s="10">
        <f t="shared" si="1056"/>
        <v>0.94285714285714284</v>
      </c>
      <c r="AA2906" s="10">
        <f>VLOOKUP(A2906, VIX!$A$2:$E$3205, 5, FALSE)</f>
        <v>27.99</v>
      </c>
      <c r="AB2906" s="10">
        <f t="shared" si="1057"/>
        <v>31.361428571428572</v>
      </c>
      <c r="AC2906" s="10">
        <f t="shared" si="1058"/>
        <v>31.55857142857143</v>
      </c>
      <c r="AD2906" s="10">
        <f t="shared" si="1059"/>
        <v>31.702857142857141</v>
      </c>
      <c r="AE2906" s="10">
        <f t="shared" si="1060"/>
        <v>31.71</v>
      </c>
      <c r="AF2906" s="10">
        <f t="shared" si="1061"/>
        <v>30.998571428571431</v>
      </c>
      <c r="AG2906" s="36">
        <f t="shared" si="1049"/>
        <v>-4.4466010851823931E-2</v>
      </c>
      <c r="AH2906" s="36">
        <f t="shared" si="1050"/>
        <v>-3.3907427341226815E-2</v>
      </c>
      <c r="AI2906" s="36">
        <f t="shared" si="1051"/>
        <v>-1.1285771866183156E-2</v>
      </c>
      <c r="AJ2906" s="36">
        <f t="shared" si="1052"/>
        <v>0.15834118755890658</v>
      </c>
      <c r="AK2906" s="36">
        <f t="shared" si="1053"/>
        <v>0.20820710548058441</v>
      </c>
    </row>
    <row r="2907" spans="1:37" x14ac:dyDescent="0.2">
      <c r="A2907" s="5">
        <v>39982</v>
      </c>
      <c r="B2907" s="1">
        <v>7</v>
      </c>
      <c r="C2907" s="7">
        <v>32.4</v>
      </c>
      <c r="D2907" s="7">
        <v>31.85</v>
      </c>
      <c r="E2907" s="7">
        <v>31.9</v>
      </c>
      <c r="F2907" s="7">
        <v>31.85</v>
      </c>
      <c r="G2907" s="7">
        <v>31.15</v>
      </c>
      <c r="H2907" s="7">
        <v>30.2</v>
      </c>
      <c r="I2907" s="7">
        <v>30.1</v>
      </c>
      <c r="J2907" s="7">
        <v>0</v>
      </c>
      <c r="K2907" s="7">
        <v>0</v>
      </c>
      <c r="L2907" s="3">
        <v>-1.7000000000000001E-2</v>
      </c>
      <c r="M2907" s="3">
        <v>-5.4899999999999997E-2</v>
      </c>
      <c r="N2907" s="3">
        <v>-1.83E-2</v>
      </c>
      <c r="O2907" s="18">
        <f t="shared" si="1054"/>
        <v>1</v>
      </c>
      <c r="P2907" s="19">
        <f t="shared" si="1062"/>
        <v>40016</v>
      </c>
      <c r="Q2907" s="19">
        <f t="shared" si="1063"/>
        <v>40044</v>
      </c>
      <c r="R2907" s="19">
        <f t="shared" si="1064"/>
        <v>40072</v>
      </c>
      <c r="S2907" s="19">
        <f t="shared" si="1065"/>
        <v>40107</v>
      </c>
      <c r="T2907" s="19">
        <f t="shared" si="1066"/>
        <v>40135</v>
      </c>
      <c r="U2907" s="19">
        <f t="shared" si="1067"/>
        <v>40163</v>
      </c>
      <c r="V2907" s="19">
        <f t="shared" si="1068"/>
        <v>40198</v>
      </c>
      <c r="W2907" s="19">
        <f t="shared" si="1069"/>
        <v>40226</v>
      </c>
      <c r="X2907" s="19">
        <f t="shared" si="1070"/>
        <v>40254</v>
      </c>
      <c r="Y2907" s="18">
        <f t="shared" si="1055"/>
        <v>35</v>
      </c>
      <c r="Z2907" s="10">
        <f t="shared" si="1056"/>
        <v>0.97142857142857142</v>
      </c>
      <c r="AA2907" s="10">
        <f>VLOOKUP(A2907, VIX!$A$2:$E$3205, 5, FALSE)</f>
        <v>30.03</v>
      </c>
      <c r="AB2907" s="10">
        <f t="shared" si="1057"/>
        <v>32.384285714285717</v>
      </c>
      <c r="AC2907" s="10">
        <f t="shared" si="1058"/>
        <v>31.851428571428574</v>
      </c>
      <c r="AD2907" s="10">
        <f t="shared" si="1059"/>
        <v>31.898571428571426</v>
      </c>
      <c r="AE2907" s="10">
        <f t="shared" si="1060"/>
        <v>31.830000000000002</v>
      </c>
      <c r="AF2907" s="10">
        <f t="shared" si="1061"/>
        <v>31.122857142857143</v>
      </c>
      <c r="AG2907" s="36">
        <f t="shared" si="1049"/>
        <v>0.12336448598130782</v>
      </c>
      <c r="AH2907" s="36">
        <f t="shared" si="1050"/>
        <v>-1.1249999999999365E-2</v>
      </c>
      <c r="AI2907" s="36">
        <f t="shared" si="1051"/>
        <v>1.1267605633802181E-2</v>
      </c>
      <c r="AJ2907" s="36">
        <f t="shared" si="1052"/>
        <v>0.1612800000000007</v>
      </c>
      <c r="AK2907" s="36">
        <f t="shared" si="1053"/>
        <v>0.22649006622516549</v>
      </c>
    </row>
    <row r="2908" spans="1:37" x14ac:dyDescent="0.2">
      <c r="A2908" s="5">
        <v>39981</v>
      </c>
      <c r="B2908" s="1">
        <v>7</v>
      </c>
      <c r="C2908" s="7">
        <v>32.65</v>
      </c>
      <c r="D2908" s="7">
        <v>32.1</v>
      </c>
      <c r="E2908" s="7">
        <v>32</v>
      </c>
      <c r="F2908" s="7">
        <v>31.95</v>
      </c>
      <c r="G2908" s="7">
        <v>31.25</v>
      </c>
      <c r="H2908" s="7">
        <v>30.2</v>
      </c>
      <c r="I2908" s="7">
        <v>0</v>
      </c>
      <c r="J2908" s="7">
        <v>0</v>
      </c>
      <c r="K2908" s="7">
        <v>0</v>
      </c>
      <c r="L2908" s="3">
        <v>-1.6799999999999999E-2</v>
      </c>
      <c r="M2908" s="3">
        <v>-1</v>
      </c>
      <c r="N2908" s="3">
        <v>-0.33329999999999999</v>
      </c>
      <c r="O2908" s="18">
        <f t="shared" si="1054"/>
        <v>0</v>
      </c>
      <c r="P2908" s="19">
        <f t="shared" si="1062"/>
        <v>39981</v>
      </c>
      <c r="Q2908" s="19">
        <f t="shared" si="1063"/>
        <v>40016</v>
      </c>
      <c r="R2908" s="19">
        <f t="shared" si="1064"/>
        <v>40044</v>
      </c>
      <c r="S2908" s="19">
        <f t="shared" si="1065"/>
        <v>40072</v>
      </c>
      <c r="T2908" s="19">
        <f t="shared" si="1066"/>
        <v>40107</v>
      </c>
      <c r="U2908" s="19">
        <f t="shared" si="1067"/>
        <v>40135</v>
      </c>
      <c r="V2908" s="19">
        <f t="shared" si="1068"/>
        <v>40163</v>
      </c>
      <c r="W2908" s="19">
        <f t="shared" si="1069"/>
        <v>40198</v>
      </c>
      <c r="X2908" s="19">
        <f t="shared" si="1070"/>
        <v>40226</v>
      </c>
      <c r="Y2908" s="18">
        <f t="shared" si="1055"/>
        <v>28</v>
      </c>
      <c r="Z2908" s="10">
        <f t="shared" si="1056"/>
        <v>0</v>
      </c>
      <c r="AA2908" s="10">
        <f>VLOOKUP(A2908, VIX!$A$2:$E$3205, 5, FALSE)</f>
        <v>31.54</v>
      </c>
      <c r="AB2908" s="10">
        <f t="shared" si="1057"/>
        <v>32.1</v>
      </c>
      <c r="AC2908" s="10">
        <f t="shared" si="1058"/>
        <v>32</v>
      </c>
      <c r="AD2908" s="10">
        <f t="shared" si="1059"/>
        <v>31.95</v>
      </c>
      <c r="AE2908" s="10">
        <f t="shared" si="1060"/>
        <v>31.25</v>
      </c>
      <c r="AF2908" s="10">
        <f t="shared" si="1061"/>
        <v>30.2</v>
      </c>
      <c r="AG2908" s="36">
        <f t="shared" si="1049"/>
        <v>0.15287045717752085</v>
      </c>
      <c r="AH2908" s="36">
        <f t="shared" si="1050"/>
        <v>2.8154851684263849E-2</v>
      </c>
      <c r="AI2908" s="36">
        <f t="shared" si="1051"/>
        <v>1.404212637913761E-2</v>
      </c>
      <c r="AJ2908" s="36">
        <f t="shared" si="1052"/>
        <v>0.19716105957304106</v>
      </c>
      <c r="AK2908" s="36">
        <f t="shared" si="1053"/>
        <v>0.30215827338129514</v>
      </c>
    </row>
    <row r="2909" spans="1:37" x14ac:dyDescent="0.2">
      <c r="A2909" s="5">
        <v>39980</v>
      </c>
      <c r="B2909" s="1">
        <v>6</v>
      </c>
      <c r="C2909" s="7">
        <v>31.85</v>
      </c>
      <c r="D2909" s="7">
        <v>32.4</v>
      </c>
      <c r="E2909" s="7">
        <v>31.95</v>
      </c>
      <c r="F2909" s="7">
        <v>32.049999999999997</v>
      </c>
      <c r="G2909" s="7">
        <v>31.95</v>
      </c>
      <c r="H2909" s="7">
        <v>31.25</v>
      </c>
      <c r="I2909" s="7">
        <v>30.25</v>
      </c>
      <c r="J2909" s="7">
        <v>0</v>
      </c>
      <c r="K2909" s="7">
        <v>0</v>
      </c>
      <c r="L2909" s="3">
        <v>1.7299999999999999E-2</v>
      </c>
      <c r="M2909" s="3">
        <v>-5.62E-2</v>
      </c>
      <c r="N2909" s="3">
        <v>-1.8700000000000001E-2</v>
      </c>
      <c r="O2909" s="18">
        <f t="shared" si="1054"/>
        <v>0</v>
      </c>
      <c r="P2909" s="19">
        <f t="shared" si="1062"/>
        <v>39981</v>
      </c>
      <c r="Q2909" s="19">
        <f t="shared" si="1063"/>
        <v>40016</v>
      </c>
      <c r="R2909" s="19">
        <f t="shared" si="1064"/>
        <v>40044</v>
      </c>
      <c r="S2909" s="19">
        <f t="shared" si="1065"/>
        <v>40072</v>
      </c>
      <c r="T2909" s="19">
        <f t="shared" si="1066"/>
        <v>40107</v>
      </c>
      <c r="U2909" s="19">
        <f t="shared" si="1067"/>
        <v>40135</v>
      </c>
      <c r="V2909" s="19">
        <f t="shared" si="1068"/>
        <v>40163</v>
      </c>
      <c r="W2909" s="19">
        <f t="shared" si="1069"/>
        <v>40198</v>
      </c>
      <c r="X2909" s="19">
        <f t="shared" si="1070"/>
        <v>40226</v>
      </c>
      <c r="Y2909" s="18">
        <f t="shared" si="1055"/>
        <v>28</v>
      </c>
      <c r="Z2909" s="10">
        <f t="shared" si="1056"/>
        <v>3.5714285714285712E-2</v>
      </c>
      <c r="AA2909" s="10">
        <f>VLOOKUP(A2909, VIX!$A$2:$E$3205, 5, FALSE)</f>
        <v>32.68</v>
      </c>
      <c r="AB2909" s="10">
        <f t="shared" si="1057"/>
        <v>32.380357142857143</v>
      </c>
      <c r="AC2909" s="10">
        <f t="shared" si="1058"/>
        <v>31.966071428571428</v>
      </c>
      <c r="AD2909" s="10">
        <f t="shared" si="1059"/>
        <v>32.046428571428571</v>
      </c>
      <c r="AE2909" s="10">
        <f t="shared" si="1060"/>
        <v>31.953571428571426</v>
      </c>
      <c r="AF2909" s="10">
        <f t="shared" si="1061"/>
        <v>31.275000000000002</v>
      </c>
      <c r="AG2909" s="36">
        <f t="shared" si="1049"/>
        <v>-0.15830953740719506</v>
      </c>
      <c r="AH2909" s="36">
        <f t="shared" si="1050"/>
        <v>0.13015035005164677</v>
      </c>
      <c r="AI2909" s="36">
        <f t="shared" si="1051"/>
        <v>-2.8809877672344188E-2</v>
      </c>
      <c r="AJ2909" s="36">
        <f t="shared" si="1052"/>
        <v>2.8757274905853541E-2</v>
      </c>
      <c r="AK2909" s="36">
        <f t="shared" si="1053"/>
        <v>0.20492565055762063</v>
      </c>
    </row>
    <row r="2910" spans="1:37" x14ac:dyDescent="0.2">
      <c r="A2910" s="5">
        <v>39979</v>
      </c>
      <c r="B2910" s="1">
        <v>6</v>
      </c>
      <c r="C2910" s="7">
        <v>30.2</v>
      </c>
      <c r="D2910" s="7">
        <v>31.35</v>
      </c>
      <c r="E2910" s="7">
        <v>31.1</v>
      </c>
      <c r="F2910" s="7">
        <v>31.25</v>
      </c>
      <c r="G2910" s="7">
        <v>31.3</v>
      </c>
      <c r="H2910" s="7">
        <v>30.7</v>
      </c>
      <c r="I2910" s="7">
        <v>29.8</v>
      </c>
      <c r="J2910" s="7">
        <v>0</v>
      </c>
      <c r="K2910" s="7">
        <v>0</v>
      </c>
      <c r="L2910" s="3">
        <v>3.8100000000000002E-2</v>
      </c>
      <c r="M2910" s="3">
        <v>-4.6399999999999997E-2</v>
      </c>
      <c r="N2910" s="3">
        <v>-1.55E-2</v>
      </c>
      <c r="O2910" s="18">
        <f t="shared" si="1054"/>
        <v>0</v>
      </c>
      <c r="P2910" s="19">
        <f t="shared" si="1062"/>
        <v>39981</v>
      </c>
      <c r="Q2910" s="19">
        <f t="shared" si="1063"/>
        <v>40016</v>
      </c>
      <c r="R2910" s="19">
        <f t="shared" si="1064"/>
        <v>40044</v>
      </c>
      <c r="S2910" s="19">
        <f t="shared" si="1065"/>
        <v>40072</v>
      </c>
      <c r="T2910" s="19">
        <f t="shared" si="1066"/>
        <v>40107</v>
      </c>
      <c r="U2910" s="19">
        <f t="shared" si="1067"/>
        <v>40135</v>
      </c>
      <c r="V2910" s="19">
        <f t="shared" si="1068"/>
        <v>40163</v>
      </c>
      <c r="W2910" s="19">
        <f t="shared" si="1069"/>
        <v>40198</v>
      </c>
      <c r="X2910" s="19">
        <f t="shared" si="1070"/>
        <v>40226</v>
      </c>
      <c r="Y2910" s="18">
        <f t="shared" si="1055"/>
        <v>28</v>
      </c>
      <c r="Z2910" s="10">
        <f t="shared" si="1056"/>
        <v>7.1428571428571425E-2</v>
      </c>
      <c r="AA2910" s="10">
        <f>VLOOKUP(A2910, VIX!$A$2:$E$3205, 5, FALSE)</f>
        <v>30.81</v>
      </c>
      <c r="AB2910" s="10">
        <f t="shared" si="1057"/>
        <v>31.267857142857146</v>
      </c>
      <c r="AC2910" s="10">
        <f t="shared" si="1058"/>
        <v>31.117857142857144</v>
      </c>
      <c r="AD2910" s="10">
        <f t="shared" si="1059"/>
        <v>31.239285714285714</v>
      </c>
      <c r="AE2910" s="10">
        <f t="shared" si="1060"/>
        <v>31.296428571428574</v>
      </c>
      <c r="AF2910" s="10">
        <f t="shared" si="1061"/>
        <v>30.74285714285714</v>
      </c>
      <c r="AG2910" s="36">
        <f t="shared" si="1049"/>
        <v>-1.0467132193595015</v>
      </c>
      <c r="AH2910" s="36">
        <f t="shared" si="1050"/>
        <v>0.22445222967757261</v>
      </c>
      <c r="AI2910" s="36">
        <f t="shared" si="1051"/>
        <v>-0.13327848621966146</v>
      </c>
      <c r="AJ2910" s="36">
        <f t="shared" si="1052"/>
        <v>-4.4275256222548215E-2</v>
      </c>
      <c r="AK2910" s="36">
        <f t="shared" si="1053"/>
        <v>0.53987145917638801</v>
      </c>
    </row>
    <row r="2911" spans="1:37" x14ac:dyDescent="0.2">
      <c r="A2911" s="5">
        <v>39976</v>
      </c>
      <c r="B2911" s="1">
        <v>6</v>
      </c>
      <c r="C2911" s="7">
        <v>28.35</v>
      </c>
      <c r="D2911" s="7">
        <v>29.95</v>
      </c>
      <c r="E2911" s="7">
        <v>30.1</v>
      </c>
      <c r="F2911" s="7">
        <v>30.45</v>
      </c>
      <c r="G2911" s="7">
        <v>30.5</v>
      </c>
      <c r="H2911" s="7">
        <v>29.9</v>
      </c>
      <c r="I2911" s="7">
        <v>29.05</v>
      </c>
      <c r="J2911" s="7">
        <v>0</v>
      </c>
      <c r="K2911" s="7">
        <v>0</v>
      </c>
      <c r="L2911" s="3">
        <v>5.6399999999999999E-2</v>
      </c>
      <c r="M2911" s="3">
        <v>-4.5999999999999999E-2</v>
      </c>
      <c r="N2911" s="3">
        <v>-1.5299999999999999E-2</v>
      </c>
      <c r="O2911" s="18">
        <f t="shared" si="1054"/>
        <v>0</v>
      </c>
      <c r="P2911" s="19">
        <f t="shared" si="1062"/>
        <v>39981</v>
      </c>
      <c r="Q2911" s="19">
        <f t="shared" si="1063"/>
        <v>40016</v>
      </c>
      <c r="R2911" s="19">
        <f t="shared" si="1064"/>
        <v>40044</v>
      </c>
      <c r="S2911" s="19">
        <f t="shared" si="1065"/>
        <v>40072</v>
      </c>
      <c r="T2911" s="19">
        <f t="shared" si="1066"/>
        <v>40107</v>
      </c>
      <c r="U2911" s="19">
        <f t="shared" si="1067"/>
        <v>40135</v>
      </c>
      <c r="V2911" s="19">
        <f t="shared" si="1068"/>
        <v>40163</v>
      </c>
      <c r="W2911" s="19">
        <f t="shared" si="1069"/>
        <v>40198</v>
      </c>
      <c r="X2911" s="19">
        <f t="shared" si="1070"/>
        <v>40226</v>
      </c>
      <c r="Y2911" s="18">
        <f t="shared" si="1055"/>
        <v>28</v>
      </c>
      <c r="Z2911" s="10">
        <f t="shared" si="1056"/>
        <v>0.17857142857142858</v>
      </c>
      <c r="AA2911" s="10">
        <f>VLOOKUP(A2911, VIX!$A$2:$E$3205, 5, FALSE)</f>
        <v>28.15</v>
      </c>
      <c r="AB2911" s="10">
        <f t="shared" si="1057"/>
        <v>29.664285714285711</v>
      </c>
      <c r="AC2911" s="10">
        <f t="shared" si="1058"/>
        <v>30.073214285714286</v>
      </c>
      <c r="AD2911" s="10">
        <f t="shared" si="1059"/>
        <v>30.387499999999999</v>
      </c>
      <c r="AE2911" s="10">
        <f t="shared" si="1060"/>
        <v>30.491071428571427</v>
      </c>
      <c r="AF2911" s="10">
        <f t="shared" si="1061"/>
        <v>30.007142857142853</v>
      </c>
      <c r="AG2911" s="36">
        <f t="shared" si="1049"/>
        <v>-0.47897362794012743</v>
      </c>
      <c r="AH2911" s="36">
        <f t="shared" si="1050"/>
        <v>-4.3948378095570888E-2</v>
      </c>
      <c r="AI2911" s="36">
        <f t="shared" si="1051"/>
        <v>-0.10204790003470952</v>
      </c>
      <c r="AJ2911" s="36">
        <f t="shared" si="1052"/>
        <v>-1.4526170163707832E-2</v>
      </c>
      <c r="AK2911" s="36">
        <f t="shared" si="1053"/>
        <v>0.17779868297271909</v>
      </c>
    </row>
    <row r="2912" spans="1:37" x14ac:dyDescent="0.2">
      <c r="A2912" s="5">
        <v>39975</v>
      </c>
      <c r="B2912" s="1">
        <v>6</v>
      </c>
      <c r="C2912" s="7">
        <v>28.1</v>
      </c>
      <c r="D2912" s="7">
        <v>30.6</v>
      </c>
      <c r="E2912" s="7">
        <v>30.75</v>
      </c>
      <c r="F2912" s="7">
        <v>30.9</v>
      </c>
      <c r="G2912" s="7">
        <v>31</v>
      </c>
      <c r="H2912" s="7">
        <v>30.2</v>
      </c>
      <c r="I2912" s="7">
        <v>29.25</v>
      </c>
      <c r="J2912" s="7">
        <v>0</v>
      </c>
      <c r="K2912" s="7">
        <v>0</v>
      </c>
      <c r="L2912" s="3">
        <v>8.8999999999999996E-2</v>
      </c>
      <c r="M2912" s="3">
        <v>-5.3400000000000003E-2</v>
      </c>
      <c r="N2912" s="3">
        <v>-1.78E-2</v>
      </c>
      <c r="O2912" s="18">
        <f t="shared" si="1054"/>
        <v>0</v>
      </c>
      <c r="P2912" s="19">
        <f t="shared" si="1062"/>
        <v>39981</v>
      </c>
      <c r="Q2912" s="19">
        <f t="shared" si="1063"/>
        <v>40016</v>
      </c>
      <c r="R2912" s="19">
        <f t="shared" si="1064"/>
        <v>40044</v>
      </c>
      <c r="S2912" s="19">
        <f t="shared" si="1065"/>
        <v>40072</v>
      </c>
      <c r="T2912" s="19">
        <f t="shared" si="1066"/>
        <v>40107</v>
      </c>
      <c r="U2912" s="19">
        <f t="shared" si="1067"/>
        <v>40135</v>
      </c>
      <c r="V2912" s="19">
        <f t="shared" si="1068"/>
        <v>40163</v>
      </c>
      <c r="W2912" s="19">
        <f t="shared" si="1069"/>
        <v>40198</v>
      </c>
      <c r="X2912" s="19">
        <f t="shared" si="1070"/>
        <v>40226</v>
      </c>
      <c r="Y2912" s="18">
        <f t="shared" si="1055"/>
        <v>28</v>
      </c>
      <c r="Z2912" s="10">
        <f t="shared" si="1056"/>
        <v>0.21428571428571427</v>
      </c>
      <c r="AA2912" s="10">
        <f>VLOOKUP(A2912, VIX!$A$2:$E$3205, 5, FALSE)</f>
        <v>28.11</v>
      </c>
      <c r="AB2912" s="10">
        <f t="shared" si="1057"/>
        <v>30.064285714285717</v>
      </c>
      <c r="AC2912" s="10">
        <f t="shared" si="1058"/>
        <v>30.717857142857142</v>
      </c>
      <c r="AD2912" s="10">
        <f t="shared" si="1059"/>
        <v>30.86785714285714</v>
      </c>
      <c r="AE2912" s="10">
        <f t="shared" si="1060"/>
        <v>30.978571428571428</v>
      </c>
      <c r="AF2912" s="10">
        <f t="shared" si="1061"/>
        <v>30.37142857142857</v>
      </c>
      <c r="AG2912" s="36">
        <f t="shared" si="1049"/>
        <v>-0.73349633251833768</v>
      </c>
      <c r="AH2912" s="36">
        <f t="shared" si="1050"/>
        <v>-4.316546762589888E-2</v>
      </c>
      <c r="AI2912" s="36">
        <f t="shared" si="1051"/>
        <v>-4.2976522085156788E-2</v>
      </c>
      <c r="AJ2912" s="36">
        <f t="shared" si="1052"/>
        <v>-2.8582770940849957E-2</v>
      </c>
      <c r="AK2912" s="36">
        <f t="shared" si="1053"/>
        <v>0.232727272727273</v>
      </c>
    </row>
    <row r="2913" spans="1:37" x14ac:dyDescent="0.2">
      <c r="A2913" s="5">
        <v>39974</v>
      </c>
      <c r="B2913" s="1">
        <v>6</v>
      </c>
      <c r="C2913" s="7">
        <v>29.1</v>
      </c>
      <c r="D2913" s="7">
        <v>31.2</v>
      </c>
      <c r="E2913" s="7">
        <v>31.3</v>
      </c>
      <c r="F2913" s="7">
        <v>31.45</v>
      </c>
      <c r="G2913" s="7">
        <v>31.5</v>
      </c>
      <c r="H2913" s="7">
        <v>30.75</v>
      </c>
      <c r="I2913" s="7">
        <v>29.95</v>
      </c>
      <c r="J2913" s="7">
        <v>0</v>
      </c>
      <c r="K2913" s="7">
        <v>0</v>
      </c>
      <c r="L2913" s="3">
        <v>7.22E-2</v>
      </c>
      <c r="M2913" s="3">
        <v>-4.7699999999999999E-2</v>
      </c>
      <c r="N2913" s="3">
        <v>-1.5900000000000001E-2</v>
      </c>
      <c r="O2913" s="18">
        <f t="shared" si="1054"/>
        <v>0</v>
      </c>
      <c r="P2913" s="19">
        <f t="shared" si="1062"/>
        <v>39981</v>
      </c>
      <c r="Q2913" s="19">
        <f t="shared" si="1063"/>
        <v>40016</v>
      </c>
      <c r="R2913" s="19">
        <f t="shared" si="1064"/>
        <v>40044</v>
      </c>
      <c r="S2913" s="19">
        <f t="shared" si="1065"/>
        <v>40072</v>
      </c>
      <c r="T2913" s="19">
        <f t="shared" si="1066"/>
        <v>40107</v>
      </c>
      <c r="U2913" s="19">
        <f t="shared" si="1067"/>
        <v>40135</v>
      </c>
      <c r="V2913" s="19">
        <f t="shared" si="1068"/>
        <v>40163</v>
      </c>
      <c r="W2913" s="19">
        <f t="shared" si="1069"/>
        <v>40198</v>
      </c>
      <c r="X2913" s="19">
        <f t="shared" si="1070"/>
        <v>40226</v>
      </c>
      <c r="Y2913" s="18">
        <f t="shared" si="1055"/>
        <v>28</v>
      </c>
      <c r="Z2913" s="10">
        <f t="shared" si="1056"/>
        <v>0.25</v>
      </c>
      <c r="AA2913" s="10">
        <f>VLOOKUP(A2913, VIX!$A$2:$E$3205, 5, FALSE)</f>
        <v>28.46</v>
      </c>
      <c r="AB2913" s="10">
        <f t="shared" si="1057"/>
        <v>30.674999999999997</v>
      </c>
      <c r="AC2913" s="10">
        <f t="shared" si="1058"/>
        <v>31.275000000000002</v>
      </c>
      <c r="AD2913" s="10">
        <f t="shared" si="1059"/>
        <v>31.412499999999998</v>
      </c>
      <c r="AE2913" s="10">
        <f t="shared" si="1060"/>
        <v>31.487500000000001</v>
      </c>
      <c r="AF2913" s="10">
        <f t="shared" si="1061"/>
        <v>30.9375</v>
      </c>
      <c r="AG2913" s="36">
        <f t="shared" si="1049"/>
        <v>-0.62127259920168965</v>
      </c>
      <c r="AH2913" s="36">
        <f t="shared" si="1050"/>
        <v>-2.9079159935380045E-2</v>
      </c>
      <c r="AI2913" s="36">
        <f t="shared" si="1051"/>
        <v>-4.341833218469978E-2</v>
      </c>
      <c r="AJ2913" s="36">
        <f t="shared" si="1052"/>
        <v>-1.4462809917355572E-2</v>
      </c>
      <c r="AK2913" s="36">
        <f t="shared" si="1053"/>
        <v>0.22058823529411756</v>
      </c>
    </row>
    <row r="2914" spans="1:37" x14ac:dyDescent="0.2">
      <c r="A2914" s="5">
        <v>39973</v>
      </c>
      <c r="B2914" s="1">
        <v>6</v>
      </c>
      <c r="C2914" s="7">
        <v>29.1</v>
      </c>
      <c r="D2914" s="7">
        <v>30.95</v>
      </c>
      <c r="E2914" s="7">
        <v>30.95</v>
      </c>
      <c r="F2914" s="7">
        <v>31.15</v>
      </c>
      <c r="G2914" s="7">
        <v>31.1</v>
      </c>
      <c r="H2914" s="7">
        <v>30.4</v>
      </c>
      <c r="I2914" s="7">
        <v>29.45</v>
      </c>
      <c r="J2914" s="7">
        <v>0</v>
      </c>
      <c r="K2914" s="7">
        <v>0</v>
      </c>
      <c r="L2914" s="3">
        <v>6.3600000000000004E-2</v>
      </c>
      <c r="M2914" s="3">
        <v>-5.4600000000000003E-2</v>
      </c>
      <c r="N2914" s="3">
        <v>-1.8200000000000001E-2</v>
      </c>
      <c r="O2914" s="18">
        <f t="shared" si="1054"/>
        <v>0</v>
      </c>
      <c r="P2914" s="19">
        <f t="shared" si="1062"/>
        <v>39981</v>
      </c>
      <c r="Q2914" s="19">
        <f t="shared" si="1063"/>
        <v>40016</v>
      </c>
      <c r="R2914" s="19">
        <f t="shared" si="1064"/>
        <v>40044</v>
      </c>
      <c r="S2914" s="19">
        <f t="shared" si="1065"/>
        <v>40072</v>
      </c>
      <c r="T2914" s="19">
        <f t="shared" si="1066"/>
        <v>40107</v>
      </c>
      <c r="U2914" s="19">
        <f t="shared" si="1067"/>
        <v>40135</v>
      </c>
      <c r="V2914" s="19">
        <f t="shared" si="1068"/>
        <v>40163</v>
      </c>
      <c r="W2914" s="19">
        <f t="shared" si="1069"/>
        <v>40198</v>
      </c>
      <c r="X2914" s="19">
        <f t="shared" si="1070"/>
        <v>40226</v>
      </c>
      <c r="Y2914" s="18">
        <f t="shared" si="1055"/>
        <v>28</v>
      </c>
      <c r="Z2914" s="10">
        <f t="shared" si="1056"/>
        <v>0.2857142857142857</v>
      </c>
      <c r="AA2914" s="10">
        <f>VLOOKUP(A2914, VIX!$A$2:$E$3205, 5, FALSE)</f>
        <v>28.27</v>
      </c>
      <c r="AB2914" s="10">
        <f t="shared" si="1057"/>
        <v>30.421428571428571</v>
      </c>
      <c r="AC2914" s="10">
        <f t="shared" si="1058"/>
        <v>30.95</v>
      </c>
      <c r="AD2914" s="10">
        <f t="shared" si="1059"/>
        <v>31.092857142857142</v>
      </c>
      <c r="AE2914" s="10">
        <f t="shared" si="1060"/>
        <v>31.114285714285714</v>
      </c>
      <c r="AF2914" s="10">
        <f t="shared" si="1061"/>
        <v>30.6</v>
      </c>
      <c r="AG2914" s="36">
        <f t="shared" si="1049"/>
        <v>-0.52962226640159049</v>
      </c>
      <c r="AH2914" s="36">
        <f t="shared" si="1050"/>
        <v>0</v>
      </c>
      <c r="AI2914" s="36">
        <f t="shared" si="1051"/>
        <v>-5.67216251195767E-2</v>
      </c>
      <c r="AJ2914" s="36">
        <f t="shared" si="1052"/>
        <v>1.4203584714236611E-2</v>
      </c>
      <c r="AK2914" s="36">
        <f t="shared" si="1053"/>
        <v>0.20252583237657967</v>
      </c>
    </row>
    <row r="2915" spans="1:37" x14ac:dyDescent="0.2">
      <c r="A2915" s="5">
        <v>39972</v>
      </c>
      <c r="B2915" s="1">
        <v>6</v>
      </c>
      <c r="C2915" s="7">
        <v>30.25</v>
      </c>
      <c r="D2915" s="7">
        <v>32</v>
      </c>
      <c r="E2915" s="7">
        <v>31.7</v>
      </c>
      <c r="F2915" s="7">
        <v>31.75</v>
      </c>
      <c r="G2915" s="7">
        <v>31.65</v>
      </c>
      <c r="H2915" s="7">
        <v>30.85</v>
      </c>
      <c r="I2915" s="7">
        <v>29.95</v>
      </c>
      <c r="J2915" s="7">
        <v>0</v>
      </c>
      <c r="K2915" s="7">
        <v>0</v>
      </c>
      <c r="L2915" s="3">
        <v>5.79E-2</v>
      </c>
      <c r="M2915" s="3">
        <v>-5.67E-2</v>
      </c>
      <c r="N2915" s="3">
        <v>-1.89E-2</v>
      </c>
      <c r="O2915" s="18">
        <f t="shared" si="1054"/>
        <v>0</v>
      </c>
      <c r="P2915" s="19">
        <f t="shared" si="1062"/>
        <v>39981</v>
      </c>
      <c r="Q2915" s="19">
        <f t="shared" si="1063"/>
        <v>40016</v>
      </c>
      <c r="R2915" s="19">
        <f t="shared" si="1064"/>
        <v>40044</v>
      </c>
      <c r="S2915" s="19">
        <f t="shared" si="1065"/>
        <v>40072</v>
      </c>
      <c r="T2915" s="19">
        <f t="shared" si="1066"/>
        <v>40107</v>
      </c>
      <c r="U2915" s="19">
        <f t="shared" si="1067"/>
        <v>40135</v>
      </c>
      <c r="V2915" s="19">
        <f t="shared" si="1068"/>
        <v>40163</v>
      </c>
      <c r="W2915" s="19">
        <f t="shared" si="1069"/>
        <v>40198</v>
      </c>
      <c r="X2915" s="19">
        <f t="shared" si="1070"/>
        <v>40226</v>
      </c>
      <c r="Y2915" s="18">
        <f t="shared" si="1055"/>
        <v>28</v>
      </c>
      <c r="Z2915" s="10">
        <f t="shared" si="1056"/>
        <v>0.32142857142857145</v>
      </c>
      <c r="AA2915" s="10">
        <f>VLOOKUP(A2915, VIX!$A$2:$E$3205, 5, FALSE)</f>
        <v>29.77</v>
      </c>
      <c r="AB2915" s="10">
        <f t="shared" si="1057"/>
        <v>31.4375</v>
      </c>
      <c r="AC2915" s="10">
        <f t="shared" si="1058"/>
        <v>31.796428571428571</v>
      </c>
      <c r="AD2915" s="10">
        <f t="shared" si="1059"/>
        <v>31.733928571428571</v>
      </c>
      <c r="AE2915" s="10">
        <f t="shared" si="1060"/>
        <v>31.682142857142857</v>
      </c>
      <c r="AF2915" s="10">
        <f t="shared" si="1061"/>
        <v>31.107142857142861</v>
      </c>
      <c r="AG2915" s="36">
        <f t="shared" si="1049"/>
        <v>-1.5003402132002714</v>
      </c>
      <c r="AH2915" s="36">
        <f t="shared" si="1050"/>
        <v>0.25380483437779811</v>
      </c>
      <c r="AI2915" s="36">
        <f t="shared" si="1051"/>
        <v>-4.2471910112360137E-2</v>
      </c>
      <c r="AJ2915" s="36">
        <f t="shared" si="1052"/>
        <v>8.5001124353497923E-2</v>
      </c>
      <c r="AK2915" s="36">
        <f t="shared" si="1053"/>
        <v>0.69135802469135521</v>
      </c>
    </row>
    <row r="2916" spans="1:37" x14ac:dyDescent="0.2">
      <c r="A2916" s="5">
        <v>39969</v>
      </c>
      <c r="B2916" s="1">
        <v>6</v>
      </c>
      <c r="C2916" s="7">
        <v>30.55</v>
      </c>
      <c r="D2916" s="7">
        <v>32.200000000000003</v>
      </c>
      <c r="E2916" s="7">
        <v>31.7</v>
      </c>
      <c r="F2916" s="7">
        <v>31.85</v>
      </c>
      <c r="G2916" s="7">
        <v>31.7</v>
      </c>
      <c r="H2916" s="7">
        <v>30.9</v>
      </c>
      <c r="I2916" s="7">
        <v>29.85</v>
      </c>
      <c r="J2916" s="7">
        <v>0</v>
      </c>
      <c r="K2916" s="7">
        <v>0</v>
      </c>
      <c r="L2916" s="3">
        <v>5.3999999999999999E-2</v>
      </c>
      <c r="M2916" s="3">
        <v>-6.2799999999999995E-2</v>
      </c>
      <c r="N2916" s="3">
        <v>-2.0899999999999998E-2</v>
      </c>
      <c r="O2916" s="18">
        <f t="shared" si="1054"/>
        <v>0</v>
      </c>
      <c r="P2916" s="19">
        <f t="shared" si="1062"/>
        <v>39981</v>
      </c>
      <c r="Q2916" s="19">
        <f t="shared" si="1063"/>
        <v>40016</v>
      </c>
      <c r="R2916" s="19">
        <f t="shared" si="1064"/>
        <v>40044</v>
      </c>
      <c r="S2916" s="19">
        <f t="shared" si="1065"/>
        <v>40072</v>
      </c>
      <c r="T2916" s="19">
        <f t="shared" si="1066"/>
        <v>40107</v>
      </c>
      <c r="U2916" s="19">
        <f t="shared" si="1067"/>
        <v>40135</v>
      </c>
      <c r="V2916" s="19">
        <f t="shared" si="1068"/>
        <v>40163</v>
      </c>
      <c r="W2916" s="19">
        <f t="shared" si="1069"/>
        <v>40198</v>
      </c>
      <c r="X2916" s="19">
        <f t="shared" si="1070"/>
        <v>40226</v>
      </c>
      <c r="Y2916" s="18">
        <f t="shared" si="1055"/>
        <v>28</v>
      </c>
      <c r="Z2916" s="10">
        <f t="shared" si="1056"/>
        <v>0.42857142857142855</v>
      </c>
      <c r="AA2916" s="10">
        <f>VLOOKUP(A2916, VIX!$A$2:$E$3205, 5, FALSE)</f>
        <v>29.62</v>
      </c>
      <c r="AB2916" s="10">
        <f t="shared" si="1057"/>
        <v>31.492857142857144</v>
      </c>
      <c r="AC2916" s="10">
        <f t="shared" si="1058"/>
        <v>31.914285714285715</v>
      </c>
      <c r="AD2916" s="10">
        <f t="shared" si="1059"/>
        <v>31.785714285714285</v>
      </c>
      <c r="AE2916" s="10">
        <f t="shared" si="1060"/>
        <v>31.764285714285712</v>
      </c>
      <c r="AF2916" s="10">
        <f t="shared" si="1061"/>
        <v>31.24285714285714</v>
      </c>
      <c r="AG2916" s="36">
        <f t="shared" si="1049"/>
        <v>-0.47028219193575865</v>
      </c>
      <c r="AH2916" s="36">
        <f t="shared" si="1050"/>
        <v>0.14070351758794086</v>
      </c>
      <c r="AI2916" s="36">
        <f t="shared" si="1051"/>
        <v>-4.2448062886019738E-2</v>
      </c>
      <c r="AJ2916" s="36">
        <f t="shared" si="1052"/>
        <v>4.2493395537069954E-2</v>
      </c>
      <c r="AK2916" s="36">
        <f t="shared" si="1053"/>
        <v>0.2306372268619156</v>
      </c>
    </row>
    <row r="2917" spans="1:37" x14ac:dyDescent="0.2">
      <c r="A2917" s="5">
        <v>39968</v>
      </c>
      <c r="B2917" s="1">
        <v>6</v>
      </c>
      <c r="C2917" s="7">
        <v>30.8</v>
      </c>
      <c r="D2917" s="7">
        <v>32.25</v>
      </c>
      <c r="E2917" s="7">
        <v>31.75</v>
      </c>
      <c r="F2917" s="7">
        <v>31.85</v>
      </c>
      <c r="G2917" s="7">
        <v>31.7</v>
      </c>
      <c r="H2917" s="7">
        <v>30.8</v>
      </c>
      <c r="I2917" s="7">
        <v>29.75</v>
      </c>
      <c r="J2917" s="7">
        <v>0</v>
      </c>
      <c r="K2917" s="7">
        <v>0</v>
      </c>
      <c r="L2917" s="3">
        <v>4.7100000000000003E-2</v>
      </c>
      <c r="M2917" s="3">
        <v>-6.59E-2</v>
      </c>
      <c r="N2917" s="3">
        <v>-2.1999999999999999E-2</v>
      </c>
      <c r="O2917" s="18">
        <f t="shared" si="1054"/>
        <v>0</v>
      </c>
      <c r="P2917" s="19">
        <f t="shared" si="1062"/>
        <v>39981</v>
      </c>
      <c r="Q2917" s="19">
        <f t="shared" si="1063"/>
        <v>40016</v>
      </c>
      <c r="R2917" s="19">
        <f t="shared" si="1064"/>
        <v>40044</v>
      </c>
      <c r="S2917" s="19">
        <f t="shared" si="1065"/>
        <v>40072</v>
      </c>
      <c r="T2917" s="19">
        <f t="shared" si="1066"/>
        <v>40107</v>
      </c>
      <c r="U2917" s="19">
        <f t="shared" si="1067"/>
        <v>40135</v>
      </c>
      <c r="V2917" s="19">
        <f t="shared" si="1068"/>
        <v>40163</v>
      </c>
      <c r="W2917" s="19">
        <f t="shared" si="1069"/>
        <v>40198</v>
      </c>
      <c r="X2917" s="19">
        <f t="shared" si="1070"/>
        <v>40226</v>
      </c>
      <c r="Y2917" s="18">
        <f t="shared" si="1055"/>
        <v>28</v>
      </c>
      <c r="Z2917" s="10">
        <f t="shared" si="1056"/>
        <v>0.4642857142857143</v>
      </c>
      <c r="AA2917" s="10">
        <f>VLOOKUP(A2917, VIX!$A$2:$E$3205, 5, FALSE)</f>
        <v>30.18</v>
      </c>
      <c r="AB2917" s="10">
        <f t="shared" si="1057"/>
        <v>31.576785714285716</v>
      </c>
      <c r="AC2917" s="10">
        <f t="shared" si="1058"/>
        <v>31.982142857142854</v>
      </c>
      <c r="AD2917" s="10">
        <f t="shared" si="1059"/>
        <v>31.803571428571431</v>
      </c>
      <c r="AE2917" s="10">
        <f t="shared" si="1060"/>
        <v>31.769642857142859</v>
      </c>
      <c r="AF2917" s="10">
        <f t="shared" si="1061"/>
        <v>31.217857142857142</v>
      </c>
      <c r="AG2917" s="36">
        <f t="shared" si="1049"/>
        <v>-0.40909090909090873</v>
      </c>
      <c r="AH2917" s="36">
        <f t="shared" si="1050"/>
        <v>0.13931888544891635</v>
      </c>
      <c r="AI2917" s="36">
        <f t="shared" si="1051"/>
        <v>-2.8103044496487508E-2</v>
      </c>
      <c r="AJ2917" s="36">
        <f t="shared" si="1052"/>
        <v>4.222048475371442E-2</v>
      </c>
      <c r="AK2917" s="36">
        <f t="shared" si="1053"/>
        <v>0.25755166931637469</v>
      </c>
    </row>
    <row r="2918" spans="1:37" x14ac:dyDescent="0.2">
      <c r="A2918" s="5">
        <v>39967</v>
      </c>
      <c r="B2918" s="1">
        <v>6</v>
      </c>
      <c r="C2918" s="7">
        <v>31.15</v>
      </c>
      <c r="D2918" s="7">
        <v>32.65</v>
      </c>
      <c r="E2918" s="7">
        <v>31.95</v>
      </c>
      <c r="F2918" s="7">
        <v>32.1</v>
      </c>
      <c r="G2918" s="7">
        <v>31.85</v>
      </c>
      <c r="H2918" s="7">
        <v>31.05</v>
      </c>
      <c r="I2918" s="7">
        <v>30.1</v>
      </c>
      <c r="J2918" s="7">
        <v>0</v>
      </c>
      <c r="K2918" s="7">
        <v>0</v>
      </c>
      <c r="L2918" s="3">
        <v>4.82E-2</v>
      </c>
      <c r="M2918" s="3">
        <v>-6.2300000000000001E-2</v>
      </c>
      <c r="N2918" s="3">
        <v>-2.0799999999999999E-2</v>
      </c>
      <c r="O2918" s="18">
        <f t="shared" si="1054"/>
        <v>0</v>
      </c>
      <c r="P2918" s="19">
        <f t="shared" si="1062"/>
        <v>39981</v>
      </c>
      <c r="Q2918" s="19">
        <f t="shared" si="1063"/>
        <v>40016</v>
      </c>
      <c r="R2918" s="19">
        <f t="shared" si="1064"/>
        <v>40044</v>
      </c>
      <c r="S2918" s="19">
        <f t="shared" si="1065"/>
        <v>40072</v>
      </c>
      <c r="T2918" s="19">
        <f t="shared" si="1066"/>
        <v>40107</v>
      </c>
      <c r="U2918" s="19">
        <f t="shared" si="1067"/>
        <v>40135</v>
      </c>
      <c r="V2918" s="19">
        <f t="shared" si="1068"/>
        <v>40163</v>
      </c>
      <c r="W2918" s="19">
        <f t="shared" si="1069"/>
        <v>40198</v>
      </c>
      <c r="X2918" s="19">
        <f t="shared" si="1070"/>
        <v>40226</v>
      </c>
      <c r="Y2918" s="18">
        <f t="shared" si="1055"/>
        <v>28</v>
      </c>
      <c r="Z2918" s="10">
        <f t="shared" si="1056"/>
        <v>0.5</v>
      </c>
      <c r="AA2918" s="10">
        <f>VLOOKUP(A2918, VIX!$A$2:$E$3205, 5, FALSE)</f>
        <v>31.02</v>
      </c>
      <c r="AB2918" s="10">
        <f t="shared" si="1057"/>
        <v>31.9</v>
      </c>
      <c r="AC2918" s="10">
        <f t="shared" si="1058"/>
        <v>32.299999999999997</v>
      </c>
      <c r="AD2918" s="10">
        <f t="shared" si="1059"/>
        <v>32.024999999999999</v>
      </c>
      <c r="AE2918" s="10">
        <f t="shared" si="1060"/>
        <v>31.975000000000001</v>
      </c>
      <c r="AF2918" s="10">
        <f t="shared" si="1061"/>
        <v>31.450000000000003</v>
      </c>
      <c r="AG2918" s="36">
        <f t="shared" si="1049"/>
        <v>-0.44628099173553698</v>
      </c>
      <c r="AH2918" s="36">
        <f t="shared" si="1050"/>
        <v>0.20475914103308152</v>
      </c>
      <c r="AI2918" s="36">
        <f t="shared" si="1051"/>
        <v>-4.3961156015584715E-2</v>
      </c>
      <c r="AJ2918" s="36">
        <f t="shared" si="1052"/>
        <v>7.2861851616260881E-2</v>
      </c>
      <c r="AK2918" s="36">
        <f t="shared" si="1053"/>
        <v>0.23536279259821383</v>
      </c>
    </row>
    <row r="2919" spans="1:37" x14ac:dyDescent="0.2">
      <c r="A2919" s="5">
        <v>39966</v>
      </c>
      <c r="B2919" s="1">
        <v>6</v>
      </c>
      <c r="C2919" s="7">
        <v>29.6</v>
      </c>
      <c r="D2919" s="7">
        <v>31</v>
      </c>
      <c r="E2919" s="7">
        <v>30.5</v>
      </c>
      <c r="F2919" s="7">
        <v>30.95</v>
      </c>
      <c r="G2919" s="7">
        <v>30.8</v>
      </c>
      <c r="H2919" s="7">
        <v>30.35</v>
      </c>
      <c r="I2919" s="7">
        <v>29.55</v>
      </c>
      <c r="J2919" s="7">
        <v>0</v>
      </c>
      <c r="K2919" s="7">
        <v>0</v>
      </c>
      <c r="L2919" s="3">
        <v>4.7300000000000002E-2</v>
      </c>
      <c r="M2919" s="3">
        <v>-4.5199999999999997E-2</v>
      </c>
      <c r="N2919" s="3">
        <v>-1.5100000000000001E-2</v>
      </c>
      <c r="O2919" s="18">
        <f t="shared" si="1054"/>
        <v>0</v>
      </c>
      <c r="P2919" s="19">
        <f t="shared" si="1062"/>
        <v>39981</v>
      </c>
      <c r="Q2919" s="19">
        <f t="shared" si="1063"/>
        <v>40016</v>
      </c>
      <c r="R2919" s="19">
        <f t="shared" si="1064"/>
        <v>40044</v>
      </c>
      <c r="S2919" s="19">
        <f t="shared" si="1065"/>
        <v>40072</v>
      </c>
      <c r="T2919" s="19">
        <f t="shared" si="1066"/>
        <v>40107</v>
      </c>
      <c r="U2919" s="19">
        <f t="shared" si="1067"/>
        <v>40135</v>
      </c>
      <c r="V2919" s="19">
        <f t="shared" si="1068"/>
        <v>40163</v>
      </c>
      <c r="W2919" s="19">
        <f t="shared" si="1069"/>
        <v>40198</v>
      </c>
      <c r="X2919" s="19">
        <f t="shared" si="1070"/>
        <v>40226</v>
      </c>
      <c r="Y2919" s="18">
        <f t="shared" si="1055"/>
        <v>28</v>
      </c>
      <c r="Z2919" s="10">
        <f t="shared" si="1056"/>
        <v>0.5357142857142857</v>
      </c>
      <c r="AA2919" s="10">
        <f>VLOOKUP(A2919, VIX!$A$2:$E$3205, 5, FALSE)</f>
        <v>29.63</v>
      </c>
      <c r="AB2919" s="10">
        <f t="shared" si="1057"/>
        <v>30.25</v>
      </c>
      <c r="AC2919" s="10">
        <f t="shared" si="1058"/>
        <v>30.767857142857146</v>
      </c>
      <c r="AD2919" s="10">
        <f t="shared" si="1059"/>
        <v>30.708928571428572</v>
      </c>
      <c r="AE2919" s="10">
        <f t="shared" si="1060"/>
        <v>30.880357142857143</v>
      </c>
      <c r="AF2919" s="10">
        <f t="shared" si="1061"/>
        <v>30.591071428571432</v>
      </c>
      <c r="AG2919" s="36">
        <f t="shared" si="1049"/>
        <v>-0.41870401139330587</v>
      </c>
      <c r="AH2919" s="36">
        <f t="shared" si="1050"/>
        <v>0.14705882352941171</v>
      </c>
      <c r="AI2919" s="36">
        <f t="shared" si="1051"/>
        <v>-0.13256955810147272</v>
      </c>
      <c r="AJ2919" s="36">
        <f t="shared" si="1052"/>
        <v>4.3871866295264184E-2</v>
      </c>
      <c r="AK2919" s="36">
        <f t="shared" si="1053"/>
        <v>0.13222947761194004</v>
      </c>
    </row>
    <row r="2920" spans="1:37" x14ac:dyDescent="0.2">
      <c r="A2920" s="5">
        <v>39965</v>
      </c>
      <c r="B2920" s="1">
        <v>6</v>
      </c>
      <c r="C2920" s="7">
        <v>29.6</v>
      </c>
      <c r="D2920" s="7">
        <v>30.75</v>
      </c>
      <c r="E2920" s="7">
        <v>30.4</v>
      </c>
      <c r="F2920" s="7">
        <v>30.75</v>
      </c>
      <c r="G2920" s="7">
        <v>30.8</v>
      </c>
      <c r="H2920" s="7">
        <v>30.4</v>
      </c>
      <c r="I2920" s="7">
        <v>29.5</v>
      </c>
      <c r="J2920" s="7">
        <v>0</v>
      </c>
      <c r="K2920" s="7">
        <v>0</v>
      </c>
      <c r="L2920" s="3">
        <v>3.8899999999999997E-2</v>
      </c>
      <c r="M2920" s="3">
        <v>-4.07E-2</v>
      </c>
      <c r="N2920" s="3">
        <v>-1.3599999999999999E-2</v>
      </c>
      <c r="O2920" s="18">
        <f t="shared" si="1054"/>
        <v>0</v>
      </c>
      <c r="P2920" s="19">
        <f t="shared" si="1062"/>
        <v>39981</v>
      </c>
      <c r="Q2920" s="19">
        <f t="shared" si="1063"/>
        <v>40016</v>
      </c>
      <c r="R2920" s="19">
        <f t="shared" si="1064"/>
        <v>40044</v>
      </c>
      <c r="S2920" s="19">
        <f t="shared" si="1065"/>
        <v>40072</v>
      </c>
      <c r="T2920" s="19">
        <f t="shared" si="1066"/>
        <v>40107</v>
      </c>
      <c r="U2920" s="19">
        <f t="shared" si="1067"/>
        <v>40135</v>
      </c>
      <c r="V2920" s="19">
        <f t="shared" si="1068"/>
        <v>40163</v>
      </c>
      <c r="W2920" s="19">
        <f t="shared" si="1069"/>
        <v>40198</v>
      </c>
      <c r="X2920" s="19">
        <f t="shared" si="1070"/>
        <v>40226</v>
      </c>
      <c r="Y2920" s="18">
        <f t="shared" si="1055"/>
        <v>28</v>
      </c>
      <c r="Z2920" s="10">
        <f t="shared" si="1056"/>
        <v>0.5714285714285714</v>
      </c>
      <c r="AA2920" s="10">
        <f>VLOOKUP(A2920, VIX!$A$2:$E$3205, 5, FALSE)</f>
        <v>30.04</v>
      </c>
      <c r="AB2920" s="10">
        <f t="shared" si="1057"/>
        <v>30.092857142857142</v>
      </c>
      <c r="AC2920" s="10">
        <f t="shared" si="1058"/>
        <v>30.599999999999998</v>
      </c>
      <c r="AD2920" s="10">
        <f t="shared" si="1059"/>
        <v>30.549999999999997</v>
      </c>
      <c r="AE2920" s="10">
        <f t="shared" si="1060"/>
        <v>30.771428571428572</v>
      </c>
      <c r="AF2920" s="10">
        <f t="shared" si="1061"/>
        <v>30.628571428571426</v>
      </c>
      <c r="AG2920" s="36">
        <f t="shared" si="1049"/>
        <v>-1.0107539382665809</v>
      </c>
      <c r="AH2920" s="36">
        <f t="shared" si="1050"/>
        <v>0.30122950819672267</v>
      </c>
      <c r="AI2920" s="36">
        <f t="shared" si="1051"/>
        <v>-0.30245184888838222</v>
      </c>
      <c r="AJ2920" s="36">
        <f t="shared" si="1052"/>
        <v>-4.2767437913673767E-2</v>
      </c>
      <c r="AK2920" s="36">
        <f t="shared" si="1053"/>
        <v>0.34439952166733306</v>
      </c>
    </row>
    <row r="2921" spans="1:37" x14ac:dyDescent="0.2">
      <c r="A2921" s="5">
        <v>39962</v>
      </c>
      <c r="B2921" s="1">
        <v>6</v>
      </c>
      <c r="C2921" s="7">
        <v>30.35</v>
      </c>
      <c r="D2921" s="7">
        <v>31.5</v>
      </c>
      <c r="E2921" s="7">
        <v>31.1</v>
      </c>
      <c r="F2921" s="7">
        <v>31.55</v>
      </c>
      <c r="G2921" s="7">
        <v>31.6</v>
      </c>
      <c r="H2921" s="7">
        <v>30.85</v>
      </c>
      <c r="I2921" s="7">
        <v>29.9</v>
      </c>
      <c r="J2921" s="7">
        <v>0</v>
      </c>
      <c r="K2921" s="7">
        <v>0</v>
      </c>
      <c r="L2921" s="3">
        <v>3.7900000000000003E-2</v>
      </c>
      <c r="M2921" s="3">
        <v>-5.2299999999999999E-2</v>
      </c>
      <c r="N2921" s="3">
        <v>-1.7399999999999999E-2</v>
      </c>
      <c r="O2921" s="18">
        <f t="shared" si="1054"/>
        <v>0</v>
      </c>
      <c r="P2921" s="19">
        <f t="shared" si="1062"/>
        <v>39981</v>
      </c>
      <c r="Q2921" s="19">
        <f t="shared" si="1063"/>
        <v>40016</v>
      </c>
      <c r="R2921" s="19">
        <f t="shared" si="1064"/>
        <v>40044</v>
      </c>
      <c r="S2921" s="19">
        <f t="shared" si="1065"/>
        <v>40072</v>
      </c>
      <c r="T2921" s="19">
        <f t="shared" si="1066"/>
        <v>40107</v>
      </c>
      <c r="U2921" s="19">
        <f t="shared" si="1067"/>
        <v>40135</v>
      </c>
      <c r="V2921" s="19">
        <f t="shared" si="1068"/>
        <v>40163</v>
      </c>
      <c r="W2921" s="19">
        <f t="shared" si="1069"/>
        <v>40198</v>
      </c>
      <c r="X2921" s="19">
        <f t="shared" si="1070"/>
        <v>40226</v>
      </c>
      <c r="Y2921" s="18">
        <f t="shared" si="1055"/>
        <v>28</v>
      </c>
      <c r="Z2921" s="10">
        <f t="shared" si="1056"/>
        <v>0.6785714285714286</v>
      </c>
      <c r="AA2921" s="10">
        <f>VLOOKUP(A2921, VIX!$A$2:$E$3205, 5, FALSE)</f>
        <v>28.92</v>
      </c>
      <c r="AB2921" s="10">
        <f t="shared" si="1057"/>
        <v>30.719642857142858</v>
      </c>
      <c r="AC2921" s="10">
        <f t="shared" si="1058"/>
        <v>31.37142857142857</v>
      </c>
      <c r="AD2921" s="10">
        <f t="shared" si="1059"/>
        <v>31.244642857142857</v>
      </c>
      <c r="AE2921" s="10">
        <f t="shared" si="1060"/>
        <v>31.566071428571426</v>
      </c>
      <c r="AF2921" s="10">
        <f t="shared" si="1061"/>
        <v>31.358928571428571</v>
      </c>
      <c r="AG2921" s="36">
        <f t="shared" si="1049"/>
        <v>-0.32554482138845148</v>
      </c>
      <c r="AH2921" s="36">
        <f t="shared" si="1050"/>
        <v>0.11199999999999957</v>
      </c>
      <c r="AI2921" s="36">
        <f t="shared" si="1051"/>
        <v>-0.12810664256665133</v>
      </c>
      <c r="AJ2921" s="36">
        <f t="shared" si="1052"/>
        <v>-1.410658307210051E-2</v>
      </c>
      <c r="AK2921" s="36">
        <f t="shared" si="1053"/>
        <v>0.213125845737483</v>
      </c>
    </row>
    <row r="2922" spans="1:37" x14ac:dyDescent="0.2">
      <c r="A2922" s="5">
        <v>39961</v>
      </c>
      <c r="B2922" s="1">
        <v>6</v>
      </c>
      <c r="C2922" s="7">
        <v>31.55</v>
      </c>
      <c r="D2922" s="7">
        <v>32.4</v>
      </c>
      <c r="E2922" s="7">
        <v>31.5</v>
      </c>
      <c r="F2922" s="7">
        <v>31.9</v>
      </c>
      <c r="G2922" s="7">
        <v>31.9</v>
      </c>
      <c r="H2922" s="7">
        <v>31.1</v>
      </c>
      <c r="I2922" s="7">
        <v>30.05</v>
      </c>
      <c r="J2922" s="7">
        <v>0</v>
      </c>
      <c r="K2922" s="7">
        <v>0</v>
      </c>
      <c r="L2922" s="3">
        <v>2.69E-2</v>
      </c>
      <c r="M2922" s="3">
        <v>-5.8000000000000003E-2</v>
      </c>
      <c r="N2922" s="3">
        <v>-1.9300000000000001E-2</v>
      </c>
      <c r="O2922" s="18">
        <f t="shared" si="1054"/>
        <v>0</v>
      </c>
      <c r="P2922" s="19">
        <f t="shared" si="1062"/>
        <v>39981</v>
      </c>
      <c r="Q2922" s="19">
        <f t="shared" si="1063"/>
        <v>40016</v>
      </c>
      <c r="R2922" s="19">
        <f t="shared" si="1064"/>
        <v>40044</v>
      </c>
      <c r="S2922" s="19">
        <f t="shared" si="1065"/>
        <v>40072</v>
      </c>
      <c r="T2922" s="19">
        <f t="shared" si="1066"/>
        <v>40107</v>
      </c>
      <c r="U2922" s="19">
        <f t="shared" si="1067"/>
        <v>40135</v>
      </c>
      <c r="V2922" s="19">
        <f t="shared" si="1068"/>
        <v>40163</v>
      </c>
      <c r="W2922" s="19">
        <f t="shared" si="1069"/>
        <v>40198</v>
      </c>
      <c r="X2922" s="19">
        <f t="shared" si="1070"/>
        <v>40226</v>
      </c>
      <c r="Y2922" s="18">
        <f t="shared" si="1055"/>
        <v>28</v>
      </c>
      <c r="Z2922" s="10">
        <f t="shared" si="1056"/>
        <v>0.7142857142857143</v>
      </c>
      <c r="AA2922" s="10">
        <f>VLOOKUP(A2922, VIX!$A$2:$E$3205, 5, FALSE)</f>
        <v>31.67</v>
      </c>
      <c r="AB2922" s="10">
        <f t="shared" si="1057"/>
        <v>31.792857142857144</v>
      </c>
      <c r="AC2922" s="10">
        <f t="shared" si="1058"/>
        <v>32.142857142857139</v>
      </c>
      <c r="AD2922" s="10">
        <f t="shared" si="1059"/>
        <v>31.614285714285714</v>
      </c>
      <c r="AE2922" s="10">
        <f t="shared" si="1060"/>
        <v>31.9</v>
      </c>
      <c r="AF2922" s="10">
        <f t="shared" si="1061"/>
        <v>31.671428571428571</v>
      </c>
      <c r="AG2922" s="36">
        <f t="shared" si="1049"/>
        <v>-0.23684210526315713</v>
      </c>
      <c r="AH2922" s="36">
        <f t="shared" si="1050"/>
        <v>0.24770642201834817</v>
      </c>
      <c r="AI2922" s="36">
        <f t="shared" si="1051"/>
        <v>-0.11219322165952426</v>
      </c>
      <c r="AJ2922" s="36">
        <f t="shared" si="1052"/>
        <v>0</v>
      </c>
      <c r="AK2922" s="36">
        <f t="shared" si="1053"/>
        <v>0.22866216752679544</v>
      </c>
    </row>
    <row r="2923" spans="1:37" x14ac:dyDescent="0.2">
      <c r="A2923" s="5">
        <v>39960</v>
      </c>
      <c r="B2923" s="1">
        <v>6</v>
      </c>
      <c r="C2923" s="7">
        <v>32.1</v>
      </c>
      <c r="D2923" s="7">
        <v>32.9</v>
      </c>
      <c r="E2923" s="7">
        <v>32.1</v>
      </c>
      <c r="F2923" s="7">
        <v>32.049999999999997</v>
      </c>
      <c r="G2923" s="7">
        <v>31.7</v>
      </c>
      <c r="H2923" s="7">
        <v>30.85</v>
      </c>
      <c r="I2923" s="7">
        <v>29.85</v>
      </c>
      <c r="J2923" s="7">
        <v>0</v>
      </c>
      <c r="K2923" s="7">
        <v>0</v>
      </c>
      <c r="L2923" s="3">
        <v>2.4899999999999999E-2</v>
      </c>
      <c r="M2923" s="3">
        <v>-6.8599999999999994E-2</v>
      </c>
      <c r="N2923" s="3">
        <v>-2.29E-2</v>
      </c>
      <c r="O2923" s="18">
        <f t="shared" si="1054"/>
        <v>0</v>
      </c>
      <c r="P2923" s="19">
        <f t="shared" si="1062"/>
        <v>39981</v>
      </c>
      <c r="Q2923" s="19">
        <f t="shared" si="1063"/>
        <v>40016</v>
      </c>
      <c r="R2923" s="19">
        <f t="shared" si="1064"/>
        <v>40044</v>
      </c>
      <c r="S2923" s="19">
        <f t="shared" si="1065"/>
        <v>40072</v>
      </c>
      <c r="T2923" s="19">
        <f t="shared" si="1066"/>
        <v>40107</v>
      </c>
      <c r="U2923" s="19">
        <f t="shared" si="1067"/>
        <v>40135</v>
      </c>
      <c r="V2923" s="19">
        <f t="shared" si="1068"/>
        <v>40163</v>
      </c>
      <c r="W2923" s="19">
        <f t="shared" si="1069"/>
        <v>40198</v>
      </c>
      <c r="X2923" s="19">
        <f t="shared" si="1070"/>
        <v>40226</v>
      </c>
      <c r="Y2923" s="18">
        <f t="shared" si="1055"/>
        <v>28</v>
      </c>
      <c r="Z2923" s="10">
        <f t="shared" si="1056"/>
        <v>0.75</v>
      </c>
      <c r="AA2923" s="10">
        <f>VLOOKUP(A2923, VIX!$A$2:$E$3205, 5, FALSE)</f>
        <v>32.36</v>
      </c>
      <c r="AB2923" s="10">
        <f t="shared" si="1057"/>
        <v>32.300000000000004</v>
      </c>
      <c r="AC2923" s="10">
        <f t="shared" si="1058"/>
        <v>32.699999999999996</v>
      </c>
      <c r="AD2923" s="10">
        <f t="shared" si="1059"/>
        <v>32.087500000000006</v>
      </c>
      <c r="AE2923" s="10">
        <f t="shared" si="1060"/>
        <v>31.962499999999999</v>
      </c>
      <c r="AF2923" s="10">
        <f t="shared" si="1061"/>
        <v>31.487499999999997</v>
      </c>
      <c r="AG2923" s="36">
        <f t="shared" si="1049"/>
        <v>-0.22979596489228221</v>
      </c>
      <c r="AH2923" s="36">
        <f t="shared" si="1050"/>
        <v>0.22590766472433793</v>
      </c>
      <c r="AI2923" s="36">
        <f t="shared" si="1051"/>
        <v>1.4316554936940199E-2</v>
      </c>
      <c r="AJ2923" s="36">
        <f t="shared" si="1052"/>
        <v>9.9977329403762666E-2</v>
      </c>
      <c r="AK2923" s="36">
        <f t="shared" si="1053"/>
        <v>0.24477202605416451</v>
      </c>
    </row>
    <row r="2924" spans="1:37" x14ac:dyDescent="0.2">
      <c r="A2924" s="5">
        <v>39959</v>
      </c>
      <c r="B2924" s="1">
        <v>6</v>
      </c>
      <c r="C2924" s="7">
        <v>31.15</v>
      </c>
      <c r="D2924" s="7">
        <v>32</v>
      </c>
      <c r="E2924" s="7">
        <v>31.4</v>
      </c>
      <c r="F2924" s="7">
        <v>31.55</v>
      </c>
      <c r="G2924" s="7">
        <v>31.35</v>
      </c>
      <c r="H2924" s="7">
        <v>30.9</v>
      </c>
      <c r="I2924" s="7">
        <v>30.15</v>
      </c>
      <c r="J2924" s="7">
        <v>0</v>
      </c>
      <c r="K2924" s="7">
        <v>0</v>
      </c>
      <c r="L2924" s="3">
        <v>2.7300000000000001E-2</v>
      </c>
      <c r="M2924" s="3">
        <v>-4.4400000000000002E-2</v>
      </c>
      <c r="N2924" s="3">
        <v>-1.4800000000000001E-2</v>
      </c>
      <c r="O2924" s="18">
        <f t="shared" si="1054"/>
        <v>0</v>
      </c>
      <c r="P2924" s="19">
        <f t="shared" si="1062"/>
        <v>39981</v>
      </c>
      <c r="Q2924" s="19">
        <f t="shared" si="1063"/>
        <v>40016</v>
      </c>
      <c r="R2924" s="19">
        <f t="shared" si="1064"/>
        <v>40044</v>
      </c>
      <c r="S2924" s="19">
        <f t="shared" si="1065"/>
        <v>40072</v>
      </c>
      <c r="T2924" s="19">
        <f t="shared" si="1066"/>
        <v>40107</v>
      </c>
      <c r="U2924" s="19">
        <f t="shared" si="1067"/>
        <v>40135</v>
      </c>
      <c r="V2924" s="19">
        <f t="shared" si="1068"/>
        <v>40163</v>
      </c>
      <c r="W2924" s="19">
        <f t="shared" si="1069"/>
        <v>40198</v>
      </c>
      <c r="X2924" s="19">
        <f t="shared" si="1070"/>
        <v>40226</v>
      </c>
      <c r="Y2924" s="18">
        <f t="shared" si="1055"/>
        <v>28</v>
      </c>
      <c r="Z2924" s="10">
        <f t="shared" si="1056"/>
        <v>0.7857142857142857</v>
      </c>
      <c r="AA2924" s="10">
        <f>VLOOKUP(A2924, VIX!$A$2:$E$3205, 5, FALSE)</f>
        <v>30.62</v>
      </c>
      <c r="AB2924" s="10">
        <f t="shared" si="1057"/>
        <v>31.332142857142856</v>
      </c>
      <c r="AC2924" s="10">
        <f t="shared" si="1058"/>
        <v>31.87142857142857</v>
      </c>
      <c r="AD2924" s="10">
        <f t="shared" si="1059"/>
        <v>31.432142857142857</v>
      </c>
      <c r="AE2924" s="10">
        <f t="shared" si="1060"/>
        <v>31.50714285714286</v>
      </c>
      <c r="AF2924" s="10">
        <f t="shared" si="1061"/>
        <v>31.253571428571426</v>
      </c>
      <c r="AG2924" s="36">
        <f t="shared" si="1049"/>
        <v>-0.9337401918047098</v>
      </c>
      <c r="AH2924" s="36">
        <f t="shared" si="1050"/>
        <v>0.65447462395844791</v>
      </c>
      <c r="AI2924" s="36">
        <f t="shared" si="1051"/>
        <v>-0.16666666666666913</v>
      </c>
      <c r="AJ2924" s="36">
        <f t="shared" si="1052"/>
        <v>0.22229573271584449</v>
      </c>
      <c r="AK2924" s="36">
        <f t="shared" si="1053"/>
        <v>0.50254819410591955</v>
      </c>
    </row>
    <row r="2925" spans="1:37" x14ac:dyDescent="0.2">
      <c r="A2925" s="5">
        <v>39955</v>
      </c>
      <c r="B2925" s="1">
        <v>6</v>
      </c>
      <c r="C2925" s="7">
        <v>32.75</v>
      </c>
      <c r="D2925" s="7">
        <v>33.049999999999997</v>
      </c>
      <c r="E2925" s="7">
        <v>32.4</v>
      </c>
      <c r="F2925" s="7">
        <v>32.4</v>
      </c>
      <c r="G2925" s="7">
        <v>32.25</v>
      </c>
      <c r="H2925" s="7">
        <v>32.049999999999997</v>
      </c>
      <c r="I2925" s="7">
        <v>31.2</v>
      </c>
      <c r="J2925" s="7">
        <v>0</v>
      </c>
      <c r="K2925" s="7">
        <v>0</v>
      </c>
      <c r="L2925" s="3">
        <v>9.1999999999999998E-3</v>
      </c>
      <c r="M2925" s="3">
        <v>-3.6999999999999998E-2</v>
      </c>
      <c r="N2925" s="3">
        <v>-1.23E-2</v>
      </c>
      <c r="O2925" s="18">
        <f t="shared" si="1054"/>
        <v>0</v>
      </c>
      <c r="P2925" s="19">
        <f t="shared" si="1062"/>
        <v>39981</v>
      </c>
      <c r="Q2925" s="19">
        <f t="shared" si="1063"/>
        <v>40016</v>
      </c>
      <c r="R2925" s="19">
        <f t="shared" si="1064"/>
        <v>40044</v>
      </c>
      <c r="S2925" s="19">
        <f t="shared" si="1065"/>
        <v>40072</v>
      </c>
      <c r="T2925" s="19">
        <f t="shared" si="1066"/>
        <v>40107</v>
      </c>
      <c r="U2925" s="19">
        <f t="shared" si="1067"/>
        <v>40135</v>
      </c>
      <c r="V2925" s="19">
        <f t="shared" si="1068"/>
        <v>40163</v>
      </c>
      <c r="W2925" s="19">
        <f t="shared" si="1069"/>
        <v>40198</v>
      </c>
      <c r="X2925" s="19">
        <f t="shared" si="1070"/>
        <v>40226</v>
      </c>
      <c r="Y2925" s="18">
        <f t="shared" si="1055"/>
        <v>28</v>
      </c>
      <c r="Z2925" s="10">
        <f t="shared" si="1056"/>
        <v>0.9285714285714286</v>
      </c>
      <c r="AA2925" s="10">
        <f>VLOOKUP(A2925, VIX!$A$2:$E$3205, 5, FALSE)</f>
        <v>32.630000000000003</v>
      </c>
      <c r="AB2925" s="10">
        <f t="shared" si="1057"/>
        <v>32.771428571428572</v>
      </c>
      <c r="AC2925" s="10">
        <f t="shared" si="1058"/>
        <v>33.003571428571426</v>
      </c>
      <c r="AD2925" s="10">
        <f t="shared" si="1059"/>
        <v>32.4</v>
      </c>
      <c r="AE2925" s="10">
        <f t="shared" si="1060"/>
        <v>32.389285714285712</v>
      </c>
      <c r="AF2925" s="10">
        <f t="shared" si="1061"/>
        <v>32.235714285714288</v>
      </c>
      <c r="AG2925" s="36">
        <f t="shared" si="1049"/>
        <v>-8.3790523690772223E-2</v>
      </c>
      <c r="AH2925" s="36">
        <f t="shared" si="1050"/>
        <v>0.17817904927662301</v>
      </c>
      <c r="AI2925" s="36">
        <f t="shared" si="1051"/>
        <v>0</v>
      </c>
      <c r="AJ2925" s="36">
        <f t="shared" si="1052"/>
        <v>4.1797976447171592E-2</v>
      </c>
      <c r="AK2925" s="36">
        <f t="shared" si="1053"/>
        <v>5.5838688233991463E-2</v>
      </c>
    </row>
    <row r="2926" spans="1:37" x14ac:dyDescent="0.2">
      <c r="A2926" s="5">
        <v>39954</v>
      </c>
      <c r="B2926" s="1">
        <v>6</v>
      </c>
      <c r="C2926" s="7">
        <v>32.200000000000003</v>
      </c>
      <c r="D2926" s="7">
        <v>32.85</v>
      </c>
      <c r="E2926" s="7">
        <v>32.35</v>
      </c>
      <c r="F2926" s="7">
        <v>32.299999999999997</v>
      </c>
      <c r="G2926" s="7">
        <v>32.25</v>
      </c>
      <c r="H2926" s="7">
        <v>31.85</v>
      </c>
      <c r="I2926" s="7">
        <v>31.2</v>
      </c>
      <c r="J2926" s="7">
        <v>0</v>
      </c>
      <c r="K2926" s="7">
        <v>0</v>
      </c>
      <c r="L2926" s="3">
        <v>2.0199999999999999E-2</v>
      </c>
      <c r="M2926" s="3">
        <v>-3.4099999999999998E-2</v>
      </c>
      <c r="N2926" s="3">
        <v>-1.14E-2</v>
      </c>
      <c r="O2926" s="18">
        <f t="shared" si="1054"/>
        <v>1</v>
      </c>
      <c r="P2926" s="19">
        <f t="shared" si="1062"/>
        <v>39981</v>
      </c>
      <c r="Q2926" s="19">
        <f t="shared" si="1063"/>
        <v>40016</v>
      </c>
      <c r="R2926" s="19">
        <f t="shared" si="1064"/>
        <v>40044</v>
      </c>
      <c r="S2926" s="19">
        <f t="shared" si="1065"/>
        <v>40072</v>
      </c>
      <c r="T2926" s="19">
        <f t="shared" si="1066"/>
        <v>40107</v>
      </c>
      <c r="U2926" s="19">
        <f t="shared" si="1067"/>
        <v>40135</v>
      </c>
      <c r="V2926" s="19">
        <f t="shared" si="1068"/>
        <v>40163</v>
      </c>
      <c r="W2926" s="19">
        <f t="shared" si="1069"/>
        <v>40198</v>
      </c>
      <c r="X2926" s="19">
        <f t="shared" si="1070"/>
        <v>40226</v>
      </c>
      <c r="Y2926" s="18">
        <f t="shared" si="1055"/>
        <v>28</v>
      </c>
      <c r="Z2926" s="10">
        <f t="shared" si="1056"/>
        <v>0.9642857142857143</v>
      </c>
      <c r="AA2926" s="10">
        <f>VLOOKUP(A2926, VIX!$A$2:$E$3205, 5, FALSE)</f>
        <v>31.35</v>
      </c>
      <c r="AB2926" s="10">
        <f t="shared" si="1057"/>
        <v>32.223214285714292</v>
      </c>
      <c r="AC2926" s="10">
        <f t="shared" si="1058"/>
        <v>32.832142857142863</v>
      </c>
      <c r="AD2926" s="10">
        <f t="shared" si="1059"/>
        <v>32.348214285714285</v>
      </c>
      <c r="AE2926" s="10">
        <f t="shared" si="1060"/>
        <v>32.29821428571428</v>
      </c>
      <c r="AF2926" s="10">
        <f t="shared" si="1061"/>
        <v>32.235714285714288</v>
      </c>
      <c r="AG2926" s="36">
        <f t="shared" si="1049"/>
        <v>-0.18630573248407595</v>
      </c>
      <c r="AH2926" s="36">
        <f t="shared" si="1050"/>
        <v>0.14376996805111814</v>
      </c>
      <c r="AI2926" s="36">
        <f t="shared" si="1051"/>
        <v>1.4263074484945742E-2</v>
      </c>
      <c r="AJ2926" s="36">
        <f t="shared" si="1052"/>
        <v>1.4263074484943714E-2</v>
      </c>
      <c r="AK2926" s="36">
        <f t="shared" si="1053"/>
        <v>0.11575562700964583</v>
      </c>
    </row>
    <row r="2927" spans="1:37" x14ac:dyDescent="0.2">
      <c r="A2927" s="5">
        <v>39953</v>
      </c>
      <c r="B2927" s="1">
        <v>6</v>
      </c>
      <c r="C2927" s="7">
        <v>30.5</v>
      </c>
      <c r="D2927" s="7">
        <v>31.4</v>
      </c>
      <c r="E2927" s="7">
        <v>31.3</v>
      </c>
      <c r="F2927" s="7">
        <v>31.55</v>
      </c>
      <c r="G2927" s="7">
        <v>31.55</v>
      </c>
      <c r="H2927" s="7">
        <v>31.1</v>
      </c>
      <c r="I2927" s="7">
        <v>0</v>
      </c>
      <c r="J2927" s="7">
        <v>0</v>
      </c>
      <c r="K2927" s="7">
        <v>0</v>
      </c>
      <c r="L2927" s="3">
        <v>2.9499999999999998E-2</v>
      </c>
      <c r="M2927" s="3">
        <v>-1</v>
      </c>
      <c r="N2927" s="3">
        <v>-0.33329999999999999</v>
      </c>
      <c r="O2927" s="18">
        <f t="shared" si="1054"/>
        <v>0</v>
      </c>
      <c r="P2927" s="19">
        <f t="shared" si="1062"/>
        <v>39953</v>
      </c>
      <c r="Q2927" s="19">
        <f t="shared" si="1063"/>
        <v>39981</v>
      </c>
      <c r="R2927" s="19">
        <f t="shared" si="1064"/>
        <v>40016</v>
      </c>
      <c r="S2927" s="19">
        <f t="shared" si="1065"/>
        <v>40044</v>
      </c>
      <c r="T2927" s="19">
        <f t="shared" si="1066"/>
        <v>40072</v>
      </c>
      <c r="U2927" s="19">
        <f t="shared" si="1067"/>
        <v>40107</v>
      </c>
      <c r="V2927" s="19">
        <f t="shared" si="1068"/>
        <v>40135</v>
      </c>
      <c r="W2927" s="19">
        <f t="shared" si="1069"/>
        <v>40163</v>
      </c>
      <c r="X2927" s="19">
        <f t="shared" si="1070"/>
        <v>40198</v>
      </c>
      <c r="Y2927" s="18">
        <f t="shared" si="1055"/>
        <v>35</v>
      </c>
      <c r="Z2927" s="10">
        <f t="shared" si="1056"/>
        <v>0</v>
      </c>
      <c r="AA2927" s="10">
        <f>VLOOKUP(A2927, VIX!$A$2:$E$3205, 5, FALSE)</f>
        <v>29.03</v>
      </c>
      <c r="AB2927" s="10">
        <f t="shared" si="1057"/>
        <v>31.4</v>
      </c>
      <c r="AC2927" s="10">
        <f t="shared" si="1058"/>
        <v>31.3</v>
      </c>
      <c r="AD2927" s="10">
        <f t="shared" si="1059"/>
        <v>31.55</v>
      </c>
      <c r="AE2927" s="10">
        <f t="shared" si="1060"/>
        <v>31.55</v>
      </c>
      <c r="AF2927" s="10">
        <f t="shared" si="1061"/>
        <v>31.1</v>
      </c>
      <c r="AG2927" s="36">
        <f t="shared" si="1049"/>
        <v>-0.21353921476320464</v>
      </c>
      <c r="AH2927" s="36">
        <f t="shared" si="1050"/>
        <v>2.3311748381128088E-2</v>
      </c>
      <c r="AI2927" s="36">
        <f t="shared" si="1051"/>
        <v>-5.8252427184466021E-2</v>
      </c>
      <c r="AJ2927" s="36">
        <f t="shared" si="1052"/>
        <v>0</v>
      </c>
      <c r="AK2927" s="36">
        <f t="shared" si="1053"/>
        <v>0.10368473987382264</v>
      </c>
    </row>
    <row r="2928" spans="1:37" x14ac:dyDescent="0.2">
      <c r="A2928" s="5">
        <v>39952</v>
      </c>
      <c r="B2928" s="1">
        <v>5</v>
      </c>
      <c r="C2928" s="7">
        <v>28.5</v>
      </c>
      <c r="D2928" s="7">
        <v>30.4</v>
      </c>
      <c r="E2928" s="7">
        <v>30.9</v>
      </c>
      <c r="F2928" s="7">
        <v>30.9</v>
      </c>
      <c r="G2928" s="7">
        <v>31.2</v>
      </c>
      <c r="H2928" s="7">
        <v>31.25</v>
      </c>
      <c r="I2928" s="7">
        <v>30.8</v>
      </c>
      <c r="J2928" s="7">
        <v>0</v>
      </c>
      <c r="K2928" s="7">
        <v>0</v>
      </c>
      <c r="L2928" s="3">
        <v>6.6699999999999995E-2</v>
      </c>
      <c r="M2928" s="3">
        <v>-3.2000000000000002E-3</v>
      </c>
      <c r="N2928" s="3">
        <v>-1.1000000000000001E-3</v>
      </c>
      <c r="O2928" s="18">
        <f t="shared" si="1054"/>
        <v>0</v>
      </c>
      <c r="P2928" s="19">
        <f t="shared" si="1062"/>
        <v>39953</v>
      </c>
      <c r="Q2928" s="19">
        <f t="shared" si="1063"/>
        <v>39981</v>
      </c>
      <c r="R2928" s="19">
        <f t="shared" si="1064"/>
        <v>40016</v>
      </c>
      <c r="S2928" s="19">
        <f t="shared" si="1065"/>
        <v>40044</v>
      </c>
      <c r="T2928" s="19">
        <f t="shared" si="1066"/>
        <v>40072</v>
      </c>
      <c r="U2928" s="19">
        <f t="shared" si="1067"/>
        <v>40107</v>
      </c>
      <c r="V2928" s="19">
        <f t="shared" si="1068"/>
        <v>40135</v>
      </c>
      <c r="W2928" s="19">
        <f t="shared" si="1069"/>
        <v>40163</v>
      </c>
      <c r="X2928" s="19">
        <f t="shared" si="1070"/>
        <v>40198</v>
      </c>
      <c r="Y2928" s="18">
        <f t="shared" si="1055"/>
        <v>35</v>
      </c>
      <c r="Z2928" s="10">
        <f t="shared" si="1056"/>
        <v>2.8571428571428571E-2</v>
      </c>
      <c r="AA2928" s="10">
        <f>VLOOKUP(A2928, VIX!$A$2:$E$3205, 5, FALSE)</f>
        <v>28.8</v>
      </c>
      <c r="AB2928" s="10">
        <f t="shared" si="1057"/>
        <v>30.345714285714283</v>
      </c>
      <c r="AC2928" s="10">
        <f t="shared" si="1058"/>
        <v>30.885714285714283</v>
      </c>
      <c r="AD2928" s="10">
        <f t="shared" si="1059"/>
        <v>30.9</v>
      </c>
      <c r="AE2928" s="10">
        <f t="shared" si="1060"/>
        <v>31.19142857142857</v>
      </c>
      <c r="AF2928" s="10">
        <f t="shared" si="1061"/>
        <v>31.248571428571427</v>
      </c>
      <c r="AG2928" s="36">
        <f t="shared" si="1049"/>
        <v>-0.44425887265135661</v>
      </c>
      <c r="AH2928" s="36">
        <f t="shared" si="1050"/>
        <v>-0.11616115054853876</v>
      </c>
      <c r="AI2928" s="36">
        <f t="shared" si="1051"/>
        <v>0</v>
      </c>
      <c r="AJ2928" s="36">
        <f t="shared" si="1052"/>
        <v>-6.938007617124782E-2</v>
      </c>
      <c r="AK2928" s="36">
        <f t="shared" si="1053"/>
        <v>-1.1556982343499361E-2</v>
      </c>
    </row>
    <row r="2929" spans="1:37" x14ac:dyDescent="0.2">
      <c r="A2929" s="5">
        <v>39951</v>
      </c>
      <c r="B2929" s="1">
        <v>5</v>
      </c>
      <c r="C2929" s="7">
        <v>29.85</v>
      </c>
      <c r="D2929" s="7">
        <v>30.85</v>
      </c>
      <c r="E2929" s="7">
        <v>31</v>
      </c>
      <c r="F2929" s="7">
        <v>30.85</v>
      </c>
      <c r="G2929" s="7">
        <v>31.15</v>
      </c>
      <c r="H2929" s="7">
        <v>31.15</v>
      </c>
      <c r="I2929" s="7">
        <v>30.7</v>
      </c>
      <c r="J2929" s="7">
        <v>0</v>
      </c>
      <c r="K2929" s="7">
        <v>0</v>
      </c>
      <c r="L2929" s="3">
        <v>3.3500000000000002E-2</v>
      </c>
      <c r="M2929" s="3">
        <v>-4.8999999999999998E-3</v>
      </c>
      <c r="N2929" s="3">
        <v>-1.6000000000000001E-3</v>
      </c>
      <c r="O2929" s="18">
        <f t="shared" si="1054"/>
        <v>0</v>
      </c>
      <c r="P2929" s="19">
        <f t="shared" si="1062"/>
        <v>39953</v>
      </c>
      <c r="Q2929" s="19">
        <f t="shared" si="1063"/>
        <v>39981</v>
      </c>
      <c r="R2929" s="19">
        <f t="shared" si="1064"/>
        <v>40016</v>
      </c>
      <c r="S2929" s="19">
        <f t="shared" si="1065"/>
        <v>40044</v>
      </c>
      <c r="T2929" s="19">
        <f t="shared" si="1066"/>
        <v>40072</v>
      </c>
      <c r="U2929" s="19">
        <f t="shared" si="1067"/>
        <v>40107</v>
      </c>
      <c r="V2929" s="19">
        <f t="shared" si="1068"/>
        <v>40135</v>
      </c>
      <c r="W2929" s="19">
        <f t="shared" si="1069"/>
        <v>40163</v>
      </c>
      <c r="X2929" s="19">
        <f t="shared" si="1070"/>
        <v>40198</v>
      </c>
      <c r="Y2929" s="18">
        <f t="shared" si="1055"/>
        <v>35</v>
      </c>
      <c r="Z2929" s="10">
        <f t="shared" si="1056"/>
        <v>5.7142857142857141E-2</v>
      </c>
      <c r="AA2929" s="10">
        <f>VLOOKUP(A2929, VIX!$A$2:$E$3205, 5, FALSE)</f>
        <v>30.24</v>
      </c>
      <c r="AB2929" s="10">
        <f t="shared" si="1057"/>
        <v>30.792857142857144</v>
      </c>
      <c r="AC2929" s="10">
        <f t="shared" si="1058"/>
        <v>30.991428571428571</v>
      </c>
      <c r="AD2929" s="10">
        <f t="shared" si="1059"/>
        <v>30.85857142857143</v>
      </c>
      <c r="AE2929" s="10">
        <f t="shared" si="1060"/>
        <v>31.132857142857141</v>
      </c>
      <c r="AF2929" s="10">
        <f t="shared" si="1061"/>
        <v>31.15</v>
      </c>
      <c r="AG2929" s="36">
        <f t="shared" si="1049"/>
        <v>-0.65074241446094239</v>
      </c>
      <c r="AH2929" s="36">
        <f t="shared" si="1050"/>
        <v>-9.7590361445782189E-2</v>
      </c>
      <c r="AI2929" s="36">
        <f t="shared" si="1051"/>
        <v>9.7590361445782189E-2</v>
      </c>
      <c r="AJ2929" s="36">
        <f t="shared" si="1052"/>
        <v>-0.19417808219177896</v>
      </c>
      <c r="AK2929" s="36">
        <f t="shared" si="1053"/>
        <v>0</v>
      </c>
    </row>
    <row r="2930" spans="1:37" x14ac:dyDescent="0.2">
      <c r="A2930" s="5">
        <v>39948</v>
      </c>
      <c r="B2930" s="1">
        <v>5</v>
      </c>
      <c r="C2930" s="7">
        <v>33.15</v>
      </c>
      <c r="D2930" s="7">
        <v>33.200000000000003</v>
      </c>
      <c r="E2930" s="7">
        <v>33.200000000000003</v>
      </c>
      <c r="F2930" s="7">
        <v>33.200000000000003</v>
      </c>
      <c r="G2930" s="7">
        <v>33.4</v>
      </c>
      <c r="H2930" s="7">
        <v>33.299999999999997</v>
      </c>
      <c r="I2930" s="7">
        <v>33</v>
      </c>
      <c r="J2930" s="7">
        <v>0</v>
      </c>
      <c r="K2930" s="7">
        <v>0</v>
      </c>
      <c r="L2930" s="3">
        <v>1.5E-3</v>
      </c>
      <c r="M2930" s="3">
        <v>-6.0000000000000001E-3</v>
      </c>
      <c r="N2930" s="3">
        <v>-2E-3</v>
      </c>
      <c r="O2930" s="18">
        <f t="shared" si="1054"/>
        <v>0</v>
      </c>
      <c r="P2930" s="19">
        <f t="shared" si="1062"/>
        <v>39953</v>
      </c>
      <c r="Q2930" s="19">
        <f t="shared" si="1063"/>
        <v>39981</v>
      </c>
      <c r="R2930" s="19">
        <f t="shared" si="1064"/>
        <v>40016</v>
      </c>
      <c r="S2930" s="19">
        <f t="shared" si="1065"/>
        <v>40044</v>
      </c>
      <c r="T2930" s="19">
        <f t="shared" si="1066"/>
        <v>40072</v>
      </c>
      <c r="U2930" s="19">
        <f t="shared" si="1067"/>
        <v>40107</v>
      </c>
      <c r="V2930" s="19">
        <f t="shared" si="1068"/>
        <v>40135</v>
      </c>
      <c r="W2930" s="19">
        <f t="shared" si="1069"/>
        <v>40163</v>
      </c>
      <c r="X2930" s="19">
        <f t="shared" si="1070"/>
        <v>40198</v>
      </c>
      <c r="Y2930" s="18">
        <f t="shared" si="1055"/>
        <v>35</v>
      </c>
      <c r="Z2930" s="10">
        <f t="shared" si="1056"/>
        <v>0.14285714285714285</v>
      </c>
      <c r="AA2930" s="10">
        <f>VLOOKUP(A2930, VIX!$A$2:$E$3205, 5, FALSE)</f>
        <v>33.119999999999997</v>
      </c>
      <c r="AB2930" s="10">
        <f t="shared" si="1057"/>
        <v>33.19285714285715</v>
      </c>
      <c r="AC2930" s="10">
        <f t="shared" si="1058"/>
        <v>33.200000000000003</v>
      </c>
      <c r="AD2930" s="10">
        <f t="shared" si="1059"/>
        <v>33.200000000000003</v>
      </c>
      <c r="AE2930" s="10">
        <f t="shared" si="1060"/>
        <v>33.371428571428574</v>
      </c>
      <c r="AF2930" s="10">
        <f t="shared" si="1061"/>
        <v>33.31428571428571</v>
      </c>
      <c r="AG2930" s="36">
        <f t="shared" si="1049"/>
        <v>-1.1129758855225757E-2</v>
      </c>
      <c r="AH2930" s="36">
        <f t="shared" si="1050"/>
        <v>0</v>
      </c>
      <c r="AI2930" s="36">
        <f t="shared" si="1051"/>
        <v>0</v>
      </c>
      <c r="AJ2930" s="36">
        <f t="shared" si="1052"/>
        <v>-4.388141569805315E-2</v>
      </c>
      <c r="AK2930" s="36">
        <f t="shared" si="1053"/>
        <v>2.1780466724287267E-2</v>
      </c>
    </row>
    <row r="2931" spans="1:37" x14ac:dyDescent="0.2">
      <c r="A2931" s="5">
        <v>39947</v>
      </c>
      <c r="B2931" s="1">
        <v>5</v>
      </c>
      <c r="C2931" s="7">
        <v>31.6</v>
      </c>
      <c r="D2931" s="7">
        <v>32.5</v>
      </c>
      <c r="E2931" s="7">
        <v>32.549999999999997</v>
      </c>
      <c r="F2931" s="7">
        <v>32.65</v>
      </c>
      <c r="G2931" s="7">
        <v>32.85</v>
      </c>
      <c r="H2931" s="7">
        <v>33.1</v>
      </c>
      <c r="I2931" s="7">
        <v>32.75</v>
      </c>
      <c r="J2931" s="7">
        <v>0</v>
      </c>
      <c r="K2931" s="7">
        <v>0</v>
      </c>
      <c r="L2931" s="3">
        <v>2.8500000000000001E-2</v>
      </c>
      <c r="M2931" s="3">
        <v>3.0999999999999999E-3</v>
      </c>
      <c r="N2931" s="3">
        <v>1E-3</v>
      </c>
      <c r="O2931" s="18">
        <f t="shared" si="1054"/>
        <v>0</v>
      </c>
      <c r="P2931" s="19">
        <f t="shared" si="1062"/>
        <v>39953</v>
      </c>
      <c r="Q2931" s="19">
        <f t="shared" si="1063"/>
        <v>39981</v>
      </c>
      <c r="R2931" s="19">
        <f t="shared" si="1064"/>
        <v>40016</v>
      </c>
      <c r="S2931" s="19">
        <f t="shared" si="1065"/>
        <v>40044</v>
      </c>
      <c r="T2931" s="19">
        <f t="shared" si="1066"/>
        <v>40072</v>
      </c>
      <c r="U2931" s="19">
        <f t="shared" si="1067"/>
        <v>40107</v>
      </c>
      <c r="V2931" s="19">
        <f t="shared" si="1068"/>
        <v>40135</v>
      </c>
      <c r="W2931" s="19">
        <f t="shared" si="1069"/>
        <v>40163</v>
      </c>
      <c r="X2931" s="19">
        <f t="shared" si="1070"/>
        <v>40198</v>
      </c>
      <c r="Y2931" s="18">
        <f t="shared" si="1055"/>
        <v>35</v>
      </c>
      <c r="Z2931" s="10">
        <f t="shared" si="1056"/>
        <v>0.17142857142857143</v>
      </c>
      <c r="AA2931" s="10">
        <f>VLOOKUP(A2931, VIX!$A$2:$E$3205, 5, FALSE)</f>
        <v>31.37</v>
      </c>
      <c r="AB2931" s="10">
        <f t="shared" si="1057"/>
        <v>32.345714285714287</v>
      </c>
      <c r="AC2931" s="10">
        <f t="shared" si="1058"/>
        <v>32.541428571428568</v>
      </c>
      <c r="AD2931" s="10">
        <f t="shared" si="1059"/>
        <v>32.632857142857141</v>
      </c>
      <c r="AE2931" s="10">
        <f t="shared" si="1060"/>
        <v>32.815714285714286</v>
      </c>
      <c r="AF2931" s="10">
        <f t="shared" si="1061"/>
        <v>33.057142857142857</v>
      </c>
      <c r="AG2931" s="36">
        <f t="shared" si="1049"/>
        <v>-0.19194312796208504</v>
      </c>
      <c r="AH2931" s="36">
        <f t="shared" si="1050"/>
        <v>-1.0610079575596216E-2</v>
      </c>
      <c r="AI2931" s="36">
        <f t="shared" si="1051"/>
        <v>-2.1232674727219417E-2</v>
      </c>
      <c r="AJ2931" s="36">
        <f t="shared" si="1052"/>
        <v>-4.2377869334903499E-2</v>
      </c>
      <c r="AK2931" s="36">
        <f t="shared" si="1053"/>
        <v>-5.2878965922444204E-2</v>
      </c>
    </row>
    <row r="2932" spans="1:37" x14ac:dyDescent="0.2">
      <c r="A2932" s="5">
        <v>39946</v>
      </c>
      <c r="B2932" s="1">
        <v>5</v>
      </c>
      <c r="C2932" s="7">
        <v>33.4</v>
      </c>
      <c r="D2932" s="7">
        <v>33.85</v>
      </c>
      <c r="E2932" s="7">
        <v>33.950000000000003</v>
      </c>
      <c r="F2932" s="7">
        <v>33.9</v>
      </c>
      <c r="G2932" s="7">
        <v>34</v>
      </c>
      <c r="H2932" s="7">
        <v>34.049999999999997</v>
      </c>
      <c r="I2932" s="7">
        <v>33.700000000000003</v>
      </c>
      <c r="J2932" s="7">
        <v>0</v>
      </c>
      <c r="K2932" s="7">
        <v>0</v>
      </c>
      <c r="L2932" s="3">
        <v>1.35E-2</v>
      </c>
      <c r="M2932" s="3">
        <v>-5.8999999999999999E-3</v>
      </c>
      <c r="N2932" s="3">
        <v>-2E-3</v>
      </c>
      <c r="O2932" s="18">
        <f t="shared" si="1054"/>
        <v>0</v>
      </c>
      <c r="P2932" s="19">
        <f t="shared" si="1062"/>
        <v>39953</v>
      </c>
      <c r="Q2932" s="19">
        <f t="shared" si="1063"/>
        <v>39981</v>
      </c>
      <c r="R2932" s="19">
        <f t="shared" si="1064"/>
        <v>40016</v>
      </c>
      <c r="S2932" s="19">
        <f t="shared" si="1065"/>
        <v>40044</v>
      </c>
      <c r="T2932" s="19">
        <f t="shared" si="1066"/>
        <v>40072</v>
      </c>
      <c r="U2932" s="19">
        <f t="shared" si="1067"/>
        <v>40107</v>
      </c>
      <c r="V2932" s="19">
        <f t="shared" si="1068"/>
        <v>40135</v>
      </c>
      <c r="W2932" s="19">
        <f t="shared" si="1069"/>
        <v>40163</v>
      </c>
      <c r="X2932" s="19">
        <f t="shared" si="1070"/>
        <v>40198</v>
      </c>
      <c r="Y2932" s="18">
        <f t="shared" si="1055"/>
        <v>35</v>
      </c>
      <c r="Z2932" s="10">
        <f t="shared" si="1056"/>
        <v>0.2</v>
      </c>
      <c r="AA2932" s="10">
        <f>VLOOKUP(A2932, VIX!$A$2:$E$3205, 5, FALSE)</f>
        <v>33.65</v>
      </c>
      <c r="AB2932" s="10">
        <f t="shared" si="1057"/>
        <v>33.760000000000005</v>
      </c>
      <c r="AC2932" s="10">
        <f t="shared" si="1058"/>
        <v>33.930000000000007</v>
      </c>
      <c r="AD2932" s="10">
        <f t="shared" si="1059"/>
        <v>33.910000000000004</v>
      </c>
      <c r="AE2932" s="10">
        <f t="shared" si="1060"/>
        <v>33.980000000000004</v>
      </c>
      <c r="AF2932" s="10">
        <f t="shared" si="1061"/>
        <v>34.04</v>
      </c>
      <c r="AG2932" s="36">
        <f t="shared" si="1049"/>
        <v>-9.9251673887357783E-2</v>
      </c>
      <c r="AH2932" s="36">
        <f t="shared" si="1050"/>
        <v>-2.1840873634945693E-2</v>
      </c>
      <c r="AI2932" s="36">
        <f t="shared" si="1051"/>
        <v>1.0896354909846556E-2</v>
      </c>
      <c r="AJ2932" s="36">
        <f t="shared" si="1052"/>
        <v>-2.1608643457383243E-2</v>
      </c>
      <c r="AK2932" s="36">
        <f t="shared" si="1053"/>
        <v>-1.0728882833786849E-2</v>
      </c>
    </row>
    <row r="2933" spans="1:37" x14ac:dyDescent="0.2">
      <c r="A2933" s="5">
        <v>39945</v>
      </c>
      <c r="B2933" s="1">
        <v>5</v>
      </c>
      <c r="C2933" s="7">
        <v>31.95</v>
      </c>
      <c r="D2933" s="7">
        <v>32.85</v>
      </c>
      <c r="E2933" s="7">
        <v>33</v>
      </c>
      <c r="F2933" s="7">
        <v>33.049999999999997</v>
      </c>
      <c r="G2933" s="7">
        <v>33.4</v>
      </c>
      <c r="H2933" s="7">
        <v>33.6</v>
      </c>
      <c r="I2933" s="7">
        <v>33.299999999999997</v>
      </c>
      <c r="J2933" s="7">
        <v>0</v>
      </c>
      <c r="K2933" s="7">
        <v>0</v>
      </c>
      <c r="L2933" s="3">
        <v>2.8199999999999999E-2</v>
      </c>
      <c r="M2933" s="3">
        <v>7.6E-3</v>
      </c>
      <c r="N2933" s="3">
        <v>2.5000000000000001E-3</v>
      </c>
      <c r="O2933" s="18">
        <f t="shared" si="1054"/>
        <v>0</v>
      </c>
      <c r="P2933" s="19">
        <f t="shared" si="1062"/>
        <v>39953</v>
      </c>
      <c r="Q2933" s="19">
        <f t="shared" si="1063"/>
        <v>39981</v>
      </c>
      <c r="R2933" s="19">
        <f t="shared" si="1064"/>
        <v>40016</v>
      </c>
      <c r="S2933" s="19">
        <f t="shared" si="1065"/>
        <v>40044</v>
      </c>
      <c r="T2933" s="19">
        <f t="shared" si="1066"/>
        <v>40072</v>
      </c>
      <c r="U2933" s="19">
        <f t="shared" si="1067"/>
        <v>40107</v>
      </c>
      <c r="V2933" s="19">
        <f t="shared" si="1068"/>
        <v>40135</v>
      </c>
      <c r="W2933" s="19">
        <f t="shared" si="1069"/>
        <v>40163</v>
      </c>
      <c r="X2933" s="19">
        <f t="shared" si="1070"/>
        <v>40198</v>
      </c>
      <c r="Y2933" s="18">
        <f t="shared" si="1055"/>
        <v>35</v>
      </c>
      <c r="Z2933" s="10">
        <f t="shared" si="1056"/>
        <v>0.22857142857142856</v>
      </c>
      <c r="AA2933" s="10">
        <f>VLOOKUP(A2933, VIX!$A$2:$E$3205, 5, FALSE)</f>
        <v>31.8</v>
      </c>
      <c r="AB2933" s="10">
        <f t="shared" si="1057"/>
        <v>32.644285714285715</v>
      </c>
      <c r="AC2933" s="10">
        <f t="shared" si="1058"/>
        <v>32.965714285714284</v>
      </c>
      <c r="AD2933" s="10">
        <f t="shared" si="1059"/>
        <v>33.03857142857143</v>
      </c>
      <c r="AE2933" s="10">
        <f t="shared" si="1060"/>
        <v>33.32</v>
      </c>
      <c r="AF2933" s="10">
        <f t="shared" si="1061"/>
        <v>33.554285714285712</v>
      </c>
      <c r="AG2933" s="36">
        <f t="shared" si="1049"/>
        <v>-0.19720881700795651</v>
      </c>
      <c r="AH2933" s="36">
        <f t="shared" si="1050"/>
        <v>-3.258058955352492E-2</v>
      </c>
      <c r="AI2933" s="36">
        <f t="shared" si="1051"/>
        <v>-1.0855518221762105E-2</v>
      </c>
      <c r="AJ2933" s="36">
        <f t="shared" si="1052"/>
        <v>-7.5594600385687008E-2</v>
      </c>
      <c r="AK2933" s="36">
        <f t="shared" si="1053"/>
        <v>-4.2922841083291328E-2</v>
      </c>
    </row>
    <row r="2934" spans="1:37" x14ac:dyDescent="0.2">
      <c r="A2934" s="5">
        <v>39944</v>
      </c>
      <c r="B2934" s="1">
        <v>5</v>
      </c>
      <c r="C2934" s="7">
        <v>32.450000000000003</v>
      </c>
      <c r="D2934" s="7">
        <v>33</v>
      </c>
      <c r="E2934" s="7">
        <v>33.200000000000003</v>
      </c>
      <c r="F2934" s="7">
        <v>33.15</v>
      </c>
      <c r="G2934" s="7">
        <v>33.4</v>
      </c>
      <c r="H2934" s="7">
        <v>33.6</v>
      </c>
      <c r="I2934" s="7">
        <v>33.25</v>
      </c>
      <c r="J2934" s="7">
        <v>0</v>
      </c>
      <c r="K2934" s="7">
        <v>0</v>
      </c>
      <c r="L2934" s="3">
        <v>1.6899999999999998E-2</v>
      </c>
      <c r="M2934" s="3">
        <v>3.0000000000000001E-3</v>
      </c>
      <c r="N2934" s="3">
        <v>1E-3</v>
      </c>
      <c r="O2934" s="18">
        <f t="shared" si="1054"/>
        <v>0</v>
      </c>
      <c r="P2934" s="19">
        <f t="shared" si="1062"/>
        <v>39953</v>
      </c>
      <c r="Q2934" s="19">
        <f t="shared" si="1063"/>
        <v>39981</v>
      </c>
      <c r="R2934" s="19">
        <f t="shared" si="1064"/>
        <v>40016</v>
      </c>
      <c r="S2934" s="19">
        <f t="shared" si="1065"/>
        <v>40044</v>
      </c>
      <c r="T2934" s="19">
        <f t="shared" si="1066"/>
        <v>40072</v>
      </c>
      <c r="U2934" s="19">
        <f t="shared" si="1067"/>
        <v>40107</v>
      </c>
      <c r="V2934" s="19">
        <f t="shared" si="1068"/>
        <v>40135</v>
      </c>
      <c r="W2934" s="19">
        <f t="shared" si="1069"/>
        <v>40163</v>
      </c>
      <c r="X2934" s="19">
        <f t="shared" si="1070"/>
        <v>40198</v>
      </c>
      <c r="Y2934" s="18">
        <f t="shared" si="1055"/>
        <v>35</v>
      </c>
      <c r="Z2934" s="10">
        <f t="shared" si="1056"/>
        <v>0.25714285714285712</v>
      </c>
      <c r="AA2934" s="10">
        <f>VLOOKUP(A2934, VIX!$A$2:$E$3205, 5, FALSE)</f>
        <v>32.869999999999997</v>
      </c>
      <c r="AB2934" s="10">
        <f t="shared" si="1057"/>
        <v>32.85857142857143</v>
      </c>
      <c r="AC2934" s="10">
        <f t="shared" si="1058"/>
        <v>33.148571428571429</v>
      </c>
      <c r="AD2934" s="10">
        <f t="shared" si="1059"/>
        <v>33.162857142857142</v>
      </c>
      <c r="AE2934" s="10">
        <f t="shared" si="1060"/>
        <v>33.335714285714282</v>
      </c>
      <c r="AF2934" s="10">
        <f t="shared" si="1061"/>
        <v>33.548571428571428</v>
      </c>
      <c r="AG2934" s="36">
        <f t="shared" si="1049"/>
        <v>-0.36448106591865187</v>
      </c>
      <c r="AH2934" s="36">
        <f t="shared" si="1050"/>
        <v>-0.13183938614465904</v>
      </c>
      <c r="AI2934" s="36">
        <f t="shared" si="1051"/>
        <v>3.2845288265198107E-2</v>
      </c>
      <c r="AJ2934" s="36">
        <f t="shared" si="1052"/>
        <v>-0.1624269508422139</v>
      </c>
      <c r="AK2934" s="36">
        <f t="shared" si="1053"/>
        <v>-0.12946868176563961</v>
      </c>
    </row>
    <row r="2935" spans="1:37" x14ac:dyDescent="0.2">
      <c r="A2935" s="5">
        <v>39941</v>
      </c>
      <c r="B2935" s="1">
        <v>5</v>
      </c>
      <c r="C2935" s="7">
        <v>32.200000000000003</v>
      </c>
      <c r="D2935" s="7">
        <v>32.799999999999997</v>
      </c>
      <c r="E2935" s="7">
        <v>32.75</v>
      </c>
      <c r="F2935" s="7">
        <v>32.950000000000003</v>
      </c>
      <c r="G2935" s="7">
        <v>33.4</v>
      </c>
      <c r="H2935" s="7">
        <v>33.35</v>
      </c>
      <c r="I2935" s="7">
        <v>33.200000000000003</v>
      </c>
      <c r="J2935" s="7">
        <v>0</v>
      </c>
      <c r="K2935" s="7">
        <v>0</v>
      </c>
      <c r="L2935" s="3">
        <v>1.8599999999999998E-2</v>
      </c>
      <c r="M2935" s="3">
        <v>7.6E-3</v>
      </c>
      <c r="N2935" s="3">
        <v>2.5000000000000001E-3</v>
      </c>
      <c r="O2935" s="18">
        <f t="shared" si="1054"/>
        <v>0</v>
      </c>
      <c r="P2935" s="19">
        <f t="shared" si="1062"/>
        <v>39953</v>
      </c>
      <c r="Q2935" s="19">
        <f t="shared" si="1063"/>
        <v>39981</v>
      </c>
      <c r="R2935" s="19">
        <f t="shared" si="1064"/>
        <v>40016</v>
      </c>
      <c r="S2935" s="19">
        <f t="shared" si="1065"/>
        <v>40044</v>
      </c>
      <c r="T2935" s="19">
        <f t="shared" si="1066"/>
        <v>40072</v>
      </c>
      <c r="U2935" s="19">
        <f t="shared" si="1067"/>
        <v>40107</v>
      </c>
      <c r="V2935" s="19">
        <f t="shared" si="1068"/>
        <v>40135</v>
      </c>
      <c r="W2935" s="19">
        <f t="shared" si="1069"/>
        <v>40163</v>
      </c>
      <c r="X2935" s="19">
        <f t="shared" si="1070"/>
        <v>40198</v>
      </c>
      <c r="Y2935" s="18">
        <f t="shared" si="1055"/>
        <v>35</v>
      </c>
      <c r="Z2935" s="10">
        <f t="shared" si="1056"/>
        <v>0.34285714285714286</v>
      </c>
      <c r="AA2935" s="10">
        <f>VLOOKUP(A2935, VIX!$A$2:$E$3205, 5, FALSE)</f>
        <v>32.049999999999997</v>
      </c>
      <c r="AB2935" s="10">
        <f t="shared" si="1057"/>
        <v>32.594285714285711</v>
      </c>
      <c r="AC2935" s="10">
        <f t="shared" si="1058"/>
        <v>32.767142857142858</v>
      </c>
      <c r="AD2935" s="10">
        <f t="shared" si="1059"/>
        <v>32.881428571428572</v>
      </c>
      <c r="AE2935" s="10">
        <f t="shared" si="1060"/>
        <v>33.245714285714286</v>
      </c>
      <c r="AF2935" s="10">
        <f t="shared" si="1061"/>
        <v>33.367142857142859</v>
      </c>
      <c r="AG2935" s="36">
        <f t="shared" si="1049"/>
        <v>-0.12712291911888232</v>
      </c>
      <c r="AH2935" s="36">
        <f t="shared" si="1050"/>
        <v>1.0561166757469754E-2</v>
      </c>
      <c r="AI2935" s="36">
        <f t="shared" si="1051"/>
        <v>-4.232981984630306E-2</v>
      </c>
      <c r="AJ2935" s="36">
        <f t="shared" si="1052"/>
        <v>-9.4681472822909715E-2</v>
      </c>
      <c r="AK2935" s="36">
        <f t="shared" si="1053"/>
        <v>1.0509195546102244E-2</v>
      </c>
    </row>
    <row r="2936" spans="1:37" x14ac:dyDescent="0.2">
      <c r="A2936" s="5">
        <v>39940</v>
      </c>
      <c r="B2936" s="1">
        <v>5</v>
      </c>
      <c r="C2936" s="7">
        <v>33.700000000000003</v>
      </c>
      <c r="D2936" s="7">
        <v>34.15</v>
      </c>
      <c r="E2936" s="7">
        <v>34.049999999999997</v>
      </c>
      <c r="F2936" s="7">
        <v>34</v>
      </c>
      <c r="G2936" s="7">
        <v>34.35</v>
      </c>
      <c r="H2936" s="7">
        <v>34.200000000000003</v>
      </c>
      <c r="I2936" s="7">
        <v>33.9</v>
      </c>
      <c r="J2936" s="7">
        <v>0</v>
      </c>
      <c r="K2936" s="7">
        <v>0</v>
      </c>
      <c r="L2936" s="3">
        <v>1.34E-2</v>
      </c>
      <c r="M2936" s="3">
        <v>-2.8999999999999998E-3</v>
      </c>
      <c r="N2936" s="3">
        <v>-1E-3</v>
      </c>
      <c r="O2936" s="18">
        <f t="shared" si="1054"/>
        <v>0</v>
      </c>
      <c r="P2936" s="19">
        <f t="shared" si="1062"/>
        <v>39953</v>
      </c>
      <c r="Q2936" s="19">
        <f t="shared" si="1063"/>
        <v>39981</v>
      </c>
      <c r="R2936" s="19">
        <f t="shared" si="1064"/>
        <v>40016</v>
      </c>
      <c r="S2936" s="19">
        <f t="shared" si="1065"/>
        <v>40044</v>
      </c>
      <c r="T2936" s="19">
        <f t="shared" si="1066"/>
        <v>40072</v>
      </c>
      <c r="U2936" s="19">
        <f t="shared" si="1067"/>
        <v>40107</v>
      </c>
      <c r="V2936" s="19">
        <f t="shared" si="1068"/>
        <v>40135</v>
      </c>
      <c r="W2936" s="19">
        <f t="shared" si="1069"/>
        <v>40163</v>
      </c>
      <c r="X2936" s="19">
        <f t="shared" si="1070"/>
        <v>40198</v>
      </c>
      <c r="Y2936" s="18">
        <f t="shared" si="1055"/>
        <v>35</v>
      </c>
      <c r="Z2936" s="10">
        <f t="shared" si="1056"/>
        <v>0.37142857142857144</v>
      </c>
      <c r="AA2936" s="10">
        <f>VLOOKUP(A2936, VIX!$A$2:$E$3205, 5, FALSE)</f>
        <v>33.44</v>
      </c>
      <c r="AB2936" s="10">
        <f t="shared" si="1057"/>
        <v>33.982857142857142</v>
      </c>
      <c r="AC2936" s="10">
        <f t="shared" si="1058"/>
        <v>34.087142857142851</v>
      </c>
      <c r="AD2936" s="10">
        <f t="shared" si="1059"/>
        <v>34.018571428571427</v>
      </c>
      <c r="AE2936" s="10">
        <f t="shared" si="1060"/>
        <v>34.22</v>
      </c>
      <c r="AF2936" s="10">
        <f t="shared" si="1061"/>
        <v>34.255714285714291</v>
      </c>
      <c r="AG2936" s="36">
        <f t="shared" si="1049"/>
        <v>-9.671641791044687E-2</v>
      </c>
      <c r="AH2936" s="36">
        <f t="shared" si="1050"/>
        <v>2.1301775147929306E-2</v>
      </c>
      <c r="AI2936" s="36">
        <f t="shared" si="1051"/>
        <v>1.0660349422563806E-2</v>
      </c>
      <c r="AJ2936" s="36">
        <f t="shared" si="1052"/>
        <v>-7.427055702917805E-2</v>
      </c>
      <c r="AK2936" s="36">
        <f t="shared" si="1053"/>
        <v>3.1774051191526632E-2</v>
      </c>
    </row>
    <row r="2937" spans="1:37" x14ac:dyDescent="0.2">
      <c r="A2937" s="5">
        <v>39939</v>
      </c>
      <c r="B2937" s="1">
        <v>5</v>
      </c>
      <c r="C2937" s="7">
        <v>33.049999999999997</v>
      </c>
      <c r="D2937" s="7">
        <v>33.799999999999997</v>
      </c>
      <c r="E2937" s="7">
        <v>33.799999999999997</v>
      </c>
      <c r="F2937" s="7">
        <v>33.75</v>
      </c>
      <c r="G2937" s="7">
        <v>34.049999999999997</v>
      </c>
      <c r="H2937" s="7">
        <v>33.950000000000003</v>
      </c>
      <c r="I2937" s="7">
        <v>33.700000000000003</v>
      </c>
      <c r="J2937" s="7">
        <v>0</v>
      </c>
      <c r="K2937" s="7">
        <v>0</v>
      </c>
      <c r="L2937" s="3">
        <v>2.2700000000000001E-2</v>
      </c>
      <c r="M2937" s="3">
        <v>-1.5E-3</v>
      </c>
      <c r="N2937" s="3">
        <v>-5.0000000000000001E-4</v>
      </c>
      <c r="O2937" s="18">
        <f t="shared" si="1054"/>
        <v>0</v>
      </c>
      <c r="P2937" s="19">
        <f t="shared" si="1062"/>
        <v>39953</v>
      </c>
      <c r="Q2937" s="19">
        <f t="shared" si="1063"/>
        <v>39981</v>
      </c>
      <c r="R2937" s="19">
        <f t="shared" si="1064"/>
        <v>40016</v>
      </c>
      <c r="S2937" s="19">
        <f t="shared" si="1065"/>
        <v>40044</v>
      </c>
      <c r="T2937" s="19">
        <f t="shared" si="1066"/>
        <v>40072</v>
      </c>
      <c r="U2937" s="19">
        <f t="shared" si="1067"/>
        <v>40107</v>
      </c>
      <c r="V2937" s="19">
        <f t="shared" si="1068"/>
        <v>40135</v>
      </c>
      <c r="W2937" s="19">
        <f t="shared" si="1069"/>
        <v>40163</v>
      </c>
      <c r="X2937" s="19">
        <f t="shared" si="1070"/>
        <v>40198</v>
      </c>
      <c r="Y2937" s="18">
        <f t="shared" si="1055"/>
        <v>35</v>
      </c>
      <c r="Z2937" s="10">
        <f t="shared" si="1056"/>
        <v>0.4</v>
      </c>
      <c r="AA2937" s="10">
        <f>VLOOKUP(A2937, VIX!$A$2:$E$3205, 5, FALSE)</f>
        <v>32.450000000000003</v>
      </c>
      <c r="AB2937" s="10">
        <f t="shared" si="1057"/>
        <v>33.5</v>
      </c>
      <c r="AC2937" s="10">
        <f t="shared" si="1058"/>
        <v>33.799999999999997</v>
      </c>
      <c r="AD2937" s="10">
        <f t="shared" si="1059"/>
        <v>33.769999999999996</v>
      </c>
      <c r="AE2937" s="10">
        <f t="shared" si="1060"/>
        <v>33.929999999999993</v>
      </c>
      <c r="AF2937" s="10">
        <f t="shared" si="1061"/>
        <v>33.99</v>
      </c>
      <c r="AG2937" s="36">
        <f t="shared" si="1049"/>
        <v>-0.15555555555555534</v>
      </c>
      <c r="AH2937" s="36">
        <f t="shared" si="1050"/>
        <v>0</v>
      </c>
      <c r="AI2937" s="36">
        <f t="shared" si="1051"/>
        <v>1.03342218576988E-2</v>
      </c>
      <c r="AJ2937" s="36">
        <f t="shared" si="1052"/>
        <v>-6.1853139701369755E-2</v>
      </c>
      <c r="AK2937" s="36">
        <f t="shared" si="1053"/>
        <v>2.0542082738943163E-2</v>
      </c>
    </row>
    <row r="2938" spans="1:37" x14ac:dyDescent="0.2">
      <c r="A2938" s="5">
        <v>39938</v>
      </c>
      <c r="B2938" s="1">
        <v>5</v>
      </c>
      <c r="C2938" s="7">
        <v>34.6</v>
      </c>
      <c r="D2938" s="7">
        <v>34.799999999999997</v>
      </c>
      <c r="E2938" s="7">
        <v>34.950000000000003</v>
      </c>
      <c r="F2938" s="7">
        <v>34.75</v>
      </c>
      <c r="G2938" s="7">
        <v>35.049999999999997</v>
      </c>
      <c r="H2938" s="7">
        <v>35.049999999999997</v>
      </c>
      <c r="I2938" s="7">
        <v>34.75</v>
      </c>
      <c r="J2938" s="7">
        <v>0</v>
      </c>
      <c r="K2938" s="7">
        <v>0</v>
      </c>
      <c r="L2938" s="3">
        <v>5.7999999999999996E-3</v>
      </c>
      <c r="M2938" s="3">
        <v>0</v>
      </c>
      <c r="N2938" s="3">
        <v>0</v>
      </c>
      <c r="O2938" s="18">
        <f t="shared" si="1054"/>
        <v>0</v>
      </c>
      <c r="P2938" s="19">
        <f t="shared" si="1062"/>
        <v>39953</v>
      </c>
      <c r="Q2938" s="19">
        <f t="shared" si="1063"/>
        <v>39981</v>
      </c>
      <c r="R2938" s="19">
        <f t="shared" si="1064"/>
        <v>40016</v>
      </c>
      <c r="S2938" s="19">
        <f t="shared" si="1065"/>
        <v>40044</v>
      </c>
      <c r="T2938" s="19">
        <f t="shared" si="1066"/>
        <v>40072</v>
      </c>
      <c r="U2938" s="19">
        <f t="shared" si="1067"/>
        <v>40107</v>
      </c>
      <c r="V2938" s="19">
        <f t="shared" si="1068"/>
        <v>40135</v>
      </c>
      <c r="W2938" s="19">
        <f t="shared" si="1069"/>
        <v>40163</v>
      </c>
      <c r="X2938" s="19">
        <f t="shared" si="1070"/>
        <v>40198</v>
      </c>
      <c r="Y2938" s="18">
        <f t="shared" si="1055"/>
        <v>35</v>
      </c>
      <c r="Z2938" s="10">
        <f t="shared" si="1056"/>
        <v>0.42857142857142855</v>
      </c>
      <c r="AA2938" s="10">
        <f>VLOOKUP(A2938, VIX!$A$2:$E$3205, 5, FALSE)</f>
        <v>33.36</v>
      </c>
      <c r="AB2938" s="10">
        <f t="shared" si="1057"/>
        <v>34.714285714285708</v>
      </c>
      <c r="AC2938" s="10">
        <f t="shared" si="1058"/>
        <v>34.885714285714286</v>
      </c>
      <c r="AD2938" s="10">
        <f t="shared" si="1059"/>
        <v>34.835714285714289</v>
      </c>
      <c r="AE2938" s="10">
        <f t="shared" si="1060"/>
        <v>34.921428571428564</v>
      </c>
      <c r="AF2938" s="10">
        <f t="shared" si="1061"/>
        <v>35.049999999999997</v>
      </c>
      <c r="AG2938" s="36">
        <f t="shared" si="1049"/>
        <v>-4.1411610040671246E-2</v>
      </c>
      <c r="AH2938" s="36">
        <f t="shared" si="1050"/>
        <v>-3.1079136690648674E-2</v>
      </c>
      <c r="AI2938" s="36">
        <f t="shared" si="1051"/>
        <v>4.1536179330806604E-2</v>
      </c>
      <c r="AJ2938" s="36">
        <f t="shared" si="1052"/>
        <v>-6.2135283964822312E-2</v>
      </c>
      <c r="AK2938" s="36">
        <f t="shared" si="1053"/>
        <v>0</v>
      </c>
    </row>
    <row r="2939" spans="1:37" x14ac:dyDescent="0.2">
      <c r="A2939" s="5">
        <v>39937</v>
      </c>
      <c r="B2939" s="1">
        <v>5</v>
      </c>
      <c r="C2939" s="7">
        <v>34.799999999999997</v>
      </c>
      <c r="D2939" s="7">
        <v>34.75</v>
      </c>
      <c r="E2939" s="7">
        <v>34.75</v>
      </c>
      <c r="F2939" s="7">
        <v>34.6</v>
      </c>
      <c r="G2939" s="7">
        <v>34.9</v>
      </c>
      <c r="H2939" s="7">
        <v>34.799999999999997</v>
      </c>
      <c r="I2939" s="7">
        <v>34.549999999999997</v>
      </c>
      <c r="J2939" s="7">
        <v>0</v>
      </c>
      <c r="K2939" s="7">
        <v>0</v>
      </c>
      <c r="L2939" s="3">
        <v>-1.4E-3</v>
      </c>
      <c r="M2939" s="3">
        <v>-1.4E-3</v>
      </c>
      <c r="N2939" s="3">
        <v>-5.0000000000000001E-4</v>
      </c>
      <c r="O2939" s="18">
        <f t="shared" si="1054"/>
        <v>0</v>
      </c>
      <c r="P2939" s="19">
        <f t="shared" si="1062"/>
        <v>39953</v>
      </c>
      <c r="Q2939" s="19">
        <f t="shared" si="1063"/>
        <v>39981</v>
      </c>
      <c r="R2939" s="19">
        <f t="shared" si="1064"/>
        <v>40016</v>
      </c>
      <c r="S2939" s="19">
        <f t="shared" si="1065"/>
        <v>40044</v>
      </c>
      <c r="T2939" s="19">
        <f t="shared" si="1066"/>
        <v>40072</v>
      </c>
      <c r="U2939" s="19">
        <f t="shared" si="1067"/>
        <v>40107</v>
      </c>
      <c r="V2939" s="19">
        <f t="shared" si="1068"/>
        <v>40135</v>
      </c>
      <c r="W2939" s="19">
        <f t="shared" si="1069"/>
        <v>40163</v>
      </c>
      <c r="X2939" s="19">
        <f t="shared" si="1070"/>
        <v>40198</v>
      </c>
      <c r="Y2939" s="18">
        <f t="shared" si="1055"/>
        <v>35</v>
      </c>
      <c r="Z2939" s="10">
        <f t="shared" si="1056"/>
        <v>0.45714285714285713</v>
      </c>
      <c r="AA2939" s="10">
        <f>VLOOKUP(A2939, VIX!$A$2:$E$3205, 5, FALSE)</f>
        <v>34.53</v>
      </c>
      <c r="AB2939" s="10">
        <f t="shared" si="1057"/>
        <v>34.772857142857148</v>
      </c>
      <c r="AC2939" s="10">
        <f t="shared" si="1058"/>
        <v>34.75</v>
      </c>
      <c r="AD2939" s="10">
        <f t="shared" si="1059"/>
        <v>34.668571428571433</v>
      </c>
      <c r="AE2939" s="10">
        <f t="shared" si="1060"/>
        <v>34.762857142857143</v>
      </c>
      <c r="AF2939" s="10">
        <f t="shared" si="1061"/>
        <v>34.845714285714287</v>
      </c>
      <c r="AG2939" s="36">
        <f t="shared" si="1049"/>
        <v>2.9636598847463905E-2</v>
      </c>
      <c r="AH2939" s="36">
        <f t="shared" si="1050"/>
        <v>0</v>
      </c>
      <c r="AI2939" s="36">
        <f t="shared" si="1051"/>
        <v>8.9224595774813245E-2</v>
      </c>
      <c r="AJ2939" s="36">
        <f t="shared" si="1052"/>
        <v>-0.17902671981686685</v>
      </c>
      <c r="AK2939" s="36">
        <f t="shared" si="1053"/>
        <v>5.9736873296196161E-2</v>
      </c>
    </row>
    <row r="2940" spans="1:37" x14ac:dyDescent="0.2">
      <c r="A2940" s="5">
        <v>39934</v>
      </c>
      <c r="B2940" s="1">
        <v>5</v>
      </c>
      <c r="C2940" s="7">
        <v>36.35</v>
      </c>
      <c r="D2940" s="7">
        <v>36.549999999999997</v>
      </c>
      <c r="E2940" s="7">
        <v>36.450000000000003</v>
      </c>
      <c r="F2940" s="7">
        <v>36.15</v>
      </c>
      <c r="G2940" s="7">
        <v>36.25</v>
      </c>
      <c r="H2940" s="7">
        <v>36.049999999999997</v>
      </c>
      <c r="I2940" s="7">
        <v>35.85</v>
      </c>
      <c r="J2940" s="7">
        <v>0</v>
      </c>
      <c r="K2940" s="7">
        <v>0</v>
      </c>
      <c r="L2940" s="3">
        <v>5.4999999999999997E-3</v>
      </c>
      <c r="M2940" s="3">
        <v>-8.3000000000000001E-3</v>
      </c>
      <c r="N2940" s="3">
        <v>-2.8E-3</v>
      </c>
      <c r="O2940" s="18">
        <f t="shared" si="1054"/>
        <v>0</v>
      </c>
      <c r="P2940" s="19">
        <f t="shared" si="1062"/>
        <v>39953</v>
      </c>
      <c r="Q2940" s="19">
        <f t="shared" si="1063"/>
        <v>39981</v>
      </c>
      <c r="R2940" s="19">
        <f t="shared" si="1064"/>
        <v>40016</v>
      </c>
      <c r="S2940" s="19">
        <f t="shared" si="1065"/>
        <v>40044</v>
      </c>
      <c r="T2940" s="19">
        <f t="shared" si="1066"/>
        <v>40072</v>
      </c>
      <c r="U2940" s="19">
        <f t="shared" si="1067"/>
        <v>40107</v>
      </c>
      <c r="V2940" s="19">
        <f t="shared" si="1068"/>
        <v>40135</v>
      </c>
      <c r="W2940" s="19">
        <f t="shared" si="1069"/>
        <v>40163</v>
      </c>
      <c r="X2940" s="19">
        <f t="shared" si="1070"/>
        <v>40198</v>
      </c>
      <c r="Y2940" s="18">
        <f t="shared" si="1055"/>
        <v>35</v>
      </c>
      <c r="Z2940" s="10">
        <f t="shared" si="1056"/>
        <v>0.54285714285714282</v>
      </c>
      <c r="AA2940" s="10">
        <f>VLOOKUP(A2940, VIX!$A$2:$E$3205, 5, FALSE)</f>
        <v>35.299999999999997</v>
      </c>
      <c r="AB2940" s="10">
        <f t="shared" si="1057"/>
        <v>36.441428571428574</v>
      </c>
      <c r="AC2940" s="10">
        <f t="shared" si="1058"/>
        <v>36.504285714285714</v>
      </c>
      <c r="AD2940" s="10">
        <f t="shared" si="1059"/>
        <v>36.312857142857141</v>
      </c>
      <c r="AE2940" s="10">
        <f t="shared" si="1060"/>
        <v>36.195714285714288</v>
      </c>
      <c r="AF2940" s="10">
        <f t="shared" si="1061"/>
        <v>36.158571428571427</v>
      </c>
      <c r="AG2940" s="36">
        <f t="shared" si="1049"/>
        <v>-3.8948995363214022E-2</v>
      </c>
      <c r="AH2940" s="36">
        <f t="shared" si="1050"/>
        <v>1.9459459459458362E-2</v>
      </c>
      <c r="AI2940" s="36">
        <f t="shared" si="1051"/>
        <v>5.8616010854817678E-2</v>
      </c>
      <c r="AJ2940" s="36">
        <f t="shared" si="1052"/>
        <v>-1.9588029537505148E-2</v>
      </c>
      <c r="AK2940" s="36">
        <f t="shared" si="1053"/>
        <v>3.9115250291036657E-2</v>
      </c>
    </row>
    <row r="2941" spans="1:37" x14ac:dyDescent="0.2">
      <c r="A2941" s="5">
        <v>39933</v>
      </c>
      <c r="B2941" s="1">
        <v>5</v>
      </c>
      <c r="C2941" s="7">
        <v>36.950000000000003</v>
      </c>
      <c r="D2941" s="7">
        <v>37</v>
      </c>
      <c r="E2941" s="7">
        <v>37</v>
      </c>
      <c r="F2941" s="7">
        <v>36.65</v>
      </c>
      <c r="G2941" s="7">
        <v>36.9</v>
      </c>
      <c r="H2941" s="7">
        <v>36.700000000000003</v>
      </c>
      <c r="I2941" s="7">
        <v>36.4</v>
      </c>
      <c r="J2941" s="7">
        <v>0</v>
      </c>
      <c r="K2941" s="7">
        <v>0</v>
      </c>
      <c r="L2941" s="3">
        <v>1.4E-3</v>
      </c>
      <c r="M2941" s="3">
        <v>-6.7999999999999996E-3</v>
      </c>
      <c r="N2941" s="3">
        <v>-2.3E-3</v>
      </c>
      <c r="O2941" s="18">
        <f t="shared" si="1054"/>
        <v>0</v>
      </c>
      <c r="P2941" s="19">
        <f t="shared" si="1062"/>
        <v>39953</v>
      </c>
      <c r="Q2941" s="19">
        <f t="shared" si="1063"/>
        <v>39981</v>
      </c>
      <c r="R2941" s="19">
        <f t="shared" si="1064"/>
        <v>40016</v>
      </c>
      <c r="S2941" s="19">
        <f t="shared" si="1065"/>
        <v>40044</v>
      </c>
      <c r="T2941" s="19">
        <f t="shared" si="1066"/>
        <v>40072</v>
      </c>
      <c r="U2941" s="19">
        <f t="shared" si="1067"/>
        <v>40107</v>
      </c>
      <c r="V2941" s="19">
        <f t="shared" si="1068"/>
        <v>40135</v>
      </c>
      <c r="W2941" s="19">
        <f t="shared" si="1069"/>
        <v>40163</v>
      </c>
      <c r="X2941" s="19">
        <f t="shared" si="1070"/>
        <v>40198</v>
      </c>
      <c r="Y2941" s="18">
        <f t="shared" si="1055"/>
        <v>35</v>
      </c>
      <c r="Z2941" s="10">
        <f t="shared" si="1056"/>
        <v>0.5714285714285714</v>
      </c>
      <c r="AA2941" s="10">
        <f>VLOOKUP(A2941, VIX!$A$2:$E$3205, 5, FALSE)</f>
        <v>36.5</v>
      </c>
      <c r="AB2941" s="10">
        <f t="shared" si="1057"/>
        <v>36.971428571428575</v>
      </c>
      <c r="AC2941" s="10">
        <f t="shared" si="1058"/>
        <v>37</v>
      </c>
      <c r="AD2941" s="10">
        <f t="shared" si="1059"/>
        <v>36.85</v>
      </c>
      <c r="AE2941" s="10">
        <f t="shared" si="1060"/>
        <v>36.757142857142853</v>
      </c>
      <c r="AF2941" s="10">
        <f t="shared" si="1061"/>
        <v>36.814285714285717</v>
      </c>
      <c r="AG2941" s="36">
        <f t="shared" si="1049"/>
        <v>-9.8495212038298106E-3</v>
      </c>
      <c r="AH2941" s="36">
        <f t="shared" si="1050"/>
        <v>0</v>
      </c>
      <c r="AI2941" s="36">
        <f t="shared" si="1051"/>
        <v>6.8777292576419513E-2</v>
      </c>
      <c r="AJ2941" s="36">
        <f t="shared" si="1052"/>
        <v>-4.9086446686664863E-2</v>
      </c>
      <c r="AK2941" s="36">
        <f t="shared" si="1053"/>
        <v>3.9141070943190262E-2</v>
      </c>
    </row>
    <row r="2942" spans="1:37" x14ac:dyDescent="0.2">
      <c r="A2942" s="5">
        <v>39932</v>
      </c>
      <c r="B2942" s="1">
        <v>5</v>
      </c>
      <c r="C2942" s="7">
        <v>36.450000000000003</v>
      </c>
      <c r="D2942" s="7">
        <v>36.700000000000003</v>
      </c>
      <c r="E2942" s="7">
        <v>36.700000000000003</v>
      </c>
      <c r="F2942" s="7">
        <v>36.549999999999997</v>
      </c>
      <c r="G2942" s="7">
        <v>36.85</v>
      </c>
      <c r="H2942" s="7">
        <v>36.700000000000003</v>
      </c>
      <c r="I2942" s="7">
        <v>36.35</v>
      </c>
      <c r="J2942" s="7">
        <v>0</v>
      </c>
      <c r="K2942" s="7">
        <v>0</v>
      </c>
      <c r="L2942" s="3">
        <v>6.8999999999999999E-3</v>
      </c>
      <c r="M2942" s="3">
        <v>-5.4999999999999997E-3</v>
      </c>
      <c r="N2942" s="3">
        <v>-1.8E-3</v>
      </c>
      <c r="O2942" s="18">
        <f t="shared" si="1054"/>
        <v>0</v>
      </c>
      <c r="P2942" s="19">
        <f t="shared" si="1062"/>
        <v>39953</v>
      </c>
      <c r="Q2942" s="19">
        <f t="shared" si="1063"/>
        <v>39981</v>
      </c>
      <c r="R2942" s="19">
        <f t="shared" si="1064"/>
        <v>40016</v>
      </c>
      <c r="S2942" s="19">
        <f t="shared" si="1065"/>
        <v>40044</v>
      </c>
      <c r="T2942" s="19">
        <f t="shared" si="1066"/>
        <v>40072</v>
      </c>
      <c r="U2942" s="19">
        <f t="shared" si="1067"/>
        <v>40107</v>
      </c>
      <c r="V2942" s="19">
        <f t="shared" si="1068"/>
        <v>40135</v>
      </c>
      <c r="W2942" s="19">
        <f t="shared" si="1069"/>
        <v>40163</v>
      </c>
      <c r="X2942" s="19">
        <f t="shared" si="1070"/>
        <v>40198</v>
      </c>
      <c r="Y2942" s="18">
        <f t="shared" si="1055"/>
        <v>35</v>
      </c>
      <c r="Z2942" s="10">
        <f t="shared" si="1056"/>
        <v>0.6</v>
      </c>
      <c r="AA2942" s="10">
        <f>VLOOKUP(A2942, VIX!$A$2:$E$3205, 5, FALSE)</f>
        <v>36.08</v>
      </c>
      <c r="AB2942" s="10">
        <f t="shared" si="1057"/>
        <v>36.550000000000004</v>
      </c>
      <c r="AC2942" s="10">
        <f t="shared" si="1058"/>
        <v>36.700000000000003</v>
      </c>
      <c r="AD2942" s="10">
        <f t="shared" si="1059"/>
        <v>36.64</v>
      </c>
      <c r="AE2942" s="10">
        <f t="shared" si="1060"/>
        <v>36.67</v>
      </c>
      <c r="AF2942" s="10">
        <f t="shared" si="1061"/>
        <v>36.79</v>
      </c>
      <c r="AG2942" s="36">
        <f t="shared" si="1049"/>
        <v>-4.7143338197328556E-2</v>
      </c>
      <c r="AH2942" s="36">
        <f t="shared" si="1050"/>
        <v>0</v>
      </c>
      <c r="AI2942" s="36">
        <f t="shared" si="1051"/>
        <v>2.8494968150466586E-2</v>
      </c>
      <c r="AJ2942" s="36">
        <f t="shared" si="1052"/>
        <v>-5.7285746760628267E-2</v>
      </c>
      <c r="AK2942" s="36">
        <f t="shared" si="1053"/>
        <v>2.8670029200955408E-2</v>
      </c>
    </row>
    <row r="2943" spans="1:37" x14ac:dyDescent="0.2">
      <c r="A2943" s="5">
        <v>39931</v>
      </c>
      <c r="B2943" s="1">
        <v>5</v>
      </c>
      <c r="C2943" s="7">
        <v>38.200000000000003</v>
      </c>
      <c r="D2943" s="7">
        <v>38.15</v>
      </c>
      <c r="E2943" s="7">
        <v>38.049999999999997</v>
      </c>
      <c r="F2943" s="7">
        <v>37.65</v>
      </c>
      <c r="G2943" s="7">
        <v>37.799999999999997</v>
      </c>
      <c r="H2943" s="7">
        <v>37.450000000000003</v>
      </c>
      <c r="I2943" s="7">
        <v>37.049999999999997</v>
      </c>
      <c r="J2943" s="7">
        <v>0</v>
      </c>
      <c r="K2943" s="7">
        <v>0</v>
      </c>
      <c r="L2943" s="3">
        <v>-1.2999999999999999E-3</v>
      </c>
      <c r="M2943" s="3">
        <v>-1.5900000000000001E-2</v>
      </c>
      <c r="N2943" s="3">
        <v>-5.3E-3</v>
      </c>
      <c r="O2943" s="18">
        <f t="shared" si="1054"/>
        <v>0</v>
      </c>
      <c r="P2943" s="19">
        <f t="shared" si="1062"/>
        <v>39953</v>
      </c>
      <c r="Q2943" s="19">
        <f t="shared" si="1063"/>
        <v>39981</v>
      </c>
      <c r="R2943" s="19">
        <f t="shared" si="1064"/>
        <v>40016</v>
      </c>
      <c r="S2943" s="19">
        <f t="shared" si="1065"/>
        <v>40044</v>
      </c>
      <c r="T2943" s="19">
        <f t="shared" si="1066"/>
        <v>40072</v>
      </c>
      <c r="U2943" s="19">
        <f t="shared" si="1067"/>
        <v>40107</v>
      </c>
      <c r="V2943" s="19">
        <f t="shared" si="1068"/>
        <v>40135</v>
      </c>
      <c r="W2943" s="19">
        <f t="shared" si="1069"/>
        <v>40163</v>
      </c>
      <c r="X2943" s="19">
        <f t="shared" si="1070"/>
        <v>40198</v>
      </c>
      <c r="Y2943" s="18">
        <f t="shared" si="1055"/>
        <v>35</v>
      </c>
      <c r="Z2943" s="10">
        <f t="shared" si="1056"/>
        <v>0.62857142857142856</v>
      </c>
      <c r="AA2943" s="10">
        <f>VLOOKUP(A2943, VIX!$A$2:$E$3205, 5, FALSE)</f>
        <v>37.950000000000003</v>
      </c>
      <c r="AB2943" s="10">
        <f t="shared" si="1057"/>
        <v>38.181428571428576</v>
      </c>
      <c r="AC2943" s="10">
        <f t="shared" si="1058"/>
        <v>38.112857142857138</v>
      </c>
      <c r="AD2943" s="10">
        <f t="shared" si="1059"/>
        <v>37.901428571428568</v>
      </c>
      <c r="AE2943" s="10">
        <f t="shared" si="1060"/>
        <v>37.705714285714279</v>
      </c>
      <c r="AF2943" s="10">
        <f t="shared" si="1061"/>
        <v>37.67</v>
      </c>
      <c r="AG2943" s="36">
        <f t="shared" si="1049"/>
        <v>9.3150482386434603E-3</v>
      </c>
      <c r="AH2943" s="36">
        <f t="shared" si="1050"/>
        <v>1.87339701891985E-2</v>
      </c>
      <c r="AI2943" s="36">
        <f t="shared" si="1051"/>
        <v>7.520143240823611E-2</v>
      </c>
      <c r="AJ2943" s="36">
        <f t="shared" si="1052"/>
        <v>-2.8320971004719902E-2</v>
      </c>
      <c r="AK2943" s="36">
        <f t="shared" si="1053"/>
        <v>6.620627533403288E-2</v>
      </c>
    </row>
    <row r="2944" spans="1:37" x14ac:dyDescent="0.2">
      <c r="A2944" s="5">
        <v>39930</v>
      </c>
      <c r="B2944" s="1">
        <v>5</v>
      </c>
      <c r="C2944" s="7">
        <v>38.75</v>
      </c>
      <c r="D2944" s="7">
        <v>38.450000000000003</v>
      </c>
      <c r="E2944" s="7">
        <v>38.4</v>
      </c>
      <c r="F2944" s="7">
        <v>38.1</v>
      </c>
      <c r="G2944" s="7">
        <v>38.200000000000003</v>
      </c>
      <c r="H2944" s="7">
        <v>37.799999999999997</v>
      </c>
      <c r="I2944" s="7">
        <v>37.35</v>
      </c>
      <c r="J2944" s="7">
        <v>0</v>
      </c>
      <c r="K2944" s="7">
        <v>0</v>
      </c>
      <c r="L2944" s="3">
        <v>-7.7000000000000002E-3</v>
      </c>
      <c r="M2944" s="3">
        <v>-1.9699999999999999E-2</v>
      </c>
      <c r="N2944" s="3">
        <v>-6.6E-3</v>
      </c>
      <c r="O2944" s="18">
        <f t="shared" si="1054"/>
        <v>0</v>
      </c>
      <c r="P2944" s="19">
        <f t="shared" si="1062"/>
        <v>39953</v>
      </c>
      <c r="Q2944" s="19">
        <f t="shared" si="1063"/>
        <v>39981</v>
      </c>
      <c r="R2944" s="19">
        <f t="shared" si="1064"/>
        <v>40016</v>
      </c>
      <c r="S2944" s="19">
        <f t="shared" si="1065"/>
        <v>40044</v>
      </c>
      <c r="T2944" s="19">
        <f t="shared" si="1066"/>
        <v>40072</v>
      </c>
      <c r="U2944" s="19">
        <f t="shared" si="1067"/>
        <v>40107</v>
      </c>
      <c r="V2944" s="19">
        <f t="shared" si="1068"/>
        <v>40135</v>
      </c>
      <c r="W2944" s="19">
        <f t="shared" si="1069"/>
        <v>40163</v>
      </c>
      <c r="X2944" s="19">
        <f t="shared" si="1070"/>
        <v>40198</v>
      </c>
      <c r="Y2944" s="18">
        <f t="shared" si="1055"/>
        <v>35</v>
      </c>
      <c r="Z2944" s="10">
        <f t="shared" si="1056"/>
        <v>0.65714285714285714</v>
      </c>
      <c r="AA2944" s="10">
        <f>VLOOKUP(A2944, VIX!$A$2:$E$3205, 5, FALSE)</f>
        <v>38.32</v>
      </c>
      <c r="AB2944" s="10">
        <f t="shared" si="1057"/>
        <v>38.64714285714286</v>
      </c>
      <c r="AC2944" s="10">
        <f t="shared" si="1058"/>
        <v>38.432857142857145</v>
      </c>
      <c r="AD2944" s="10">
        <f t="shared" si="1059"/>
        <v>38.297142857142859</v>
      </c>
      <c r="AE2944" s="10">
        <f t="shared" si="1060"/>
        <v>38.134285714285717</v>
      </c>
      <c r="AF2944" s="10">
        <f t="shared" si="1061"/>
        <v>38.062857142857141</v>
      </c>
      <c r="AG2944" s="36">
        <f t="shared" si="1049"/>
        <v>0.17160367722165318</v>
      </c>
      <c r="AH2944" s="36">
        <f t="shared" si="1050"/>
        <v>2.8685258964145883E-2</v>
      </c>
      <c r="AI2944" s="36">
        <f t="shared" si="1051"/>
        <v>0.17240592930444537</v>
      </c>
      <c r="AJ2944" s="36">
        <f t="shared" si="1052"/>
        <v>-5.7734163198290202E-2</v>
      </c>
      <c r="AK2944" s="36">
        <f t="shared" si="1053"/>
        <v>0.23126338329764792</v>
      </c>
    </row>
    <row r="2945" spans="1:37" x14ac:dyDescent="0.2">
      <c r="A2945" s="5">
        <v>39927</v>
      </c>
      <c r="B2945" s="1">
        <v>5</v>
      </c>
      <c r="C2945" s="7">
        <v>37.799999999999997</v>
      </c>
      <c r="D2945" s="7">
        <v>37.65</v>
      </c>
      <c r="E2945" s="7">
        <v>37.65</v>
      </c>
      <c r="F2945" s="7">
        <v>37.4</v>
      </c>
      <c r="G2945" s="7">
        <v>37.450000000000003</v>
      </c>
      <c r="H2945" s="7">
        <v>37.1</v>
      </c>
      <c r="I2945" s="7">
        <v>36.75</v>
      </c>
      <c r="J2945" s="7">
        <v>0</v>
      </c>
      <c r="K2945" s="7">
        <v>0</v>
      </c>
      <c r="L2945" s="3">
        <v>-4.0000000000000001E-3</v>
      </c>
      <c r="M2945" s="3">
        <v>-1.7399999999999999E-2</v>
      </c>
      <c r="N2945" s="3">
        <v>-5.7999999999999996E-3</v>
      </c>
      <c r="O2945" s="18">
        <f t="shared" si="1054"/>
        <v>0</v>
      </c>
      <c r="P2945" s="19">
        <f t="shared" si="1062"/>
        <v>39953</v>
      </c>
      <c r="Q2945" s="19">
        <f t="shared" si="1063"/>
        <v>39981</v>
      </c>
      <c r="R2945" s="19">
        <f t="shared" si="1064"/>
        <v>40016</v>
      </c>
      <c r="S2945" s="19">
        <f t="shared" si="1065"/>
        <v>40044</v>
      </c>
      <c r="T2945" s="19">
        <f t="shared" si="1066"/>
        <v>40072</v>
      </c>
      <c r="U2945" s="19">
        <f t="shared" si="1067"/>
        <v>40107</v>
      </c>
      <c r="V2945" s="19">
        <f t="shared" si="1068"/>
        <v>40135</v>
      </c>
      <c r="W2945" s="19">
        <f t="shared" si="1069"/>
        <v>40163</v>
      </c>
      <c r="X2945" s="19">
        <f t="shared" si="1070"/>
        <v>40198</v>
      </c>
      <c r="Y2945" s="18">
        <f t="shared" si="1055"/>
        <v>35</v>
      </c>
      <c r="Z2945" s="10">
        <f t="shared" si="1056"/>
        <v>0.74285714285714288</v>
      </c>
      <c r="AA2945" s="10">
        <f>VLOOKUP(A2945, VIX!$A$2:$E$3205, 5, FALSE)</f>
        <v>36.82</v>
      </c>
      <c r="AB2945" s="10">
        <f t="shared" si="1057"/>
        <v>37.761428571428567</v>
      </c>
      <c r="AC2945" s="10">
        <f t="shared" si="1058"/>
        <v>37.65</v>
      </c>
      <c r="AD2945" s="10">
        <f t="shared" si="1059"/>
        <v>37.585714285714289</v>
      </c>
      <c r="AE2945" s="10">
        <f t="shared" si="1060"/>
        <v>37.412857142857142</v>
      </c>
      <c r="AF2945" s="10">
        <f t="shared" si="1061"/>
        <v>37.36</v>
      </c>
      <c r="AG2945" s="36">
        <f t="shared" si="1049"/>
        <v>2.8640703136838658E-2</v>
      </c>
      <c r="AH2945" s="36">
        <f t="shared" si="1050"/>
        <v>0</v>
      </c>
      <c r="AI2945" s="36">
        <f t="shared" si="1051"/>
        <v>4.8152252837543486E-2</v>
      </c>
      <c r="AJ2945" s="36">
        <f t="shared" si="1052"/>
        <v>-9.6904441453574929E-3</v>
      </c>
      <c r="AK2945" s="36">
        <f t="shared" si="1053"/>
        <v>6.7958546827445704E-2</v>
      </c>
    </row>
    <row r="2946" spans="1:37" x14ac:dyDescent="0.2">
      <c r="A2946" s="5">
        <v>39926</v>
      </c>
      <c r="B2946" s="1">
        <v>5</v>
      </c>
      <c r="C2946" s="7">
        <v>37.799999999999997</v>
      </c>
      <c r="D2946" s="7">
        <v>37.4</v>
      </c>
      <c r="E2946" s="7">
        <v>37.450000000000003</v>
      </c>
      <c r="F2946" s="7">
        <v>37.15</v>
      </c>
      <c r="G2946" s="7">
        <v>37.15</v>
      </c>
      <c r="H2946" s="7">
        <v>36.85</v>
      </c>
      <c r="I2946" s="7">
        <v>36.6</v>
      </c>
      <c r="J2946" s="7">
        <v>0</v>
      </c>
      <c r="K2946" s="7">
        <v>0</v>
      </c>
      <c r="L2946" s="3">
        <v>-1.06E-2</v>
      </c>
      <c r="M2946" s="3">
        <v>-1.4800000000000001E-2</v>
      </c>
      <c r="N2946" s="3">
        <v>-4.8999999999999998E-3</v>
      </c>
      <c r="O2946" s="18">
        <f t="shared" si="1054"/>
        <v>0</v>
      </c>
      <c r="P2946" s="19">
        <f t="shared" si="1062"/>
        <v>39953</v>
      </c>
      <c r="Q2946" s="19">
        <f t="shared" si="1063"/>
        <v>39981</v>
      </c>
      <c r="R2946" s="19">
        <f t="shared" si="1064"/>
        <v>40016</v>
      </c>
      <c r="S2946" s="19">
        <f t="shared" si="1065"/>
        <v>40044</v>
      </c>
      <c r="T2946" s="19">
        <f t="shared" si="1066"/>
        <v>40072</v>
      </c>
      <c r="U2946" s="19">
        <f t="shared" si="1067"/>
        <v>40107</v>
      </c>
      <c r="V2946" s="19">
        <f t="shared" si="1068"/>
        <v>40135</v>
      </c>
      <c r="W2946" s="19">
        <f t="shared" si="1069"/>
        <v>40163</v>
      </c>
      <c r="X2946" s="19">
        <f t="shared" si="1070"/>
        <v>40198</v>
      </c>
      <c r="Y2946" s="18">
        <f t="shared" si="1055"/>
        <v>35</v>
      </c>
      <c r="Z2946" s="10">
        <f t="shared" si="1056"/>
        <v>0.77142857142857146</v>
      </c>
      <c r="AA2946" s="10">
        <f>VLOOKUP(A2946, VIX!$A$2:$E$3205, 5, FALSE)</f>
        <v>37.15</v>
      </c>
      <c r="AB2946" s="10">
        <f t="shared" si="1057"/>
        <v>37.708571428571425</v>
      </c>
      <c r="AC2946" s="10">
        <f t="shared" si="1058"/>
        <v>37.411428571428573</v>
      </c>
      <c r="AD2946" s="10">
        <f t="shared" si="1059"/>
        <v>37.381428571428572</v>
      </c>
      <c r="AE2946" s="10">
        <f t="shared" si="1060"/>
        <v>37.15</v>
      </c>
      <c r="AF2946" s="10">
        <f t="shared" si="1061"/>
        <v>37.081428571428567</v>
      </c>
      <c r="AG2946" s="36">
        <f t="shared" si="1049"/>
        <v>7.5058639562157678E-2</v>
      </c>
      <c r="AH2946" s="36">
        <f t="shared" si="1050"/>
        <v>-9.4612352168207837E-3</v>
      </c>
      <c r="AI2946" s="36">
        <f t="shared" si="1051"/>
        <v>5.6842105263158735E-2</v>
      </c>
      <c r="AJ2946" s="36">
        <f t="shared" si="1052"/>
        <v>0</v>
      </c>
      <c r="AK2946" s="36">
        <f t="shared" si="1053"/>
        <v>5.7385759829967596E-2</v>
      </c>
    </row>
    <row r="2947" spans="1:37" x14ac:dyDescent="0.2">
      <c r="A2947" s="5">
        <v>39925</v>
      </c>
      <c r="B2947" s="1">
        <v>5</v>
      </c>
      <c r="C2947" s="7">
        <v>38.450000000000003</v>
      </c>
      <c r="D2947" s="7">
        <v>38.049999999999997</v>
      </c>
      <c r="E2947" s="7">
        <v>38.049999999999997</v>
      </c>
      <c r="F2947" s="7">
        <v>37.799999999999997</v>
      </c>
      <c r="G2947" s="7">
        <v>37.700000000000003</v>
      </c>
      <c r="H2947" s="7">
        <v>37.4</v>
      </c>
      <c r="I2947" s="7">
        <v>37.1</v>
      </c>
      <c r="J2947" s="7">
        <v>0</v>
      </c>
      <c r="K2947" s="7">
        <v>0</v>
      </c>
      <c r="L2947" s="3">
        <v>-1.04E-2</v>
      </c>
      <c r="M2947" s="3">
        <v>-1.8499999999999999E-2</v>
      </c>
      <c r="N2947" s="3">
        <v>-6.1999999999999998E-3</v>
      </c>
      <c r="O2947" s="18">
        <f t="shared" si="1054"/>
        <v>0</v>
      </c>
      <c r="P2947" s="19">
        <f t="shared" si="1062"/>
        <v>39953</v>
      </c>
      <c r="Q2947" s="19">
        <f t="shared" si="1063"/>
        <v>39981</v>
      </c>
      <c r="R2947" s="19">
        <f t="shared" si="1064"/>
        <v>40016</v>
      </c>
      <c r="S2947" s="19">
        <f t="shared" si="1065"/>
        <v>40044</v>
      </c>
      <c r="T2947" s="19">
        <f t="shared" si="1066"/>
        <v>40072</v>
      </c>
      <c r="U2947" s="19">
        <f t="shared" si="1067"/>
        <v>40107</v>
      </c>
      <c r="V2947" s="19">
        <f t="shared" si="1068"/>
        <v>40135</v>
      </c>
      <c r="W2947" s="19">
        <f t="shared" si="1069"/>
        <v>40163</v>
      </c>
      <c r="X2947" s="19">
        <f t="shared" si="1070"/>
        <v>40198</v>
      </c>
      <c r="Y2947" s="18">
        <f t="shared" si="1055"/>
        <v>35</v>
      </c>
      <c r="Z2947" s="10">
        <f t="shared" si="1056"/>
        <v>0.8</v>
      </c>
      <c r="AA2947" s="10">
        <f>VLOOKUP(A2947, VIX!$A$2:$E$3205, 5, FALSE)</f>
        <v>38.1</v>
      </c>
      <c r="AB2947" s="10">
        <f t="shared" si="1057"/>
        <v>38.370000000000005</v>
      </c>
      <c r="AC2947" s="10">
        <f t="shared" si="1058"/>
        <v>38.049999999999997</v>
      </c>
      <c r="AD2947" s="10">
        <f t="shared" si="1059"/>
        <v>37.999999999999993</v>
      </c>
      <c r="AE2947" s="10">
        <f t="shared" si="1060"/>
        <v>37.78</v>
      </c>
      <c r="AF2947" s="10">
        <f t="shared" si="1061"/>
        <v>37.64</v>
      </c>
      <c r="AG2947" s="36">
        <f t="shared" ref="AG2947:AG3010" si="1071">252*IF(Z2947-Z2948&lt;0,(Z2947-Z2948)*(D2947-C2947)/AB2948,(Z2947-1)*(D2947-C2947)/AB2948)</f>
        <v>7.6075471698114322E-2</v>
      </c>
      <c r="AH2947" s="36">
        <f t="shared" ref="AH2947:AH3010" si="1072">252*IF(Z2947-Z2948&lt;0,(Z2947-Z2948)*(E2947-D2947)/AC2948,(Z2947-1)*(E2947-D2947)/AC2948)</f>
        <v>0</v>
      </c>
      <c r="AI2947" s="36">
        <f t="shared" ref="AI2947:AI3010" si="1073">252*IF(Z2947-Z2948&lt;0,(Z2947-Z2948)*(F2947-E2947)/AD2948,(Z2947-1)*(F2947-E2947)/AD2948)</f>
        <v>4.7832358970465429E-2</v>
      </c>
      <c r="AJ2947" s="36">
        <f t="shared" ref="AJ2947:AJ3010" si="1074">252*IF(Z2947-Z2948&lt;0,(Z2947-Z2948)*(G2947-F2947)/AE2948,(Z2947-1)*(G2947-F2947)/AE2948)</f>
        <v>1.930294906166111E-2</v>
      </c>
      <c r="AK2947" s="36">
        <f t="shared" ref="AK2947:AK3010" si="1075">252*IF(Z2947-Z2948&lt;0,(Z2947-Z2948)*(H2947-G2947)/AF2948,(Z2947-1)*(H2947-G2947)/AF2948)</f>
        <v>5.7962125277927712E-2</v>
      </c>
    </row>
    <row r="2948" spans="1:37" x14ac:dyDescent="0.2">
      <c r="A2948" s="5">
        <v>39924</v>
      </c>
      <c r="B2948" s="1">
        <v>5</v>
      </c>
      <c r="C2948" s="7">
        <v>37.9</v>
      </c>
      <c r="D2948" s="7">
        <v>37.65</v>
      </c>
      <c r="E2948" s="7">
        <v>37.700000000000003</v>
      </c>
      <c r="F2948" s="7">
        <v>37.299999999999997</v>
      </c>
      <c r="G2948" s="7">
        <v>37.299999999999997</v>
      </c>
      <c r="H2948" s="7">
        <v>37.1</v>
      </c>
      <c r="I2948" s="7">
        <v>36.75</v>
      </c>
      <c r="J2948" s="7">
        <v>0</v>
      </c>
      <c r="K2948" s="7">
        <v>0</v>
      </c>
      <c r="L2948" s="3">
        <v>-6.6E-3</v>
      </c>
      <c r="M2948" s="3">
        <v>-1.47E-2</v>
      </c>
      <c r="N2948" s="3">
        <v>-4.8999999999999998E-3</v>
      </c>
      <c r="O2948" s="18">
        <f t="shared" si="1054"/>
        <v>0</v>
      </c>
      <c r="P2948" s="19">
        <f t="shared" si="1062"/>
        <v>39953</v>
      </c>
      <c r="Q2948" s="19">
        <f t="shared" si="1063"/>
        <v>39981</v>
      </c>
      <c r="R2948" s="19">
        <f t="shared" si="1064"/>
        <v>40016</v>
      </c>
      <c r="S2948" s="19">
        <f t="shared" si="1065"/>
        <v>40044</v>
      </c>
      <c r="T2948" s="19">
        <f t="shared" si="1066"/>
        <v>40072</v>
      </c>
      <c r="U2948" s="19">
        <f t="shared" si="1067"/>
        <v>40107</v>
      </c>
      <c r="V2948" s="19">
        <f t="shared" si="1068"/>
        <v>40135</v>
      </c>
      <c r="W2948" s="19">
        <f t="shared" si="1069"/>
        <v>40163</v>
      </c>
      <c r="X2948" s="19">
        <f t="shared" si="1070"/>
        <v>40198</v>
      </c>
      <c r="Y2948" s="18">
        <f t="shared" si="1055"/>
        <v>35</v>
      </c>
      <c r="Z2948" s="10">
        <f t="shared" si="1056"/>
        <v>0.82857142857142863</v>
      </c>
      <c r="AA2948" s="10">
        <f>VLOOKUP(A2948, VIX!$A$2:$E$3205, 5, FALSE)</f>
        <v>37.14</v>
      </c>
      <c r="AB2948" s="10">
        <f t="shared" si="1057"/>
        <v>37.857142857142854</v>
      </c>
      <c r="AC2948" s="10">
        <f t="shared" si="1058"/>
        <v>37.658571428571427</v>
      </c>
      <c r="AD2948" s="10">
        <f t="shared" si="1059"/>
        <v>37.631428571428572</v>
      </c>
      <c r="AE2948" s="10">
        <f t="shared" si="1060"/>
        <v>37.299999999999997</v>
      </c>
      <c r="AF2948" s="10">
        <f t="shared" si="1061"/>
        <v>37.265714285714282</v>
      </c>
      <c r="AG2948" s="36">
        <f t="shared" si="1071"/>
        <v>4.5660445732922467E-2</v>
      </c>
      <c r="AH2948" s="36">
        <f t="shared" si="1072"/>
        <v>-9.2494035602870475E-3</v>
      </c>
      <c r="AI2948" s="36">
        <f t="shared" si="1073"/>
        <v>7.4487345279882558E-2</v>
      </c>
      <c r="AJ2948" s="36">
        <f t="shared" si="1074"/>
        <v>0</v>
      </c>
      <c r="AK2948" s="36">
        <f t="shared" si="1075"/>
        <v>3.790186125211413E-2</v>
      </c>
    </row>
    <row r="2949" spans="1:37" x14ac:dyDescent="0.2">
      <c r="A2949" s="5">
        <v>39923</v>
      </c>
      <c r="B2949" s="1">
        <v>5</v>
      </c>
      <c r="C2949" s="7">
        <v>39.5</v>
      </c>
      <c r="D2949" s="7">
        <v>38.950000000000003</v>
      </c>
      <c r="E2949" s="7">
        <v>38.75</v>
      </c>
      <c r="F2949" s="7">
        <v>38.15</v>
      </c>
      <c r="G2949" s="7">
        <v>38.049999999999997</v>
      </c>
      <c r="H2949" s="7">
        <v>37.65</v>
      </c>
      <c r="I2949" s="7">
        <v>37.25</v>
      </c>
      <c r="J2949" s="7">
        <v>0</v>
      </c>
      <c r="K2949" s="7">
        <v>0</v>
      </c>
      <c r="L2949" s="3">
        <v>-1.3899999999999999E-2</v>
      </c>
      <c r="M2949" s="3">
        <v>-2.3599999999999999E-2</v>
      </c>
      <c r="N2949" s="3">
        <v>-7.9000000000000008E-3</v>
      </c>
      <c r="O2949" s="18">
        <f t="shared" si="1054"/>
        <v>0</v>
      </c>
      <c r="P2949" s="19">
        <f t="shared" si="1062"/>
        <v>39953</v>
      </c>
      <c r="Q2949" s="19">
        <f t="shared" si="1063"/>
        <v>39981</v>
      </c>
      <c r="R2949" s="19">
        <f t="shared" si="1064"/>
        <v>40016</v>
      </c>
      <c r="S2949" s="19">
        <f t="shared" si="1065"/>
        <v>40044</v>
      </c>
      <c r="T2949" s="19">
        <f t="shared" si="1066"/>
        <v>40072</v>
      </c>
      <c r="U2949" s="19">
        <f t="shared" si="1067"/>
        <v>40107</v>
      </c>
      <c r="V2949" s="19">
        <f t="shared" si="1068"/>
        <v>40135</v>
      </c>
      <c r="W2949" s="19">
        <f t="shared" si="1069"/>
        <v>40163</v>
      </c>
      <c r="X2949" s="19">
        <f t="shared" si="1070"/>
        <v>40198</v>
      </c>
      <c r="Y2949" s="18">
        <f t="shared" si="1055"/>
        <v>35</v>
      </c>
      <c r="Z2949" s="10">
        <f t="shared" si="1056"/>
        <v>0.8571428571428571</v>
      </c>
      <c r="AA2949" s="10">
        <f>VLOOKUP(A2949, VIX!$A$2:$E$3205, 5, FALSE)</f>
        <v>39.18</v>
      </c>
      <c r="AB2949" s="10">
        <f t="shared" si="1057"/>
        <v>39.421428571428571</v>
      </c>
      <c r="AC2949" s="10">
        <f t="shared" si="1058"/>
        <v>38.921428571428571</v>
      </c>
      <c r="AD2949" s="10">
        <f t="shared" si="1059"/>
        <v>38.664285714285718</v>
      </c>
      <c r="AE2949" s="10">
        <f t="shared" si="1060"/>
        <v>38.135714285714286</v>
      </c>
      <c r="AF2949" s="10">
        <f t="shared" si="1061"/>
        <v>37.992857142857133</v>
      </c>
      <c r="AG2949" s="36">
        <f t="shared" si="1071"/>
        <v>0.32456482710170792</v>
      </c>
      <c r="AH2949" s="36">
        <f t="shared" si="1072"/>
        <v>0.11783501539181096</v>
      </c>
      <c r="AI2949" s="36">
        <f t="shared" si="1073"/>
        <v>0.35177788979797681</v>
      </c>
      <c r="AJ2949" s="36">
        <f t="shared" si="1074"/>
        <v>5.8846423289484778E-2</v>
      </c>
      <c r="AK2949" s="36">
        <f t="shared" si="1075"/>
        <v>0.23487378640776629</v>
      </c>
    </row>
    <row r="2950" spans="1:37" x14ac:dyDescent="0.2">
      <c r="A2950" s="5">
        <v>39920</v>
      </c>
      <c r="B2950" s="1">
        <v>5</v>
      </c>
      <c r="C2950" s="7">
        <v>36.6</v>
      </c>
      <c r="D2950" s="7">
        <v>36.65</v>
      </c>
      <c r="E2950" s="7">
        <v>36.85</v>
      </c>
      <c r="F2950" s="7">
        <v>36.700000000000003</v>
      </c>
      <c r="G2950" s="7">
        <v>36.799999999999997</v>
      </c>
      <c r="H2950" s="7">
        <v>36.549999999999997</v>
      </c>
      <c r="I2950" s="7">
        <v>36.4</v>
      </c>
      <c r="J2950" s="7">
        <v>0</v>
      </c>
      <c r="K2950" s="7">
        <v>0</v>
      </c>
      <c r="L2950" s="3">
        <v>1.4E-3</v>
      </c>
      <c r="M2950" s="3">
        <v>-8.2000000000000007E-3</v>
      </c>
      <c r="N2950" s="3">
        <v>-2.7000000000000001E-3</v>
      </c>
      <c r="O2950" s="18">
        <f t="shared" si="1054"/>
        <v>0</v>
      </c>
      <c r="P2950" s="19">
        <f t="shared" si="1062"/>
        <v>39953</v>
      </c>
      <c r="Q2950" s="19">
        <f t="shared" si="1063"/>
        <v>39981</v>
      </c>
      <c r="R2950" s="19">
        <f t="shared" si="1064"/>
        <v>40016</v>
      </c>
      <c r="S2950" s="19">
        <f t="shared" si="1065"/>
        <v>40044</v>
      </c>
      <c r="T2950" s="19">
        <f t="shared" si="1066"/>
        <v>40072</v>
      </c>
      <c r="U2950" s="19">
        <f t="shared" si="1067"/>
        <v>40107</v>
      </c>
      <c r="V2950" s="19">
        <f t="shared" si="1068"/>
        <v>40135</v>
      </c>
      <c r="W2950" s="19">
        <f t="shared" si="1069"/>
        <v>40163</v>
      </c>
      <c r="X2950" s="19">
        <f t="shared" si="1070"/>
        <v>40198</v>
      </c>
      <c r="Y2950" s="18">
        <f t="shared" si="1055"/>
        <v>35</v>
      </c>
      <c r="Z2950" s="10">
        <f t="shared" si="1056"/>
        <v>0.94285714285714284</v>
      </c>
      <c r="AA2950" s="10">
        <f>VLOOKUP(A2950, VIX!$A$2:$E$3205, 5, FALSE)</f>
        <v>33.94</v>
      </c>
      <c r="AB2950" s="10">
        <f t="shared" si="1057"/>
        <v>36.602857142857147</v>
      </c>
      <c r="AC2950" s="10">
        <f t="shared" si="1058"/>
        <v>36.661428571428566</v>
      </c>
      <c r="AD2950" s="10">
        <f t="shared" si="1059"/>
        <v>36.841428571428573</v>
      </c>
      <c r="AE2950" s="10">
        <f t="shared" si="1060"/>
        <v>36.705714285714294</v>
      </c>
      <c r="AF2950" s="10">
        <f t="shared" si="1061"/>
        <v>36.785714285714278</v>
      </c>
      <c r="AG2950" s="36">
        <f t="shared" si="1071"/>
        <v>-9.6374483708117561E-3</v>
      </c>
      <c r="AH2950" s="36">
        <f t="shared" si="1072"/>
        <v>-3.8395611930065694E-2</v>
      </c>
      <c r="AI2950" s="36">
        <f t="shared" si="1073"/>
        <v>2.8688524590163675E-2</v>
      </c>
      <c r="AJ2950" s="36">
        <f t="shared" si="1074"/>
        <v>-1.9199999999998916E-2</v>
      </c>
      <c r="AK2950" s="36">
        <f t="shared" si="1075"/>
        <v>4.8009144598971244E-2</v>
      </c>
    </row>
    <row r="2951" spans="1:37" x14ac:dyDescent="0.2">
      <c r="A2951" s="5">
        <v>39919</v>
      </c>
      <c r="B2951" s="1">
        <v>5</v>
      </c>
      <c r="C2951" s="7">
        <v>37.35</v>
      </c>
      <c r="D2951" s="7">
        <v>37.5</v>
      </c>
      <c r="E2951" s="7">
        <v>37.65</v>
      </c>
      <c r="F2951" s="7">
        <v>37.5</v>
      </c>
      <c r="G2951" s="7">
        <v>37.5</v>
      </c>
      <c r="H2951" s="7">
        <v>37.25</v>
      </c>
      <c r="I2951" s="7">
        <v>36.799999999999997</v>
      </c>
      <c r="J2951" s="7">
        <v>0</v>
      </c>
      <c r="K2951" s="7">
        <v>0</v>
      </c>
      <c r="L2951" s="3">
        <v>4.0000000000000001E-3</v>
      </c>
      <c r="M2951" s="3">
        <v>-1.8700000000000001E-2</v>
      </c>
      <c r="N2951" s="3">
        <v>-6.1999999999999998E-3</v>
      </c>
      <c r="O2951" s="18">
        <f t="shared" si="1054"/>
        <v>1</v>
      </c>
      <c r="P2951" s="19">
        <f t="shared" si="1062"/>
        <v>39953</v>
      </c>
      <c r="Q2951" s="19">
        <f t="shared" si="1063"/>
        <v>39981</v>
      </c>
      <c r="R2951" s="19">
        <f t="shared" si="1064"/>
        <v>40016</v>
      </c>
      <c r="S2951" s="19">
        <f t="shared" si="1065"/>
        <v>40044</v>
      </c>
      <c r="T2951" s="19">
        <f t="shared" si="1066"/>
        <v>40072</v>
      </c>
      <c r="U2951" s="19">
        <f t="shared" si="1067"/>
        <v>40107</v>
      </c>
      <c r="V2951" s="19">
        <f t="shared" si="1068"/>
        <v>40135</v>
      </c>
      <c r="W2951" s="19">
        <f t="shared" si="1069"/>
        <v>40163</v>
      </c>
      <c r="X2951" s="19">
        <f t="shared" si="1070"/>
        <v>40198</v>
      </c>
      <c r="Y2951" s="18">
        <f t="shared" si="1055"/>
        <v>35</v>
      </c>
      <c r="Z2951" s="10">
        <f t="shared" si="1056"/>
        <v>0.97142857142857142</v>
      </c>
      <c r="AA2951" s="10">
        <f>VLOOKUP(A2951, VIX!$A$2:$E$3205, 5, FALSE)</f>
        <v>35.79</v>
      </c>
      <c r="AB2951" s="10">
        <f t="shared" si="1057"/>
        <v>37.354285714285716</v>
      </c>
      <c r="AC2951" s="10">
        <f t="shared" si="1058"/>
        <v>37.504285714285714</v>
      </c>
      <c r="AD2951" s="10">
        <f t="shared" si="1059"/>
        <v>37.645714285714284</v>
      </c>
      <c r="AE2951" s="10">
        <f t="shared" si="1060"/>
        <v>37.5</v>
      </c>
      <c r="AF2951" s="10">
        <f t="shared" si="1061"/>
        <v>37.492857142857147</v>
      </c>
      <c r="AG2951" s="36">
        <f t="shared" si="1071"/>
        <v>-2.7835051546391505E-2</v>
      </c>
      <c r="AH2951" s="36">
        <f t="shared" si="1072"/>
        <v>-2.7763496143958618E-2</v>
      </c>
      <c r="AI2951" s="36">
        <f t="shared" si="1073"/>
        <v>2.8015564202334378E-2</v>
      </c>
      <c r="AJ2951" s="36">
        <f t="shared" si="1074"/>
        <v>0</v>
      </c>
      <c r="AK2951" s="36">
        <f t="shared" si="1075"/>
        <v>4.7182175622542614E-2</v>
      </c>
    </row>
    <row r="2952" spans="1:37" x14ac:dyDescent="0.2">
      <c r="A2952" s="5">
        <v>39918</v>
      </c>
      <c r="B2952" s="1">
        <v>5</v>
      </c>
      <c r="C2952" s="7">
        <v>38.799999999999997</v>
      </c>
      <c r="D2952" s="7">
        <v>38.799999999999997</v>
      </c>
      <c r="E2952" s="7">
        <v>38.9</v>
      </c>
      <c r="F2952" s="7">
        <v>38.549999999999997</v>
      </c>
      <c r="G2952" s="7">
        <v>38.5</v>
      </c>
      <c r="H2952" s="7">
        <v>38.15</v>
      </c>
      <c r="I2952" s="7">
        <v>37.6</v>
      </c>
      <c r="J2952" s="7">
        <v>0</v>
      </c>
      <c r="K2952" s="7">
        <v>0</v>
      </c>
      <c r="L2952" s="3">
        <v>0</v>
      </c>
      <c r="M2952" s="3">
        <v>-2.46E-2</v>
      </c>
      <c r="N2952" s="3">
        <v>-8.2000000000000007E-3</v>
      </c>
      <c r="O2952" s="18">
        <f t="shared" si="1054"/>
        <v>0</v>
      </c>
      <c r="P2952" s="19">
        <f t="shared" si="1062"/>
        <v>39918</v>
      </c>
      <c r="Q2952" s="19">
        <f t="shared" si="1063"/>
        <v>39953</v>
      </c>
      <c r="R2952" s="19">
        <f t="shared" si="1064"/>
        <v>39981</v>
      </c>
      <c r="S2952" s="19">
        <f t="shared" si="1065"/>
        <v>40016</v>
      </c>
      <c r="T2952" s="19">
        <f t="shared" si="1066"/>
        <v>40044</v>
      </c>
      <c r="U2952" s="19">
        <f t="shared" si="1067"/>
        <v>40072</v>
      </c>
      <c r="V2952" s="19">
        <f t="shared" si="1068"/>
        <v>40107</v>
      </c>
      <c r="W2952" s="19">
        <f t="shared" si="1069"/>
        <v>40135</v>
      </c>
      <c r="X2952" s="19">
        <f t="shared" si="1070"/>
        <v>40163</v>
      </c>
      <c r="Y2952" s="18">
        <f t="shared" si="1055"/>
        <v>28</v>
      </c>
      <c r="Z2952" s="10">
        <f t="shared" si="1056"/>
        <v>0</v>
      </c>
      <c r="AA2952" s="10">
        <f>VLOOKUP(A2952, VIX!$A$2:$E$3205, 5, FALSE)</f>
        <v>36.17</v>
      </c>
      <c r="AB2952" s="10">
        <f t="shared" si="1057"/>
        <v>38.799999999999997</v>
      </c>
      <c r="AC2952" s="10">
        <f t="shared" si="1058"/>
        <v>38.9</v>
      </c>
      <c r="AD2952" s="10">
        <f t="shared" si="1059"/>
        <v>38.549999999999997</v>
      </c>
      <c r="AE2952" s="10">
        <f t="shared" si="1060"/>
        <v>38.5</v>
      </c>
      <c r="AF2952" s="10">
        <f t="shared" si="1061"/>
        <v>38.15</v>
      </c>
      <c r="AG2952" s="36">
        <f t="shared" si="1071"/>
        <v>0</v>
      </c>
      <c r="AH2952" s="36">
        <f t="shared" si="1072"/>
        <v>-2.2727272727273047E-2</v>
      </c>
      <c r="AI2952" s="36">
        <f t="shared" si="1073"/>
        <v>7.954545454545485E-2</v>
      </c>
      <c r="AJ2952" s="36">
        <f t="shared" si="1074"/>
        <v>1.1503697617090554E-2</v>
      </c>
      <c r="AK2952" s="36">
        <f t="shared" si="1075"/>
        <v>8.1062451174119157E-2</v>
      </c>
    </row>
    <row r="2953" spans="1:37" x14ac:dyDescent="0.2">
      <c r="A2953" s="5">
        <v>39917</v>
      </c>
      <c r="B2953" s="1">
        <v>4</v>
      </c>
      <c r="C2953" s="7">
        <v>37.85</v>
      </c>
      <c r="D2953" s="7">
        <v>39.6</v>
      </c>
      <c r="E2953" s="7">
        <v>39.6</v>
      </c>
      <c r="F2953" s="7">
        <v>39.6</v>
      </c>
      <c r="G2953" s="7">
        <v>39.1</v>
      </c>
      <c r="H2953" s="7">
        <v>38.85</v>
      </c>
      <c r="I2953" s="7">
        <v>38.200000000000003</v>
      </c>
      <c r="J2953" s="7">
        <v>37.6</v>
      </c>
      <c r="K2953" s="7">
        <v>0</v>
      </c>
      <c r="L2953" s="3">
        <v>4.6199999999999998E-2</v>
      </c>
      <c r="M2953" s="3">
        <v>-3.5400000000000001E-2</v>
      </c>
      <c r="N2953" s="3">
        <v>-1.18E-2</v>
      </c>
      <c r="O2953" s="18">
        <f t="shared" ref="O2953:O3016" si="1076">IF(B2955-B2954=0,0,1)</f>
        <v>0</v>
      </c>
      <c r="P2953" s="19">
        <f t="shared" si="1062"/>
        <v>39918</v>
      </c>
      <c r="Q2953" s="19">
        <f t="shared" si="1063"/>
        <v>39953</v>
      </c>
      <c r="R2953" s="19">
        <f t="shared" si="1064"/>
        <v>39981</v>
      </c>
      <c r="S2953" s="19">
        <f t="shared" si="1065"/>
        <v>40016</v>
      </c>
      <c r="T2953" s="19">
        <f t="shared" si="1066"/>
        <v>40044</v>
      </c>
      <c r="U2953" s="19">
        <f t="shared" si="1067"/>
        <v>40072</v>
      </c>
      <c r="V2953" s="19">
        <f t="shared" si="1068"/>
        <v>40107</v>
      </c>
      <c r="W2953" s="19">
        <f t="shared" si="1069"/>
        <v>40135</v>
      </c>
      <c r="X2953" s="19">
        <f t="shared" si="1070"/>
        <v>40163</v>
      </c>
      <c r="Y2953" s="18">
        <f t="shared" ref="Y2953:Y3016" si="1077">IF(O2953=1,DATEDIF(P2954,P2953,"d"),Y2954)</f>
        <v>28</v>
      </c>
      <c r="Z2953" s="10">
        <f t="shared" si="1056"/>
        <v>3.5714285714285712E-2</v>
      </c>
      <c r="AA2953" s="10">
        <f>VLOOKUP(A2953, VIX!$A$2:$E$3205, 5, FALSE)</f>
        <v>37.67</v>
      </c>
      <c r="AB2953" s="10">
        <f t="shared" si="1057"/>
        <v>39.537500000000001</v>
      </c>
      <c r="AC2953" s="10">
        <f t="shared" si="1058"/>
        <v>39.6</v>
      </c>
      <c r="AD2953" s="10">
        <f t="shared" si="1059"/>
        <v>39.6</v>
      </c>
      <c r="AE2953" s="10">
        <f t="shared" si="1060"/>
        <v>39.11785714285714</v>
      </c>
      <c r="AF2953" s="10">
        <f t="shared" si="1061"/>
        <v>38.858928571428571</v>
      </c>
      <c r="AG2953" s="36">
        <f t="shared" si="1071"/>
        <v>-0.39862605079996377</v>
      </c>
      <c r="AH2953" s="36">
        <f t="shared" si="1072"/>
        <v>0</v>
      </c>
      <c r="AI2953" s="36">
        <f t="shared" si="1073"/>
        <v>0</v>
      </c>
      <c r="AJ2953" s="36">
        <f t="shared" si="1074"/>
        <v>0.11483776886620489</v>
      </c>
      <c r="AK2953" s="36">
        <f t="shared" si="1075"/>
        <v>5.8021735126174243E-2</v>
      </c>
    </row>
    <row r="2954" spans="1:37" x14ac:dyDescent="0.2">
      <c r="A2954" s="5">
        <v>39916</v>
      </c>
      <c r="B2954" s="1">
        <v>4</v>
      </c>
      <c r="C2954" s="7">
        <v>37.049999999999997</v>
      </c>
      <c r="D2954" s="7">
        <v>39.700000000000003</v>
      </c>
      <c r="E2954" s="7">
        <v>39.5</v>
      </c>
      <c r="F2954" s="7">
        <v>39.65</v>
      </c>
      <c r="G2954" s="7">
        <v>39.15</v>
      </c>
      <c r="H2954" s="7">
        <v>38.75</v>
      </c>
      <c r="I2954" s="7">
        <v>37.9</v>
      </c>
      <c r="J2954" s="7">
        <v>37.35</v>
      </c>
      <c r="K2954" s="7">
        <v>0</v>
      </c>
      <c r="L2954" s="3">
        <v>7.1499999999999994E-2</v>
      </c>
      <c r="M2954" s="3">
        <v>-4.41E-2</v>
      </c>
      <c r="N2954" s="3">
        <v>-1.47E-2</v>
      </c>
      <c r="O2954" s="18">
        <f t="shared" si="1076"/>
        <v>0</v>
      </c>
      <c r="P2954" s="19">
        <f t="shared" si="1062"/>
        <v>39918</v>
      </c>
      <c r="Q2954" s="19">
        <f t="shared" si="1063"/>
        <v>39953</v>
      </c>
      <c r="R2954" s="19">
        <f t="shared" si="1064"/>
        <v>39981</v>
      </c>
      <c r="S2954" s="19">
        <f t="shared" si="1065"/>
        <v>40016</v>
      </c>
      <c r="T2954" s="19">
        <f t="shared" si="1066"/>
        <v>40044</v>
      </c>
      <c r="U2954" s="19">
        <f t="shared" si="1067"/>
        <v>40072</v>
      </c>
      <c r="V2954" s="19">
        <f t="shared" si="1068"/>
        <v>40107</v>
      </c>
      <c r="W2954" s="19">
        <f t="shared" si="1069"/>
        <v>40135</v>
      </c>
      <c r="X2954" s="19">
        <f t="shared" si="1070"/>
        <v>40163</v>
      </c>
      <c r="Y2954" s="18">
        <f t="shared" si="1077"/>
        <v>28</v>
      </c>
      <c r="Z2954" s="10">
        <f t="shared" ref="Z2954:Z3017" si="1078">DATEDIF(A2954,P2954,"d")/Y2954</f>
        <v>7.1428571428571425E-2</v>
      </c>
      <c r="AA2954" s="10">
        <f>VLOOKUP(A2954, VIX!$A$2:$E$3205, 5, FALSE)</f>
        <v>37.81</v>
      </c>
      <c r="AB2954" s="10">
        <f t="shared" ref="AB2954:AB3017" si="1079">Z2954*C2954 + (1-Z2954)*D2954</f>
        <v>39.510714285714293</v>
      </c>
      <c r="AC2954" s="10">
        <f t="shared" ref="AC2954:AC3017" si="1080">Z2954*D2954 + (1-Z2954)*E2954</f>
        <v>39.51428571428572</v>
      </c>
      <c r="AD2954" s="10">
        <f t="shared" ref="AD2954:AD3017" si="1081">Z2954*E2954 + (1-Z2954)*F2954</f>
        <v>39.639285714285712</v>
      </c>
      <c r="AE2954" s="10">
        <f t="shared" ref="AE2954:AE3017" si="1082">Z2954*F2954 + (1-Z2954)*G2954</f>
        <v>39.185714285714283</v>
      </c>
      <c r="AF2954" s="10">
        <f t="shared" ref="AF2954:AF3017" si="1083">Z2954*G2954 + (1-Z2954)*H2954</f>
        <v>38.778571428571432</v>
      </c>
      <c r="AG2954" s="36">
        <f t="shared" si="1071"/>
        <v>-2.4117009750812621</v>
      </c>
      <c r="AH2954" s="36">
        <f t="shared" si="1072"/>
        <v>0.18116462976276318</v>
      </c>
      <c r="AI2954" s="36">
        <f t="shared" si="1073"/>
        <v>-0.13588568347263283</v>
      </c>
      <c r="AJ2954" s="36">
        <f t="shared" si="1074"/>
        <v>0.45826513911620292</v>
      </c>
      <c r="AK2954" s="36">
        <f t="shared" si="1075"/>
        <v>0.37079271657163748</v>
      </c>
    </row>
    <row r="2955" spans="1:37" x14ac:dyDescent="0.2">
      <c r="A2955" s="5">
        <v>39912</v>
      </c>
      <c r="B2955" s="1">
        <v>4</v>
      </c>
      <c r="C2955" s="7">
        <v>38.299999999999997</v>
      </c>
      <c r="D2955" s="7">
        <v>39.9</v>
      </c>
      <c r="E2955" s="7">
        <v>39.700000000000003</v>
      </c>
      <c r="F2955" s="7">
        <v>39.75</v>
      </c>
      <c r="G2955" s="7">
        <v>39.15</v>
      </c>
      <c r="H2955" s="7">
        <v>38.75</v>
      </c>
      <c r="I2955" s="7">
        <v>37.799999999999997</v>
      </c>
      <c r="J2955" s="7">
        <v>37.35</v>
      </c>
      <c r="K2955" s="7">
        <v>0</v>
      </c>
      <c r="L2955" s="3">
        <v>4.1799999999999997E-2</v>
      </c>
      <c r="M2955" s="3">
        <v>-4.9099999999999998E-2</v>
      </c>
      <c r="N2955" s="3">
        <v>-1.6400000000000001E-2</v>
      </c>
      <c r="O2955" s="18">
        <f t="shared" si="1076"/>
        <v>0</v>
      </c>
      <c r="P2955" s="19">
        <f t="shared" ref="P2955:P3018" si="1084">IF(O2954=1,A2955,P2954)</f>
        <v>39918</v>
      </c>
      <c r="Q2955" s="19">
        <f t="shared" ref="Q2955:Q3018" si="1085">IF(O2954=1,P2954,Q2954)</f>
        <v>39953</v>
      </c>
      <c r="R2955" s="19">
        <f t="shared" ref="R2955:R3018" si="1086">IF(O2954=1,Q2954,R2954)</f>
        <v>39981</v>
      </c>
      <c r="S2955" s="19">
        <f t="shared" ref="S2955:S3018" si="1087">IF(O2954=1,R2954,S2954)</f>
        <v>40016</v>
      </c>
      <c r="T2955" s="19">
        <f t="shared" ref="T2955:T3018" si="1088">IF(O2954=1,S2954,T2954)</f>
        <v>40044</v>
      </c>
      <c r="U2955" s="19">
        <f t="shared" ref="U2955:U3018" si="1089">IF(O2954=1,T2954,U2954)</f>
        <v>40072</v>
      </c>
      <c r="V2955" s="19">
        <f t="shared" ref="V2955:V3018" si="1090">IF(O2954=1,U2954,V2954)</f>
        <v>40107</v>
      </c>
      <c r="W2955" s="19">
        <f t="shared" ref="W2955:W3018" si="1091">IF(O2954=1,V2954,W2954)</f>
        <v>40135</v>
      </c>
      <c r="X2955" s="19">
        <f t="shared" ref="X2955:X3018" si="1092">IF(O2954=1,W2954,X2954)</f>
        <v>40163</v>
      </c>
      <c r="Y2955" s="18">
        <f t="shared" si="1077"/>
        <v>28</v>
      </c>
      <c r="Z2955" s="10">
        <f t="shared" si="1078"/>
        <v>0.21428571428571427</v>
      </c>
      <c r="AA2955" s="10">
        <f>VLOOKUP(A2955, VIX!$A$2:$E$3205, 5, FALSE)</f>
        <v>36.53</v>
      </c>
      <c r="AB2955" s="10">
        <f t="shared" si="1079"/>
        <v>39.55714285714285</v>
      </c>
      <c r="AC2955" s="10">
        <f t="shared" si="1080"/>
        <v>39.74285714285714</v>
      </c>
      <c r="AD2955" s="10">
        <f t="shared" si="1081"/>
        <v>39.739285714285714</v>
      </c>
      <c r="AE2955" s="10">
        <f t="shared" si="1082"/>
        <v>39.278571428571425</v>
      </c>
      <c r="AF2955" s="10">
        <f t="shared" si="1083"/>
        <v>38.835714285714282</v>
      </c>
      <c r="AG2955" s="36">
        <f t="shared" si="1071"/>
        <v>-0.34856278366111992</v>
      </c>
      <c r="AH2955" s="36">
        <f t="shared" si="1072"/>
        <v>4.3636363636362724E-2</v>
      </c>
      <c r="AI2955" s="36">
        <f t="shared" si="1073"/>
        <v>-1.0975609756096941E-2</v>
      </c>
      <c r="AJ2955" s="36">
        <f t="shared" si="1074"/>
        <v>0.13407821229050315</v>
      </c>
      <c r="AK2955" s="36">
        <f t="shared" si="1075"/>
        <v>9.0480678605089251E-2</v>
      </c>
    </row>
    <row r="2956" spans="1:37" x14ac:dyDescent="0.2">
      <c r="A2956" s="5">
        <v>39911</v>
      </c>
      <c r="B2956" s="1">
        <v>4</v>
      </c>
      <c r="C2956" s="7">
        <v>40.6</v>
      </c>
      <c r="D2956" s="7">
        <v>41.55</v>
      </c>
      <c r="E2956" s="7">
        <v>41.15</v>
      </c>
      <c r="F2956" s="7">
        <v>40.950000000000003</v>
      </c>
      <c r="G2956" s="7">
        <v>40.049999999999997</v>
      </c>
      <c r="H2956" s="7">
        <v>39.700000000000003</v>
      </c>
      <c r="I2956" s="7">
        <v>38.85</v>
      </c>
      <c r="J2956" s="7">
        <v>38</v>
      </c>
      <c r="K2956" s="7">
        <v>0</v>
      </c>
      <c r="L2956" s="3">
        <v>2.3400000000000001E-2</v>
      </c>
      <c r="M2956" s="3">
        <v>-5.1299999999999998E-2</v>
      </c>
      <c r="N2956" s="3">
        <v>-1.7100000000000001E-2</v>
      </c>
      <c r="O2956" s="18">
        <f t="shared" si="1076"/>
        <v>0</v>
      </c>
      <c r="P2956" s="19">
        <f t="shared" si="1084"/>
        <v>39918</v>
      </c>
      <c r="Q2956" s="19">
        <f t="shared" si="1085"/>
        <v>39953</v>
      </c>
      <c r="R2956" s="19">
        <f t="shared" si="1086"/>
        <v>39981</v>
      </c>
      <c r="S2956" s="19">
        <f t="shared" si="1087"/>
        <v>40016</v>
      </c>
      <c r="T2956" s="19">
        <f t="shared" si="1088"/>
        <v>40044</v>
      </c>
      <c r="U2956" s="19">
        <f t="shared" si="1089"/>
        <v>40072</v>
      </c>
      <c r="V2956" s="19">
        <f t="shared" si="1090"/>
        <v>40107</v>
      </c>
      <c r="W2956" s="19">
        <f t="shared" si="1091"/>
        <v>40135</v>
      </c>
      <c r="X2956" s="19">
        <f t="shared" si="1092"/>
        <v>40163</v>
      </c>
      <c r="Y2956" s="18">
        <f t="shared" si="1077"/>
        <v>28</v>
      </c>
      <c r="Z2956" s="10">
        <f t="shared" si="1078"/>
        <v>0.25</v>
      </c>
      <c r="AA2956" s="10">
        <f>VLOOKUP(A2956, VIX!$A$2:$E$3205, 5, FALSE)</f>
        <v>38.85</v>
      </c>
      <c r="AB2956" s="10">
        <f t="shared" si="1079"/>
        <v>41.3125</v>
      </c>
      <c r="AC2956" s="10">
        <f t="shared" si="1080"/>
        <v>41.25</v>
      </c>
      <c r="AD2956" s="10">
        <f t="shared" si="1081"/>
        <v>41</v>
      </c>
      <c r="AE2956" s="10">
        <f t="shared" si="1082"/>
        <v>40.274999999999999</v>
      </c>
      <c r="AF2956" s="10">
        <f t="shared" si="1083"/>
        <v>39.787500000000001</v>
      </c>
      <c r="AG2956" s="36">
        <f t="shared" si="1071"/>
        <v>-0.20250380646252647</v>
      </c>
      <c r="AH2956" s="36">
        <f t="shared" si="1072"/>
        <v>8.5452695829094275E-2</v>
      </c>
      <c r="AI2956" s="36">
        <f t="shared" si="1073"/>
        <v>4.3187660668379521E-2</v>
      </c>
      <c r="AJ2956" s="36">
        <f t="shared" si="1074"/>
        <v>0.19887758681164625</v>
      </c>
      <c r="AK2956" s="36">
        <f t="shared" si="1075"/>
        <v>7.8876766231442075E-2</v>
      </c>
    </row>
    <row r="2957" spans="1:37" x14ac:dyDescent="0.2">
      <c r="A2957" s="5">
        <v>39910</v>
      </c>
      <c r="B2957" s="1">
        <v>4</v>
      </c>
      <c r="C2957" s="7">
        <v>41.65</v>
      </c>
      <c r="D2957" s="7">
        <v>42.45</v>
      </c>
      <c r="E2957" s="7">
        <v>42</v>
      </c>
      <c r="F2957" s="7">
        <v>41.55</v>
      </c>
      <c r="G2957" s="7">
        <v>40.4</v>
      </c>
      <c r="H2957" s="7">
        <v>39.75</v>
      </c>
      <c r="I2957" s="7">
        <v>38.950000000000003</v>
      </c>
      <c r="J2957" s="7">
        <v>38.1</v>
      </c>
      <c r="K2957" s="7">
        <v>0</v>
      </c>
      <c r="L2957" s="3">
        <v>1.9199999999999998E-2</v>
      </c>
      <c r="M2957" s="3">
        <v>-6.2600000000000003E-2</v>
      </c>
      <c r="N2957" s="3">
        <v>-2.0899999999999998E-2</v>
      </c>
      <c r="O2957" s="18">
        <f t="shared" si="1076"/>
        <v>0</v>
      </c>
      <c r="P2957" s="19">
        <f t="shared" si="1084"/>
        <v>39918</v>
      </c>
      <c r="Q2957" s="19">
        <f t="shared" si="1085"/>
        <v>39953</v>
      </c>
      <c r="R2957" s="19">
        <f t="shared" si="1086"/>
        <v>39981</v>
      </c>
      <c r="S2957" s="19">
        <f t="shared" si="1087"/>
        <v>40016</v>
      </c>
      <c r="T2957" s="19">
        <f t="shared" si="1088"/>
        <v>40044</v>
      </c>
      <c r="U2957" s="19">
        <f t="shared" si="1089"/>
        <v>40072</v>
      </c>
      <c r="V2957" s="19">
        <f t="shared" si="1090"/>
        <v>40107</v>
      </c>
      <c r="W2957" s="19">
        <f t="shared" si="1091"/>
        <v>40135</v>
      </c>
      <c r="X2957" s="19">
        <f t="shared" si="1092"/>
        <v>40163</v>
      </c>
      <c r="Y2957" s="18">
        <f t="shared" si="1077"/>
        <v>28</v>
      </c>
      <c r="Z2957" s="10">
        <f t="shared" si="1078"/>
        <v>0.2857142857142857</v>
      </c>
      <c r="AA2957" s="10">
        <f>VLOOKUP(A2957, VIX!$A$2:$E$3205, 5, FALSE)</f>
        <v>40.39</v>
      </c>
      <c r="AB2957" s="10">
        <f t="shared" si="1079"/>
        <v>42.221428571428575</v>
      </c>
      <c r="AC2957" s="10">
        <f t="shared" si="1080"/>
        <v>42.128571428571426</v>
      </c>
      <c r="AD2957" s="10">
        <f t="shared" si="1081"/>
        <v>41.678571428571431</v>
      </c>
      <c r="AE2957" s="10">
        <f t="shared" si="1082"/>
        <v>40.728571428571428</v>
      </c>
      <c r="AF2957" s="10">
        <f t="shared" si="1083"/>
        <v>39.935714285714283</v>
      </c>
      <c r="AG2957" s="36">
        <f t="shared" si="1071"/>
        <v>-0.17107942973523529</v>
      </c>
      <c r="AH2957" s="36">
        <f t="shared" si="1072"/>
        <v>9.6865123430426969E-2</v>
      </c>
      <c r="AI2957" s="36">
        <f t="shared" si="1073"/>
        <v>9.7796559009961495E-2</v>
      </c>
      <c r="AJ2957" s="36">
        <f t="shared" si="1074"/>
        <v>0.255860150973381</v>
      </c>
      <c r="AK2957" s="36">
        <f t="shared" si="1075"/>
        <v>0.14731540606169605</v>
      </c>
    </row>
    <row r="2958" spans="1:37" x14ac:dyDescent="0.2">
      <c r="A2958" s="5">
        <v>39909</v>
      </c>
      <c r="B2958" s="1">
        <v>4</v>
      </c>
      <c r="C2958" s="7">
        <v>41.95</v>
      </c>
      <c r="D2958" s="7">
        <v>42.15</v>
      </c>
      <c r="E2958" s="7">
        <v>41.65</v>
      </c>
      <c r="F2958" s="7">
        <v>41.3</v>
      </c>
      <c r="G2958" s="7">
        <v>40.049999999999997</v>
      </c>
      <c r="H2958" s="7">
        <v>39.549999999999997</v>
      </c>
      <c r="I2958" s="7">
        <v>38.5</v>
      </c>
      <c r="J2958" s="7">
        <v>37.799999999999997</v>
      </c>
      <c r="K2958" s="7">
        <v>0</v>
      </c>
      <c r="L2958" s="3">
        <v>4.7999999999999996E-3</v>
      </c>
      <c r="M2958" s="3">
        <v>-6.7799999999999999E-2</v>
      </c>
      <c r="N2958" s="3">
        <v>-2.2599999999999999E-2</v>
      </c>
      <c r="O2958" s="18">
        <f t="shared" si="1076"/>
        <v>0</v>
      </c>
      <c r="P2958" s="19">
        <f t="shared" si="1084"/>
        <v>39918</v>
      </c>
      <c r="Q2958" s="19">
        <f t="shared" si="1085"/>
        <v>39953</v>
      </c>
      <c r="R2958" s="19">
        <f t="shared" si="1086"/>
        <v>39981</v>
      </c>
      <c r="S2958" s="19">
        <f t="shared" si="1087"/>
        <v>40016</v>
      </c>
      <c r="T2958" s="19">
        <f t="shared" si="1088"/>
        <v>40044</v>
      </c>
      <c r="U2958" s="19">
        <f t="shared" si="1089"/>
        <v>40072</v>
      </c>
      <c r="V2958" s="19">
        <f t="shared" si="1090"/>
        <v>40107</v>
      </c>
      <c r="W2958" s="19">
        <f t="shared" si="1091"/>
        <v>40135</v>
      </c>
      <c r="X2958" s="19">
        <f t="shared" si="1092"/>
        <v>40163</v>
      </c>
      <c r="Y2958" s="18">
        <f t="shared" si="1077"/>
        <v>28</v>
      </c>
      <c r="Z2958" s="10">
        <f t="shared" si="1078"/>
        <v>0.32142857142857145</v>
      </c>
      <c r="AA2958" s="10">
        <f>VLOOKUP(A2958, VIX!$A$2:$E$3205, 5, FALSE)</f>
        <v>40.93</v>
      </c>
      <c r="AB2958" s="10">
        <f t="shared" si="1079"/>
        <v>42.085714285714289</v>
      </c>
      <c r="AC2958" s="10">
        <f t="shared" si="1080"/>
        <v>41.810714285714283</v>
      </c>
      <c r="AD2958" s="10">
        <f t="shared" si="1081"/>
        <v>41.412500000000001</v>
      </c>
      <c r="AE2958" s="10">
        <f t="shared" si="1082"/>
        <v>40.451785714285712</v>
      </c>
      <c r="AF2958" s="10">
        <f t="shared" si="1083"/>
        <v>39.710714285714282</v>
      </c>
      <c r="AG2958" s="36">
        <f t="shared" si="1071"/>
        <v>-0.12931919261032906</v>
      </c>
      <c r="AH2958" s="36">
        <f t="shared" si="1072"/>
        <v>0.32541322314049576</v>
      </c>
      <c r="AI2958" s="36">
        <f t="shared" si="1073"/>
        <v>0.2303674037959263</v>
      </c>
      <c r="AJ2958" s="36">
        <f t="shared" si="1074"/>
        <v>0.8402987728970297</v>
      </c>
      <c r="AK2958" s="36">
        <f t="shared" si="1075"/>
        <v>0.34295046271094159</v>
      </c>
    </row>
    <row r="2959" spans="1:37" x14ac:dyDescent="0.2">
      <c r="A2959" s="5">
        <v>39906</v>
      </c>
      <c r="B2959" s="1">
        <v>4</v>
      </c>
      <c r="C2959" s="7">
        <v>41.7</v>
      </c>
      <c r="D2959" s="7">
        <v>41.8</v>
      </c>
      <c r="E2959" s="7">
        <v>41.25</v>
      </c>
      <c r="F2959" s="7">
        <v>40.85</v>
      </c>
      <c r="G2959" s="7">
        <v>39.65</v>
      </c>
      <c r="H2959" s="7">
        <v>39.15</v>
      </c>
      <c r="I2959" s="7">
        <v>38.35</v>
      </c>
      <c r="J2959" s="7">
        <v>0</v>
      </c>
      <c r="K2959" s="7">
        <v>0</v>
      </c>
      <c r="L2959" s="3">
        <v>2.3999999999999998E-3</v>
      </c>
      <c r="M2959" s="3">
        <v>-6.1199999999999997E-2</v>
      </c>
      <c r="N2959" s="3">
        <v>-2.0400000000000001E-2</v>
      </c>
      <c r="O2959" s="18">
        <f t="shared" si="1076"/>
        <v>0</v>
      </c>
      <c r="P2959" s="19">
        <f t="shared" si="1084"/>
        <v>39918</v>
      </c>
      <c r="Q2959" s="19">
        <f t="shared" si="1085"/>
        <v>39953</v>
      </c>
      <c r="R2959" s="19">
        <f t="shared" si="1086"/>
        <v>39981</v>
      </c>
      <c r="S2959" s="19">
        <f t="shared" si="1087"/>
        <v>40016</v>
      </c>
      <c r="T2959" s="19">
        <f t="shared" si="1088"/>
        <v>40044</v>
      </c>
      <c r="U2959" s="19">
        <f t="shared" si="1089"/>
        <v>40072</v>
      </c>
      <c r="V2959" s="19">
        <f t="shared" si="1090"/>
        <v>40107</v>
      </c>
      <c r="W2959" s="19">
        <f t="shared" si="1091"/>
        <v>40135</v>
      </c>
      <c r="X2959" s="19">
        <f t="shared" si="1092"/>
        <v>40163</v>
      </c>
      <c r="Y2959" s="18">
        <f t="shared" si="1077"/>
        <v>28</v>
      </c>
      <c r="Z2959" s="10">
        <f t="shared" si="1078"/>
        <v>0.42857142857142855</v>
      </c>
      <c r="AA2959" s="10">
        <f>VLOOKUP(A2959, VIX!$A$2:$E$3205, 5, FALSE)</f>
        <v>39.700000000000003</v>
      </c>
      <c r="AB2959" s="10">
        <f t="shared" si="1079"/>
        <v>41.757142857142853</v>
      </c>
      <c r="AC2959" s="10">
        <f t="shared" si="1080"/>
        <v>41.48571428571428</v>
      </c>
      <c r="AD2959" s="10">
        <f t="shared" si="1081"/>
        <v>41.021428571428572</v>
      </c>
      <c r="AE2959" s="10">
        <f t="shared" si="1082"/>
        <v>40.164285714285711</v>
      </c>
      <c r="AF2959" s="10">
        <f t="shared" si="1083"/>
        <v>39.364285714285714</v>
      </c>
      <c r="AG2959" s="36">
        <f t="shared" si="1071"/>
        <v>-2.1072877033071535E-2</v>
      </c>
      <c r="AH2959" s="36">
        <f t="shared" si="1072"/>
        <v>0.11743274729930052</v>
      </c>
      <c r="AI2959" s="36">
        <f t="shared" si="1073"/>
        <v>8.6687306501547781E-2</v>
      </c>
      <c r="AJ2959" s="36">
        <f t="shared" si="1074"/>
        <v>0.26613861386138704</v>
      </c>
      <c r="AK2959" s="36">
        <f t="shared" si="1075"/>
        <v>0.11333483247132911</v>
      </c>
    </row>
    <row r="2960" spans="1:37" x14ac:dyDescent="0.2">
      <c r="A2960" s="5">
        <v>39905</v>
      </c>
      <c r="B2960" s="1">
        <v>4</v>
      </c>
      <c r="C2960" s="7">
        <v>42.95</v>
      </c>
      <c r="D2960" s="7">
        <v>42.5</v>
      </c>
      <c r="E2960" s="7">
        <v>41.85</v>
      </c>
      <c r="F2960" s="7">
        <v>41.25</v>
      </c>
      <c r="G2960" s="7">
        <v>40</v>
      </c>
      <c r="H2960" s="7">
        <v>39.450000000000003</v>
      </c>
      <c r="I2960" s="7">
        <v>38.299999999999997</v>
      </c>
      <c r="J2960" s="7">
        <v>37.35</v>
      </c>
      <c r="K2960" s="7">
        <v>0</v>
      </c>
      <c r="L2960" s="3">
        <v>-1.0500000000000001E-2</v>
      </c>
      <c r="M2960" s="3">
        <v>-7.1499999999999994E-2</v>
      </c>
      <c r="N2960" s="3">
        <v>-2.3800000000000002E-2</v>
      </c>
      <c r="O2960" s="18">
        <f t="shared" si="1076"/>
        <v>0</v>
      </c>
      <c r="P2960" s="19">
        <f t="shared" si="1084"/>
        <v>39918</v>
      </c>
      <c r="Q2960" s="19">
        <f t="shared" si="1085"/>
        <v>39953</v>
      </c>
      <c r="R2960" s="19">
        <f t="shared" si="1086"/>
        <v>39981</v>
      </c>
      <c r="S2960" s="19">
        <f t="shared" si="1087"/>
        <v>40016</v>
      </c>
      <c r="T2960" s="19">
        <f t="shared" si="1088"/>
        <v>40044</v>
      </c>
      <c r="U2960" s="19">
        <f t="shared" si="1089"/>
        <v>40072</v>
      </c>
      <c r="V2960" s="19">
        <f t="shared" si="1090"/>
        <v>40107</v>
      </c>
      <c r="W2960" s="19">
        <f t="shared" si="1091"/>
        <v>40135</v>
      </c>
      <c r="X2960" s="19">
        <f t="shared" si="1092"/>
        <v>40163</v>
      </c>
      <c r="Y2960" s="18">
        <f t="shared" si="1077"/>
        <v>28</v>
      </c>
      <c r="Z2960" s="10">
        <f t="shared" si="1078"/>
        <v>0.4642857142857143</v>
      </c>
      <c r="AA2960" s="10">
        <f>VLOOKUP(A2960, VIX!$A$2:$E$3205, 5, FALSE)</f>
        <v>42.04</v>
      </c>
      <c r="AB2960" s="10">
        <f t="shared" si="1079"/>
        <v>42.708928571428572</v>
      </c>
      <c r="AC2960" s="10">
        <f t="shared" si="1080"/>
        <v>42.151785714285715</v>
      </c>
      <c r="AD2960" s="10">
        <f t="shared" si="1081"/>
        <v>41.528571428571425</v>
      </c>
      <c r="AE2960" s="10">
        <f t="shared" si="1082"/>
        <v>40.580357142857139</v>
      </c>
      <c r="AF2960" s="10">
        <f t="shared" si="1083"/>
        <v>39.705357142857146</v>
      </c>
      <c r="AG2960" s="36">
        <f t="shared" si="1071"/>
        <v>9.3210586881473503E-2</v>
      </c>
      <c r="AH2960" s="36">
        <f t="shared" si="1072"/>
        <v>0.13724340175953043</v>
      </c>
      <c r="AI2960" s="36">
        <f t="shared" si="1073"/>
        <v>0.12980769230769257</v>
      </c>
      <c r="AJ2960" s="36">
        <f t="shared" si="1074"/>
        <v>0.27726432532347489</v>
      </c>
      <c r="AK2960" s="36">
        <f t="shared" si="1075"/>
        <v>0.12523719165085315</v>
      </c>
    </row>
    <row r="2961" spans="1:37" x14ac:dyDescent="0.2">
      <c r="A2961" s="5">
        <v>39904</v>
      </c>
      <c r="B2961" s="1">
        <v>4</v>
      </c>
      <c r="C2961" s="7">
        <v>43.65</v>
      </c>
      <c r="D2961" s="7">
        <v>43.25</v>
      </c>
      <c r="E2961" s="7">
        <v>42</v>
      </c>
      <c r="F2961" s="7">
        <v>41.2</v>
      </c>
      <c r="G2961" s="7">
        <v>39.950000000000003</v>
      </c>
      <c r="H2961" s="7">
        <v>39.1</v>
      </c>
      <c r="I2961" s="7">
        <v>38.25</v>
      </c>
      <c r="J2961" s="7">
        <v>37.25</v>
      </c>
      <c r="K2961" s="7">
        <v>0</v>
      </c>
      <c r="L2961" s="3">
        <v>-9.1999999999999998E-3</v>
      </c>
      <c r="M2961" s="3">
        <v>-7.1599999999999997E-2</v>
      </c>
      <c r="N2961" s="3">
        <v>-2.3900000000000001E-2</v>
      </c>
      <c r="O2961" s="18">
        <f t="shared" si="1076"/>
        <v>0</v>
      </c>
      <c r="P2961" s="19">
        <f t="shared" si="1084"/>
        <v>39918</v>
      </c>
      <c r="Q2961" s="19">
        <f t="shared" si="1085"/>
        <v>39953</v>
      </c>
      <c r="R2961" s="19">
        <f t="shared" si="1086"/>
        <v>39981</v>
      </c>
      <c r="S2961" s="19">
        <f t="shared" si="1087"/>
        <v>40016</v>
      </c>
      <c r="T2961" s="19">
        <f t="shared" si="1088"/>
        <v>40044</v>
      </c>
      <c r="U2961" s="19">
        <f t="shared" si="1089"/>
        <v>40072</v>
      </c>
      <c r="V2961" s="19">
        <f t="shared" si="1090"/>
        <v>40107</v>
      </c>
      <c r="W2961" s="19">
        <f t="shared" si="1091"/>
        <v>40135</v>
      </c>
      <c r="X2961" s="19">
        <f t="shared" si="1092"/>
        <v>40163</v>
      </c>
      <c r="Y2961" s="18">
        <f t="shared" si="1077"/>
        <v>28</v>
      </c>
      <c r="Z2961" s="10">
        <f t="shared" si="1078"/>
        <v>0.5</v>
      </c>
      <c r="AA2961" s="10">
        <f>VLOOKUP(A2961, VIX!$A$2:$E$3205, 5, FALSE)</f>
        <v>42.28</v>
      </c>
      <c r="AB2961" s="10">
        <f t="shared" si="1079"/>
        <v>43.45</v>
      </c>
      <c r="AC2961" s="10">
        <f t="shared" si="1080"/>
        <v>42.625</v>
      </c>
      <c r="AD2961" s="10">
        <f t="shared" si="1081"/>
        <v>41.6</v>
      </c>
      <c r="AE2961" s="10">
        <f t="shared" si="1082"/>
        <v>40.575000000000003</v>
      </c>
      <c r="AF2961" s="10">
        <f t="shared" si="1083"/>
        <v>39.525000000000006</v>
      </c>
      <c r="AG2961" s="36">
        <f t="shared" si="1071"/>
        <v>8.08275198460425E-2</v>
      </c>
      <c r="AH2961" s="36">
        <f t="shared" si="1072"/>
        <v>0.25925925925925919</v>
      </c>
      <c r="AI2961" s="36">
        <f t="shared" si="1073"/>
        <v>0.17027027027026956</v>
      </c>
      <c r="AJ2961" s="36">
        <f t="shared" si="1074"/>
        <v>0.27372262773722617</v>
      </c>
      <c r="AK2961" s="36">
        <f t="shared" si="1075"/>
        <v>0.19135251027336098</v>
      </c>
    </row>
    <row r="2962" spans="1:37" x14ac:dyDescent="0.2">
      <c r="A2962" s="5">
        <v>39903</v>
      </c>
      <c r="B2962" s="1">
        <v>4</v>
      </c>
      <c r="C2962" s="7">
        <v>45.05</v>
      </c>
      <c r="D2962" s="7">
        <v>43.95</v>
      </c>
      <c r="E2962" s="7">
        <v>42.75</v>
      </c>
      <c r="F2962" s="7">
        <v>41.75</v>
      </c>
      <c r="G2962" s="7">
        <v>40.35</v>
      </c>
      <c r="H2962" s="7">
        <v>39.549999999999997</v>
      </c>
      <c r="I2962" s="7">
        <v>38.799999999999997</v>
      </c>
      <c r="J2962" s="7">
        <v>0</v>
      </c>
      <c r="K2962" s="7">
        <v>0</v>
      </c>
      <c r="L2962" s="3">
        <v>-2.4400000000000002E-2</v>
      </c>
      <c r="M2962" s="3">
        <v>-7.0699999999999999E-2</v>
      </c>
      <c r="N2962" s="3">
        <v>-2.3599999999999999E-2</v>
      </c>
      <c r="O2962" s="18">
        <f t="shared" si="1076"/>
        <v>0</v>
      </c>
      <c r="P2962" s="19">
        <f t="shared" si="1084"/>
        <v>39918</v>
      </c>
      <c r="Q2962" s="19">
        <f t="shared" si="1085"/>
        <v>39953</v>
      </c>
      <c r="R2962" s="19">
        <f t="shared" si="1086"/>
        <v>39981</v>
      </c>
      <c r="S2962" s="19">
        <f t="shared" si="1087"/>
        <v>40016</v>
      </c>
      <c r="T2962" s="19">
        <f t="shared" si="1088"/>
        <v>40044</v>
      </c>
      <c r="U2962" s="19">
        <f t="shared" si="1089"/>
        <v>40072</v>
      </c>
      <c r="V2962" s="19">
        <f t="shared" si="1090"/>
        <v>40107</v>
      </c>
      <c r="W2962" s="19">
        <f t="shared" si="1091"/>
        <v>40135</v>
      </c>
      <c r="X2962" s="19">
        <f t="shared" si="1092"/>
        <v>40163</v>
      </c>
      <c r="Y2962" s="18">
        <f t="shared" si="1077"/>
        <v>28</v>
      </c>
      <c r="Z2962" s="10">
        <f t="shared" si="1078"/>
        <v>0.5357142857142857</v>
      </c>
      <c r="AA2962" s="10">
        <f>VLOOKUP(A2962, VIX!$A$2:$E$3205, 5, FALSE)</f>
        <v>44.14</v>
      </c>
      <c r="AB2962" s="10">
        <f t="shared" si="1079"/>
        <v>44.539285714285711</v>
      </c>
      <c r="AC2962" s="10">
        <f t="shared" si="1080"/>
        <v>43.392857142857139</v>
      </c>
      <c r="AD2962" s="10">
        <f t="shared" si="1081"/>
        <v>42.285714285714292</v>
      </c>
      <c r="AE2962" s="10">
        <f t="shared" si="1082"/>
        <v>41.1</v>
      </c>
      <c r="AF2962" s="10">
        <f t="shared" si="1083"/>
        <v>39.978571428571428</v>
      </c>
      <c r="AG2962" s="36">
        <f t="shared" si="1071"/>
        <v>0.21823334907888398</v>
      </c>
      <c r="AH2962" s="36">
        <f t="shared" si="1072"/>
        <v>0.248439040420638</v>
      </c>
      <c r="AI2962" s="36">
        <f t="shared" si="1073"/>
        <v>0.21269412559081691</v>
      </c>
      <c r="AJ2962" s="36">
        <f t="shared" si="1074"/>
        <v>0.3055074471769999</v>
      </c>
      <c r="AK2962" s="36">
        <f t="shared" si="1075"/>
        <v>0.17910447761194115</v>
      </c>
    </row>
    <row r="2963" spans="1:37" x14ac:dyDescent="0.2">
      <c r="A2963" s="5">
        <v>39902</v>
      </c>
      <c r="B2963" s="1">
        <v>4</v>
      </c>
      <c r="C2963" s="7">
        <v>46.35</v>
      </c>
      <c r="D2963" s="7">
        <v>44.05</v>
      </c>
      <c r="E2963" s="7">
        <v>42.7</v>
      </c>
      <c r="F2963" s="7">
        <v>41.8</v>
      </c>
      <c r="G2963" s="7">
        <v>40.5</v>
      </c>
      <c r="H2963" s="7">
        <v>39.799999999999997</v>
      </c>
      <c r="I2963" s="7">
        <v>39.1</v>
      </c>
      <c r="J2963" s="7">
        <v>38.15</v>
      </c>
      <c r="K2963" s="7">
        <v>0</v>
      </c>
      <c r="L2963" s="3">
        <v>-4.9599999999999998E-2</v>
      </c>
      <c r="M2963" s="3">
        <v>-6.4600000000000005E-2</v>
      </c>
      <c r="N2963" s="3">
        <v>-2.1499999999999998E-2</v>
      </c>
      <c r="O2963" s="18">
        <f t="shared" si="1076"/>
        <v>0</v>
      </c>
      <c r="P2963" s="19">
        <f t="shared" si="1084"/>
        <v>39918</v>
      </c>
      <c r="Q2963" s="19">
        <f t="shared" si="1085"/>
        <v>39953</v>
      </c>
      <c r="R2963" s="19">
        <f t="shared" si="1086"/>
        <v>39981</v>
      </c>
      <c r="S2963" s="19">
        <f t="shared" si="1087"/>
        <v>40016</v>
      </c>
      <c r="T2963" s="19">
        <f t="shared" si="1088"/>
        <v>40044</v>
      </c>
      <c r="U2963" s="19">
        <f t="shared" si="1089"/>
        <v>40072</v>
      </c>
      <c r="V2963" s="19">
        <f t="shared" si="1090"/>
        <v>40107</v>
      </c>
      <c r="W2963" s="19">
        <f t="shared" si="1091"/>
        <v>40135</v>
      </c>
      <c r="X2963" s="19">
        <f t="shared" si="1092"/>
        <v>40163</v>
      </c>
      <c r="Y2963" s="18">
        <f t="shared" si="1077"/>
        <v>28</v>
      </c>
      <c r="Z2963" s="10">
        <f t="shared" si="1078"/>
        <v>0.5714285714285714</v>
      </c>
      <c r="AA2963" s="10">
        <f>VLOOKUP(A2963, VIX!$A$2:$E$3205, 5, FALSE)</f>
        <v>45.54</v>
      </c>
      <c r="AB2963" s="10">
        <f t="shared" si="1079"/>
        <v>45.364285714285714</v>
      </c>
      <c r="AC2963" s="10">
        <f t="shared" si="1080"/>
        <v>43.471428571428575</v>
      </c>
      <c r="AD2963" s="10">
        <f t="shared" si="1081"/>
        <v>42.314285714285717</v>
      </c>
      <c r="AE2963" s="10">
        <f t="shared" si="1082"/>
        <v>41.24285714285714</v>
      </c>
      <c r="AF2963" s="10">
        <f t="shared" si="1083"/>
        <v>40.200000000000003</v>
      </c>
      <c r="AG2963" s="36">
        <f t="shared" si="1071"/>
        <v>1.4606241337309456</v>
      </c>
      <c r="AH2963" s="36">
        <f t="shared" si="1072"/>
        <v>0.88165169315825531</v>
      </c>
      <c r="AI2963" s="36">
        <f t="shared" si="1073"/>
        <v>0.59841688654353975</v>
      </c>
      <c r="AJ2963" s="36">
        <f t="shared" si="1074"/>
        <v>0.87946308724832079</v>
      </c>
      <c r="AK2963" s="36">
        <f t="shared" si="1075"/>
        <v>0.48388424084487952</v>
      </c>
    </row>
    <row r="2964" spans="1:37" x14ac:dyDescent="0.2">
      <c r="A2964" s="5">
        <v>39899</v>
      </c>
      <c r="B2964" s="1">
        <v>4</v>
      </c>
      <c r="C2964" s="7">
        <v>42.95</v>
      </c>
      <c r="D2964" s="7">
        <v>41.6</v>
      </c>
      <c r="E2964" s="7">
        <v>40.799999999999997</v>
      </c>
      <c r="F2964" s="7">
        <v>40.200000000000003</v>
      </c>
      <c r="G2964" s="7">
        <v>39.299999999999997</v>
      </c>
      <c r="H2964" s="7">
        <v>38.549999999999997</v>
      </c>
      <c r="I2964" s="7">
        <v>37.9</v>
      </c>
      <c r="J2964" s="7">
        <v>36.65</v>
      </c>
      <c r="K2964" s="7">
        <v>0</v>
      </c>
      <c r="L2964" s="3">
        <v>-3.1399999999999997E-2</v>
      </c>
      <c r="M2964" s="3">
        <v>-5.7200000000000001E-2</v>
      </c>
      <c r="N2964" s="3">
        <v>-1.9099999999999999E-2</v>
      </c>
      <c r="O2964" s="18">
        <f t="shared" si="1076"/>
        <v>0</v>
      </c>
      <c r="P2964" s="19">
        <f t="shared" si="1084"/>
        <v>39918</v>
      </c>
      <c r="Q2964" s="19">
        <f t="shared" si="1085"/>
        <v>39953</v>
      </c>
      <c r="R2964" s="19">
        <f t="shared" si="1086"/>
        <v>39981</v>
      </c>
      <c r="S2964" s="19">
        <f t="shared" si="1087"/>
        <v>40016</v>
      </c>
      <c r="T2964" s="19">
        <f t="shared" si="1088"/>
        <v>40044</v>
      </c>
      <c r="U2964" s="19">
        <f t="shared" si="1089"/>
        <v>40072</v>
      </c>
      <c r="V2964" s="19">
        <f t="shared" si="1090"/>
        <v>40107</v>
      </c>
      <c r="W2964" s="19">
        <f t="shared" si="1091"/>
        <v>40135</v>
      </c>
      <c r="X2964" s="19">
        <f t="shared" si="1092"/>
        <v>40163</v>
      </c>
      <c r="Y2964" s="18">
        <f t="shared" si="1077"/>
        <v>28</v>
      </c>
      <c r="Z2964" s="10">
        <f t="shared" si="1078"/>
        <v>0.6785714285714286</v>
      </c>
      <c r="AA2964" s="10">
        <f>VLOOKUP(A2964, VIX!$A$2:$E$3205, 5, FALSE)</f>
        <v>41.04</v>
      </c>
      <c r="AB2964" s="10">
        <f t="shared" si="1079"/>
        <v>42.516071428571429</v>
      </c>
      <c r="AC2964" s="10">
        <f t="shared" si="1080"/>
        <v>41.342857142857142</v>
      </c>
      <c r="AD2964" s="10">
        <f t="shared" si="1081"/>
        <v>40.607142857142861</v>
      </c>
      <c r="AE2964" s="10">
        <f t="shared" si="1082"/>
        <v>39.910714285714285</v>
      </c>
      <c r="AF2964" s="10">
        <f t="shared" si="1083"/>
        <v>39.058928571428567</v>
      </c>
      <c r="AG2964" s="36">
        <f t="shared" si="1071"/>
        <v>0.29515877147319119</v>
      </c>
      <c r="AH2964" s="36">
        <f t="shared" si="1072"/>
        <v>0.17881852048962299</v>
      </c>
      <c r="AI2964" s="36">
        <f t="shared" si="1073"/>
        <v>0.13621621621621488</v>
      </c>
      <c r="AJ2964" s="36">
        <f t="shared" si="1074"/>
        <v>0.20818799339085858</v>
      </c>
      <c r="AK2964" s="36">
        <f t="shared" si="1075"/>
        <v>0.17806670435274158</v>
      </c>
    </row>
    <row r="2965" spans="1:37" x14ac:dyDescent="0.2">
      <c r="A2965" s="5">
        <v>39898</v>
      </c>
      <c r="B2965" s="1">
        <v>4</v>
      </c>
      <c r="C2965" s="7">
        <v>41.45</v>
      </c>
      <c r="D2965" s="7">
        <v>40.450000000000003</v>
      </c>
      <c r="E2965" s="7">
        <v>39.799999999999997</v>
      </c>
      <c r="F2965" s="7">
        <v>39.25</v>
      </c>
      <c r="G2965" s="7">
        <v>38.049999999999997</v>
      </c>
      <c r="H2965" s="7">
        <v>37.549999999999997</v>
      </c>
      <c r="I2965" s="7">
        <v>37</v>
      </c>
      <c r="J2965" s="7">
        <v>36.25</v>
      </c>
      <c r="K2965" s="7">
        <v>0</v>
      </c>
      <c r="L2965" s="3">
        <v>-2.41E-2</v>
      </c>
      <c r="M2965" s="3">
        <v>-5.7299999999999997E-2</v>
      </c>
      <c r="N2965" s="3">
        <v>-1.9099999999999999E-2</v>
      </c>
      <c r="O2965" s="18">
        <f t="shared" si="1076"/>
        <v>0</v>
      </c>
      <c r="P2965" s="19">
        <f t="shared" si="1084"/>
        <v>39918</v>
      </c>
      <c r="Q2965" s="19">
        <f t="shared" si="1085"/>
        <v>39953</v>
      </c>
      <c r="R2965" s="19">
        <f t="shared" si="1086"/>
        <v>39981</v>
      </c>
      <c r="S2965" s="19">
        <f t="shared" si="1087"/>
        <v>40016</v>
      </c>
      <c r="T2965" s="19">
        <f t="shared" si="1088"/>
        <v>40044</v>
      </c>
      <c r="U2965" s="19">
        <f t="shared" si="1089"/>
        <v>40072</v>
      </c>
      <c r="V2965" s="19">
        <f t="shared" si="1090"/>
        <v>40107</v>
      </c>
      <c r="W2965" s="19">
        <f t="shared" si="1091"/>
        <v>40135</v>
      </c>
      <c r="X2965" s="19">
        <f t="shared" si="1092"/>
        <v>40163</v>
      </c>
      <c r="Y2965" s="18">
        <f t="shared" si="1077"/>
        <v>28</v>
      </c>
      <c r="Z2965" s="10">
        <f t="shared" si="1078"/>
        <v>0.7142857142857143</v>
      </c>
      <c r="AA2965" s="10">
        <f>VLOOKUP(A2965, VIX!$A$2:$E$3205, 5, FALSE)</f>
        <v>40.36</v>
      </c>
      <c r="AB2965" s="10">
        <f t="shared" si="1079"/>
        <v>41.164285714285718</v>
      </c>
      <c r="AC2965" s="10">
        <f t="shared" si="1080"/>
        <v>40.26428571428572</v>
      </c>
      <c r="AD2965" s="10">
        <f t="shared" si="1081"/>
        <v>39.642857142857139</v>
      </c>
      <c r="AE2965" s="10">
        <f t="shared" si="1082"/>
        <v>38.907142857142858</v>
      </c>
      <c r="AF2965" s="10">
        <f t="shared" si="1083"/>
        <v>37.907142857142858</v>
      </c>
      <c r="AG2965" s="36">
        <f t="shared" si="1071"/>
        <v>0.21213906894519732</v>
      </c>
      <c r="AH2965" s="36">
        <f t="shared" si="1072"/>
        <v>0.14194722474977367</v>
      </c>
      <c r="AI2965" s="36">
        <f t="shared" si="1073"/>
        <v>0.12267657992564986</v>
      </c>
      <c r="AJ2965" s="36">
        <f t="shared" si="1074"/>
        <v>0.27281338806441485</v>
      </c>
      <c r="AK2965" s="36">
        <f t="shared" si="1075"/>
        <v>0.11695906432748535</v>
      </c>
    </row>
    <row r="2966" spans="1:37" x14ac:dyDescent="0.2">
      <c r="A2966" s="5">
        <v>39897</v>
      </c>
      <c r="B2966" s="1">
        <v>4</v>
      </c>
      <c r="C2966" s="7">
        <v>42.75</v>
      </c>
      <c r="D2966" s="7">
        <v>41.45</v>
      </c>
      <c r="E2966" s="7">
        <v>40.5</v>
      </c>
      <c r="F2966" s="7">
        <v>39.9</v>
      </c>
      <c r="G2966" s="7">
        <v>38.65</v>
      </c>
      <c r="H2966" s="7">
        <v>37.950000000000003</v>
      </c>
      <c r="I2966" s="7">
        <v>37.25</v>
      </c>
      <c r="J2966" s="7">
        <v>36.35</v>
      </c>
      <c r="K2966" s="7">
        <v>0</v>
      </c>
      <c r="L2966" s="3">
        <v>-3.04E-2</v>
      </c>
      <c r="M2966" s="3">
        <v>-6.6400000000000001E-2</v>
      </c>
      <c r="N2966" s="3">
        <v>-2.2100000000000002E-2</v>
      </c>
      <c r="O2966" s="18">
        <f t="shared" si="1076"/>
        <v>0</v>
      </c>
      <c r="P2966" s="19">
        <f t="shared" si="1084"/>
        <v>39918</v>
      </c>
      <c r="Q2966" s="19">
        <f t="shared" si="1085"/>
        <v>39953</v>
      </c>
      <c r="R2966" s="19">
        <f t="shared" si="1086"/>
        <v>39981</v>
      </c>
      <c r="S2966" s="19">
        <f t="shared" si="1087"/>
        <v>40016</v>
      </c>
      <c r="T2966" s="19">
        <f t="shared" si="1088"/>
        <v>40044</v>
      </c>
      <c r="U2966" s="19">
        <f t="shared" si="1089"/>
        <v>40072</v>
      </c>
      <c r="V2966" s="19">
        <f t="shared" si="1090"/>
        <v>40107</v>
      </c>
      <c r="W2966" s="19">
        <f t="shared" si="1091"/>
        <v>40135</v>
      </c>
      <c r="X2966" s="19">
        <f t="shared" si="1092"/>
        <v>40163</v>
      </c>
      <c r="Y2966" s="18">
        <f t="shared" si="1077"/>
        <v>28</v>
      </c>
      <c r="Z2966" s="10">
        <f t="shared" si="1078"/>
        <v>0.75</v>
      </c>
      <c r="AA2966" s="10">
        <f>VLOOKUP(A2966, VIX!$A$2:$E$3205, 5, FALSE)</f>
        <v>42.25</v>
      </c>
      <c r="AB2966" s="10">
        <f t="shared" si="1079"/>
        <v>42.424999999999997</v>
      </c>
      <c r="AC2966" s="10">
        <f t="shared" si="1080"/>
        <v>41.212500000000006</v>
      </c>
      <c r="AD2966" s="10">
        <f t="shared" si="1081"/>
        <v>40.35</v>
      </c>
      <c r="AE2966" s="10">
        <f t="shared" si="1082"/>
        <v>39.587499999999999</v>
      </c>
      <c r="AF2966" s="10">
        <f t="shared" si="1083"/>
        <v>38.474999999999994</v>
      </c>
      <c r="AG2966" s="36">
        <f t="shared" si="1071"/>
        <v>0.26819484240687608</v>
      </c>
      <c r="AH2966" s="36">
        <f t="shared" si="1072"/>
        <v>0.20371000680735243</v>
      </c>
      <c r="AI2966" s="36">
        <f t="shared" si="1073"/>
        <v>0.132492113564669</v>
      </c>
      <c r="AJ2966" s="36">
        <f t="shared" si="1074"/>
        <v>0.28248587570621453</v>
      </c>
      <c r="AK2966" s="36">
        <f t="shared" si="1075"/>
        <v>0.1624309392265183</v>
      </c>
    </row>
    <row r="2967" spans="1:37" x14ac:dyDescent="0.2">
      <c r="A2967" s="5">
        <v>39896</v>
      </c>
      <c r="B2967" s="1">
        <v>4</v>
      </c>
      <c r="C2967" s="7">
        <v>44</v>
      </c>
      <c r="D2967" s="7">
        <v>42.25</v>
      </c>
      <c r="E2967" s="7">
        <v>40.950000000000003</v>
      </c>
      <c r="F2967" s="7">
        <v>40.049999999999997</v>
      </c>
      <c r="G2967" s="7">
        <v>39</v>
      </c>
      <c r="H2967" s="7">
        <v>38</v>
      </c>
      <c r="I2967" s="7">
        <v>37.299999999999997</v>
      </c>
      <c r="J2967" s="7">
        <v>36.35</v>
      </c>
      <c r="K2967" s="7">
        <v>0</v>
      </c>
      <c r="L2967" s="3">
        <v>-3.9800000000000002E-2</v>
      </c>
      <c r="M2967" s="3">
        <v>-6.8699999999999997E-2</v>
      </c>
      <c r="N2967" s="3">
        <v>-2.29E-2</v>
      </c>
      <c r="O2967" s="18">
        <f t="shared" si="1076"/>
        <v>0</v>
      </c>
      <c r="P2967" s="19">
        <f t="shared" si="1084"/>
        <v>39918</v>
      </c>
      <c r="Q2967" s="19">
        <f t="shared" si="1085"/>
        <v>39953</v>
      </c>
      <c r="R2967" s="19">
        <f t="shared" si="1086"/>
        <v>39981</v>
      </c>
      <c r="S2967" s="19">
        <f t="shared" si="1087"/>
        <v>40016</v>
      </c>
      <c r="T2967" s="19">
        <f t="shared" si="1088"/>
        <v>40044</v>
      </c>
      <c r="U2967" s="19">
        <f t="shared" si="1089"/>
        <v>40072</v>
      </c>
      <c r="V2967" s="19">
        <f t="shared" si="1090"/>
        <v>40107</v>
      </c>
      <c r="W2967" s="19">
        <f t="shared" si="1091"/>
        <v>40135</v>
      </c>
      <c r="X2967" s="19">
        <f t="shared" si="1092"/>
        <v>40163</v>
      </c>
      <c r="Y2967" s="18">
        <f t="shared" si="1077"/>
        <v>28</v>
      </c>
      <c r="Z2967" s="10">
        <f t="shared" si="1078"/>
        <v>0.7857142857142857</v>
      </c>
      <c r="AA2967" s="10">
        <f>VLOOKUP(A2967, VIX!$A$2:$E$3205, 5, FALSE)</f>
        <v>42.93</v>
      </c>
      <c r="AB2967" s="10">
        <f t="shared" si="1079"/>
        <v>43.625</v>
      </c>
      <c r="AC2967" s="10">
        <f t="shared" si="1080"/>
        <v>41.971428571428575</v>
      </c>
      <c r="AD2967" s="10">
        <f t="shared" si="1081"/>
        <v>40.75714285714286</v>
      </c>
      <c r="AE2967" s="10">
        <f t="shared" si="1082"/>
        <v>39.825000000000003</v>
      </c>
      <c r="AF2967" s="10">
        <f t="shared" si="1083"/>
        <v>38.785714285714285</v>
      </c>
      <c r="AG2967" s="36">
        <f t="shared" si="1071"/>
        <v>0.36573229391275486</v>
      </c>
      <c r="AH2967" s="36">
        <f t="shared" si="1072"/>
        <v>0.28168529664660286</v>
      </c>
      <c r="AI2967" s="36">
        <f t="shared" si="1073"/>
        <v>0.20063694267516044</v>
      </c>
      <c r="AJ2967" s="36">
        <f t="shared" si="1074"/>
        <v>0.24007621467132348</v>
      </c>
      <c r="AK2967" s="36">
        <f t="shared" si="1075"/>
        <v>0.23463687150837975</v>
      </c>
    </row>
    <row r="2968" spans="1:37" x14ac:dyDescent="0.2">
      <c r="A2968" s="5">
        <v>39895</v>
      </c>
      <c r="B2968" s="1">
        <v>4</v>
      </c>
      <c r="C2968" s="7">
        <v>43.35</v>
      </c>
      <c r="D2968" s="7">
        <v>41.75</v>
      </c>
      <c r="E2968" s="7">
        <v>40.549999999999997</v>
      </c>
      <c r="F2968" s="7">
        <v>39.549999999999997</v>
      </c>
      <c r="G2968" s="7">
        <v>38.5</v>
      </c>
      <c r="H2968" s="7">
        <v>37.700000000000003</v>
      </c>
      <c r="I2968" s="7">
        <v>37.1</v>
      </c>
      <c r="J2968" s="7">
        <v>36.25</v>
      </c>
      <c r="K2968" s="7">
        <v>0</v>
      </c>
      <c r="L2968" s="3">
        <v>-3.6900000000000002E-2</v>
      </c>
      <c r="M2968" s="3">
        <v>-6.1899999999999997E-2</v>
      </c>
      <c r="N2968" s="3">
        <v>-2.06E-2</v>
      </c>
      <c r="O2968" s="18">
        <f t="shared" si="1076"/>
        <v>0</v>
      </c>
      <c r="P2968" s="19">
        <f t="shared" si="1084"/>
        <v>39918</v>
      </c>
      <c r="Q2968" s="19">
        <f t="shared" si="1085"/>
        <v>39953</v>
      </c>
      <c r="R2968" s="19">
        <f t="shared" si="1086"/>
        <v>39981</v>
      </c>
      <c r="S2968" s="19">
        <f t="shared" si="1087"/>
        <v>40016</v>
      </c>
      <c r="T2968" s="19">
        <f t="shared" si="1088"/>
        <v>40044</v>
      </c>
      <c r="U2968" s="19">
        <f t="shared" si="1089"/>
        <v>40072</v>
      </c>
      <c r="V2968" s="19">
        <f t="shared" si="1090"/>
        <v>40107</v>
      </c>
      <c r="W2968" s="19">
        <f t="shared" si="1091"/>
        <v>40135</v>
      </c>
      <c r="X2968" s="19">
        <f t="shared" si="1092"/>
        <v>40163</v>
      </c>
      <c r="Y2968" s="18">
        <f t="shared" si="1077"/>
        <v>28</v>
      </c>
      <c r="Z2968" s="10">
        <f t="shared" si="1078"/>
        <v>0.8214285714285714</v>
      </c>
      <c r="AA2968" s="10">
        <f>VLOOKUP(A2968, VIX!$A$2:$E$3205, 5, FALSE)</f>
        <v>43.23</v>
      </c>
      <c r="AB2968" s="10">
        <f t="shared" si="1079"/>
        <v>43.064285714285717</v>
      </c>
      <c r="AC2968" s="10">
        <f t="shared" si="1080"/>
        <v>41.535714285714285</v>
      </c>
      <c r="AD2968" s="10">
        <f t="shared" si="1081"/>
        <v>40.371428571428567</v>
      </c>
      <c r="AE2968" s="10">
        <f t="shared" si="1082"/>
        <v>39.362499999999997</v>
      </c>
      <c r="AF2968" s="10">
        <f t="shared" si="1083"/>
        <v>38.357142857142861</v>
      </c>
      <c r="AG2968" s="36">
        <f t="shared" si="1071"/>
        <v>0.92181069958847883</v>
      </c>
      <c r="AH2968" s="36">
        <f t="shared" si="1072"/>
        <v>0.7312001289594604</v>
      </c>
      <c r="AI2968" s="36">
        <f t="shared" si="1073"/>
        <v>0.63631007490951974</v>
      </c>
      <c r="AJ2968" s="36">
        <f t="shared" si="1074"/>
        <v>0.6843103448275849</v>
      </c>
      <c r="AK2968" s="36">
        <f t="shared" si="1075"/>
        <v>0.54281098546041839</v>
      </c>
    </row>
    <row r="2969" spans="1:37" x14ac:dyDescent="0.2">
      <c r="A2969" s="5">
        <v>39892</v>
      </c>
      <c r="B2969" s="1">
        <v>4</v>
      </c>
      <c r="C2969" s="7">
        <v>47.05</v>
      </c>
      <c r="D2969" s="7">
        <v>44.45</v>
      </c>
      <c r="E2969" s="7">
        <v>42.5</v>
      </c>
      <c r="F2969" s="7">
        <v>41.55</v>
      </c>
      <c r="G2969" s="7">
        <v>39.85</v>
      </c>
      <c r="H2969" s="7">
        <v>39.049999999999997</v>
      </c>
      <c r="I2969" s="7">
        <v>38.1</v>
      </c>
      <c r="J2969" s="7">
        <v>37.1</v>
      </c>
      <c r="K2969" s="7">
        <v>0</v>
      </c>
      <c r="L2969" s="3">
        <v>-5.5300000000000002E-2</v>
      </c>
      <c r="M2969" s="3">
        <v>-8.3000000000000004E-2</v>
      </c>
      <c r="N2969" s="3">
        <v>-2.7699999999999999E-2</v>
      </c>
      <c r="O2969" s="18">
        <f t="shared" si="1076"/>
        <v>0</v>
      </c>
      <c r="P2969" s="19">
        <f t="shared" si="1084"/>
        <v>39918</v>
      </c>
      <c r="Q2969" s="19">
        <f t="shared" si="1085"/>
        <v>39953</v>
      </c>
      <c r="R2969" s="19">
        <f t="shared" si="1086"/>
        <v>39981</v>
      </c>
      <c r="S2969" s="19">
        <f t="shared" si="1087"/>
        <v>40016</v>
      </c>
      <c r="T2969" s="19">
        <f t="shared" si="1088"/>
        <v>40044</v>
      </c>
      <c r="U2969" s="19">
        <f t="shared" si="1089"/>
        <v>40072</v>
      </c>
      <c r="V2969" s="19">
        <f t="shared" si="1090"/>
        <v>40107</v>
      </c>
      <c r="W2969" s="19">
        <f t="shared" si="1091"/>
        <v>40135</v>
      </c>
      <c r="X2969" s="19">
        <f t="shared" si="1092"/>
        <v>40163</v>
      </c>
      <c r="Y2969" s="18">
        <f t="shared" si="1077"/>
        <v>28</v>
      </c>
      <c r="Z2969" s="10">
        <f t="shared" si="1078"/>
        <v>0.9285714285714286</v>
      </c>
      <c r="AA2969" s="10">
        <f>VLOOKUP(A2969, VIX!$A$2:$E$3205, 5, FALSE)</f>
        <v>45.89</v>
      </c>
      <c r="AB2969" s="10">
        <f t="shared" si="1079"/>
        <v>46.864285714285707</v>
      </c>
      <c r="AC2969" s="10">
        <f t="shared" si="1080"/>
        <v>44.31071428571429</v>
      </c>
      <c r="AD2969" s="10">
        <f t="shared" si="1081"/>
        <v>42.432142857142857</v>
      </c>
      <c r="AE2969" s="10">
        <f t="shared" si="1082"/>
        <v>41.428571428571423</v>
      </c>
      <c r="AF2969" s="10">
        <f t="shared" si="1083"/>
        <v>39.792857142857144</v>
      </c>
      <c r="AG2969" s="36">
        <f t="shared" si="1071"/>
        <v>0.53641164190101787</v>
      </c>
      <c r="AH2969" s="36">
        <f t="shared" si="1072"/>
        <v>0.42287337033690509</v>
      </c>
      <c r="AI2969" s="36">
        <f t="shared" si="1073"/>
        <v>0.21281891723708826</v>
      </c>
      <c r="AJ2969" s="36">
        <f t="shared" si="1074"/>
        <v>0.38781514506857262</v>
      </c>
      <c r="AK2969" s="36">
        <f t="shared" si="1075"/>
        <v>0.18884361388225465</v>
      </c>
    </row>
    <row r="2970" spans="1:37" x14ac:dyDescent="0.2">
      <c r="A2970" s="5">
        <v>39891</v>
      </c>
      <c r="B2970" s="1">
        <v>4</v>
      </c>
      <c r="C2970" s="7">
        <v>43.7</v>
      </c>
      <c r="D2970" s="7">
        <v>41.55</v>
      </c>
      <c r="E2970" s="7">
        <v>40.200000000000003</v>
      </c>
      <c r="F2970" s="7">
        <v>39.5</v>
      </c>
      <c r="G2970" s="7">
        <v>38.15</v>
      </c>
      <c r="H2970" s="7">
        <v>37.5</v>
      </c>
      <c r="I2970" s="7">
        <v>36.9</v>
      </c>
      <c r="J2970" s="7">
        <v>36.1</v>
      </c>
      <c r="K2970" s="7">
        <v>0</v>
      </c>
      <c r="L2970" s="3">
        <v>-4.9200000000000001E-2</v>
      </c>
      <c r="M2970" s="3">
        <v>-6.5799999999999997E-2</v>
      </c>
      <c r="N2970" s="3">
        <v>-2.1899999999999999E-2</v>
      </c>
      <c r="O2970" s="18">
        <f t="shared" si="1076"/>
        <v>1</v>
      </c>
      <c r="P2970" s="19">
        <f t="shared" si="1084"/>
        <v>39918</v>
      </c>
      <c r="Q2970" s="19">
        <f t="shared" si="1085"/>
        <v>39953</v>
      </c>
      <c r="R2970" s="19">
        <f t="shared" si="1086"/>
        <v>39981</v>
      </c>
      <c r="S2970" s="19">
        <f t="shared" si="1087"/>
        <v>40016</v>
      </c>
      <c r="T2970" s="19">
        <f t="shared" si="1088"/>
        <v>40044</v>
      </c>
      <c r="U2970" s="19">
        <f t="shared" si="1089"/>
        <v>40072</v>
      </c>
      <c r="V2970" s="19">
        <f t="shared" si="1090"/>
        <v>40107</v>
      </c>
      <c r="W2970" s="19">
        <f t="shared" si="1091"/>
        <v>40135</v>
      </c>
      <c r="X2970" s="19">
        <f t="shared" si="1092"/>
        <v>40163</v>
      </c>
      <c r="Y2970" s="18">
        <f t="shared" si="1077"/>
        <v>28</v>
      </c>
      <c r="Z2970" s="10">
        <f t="shared" si="1078"/>
        <v>0.9642857142857143</v>
      </c>
      <c r="AA2970" s="10">
        <f>VLOOKUP(A2970, VIX!$A$2:$E$3205, 5, FALSE)</f>
        <v>43.68</v>
      </c>
      <c r="AB2970" s="10">
        <f t="shared" si="1079"/>
        <v>43.62321428571429</v>
      </c>
      <c r="AC2970" s="10">
        <f t="shared" si="1080"/>
        <v>41.50178571428571</v>
      </c>
      <c r="AD2970" s="10">
        <f t="shared" si="1081"/>
        <v>40.175000000000004</v>
      </c>
      <c r="AE2970" s="10">
        <f t="shared" si="1082"/>
        <v>39.451785714285712</v>
      </c>
      <c r="AF2970" s="10">
        <f t="shared" si="1083"/>
        <v>38.126785714285717</v>
      </c>
      <c r="AG2970" s="36">
        <f t="shared" si="1071"/>
        <v>0.49425287356321945</v>
      </c>
      <c r="AH2970" s="36">
        <f t="shared" si="1072"/>
        <v>0.31599479843953032</v>
      </c>
      <c r="AI2970" s="36">
        <f t="shared" si="1073"/>
        <v>0.16622691292876052</v>
      </c>
      <c r="AJ2970" s="36">
        <f t="shared" si="1074"/>
        <v>0.33061224489795937</v>
      </c>
      <c r="AK2970" s="36">
        <f t="shared" si="1075"/>
        <v>0.16182572614107843</v>
      </c>
    </row>
    <row r="2971" spans="1:37" x14ac:dyDescent="0.2">
      <c r="A2971" s="5">
        <v>39890</v>
      </c>
      <c r="B2971" s="1">
        <v>4</v>
      </c>
      <c r="C2971" s="7">
        <v>40.950000000000003</v>
      </c>
      <c r="D2971" s="7">
        <v>39.15</v>
      </c>
      <c r="E2971" s="7">
        <v>38.450000000000003</v>
      </c>
      <c r="F2971" s="7">
        <v>37.9</v>
      </c>
      <c r="G2971" s="7">
        <v>36.75</v>
      </c>
      <c r="H2971" s="7">
        <v>36.15</v>
      </c>
      <c r="I2971" s="7">
        <v>35.75</v>
      </c>
      <c r="J2971" s="7">
        <v>34.9</v>
      </c>
      <c r="K2971" s="7">
        <v>0</v>
      </c>
      <c r="L2971" s="3">
        <v>-4.3999999999999997E-2</v>
      </c>
      <c r="M2971" s="3">
        <v>-5.67E-2</v>
      </c>
      <c r="N2971" s="3">
        <v>-1.89E-2</v>
      </c>
      <c r="O2971" s="18">
        <f t="shared" si="1076"/>
        <v>0</v>
      </c>
      <c r="P2971" s="19">
        <f t="shared" si="1084"/>
        <v>39890</v>
      </c>
      <c r="Q2971" s="19">
        <f t="shared" si="1085"/>
        <v>39918</v>
      </c>
      <c r="R2971" s="19">
        <f t="shared" si="1086"/>
        <v>39953</v>
      </c>
      <c r="S2971" s="19">
        <f t="shared" si="1087"/>
        <v>39981</v>
      </c>
      <c r="T2971" s="19">
        <f t="shared" si="1088"/>
        <v>40016</v>
      </c>
      <c r="U2971" s="19">
        <f t="shared" si="1089"/>
        <v>40044</v>
      </c>
      <c r="V2971" s="19">
        <f t="shared" si="1090"/>
        <v>40072</v>
      </c>
      <c r="W2971" s="19">
        <f t="shared" si="1091"/>
        <v>40107</v>
      </c>
      <c r="X2971" s="19">
        <f t="shared" si="1092"/>
        <v>40135</v>
      </c>
      <c r="Y2971" s="18">
        <f t="shared" si="1077"/>
        <v>28</v>
      </c>
      <c r="Z2971" s="10">
        <f t="shared" si="1078"/>
        <v>0</v>
      </c>
      <c r="AA2971" s="10">
        <f>VLOOKUP(A2971, VIX!$A$2:$E$3205, 5, FALSE)</f>
        <v>40.06</v>
      </c>
      <c r="AB2971" s="10">
        <f t="shared" si="1079"/>
        <v>39.15</v>
      </c>
      <c r="AC2971" s="10">
        <f t="shared" si="1080"/>
        <v>38.450000000000003</v>
      </c>
      <c r="AD2971" s="10">
        <f t="shared" si="1081"/>
        <v>37.9</v>
      </c>
      <c r="AE2971" s="10">
        <f t="shared" si="1082"/>
        <v>36.75</v>
      </c>
      <c r="AF2971" s="10">
        <f t="shared" si="1083"/>
        <v>36.15</v>
      </c>
      <c r="AG2971" s="36">
        <f t="shared" si="1071"/>
        <v>0.39267627580833758</v>
      </c>
      <c r="AH2971" s="36">
        <f t="shared" si="1072"/>
        <v>0.16080218778486682</v>
      </c>
      <c r="AI2971" s="36">
        <f t="shared" si="1073"/>
        <v>0.12947220924801595</v>
      </c>
      <c r="AJ2971" s="36">
        <f t="shared" si="1074"/>
        <v>0.27617096297708066</v>
      </c>
      <c r="AK2971" s="36">
        <f t="shared" si="1075"/>
        <v>0.14878960834481436</v>
      </c>
    </row>
    <row r="2972" spans="1:37" x14ac:dyDescent="0.2">
      <c r="A2972" s="5">
        <v>39889</v>
      </c>
      <c r="B2972" s="1">
        <v>3</v>
      </c>
      <c r="C2972" s="7">
        <v>40.049999999999997</v>
      </c>
      <c r="D2972" s="7">
        <v>41.3</v>
      </c>
      <c r="E2972" s="7">
        <v>39.1</v>
      </c>
      <c r="F2972" s="7">
        <v>38.200000000000003</v>
      </c>
      <c r="G2972" s="7">
        <v>37.450000000000003</v>
      </c>
      <c r="H2972" s="7">
        <v>36.25</v>
      </c>
      <c r="I2972" s="7">
        <v>36.049999999999997</v>
      </c>
      <c r="J2972" s="7">
        <v>35.35</v>
      </c>
      <c r="K2972" s="7">
        <v>0</v>
      </c>
      <c r="L2972" s="3">
        <v>3.1199999999999999E-2</v>
      </c>
      <c r="M2972" s="3">
        <v>-5.6300000000000003E-2</v>
      </c>
      <c r="N2972" s="3">
        <v>-1.8800000000000001E-2</v>
      </c>
      <c r="O2972" s="18">
        <f t="shared" si="1076"/>
        <v>0</v>
      </c>
      <c r="P2972" s="19">
        <f t="shared" si="1084"/>
        <v>39890</v>
      </c>
      <c r="Q2972" s="19">
        <f t="shared" si="1085"/>
        <v>39918</v>
      </c>
      <c r="R2972" s="19">
        <f t="shared" si="1086"/>
        <v>39953</v>
      </c>
      <c r="S2972" s="19">
        <f t="shared" si="1087"/>
        <v>39981</v>
      </c>
      <c r="T2972" s="19">
        <f t="shared" si="1088"/>
        <v>40016</v>
      </c>
      <c r="U2972" s="19">
        <f t="shared" si="1089"/>
        <v>40044</v>
      </c>
      <c r="V2972" s="19">
        <f t="shared" si="1090"/>
        <v>40072</v>
      </c>
      <c r="W2972" s="19">
        <f t="shared" si="1091"/>
        <v>40107</v>
      </c>
      <c r="X2972" s="19">
        <f t="shared" si="1092"/>
        <v>40135</v>
      </c>
      <c r="Y2972" s="18">
        <f t="shared" si="1077"/>
        <v>28</v>
      </c>
      <c r="Z2972" s="10">
        <f t="shared" si="1078"/>
        <v>3.5714285714285712E-2</v>
      </c>
      <c r="AA2972" s="10">
        <f>VLOOKUP(A2972, VIX!$A$2:$E$3205, 5, FALSE)</f>
        <v>40.799999999999997</v>
      </c>
      <c r="AB2972" s="10">
        <f t="shared" si="1079"/>
        <v>41.255357142857136</v>
      </c>
      <c r="AC2972" s="10">
        <f t="shared" si="1080"/>
        <v>39.178571428571431</v>
      </c>
      <c r="AD2972" s="10">
        <f t="shared" si="1081"/>
        <v>38.232142857142861</v>
      </c>
      <c r="AE2972" s="10">
        <f t="shared" si="1082"/>
        <v>37.476785714285718</v>
      </c>
      <c r="AF2972" s="10">
        <f t="shared" si="1083"/>
        <v>36.292857142857144</v>
      </c>
      <c r="AG2972" s="36">
        <f t="shared" si="1071"/>
        <v>-0.26106414719045246</v>
      </c>
      <c r="AH2972" s="36">
        <f t="shared" si="1072"/>
        <v>0.49114103472714288</v>
      </c>
      <c r="AI2972" s="36">
        <f t="shared" si="1073"/>
        <v>0.20876288659793779</v>
      </c>
      <c r="AJ2972" s="36">
        <f t="shared" si="1074"/>
        <v>0.17826825127334464</v>
      </c>
      <c r="AK2972" s="36">
        <f t="shared" si="1075"/>
        <v>0.29327902240325932</v>
      </c>
    </row>
    <row r="2973" spans="1:37" x14ac:dyDescent="0.2">
      <c r="A2973" s="5">
        <v>39888</v>
      </c>
      <c r="B2973" s="1">
        <v>3</v>
      </c>
      <c r="C2973" s="7">
        <v>43</v>
      </c>
      <c r="D2973" s="7">
        <v>43.1</v>
      </c>
      <c r="E2973" s="7">
        <v>40.1</v>
      </c>
      <c r="F2973" s="7">
        <v>38.700000000000003</v>
      </c>
      <c r="G2973" s="7">
        <v>37.799999999999997</v>
      </c>
      <c r="H2973" s="7">
        <v>36.75</v>
      </c>
      <c r="I2973" s="7">
        <v>36.15</v>
      </c>
      <c r="J2973" s="7">
        <v>35.75</v>
      </c>
      <c r="K2973" s="7">
        <v>34.799999999999997</v>
      </c>
      <c r="L2973" s="3">
        <v>2.3E-3</v>
      </c>
      <c r="M2973" s="3">
        <v>-6.59E-2</v>
      </c>
      <c r="N2973" s="3">
        <v>-2.1999999999999999E-2</v>
      </c>
      <c r="O2973" s="18">
        <f t="shared" si="1076"/>
        <v>0</v>
      </c>
      <c r="P2973" s="19">
        <f t="shared" si="1084"/>
        <v>39890</v>
      </c>
      <c r="Q2973" s="19">
        <f t="shared" si="1085"/>
        <v>39918</v>
      </c>
      <c r="R2973" s="19">
        <f t="shared" si="1086"/>
        <v>39953</v>
      </c>
      <c r="S2973" s="19">
        <f t="shared" si="1087"/>
        <v>39981</v>
      </c>
      <c r="T2973" s="19">
        <f t="shared" si="1088"/>
        <v>40016</v>
      </c>
      <c r="U2973" s="19">
        <f t="shared" si="1089"/>
        <v>40044</v>
      </c>
      <c r="V2973" s="19">
        <f t="shared" si="1090"/>
        <v>40072</v>
      </c>
      <c r="W2973" s="19">
        <f t="shared" si="1091"/>
        <v>40107</v>
      </c>
      <c r="X2973" s="19">
        <f t="shared" si="1092"/>
        <v>40135</v>
      </c>
      <c r="Y2973" s="18">
        <f t="shared" si="1077"/>
        <v>28</v>
      </c>
      <c r="Z2973" s="10">
        <f t="shared" si="1078"/>
        <v>7.1428571428571425E-2</v>
      </c>
      <c r="AA2973" s="10">
        <f>VLOOKUP(A2973, VIX!$A$2:$E$3205, 5, FALSE)</f>
        <v>43.74</v>
      </c>
      <c r="AB2973" s="10">
        <f t="shared" si="1079"/>
        <v>43.092857142857142</v>
      </c>
      <c r="AC2973" s="10">
        <f t="shared" si="1080"/>
        <v>40.314285714285717</v>
      </c>
      <c r="AD2973" s="10">
        <f t="shared" si="1081"/>
        <v>38.800000000000004</v>
      </c>
      <c r="AE2973" s="10">
        <f t="shared" si="1082"/>
        <v>37.864285714285714</v>
      </c>
      <c r="AF2973" s="10">
        <f t="shared" si="1083"/>
        <v>36.825000000000003</v>
      </c>
      <c r="AG2973" s="36">
        <f t="shared" si="1071"/>
        <v>-6.4764841942946169E-2</v>
      </c>
      <c r="AH2973" s="36">
        <f t="shared" si="1072"/>
        <v>2.0461004104831071</v>
      </c>
      <c r="AI2973" s="36">
        <f t="shared" si="1073"/>
        <v>0.98515381393400558</v>
      </c>
      <c r="AJ2973" s="36">
        <f t="shared" si="1074"/>
        <v>0.64867956907236568</v>
      </c>
      <c r="AK2973" s="36">
        <f t="shared" si="1075"/>
        <v>0.77804459691251937</v>
      </c>
    </row>
    <row r="2974" spans="1:37" x14ac:dyDescent="0.2">
      <c r="A2974" s="5">
        <v>39885</v>
      </c>
      <c r="B2974" s="1">
        <v>3</v>
      </c>
      <c r="C2974" s="7">
        <v>42.1</v>
      </c>
      <c r="D2974" s="7">
        <v>41.6</v>
      </c>
      <c r="E2974" s="7">
        <v>39.15</v>
      </c>
      <c r="F2974" s="7">
        <v>38.200000000000003</v>
      </c>
      <c r="G2974" s="7">
        <v>37.299999999999997</v>
      </c>
      <c r="H2974" s="7">
        <v>36.25</v>
      </c>
      <c r="I2974" s="7">
        <v>35.85</v>
      </c>
      <c r="J2974" s="7">
        <v>35.65</v>
      </c>
      <c r="K2974" s="7">
        <v>34.75</v>
      </c>
      <c r="L2974" s="3">
        <v>-1.1900000000000001E-2</v>
      </c>
      <c r="M2974" s="3">
        <v>-6.1499999999999999E-2</v>
      </c>
      <c r="N2974" s="3">
        <v>-2.0500000000000001E-2</v>
      </c>
      <c r="O2974" s="18">
        <f t="shared" si="1076"/>
        <v>0</v>
      </c>
      <c r="P2974" s="19">
        <f t="shared" si="1084"/>
        <v>39890</v>
      </c>
      <c r="Q2974" s="19">
        <f t="shared" si="1085"/>
        <v>39918</v>
      </c>
      <c r="R2974" s="19">
        <f t="shared" si="1086"/>
        <v>39953</v>
      </c>
      <c r="S2974" s="19">
        <f t="shared" si="1087"/>
        <v>39981</v>
      </c>
      <c r="T2974" s="19">
        <f t="shared" si="1088"/>
        <v>40016</v>
      </c>
      <c r="U2974" s="19">
        <f t="shared" si="1089"/>
        <v>40044</v>
      </c>
      <c r="V2974" s="19">
        <f t="shared" si="1090"/>
        <v>40072</v>
      </c>
      <c r="W2974" s="19">
        <f t="shared" si="1091"/>
        <v>40107</v>
      </c>
      <c r="X2974" s="19">
        <f t="shared" si="1092"/>
        <v>40135</v>
      </c>
      <c r="Y2974" s="18">
        <f t="shared" si="1077"/>
        <v>28</v>
      </c>
      <c r="Z2974" s="10">
        <f t="shared" si="1078"/>
        <v>0.17857142857142858</v>
      </c>
      <c r="AA2974" s="10">
        <f>VLOOKUP(A2974, VIX!$A$2:$E$3205, 5, FALSE)</f>
        <v>42.36</v>
      </c>
      <c r="AB2974" s="10">
        <f t="shared" si="1079"/>
        <v>41.689285714285717</v>
      </c>
      <c r="AC2974" s="10">
        <f t="shared" si="1080"/>
        <v>39.587499999999999</v>
      </c>
      <c r="AD2974" s="10">
        <f t="shared" si="1081"/>
        <v>38.369642857142857</v>
      </c>
      <c r="AE2974" s="10">
        <f t="shared" si="1082"/>
        <v>37.460714285714282</v>
      </c>
      <c r="AF2974" s="10">
        <f t="shared" si="1083"/>
        <v>36.4375</v>
      </c>
      <c r="AG2974" s="36">
        <f t="shared" si="1071"/>
        <v>0.10948905109489046</v>
      </c>
      <c r="AH2974" s="36">
        <f t="shared" si="1072"/>
        <v>0.56342398247855485</v>
      </c>
      <c r="AI2974" s="36">
        <f t="shared" si="1073"/>
        <v>0.22681193747039208</v>
      </c>
      <c r="AJ2974" s="36">
        <f t="shared" si="1074"/>
        <v>0.21811886901327307</v>
      </c>
      <c r="AK2974" s="36">
        <f t="shared" si="1075"/>
        <v>0.26172106824925734</v>
      </c>
    </row>
    <row r="2975" spans="1:37" x14ac:dyDescent="0.2">
      <c r="A2975" s="5">
        <v>39884</v>
      </c>
      <c r="B2975" s="1">
        <v>3</v>
      </c>
      <c r="C2975" s="7">
        <v>41.1</v>
      </c>
      <c r="D2975" s="7">
        <v>41.1</v>
      </c>
      <c r="E2975" s="7">
        <v>38.6</v>
      </c>
      <c r="F2975" s="7">
        <v>37.450000000000003</v>
      </c>
      <c r="G2975" s="7">
        <v>37.049999999999997</v>
      </c>
      <c r="H2975" s="7">
        <v>35.85</v>
      </c>
      <c r="I2975" s="7">
        <v>35.5</v>
      </c>
      <c r="J2975" s="7">
        <v>35.25</v>
      </c>
      <c r="K2975" s="7">
        <v>34.299999999999997</v>
      </c>
      <c r="L2975" s="3">
        <v>0</v>
      </c>
      <c r="M2975" s="3">
        <v>-5.21E-2</v>
      </c>
      <c r="N2975" s="3">
        <v>-1.7399999999999999E-2</v>
      </c>
      <c r="O2975" s="18">
        <f t="shared" si="1076"/>
        <v>0</v>
      </c>
      <c r="P2975" s="19">
        <f t="shared" si="1084"/>
        <v>39890</v>
      </c>
      <c r="Q2975" s="19">
        <f t="shared" si="1085"/>
        <v>39918</v>
      </c>
      <c r="R2975" s="19">
        <f t="shared" si="1086"/>
        <v>39953</v>
      </c>
      <c r="S2975" s="19">
        <f t="shared" si="1087"/>
        <v>39981</v>
      </c>
      <c r="T2975" s="19">
        <f t="shared" si="1088"/>
        <v>40016</v>
      </c>
      <c r="U2975" s="19">
        <f t="shared" si="1089"/>
        <v>40044</v>
      </c>
      <c r="V2975" s="19">
        <f t="shared" si="1090"/>
        <v>40072</v>
      </c>
      <c r="W2975" s="19">
        <f t="shared" si="1091"/>
        <v>40107</v>
      </c>
      <c r="X2975" s="19">
        <f t="shared" si="1092"/>
        <v>40135</v>
      </c>
      <c r="Y2975" s="18">
        <f t="shared" si="1077"/>
        <v>28</v>
      </c>
      <c r="Z2975" s="10">
        <f t="shared" si="1078"/>
        <v>0.21428571428571427</v>
      </c>
      <c r="AA2975" s="10">
        <f>VLOOKUP(A2975, VIX!$A$2:$E$3205, 5, FALSE)</f>
        <v>41.18</v>
      </c>
      <c r="AB2975" s="10">
        <f t="shared" si="1079"/>
        <v>41.1</v>
      </c>
      <c r="AC2975" s="10">
        <f t="shared" si="1080"/>
        <v>39.135714285714286</v>
      </c>
      <c r="AD2975" s="10">
        <f t="shared" si="1081"/>
        <v>37.696428571428569</v>
      </c>
      <c r="AE2975" s="10">
        <f t="shared" si="1082"/>
        <v>37.135714285714286</v>
      </c>
      <c r="AF2975" s="10">
        <f t="shared" si="1083"/>
        <v>36.107142857142861</v>
      </c>
      <c r="AG2975" s="36">
        <f t="shared" si="1071"/>
        <v>0</v>
      </c>
      <c r="AH2975" s="36">
        <f t="shared" si="1072"/>
        <v>0.56692913385826793</v>
      </c>
      <c r="AI2975" s="36">
        <f t="shared" si="1073"/>
        <v>0.27129750982961964</v>
      </c>
      <c r="AJ2975" s="36">
        <f t="shared" si="1074"/>
        <v>9.6256684491980021E-2</v>
      </c>
      <c r="AK2975" s="36">
        <f t="shared" si="1075"/>
        <v>0.29649965682909996</v>
      </c>
    </row>
    <row r="2976" spans="1:37" x14ac:dyDescent="0.2">
      <c r="A2976" s="5">
        <v>39883</v>
      </c>
      <c r="B2976" s="1">
        <v>3</v>
      </c>
      <c r="C2976" s="7">
        <v>42.65</v>
      </c>
      <c r="D2976" s="7">
        <v>41.6</v>
      </c>
      <c r="E2976" s="7">
        <v>39.049999999999997</v>
      </c>
      <c r="F2976" s="7">
        <v>37.85</v>
      </c>
      <c r="G2976" s="7">
        <v>37.25</v>
      </c>
      <c r="H2976" s="7">
        <v>36.15</v>
      </c>
      <c r="I2976" s="7">
        <v>35.799999999999997</v>
      </c>
      <c r="J2976" s="7">
        <v>35.549999999999997</v>
      </c>
      <c r="K2976" s="7">
        <v>34.700000000000003</v>
      </c>
      <c r="L2976" s="3">
        <v>-2.46E-2</v>
      </c>
      <c r="M2976" s="3">
        <v>-5.4199999999999998E-2</v>
      </c>
      <c r="N2976" s="3">
        <v>-1.8100000000000002E-2</v>
      </c>
      <c r="O2976" s="18">
        <f t="shared" si="1076"/>
        <v>0</v>
      </c>
      <c r="P2976" s="19">
        <f t="shared" si="1084"/>
        <v>39890</v>
      </c>
      <c r="Q2976" s="19">
        <f t="shared" si="1085"/>
        <v>39918</v>
      </c>
      <c r="R2976" s="19">
        <f t="shared" si="1086"/>
        <v>39953</v>
      </c>
      <c r="S2976" s="19">
        <f t="shared" si="1087"/>
        <v>39981</v>
      </c>
      <c r="T2976" s="19">
        <f t="shared" si="1088"/>
        <v>40016</v>
      </c>
      <c r="U2976" s="19">
        <f t="shared" si="1089"/>
        <v>40044</v>
      </c>
      <c r="V2976" s="19">
        <f t="shared" si="1090"/>
        <v>40072</v>
      </c>
      <c r="W2976" s="19">
        <f t="shared" si="1091"/>
        <v>40107</v>
      </c>
      <c r="X2976" s="19">
        <f t="shared" si="1092"/>
        <v>40135</v>
      </c>
      <c r="Y2976" s="18">
        <f t="shared" si="1077"/>
        <v>28</v>
      </c>
      <c r="Z2976" s="10">
        <f t="shared" si="1078"/>
        <v>0.25</v>
      </c>
      <c r="AA2976" s="10">
        <f>VLOOKUP(A2976, VIX!$A$2:$E$3205, 5, FALSE)</f>
        <v>43.61</v>
      </c>
      <c r="AB2976" s="10">
        <f t="shared" si="1079"/>
        <v>41.862500000000004</v>
      </c>
      <c r="AC2976" s="10">
        <f t="shared" si="1080"/>
        <v>39.6875</v>
      </c>
      <c r="AD2976" s="10">
        <f t="shared" si="1081"/>
        <v>38.150000000000006</v>
      </c>
      <c r="AE2976" s="10">
        <f t="shared" si="1082"/>
        <v>37.4</v>
      </c>
      <c r="AF2976" s="10">
        <f t="shared" si="1083"/>
        <v>36.424999999999997</v>
      </c>
      <c r="AG2976" s="36">
        <f t="shared" si="1071"/>
        <v>0.22477064220183415</v>
      </c>
      <c r="AH2976" s="36">
        <f t="shared" si="1072"/>
        <v>0.57798165137614743</v>
      </c>
      <c r="AI2976" s="36">
        <f t="shared" si="1073"/>
        <v>0.28272251308900415</v>
      </c>
      <c r="AJ2976" s="36">
        <f t="shared" si="1074"/>
        <v>0.14424728105323439</v>
      </c>
      <c r="AK2976" s="36">
        <f t="shared" si="1075"/>
        <v>0.27043902439024409</v>
      </c>
    </row>
    <row r="2977" spans="1:37" x14ac:dyDescent="0.2">
      <c r="A2977" s="5">
        <v>39882</v>
      </c>
      <c r="B2977" s="1">
        <v>3</v>
      </c>
      <c r="C2977" s="7">
        <v>43.15</v>
      </c>
      <c r="D2977" s="7">
        <v>41.6</v>
      </c>
      <c r="E2977" s="7">
        <v>38.950000000000003</v>
      </c>
      <c r="F2977" s="7">
        <v>37.9</v>
      </c>
      <c r="G2977" s="7">
        <v>37.25</v>
      </c>
      <c r="H2977" s="7">
        <v>36.35</v>
      </c>
      <c r="I2977" s="7">
        <v>36.549999999999997</v>
      </c>
      <c r="J2977" s="7">
        <v>36.049999999999997</v>
      </c>
      <c r="K2977" s="7">
        <v>35.15</v>
      </c>
      <c r="L2977" s="3">
        <v>-3.5900000000000001E-2</v>
      </c>
      <c r="M2977" s="3">
        <v>-3.56E-2</v>
      </c>
      <c r="N2977" s="3">
        <v>-1.1900000000000001E-2</v>
      </c>
      <c r="O2977" s="18">
        <f t="shared" si="1076"/>
        <v>0</v>
      </c>
      <c r="P2977" s="19">
        <f t="shared" si="1084"/>
        <v>39890</v>
      </c>
      <c r="Q2977" s="19">
        <f t="shared" si="1085"/>
        <v>39918</v>
      </c>
      <c r="R2977" s="19">
        <f t="shared" si="1086"/>
        <v>39953</v>
      </c>
      <c r="S2977" s="19">
        <f t="shared" si="1087"/>
        <v>39981</v>
      </c>
      <c r="T2977" s="19">
        <f t="shared" si="1088"/>
        <v>40016</v>
      </c>
      <c r="U2977" s="19">
        <f t="shared" si="1089"/>
        <v>40044</v>
      </c>
      <c r="V2977" s="19">
        <f t="shared" si="1090"/>
        <v>40072</v>
      </c>
      <c r="W2977" s="19">
        <f t="shared" si="1091"/>
        <v>40107</v>
      </c>
      <c r="X2977" s="19">
        <f t="shared" si="1092"/>
        <v>40135</v>
      </c>
      <c r="Y2977" s="18">
        <f t="shared" si="1077"/>
        <v>28</v>
      </c>
      <c r="Z2977" s="10">
        <f t="shared" si="1078"/>
        <v>0.2857142857142857</v>
      </c>
      <c r="AA2977" s="10">
        <f>VLOOKUP(A2977, VIX!$A$2:$E$3205, 5, FALSE)</f>
        <v>44.37</v>
      </c>
      <c r="AB2977" s="10">
        <f t="shared" si="1079"/>
        <v>42.042857142857144</v>
      </c>
      <c r="AC2977" s="10">
        <f t="shared" si="1080"/>
        <v>39.707142857142856</v>
      </c>
      <c r="AD2977" s="10">
        <f t="shared" si="1081"/>
        <v>38.199999999999996</v>
      </c>
      <c r="AE2977" s="10">
        <f t="shared" si="1082"/>
        <v>37.435714285714283</v>
      </c>
      <c r="AF2977" s="10">
        <f t="shared" si="1083"/>
        <v>36.607142857142861</v>
      </c>
      <c r="AG2977" s="36">
        <f t="shared" si="1071"/>
        <v>0.30598096431788785</v>
      </c>
      <c r="AH2977" s="36">
        <f t="shared" si="1072"/>
        <v>0.55728949344905321</v>
      </c>
      <c r="AI2977" s="36">
        <f t="shared" si="1073"/>
        <v>0.23152644704029515</v>
      </c>
      <c r="AJ2977" s="36">
        <f t="shared" si="1074"/>
        <v>0.14645922746781098</v>
      </c>
      <c r="AK2977" s="36">
        <f t="shared" si="1075"/>
        <v>0.20785409888649578</v>
      </c>
    </row>
    <row r="2978" spans="1:37" x14ac:dyDescent="0.2">
      <c r="A2978" s="5">
        <v>39881</v>
      </c>
      <c r="B2978" s="1">
        <v>3</v>
      </c>
      <c r="C2978" s="7">
        <v>47.05</v>
      </c>
      <c r="D2978" s="7">
        <v>44.9</v>
      </c>
      <c r="E2978" s="7">
        <v>41.8</v>
      </c>
      <c r="F2978" s="7">
        <v>40.35</v>
      </c>
      <c r="G2978" s="7">
        <v>39.75</v>
      </c>
      <c r="H2978" s="7">
        <v>38.6</v>
      </c>
      <c r="I2978" s="7">
        <v>38.1</v>
      </c>
      <c r="J2978" s="7">
        <v>37.799999999999997</v>
      </c>
      <c r="K2978" s="7">
        <v>36.65</v>
      </c>
      <c r="L2978" s="3">
        <v>-4.5699999999999998E-2</v>
      </c>
      <c r="M2978" s="3">
        <v>-5.5800000000000002E-2</v>
      </c>
      <c r="N2978" s="3">
        <v>-1.8599999999999998E-2</v>
      </c>
      <c r="O2978" s="18">
        <f t="shared" si="1076"/>
        <v>0</v>
      </c>
      <c r="P2978" s="19">
        <f t="shared" si="1084"/>
        <v>39890</v>
      </c>
      <c r="Q2978" s="19">
        <f t="shared" si="1085"/>
        <v>39918</v>
      </c>
      <c r="R2978" s="19">
        <f t="shared" si="1086"/>
        <v>39953</v>
      </c>
      <c r="S2978" s="19">
        <f t="shared" si="1087"/>
        <v>39981</v>
      </c>
      <c r="T2978" s="19">
        <f t="shared" si="1088"/>
        <v>40016</v>
      </c>
      <c r="U2978" s="19">
        <f t="shared" si="1089"/>
        <v>40044</v>
      </c>
      <c r="V2978" s="19">
        <f t="shared" si="1090"/>
        <v>40072</v>
      </c>
      <c r="W2978" s="19">
        <f t="shared" si="1091"/>
        <v>40107</v>
      </c>
      <c r="X2978" s="19">
        <f t="shared" si="1092"/>
        <v>40135</v>
      </c>
      <c r="Y2978" s="18">
        <f t="shared" si="1077"/>
        <v>28</v>
      </c>
      <c r="Z2978" s="10">
        <f t="shared" si="1078"/>
        <v>0.32142857142857145</v>
      </c>
      <c r="AA2978" s="10">
        <f>VLOOKUP(A2978, VIX!$A$2:$E$3205, 5, FALSE)</f>
        <v>49.68</v>
      </c>
      <c r="AB2978" s="10">
        <f t="shared" si="1079"/>
        <v>45.591071428571425</v>
      </c>
      <c r="AC2978" s="10">
        <f t="shared" si="1080"/>
        <v>42.796428571428571</v>
      </c>
      <c r="AD2978" s="10">
        <f t="shared" si="1081"/>
        <v>40.816071428571433</v>
      </c>
      <c r="AE2978" s="10">
        <f t="shared" si="1082"/>
        <v>39.94285714285715</v>
      </c>
      <c r="AF2978" s="10">
        <f t="shared" si="1083"/>
        <v>38.969642857142858</v>
      </c>
      <c r="AG2978" s="36">
        <f t="shared" si="1071"/>
        <v>1.2836834623282247</v>
      </c>
      <c r="AH2978" s="36">
        <f t="shared" si="1072"/>
        <v>1.9657775541016609</v>
      </c>
      <c r="AI2978" s="36">
        <f t="shared" si="1073"/>
        <v>0.96293042867181688</v>
      </c>
      <c r="AJ2978" s="36">
        <f t="shared" si="1074"/>
        <v>0.40688912809472622</v>
      </c>
      <c r="AK2978" s="36">
        <f t="shared" si="1075"/>
        <v>0.79498902706656782</v>
      </c>
    </row>
    <row r="2979" spans="1:37" x14ac:dyDescent="0.2">
      <c r="A2979" s="5">
        <v>39878</v>
      </c>
      <c r="B2979" s="1">
        <v>3</v>
      </c>
      <c r="C2979" s="7">
        <v>46.65</v>
      </c>
      <c r="D2979" s="7">
        <v>44.15</v>
      </c>
      <c r="E2979" s="7">
        <v>41.4</v>
      </c>
      <c r="F2979" s="7">
        <v>40.1</v>
      </c>
      <c r="G2979" s="7">
        <v>39.6</v>
      </c>
      <c r="H2979" s="7">
        <v>38.65</v>
      </c>
      <c r="I2979" s="7">
        <v>38.25</v>
      </c>
      <c r="J2979" s="7">
        <v>37.950000000000003</v>
      </c>
      <c r="K2979" s="7">
        <v>36.9</v>
      </c>
      <c r="L2979" s="3">
        <v>-5.3600000000000002E-2</v>
      </c>
      <c r="M2979" s="3">
        <v>-4.6100000000000002E-2</v>
      </c>
      <c r="N2979" s="3">
        <v>-1.54E-2</v>
      </c>
      <c r="O2979" s="18">
        <f t="shared" si="1076"/>
        <v>0</v>
      </c>
      <c r="P2979" s="19">
        <f t="shared" si="1084"/>
        <v>39890</v>
      </c>
      <c r="Q2979" s="19">
        <f t="shared" si="1085"/>
        <v>39918</v>
      </c>
      <c r="R2979" s="19">
        <f t="shared" si="1086"/>
        <v>39953</v>
      </c>
      <c r="S2979" s="19">
        <f t="shared" si="1087"/>
        <v>39981</v>
      </c>
      <c r="T2979" s="19">
        <f t="shared" si="1088"/>
        <v>40016</v>
      </c>
      <c r="U2979" s="19">
        <f t="shared" si="1089"/>
        <v>40044</v>
      </c>
      <c r="V2979" s="19">
        <f t="shared" si="1090"/>
        <v>40072</v>
      </c>
      <c r="W2979" s="19">
        <f t="shared" si="1091"/>
        <v>40107</v>
      </c>
      <c r="X2979" s="19">
        <f t="shared" si="1092"/>
        <v>40135</v>
      </c>
      <c r="Y2979" s="18">
        <f t="shared" si="1077"/>
        <v>28</v>
      </c>
      <c r="Z2979" s="10">
        <f t="shared" si="1078"/>
        <v>0.42857142857142855</v>
      </c>
      <c r="AA2979" s="10">
        <f>VLOOKUP(A2979, VIX!$A$2:$E$3205, 5, FALSE)</f>
        <v>49.33</v>
      </c>
      <c r="AB2979" s="10">
        <f t="shared" si="1079"/>
        <v>45.221428571428568</v>
      </c>
      <c r="AC2979" s="10">
        <f t="shared" si="1080"/>
        <v>42.578571428571422</v>
      </c>
      <c r="AD2979" s="10">
        <f t="shared" si="1081"/>
        <v>40.657142857142858</v>
      </c>
      <c r="AE2979" s="10">
        <f t="shared" si="1082"/>
        <v>39.814285714285717</v>
      </c>
      <c r="AF2979" s="10">
        <f t="shared" si="1083"/>
        <v>39.057142857142857</v>
      </c>
      <c r="AG2979" s="36">
        <f t="shared" si="1071"/>
        <v>0.49130468689074364</v>
      </c>
      <c r="AH2979" s="36">
        <f t="shared" si="1072"/>
        <v>0.57553359355535316</v>
      </c>
      <c r="AI2979" s="36">
        <f t="shared" si="1073"/>
        <v>0.28592624918175835</v>
      </c>
      <c r="AJ2979" s="36">
        <f t="shared" si="1074"/>
        <v>0.11291840301115755</v>
      </c>
      <c r="AK2979" s="36">
        <f t="shared" si="1075"/>
        <v>0.21915049432442416</v>
      </c>
    </row>
    <row r="2980" spans="1:37" x14ac:dyDescent="0.2">
      <c r="A2980" s="5">
        <v>39877</v>
      </c>
      <c r="B2980" s="1">
        <v>3</v>
      </c>
      <c r="C2980" s="7">
        <v>47.35</v>
      </c>
      <c r="D2980" s="7">
        <v>44.45</v>
      </c>
      <c r="E2980" s="7">
        <v>41.75</v>
      </c>
      <c r="F2980" s="7">
        <v>40.200000000000003</v>
      </c>
      <c r="G2980" s="7">
        <v>39.549999999999997</v>
      </c>
      <c r="H2980" s="7">
        <v>38.549999999999997</v>
      </c>
      <c r="I2980" s="7">
        <v>37.950000000000003</v>
      </c>
      <c r="J2980" s="7">
        <v>37.799999999999997</v>
      </c>
      <c r="K2980" s="7">
        <v>36.9</v>
      </c>
      <c r="L2980" s="3">
        <v>-6.1199999999999997E-2</v>
      </c>
      <c r="M2980" s="3">
        <v>-5.6000000000000001E-2</v>
      </c>
      <c r="N2980" s="3">
        <v>-1.8700000000000001E-2</v>
      </c>
      <c r="O2980" s="18">
        <f t="shared" si="1076"/>
        <v>0</v>
      </c>
      <c r="P2980" s="19">
        <f t="shared" si="1084"/>
        <v>39890</v>
      </c>
      <c r="Q2980" s="19">
        <f t="shared" si="1085"/>
        <v>39918</v>
      </c>
      <c r="R2980" s="19">
        <f t="shared" si="1086"/>
        <v>39953</v>
      </c>
      <c r="S2980" s="19">
        <f t="shared" si="1087"/>
        <v>39981</v>
      </c>
      <c r="T2980" s="19">
        <f t="shared" si="1088"/>
        <v>40016</v>
      </c>
      <c r="U2980" s="19">
        <f t="shared" si="1089"/>
        <v>40044</v>
      </c>
      <c r="V2980" s="19">
        <f t="shared" si="1090"/>
        <v>40072</v>
      </c>
      <c r="W2980" s="19">
        <f t="shared" si="1091"/>
        <v>40107</v>
      </c>
      <c r="X2980" s="19">
        <f t="shared" si="1092"/>
        <v>40135</v>
      </c>
      <c r="Y2980" s="18">
        <f t="shared" si="1077"/>
        <v>28</v>
      </c>
      <c r="Z2980" s="10">
        <f t="shared" si="1078"/>
        <v>0.4642857142857143</v>
      </c>
      <c r="AA2980" s="10">
        <f>VLOOKUP(A2980, VIX!$A$2:$E$3205, 5, FALSE)</f>
        <v>50.17</v>
      </c>
      <c r="AB2980" s="10">
        <f t="shared" si="1079"/>
        <v>45.796428571428578</v>
      </c>
      <c r="AC2980" s="10">
        <f t="shared" si="1080"/>
        <v>43.003571428571433</v>
      </c>
      <c r="AD2980" s="10">
        <f t="shared" si="1081"/>
        <v>40.919642857142861</v>
      </c>
      <c r="AE2980" s="10">
        <f t="shared" si="1082"/>
        <v>39.851785714285711</v>
      </c>
      <c r="AF2980" s="10">
        <f t="shared" si="1083"/>
        <v>39.014285714285712</v>
      </c>
      <c r="AG2980" s="36">
        <f t="shared" si="1071"/>
        <v>0.59555048488305706</v>
      </c>
      <c r="AH2980" s="36">
        <f t="shared" si="1072"/>
        <v>0.58238466147393686</v>
      </c>
      <c r="AI2980" s="36">
        <f t="shared" si="1073"/>
        <v>0.34723086496577399</v>
      </c>
      <c r="AJ2980" s="36">
        <f t="shared" si="1074"/>
        <v>0.14800759013282855</v>
      </c>
      <c r="AK2980" s="36">
        <f t="shared" si="1075"/>
        <v>0.23285899094437248</v>
      </c>
    </row>
    <row r="2981" spans="1:37" x14ac:dyDescent="0.2">
      <c r="A2981" s="5">
        <v>39876</v>
      </c>
      <c r="B2981" s="1">
        <v>3</v>
      </c>
      <c r="C2981" s="7">
        <v>44.75</v>
      </c>
      <c r="D2981" s="7">
        <v>42.9</v>
      </c>
      <c r="E2981" s="7">
        <v>40.549999999999997</v>
      </c>
      <c r="F2981" s="7">
        <v>39.799999999999997</v>
      </c>
      <c r="G2981" s="7">
        <v>39.25</v>
      </c>
      <c r="H2981" s="7">
        <v>38.049999999999997</v>
      </c>
      <c r="I2981" s="7">
        <v>37.65</v>
      </c>
      <c r="J2981" s="7">
        <v>37.200000000000003</v>
      </c>
      <c r="K2981" s="7">
        <v>36.1</v>
      </c>
      <c r="L2981" s="3">
        <v>-4.1300000000000003E-2</v>
      </c>
      <c r="M2981" s="3">
        <v>-5.3999999999999999E-2</v>
      </c>
      <c r="N2981" s="3">
        <v>-1.7999999999999999E-2</v>
      </c>
      <c r="O2981" s="18">
        <f t="shared" si="1076"/>
        <v>0</v>
      </c>
      <c r="P2981" s="19">
        <f t="shared" si="1084"/>
        <v>39890</v>
      </c>
      <c r="Q2981" s="19">
        <f t="shared" si="1085"/>
        <v>39918</v>
      </c>
      <c r="R2981" s="19">
        <f t="shared" si="1086"/>
        <v>39953</v>
      </c>
      <c r="S2981" s="19">
        <f t="shared" si="1087"/>
        <v>39981</v>
      </c>
      <c r="T2981" s="19">
        <f t="shared" si="1088"/>
        <v>40016</v>
      </c>
      <c r="U2981" s="19">
        <f t="shared" si="1089"/>
        <v>40044</v>
      </c>
      <c r="V2981" s="19">
        <f t="shared" si="1090"/>
        <v>40072</v>
      </c>
      <c r="W2981" s="19">
        <f t="shared" si="1091"/>
        <v>40107</v>
      </c>
      <c r="X2981" s="19">
        <f t="shared" si="1092"/>
        <v>40135</v>
      </c>
      <c r="Y2981" s="18">
        <f t="shared" si="1077"/>
        <v>28</v>
      </c>
      <c r="Z2981" s="10">
        <f t="shared" si="1078"/>
        <v>0.5</v>
      </c>
      <c r="AA2981" s="10">
        <f>VLOOKUP(A2981, VIX!$A$2:$E$3205, 5, FALSE)</f>
        <v>47.56</v>
      </c>
      <c r="AB2981" s="10">
        <f t="shared" si="1079"/>
        <v>43.825000000000003</v>
      </c>
      <c r="AC2981" s="10">
        <f t="shared" si="1080"/>
        <v>41.724999999999994</v>
      </c>
      <c r="AD2981" s="10">
        <f t="shared" si="1081"/>
        <v>40.174999999999997</v>
      </c>
      <c r="AE2981" s="10">
        <f t="shared" si="1082"/>
        <v>39.524999999999999</v>
      </c>
      <c r="AF2981" s="10">
        <f t="shared" si="1083"/>
        <v>38.65</v>
      </c>
      <c r="AG2981" s="36">
        <f t="shared" si="1071"/>
        <v>0.35071090047393372</v>
      </c>
      <c r="AH2981" s="36">
        <f t="shared" si="1072"/>
        <v>0.46875371037321412</v>
      </c>
      <c r="AI2981" s="36">
        <f t="shared" si="1073"/>
        <v>0.15721831718171603</v>
      </c>
      <c r="AJ2981" s="36">
        <f t="shared" si="1074"/>
        <v>0.11837048424288943</v>
      </c>
      <c r="AK2981" s="36">
        <f t="shared" si="1075"/>
        <v>0.26496100937527434</v>
      </c>
    </row>
    <row r="2982" spans="1:37" x14ac:dyDescent="0.2">
      <c r="A2982" s="5">
        <v>39875</v>
      </c>
      <c r="B2982" s="1">
        <v>3</v>
      </c>
      <c r="C2982" s="7">
        <v>48.45</v>
      </c>
      <c r="D2982" s="7">
        <v>46.35</v>
      </c>
      <c r="E2982" s="7">
        <v>43.7</v>
      </c>
      <c r="F2982" s="7">
        <v>42.05</v>
      </c>
      <c r="G2982" s="7">
        <v>41.55</v>
      </c>
      <c r="H2982" s="7">
        <v>39.85</v>
      </c>
      <c r="I2982" s="7">
        <v>39.65</v>
      </c>
      <c r="J2982" s="7">
        <v>38.6</v>
      </c>
      <c r="K2982" s="7">
        <v>37.4</v>
      </c>
      <c r="L2982" s="3">
        <v>-4.3299999999999998E-2</v>
      </c>
      <c r="M2982" s="3">
        <v>-5.7099999999999998E-2</v>
      </c>
      <c r="N2982" s="3">
        <v>-1.9E-2</v>
      </c>
      <c r="O2982" s="18">
        <f t="shared" si="1076"/>
        <v>0</v>
      </c>
      <c r="P2982" s="19">
        <f t="shared" si="1084"/>
        <v>39890</v>
      </c>
      <c r="Q2982" s="19">
        <f t="shared" si="1085"/>
        <v>39918</v>
      </c>
      <c r="R2982" s="19">
        <f t="shared" si="1086"/>
        <v>39953</v>
      </c>
      <c r="S2982" s="19">
        <f t="shared" si="1087"/>
        <v>39981</v>
      </c>
      <c r="T2982" s="19">
        <f t="shared" si="1088"/>
        <v>40016</v>
      </c>
      <c r="U2982" s="19">
        <f t="shared" si="1089"/>
        <v>40044</v>
      </c>
      <c r="V2982" s="19">
        <f t="shared" si="1090"/>
        <v>40072</v>
      </c>
      <c r="W2982" s="19">
        <f t="shared" si="1091"/>
        <v>40107</v>
      </c>
      <c r="X2982" s="19">
        <f t="shared" si="1092"/>
        <v>40135</v>
      </c>
      <c r="Y2982" s="18">
        <f t="shared" si="1077"/>
        <v>28</v>
      </c>
      <c r="Z2982" s="10">
        <f t="shared" si="1078"/>
        <v>0.5357142857142857</v>
      </c>
      <c r="AA2982" s="10">
        <f>VLOOKUP(A2982, VIX!$A$2:$E$3205, 5, FALSE)</f>
        <v>50.93</v>
      </c>
      <c r="AB2982" s="10">
        <f t="shared" si="1079"/>
        <v>47.475000000000001</v>
      </c>
      <c r="AC2982" s="10">
        <f t="shared" si="1080"/>
        <v>45.119642857142857</v>
      </c>
      <c r="AD2982" s="10">
        <f t="shared" si="1081"/>
        <v>42.933928571428574</v>
      </c>
      <c r="AE2982" s="10">
        <f t="shared" si="1082"/>
        <v>41.817857142857136</v>
      </c>
      <c r="AF2982" s="10">
        <f t="shared" si="1083"/>
        <v>40.760714285714286</v>
      </c>
      <c r="AG2982" s="36">
        <f t="shared" si="1071"/>
        <v>0.40145653163404649</v>
      </c>
      <c r="AH2982" s="36">
        <f t="shared" si="1072"/>
        <v>0.53228120516499244</v>
      </c>
      <c r="AI2982" s="36">
        <f t="shared" si="1073"/>
        <v>0.34760073566293365</v>
      </c>
      <c r="AJ2982" s="36">
        <f t="shared" si="1074"/>
        <v>0.10763710917478211</v>
      </c>
      <c r="AK2982" s="36">
        <f t="shared" si="1075"/>
        <v>0.37565766397755063</v>
      </c>
    </row>
    <row r="2983" spans="1:37" x14ac:dyDescent="0.2">
      <c r="A2983" s="5">
        <v>39874</v>
      </c>
      <c r="B2983" s="1">
        <v>3</v>
      </c>
      <c r="C2983" s="7">
        <v>47.85</v>
      </c>
      <c r="D2983" s="7">
        <v>46.05</v>
      </c>
      <c r="E2983" s="7">
        <v>43.15</v>
      </c>
      <c r="F2983" s="7">
        <v>42.15</v>
      </c>
      <c r="G2983" s="7">
        <v>41.35</v>
      </c>
      <c r="H2983" s="7">
        <v>39.9</v>
      </c>
      <c r="I2983" s="7">
        <v>39.549999999999997</v>
      </c>
      <c r="J2983" s="7">
        <v>38.950000000000003</v>
      </c>
      <c r="K2983" s="7">
        <v>37.75</v>
      </c>
      <c r="L2983" s="3">
        <v>-3.7600000000000001E-2</v>
      </c>
      <c r="M2983" s="3">
        <v>-6.1699999999999998E-2</v>
      </c>
      <c r="N2983" s="3">
        <v>-2.06E-2</v>
      </c>
      <c r="O2983" s="18">
        <f t="shared" si="1076"/>
        <v>0</v>
      </c>
      <c r="P2983" s="19">
        <f t="shared" si="1084"/>
        <v>39890</v>
      </c>
      <c r="Q2983" s="19">
        <f t="shared" si="1085"/>
        <v>39918</v>
      </c>
      <c r="R2983" s="19">
        <f t="shared" si="1086"/>
        <v>39953</v>
      </c>
      <c r="S2983" s="19">
        <f t="shared" si="1087"/>
        <v>39981</v>
      </c>
      <c r="T2983" s="19">
        <f t="shared" si="1088"/>
        <v>40016</v>
      </c>
      <c r="U2983" s="19">
        <f t="shared" si="1089"/>
        <v>40044</v>
      </c>
      <c r="V2983" s="19">
        <f t="shared" si="1090"/>
        <v>40072</v>
      </c>
      <c r="W2983" s="19">
        <f t="shared" si="1091"/>
        <v>40107</v>
      </c>
      <c r="X2983" s="19">
        <f t="shared" si="1092"/>
        <v>40135</v>
      </c>
      <c r="Y2983" s="18">
        <f t="shared" si="1077"/>
        <v>28</v>
      </c>
      <c r="Z2983" s="10">
        <f t="shared" si="1078"/>
        <v>0.5714285714285714</v>
      </c>
      <c r="AA2983" s="10">
        <f>VLOOKUP(A2983, VIX!$A$2:$E$3205, 5, FALSE)</f>
        <v>52.65</v>
      </c>
      <c r="AB2983" s="10">
        <f t="shared" si="1079"/>
        <v>47.078571428571429</v>
      </c>
      <c r="AC2983" s="10">
        <f t="shared" si="1080"/>
        <v>44.80714285714285</v>
      </c>
      <c r="AD2983" s="10">
        <f t="shared" si="1081"/>
        <v>42.721428571428575</v>
      </c>
      <c r="AE2983" s="10">
        <f t="shared" si="1082"/>
        <v>41.807142857142857</v>
      </c>
      <c r="AF2983" s="10">
        <f t="shared" si="1083"/>
        <v>40.728571428571428</v>
      </c>
      <c r="AG2983" s="36">
        <f t="shared" si="1071"/>
        <v>1.0977291977574346</v>
      </c>
      <c r="AH2983" s="36">
        <f t="shared" si="1072"/>
        <v>1.8127997354059866</v>
      </c>
      <c r="AI2983" s="36">
        <f t="shared" si="1073"/>
        <v>0.6512469311280531</v>
      </c>
      <c r="AJ2983" s="36">
        <f t="shared" si="1074"/>
        <v>0.52996845425867356</v>
      </c>
      <c r="AK2983" s="36">
        <f t="shared" si="1075"/>
        <v>0.97765886287625658</v>
      </c>
    </row>
    <row r="2984" spans="1:37" x14ac:dyDescent="0.2">
      <c r="A2984" s="5">
        <v>39871</v>
      </c>
      <c r="B2984" s="1">
        <v>3</v>
      </c>
      <c r="C2984" s="7">
        <v>44.45</v>
      </c>
      <c r="D2984" s="7">
        <v>43.9</v>
      </c>
      <c r="E2984" s="7">
        <v>41.7</v>
      </c>
      <c r="F2984" s="7">
        <v>40.950000000000003</v>
      </c>
      <c r="G2984" s="7">
        <v>40.35</v>
      </c>
      <c r="H2984" s="7">
        <v>39.4</v>
      </c>
      <c r="I2984" s="7">
        <v>38.799999999999997</v>
      </c>
      <c r="J2984" s="7">
        <v>38.25</v>
      </c>
      <c r="K2984" s="7">
        <v>37.200000000000003</v>
      </c>
      <c r="L2984" s="3">
        <v>-1.24E-2</v>
      </c>
      <c r="M2984" s="3">
        <v>-5.2499999999999998E-2</v>
      </c>
      <c r="N2984" s="3">
        <v>-1.7500000000000002E-2</v>
      </c>
      <c r="O2984" s="18">
        <f t="shared" si="1076"/>
        <v>0</v>
      </c>
      <c r="P2984" s="19">
        <f t="shared" si="1084"/>
        <v>39890</v>
      </c>
      <c r="Q2984" s="19">
        <f t="shared" si="1085"/>
        <v>39918</v>
      </c>
      <c r="R2984" s="19">
        <f t="shared" si="1086"/>
        <v>39953</v>
      </c>
      <c r="S2984" s="19">
        <f t="shared" si="1087"/>
        <v>39981</v>
      </c>
      <c r="T2984" s="19">
        <f t="shared" si="1088"/>
        <v>40016</v>
      </c>
      <c r="U2984" s="19">
        <f t="shared" si="1089"/>
        <v>40044</v>
      </c>
      <c r="V2984" s="19">
        <f t="shared" si="1090"/>
        <v>40072</v>
      </c>
      <c r="W2984" s="19">
        <f t="shared" si="1091"/>
        <v>40107</v>
      </c>
      <c r="X2984" s="19">
        <f t="shared" si="1092"/>
        <v>40135</v>
      </c>
      <c r="Y2984" s="18">
        <f t="shared" si="1077"/>
        <v>28</v>
      </c>
      <c r="Z2984" s="10">
        <f t="shared" si="1078"/>
        <v>0.6785714285714286</v>
      </c>
      <c r="AA2984" s="10">
        <f>VLOOKUP(A2984, VIX!$A$2:$E$3205, 5, FALSE)</f>
        <v>46.35</v>
      </c>
      <c r="AB2984" s="10">
        <f t="shared" si="1079"/>
        <v>44.273214285714289</v>
      </c>
      <c r="AC2984" s="10">
        <f t="shared" si="1080"/>
        <v>43.192857142857143</v>
      </c>
      <c r="AD2984" s="10">
        <f t="shared" si="1081"/>
        <v>41.458928571428572</v>
      </c>
      <c r="AE2984" s="10">
        <f t="shared" si="1082"/>
        <v>40.75714285714286</v>
      </c>
      <c r="AF2984" s="10">
        <f t="shared" si="1083"/>
        <v>40.044642857142861</v>
      </c>
      <c r="AG2984" s="36">
        <f t="shared" si="1071"/>
        <v>0.1126829268292691</v>
      </c>
      <c r="AH2984" s="36">
        <f t="shared" si="1072"/>
        <v>0.45977774091889095</v>
      </c>
      <c r="AI2984" s="36">
        <f t="shared" si="1073"/>
        <v>0.16403402187120283</v>
      </c>
      <c r="AJ2984" s="36">
        <f t="shared" si="1074"/>
        <v>0.1334039174166228</v>
      </c>
      <c r="AK2984" s="36">
        <f t="shared" si="1075"/>
        <v>0.21501706484641697</v>
      </c>
    </row>
    <row r="2985" spans="1:37" x14ac:dyDescent="0.2">
      <c r="A2985" s="5">
        <v>39870</v>
      </c>
      <c r="B2985" s="1">
        <v>3</v>
      </c>
      <c r="C2985" s="7">
        <v>44</v>
      </c>
      <c r="D2985" s="7">
        <v>43.75</v>
      </c>
      <c r="E2985" s="7">
        <v>41.35</v>
      </c>
      <c r="F2985" s="7">
        <v>40.65</v>
      </c>
      <c r="G2985" s="7">
        <v>40.049999999999997</v>
      </c>
      <c r="H2985" s="7">
        <v>39.049999999999997</v>
      </c>
      <c r="I2985" s="7">
        <v>38.75</v>
      </c>
      <c r="J2985" s="7">
        <v>38.200000000000003</v>
      </c>
      <c r="K2985" s="7">
        <v>37</v>
      </c>
      <c r="L2985" s="3">
        <v>-5.7000000000000002E-3</v>
      </c>
      <c r="M2985" s="3">
        <v>-4.6699999999999998E-2</v>
      </c>
      <c r="N2985" s="3">
        <v>-1.5599999999999999E-2</v>
      </c>
      <c r="O2985" s="18">
        <f t="shared" si="1076"/>
        <v>0</v>
      </c>
      <c r="P2985" s="19">
        <f t="shared" si="1084"/>
        <v>39890</v>
      </c>
      <c r="Q2985" s="19">
        <f t="shared" si="1085"/>
        <v>39918</v>
      </c>
      <c r="R2985" s="19">
        <f t="shared" si="1086"/>
        <v>39953</v>
      </c>
      <c r="S2985" s="19">
        <f t="shared" si="1087"/>
        <v>39981</v>
      </c>
      <c r="T2985" s="19">
        <f t="shared" si="1088"/>
        <v>40016</v>
      </c>
      <c r="U2985" s="19">
        <f t="shared" si="1089"/>
        <v>40044</v>
      </c>
      <c r="V2985" s="19">
        <f t="shared" si="1090"/>
        <v>40072</v>
      </c>
      <c r="W2985" s="19">
        <f t="shared" si="1091"/>
        <v>40107</v>
      </c>
      <c r="X2985" s="19">
        <f t="shared" si="1092"/>
        <v>40135</v>
      </c>
      <c r="Y2985" s="18">
        <f t="shared" si="1077"/>
        <v>28</v>
      </c>
      <c r="Z2985" s="10">
        <f t="shared" si="1078"/>
        <v>0.7142857142857143</v>
      </c>
      <c r="AA2985" s="10">
        <f>VLOOKUP(A2985, VIX!$A$2:$E$3205, 5, FALSE)</f>
        <v>44.66</v>
      </c>
      <c r="AB2985" s="10">
        <f t="shared" si="1079"/>
        <v>43.928571428571431</v>
      </c>
      <c r="AC2985" s="10">
        <f t="shared" si="1080"/>
        <v>43.064285714285717</v>
      </c>
      <c r="AD2985" s="10">
        <f t="shared" si="1081"/>
        <v>41.150000000000006</v>
      </c>
      <c r="AE2985" s="10">
        <f t="shared" si="1082"/>
        <v>40.478571428571428</v>
      </c>
      <c r="AF2985" s="10">
        <f t="shared" si="1083"/>
        <v>39.764285714285712</v>
      </c>
      <c r="AG2985" s="36">
        <f t="shared" si="1071"/>
        <v>5.18433179723502E-2</v>
      </c>
      <c r="AH2985" s="36">
        <f t="shared" si="1072"/>
        <v>0.50615114235500835</v>
      </c>
      <c r="AI2985" s="36">
        <f t="shared" si="1073"/>
        <v>0.15464866523473514</v>
      </c>
      <c r="AJ2985" s="36">
        <f t="shared" si="1074"/>
        <v>0.13516896120150212</v>
      </c>
      <c r="AK2985" s="36">
        <f t="shared" si="1075"/>
        <v>0.22959183673469374</v>
      </c>
    </row>
    <row r="2986" spans="1:37" x14ac:dyDescent="0.2">
      <c r="A2986" s="5">
        <v>39869</v>
      </c>
      <c r="B2986" s="1">
        <v>3</v>
      </c>
      <c r="C2986" s="7">
        <v>43.45</v>
      </c>
      <c r="D2986" s="7">
        <v>43.25</v>
      </c>
      <c r="E2986" s="7">
        <v>40.950000000000003</v>
      </c>
      <c r="F2986" s="7">
        <v>40.1</v>
      </c>
      <c r="G2986" s="7">
        <v>39.5</v>
      </c>
      <c r="H2986" s="7">
        <v>38.299999999999997</v>
      </c>
      <c r="I2986" s="7">
        <v>37.950000000000003</v>
      </c>
      <c r="J2986" s="7">
        <v>37.549999999999997</v>
      </c>
      <c r="K2986" s="7">
        <v>36.450000000000003</v>
      </c>
      <c r="L2986" s="3">
        <v>-4.5999999999999999E-3</v>
      </c>
      <c r="M2986" s="3">
        <v>-5.3600000000000002E-2</v>
      </c>
      <c r="N2986" s="3">
        <v>-1.7899999999999999E-2</v>
      </c>
      <c r="O2986" s="18">
        <f t="shared" si="1076"/>
        <v>0</v>
      </c>
      <c r="P2986" s="19">
        <f t="shared" si="1084"/>
        <v>39890</v>
      </c>
      <c r="Q2986" s="19">
        <f t="shared" si="1085"/>
        <v>39918</v>
      </c>
      <c r="R2986" s="19">
        <f t="shared" si="1086"/>
        <v>39953</v>
      </c>
      <c r="S2986" s="19">
        <f t="shared" si="1087"/>
        <v>39981</v>
      </c>
      <c r="T2986" s="19">
        <f t="shared" si="1088"/>
        <v>40016</v>
      </c>
      <c r="U2986" s="19">
        <f t="shared" si="1089"/>
        <v>40044</v>
      </c>
      <c r="V2986" s="19">
        <f t="shared" si="1090"/>
        <v>40072</v>
      </c>
      <c r="W2986" s="19">
        <f t="shared" si="1091"/>
        <v>40107</v>
      </c>
      <c r="X2986" s="19">
        <f t="shared" si="1092"/>
        <v>40135</v>
      </c>
      <c r="Y2986" s="18">
        <f t="shared" si="1077"/>
        <v>28</v>
      </c>
      <c r="Z2986" s="10">
        <f t="shared" si="1078"/>
        <v>0.75</v>
      </c>
      <c r="AA2986" s="10">
        <f>VLOOKUP(A2986, VIX!$A$2:$E$3205, 5, FALSE)</f>
        <v>44.67</v>
      </c>
      <c r="AB2986" s="10">
        <f t="shared" si="1079"/>
        <v>43.400000000000006</v>
      </c>
      <c r="AC2986" s="10">
        <f t="shared" si="1080"/>
        <v>42.674999999999997</v>
      </c>
      <c r="AD2986" s="10">
        <f t="shared" si="1081"/>
        <v>40.737500000000004</v>
      </c>
      <c r="AE2986" s="10">
        <f t="shared" si="1082"/>
        <v>39.950000000000003</v>
      </c>
      <c r="AF2986" s="10">
        <f t="shared" si="1083"/>
        <v>39.200000000000003</v>
      </c>
      <c r="AG2986" s="36">
        <f t="shared" si="1071"/>
        <v>4.0566645202833783E-2</v>
      </c>
      <c r="AH2986" s="36">
        <f t="shared" si="1072"/>
        <v>0.47782357790601737</v>
      </c>
      <c r="AI2986" s="36">
        <f t="shared" si="1073"/>
        <v>0.18669920683343524</v>
      </c>
      <c r="AJ2986" s="36">
        <f t="shared" si="1074"/>
        <v>0.13518104604380893</v>
      </c>
      <c r="AK2986" s="36">
        <f t="shared" si="1075"/>
        <v>0.27702455111762603</v>
      </c>
    </row>
    <row r="2987" spans="1:37" x14ac:dyDescent="0.2">
      <c r="A2987" s="5">
        <v>39868</v>
      </c>
      <c r="B2987" s="1">
        <v>3</v>
      </c>
      <c r="C2987" s="7">
        <v>44.5</v>
      </c>
      <c r="D2987" s="7">
        <v>43.9</v>
      </c>
      <c r="E2987" s="7">
        <v>41.2</v>
      </c>
      <c r="F2987" s="7">
        <v>40.15</v>
      </c>
      <c r="G2987" s="7">
        <v>39.200000000000003</v>
      </c>
      <c r="H2987" s="7">
        <v>38.200000000000003</v>
      </c>
      <c r="I2987" s="7">
        <v>37.9</v>
      </c>
      <c r="J2987" s="7">
        <v>37.1</v>
      </c>
      <c r="K2987" s="7">
        <v>36.25</v>
      </c>
      <c r="L2987" s="3">
        <v>-1.35E-2</v>
      </c>
      <c r="M2987" s="3">
        <v>-5.6000000000000001E-2</v>
      </c>
      <c r="N2987" s="3">
        <v>-1.8700000000000001E-2</v>
      </c>
      <c r="O2987" s="18">
        <f t="shared" si="1076"/>
        <v>0</v>
      </c>
      <c r="P2987" s="19">
        <f t="shared" si="1084"/>
        <v>39890</v>
      </c>
      <c r="Q2987" s="19">
        <f t="shared" si="1085"/>
        <v>39918</v>
      </c>
      <c r="R2987" s="19">
        <f t="shared" si="1086"/>
        <v>39953</v>
      </c>
      <c r="S2987" s="19">
        <f t="shared" si="1087"/>
        <v>39981</v>
      </c>
      <c r="T2987" s="19">
        <f t="shared" si="1088"/>
        <v>40016</v>
      </c>
      <c r="U2987" s="19">
        <f t="shared" si="1089"/>
        <v>40044</v>
      </c>
      <c r="V2987" s="19">
        <f t="shared" si="1090"/>
        <v>40072</v>
      </c>
      <c r="W2987" s="19">
        <f t="shared" si="1091"/>
        <v>40107</v>
      </c>
      <c r="X2987" s="19">
        <f t="shared" si="1092"/>
        <v>40135</v>
      </c>
      <c r="Y2987" s="18">
        <f t="shared" si="1077"/>
        <v>28</v>
      </c>
      <c r="Z2987" s="10">
        <f t="shared" si="1078"/>
        <v>0.7857142857142857</v>
      </c>
      <c r="AA2987" s="10">
        <f>VLOOKUP(A2987, VIX!$A$2:$E$3205, 5, FALSE)</f>
        <v>45.49</v>
      </c>
      <c r="AB2987" s="10">
        <f t="shared" si="1079"/>
        <v>44.371428571428574</v>
      </c>
      <c r="AC2987" s="10">
        <f t="shared" si="1080"/>
        <v>43.321428571428569</v>
      </c>
      <c r="AD2987" s="10">
        <f t="shared" si="1081"/>
        <v>40.975000000000001</v>
      </c>
      <c r="AE2987" s="10">
        <f t="shared" si="1082"/>
        <v>39.946428571428569</v>
      </c>
      <c r="AF2987" s="10">
        <f t="shared" si="1083"/>
        <v>38.985714285714288</v>
      </c>
      <c r="AG2987" s="36">
        <f t="shared" si="1071"/>
        <v>0.1109602612556418</v>
      </c>
      <c r="AH2987" s="36">
        <f t="shared" si="1072"/>
        <v>0.52502025541108732</v>
      </c>
      <c r="AI2987" s="36">
        <f t="shared" si="1073"/>
        <v>0.2188857178309972</v>
      </c>
      <c r="AJ2987" s="36">
        <f t="shared" si="1074"/>
        <v>0.2049306625577802</v>
      </c>
      <c r="AK2987" s="36">
        <f t="shared" si="1075"/>
        <v>0.22135359479994721</v>
      </c>
    </row>
    <row r="2988" spans="1:37" x14ac:dyDescent="0.2">
      <c r="A2988" s="5">
        <v>39867</v>
      </c>
      <c r="B2988" s="1">
        <v>3</v>
      </c>
      <c r="C2988" s="7">
        <v>49.05</v>
      </c>
      <c r="D2988" s="7">
        <v>46.9</v>
      </c>
      <c r="E2988" s="7">
        <v>43.45</v>
      </c>
      <c r="F2988" s="7">
        <v>41.9</v>
      </c>
      <c r="G2988" s="7">
        <v>40.9</v>
      </c>
      <c r="H2988" s="7">
        <v>39.549999999999997</v>
      </c>
      <c r="I2988" s="7">
        <v>38.6</v>
      </c>
      <c r="J2988" s="7">
        <v>37.799999999999997</v>
      </c>
      <c r="K2988" s="7">
        <v>36.6</v>
      </c>
      <c r="L2988" s="3">
        <v>-4.3799999999999999E-2</v>
      </c>
      <c r="M2988" s="3">
        <v>-7.8799999999999995E-2</v>
      </c>
      <c r="N2988" s="3">
        <v>-2.63E-2</v>
      </c>
      <c r="O2988" s="18">
        <f t="shared" si="1076"/>
        <v>0</v>
      </c>
      <c r="P2988" s="19">
        <f t="shared" si="1084"/>
        <v>39890</v>
      </c>
      <c r="Q2988" s="19">
        <f t="shared" si="1085"/>
        <v>39918</v>
      </c>
      <c r="R2988" s="19">
        <f t="shared" si="1086"/>
        <v>39953</v>
      </c>
      <c r="S2988" s="19">
        <f t="shared" si="1087"/>
        <v>39981</v>
      </c>
      <c r="T2988" s="19">
        <f t="shared" si="1088"/>
        <v>40016</v>
      </c>
      <c r="U2988" s="19">
        <f t="shared" si="1089"/>
        <v>40044</v>
      </c>
      <c r="V2988" s="19">
        <f t="shared" si="1090"/>
        <v>40072</v>
      </c>
      <c r="W2988" s="19">
        <f t="shared" si="1091"/>
        <v>40107</v>
      </c>
      <c r="X2988" s="19">
        <f t="shared" si="1092"/>
        <v>40135</v>
      </c>
      <c r="Y2988" s="18">
        <f t="shared" si="1077"/>
        <v>28</v>
      </c>
      <c r="Z2988" s="10">
        <f t="shared" si="1078"/>
        <v>0.8214285714285714</v>
      </c>
      <c r="AA2988" s="10">
        <f>VLOOKUP(A2988, VIX!$A$2:$E$3205, 5, FALSE)</f>
        <v>52.62</v>
      </c>
      <c r="AB2988" s="10">
        <f t="shared" si="1079"/>
        <v>48.666071428571428</v>
      </c>
      <c r="AC2988" s="10">
        <f t="shared" si="1080"/>
        <v>46.283928571428575</v>
      </c>
      <c r="AD2988" s="10">
        <f t="shared" si="1081"/>
        <v>43.173214285714288</v>
      </c>
      <c r="AE2988" s="10">
        <f t="shared" si="1082"/>
        <v>41.721428571428568</v>
      </c>
      <c r="AF2988" s="10">
        <f t="shared" si="1083"/>
        <v>40.658928571428568</v>
      </c>
      <c r="AG2988" s="36">
        <f t="shared" si="1071"/>
        <v>1.2467592237477945</v>
      </c>
      <c r="AH2988" s="36">
        <f t="shared" si="1072"/>
        <v>2.0909090909090899</v>
      </c>
      <c r="AI2988" s="36">
        <f t="shared" si="1073"/>
        <v>0.99931775541531986</v>
      </c>
      <c r="AJ2988" s="36">
        <f t="shared" si="1074"/>
        <v>0.66014669926650393</v>
      </c>
      <c r="AK2988" s="36">
        <f t="shared" si="1075"/>
        <v>0.90808790817688567</v>
      </c>
    </row>
    <row r="2989" spans="1:37" x14ac:dyDescent="0.2">
      <c r="A2989" s="5">
        <v>39864</v>
      </c>
      <c r="B2989" s="1">
        <v>3</v>
      </c>
      <c r="C2989" s="7">
        <v>46.7</v>
      </c>
      <c r="D2989" s="7">
        <v>44.75</v>
      </c>
      <c r="E2989" s="7">
        <v>41.95</v>
      </c>
      <c r="F2989" s="7">
        <v>40.950000000000003</v>
      </c>
      <c r="G2989" s="7">
        <v>40.25</v>
      </c>
      <c r="H2989" s="7">
        <v>38.700000000000003</v>
      </c>
      <c r="I2989" s="7">
        <v>38.15</v>
      </c>
      <c r="J2989" s="7">
        <v>37.35</v>
      </c>
      <c r="K2989" s="7">
        <v>36.299999999999997</v>
      </c>
      <c r="L2989" s="3">
        <v>-4.1799999999999997E-2</v>
      </c>
      <c r="M2989" s="3">
        <v>-6.8400000000000002E-2</v>
      </c>
      <c r="N2989" s="3">
        <v>-2.2800000000000001E-2</v>
      </c>
      <c r="O2989" s="18">
        <f t="shared" si="1076"/>
        <v>0</v>
      </c>
      <c r="P2989" s="19">
        <f t="shared" si="1084"/>
        <v>39890</v>
      </c>
      <c r="Q2989" s="19">
        <f t="shared" si="1085"/>
        <v>39918</v>
      </c>
      <c r="R2989" s="19">
        <f t="shared" si="1086"/>
        <v>39953</v>
      </c>
      <c r="S2989" s="19">
        <f t="shared" si="1087"/>
        <v>39981</v>
      </c>
      <c r="T2989" s="19">
        <f t="shared" si="1088"/>
        <v>40016</v>
      </c>
      <c r="U2989" s="19">
        <f t="shared" si="1089"/>
        <v>40044</v>
      </c>
      <c r="V2989" s="19">
        <f t="shared" si="1090"/>
        <v>40072</v>
      </c>
      <c r="W2989" s="19">
        <f t="shared" si="1091"/>
        <v>40107</v>
      </c>
      <c r="X2989" s="19">
        <f t="shared" si="1092"/>
        <v>40135</v>
      </c>
      <c r="Y2989" s="18">
        <f t="shared" si="1077"/>
        <v>28</v>
      </c>
      <c r="Z2989" s="10">
        <f t="shared" si="1078"/>
        <v>0.9285714285714286</v>
      </c>
      <c r="AA2989" s="10">
        <f>VLOOKUP(A2989, VIX!$A$2:$E$3205, 5, FALSE)</f>
        <v>49.3</v>
      </c>
      <c r="AB2989" s="10">
        <f t="shared" si="1079"/>
        <v>46.56071428571429</v>
      </c>
      <c r="AC2989" s="10">
        <f t="shared" si="1080"/>
        <v>44.55</v>
      </c>
      <c r="AD2989" s="10">
        <f t="shared" si="1081"/>
        <v>41.878571428571426</v>
      </c>
      <c r="AE2989" s="10">
        <f t="shared" si="1082"/>
        <v>40.900000000000006</v>
      </c>
      <c r="AF2989" s="10">
        <f t="shared" si="1083"/>
        <v>40.139285714285712</v>
      </c>
      <c r="AG2989" s="36">
        <f t="shared" si="1071"/>
        <v>0.39436619718309901</v>
      </c>
      <c r="AH2989" s="36">
        <f t="shared" si="1072"/>
        <v>0.58434782608695568</v>
      </c>
      <c r="AI2989" s="36">
        <f t="shared" si="1073"/>
        <v>0.21919714695776965</v>
      </c>
      <c r="AJ2989" s="36">
        <f t="shared" si="1074"/>
        <v>0.15780998389694101</v>
      </c>
      <c r="AK2989" s="36">
        <f t="shared" si="1075"/>
        <v>0.35672861774510173</v>
      </c>
    </row>
    <row r="2990" spans="1:37" x14ac:dyDescent="0.2">
      <c r="A2990" s="5">
        <v>39863</v>
      </c>
      <c r="B2990" s="1">
        <v>3</v>
      </c>
      <c r="C2990" s="7">
        <v>44.55</v>
      </c>
      <c r="D2990" s="7">
        <v>43.2</v>
      </c>
      <c r="E2990" s="7">
        <v>41.1</v>
      </c>
      <c r="F2990" s="7">
        <v>39.950000000000003</v>
      </c>
      <c r="G2990" s="7">
        <v>39.15</v>
      </c>
      <c r="H2990" s="7">
        <v>37.9</v>
      </c>
      <c r="I2990" s="7">
        <v>37.799999999999997</v>
      </c>
      <c r="J2990" s="7">
        <v>36.75</v>
      </c>
      <c r="K2990" s="7">
        <v>35.75</v>
      </c>
      <c r="L2990" s="3">
        <v>-3.0300000000000001E-2</v>
      </c>
      <c r="M2990" s="3">
        <v>-5.3800000000000001E-2</v>
      </c>
      <c r="N2990" s="3">
        <v>-1.7899999999999999E-2</v>
      </c>
      <c r="O2990" s="18">
        <f t="shared" si="1076"/>
        <v>1</v>
      </c>
      <c r="P2990" s="19">
        <f t="shared" si="1084"/>
        <v>39890</v>
      </c>
      <c r="Q2990" s="19">
        <f t="shared" si="1085"/>
        <v>39918</v>
      </c>
      <c r="R2990" s="19">
        <f t="shared" si="1086"/>
        <v>39953</v>
      </c>
      <c r="S2990" s="19">
        <f t="shared" si="1087"/>
        <v>39981</v>
      </c>
      <c r="T2990" s="19">
        <f t="shared" si="1088"/>
        <v>40016</v>
      </c>
      <c r="U2990" s="19">
        <f t="shared" si="1089"/>
        <v>40044</v>
      </c>
      <c r="V2990" s="19">
        <f t="shared" si="1090"/>
        <v>40072</v>
      </c>
      <c r="W2990" s="19">
        <f t="shared" si="1091"/>
        <v>40107</v>
      </c>
      <c r="X2990" s="19">
        <f t="shared" si="1092"/>
        <v>40135</v>
      </c>
      <c r="Y2990" s="18">
        <f t="shared" si="1077"/>
        <v>28</v>
      </c>
      <c r="Z2990" s="10">
        <f t="shared" si="1078"/>
        <v>0.9642857142857143</v>
      </c>
      <c r="AA2990" s="10">
        <f>VLOOKUP(A2990, VIX!$A$2:$E$3205, 5, FALSE)</f>
        <v>47.08</v>
      </c>
      <c r="AB2990" s="10">
        <f t="shared" si="1079"/>
        <v>44.501785714285717</v>
      </c>
      <c r="AC2990" s="10">
        <f t="shared" si="1080"/>
        <v>43.125</v>
      </c>
      <c r="AD2990" s="10">
        <f t="shared" si="1081"/>
        <v>41.058928571428574</v>
      </c>
      <c r="AE2990" s="10">
        <f t="shared" si="1082"/>
        <v>39.921428571428571</v>
      </c>
      <c r="AF2990" s="10">
        <f t="shared" si="1083"/>
        <v>39.105357142857144</v>
      </c>
      <c r="AG2990" s="36">
        <f t="shared" si="1071"/>
        <v>0.28487690504103036</v>
      </c>
      <c r="AH2990" s="36">
        <f t="shared" si="1072"/>
        <v>0.46551724137931039</v>
      </c>
      <c r="AI2990" s="36">
        <f t="shared" si="1073"/>
        <v>0.26202531645569577</v>
      </c>
      <c r="AJ2990" s="36">
        <f t="shared" si="1074"/>
        <v>0.18628719275549896</v>
      </c>
      <c r="AK2990" s="36">
        <f t="shared" si="1075"/>
        <v>0.29801324503311249</v>
      </c>
    </row>
    <row r="2991" spans="1:37" x14ac:dyDescent="0.2">
      <c r="A2991" s="5">
        <v>39862</v>
      </c>
      <c r="B2991" s="1">
        <v>3</v>
      </c>
      <c r="C2991" s="7">
        <v>44.85</v>
      </c>
      <c r="D2991" s="7">
        <v>42.65</v>
      </c>
      <c r="E2991" s="7">
        <v>40.6</v>
      </c>
      <c r="F2991" s="7">
        <v>39.5</v>
      </c>
      <c r="G2991" s="7">
        <v>38.65</v>
      </c>
      <c r="H2991" s="7">
        <v>37.75</v>
      </c>
      <c r="I2991" s="7">
        <v>37.200000000000003</v>
      </c>
      <c r="J2991" s="7">
        <v>36.75</v>
      </c>
      <c r="K2991" s="7">
        <v>36.1</v>
      </c>
      <c r="L2991" s="3">
        <v>-4.9099999999999998E-2</v>
      </c>
      <c r="M2991" s="3">
        <v>-5.8200000000000002E-2</v>
      </c>
      <c r="N2991" s="3">
        <v>-1.9400000000000001E-2</v>
      </c>
      <c r="O2991" s="18">
        <f t="shared" si="1076"/>
        <v>0</v>
      </c>
      <c r="P2991" s="19">
        <f t="shared" si="1084"/>
        <v>39862</v>
      </c>
      <c r="Q2991" s="19">
        <f t="shared" si="1085"/>
        <v>39890</v>
      </c>
      <c r="R2991" s="19">
        <f t="shared" si="1086"/>
        <v>39918</v>
      </c>
      <c r="S2991" s="19">
        <f t="shared" si="1087"/>
        <v>39953</v>
      </c>
      <c r="T2991" s="19">
        <f t="shared" si="1088"/>
        <v>39981</v>
      </c>
      <c r="U2991" s="19">
        <f t="shared" si="1089"/>
        <v>40016</v>
      </c>
      <c r="V2991" s="19">
        <f t="shared" si="1090"/>
        <v>40044</v>
      </c>
      <c r="W2991" s="19">
        <f t="shared" si="1091"/>
        <v>40072</v>
      </c>
      <c r="X2991" s="19">
        <f t="shared" si="1092"/>
        <v>40107</v>
      </c>
      <c r="Y2991" s="18">
        <f t="shared" si="1077"/>
        <v>28</v>
      </c>
      <c r="Z2991" s="10">
        <f t="shared" si="1078"/>
        <v>0</v>
      </c>
      <c r="AA2991" s="10">
        <f>VLOOKUP(A2991, VIX!$A$2:$E$3205, 5, FALSE)</f>
        <v>48.46</v>
      </c>
      <c r="AB2991" s="10">
        <f t="shared" si="1079"/>
        <v>42.65</v>
      </c>
      <c r="AC2991" s="10">
        <f t="shared" si="1080"/>
        <v>40.6</v>
      </c>
      <c r="AD2991" s="10">
        <f t="shared" si="1081"/>
        <v>39.5</v>
      </c>
      <c r="AE2991" s="10">
        <f t="shared" si="1082"/>
        <v>38.65</v>
      </c>
      <c r="AF2991" s="10">
        <f t="shared" si="1083"/>
        <v>37.75</v>
      </c>
      <c r="AG2991" s="36">
        <f t="shared" si="1071"/>
        <v>0.44805430961328707</v>
      </c>
      <c r="AH2991" s="36">
        <f t="shared" si="1072"/>
        <v>0.43552670404248978</v>
      </c>
      <c r="AI2991" s="36">
        <f t="shared" si="1073"/>
        <v>0.24551614188919918</v>
      </c>
      <c r="AJ2991" s="36">
        <f t="shared" si="1074"/>
        <v>0.19472727272727305</v>
      </c>
      <c r="AK2991" s="36">
        <f t="shared" si="1075"/>
        <v>0.20945696342814893</v>
      </c>
    </row>
    <row r="2992" spans="1:37" x14ac:dyDescent="0.2">
      <c r="A2992" s="5">
        <v>39861</v>
      </c>
      <c r="B2992" s="1">
        <v>2</v>
      </c>
      <c r="C2992" s="7">
        <v>48</v>
      </c>
      <c r="D2992" s="7">
        <v>44.05</v>
      </c>
      <c r="E2992" s="7">
        <v>42.3</v>
      </c>
      <c r="F2992" s="7">
        <v>40.25</v>
      </c>
      <c r="G2992" s="7">
        <v>39.25</v>
      </c>
      <c r="H2992" s="7">
        <v>38.65</v>
      </c>
      <c r="I2992" s="7">
        <v>37.75</v>
      </c>
      <c r="J2992" s="7">
        <v>37.35</v>
      </c>
      <c r="K2992" s="7">
        <v>36.799999999999997</v>
      </c>
      <c r="L2992" s="3">
        <v>-8.2299999999999998E-2</v>
      </c>
      <c r="M2992" s="3">
        <v>-6.2100000000000002E-2</v>
      </c>
      <c r="N2992" s="3">
        <v>-2.07E-2</v>
      </c>
      <c r="O2992" s="18">
        <f t="shared" si="1076"/>
        <v>0</v>
      </c>
      <c r="P2992" s="19">
        <f t="shared" si="1084"/>
        <v>39862</v>
      </c>
      <c r="Q2992" s="19">
        <f t="shared" si="1085"/>
        <v>39890</v>
      </c>
      <c r="R2992" s="19">
        <f t="shared" si="1086"/>
        <v>39918</v>
      </c>
      <c r="S2992" s="19">
        <f t="shared" si="1087"/>
        <v>39953</v>
      </c>
      <c r="T2992" s="19">
        <f t="shared" si="1088"/>
        <v>39981</v>
      </c>
      <c r="U2992" s="19">
        <f t="shared" si="1089"/>
        <v>40016</v>
      </c>
      <c r="V2992" s="19">
        <f t="shared" si="1090"/>
        <v>40044</v>
      </c>
      <c r="W2992" s="19">
        <f t="shared" si="1091"/>
        <v>40072</v>
      </c>
      <c r="X2992" s="19">
        <f t="shared" si="1092"/>
        <v>40107</v>
      </c>
      <c r="Y2992" s="18">
        <f t="shared" si="1077"/>
        <v>28</v>
      </c>
      <c r="Z2992" s="10">
        <f t="shared" si="1078"/>
        <v>3.5714285714285712E-2</v>
      </c>
      <c r="AA2992" s="10">
        <f>VLOOKUP(A2992, VIX!$A$2:$E$3205, 5, FALSE)</f>
        <v>48.66</v>
      </c>
      <c r="AB2992" s="10">
        <f t="shared" si="1079"/>
        <v>44.191071428571426</v>
      </c>
      <c r="AC2992" s="10">
        <f t="shared" si="1080"/>
        <v>42.362499999999997</v>
      </c>
      <c r="AD2992" s="10">
        <f t="shared" si="1081"/>
        <v>40.323214285714286</v>
      </c>
      <c r="AE2992" s="10">
        <f t="shared" si="1082"/>
        <v>39.285714285714285</v>
      </c>
      <c r="AF2992" s="10">
        <f t="shared" si="1083"/>
        <v>38.671428571428571</v>
      </c>
      <c r="AG2992" s="36">
        <f t="shared" si="1071"/>
        <v>3.3401283503208781</v>
      </c>
      <c r="AH2992" s="36">
        <f t="shared" si="1072"/>
        <v>1.5155290175694833</v>
      </c>
      <c r="AI2992" s="36">
        <f t="shared" si="1073"/>
        <v>1.8620410002252734</v>
      </c>
      <c r="AJ2992" s="36">
        <f t="shared" si="1074"/>
        <v>0.93680297397769496</v>
      </c>
      <c r="AK2992" s="36">
        <f t="shared" si="1075"/>
        <v>0.57207718501702753</v>
      </c>
    </row>
    <row r="2993" spans="1:37" x14ac:dyDescent="0.2">
      <c r="A2993" s="5">
        <v>39857</v>
      </c>
      <c r="B2993" s="1">
        <v>2</v>
      </c>
      <c r="C2993" s="7">
        <v>43.6</v>
      </c>
      <c r="D2993" s="7">
        <v>42.35</v>
      </c>
      <c r="E2993" s="7">
        <v>41.4</v>
      </c>
      <c r="F2993" s="7">
        <v>39.25</v>
      </c>
      <c r="G2993" s="7">
        <v>38.25</v>
      </c>
      <c r="H2993" s="7">
        <v>37.65</v>
      </c>
      <c r="I2993" s="7">
        <v>36.85</v>
      </c>
      <c r="J2993" s="7">
        <v>36.450000000000003</v>
      </c>
      <c r="K2993" s="7">
        <v>36.15</v>
      </c>
      <c r="L2993" s="3">
        <v>-2.87E-2</v>
      </c>
      <c r="M2993" s="3">
        <v>-6.1100000000000002E-2</v>
      </c>
      <c r="N2993" s="3">
        <v>-2.0400000000000001E-2</v>
      </c>
      <c r="O2993" s="18">
        <f t="shared" si="1076"/>
        <v>0</v>
      </c>
      <c r="P2993" s="19">
        <f t="shared" si="1084"/>
        <v>39862</v>
      </c>
      <c r="Q2993" s="19">
        <f t="shared" si="1085"/>
        <v>39890</v>
      </c>
      <c r="R2993" s="19">
        <f t="shared" si="1086"/>
        <v>39918</v>
      </c>
      <c r="S2993" s="19">
        <f t="shared" si="1087"/>
        <v>39953</v>
      </c>
      <c r="T2993" s="19">
        <f t="shared" si="1088"/>
        <v>39981</v>
      </c>
      <c r="U2993" s="19">
        <f t="shared" si="1089"/>
        <v>40016</v>
      </c>
      <c r="V2993" s="19">
        <f t="shared" si="1090"/>
        <v>40044</v>
      </c>
      <c r="W2993" s="19">
        <f t="shared" si="1091"/>
        <v>40072</v>
      </c>
      <c r="X2993" s="19">
        <f t="shared" si="1092"/>
        <v>40107</v>
      </c>
      <c r="Y2993" s="18">
        <f t="shared" si="1077"/>
        <v>28</v>
      </c>
      <c r="Z2993" s="10">
        <f t="shared" si="1078"/>
        <v>0.17857142857142858</v>
      </c>
      <c r="AA2993" s="10">
        <f>VLOOKUP(A2993, VIX!$A$2:$E$3205, 5, FALSE)</f>
        <v>42.93</v>
      </c>
      <c r="AB2993" s="10">
        <f t="shared" si="1079"/>
        <v>42.573214285714286</v>
      </c>
      <c r="AC2993" s="10">
        <f t="shared" si="1080"/>
        <v>41.569642857142853</v>
      </c>
      <c r="AD2993" s="10">
        <f t="shared" si="1081"/>
        <v>39.633928571428569</v>
      </c>
      <c r="AE2993" s="10">
        <f t="shared" si="1082"/>
        <v>38.428571428571431</v>
      </c>
      <c r="AF2993" s="10">
        <f t="shared" si="1083"/>
        <v>37.757142857142853</v>
      </c>
      <c r="AG2993" s="36">
        <f t="shared" si="1071"/>
        <v>0.26911576249466029</v>
      </c>
      <c r="AH2993" s="36">
        <f t="shared" si="1072"/>
        <v>0.20908296943231494</v>
      </c>
      <c r="AI2993" s="36">
        <f t="shared" si="1073"/>
        <v>0.49502055733211464</v>
      </c>
      <c r="AJ2993" s="36">
        <f t="shared" si="1074"/>
        <v>0.23670862295697903</v>
      </c>
      <c r="AK2993" s="36">
        <f t="shared" si="1075"/>
        <v>0.14386298763082805</v>
      </c>
    </row>
    <row r="2994" spans="1:37" x14ac:dyDescent="0.2">
      <c r="A2994" s="5">
        <v>39856</v>
      </c>
      <c r="B2994" s="1">
        <v>2</v>
      </c>
      <c r="C2994" s="7">
        <v>42.55</v>
      </c>
      <c r="D2994" s="7">
        <v>41.6</v>
      </c>
      <c r="E2994" s="7">
        <v>40.700000000000003</v>
      </c>
      <c r="F2994" s="7">
        <v>38.65</v>
      </c>
      <c r="G2994" s="7">
        <v>37.85</v>
      </c>
      <c r="H2994" s="7">
        <v>37.450000000000003</v>
      </c>
      <c r="I2994" s="7">
        <v>36.85</v>
      </c>
      <c r="J2994" s="7">
        <v>36.950000000000003</v>
      </c>
      <c r="K2994" s="7">
        <v>36.700000000000003</v>
      </c>
      <c r="L2994" s="3">
        <v>-2.23E-2</v>
      </c>
      <c r="M2994" s="3">
        <v>-4.6600000000000003E-2</v>
      </c>
      <c r="N2994" s="3">
        <v>-1.55E-2</v>
      </c>
      <c r="O2994" s="18">
        <f t="shared" si="1076"/>
        <v>0</v>
      </c>
      <c r="P2994" s="19">
        <f t="shared" si="1084"/>
        <v>39862</v>
      </c>
      <c r="Q2994" s="19">
        <f t="shared" si="1085"/>
        <v>39890</v>
      </c>
      <c r="R2994" s="19">
        <f t="shared" si="1086"/>
        <v>39918</v>
      </c>
      <c r="S2994" s="19">
        <f t="shared" si="1087"/>
        <v>39953</v>
      </c>
      <c r="T2994" s="19">
        <f t="shared" si="1088"/>
        <v>39981</v>
      </c>
      <c r="U2994" s="19">
        <f t="shared" si="1089"/>
        <v>40016</v>
      </c>
      <c r="V2994" s="19">
        <f t="shared" si="1090"/>
        <v>40044</v>
      </c>
      <c r="W2994" s="19">
        <f t="shared" si="1091"/>
        <v>40072</v>
      </c>
      <c r="X2994" s="19">
        <f t="shared" si="1092"/>
        <v>40107</v>
      </c>
      <c r="Y2994" s="18">
        <f t="shared" si="1077"/>
        <v>28</v>
      </c>
      <c r="Z2994" s="10">
        <f t="shared" si="1078"/>
        <v>0.21428571428571427</v>
      </c>
      <c r="AA2994" s="10">
        <f>VLOOKUP(A2994, VIX!$A$2:$E$3205, 5, FALSE)</f>
        <v>41.25</v>
      </c>
      <c r="AB2994" s="10">
        <f t="shared" si="1079"/>
        <v>41.803571428571423</v>
      </c>
      <c r="AC2994" s="10">
        <f t="shared" si="1080"/>
        <v>40.892857142857146</v>
      </c>
      <c r="AD2994" s="10">
        <f t="shared" si="1081"/>
        <v>39.089285714285708</v>
      </c>
      <c r="AE2994" s="10">
        <f t="shared" si="1082"/>
        <v>38.021428571428572</v>
      </c>
      <c r="AF2994" s="10">
        <f t="shared" si="1083"/>
        <v>37.535714285714285</v>
      </c>
      <c r="AG2994" s="36">
        <f t="shared" si="1071"/>
        <v>0.19976635514018606</v>
      </c>
      <c r="AH2994" s="36">
        <f t="shared" si="1072"/>
        <v>0.19738044471519933</v>
      </c>
      <c r="AI2994" s="36">
        <f t="shared" si="1073"/>
        <v>0.47081339712918768</v>
      </c>
      <c r="AJ2994" s="36">
        <f t="shared" si="1074"/>
        <v>0.18768328445747742</v>
      </c>
      <c r="AK2994" s="36">
        <f t="shared" si="1075"/>
        <v>9.5049504950494745E-2</v>
      </c>
    </row>
    <row r="2995" spans="1:37" x14ac:dyDescent="0.2">
      <c r="A2995" s="5">
        <v>39855</v>
      </c>
      <c r="B2995" s="1">
        <v>2</v>
      </c>
      <c r="C2995" s="7">
        <v>44.6</v>
      </c>
      <c r="D2995" s="7">
        <v>42.2</v>
      </c>
      <c r="E2995" s="7">
        <v>40.65</v>
      </c>
      <c r="F2995" s="7">
        <v>38.700000000000003</v>
      </c>
      <c r="G2995" s="7">
        <v>38.25</v>
      </c>
      <c r="H2995" s="7">
        <v>37.75</v>
      </c>
      <c r="I2995" s="7">
        <v>37.200000000000003</v>
      </c>
      <c r="J2995" s="7">
        <v>36.799999999999997</v>
      </c>
      <c r="K2995" s="7">
        <v>36.5</v>
      </c>
      <c r="L2995" s="3">
        <v>-5.3800000000000001E-2</v>
      </c>
      <c r="M2995" s="3">
        <v>-3.8800000000000001E-2</v>
      </c>
      <c r="N2995" s="3">
        <v>-1.29E-2</v>
      </c>
      <c r="O2995" s="18">
        <f t="shared" si="1076"/>
        <v>0</v>
      </c>
      <c r="P2995" s="19">
        <f t="shared" si="1084"/>
        <v>39862</v>
      </c>
      <c r="Q2995" s="19">
        <f t="shared" si="1085"/>
        <v>39890</v>
      </c>
      <c r="R2995" s="19">
        <f t="shared" si="1086"/>
        <v>39918</v>
      </c>
      <c r="S2995" s="19">
        <f t="shared" si="1087"/>
        <v>39953</v>
      </c>
      <c r="T2995" s="19">
        <f t="shared" si="1088"/>
        <v>39981</v>
      </c>
      <c r="U2995" s="19">
        <f t="shared" si="1089"/>
        <v>40016</v>
      </c>
      <c r="V2995" s="19">
        <f t="shared" si="1090"/>
        <v>40044</v>
      </c>
      <c r="W2995" s="19">
        <f t="shared" si="1091"/>
        <v>40072</v>
      </c>
      <c r="X2995" s="19">
        <f t="shared" si="1092"/>
        <v>40107</v>
      </c>
      <c r="Y2995" s="18">
        <f t="shared" si="1077"/>
        <v>28</v>
      </c>
      <c r="Z2995" s="10">
        <f t="shared" si="1078"/>
        <v>0.25</v>
      </c>
      <c r="AA2995" s="10">
        <f>VLOOKUP(A2995, VIX!$A$2:$E$3205, 5, FALSE)</f>
        <v>44.53</v>
      </c>
      <c r="AB2995" s="10">
        <f t="shared" si="1079"/>
        <v>42.800000000000004</v>
      </c>
      <c r="AC2995" s="10">
        <f t="shared" si="1080"/>
        <v>41.037499999999994</v>
      </c>
      <c r="AD2995" s="10">
        <f t="shared" si="1081"/>
        <v>39.1875</v>
      </c>
      <c r="AE2995" s="10">
        <f t="shared" si="1082"/>
        <v>38.362499999999997</v>
      </c>
      <c r="AF2995" s="10">
        <f t="shared" si="1083"/>
        <v>37.875</v>
      </c>
      <c r="AG2995" s="36">
        <f t="shared" si="1071"/>
        <v>0.49460255152109867</v>
      </c>
      <c r="AH2995" s="36">
        <f t="shared" si="1072"/>
        <v>0.33321958710117811</v>
      </c>
      <c r="AI2995" s="36">
        <f t="shared" si="1073"/>
        <v>0.44087565045756211</v>
      </c>
      <c r="AJ2995" s="36">
        <f t="shared" si="1074"/>
        <v>0.10478654592496829</v>
      </c>
      <c r="AK2995" s="36">
        <f t="shared" si="1075"/>
        <v>0.11824324324324319</v>
      </c>
    </row>
    <row r="2996" spans="1:37" x14ac:dyDescent="0.2">
      <c r="A2996" s="5">
        <v>39854</v>
      </c>
      <c r="B2996" s="1">
        <v>2</v>
      </c>
      <c r="C2996" s="7">
        <v>45.6</v>
      </c>
      <c r="D2996" s="7">
        <v>42.9</v>
      </c>
      <c r="E2996" s="7">
        <v>41.45</v>
      </c>
      <c r="F2996" s="7">
        <v>39.15</v>
      </c>
      <c r="G2996" s="7">
        <v>38.450000000000003</v>
      </c>
      <c r="H2996" s="7">
        <v>37.9</v>
      </c>
      <c r="I2996" s="7">
        <v>37.299999999999997</v>
      </c>
      <c r="J2996" s="7">
        <v>37.049999999999997</v>
      </c>
      <c r="K2996" s="7">
        <v>36.700000000000003</v>
      </c>
      <c r="L2996" s="3">
        <v>-5.9200000000000003E-2</v>
      </c>
      <c r="M2996" s="3">
        <v>-4.7300000000000002E-2</v>
      </c>
      <c r="N2996" s="3">
        <v>-1.5800000000000002E-2</v>
      </c>
      <c r="O2996" s="18">
        <f t="shared" si="1076"/>
        <v>0</v>
      </c>
      <c r="P2996" s="19">
        <f t="shared" si="1084"/>
        <v>39862</v>
      </c>
      <c r="Q2996" s="19">
        <f t="shared" si="1085"/>
        <v>39890</v>
      </c>
      <c r="R2996" s="19">
        <f t="shared" si="1086"/>
        <v>39918</v>
      </c>
      <c r="S2996" s="19">
        <f t="shared" si="1087"/>
        <v>39953</v>
      </c>
      <c r="T2996" s="19">
        <f t="shared" si="1088"/>
        <v>39981</v>
      </c>
      <c r="U2996" s="19">
        <f t="shared" si="1089"/>
        <v>40016</v>
      </c>
      <c r="V2996" s="19">
        <f t="shared" si="1090"/>
        <v>40044</v>
      </c>
      <c r="W2996" s="19">
        <f t="shared" si="1091"/>
        <v>40072</v>
      </c>
      <c r="X2996" s="19">
        <f t="shared" si="1092"/>
        <v>40107</v>
      </c>
      <c r="Y2996" s="18">
        <f t="shared" si="1077"/>
        <v>28</v>
      </c>
      <c r="Z2996" s="10">
        <f t="shared" si="1078"/>
        <v>0.2857142857142857</v>
      </c>
      <c r="AA2996" s="10">
        <f>VLOOKUP(A2996, VIX!$A$2:$E$3205, 5, FALSE)</f>
        <v>46.67</v>
      </c>
      <c r="AB2996" s="10">
        <f t="shared" si="1079"/>
        <v>43.671428571428571</v>
      </c>
      <c r="AC2996" s="10">
        <f t="shared" si="1080"/>
        <v>41.864285714285714</v>
      </c>
      <c r="AD2996" s="10">
        <f t="shared" si="1081"/>
        <v>39.807142857142857</v>
      </c>
      <c r="AE2996" s="10">
        <f t="shared" si="1082"/>
        <v>38.65</v>
      </c>
      <c r="AF2996" s="10">
        <f t="shared" si="1083"/>
        <v>38.057142857142857</v>
      </c>
      <c r="AG2996" s="36">
        <f t="shared" si="1071"/>
        <v>0.59062500000000129</v>
      </c>
      <c r="AH2996" s="36">
        <f t="shared" si="1072"/>
        <v>0.32687748803506672</v>
      </c>
      <c r="AI2996" s="36">
        <f t="shared" si="1073"/>
        <v>0.53676606779033309</v>
      </c>
      <c r="AJ2996" s="36">
        <f t="shared" si="1074"/>
        <v>0.16676120249574505</v>
      </c>
      <c r="AK2996" s="36">
        <f t="shared" si="1075"/>
        <v>0.13279041916167783</v>
      </c>
    </row>
    <row r="2997" spans="1:37" x14ac:dyDescent="0.2">
      <c r="A2997" s="5">
        <v>39853</v>
      </c>
      <c r="B2997" s="1">
        <v>2</v>
      </c>
      <c r="C2997" s="7">
        <v>42.5</v>
      </c>
      <c r="D2997" s="7">
        <v>40.5</v>
      </c>
      <c r="E2997" s="7">
        <v>39.65</v>
      </c>
      <c r="F2997" s="7">
        <v>38.049999999999997</v>
      </c>
      <c r="G2997" s="7">
        <v>37.65</v>
      </c>
      <c r="H2997" s="7">
        <v>37.1</v>
      </c>
      <c r="I2997" s="7">
        <v>36.65</v>
      </c>
      <c r="J2997" s="7">
        <v>36.549999999999997</v>
      </c>
      <c r="K2997" s="7">
        <v>36.299999999999997</v>
      </c>
      <c r="L2997" s="3">
        <v>-4.7100000000000003E-2</v>
      </c>
      <c r="M2997" s="3">
        <v>-3.6799999999999999E-2</v>
      </c>
      <c r="N2997" s="3">
        <v>-1.23E-2</v>
      </c>
      <c r="O2997" s="18">
        <f t="shared" si="1076"/>
        <v>0</v>
      </c>
      <c r="P2997" s="19">
        <f t="shared" si="1084"/>
        <v>39862</v>
      </c>
      <c r="Q2997" s="19">
        <f t="shared" si="1085"/>
        <v>39890</v>
      </c>
      <c r="R2997" s="19">
        <f t="shared" si="1086"/>
        <v>39918</v>
      </c>
      <c r="S2997" s="19">
        <f t="shared" si="1087"/>
        <v>39953</v>
      </c>
      <c r="T2997" s="19">
        <f t="shared" si="1088"/>
        <v>39981</v>
      </c>
      <c r="U2997" s="19">
        <f t="shared" si="1089"/>
        <v>40016</v>
      </c>
      <c r="V2997" s="19">
        <f t="shared" si="1090"/>
        <v>40044</v>
      </c>
      <c r="W2997" s="19">
        <f t="shared" si="1091"/>
        <v>40072</v>
      </c>
      <c r="X2997" s="19">
        <f t="shared" si="1092"/>
        <v>40107</v>
      </c>
      <c r="Y2997" s="18">
        <f t="shared" si="1077"/>
        <v>28</v>
      </c>
      <c r="Z2997" s="10">
        <f t="shared" si="1078"/>
        <v>0.32142857142857145</v>
      </c>
      <c r="AA2997" s="10">
        <f>VLOOKUP(A2997, VIX!$A$2:$E$3205, 5, FALSE)</f>
        <v>43.64</v>
      </c>
      <c r="AB2997" s="10">
        <f t="shared" si="1079"/>
        <v>41.142857142857146</v>
      </c>
      <c r="AC2997" s="10">
        <f t="shared" si="1080"/>
        <v>39.923214285714288</v>
      </c>
      <c r="AD2997" s="10">
        <f t="shared" si="1081"/>
        <v>38.564285714285717</v>
      </c>
      <c r="AE2997" s="10">
        <f t="shared" si="1082"/>
        <v>37.778571428571432</v>
      </c>
      <c r="AF2997" s="10">
        <f t="shared" si="1083"/>
        <v>37.276785714285715</v>
      </c>
      <c r="AG2997" s="36">
        <f t="shared" si="1071"/>
        <v>1.3115891741845935</v>
      </c>
      <c r="AH2997" s="36">
        <f t="shared" si="1072"/>
        <v>0.58017334777898222</v>
      </c>
      <c r="AI2997" s="36">
        <f t="shared" si="1073"/>
        <v>1.123954655268538</v>
      </c>
      <c r="AJ2997" s="36">
        <f t="shared" si="1074"/>
        <v>0.28647214854111291</v>
      </c>
      <c r="AK2997" s="36">
        <f t="shared" si="1075"/>
        <v>0.39973082099596008</v>
      </c>
    </row>
    <row r="2998" spans="1:37" x14ac:dyDescent="0.2">
      <c r="A2998" s="5">
        <v>39850</v>
      </c>
      <c r="B2998" s="1">
        <v>2</v>
      </c>
      <c r="C2998" s="7">
        <v>42.6</v>
      </c>
      <c r="D2998" s="7">
        <v>40.1</v>
      </c>
      <c r="E2998" s="7">
        <v>39.15</v>
      </c>
      <c r="F2998" s="7">
        <v>37.9</v>
      </c>
      <c r="G2998" s="7">
        <v>37.549999999999997</v>
      </c>
      <c r="H2998" s="7">
        <v>36.85</v>
      </c>
      <c r="I2998" s="7">
        <v>36.450000000000003</v>
      </c>
      <c r="J2998" s="7">
        <v>36.25</v>
      </c>
      <c r="K2998" s="7">
        <v>36.15</v>
      </c>
      <c r="L2998" s="3">
        <v>-5.8700000000000002E-2</v>
      </c>
      <c r="M2998" s="3">
        <v>-3.8300000000000001E-2</v>
      </c>
      <c r="N2998" s="3">
        <v>-1.2800000000000001E-2</v>
      </c>
      <c r="O2998" s="18">
        <f t="shared" si="1076"/>
        <v>0</v>
      </c>
      <c r="P2998" s="19">
        <f t="shared" si="1084"/>
        <v>39862</v>
      </c>
      <c r="Q2998" s="19">
        <f t="shared" si="1085"/>
        <v>39890</v>
      </c>
      <c r="R2998" s="19">
        <f t="shared" si="1086"/>
        <v>39918</v>
      </c>
      <c r="S2998" s="19">
        <f t="shared" si="1087"/>
        <v>39953</v>
      </c>
      <c r="T2998" s="19">
        <f t="shared" si="1088"/>
        <v>39981</v>
      </c>
      <c r="U2998" s="19">
        <f t="shared" si="1089"/>
        <v>40016</v>
      </c>
      <c r="V2998" s="19">
        <f t="shared" si="1090"/>
        <v>40044</v>
      </c>
      <c r="W2998" s="19">
        <f t="shared" si="1091"/>
        <v>40072</v>
      </c>
      <c r="X2998" s="19">
        <f t="shared" si="1092"/>
        <v>40107</v>
      </c>
      <c r="Y2998" s="18">
        <f t="shared" si="1077"/>
        <v>28</v>
      </c>
      <c r="Z2998" s="10">
        <f t="shared" si="1078"/>
        <v>0.42857142857142855</v>
      </c>
      <c r="AA2998" s="10">
        <f>VLOOKUP(A2998, VIX!$A$2:$E$3205, 5, FALSE)</f>
        <v>43.37</v>
      </c>
      <c r="AB2998" s="10">
        <f t="shared" si="1079"/>
        <v>41.171428571428571</v>
      </c>
      <c r="AC2998" s="10">
        <f t="shared" si="1080"/>
        <v>39.557142857142857</v>
      </c>
      <c r="AD2998" s="10">
        <f t="shared" si="1081"/>
        <v>38.435714285714283</v>
      </c>
      <c r="AE2998" s="10">
        <f t="shared" si="1082"/>
        <v>37.699999999999996</v>
      </c>
      <c r="AF2998" s="10">
        <f t="shared" si="1083"/>
        <v>37.15</v>
      </c>
      <c r="AG2998" s="36">
        <f t="shared" si="1071"/>
        <v>0.53857661893567077</v>
      </c>
      <c r="AH2998" s="36">
        <f t="shared" si="1072"/>
        <v>0.21379772270596198</v>
      </c>
      <c r="AI2998" s="36">
        <f t="shared" si="1073"/>
        <v>0.29034934095308357</v>
      </c>
      <c r="AJ2998" s="36">
        <f t="shared" si="1074"/>
        <v>8.33727195387092E-2</v>
      </c>
      <c r="AK2998" s="36">
        <f t="shared" si="1075"/>
        <v>0.16825639069057527</v>
      </c>
    </row>
    <row r="2999" spans="1:37" x14ac:dyDescent="0.2">
      <c r="A2999" s="5">
        <v>39849</v>
      </c>
      <c r="B2999" s="1">
        <v>2</v>
      </c>
      <c r="C2999" s="7">
        <v>43.25</v>
      </c>
      <c r="D2999" s="7">
        <v>40.5</v>
      </c>
      <c r="E2999" s="7">
        <v>39.549999999999997</v>
      </c>
      <c r="F2999" s="7">
        <v>38.049999999999997</v>
      </c>
      <c r="G2999" s="7">
        <v>37.549999999999997</v>
      </c>
      <c r="H2999" s="7">
        <v>37.35</v>
      </c>
      <c r="I2999" s="7">
        <v>37.1</v>
      </c>
      <c r="J2999" s="7">
        <v>37</v>
      </c>
      <c r="K2999" s="7">
        <v>36.85</v>
      </c>
      <c r="L2999" s="3">
        <v>-6.3600000000000004E-2</v>
      </c>
      <c r="M2999" s="3">
        <v>-2.5000000000000001E-2</v>
      </c>
      <c r="N2999" s="3">
        <v>-8.3000000000000001E-3</v>
      </c>
      <c r="O2999" s="18">
        <f t="shared" si="1076"/>
        <v>0</v>
      </c>
      <c r="P2999" s="19">
        <f t="shared" si="1084"/>
        <v>39862</v>
      </c>
      <c r="Q2999" s="19">
        <f t="shared" si="1085"/>
        <v>39890</v>
      </c>
      <c r="R2999" s="19">
        <f t="shared" si="1086"/>
        <v>39918</v>
      </c>
      <c r="S2999" s="19">
        <f t="shared" si="1087"/>
        <v>39953</v>
      </c>
      <c r="T2999" s="19">
        <f t="shared" si="1088"/>
        <v>39981</v>
      </c>
      <c r="U2999" s="19">
        <f t="shared" si="1089"/>
        <v>40016</v>
      </c>
      <c r="V2999" s="19">
        <f t="shared" si="1090"/>
        <v>40044</v>
      </c>
      <c r="W2999" s="19">
        <f t="shared" si="1091"/>
        <v>40072</v>
      </c>
      <c r="X2999" s="19">
        <f t="shared" si="1092"/>
        <v>40107</v>
      </c>
      <c r="Y2999" s="18">
        <f t="shared" si="1077"/>
        <v>28</v>
      </c>
      <c r="Z2999" s="10">
        <f t="shared" si="1078"/>
        <v>0.4642857142857143</v>
      </c>
      <c r="AA2999" s="10">
        <f>VLOOKUP(A2999, VIX!$A$2:$E$3205, 5, FALSE)</f>
        <v>43.73</v>
      </c>
      <c r="AB2999" s="10">
        <f t="shared" si="1079"/>
        <v>41.776785714285708</v>
      </c>
      <c r="AC2999" s="10">
        <f t="shared" si="1080"/>
        <v>39.991071428571431</v>
      </c>
      <c r="AD2999" s="10">
        <f t="shared" si="1081"/>
        <v>38.746428571428567</v>
      </c>
      <c r="AE2999" s="10">
        <f t="shared" si="1082"/>
        <v>37.782142857142858</v>
      </c>
      <c r="AF2999" s="10">
        <f t="shared" si="1083"/>
        <v>37.442857142857143</v>
      </c>
      <c r="AG2999" s="36">
        <f t="shared" si="1071"/>
        <v>0.58338243959929259</v>
      </c>
      <c r="AH2999" s="36">
        <f t="shared" si="1072"/>
        <v>0.21059113300492666</v>
      </c>
      <c r="AI2999" s="36">
        <f t="shared" si="1073"/>
        <v>0.34438775510204062</v>
      </c>
      <c r="AJ2999" s="36">
        <f t="shared" si="1074"/>
        <v>0.11803278688524585</v>
      </c>
      <c r="AK2999" s="36">
        <f t="shared" si="1075"/>
        <v>4.7619047619046589E-2</v>
      </c>
    </row>
    <row r="3000" spans="1:37" x14ac:dyDescent="0.2">
      <c r="A3000" s="5">
        <v>39848</v>
      </c>
      <c r="B3000" s="1">
        <v>2</v>
      </c>
      <c r="C3000" s="7">
        <v>43.75</v>
      </c>
      <c r="D3000" s="7">
        <v>41.1</v>
      </c>
      <c r="E3000" s="7">
        <v>40.1</v>
      </c>
      <c r="F3000" s="7">
        <v>38.299999999999997</v>
      </c>
      <c r="G3000" s="7">
        <v>37.950000000000003</v>
      </c>
      <c r="H3000" s="7">
        <v>37.65</v>
      </c>
      <c r="I3000" s="7">
        <v>37.200000000000003</v>
      </c>
      <c r="J3000" s="7">
        <v>36.75</v>
      </c>
      <c r="K3000" s="7">
        <v>36.4</v>
      </c>
      <c r="L3000" s="3">
        <v>-6.0600000000000001E-2</v>
      </c>
      <c r="M3000" s="3">
        <v>-2.87E-2</v>
      </c>
      <c r="N3000" s="3">
        <v>-9.5999999999999992E-3</v>
      </c>
      <c r="O3000" s="18">
        <f t="shared" si="1076"/>
        <v>0</v>
      </c>
      <c r="P3000" s="19">
        <f t="shared" si="1084"/>
        <v>39862</v>
      </c>
      <c r="Q3000" s="19">
        <f t="shared" si="1085"/>
        <v>39890</v>
      </c>
      <c r="R3000" s="19">
        <f t="shared" si="1086"/>
        <v>39918</v>
      </c>
      <c r="S3000" s="19">
        <f t="shared" si="1087"/>
        <v>39953</v>
      </c>
      <c r="T3000" s="19">
        <f t="shared" si="1088"/>
        <v>39981</v>
      </c>
      <c r="U3000" s="19">
        <f t="shared" si="1089"/>
        <v>40016</v>
      </c>
      <c r="V3000" s="19">
        <f t="shared" si="1090"/>
        <v>40044</v>
      </c>
      <c r="W3000" s="19">
        <f t="shared" si="1091"/>
        <v>40072</v>
      </c>
      <c r="X3000" s="19">
        <f t="shared" si="1092"/>
        <v>40107</v>
      </c>
      <c r="Y3000" s="18">
        <f t="shared" si="1077"/>
        <v>28</v>
      </c>
      <c r="Z3000" s="10">
        <f t="shared" si="1078"/>
        <v>0.5</v>
      </c>
      <c r="AA3000" s="10">
        <f>VLOOKUP(A3000, VIX!$A$2:$E$3205, 5, FALSE)</f>
        <v>43.85</v>
      </c>
      <c r="AB3000" s="10">
        <f t="shared" si="1079"/>
        <v>42.424999999999997</v>
      </c>
      <c r="AC3000" s="10">
        <f t="shared" si="1080"/>
        <v>40.6</v>
      </c>
      <c r="AD3000" s="10">
        <f t="shared" si="1081"/>
        <v>39.200000000000003</v>
      </c>
      <c r="AE3000" s="10">
        <f t="shared" si="1082"/>
        <v>38.125</v>
      </c>
      <c r="AF3000" s="10">
        <f t="shared" si="1083"/>
        <v>37.799999999999997</v>
      </c>
      <c r="AG3000" s="36">
        <f t="shared" si="1071"/>
        <v>0.56612410986775119</v>
      </c>
      <c r="AH3000" s="36">
        <f t="shared" si="1072"/>
        <v>0.22141194042964449</v>
      </c>
      <c r="AI3000" s="36">
        <f t="shared" si="1073"/>
        <v>0.40977460589909287</v>
      </c>
      <c r="AJ3000" s="36">
        <f t="shared" si="1074"/>
        <v>8.1696924786956768E-2</v>
      </c>
      <c r="AK3000" s="36">
        <f t="shared" si="1075"/>
        <v>7.0561881650178293E-2</v>
      </c>
    </row>
    <row r="3001" spans="1:37" x14ac:dyDescent="0.2">
      <c r="A3001" s="5">
        <v>39847</v>
      </c>
      <c r="B3001" s="1">
        <v>2</v>
      </c>
      <c r="C3001" s="7">
        <v>43.15</v>
      </c>
      <c r="D3001" s="7">
        <v>40.950000000000003</v>
      </c>
      <c r="E3001" s="7">
        <v>40.299999999999997</v>
      </c>
      <c r="F3001" s="7">
        <v>38.65</v>
      </c>
      <c r="G3001" s="7">
        <v>38.450000000000003</v>
      </c>
      <c r="H3001" s="7">
        <v>38.049999999999997</v>
      </c>
      <c r="I3001" s="7">
        <v>37.75</v>
      </c>
      <c r="J3001" s="7">
        <v>37.049999999999997</v>
      </c>
      <c r="K3001" s="7">
        <v>36.549999999999997</v>
      </c>
      <c r="L3001" s="3">
        <v>-5.0999999999999997E-2</v>
      </c>
      <c r="M3001" s="3">
        <v>-2.3300000000000001E-2</v>
      </c>
      <c r="N3001" s="3">
        <v>-7.7999999999999996E-3</v>
      </c>
      <c r="O3001" s="18">
        <f t="shared" si="1076"/>
        <v>0</v>
      </c>
      <c r="P3001" s="19">
        <f t="shared" si="1084"/>
        <v>39862</v>
      </c>
      <c r="Q3001" s="19">
        <f t="shared" si="1085"/>
        <v>39890</v>
      </c>
      <c r="R3001" s="19">
        <f t="shared" si="1086"/>
        <v>39918</v>
      </c>
      <c r="S3001" s="19">
        <f t="shared" si="1087"/>
        <v>39953</v>
      </c>
      <c r="T3001" s="19">
        <f t="shared" si="1088"/>
        <v>39981</v>
      </c>
      <c r="U3001" s="19">
        <f t="shared" si="1089"/>
        <v>40016</v>
      </c>
      <c r="V3001" s="19">
        <f t="shared" si="1090"/>
        <v>40044</v>
      </c>
      <c r="W3001" s="19">
        <f t="shared" si="1091"/>
        <v>40072</v>
      </c>
      <c r="X3001" s="19">
        <f t="shared" si="1092"/>
        <v>40107</v>
      </c>
      <c r="Y3001" s="18">
        <f t="shared" si="1077"/>
        <v>28</v>
      </c>
      <c r="Z3001" s="10">
        <f t="shared" si="1078"/>
        <v>0.5357142857142857</v>
      </c>
      <c r="AA3001" s="10">
        <f>VLOOKUP(A3001, VIX!$A$2:$E$3205, 5, FALSE)</f>
        <v>43.06</v>
      </c>
      <c r="AB3001" s="10">
        <f t="shared" si="1079"/>
        <v>42.128571428571433</v>
      </c>
      <c r="AC3001" s="10">
        <f t="shared" si="1080"/>
        <v>40.648214285714289</v>
      </c>
      <c r="AD3001" s="10">
        <f t="shared" si="1081"/>
        <v>39.533928571428568</v>
      </c>
      <c r="AE3001" s="10">
        <f t="shared" si="1082"/>
        <v>38.557142857142857</v>
      </c>
      <c r="AF3001" s="10">
        <f t="shared" si="1083"/>
        <v>38.26428571428572</v>
      </c>
      <c r="AG3001" s="36">
        <f t="shared" si="1071"/>
        <v>0.44956211482322311</v>
      </c>
      <c r="AH3001" s="36">
        <f t="shared" si="1072"/>
        <v>0.13957055214724043</v>
      </c>
      <c r="AI3001" s="36">
        <f t="shared" si="1073"/>
        <v>0.36569920844327131</v>
      </c>
      <c r="AJ3001" s="36">
        <f t="shared" si="1074"/>
        <v>4.5960240744117184E-2</v>
      </c>
      <c r="AK3001" s="36">
        <f t="shared" si="1075"/>
        <v>9.345447802707342E-2</v>
      </c>
    </row>
    <row r="3002" spans="1:37" x14ac:dyDescent="0.2">
      <c r="A3002" s="5">
        <v>39846</v>
      </c>
      <c r="B3002" s="1">
        <v>2</v>
      </c>
      <c r="C3002" s="7">
        <v>45.35</v>
      </c>
      <c r="D3002" s="7">
        <v>42.3</v>
      </c>
      <c r="E3002" s="7">
        <v>41.4</v>
      </c>
      <c r="F3002" s="7">
        <v>39.549999999999997</v>
      </c>
      <c r="G3002" s="7">
        <v>38.65</v>
      </c>
      <c r="H3002" s="7">
        <v>38.35</v>
      </c>
      <c r="I3002" s="7">
        <v>37.700000000000003</v>
      </c>
      <c r="J3002" s="7">
        <v>37.4</v>
      </c>
      <c r="K3002" s="7">
        <v>36.799999999999997</v>
      </c>
      <c r="L3002" s="3">
        <v>-6.7299999999999999E-2</v>
      </c>
      <c r="M3002" s="3">
        <v>-4.6800000000000001E-2</v>
      </c>
      <c r="N3002" s="3">
        <v>-1.5599999999999999E-2</v>
      </c>
      <c r="O3002" s="18">
        <f t="shared" si="1076"/>
        <v>0</v>
      </c>
      <c r="P3002" s="19">
        <f t="shared" si="1084"/>
        <v>39862</v>
      </c>
      <c r="Q3002" s="19">
        <f t="shared" si="1085"/>
        <v>39890</v>
      </c>
      <c r="R3002" s="19">
        <f t="shared" si="1086"/>
        <v>39918</v>
      </c>
      <c r="S3002" s="19">
        <f t="shared" si="1087"/>
        <v>39953</v>
      </c>
      <c r="T3002" s="19">
        <f t="shared" si="1088"/>
        <v>39981</v>
      </c>
      <c r="U3002" s="19">
        <f t="shared" si="1089"/>
        <v>40016</v>
      </c>
      <c r="V3002" s="19">
        <f t="shared" si="1090"/>
        <v>40044</v>
      </c>
      <c r="W3002" s="19">
        <f t="shared" si="1091"/>
        <v>40072</v>
      </c>
      <c r="X3002" s="19">
        <f t="shared" si="1092"/>
        <v>40107</v>
      </c>
      <c r="Y3002" s="18">
        <f t="shared" si="1077"/>
        <v>28</v>
      </c>
      <c r="Z3002" s="10">
        <f t="shared" si="1078"/>
        <v>0.5714285714285714</v>
      </c>
      <c r="AA3002" s="10">
        <f>VLOOKUP(A3002, VIX!$A$2:$E$3205, 5, FALSE)</f>
        <v>45.52</v>
      </c>
      <c r="AB3002" s="10">
        <f t="shared" si="1079"/>
        <v>44.042857142857144</v>
      </c>
      <c r="AC3002" s="10">
        <f t="shared" si="1080"/>
        <v>41.914285714285711</v>
      </c>
      <c r="AD3002" s="10">
        <f t="shared" si="1081"/>
        <v>40.607142857142854</v>
      </c>
      <c r="AE3002" s="10">
        <f t="shared" si="1082"/>
        <v>39.164285714285711</v>
      </c>
      <c r="AF3002" s="10">
        <f t="shared" si="1083"/>
        <v>38.521428571428572</v>
      </c>
      <c r="AG3002" s="36">
        <f t="shared" si="1071"/>
        <v>1.8679066451722697</v>
      </c>
      <c r="AH3002" s="36">
        <f t="shared" si="1072"/>
        <v>0.58088310623911421</v>
      </c>
      <c r="AI3002" s="36">
        <f t="shared" si="1073"/>
        <v>1.2357197762875411</v>
      </c>
      <c r="AJ3002" s="36">
        <f t="shared" si="1074"/>
        <v>0.6274784661637488</v>
      </c>
      <c r="AK3002" s="36">
        <f t="shared" si="1075"/>
        <v>0.21272804014444302</v>
      </c>
    </row>
    <row r="3003" spans="1:37" x14ac:dyDescent="0.2">
      <c r="A3003" s="5">
        <v>39843</v>
      </c>
      <c r="B3003" s="1">
        <v>2</v>
      </c>
      <c r="C3003" s="7">
        <v>44.99</v>
      </c>
      <c r="D3003" s="7">
        <v>42.18</v>
      </c>
      <c r="E3003" s="7">
        <v>41.1</v>
      </c>
      <c r="F3003" s="7">
        <v>38.99</v>
      </c>
      <c r="G3003" s="7">
        <v>38.17</v>
      </c>
      <c r="H3003" s="7">
        <v>37.880000000000003</v>
      </c>
      <c r="I3003" s="7">
        <v>37.07</v>
      </c>
      <c r="J3003" s="7">
        <v>36.92</v>
      </c>
      <c r="K3003" s="7">
        <v>36.46</v>
      </c>
      <c r="L3003" s="3">
        <v>-6.25E-2</v>
      </c>
      <c r="M3003" s="3">
        <v>-4.9200000000000001E-2</v>
      </c>
      <c r="N3003" s="3">
        <v>-1.6400000000000001E-2</v>
      </c>
      <c r="O3003" s="18">
        <f t="shared" si="1076"/>
        <v>0</v>
      </c>
      <c r="P3003" s="19">
        <f t="shared" si="1084"/>
        <v>39862</v>
      </c>
      <c r="Q3003" s="19">
        <f t="shared" si="1085"/>
        <v>39890</v>
      </c>
      <c r="R3003" s="19">
        <f t="shared" si="1086"/>
        <v>39918</v>
      </c>
      <c r="S3003" s="19">
        <f t="shared" si="1087"/>
        <v>39953</v>
      </c>
      <c r="T3003" s="19">
        <f t="shared" si="1088"/>
        <v>39981</v>
      </c>
      <c r="U3003" s="19">
        <f t="shared" si="1089"/>
        <v>40016</v>
      </c>
      <c r="V3003" s="19">
        <f t="shared" si="1090"/>
        <v>40044</v>
      </c>
      <c r="W3003" s="19">
        <f t="shared" si="1091"/>
        <v>40072</v>
      </c>
      <c r="X3003" s="19">
        <f t="shared" si="1092"/>
        <v>40107</v>
      </c>
      <c r="Y3003" s="18">
        <f t="shared" si="1077"/>
        <v>28</v>
      </c>
      <c r="Z3003" s="10">
        <f t="shared" si="1078"/>
        <v>0.6785714285714286</v>
      </c>
      <c r="AA3003" s="10">
        <f>VLOOKUP(A3003, VIX!$A$2:$E$3205, 5, FALSE)</f>
        <v>44.84</v>
      </c>
      <c r="AB3003" s="10">
        <f t="shared" si="1079"/>
        <v>44.08678571428571</v>
      </c>
      <c r="AC3003" s="10">
        <f t="shared" si="1080"/>
        <v>41.832857142857144</v>
      </c>
      <c r="AD3003" s="10">
        <f t="shared" si="1081"/>
        <v>40.421785714285718</v>
      </c>
      <c r="AE3003" s="10">
        <f t="shared" si="1082"/>
        <v>38.726428571428571</v>
      </c>
      <c r="AF3003" s="10">
        <f t="shared" si="1083"/>
        <v>38.07678571428572</v>
      </c>
      <c r="AG3003" s="36">
        <f t="shared" si="1071"/>
        <v>0.59274760597334786</v>
      </c>
      <c r="AH3003" s="36">
        <f t="shared" si="1072"/>
        <v>0.23930782217219984</v>
      </c>
      <c r="AI3003" s="36">
        <f t="shared" si="1073"/>
        <v>0.48236446766819036</v>
      </c>
      <c r="AJ3003" s="36">
        <f t="shared" si="1074"/>
        <v>0.19609033972290757</v>
      </c>
      <c r="AK3003" s="36">
        <f t="shared" si="1075"/>
        <v>7.0759101471727107E-2</v>
      </c>
    </row>
    <row r="3004" spans="1:37" x14ac:dyDescent="0.2">
      <c r="A3004" s="5">
        <v>39842</v>
      </c>
      <c r="B3004" s="1">
        <v>2</v>
      </c>
      <c r="C3004" s="7">
        <v>43.38</v>
      </c>
      <c r="D3004" s="7">
        <v>40.880000000000003</v>
      </c>
      <c r="E3004" s="7">
        <v>39.96</v>
      </c>
      <c r="F3004" s="7">
        <v>37.89</v>
      </c>
      <c r="G3004" s="7">
        <v>37</v>
      </c>
      <c r="H3004" s="7">
        <v>36.6</v>
      </c>
      <c r="I3004" s="7">
        <v>35.61</v>
      </c>
      <c r="J3004" s="7">
        <v>35.71</v>
      </c>
      <c r="K3004" s="7">
        <v>35.450000000000003</v>
      </c>
      <c r="L3004" s="3">
        <v>-5.7599999999999998E-2</v>
      </c>
      <c r="M3004" s="3">
        <v>-6.0199999999999997E-2</v>
      </c>
      <c r="N3004" s="3">
        <v>-2.01E-2</v>
      </c>
      <c r="O3004" s="18">
        <f t="shared" si="1076"/>
        <v>0</v>
      </c>
      <c r="P3004" s="19">
        <f t="shared" si="1084"/>
        <v>39862</v>
      </c>
      <c r="Q3004" s="19">
        <f t="shared" si="1085"/>
        <v>39890</v>
      </c>
      <c r="R3004" s="19">
        <f t="shared" si="1086"/>
        <v>39918</v>
      </c>
      <c r="S3004" s="19">
        <f t="shared" si="1087"/>
        <v>39953</v>
      </c>
      <c r="T3004" s="19">
        <f t="shared" si="1088"/>
        <v>39981</v>
      </c>
      <c r="U3004" s="19">
        <f t="shared" si="1089"/>
        <v>40016</v>
      </c>
      <c r="V3004" s="19">
        <f t="shared" si="1090"/>
        <v>40044</v>
      </c>
      <c r="W3004" s="19">
        <f t="shared" si="1091"/>
        <v>40072</v>
      </c>
      <c r="X3004" s="19">
        <f t="shared" si="1092"/>
        <v>40107</v>
      </c>
      <c r="Y3004" s="18">
        <f t="shared" si="1077"/>
        <v>28</v>
      </c>
      <c r="Z3004" s="10">
        <f t="shared" si="1078"/>
        <v>0.7142857142857143</v>
      </c>
      <c r="AA3004" s="10">
        <f>VLOOKUP(A3004, VIX!$A$2:$E$3205, 5, FALSE)</f>
        <v>42.63</v>
      </c>
      <c r="AB3004" s="10">
        <f t="shared" si="1079"/>
        <v>42.665714285714287</v>
      </c>
      <c r="AC3004" s="10">
        <f t="shared" si="1080"/>
        <v>40.617142857142859</v>
      </c>
      <c r="AD3004" s="10">
        <f t="shared" si="1081"/>
        <v>39.368571428571428</v>
      </c>
      <c r="AE3004" s="10">
        <f t="shared" si="1082"/>
        <v>37.635714285714286</v>
      </c>
      <c r="AF3004" s="10">
        <f t="shared" si="1083"/>
        <v>36.885714285714286</v>
      </c>
      <c r="AG3004" s="36">
        <f t="shared" si="1071"/>
        <v>0.53673664122137377</v>
      </c>
      <c r="AH3004" s="36">
        <f t="shared" si="1072"/>
        <v>0.20376522702104127</v>
      </c>
      <c r="AI3004" s="36">
        <f t="shared" si="1073"/>
        <v>0.46800226088048713</v>
      </c>
      <c r="AJ3004" s="36">
        <f t="shared" si="1074"/>
        <v>0.20980944273459501</v>
      </c>
      <c r="AK3004" s="36">
        <f t="shared" si="1075"/>
        <v>9.5948827292110475E-2</v>
      </c>
    </row>
    <row r="3005" spans="1:37" x14ac:dyDescent="0.2">
      <c r="A3005" s="5">
        <v>39841</v>
      </c>
      <c r="B3005" s="1">
        <v>2</v>
      </c>
      <c r="C3005" s="7">
        <v>42.31</v>
      </c>
      <c r="D3005" s="7">
        <v>40.75</v>
      </c>
      <c r="E3005" s="7">
        <v>40.29</v>
      </c>
      <c r="F3005" s="7">
        <v>38.36</v>
      </c>
      <c r="G3005" s="7">
        <v>37.630000000000003</v>
      </c>
      <c r="H3005" s="7">
        <v>37.19</v>
      </c>
      <c r="I3005" s="7">
        <v>36.64</v>
      </c>
      <c r="J3005" s="7">
        <v>36.520000000000003</v>
      </c>
      <c r="K3005" s="7">
        <v>36.090000000000003</v>
      </c>
      <c r="L3005" s="3">
        <v>-3.6900000000000002E-2</v>
      </c>
      <c r="M3005" s="3">
        <v>-4.48E-2</v>
      </c>
      <c r="N3005" s="3">
        <v>-1.49E-2</v>
      </c>
      <c r="O3005" s="18">
        <f t="shared" si="1076"/>
        <v>0</v>
      </c>
      <c r="P3005" s="19">
        <f t="shared" si="1084"/>
        <v>39862</v>
      </c>
      <c r="Q3005" s="19">
        <f t="shared" si="1085"/>
        <v>39890</v>
      </c>
      <c r="R3005" s="19">
        <f t="shared" si="1086"/>
        <v>39918</v>
      </c>
      <c r="S3005" s="19">
        <f t="shared" si="1087"/>
        <v>39953</v>
      </c>
      <c r="T3005" s="19">
        <f t="shared" si="1088"/>
        <v>39981</v>
      </c>
      <c r="U3005" s="19">
        <f t="shared" si="1089"/>
        <v>40016</v>
      </c>
      <c r="V3005" s="19">
        <f t="shared" si="1090"/>
        <v>40044</v>
      </c>
      <c r="W3005" s="19">
        <f t="shared" si="1091"/>
        <v>40072</v>
      </c>
      <c r="X3005" s="19">
        <f t="shared" si="1092"/>
        <v>40107</v>
      </c>
      <c r="Y3005" s="18">
        <f t="shared" si="1077"/>
        <v>28</v>
      </c>
      <c r="Z3005" s="10">
        <f t="shared" si="1078"/>
        <v>0.75</v>
      </c>
      <c r="AA3005" s="10">
        <f>VLOOKUP(A3005, VIX!$A$2:$E$3205, 5, FALSE)</f>
        <v>39.659999999999997</v>
      </c>
      <c r="AB3005" s="10">
        <f t="shared" si="1079"/>
        <v>41.92</v>
      </c>
      <c r="AC3005" s="10">
        <f t="shared" si="1080"/>
        <v>40.634999999999998</v>
      </c>
      <c r="AD3005" s="10">
        <f t="shared" si="1081"/>
        <v>39.807500000000005</v>
      </c>
      <c r="AE3005" s="10">
        <f t="shared" si="1082"/>
        <v>38.177500000000002</v>
      </c>
      <c r="AF3005" s="10">
        <f t="shared" si="1083"/>
        <v>37.520000000000003</v>
      </c>
      <c r="AG3005" s="36">
        <f t="shared" si="1071"/>
        <v>0.31334789331887997</v>
      </c>
      <c r="AH3005" s="36">
        <f t="shared" si="1072"/>
        <v>9.5673561017480868E-2</v>
      </c>
      <c r="AI3005" s="36">
        <f t="shared" si="1073"/>
        <v>0.41448781319243211</v>
      </c>
      <c r="AJ3005" s="36">
        <f t="shared" si="1074"/>
        <v>0.16528895917193709</v>
      </c>
      <c r="AK3005" s="36">
        <f t="shared" si="1075"/>
        <v>0.1034193295651698</v>
      </c>
    </row>
    <row r="3006" spans="1:37" x14ac:dyDescent="0.2">
      <c r="A3006" s="5">
        <v>39840</v>
      </c>
      <c r="B3006" s="1">
        <v>2</v>
      </c>
      <c r="C3006" s="7">
        <v>45.16</v>
      </c>
      <c r="D3006" s="7">
        <v>43.51</v>
      </c>
      <c r="E3006" s="7">
        <v>42.4</v>
      </c>
      <c r="F3006" s="7">
        <v>40.1</v>
      </c>
      <c r="G3006" s="7">
        <v>38.46</v>
      </c>
      <c r="H3006" s="7">
        <v>37.67</v>
      </c>
      <c r="I3006" s="7">
        <v>37.03</v>
      </c>
      <c r="J3006" s="7">
        <v>37.08</v>
      </c>
      <c r="K3006" s="7">
        <v>35.950000000000003</v>
      </c>
      <c r="L3006" s="3">
        <v>-3.6499999999999998E-2</v>
      </c>
      <c r="M3006" s="3">
        <v>-7.6600000000000001E-2</v>
      </c>
      <c r="N3006" s="3">
        <v>-2.5499999999999998E-2</v>
      </c>
      <c r="O3006" s="18">
        <f t="shared" si="1076"/>
        <v>0</v>
      </c>
      <c r="P3006" s="19">
        <f t="shared" si="1084"/>
        <v>39862</v>
      </c>
      <c r="Q3006" s="19">
        <f t="shared" si="1085"/>
        <v>39890</v>
      </c>
      <c r="R3006" s="19">
        <f t="shared" si="1086"/>
        <v>39918</v>
      </c>
      <c r="S3006" s="19">
        <f t="shared" si="1087"/>
        <v>39953</v>
      </c>
      <c r="T3006" s="19">
        <f t="shared" si="1088"/>
        <v>39981</v>
      </c>
      <c r="U3006" s="19">
        <f t="shared" si="1089"/>
        <v>40016</v>
      </c>
      <c r="V3006" s="19">
        <f t="shared" si="1090"/>
        <v>40044</v>
      </c>
      <c r="W3006" s="19">
        <f t="shared" si="1091"/>
        <v>40072</v>
      </c>
      <c r="X3006" s="19">
        <f t="shared" si="1092"/>
        <v>40107</v>
      </c>
      <c r="Y3006" s="18">
        <f t="shared" si="1077"/>
        <v>28</v>
      </c>
      <c r="Z3006" s="10">
        <f t="shared" si="1078"/>
        <v>0.7857142857142857</v>
      </c>
      <c r="AA3006" s="10">
        <f>VLOOKUP(A3006, VIX!$A$2:$E$3205, 5, FALSE)</f>
        <v>42.25</v>
      </c>
      <c r="AB3006" s="10">
        <f t="shared" si="1079"/>
        <v>44.806428571428569</v>
      </c>
      <c r="AC3006" s="10">
        <f t="shared" si="1080"/>
        <v>43.272142857142853</v>
      </c>
      <c r="AD3006" s="10">
        <f t="shared" si="1081"/>
        <v>41.907142857142851</v>
      </c>
      <c r="AE3006" s="10">
        <f t="shared" si="1082"/>
        <v>39.748571428571431</v>
      </c>
      <c r="AF3006" s="10">
        <f t="shared" si="1083"/>
        <v>38.290714285714287</v>
      </c>
      <c r="AG3006" s="36">
        <f t="shared" si="1071"/>
        <v>0.31457103949160198</v>
      </c>
      <c r="AH3006" s="36">
        <f t="shared" si="1072"/>
        <v>0.22005443932218302</v>
      </c>
      <c r="AI3006" s="36">
        <f t="shared" si="1073"/>
        <v>0.47216383987487093</v>
      </c>
      <c r="AJ3006" s="36">
        <f t="shared" si="1074"/>
        <v>0.35754885930078634</v>
      </c>
      <c r="AK3006" s="36">
        <f t="shared" si="1075"/>
        <v>0.17905615067051589</v>
      </c>
    </row>
    <row r="3007" spans="1:37" x14ac:dyDescent="0.2">
      <c r="A3007" s="5">
        <v>39839</v>
      </c>
      <c r="B3007" s="1">
        <v>2</v>
      </c>
      <c r="C3007" s="7">
        <v>47.55</v>
      </c>
      <c r="D3007" s="7">
        <v>45.63</v>
      </c>
      <c r="E3007" s="7">
        <v>44.33</v>
      </c>
      <c r="F3007" s="7">
        <v>41.59</v>
      </c>
      <c r="G3007" s="7">
        <v>39.86</v>
      </c>
      <c r="H3007" s="7">
        <v>39.01</v>
      </c>
      <c r="I3007" s="7">
        <v>37.64</v>
      </c>
      <c r="J3007" s="7">
        <v>0</v>
      </c>
      <c r="K3007" s="7">
        <v>0</v>
      </c>
      <c r="L3007" s="3">
        <v>-4.0399999999999998E-2</v>
      </c>
      <c r="M3007" s="3">
        <v>-9.5000000000000001E-2</v>
      </c>
      <c r="N3007" s="3">
        <v>-3.1699999999999999E-2</v>
      </c>
      <c r="O3007" s="18">
        <f t="shared" si="1076"/>
        <v>0</v>
      </c>
      <c r="P3007" s="19">
        <f t="shared" si="1084"/>
        <v>39862</v>
      </c>
      <c r="Q3007" s="19">
        <f t="shared" si="1085"/>
        <v>39890</v>
      </c>
      <c r="R3007" s="19">
        <f t="shared" si="1086"/>
        <v>39918</v>
      </c>
      <c r="S3007" s="19">
        <f t="shared" si="1087"/>
        <v>39953</v>
      </c>
      <c r="T3007" s="19">
        <f t="shared" si="1088"/>
        <v>39981</v>
      </c>
      <c r="U3007" s="19">
        <f t="shared" si="1089"/>
        <v>40016</v>
      </c>
      <c r="V3007" s="19">
        <f t="shared" si="1090"/>
        <v>40044</v>
      </c>
      <c r="W3007" s="19">
        <f t="shared" si="1091"/>
        <v>40072</v>
      </c>
      <c r="X3007" s="19">
        <f t="shared" si="1092"/>
        <v>40107</v>
      </c>
      <c r="Y3007" s="18">
        <f t="shared" si="1077"/>
        <v>28</v>
      </c>
      <c r="Z3007" s="10">
        <f t="shared" si="1078"/>
        <v>0.8214285714285714</v>
      </c>
      <c r="AA3007" s="10">
        <f>VLOOKUP(A3007, VIX!$A$2:$E$3205, 5, FALSE)</f>
        <v>45.69</v>
      </c>
      <c r="AB3007" s="10">
        <f t="shared" si="1079"/>
        <v>47.207142857142856</v>
      </c>
      <c r="AC3007" s="10">
        <f t="shared" si="1080"/>
        <v>45.397857142857141</v>
      </c>
      <c r="AD3007" s="10">
        <f t="shared" si="1081"/>
        <v>43.840714285714284</v>
      </c>
      <c r="AE3007" s="10">
        <f t="shared" si="1082"/>
        <v>41.281071428571437</v>
      </c>
      <c r="AF3007" s="10">
        <f t="shared" si="1083"/>
        <v>39.708214285714284</v>
      </c>
      <c r="AG3007" s="36">
        <f t="shared" si="1071"/>
        <v>1.0378675208786159</v>
      </c>
      <c r="AH3007" s="36">
        <f t="shared" si="1072"/>
        <v>0.74598090264600347</v>
      </c>
      <c r="AI3007" s="36">
        <f t="shared" si="1073"/>
        <v>1.6466136724960232</v>
      </c>
      <c r="AJ3007" s="36">
        <f t="shared" si="1074"/>
        <v>1.1077720558341269</v>
      </c>
      <c r="AK3007" s="36">
        <f t="shared" si="1075"/>
        <v>0.57097668467443974</v>
      </c>
    </row>
    <row r="3008" spans="1:37" x14ac:dyDescent="0.2">
      <c r="A3008" s="5">
        <v>39836</v>
      </c>
      <c r="B3008" s="1">
        <v>2</v>
      </c>
      <c r="C3008" s="7">
        <v>50.16</v>
      </c>
      <c r="D3008" s="7">
        <v>47.2</v>
      </c>
      <c r="E3008" s="7">
        <v>45.13</v>
      </c>
      <c r="F3008" s="7">
        <v>42.31</v>
      </c>
      <c r="G3008" s="7">
        <v>40.29</v>
      </c>
      <c r="H3008" s="7">
        <v>38.950000000000003</v>
      </c>
      <c r="I3008" s="7">
        <v>0</v>
      </c>
      <c r="J3008" s="7">
        <v>0</v>
      </c>
      <c r="K3008" s="7">
        <v>0</v>
      </c>
      <c r="L3008" s="3">
        <v>-5.8999999999999997E-2</v>
      </c>
      <c r="M3008" s="3">
        <v>-1</v>
      </c>
      <c r="N3008" s="3">
        <v>-0.33329999999999999</v>
      </c>
      <c r="O3008" s="18">
        <f t="shared" si="1076"/>
        <v>0</v>
      </c>
      <c r="P3008" s="19">
        <f t="shared" si="1084"/>
        <v>39862</v>
      </c>
      <c r="Q3008" s="19">
        <f t="shared" si="1085"/>
        <v>39890</v>
      </c>
      <c r="R3008" s="19">
        <f t="shared" si="1086"/>
        <v>39918</v>
      </c>
      <c r="S3008" s="19">
        <f t="shared" si="1087"/>
        <v>39953</v>
      </c>
      <c r="T3008" s="19">
        <f t="shared" si="1088"/>
        <v>39981</v>
      </c>
      <c r="U3008" s="19">
        <f t="shared" si="1089"/>
        <v>40016</v>
      </c>
      <c r="V3008" s="19">
        <f t="shared" si="1090"/>
        <v>40044</v>
      </c>
      <c r="W3008" s="19">
        <f t="shared" si="1091"/>
        <v>40072</v>
      </c>
      <c r="X3008" s="19">
        <f t="shared" si="1092"/>
        <v>40107</v>
      </c>
      <c r="Y3008" s="18">
        <f t="shared" si="1077"/>
        <v>28</v>
      </c>
      <c r="Z3008" s="10">
        <f t="shared" si="1078"/>
        <v>0.9285714285714286</v>
      </c>
      <c r="AA3008" s="10">
        <f>VLOOKUP(A3008, VIX!$A$2:$E$3205, 5, FALSE)</f>
        <v>47.27</v>
      </c>
      <c r="AB3008" s="10">
        <f t="shared" si="1079"/>
        <v>49.948571428571427</v>
      </c>
      <c r="AC3008" s="10">
        <f t="shared" si="1080"/>
        <v>47.052142857142854</v>
      </c>
      <c r="AD3008" s="10">
        <f t="shared" si="1081"/>
        <v>44.928571428571431</v>
      </c>
      <c r="AE3008" s="10">
        <f t="shared" si="1082"/>
        <v>42.165714285714287</v>
      </c>
      <c r="AF3008" s="10">
        <f t="shared" si="1083"/>
        <v>40.194285714285719</v>
      </c>
      <c r="AG3008" s="36">
        <f t="shared" si="1071"/>
        <v>0.52829066185063067</v>
      </c>
      <c r="AH3008" s="36">
        <f t="shared" si="1072"/>
        <v>0.39391651060230759</v>
      </c>
      <c r="AI3008" s="36">
        <f t="shared" si="1073"/>
        <v>0.56221518987341756</v>
      </c>
      <c r="AJ3008" s="36">
        <f t="shared" si="1074"/>
        <v>0.43096252021300951</v>
      </c>
      <c r="AK3008" s="36">
        <f t="shared" si="1075"/>
        <v>0.2985438824496715</v>
      </c>
    </row>
    <row r="3009" spans="1:37" x14ac:dyDescent="0.2">
      <c r="A3009" s="5">
        <v>39835</v>
      </c>
      <c r="B3009" s="1">
        <v>2</v>
      </c>
      <c r="C3009" s="7">
        <v>50.54</v>
      </c>
      <c r="D3009" s="7">
        <v>47.37</v>
      </c>
      <c r="E3009" s="7">
        <v>45.25</v>
      </c>
      <c r="F3009" s="7">
        <v>42.25</v>
      </c>
      <c r="G3009" s="7">
        <v>40.42</v>
      </c>
      <c r="H3009" s="7">
        <v>39.75</v>
      </c>
      <c r="I3009" s="7">
        <v>39.200000000000003</v>
      </c>
      <c r="J3009" s="7">
        <v>0</v>
      </c>
      <c r="K3009" s="7">
        <v>0</v>
      </c>
      <c r="L3009" s="3">
        <v>-6.2700000000000006E-2</v>
      </c>
      <c r="M3009" s="3">
        <v>-7.22E-2</v>
      </c>
      <c r="N3009" s="3">
        <v>-2.41E-2</v>
      </c>
      <c r="O3009" s="18">
        <f t="shared" si="1076"/>
        <v>1</v>
      </c>
      <c r="P3009" s="19">
        <f t="shared" si="1084"/>
        <v>39862</v>
      </c>
      <c r="Q3009" s="19">
        <f t="shared" si="1085"/>
        <v>39890</v>
      </c>
      <c r="R3009" s="19">
        <f t="shared" si="1086"/>
        <v>39918</v>
      </c>
      <c r="S3009" s="19">
        <f t="shared" si="1087"/>
        <v>39953</v>
      </c>
      <c r="T3009" s="19">
        <f t="shared" si="1088"/>
        <v>39981</v>
      </c>
      <c r="U3009" s="19">
        <f t="shared" si="1089"/>
        <v>40016</v>
      </c>
      <c r="V3009" s="19">
        <f t="shared" si="1090"/>
        <v>40044</v>
      </c>
      <c r="W3009" s="19">
        <f t="shared" si="1091"/>
        <v>40072</v>
      </c>
      <c r="X3009" s="19">
        <f t="shared" si="1092"/>
        <v>40107</v>
      </c>
      <c r="Y3009" s="18">
        <f t="shared" si="1077"/>
        <v>28</v>
      </c>
      <c r="Z3009" s="10">
        <f t="shared" si="1078"/>
        <v>0.9642857142857143</v>
      </c>
      <c r="AA3009" s="10">
        <f>VLOOKUP(A3009, VIX!$A$2:$E$3205, 5, FALSE)</f>
        <v>47.29</v>
      </c>
      <c r="AB3009" s="10">
        <f t="shared" si="1079"/>
        <v>50.426785714285714</v>
      </c>
      <c r="AC3009" s="10">
        <f t="shared" si="1080"/>
        <v>47.294285714285714</v>
      </c>
      <c r="AD3009" s="10">
        <f t="shared" si="1081"/>
        <v>45.142857142857139</v>
      </c>
      <c r="AE3009" s="10">
        <f t="shared" si="1082"/>
        <v>42.184642857142862</v>
      </c>
      <c r="AF3009" s="10">
        <f t="shared" si="1083"/>
        <v>40.396071428571425</v>
      </c>
      <c r="AG3009" s="36">
        <f t="shared" si="1071"/>
        <v>0.60240709459459474</v>
      </c>
      <c r="AH3009" s="36">
        <f t="shared" si="1072"/>
        <v>0.42972972972972906</v>
      </c>
      <c r="AI3009" s="36">
        <f t="shared" si="1073"/>
        <v>0.64872657376261389</v>
      </c>
      <c r="AJ3009" s="36">
        <f t="shared" si="1074"/>
        <v>0.41195597798899397</v>
      </c>
      <c r="AK3009" s="36">
        <f t="shared" si="1075"/>
        <v>0.15277425893083388</v>
      </c>
    </row>
    <row r="3010" spans="1:37" x14ac:dyDescent="0.2">
      <c r="A3010" s="5">
        <v>39834</v>
      </c>
      <c r="B3010" s="1">
        <v>2</v>
      </c>
      <c r="C3010" s="7">
        <v>51.13</v>
      </c>
      <c r="D3010" s="7">
        <v>47.36</v>
      </c>
      <c r="E3010" s="7">
        <v>44.4</v>
      </c>
      <c r="F3010" s="7">
        <v>41.62</v>
      </c>
      <c r="G3010" s="7">
        <v>39.979999999999997</v>
      </c>
      <c r="H3010" s="7">
        <v>39.47</v>
      </c>
      <c r="I3010" s="7">
        <v>0</v>
      </c>
      <c r="J3010" s="7">
        <v>0</v>
      </c>
      <c r="K3010" s="7">
        <v>0</v>
      </c>
      <c r="L3010" s="3">
        <v>-7.3700000000000002E-2</v>
      </c>
      <c r="M3010" s="3">
        <v>-1</v>
      </c>
      <c r="N3010" s="3">
        <v>-0.33329999999999999</v>
      </c>
      <c r="O3010" s="18">
        <f t="shared" si="1076"/>
        <v>0</v>
      </c>
      <c r="P3010" s="19">
        <f t="shared" si="1084"/>
        <v>39834</v>
      </c>
      <c r="Q3010" s="19">
        <f t="shared" si="1085"/>
        <v>39862</v>
      </c>
      <c r="R3010" s="19">
        <f t="shared" si="1086"/>
        <v>39890</v>
      </c>
      <c r="S3010" s="19">
        <f t="shared" si="1087"/>
        <v>39918</v>
      </c>
      <c r="T3010" s="19">
        <f t="shared" si="1088"/>
        <v>39953</v>
      </c>
      <c r="U3010" s="19">
        <f t="shared" si="1089"/>
        <v>39981</v>
      </c>
      <c r="V3010" s="19">
        <f t="shared" si="1090"/>
        <v>40016</v>
      </c>
      <c r="W3010" s="19">
        <f t="shared" si="1091"/>
        <v>40044</v>
      </c>
      <c r="X3010" s="19">
        <f t="shared" si="1092"/>
        <v>40072</v>
      </c>
      <c r="Y3010" s="18">
        <f t="shared" si="1077"/>
        <v>35</v>
      </c>
      <c r="Z3010" s="10">
        <f t="shared" si="1078"/>
        <v>0</v>
      </c>
      <c r="AA3010" s="10">
        <f>VLOOKUP(A3010, VIX!$A$2:$E$3205, 5, FALSE)</f>
        <v>46.42</v>
      </c>
      <c r="AB3010" s="10">
        <f t="shared" si="1079"/>
        <v>47.36</v>
      </c>
      <c r="AC3010" s="10">
        <f t="shared" si="1080"/>
        <v>44.4</v>
      </c>
      <c r="AD3010" s="10">
        <f t="shared" si="1081"/>
        <v>41.62</v>
      </c>
      <c r="AE3010" s="10">
        <f t="shared" si="1082"/>
        <v>39.979999999999997</v>
      </c>
      <c r="AF3010" s="10">
        <f t="shared" si="1083"/>
        <v>39.47</v>
      </c>
      <c r="AG3010" s="36">
        <f t="shared" si="1071"/>
        <v>0.49575753780644399</v>
      </c>
      <c r="AH3010" s="36">
        <f t="shared" si="1072"/>
        <v>0.41639406491085096</v>
      </c>
      <c r="AI3010" s="36">
        <f t="shared" si="1073"/>
        <v>0.42014105455068862</v>
      </c>
      <c r="AJ3010" s="36">
        <f t="shared" si="1074"/>
        <v>0.2652938080137629</v>
      </c>
      <c r="AK3010" s="36">
        <f t="shared" si="1075"/>
        <v>8.6525643960305043E-2</v>
      </c>
    </row>
    <row r="3011" spans="1:37" x14ac:dyDescent="0.2">
      <c r="A3011" s="5">
        <v>39833</v>
      </c>
      <c r="B3011" s="1">
        <v>1</v>
      </c>
      <c r="C3011" s="7">
        <v>57.9</v>
      </c>
      <c r="D3011" s="7">
        <v>54.66</v>
      </c>
      <c r="E3011" s="7">
        <v>51.08</v>
      </c>
      <c r="F3011" s="7">
        <v>47.54</v>
      </c>
      <c r="G3011" s="7">
        <v>44.42</v>
      </c>
      <c r="H3011" s="7">
        <v>42.38</v>
      </c>
      <c r="I3011" s="7">
        <v>0</v>
      </c>
      <c r="J3011" s="7">
        <v>0</v>
      </c>
      <c r="K3011" s="7">
        <v>0</v>
      </c>
      <c r="L3011" s="3">
        <v>-5.6000000000000001E-2</v>
      </c>
      <c r="M3011" s="3">
        <v>-1</v>
      </c>
      <c r="N3011" s="3">
        <v>-0.33329999999999999</v>
      </c>
      <c r="O3011" s="18">
        <f t="shared" si="1076"/>
        <v>0</v>
      </c>
      <c r="P3011" s="19">
        <f t="shared" si="1084"/>
        <v>39834</v>
      </c>
      <c r="Q3011" s="19">
        <f t="shared" si="1085"/>
        <v>39862</v>
      </c>
      <c r="R3011" s="19">
        <f t="shared" si="1086"/>
        <v>39890</v>
      </c>
      <c r="S3011" s="19">
        <f t="shared" si="1087"/>
        <v>39918</v>
      </c>
      <c r="T3011" s="19">
        <f t="shared" si="1088"/>
        <v>39953</v>
      </c>
      <c r="U3011" s="19">
        <f t="shared" si="1089"/>
        <v>39981</v>
      </c>
      <c r="V3011" s="19">
        <f t="shared" si="1090"/>
        <v>40016</v>
      </c>
      <c r="W3011" s="19">
        <f t="shared" si="1091"/>
        <v>40044</v>
      </c>
      <c r="X3011" s="19">
        <f t="shared" si="1092"/>
        <v>40072</v>
      </c>
      <c r="Y3011" s="18">
        <f t="shared" si="1077"/>
        <v>35</v>
      </c>
      <c r="Z3011" s="10">
        <f t="shared" si="1078"/>
        <v>2.8571428571428571E-2</v>
      </c>
      <c r="AA3011" s="10">
        <f>VLOOKUP(A3011, VIX!$A$2:$E$3205, 5, FALSE)</f>
        <v>56.65</v>
      </c>
      <c r="AB3011" s="10">
        <f t="shared" si="1079"/>
        <v>54.752571428571422</v>
      </c>
      <c r="AC3011" s="10">
        <f t="shared" si="1080"/>
        <v>51.182285714285712</v>
      </c>
      <c r="AD3011" s="10">
        <f t="shared" si="1081"/>
        <v>47.64114285714286</v>
      </c>
      <c r="AE3011" s="10">
        <f t="shared" si="1082"/>
        <v>44.509142857142855</v>
      </c>
      <c r="AF3011" s="10">
        <f t="shared" si="1083"/>
        <v>42.438285714285719</v>
      </c>
      <c r="AG3011" s="36">
        <f t="shared" ref="AG3011:AG3074" si="1093">252*IF(Z3011-Z3012&lt;0,(Z3011-Z3012)*(D3011-C3011)/AB3012,(Z3011-1)*(D3011-C3011)/AB3012)</f>
        <v>1.9164510166358606</v>
      </c>
      <c r="AH3011" s="36">
        <f t="shared" ref="AH3011:AH3074" si="1094">252*IF(Z3011-Z3012&lt;0,(Z3011-Z3012)*(E3011-D3011)/AC3012,(Z3011-1)*(E3011-D3011)/AC3012)</f>
        <v>2.2092136275980274</v>
      </c>
      <c r="AI3011" s="36">
        <f t="shared" ref="AI3011:AI3074" si="1095">252*IF(Z3011-Z3012&lt;0,(Z3011-Z3012)*(F3011-E3011)/AD3012,(Z3011-1)*(F3011-E3011)/AD3012)</f>
        <v>2.3246384364820836</v>
      </c>
      <c r="AJ3011" s="36">
        <f t="shared" ref="AJ3011:AJ3074" si="1096">252*IF(Z3011-Z3012&lt;0,(Z3011-Z3012)*(G3011-F3011)/AE3012,(Z3011-1)*(G3011-F3011)/AE3012)</f>
        <v>2.1641618497109802</v>
      </c>
      <c r="AK3011" s="36">
        <f t="shared" ref="AK3011:AK3074" si="1097">252*IF(Z3011-Z3012&lt;0,(Z3011-Z3012)*(H3011-G3011)/AF3012,(Z3011-1)*(H3011-G3011)/AF3012)</f>
        <v>1.4541545859557305</v>
      </c>
    </row>
    <row r="3012" spans="1:37" x14ac:dyDescent="0.2">
      <c r="A3012" s="5">
        <v>39829</v>
      </c>
      <c r="B3012" s="1">
        <v>1</v>
      </c>
      <c r="C3012" s="7">
        <v>49.65</v>
      </c>
      <c r="D3012" s="7">
        <v>48.53</v>
      </c>
      <c r="E3012" s="7">
        <v>46.36</v>
      </c>
      <c r="F3012" s="7">
        <v>43.44</v>
      </c>
      <c r="G3012" s="7">
        <v>41.2</v>
      </c>
      <c r="H3012" s="7">
        <v>40.270000000000003</v>
      </c>
      <c r="I3012" s="7">
        <v>39.450000000000003</v>
      </c>
      <c r="J3012" s="7">
        <v>0</v>
      </c>
      <c r="K3012" s="7">
        <v>0</v>
      </c>
      <c r="L3012" s="3">
        <v>-2.2599999999999999E-2</v>
      </c>
      <c r="M3012" s="3">
        <v>-9.1899999999999996E-2</v>
      </c>
      <c r="N3012" s="3">
        <v>-3.0599999999999999E-2</v>
      </c>
      <c r="O3012" s="18">
        <f t="shared" si="1076"/>
        <v>0</v>
      </c>
      <c r="P3012" s="19">
        <f t="shared" si="1084"/>
        <v>39834</v>
      </c>
      <c r="Q3012" s="19">
        <f t="shared" si="1085"/>
        <v>39862</v>
      </c>
      <c r="R3012" s="19">
        <f t="shared" si="1086"/>
        <v>39890</v>
      </c>
      <c r="S3012" s="19">
        <f t="shared" si="1087"/>
        <v>39918</v>
      </c>
      <c r="T3012" s="19">
        <f t="shared" si="1088"/>
        <v>39953</v>
      </c>
      <c r="U3012" s="19">
        <f t="shared" si="1089"/>
        <v>39981</v>
      </c>
      <c r="V3012" s="19">
        <f t="shared" si="1090"/>
        <v>40016</v>
      </c>
      <c r="W3012" s="19">
        <f t="shared" si="1091"/>
        <v>40044</v>
      </c>
      <c r="X3012" s="19">
        <f t="shared" si="1092"/>
        <v>40072</v>
      </c>
      <c r="Y3012" s="18">
        <f t="shared" si="1077"/>
        <v>35</v>
      </c>
      <c r="Z3012" s="10">
        <f t="shared" si="1078"/>
        <v>0.14285714285714285</v>
      </c>
      <c r="AA3012" s="10">
        <f>VLOOKUP(A3012, VIX!$A$2:$E$3205, 5, FALSE)</f>
        <v>46.11</v>
      </c>
      <c r="AB3012" s="10">
        <f t="shared" si="1079"/>
        <v>48.690000000000005</v>
      </c>
      <c r="AC3012" s="10">
        <f t="shared" si="1080"/>
        <v>46.67</v>
      </c>
      <c r="AD3012" s="10">
        <f t="shared" si="1081"/>
        <v>43.857142857142861</v>
      </c>
      <c r="AE3012" s="10">
        <f t="shared" si="1082"/>
        <v>41.52</v>
      </c>
      <c r="AF3012" s="10">
        <f t="shared" si="1083"/>
        <v>40.402857142857151</v>
      </c>
      <c r="AG3012" s="36">
        <f t="shared" si="1093"/>
        <v>0.15968045804031586</v>
      </c>
      <c r="AH3012" s="36">
        <f t="shared" si="1094"/>
        <v>0.33262369070935915</v>
      </c>
      <c r="AI3012" s="36">
        <f t="shared" si="1095"/>
        <v>0.48018480693809146</v>
      </c>
      <c r="AJ3012" s="36">
        <f t="shared" si="1096"/>
        <v>0.3907166044866508</v>
      </c>
      <c r="AK3012" s="36">
        <f t="shared" si="1097"/>
        <v>0.16767786617823821</v>
      </c>
    </row>
    <row r="3013" spans="1:37" x14ac:dyDescent="0.2">
      <c r="A3013" s="5">
        <v>39828</v>
      </c>
      <c r="B3013" s="1">
        <v>1</v>
      </c>
      <c r="C3013" s="7">
        <v>53.26</v>
      </c>
      <c r="D3013" s="7">
        <v>49.93</v>
      </c>
      <c r="E3013" s="7">
        <v>46.36</v>
      </c>
      <c r="F3013" s="7">
        <v>43.25</v>
      </c>
      <c r="G3013" s="7">
        <v>40.869999999999997</v>
      </c>
      <c r="H3013" s="7">
        <v>39.74</v>
      </c>
      <c r="I3013" s="7">
        <v>39.200000000000003</v>
      </c>
      <c r="J3013" s="7">
        <v>0</v>
      </c>
      <c r="K3013" s="7">
        <v>0</v>
      </c>
      <c r="L3013" s="3">
        <v>-6.25E-2</v>
      </c>
      <c r="M3013" s="3">
        <v>-9.3600000000000003E-2</v>
      </c>
      <c r="N3013" s="3">
        <v>-3.1199999999999999E-2</v>
      </c>
      <c r="O3013" s="18">
        <f t="shared" si="1076"/>
        <v>0</v>
      </c>
      <c r="P3013" s="19">
        <f t="shared" si="1084"/>
        <v>39834</v>
      </c>
      <c r="Q3013" s="19">
        <f t="shared" si="1085"/>
        <v>39862</v>
      </c>
      <c r="R3013" s="19">
        <f t="shared" si="1086"/>
        <v>39890</v>
      </c>
      <c r="S3013" s="19">
        <f t="shared" si="1087"/>
        <v>39918</v>
      </c>
      <c r="T3013" s="19">
        <f t="shared" si="1088"/>
        <v>39953</v>
      </c>
      <c r="U3013" s="19">
        <f t="shared" si="1089"/>
        <v>39981</v>
      </c>
      <c r="V3013" s="19">
        <f t="shared" si="1090"/>
        <v>40016</v>
      </c>
      <c r="W3013" s="19">
        <f t="shared" si="1091"/>
        <v>40044</v>
      </c>
      <c r="X3013" s="19">
        <f t="shared" si="1092"/>
        <v>40072</v>
      </c>
      <c r="Y3013" s="18">
        <f t="shared" si="1077"/>
        <v>35</v>
      </c>
      <c r="Z3013" s="10">
        <f t="shared" si="1078"/>
        <v>0.17142857142857143</v>
      </c>
      <c r="AA3013" s="10">
        <f>VLOOKUP(A3013, VIX!$A$2:$E$3205, 5, FALSE)</f>
        <v>51</v>
      </c>
      <c r="AB3013" s="10">
        <f t="shared" si="1079"/>
        <v>50.500857142857136</v>
      </c>
      <c r="AC3013" s="10">
        <f t="shared" si="1080"/>
        <v>46.971999999999994</v>
      </c>
      <c r="AD3013" s="10">
        <f t="shared" si="1081"/>
        <v>43.783142857142856</v>
      </c>
      <c r="AE3013" s="10">
        <f t="shared" si="1082"/>
        <v>41.277999999999992</v>
      </c>
      <c r="AF3013" s="10">
        <f t="shared" si="1083"/>
        <v>39.933714285714288</v>
      </c>
      <c r="AG3013" s="36">
        <f t="shared" si="1093"/>
        <v>0.47191276620871536</v>
      </c>
      <c r="AH3013" s="36">
        <f t="shared" si="1094"/>
        <v>0.55035971223021596</v>
      </c>
      <c r="AI3013" s="36">
        <f t="shared" si="1095"/>
        <v>0.51532725766362886</v>
      </c>
      <c r="AJ3013" s="36">
        <f t="shared" si="1096"/>
        <v>0.41431334622824045</v>
      </c>
      <c r="AK3013" s="36">
        <f t="shared" si="1097"/>
        <v>0.20374636882700517</v>
      </c>
    </row>
    <row r="3014" spans="1:37" x14ac:dyDescent="0.2">
      <c r="A3014" s="5">
        <v>39827</v>
      </c>
      <c r="B3014" s="1">
        <v>1</v>
      </c>
      <c r="C3014" s="7">
        <v>51.79</v>
      </c>
      <c r="D3014" s="7">
        <v>50.56</v>
      </c>
      <c r="E3014" s="7">
        <v>45.74</v>
      </c>
      <c r="F3014" s="7">
        <v>42.88</v>
      </c>
      <c r="G3014" s="7">
        <v>40.98</v>
      </c>
      <c r="H3014" s="7">
        <v>39.67</v>
      </c>
      <c r="I3014" s="7">
        <v>39.380000000000003</v>
      </c>
      <c r="J3014" s="7">
        <v>38.11</v>
      </c>
      <c r="K3014" s="7">
        <v>37.24</v>
      </c>
      <c r="L3014" s="3">
        <v>-2.3699999999999999E-2</v>
      </c>
      <c r="M3014" s="3">
        <v>-8.1600000000000006E-2</v>
      </c>
      <c r="N3014" s="3">
        <v>-2.7199999999999998E-2</v>
      </c>
      <c r="O3014" s="18">
        <f t="shared" si="1076"/>
        <v>0</v>
      </c>
      <c r="P3014" s="19">
        <f t="shared" si="1084"/>
        <v>39834</v>
      </c>
      <c r="Q3014" s="19">
        <f t="shared" si="1085"/>
        <v>39862</v>
      </c>
      <c r="R3014" s="19">
        <f t="shared" si="1086"/>
        <v>39890</v>
      </c>
      <c r="S3014" s="19">
        <f t="shared" si="1087"/>
        <v>39918</v>
      </c>
      <c r="T3014" s="19">
        <f t="shared" si="1088"/>
        <v>39953</v>
      </c>
      <c r="U3014" s="19">
        <f t="shared" si="1089"/>
        <v>39981</v>
      </c>
      <c r="V3014" s="19">
        <f t="shared" si="1090"/>
        <v>40016</v>
      </c>
      <c r="W3014" s="19">
        <f t="shared" si="1091"/>
        <v>40044</v>
      </c>
      <c r="X3014" s="19">
        <f t="shared" si="1092"/>
        <v>40072</v>
      </c>
      <c r="Y3014" s="18">
        <f t="shared" si="1077"/>
        <v>35</v>
      </c>
      <c r="Z3014" s="10">
        <f t="shared" si="1078"/>
        <v>0.2</v>
      </c>
      <c r="AA3014" s="10">
        <f>VLOOKUP(A3014, VIX!$A$2:$E$3205, 5, FALSE)</f>
        <v>49.14</v>
      </c>
      <c r="AB3014" s="10">
        <f t="shared" si="1079"/>
        <v>50.806000000000012</v>
      </c>
      <c r="AC3014" s="10">
        <f t="shared" si="1080"/>
        <v>46.704000000000008</v>
      </c>
      <c r="AD3014" s="10">
        <f t="shared" si="1081"/>
        <v>43.452000000000005</v>
      </c>
      <c r="AE3014" s="10">
        <f t="shared" si="1082"/>
        <v>41.36</v>
      </c>
      <c r="AF3014" s="10">
        <f t="shared" si="1083"/>
        <v>39.932000000000002</v>
      </c>
      <c r="AG3014" s="36">
        <f t="shared" si="1093"/>
        <v>0.18931976570182502</v>
      </c>
      <c r="AH3014" s="36">
        <f t="shared" si="1094"/>
        <v>0.78511269544758178</v>
      </c>
      <c r="AI3014" s="36">
        <f t="shared" si="1095"/>
        <v>0.49617569102612596</v>
      </c>
      <c r="AJ3014" s="36">
        <f t="shared" si="1096"/>
        <v>0.34718546287769553</v>
      </c>
      <c r="AK3014" s="36">
        <f t="shared" si="1097"/>
        <v>0.24404163463244319</v>
      </c>
    </row>
    <row r="3015" spans="1:37" x14ac:dyDescent="0.2">
      <c r="A3015" s="5">
        <v>39826</v>
      </c>
      <c r="B3015" s="1">
        <v>1</v>
      </c>
      <c r="C3015" s="7">
        <v>46.67</v>
      </c>
      <c r="D3015" s="7">
        <v>46.81</v>
      </c>
      <c r="E3015" s="7">
        <v>43.43</v>
      </c>
      <c r="F3015" s="7">
        <v>40.93</v>
      </c>
      <c r="G3015" s="7">
        <v>38.950000000000003</v>
      </c>
      <c r="H3015" s="7">
        <v>38.56</v>
      </c>
      <c r="I3015" s="7">
        <v>0</v>
      </c>
      <c r="J3015" s="7">
        <v>0</v>
      </c>
      <c r="K3015" s="7">
        <v>0</v>
      </c>
      <c r="L3015" s="3">
        <v>3.0000000000000001E-3</v>
      </c>
      <c r="M3015" s="3">
        <v>-1</v>
      </c>
      <c r="N3015" s="3">
        <v>-0.33329999999999999</v>
      </c>
      <c r="O3015" s="18">
        <f t="shared" si="1076"/>
        <v>0</v>
      </c>
      <c r="P3015" s="19">
        <f t="shared" si="1084"/>
        <v>39834</v>
      </c>
      <c r="Q3015" s="19">
        <f t="shared" si="1085"/>
        <v>39862</v>
      </c>
      <c r="R3015" s="19">
        <f t="shared" si="1086"/>
        <v>39890</v>
      </c>
      <c r="S3015" s="19">
        <f t="shared" si="1087"/>
        <v>39918</v>
      </c>
      <c r="T3015" s="19">
        <f t="shared" si="1088"/>
        <v>39953</v>
      </c>
      <c r="U3015" s="19">
        <f t="shared" si="1089"/>
        <v>39981</v>
      </c>
      <c r="V3015" s="19">
        <f t="shared" si="1090"/>
        <v>40016</v>
      </c>
      <c r="W3015" s="19">
        <f t="shared" si="1091"/>
        <v>40044</v>
      </c>
      <c r="X3015" s="19">
        <f t="shared" si="1092"/>
        <v>40072</v>
      </c>
      <c r="Y3015" s="18">
        <f t="shared" si="1077"/>
        <v>35</v>
      </c>
      <c r="Z3015" s="10">
        <f t="shared" si="1078"/>
        <v>0.22857142857142856</v>
      </c>
      <c r="AA3015" s="10">
        <f>VLOOKUP(A3015, VIX!$A$2:$E$3205, 5, FALSE)</f>
        <v>43.27</v>
      </c>
      <c r="AB3015" s="10">
        <f t="shared" si="1079"/>
        <v>46.778000000000006</v>
      </c>
      <c r="AC3015" s="10">
        <f t="shared" si="1080"/>
        <v>44.202571428571424</v>
      </c>
      <c r="AD3015" s="10">
        <f t="shared" si="1081"/>
        <v>41.501428571428576</v>
      </c>
      <c r="AE3015" s="10">
        <f t="shared" si="1082"/>
        <v>39.402571428571434</v>
      </c>
      <c r="AF3015" s="10">
        <f t="shared" si="1083"/>
        <v>38.649142857142863</v>
      </c>
      <c r="AG3015" s="36">
        <f t="shared" si="1093"/>
        <v>-2.1080305927342325E-2</v>
      </c>
      <c r="AH3015" s="36">
        <f t="shared" si="1094"/>
        <v>0.54658863391344537</v>
      </c>
      <c r="AI3015" s="36">
        <f t="shared" si="1095"/>
        <v>0.43372598156320319</v>
      </c>
      <c r="AJ3015" s="36">
        <f t="shared" si="1096"/>
        <v>0.3609531663700673</v>
      </c>
      <c r="AK3015" s="36">
        <f t="shared" si="1097"/>
        <v>7.2594047997163666E-2</v>
      </c>
    </row>
    <row r="3016" spans="1:37" x14ac:dyDescent="0.2">
      <c r="A3016" s="5">
        <v>39825</v>
      </c>
      <c r="B3016" s="1">
        <v>1</v>
      </c>
      <c r="C3016" s="7">
        <v>48.04</v>
      </c>
      <c r="D3016" s="7">
        <v>47.74</v>
      </c>
      <c r="E3016" s="7">
        <v>43.41</v>
      </c>
      <c r="F3016" s="7">
        <v>40.840000000000003</v>
      </c>
      <c r="G3016" s="7">
        <v>39.03</v>
      </c>
      <c r="H3016" s="7">
        <v>38.56</v>
      </c>
      <c r="I3016" s="7">
        <v>36.520000000000003</v>
      </c>
      <c r="J3016" s="7">
        <v>0</v>
      </c>
      <c r="K3016" s="7">
        <v>0</v>
      </c>
      <c r="L3016" s="3">
        <v>-6.1999999999999998E-3</v>
      </c>
      <c r="M3016" s="3">
        <v>-0.10580000000000001</v>
      </c>
      <c r="N3016" s="3">
        <v>-3.5299999999999998E-2</v>
      </c>
      <c r="O3016" s="18">
        <f t="shared" si="1076"/>
        <v>0</v>
      </c>
      <c r="P3016" s="19">
        <f t="shared" si="1084"/>
        <v>39834</v>
      </c>
      <c r="Q3016" s="19">
        <f t="shared" si="1085"/>
        <v>39862</v>
      </c>
      <c r="R3016" s="19">
        <f t="shared" si="1086"/>
        <v>39890</v>
      </c>
      <c r="S3016" s="19">
        <f t="shared" si="1087"/>
        <v>39918</v>
      </c>
      <c r="T3016" s="19">
        <f t="shared" si="1088"/>
        <v>39953</v>
      </c>
      <c r="U3016" s="19">
        <f t="shared" si="1089"/>
        <v>39981</v>
      </c>
      <c r="V3016" s="19">
        <f t="shared" si="1090"/>
        <v>40016</v>
      </c>
      <c r="W3016" s="19">
        <f t="shared" si="1091"/>
        <v>40044</v>
      </c>
      <c r="X3016" s="19">
        <f t="shared" si="1092"/>
        <v>40072</v>
      </c>
      <c r="Y3016" s="18">
        <f t="shared" si="1077"/>
        <v>35</v>
      </c>
      <c r="Z3016" s="10">
        <f t="shared" si="1078"/>
        <v>0.25714285714285712</v>
      </c>
      <c r="AA3016" s="10">
        <f>VLOOKUP(A3016, VIX!$A$2:$E$3205, 5, FALSE)</f>
        <v>45.84</v>
      </c>
      <c r="AB3016" s="10">
        <f t="shared" si="1079"/>
        <v>47.817142857142862</v>
      </c>
      <c r="AC3016" s="10">
        <f t="shared" si="1080"/>
        <v>44.523428571428568</v>
      </c>
      <c r="AD3016" s="10">
        <f t="shared" si="1081"/>
        <v>41.500857142857143</v>
      </c>
      <c r="AE3016" s="10">
        <f t="shared" si="1082"/>
        <v>39.495428571428576</v>
      </c>
      <c r="AF3016" s="10">
        <f t="shared" si="1083"/>
        <v>38.680857142857143</v>
      </c>
      <c r="AG3016" s="36">
        <f t="shared" si="1093"/>
        <v>0.14631786071416919</v>
      </c>
      <c r="AH3016" s="36">
        <f t="shared" si="1094"/>
        <v>2.2243604117826963</v>
      </c>
      <c r="AI3016" s="36">
        <f t="shared" si="1095"/>
        <v>1.4073215605035532</v>
      </c>
      <c r="AJ3016" s="36">
        <f t="shared" si="1096"/>
        <v>1.0292987114584682</v>
      </c>
      <c r="AK3016" s="36">
        <f t="shared" si="1097"/>
        <v>0.27206529812175961</v>
      </c>
    </row>
    <row r="3017" spans="1:37" x14ac:dyDescent="0.2">
      <c r="A3017" s="5">
        <v>39822</v>
      </c>
      <c r="B3017" s="1">
        <v>1</v>
      </c>
      <c r="C3017" s="7">
        <v>44.55</v>
      </c>
      <c r="D3017" s="7">
        <v>44.15</v>
      </c>
      <c r="E3017" s="7">
        <v>40.950000000000003</v>
      </c>
      <c r="F3017" s="7">
        <v>38.659999999999997</v>
      </c>
      <c r="G3017" s="7">
        <v>37.630000000000003</v>
      </c>
      <c r="H3017" s="7">
        <v>37.15</v>
      </c>
      <c r="I3017" s="7">
        <v>37.090000000000003</v>
      </c>
      <c r="J3017" s="7">
        <v>0</v>
      </c>
      <c r="K3017" s="7">
        <v>0</v>
      </c>
      <c r="L3017" s="3">
        <v>-8.9999999999999993E-3</v>
      </c>
      <c r="M3017" s="3">
        <v>-4.0599999999999997E-2</v>
      </c>
      <c r="N3017" s="3">
        <v>-1.35E-2</v>
      </c>
      <c r="O3017" s="18">
        <f t="shared" ref="O3017:O3080" si="1098">IF(B3019-B3018=0,0,1)</f>
        <v>0</v>
      </c>
      <c r="P3017" s="19">
        <f t="shared" si="1084"/>
        <v>39834</v>
      </c>
      <c r="Q3017" s="19">
        <f t="shared" si="1085"/>
        <v>39862</v>
      </c>
      <c r="R3017" s="19">
        <f t="shared" si="1086"/>
        <v>39890</v>
      </c>
      <c r="S3017" s="19">
        <f t="shared" si="1087"/>
        <v>39918</v>
      </c>
      <c r="T3017" s="19">
        <f t="shared" si="1088"/>
        <v>39953</v>
      </c>
      <c r="U3017" s="19">
        <f t="shared" si="1089"/>
        <v>39981</v>
      </c>
      <c r="V3017" s="19">
        <f t="shared" si="1090"/>
        <v>40016</v>
      </c>
      <c r="W3017" s="19">
        <f t="shared" si="1091"/>
        <v>40044</v>
      </c>
      <c r="X3017" s="19">
        <f t="shared" si="1092"/>
        <v>40072</v>
      </c>
      <c r="Y3017" s="18">
        <f t="shared" ref="Y3017:Y3080" si="1099">IF(O3017=1,DATEDIF(P3018,P3017,"d"),Y3018)</f>
        <v>35</v>
      </c>
      <c r="Z3017" s="10">
        <f t="shared" si="1078"/>
        <v>0.34285714285714286</v>
      </c>
      <c r="AA3017" s="10">
        <f>VLOOKUP(A3017, VIX!$A$2:$E$3205, 5, FALSE)</f>
        <v>42.82</v>
      </c>
      <c r="AB3017" s="10">
        <f t="shared" si="1079"/>
        <v>44.287142857142854</v>
      </c>
      <c r="AC3017" s="10">
        <f t="shared" si="1080"/>
        <v>42.047142857142859</v>
      </c>
      <c r="AD3017" s="10">
        <f t="shared" si="1081"/>
        <v>39.445142857142855</v>
      </c>
      <c r="AE3017" s="10">
        <f t="shared" si="1082"/>
        <v>37.983142857142859</v>
      </c>
      <c r="AF3017" s="10">
        <f t="shared" si="1083"/>
        <v>37.314571428571426</v>
      </c>
      <c r="AG3017" s="36">
        <f t="shared" si="1093"/>
        <v>6.7269511828889642E-2</v>
      </c>
      <c r="AH3017" s="36">
        <f t="shared" si="1094"/>
        <v>0.56423173803526394</v>
      </c>
      <c r="AI3017" s="36">
        <f t="shared" si="1095"/>
        <v>0.42396191483734591</v>
      </c>
      <c r="AJ3017" s="36">
        <f t="shared" si="1096"/>
        <v>0.19732400790633919</v>
      </c>
      <c r="AK3017" s="36">
        <f t="shared" si="1097"/>
        <v>9.2964631015879193E-2</v>
      </c>
    </row>
    <row r="3018" spans="1:37" x14ac:dyDescent="0.2">
      <c r="A3018" s="5">
        <v>39821</v>
      </c>
      <c r="B3018" s="1">
        <v>1</v>
      </c>
      <c r="C3018" s="7">
        <v>42.97</v>
      </c>
      <c r="D3018" s="7">
        <v>42.72</v>
      </c>
      <c r="E3018" s="7">
        <v>39.72</v>
      </c>
      <c r="F3018" s="7">
        <v>38.4</v>
      </c>
      <c r="G3018" s="7">
        <v>37.1</v>
      </c>
      <c r="H3018" s="7">
        <v>37.22</v>
      </c>
      <c r="I3018" s="7">
        <v>0</v>
      </c>
      <c r="J3018" s="7">
        <v>0</v>
      </c>
      <c r="K3018" s="7">
        <v>0</v>
      </c>
      <c r="L3018" s="3">
        <v>-5.7999999999999996E-3</v>
      </c>
      <c r="M3018" s="3">
        <v>-1</v>
      </c>
      <c r="N3018" s="3">
        <v>-0.33329999999999999</v>
      </c>
      <c r="O3018" s="18">
        <f t="shared" si="1098"/>
        <v>0</v>
      </c>
      <c r="P3018" s="19">
        <f t="shared" si="1084"/>
        <v>39834</v>
      </c>
      <c r="Q3018" s="19">
        <f t="shared" si="1085"/>
        <v>39862</v>
      </c>
      <c r="R3018" s="19">
        <f t="shared" si="1086"/>
        <v>39890</v>
      </c>
      <c r="S3018" s="19">
        <f t="shared" si="1087"/>
        <v>39918</v>
      </c>
      <c r="T3018" s="19">
        <f t="shared" si="1088"/>
        <v>39953</v>
      </c>
      <c r="U3018" s="19">
        <f t="shared" si="1089"/>
        <v>39981</v>
      </c>
      <c r="V3018" s="19">
        <f t="shared" si="1090"/>
        <v>40016</v>
      </c>
      <c r="W3018" s="19">
        <f t="shared" si="1091"/>
        <v>40044</v>
      </c>
      <c r="X3018" s="19">
        <f t="shared" si="1092"/>
        <v>40072</v>
      </c>
      <c r="Y3018" s="18">
        <f t="shared" si="1099"/>
        <v>35</v>
      </c>
      <c r="Z3018" s="10">
        <f t="shared" ref="Z3018:Z3081" si="1100">DATEDIF(A3018,P3018,"d")/Y3018</f>
        <v>0.37142857142857144</v>
      </c>
      <c r="AA3018" s="10">
        <f>VLOOKUP(A3018, VIX!$A$2:$E$3205, 5, FALSE)</f>
        <v>42.56</v>
      </c>
      <c r="AB3018" s="10">
        <f t="shared" ref="AB3018:AB3081" si="1101">Z3018*C3018 + (1-Z3018)*D3018</f>
        <v>42.812857142857141</v>
      </c>
      <c r="AC3018" s="10">
        <f t="shared" ref="AC3018:AC3081" si="1102">Z3018*D3018 + (1-Z3018)*E3018</f>
        <v>40.834285714285713</v>
      </c>
      <c r="AD3018" s="10">
        <f t="shared" ref="AD3018:AD3081" si="1103">Z3018*E3018 + (1-Z3018)*F3018</f>
        <v>38.89028571428571</v>
      </c>
      <c r="AE3018" s="10">
        <f t="shared" ref="AE3018:AE3081" si="1104">Z3018*F3018 + (1-Z3018)*G3018</f>
        <v>37.582857142857144</v>
      </c>
      <c r="AF3018" s="10">
        <f t="shared" ref="AF3018:AF3081" si="1105">Z3018*G3018 + (1-Z3018)*H3018</f>
        <v>37.175428571428569</v>
      </c>
      <c r="AG3018" s="36">
        <f t="shared" si="1093"/>
        <v>4.1950219073366282E-2</v>
      </c>
      <c r="AH3018" s="36">
        <f t="shared" si="1094"/>
        <v>0.52613630827690372</v>
      </c>
      <c r="AI3018" s="36">
        <f t="shared" si="1095"/>
        <v>0.24236242158412824</v>
      </c>
      <c r="AJ3018" s="36">
        <f t="shared" si="1096"/>
        <v>0.24507750314201882</v>
      </c>
      <c r="AK3018" s="36">
        <f t="shared" si="1097"/>
        <v>-2.2960403933031674E-2</v>
      </c>
    </row>
    <row r="3019" spans="1:37" x14ac:dyDescent="0.2">
      <c r="A3019" s="5">
        <v>39820</v>
      </c>
      <c r="B3019" s="1">
        <v>1</v>
      </c>
      <c r="C3019" s="7">
        <v>43.52</v>
      </c>
      <c r="D3019" s="7">
        <v>42.5</v>
      </c>
      <c r="E3019" s="7">
        <v>40.090000000000003</v>
      </c>
      <c r="F3019" s="7">
        <v>38.630000000000003</v>
      </c>
      <c r="G3019" s="7">
        <v>37.9</v>
      </c>
      <c r="H3019" s="7">
        <v>37.450000000000003</v>
      </c>
      <c r="I3019" s="7">
        <v>0</v>
      </c>
      <c r="J3019" s="7">
        <v>0</v>
      </c>
      <c r="K3019" s="7">
        <v>0</v>
      </c>
      <c r="L3019" s="3">
        <v>-2.3400000000000001E-2</v>
      </c>
      <c r="M3019" s="3">
        <v>-1</v>
      </c>
      <c r="N3019" s="3">
        <v>-0.33329999999999999</v>
      </c>
      <c r="O3019" s="18">
        <f t="shared" si="1098"/>
        <v>0</v>
      </c>
      <c r="P3019" s="19">
        <f t="shared" ref="P3019:P3082" si="1106">IF(O3018=1,A3019,P3018)</f>
        <v>39834</v>
      </c>
      <c r="Q3019" s="19">
        <f t="shared" ref="Q3019:Q3082" si="1107">IF(O3018=1,P3018,Q3018)</f>
        <v>39862</v>
      </c>
      <c r="R3019" s="19">
        <f t="shared" ref="R3019:R3082" si="1108">IF(O3018=1,Q3018,R3018)</f>
        <v>39890</v>
      </c>
      <c r="S3019" s="19">
        <f t="shared" ref="S3019:S3082" si="1109">IF(O3018=1,R3018,S3018)</f>
        <v>39918</v>
      </c>
      <c r="T3019" s="19">
        <f t="shared" ref="T3019:T3082" si="1110">IF(O3018=1,S3018,T3018)</f>
        <v>39953</v>
      </c>
      <c r="U3019" s="19">
        <f t="shared" ref="U3019:U3082" si="1111">IF(O3018=1,T3018,U3018)</f>
        <v>39981</v>
      </c>
      <c r="V3019" s="19">
        <f t="shared" ref="V3019:V3082" si="1112">IF(O3018=1,U3018,V3018)</f>
        <v>40016</v>
      </c>
      <c r="W3019" s="19">
        <f t="shared" ref="W3019:W3082" si="1113">IF(O3018=1,V3018,W3018)</f>
        <v>40044</v>
      </c>
      <c r="X3019" s="19">
        <f t="shared" ref="X3019:X3082" si="1114">IF(O3018=1,W3018,X3018)</f>
        <v>40072</v>
      </c>
      <c r="Y3019" s="18">
        <f t="shared" si="1099"/>
        <v>35</v>
      </c>
      <c r="Z3019" s="10">
        <f t="shared" si="1100"/>
        <v>0.4</v>
      </c>
      <c r="AA3019" s="10">
        <f>VLOOKUP(A3019, VIX!$A$2:$E$3205, 5, FALSE)</f>
        <v>43.39</v>
      </c>
      <c r="AB3019" s="10">
        <f t="shared" si="1101"/>
        <v>42.908000000000001</v>
      </c>
      <c r="AC3019" s="10">
        <f t="shared" si="1102"/>
        <v>41.054000000000002</v>
      </c>
      <c r="AD3019" s="10">
        <f t="shared" si="1103"/>
        <v>39.213999999999999</v>
      </c>
      <c r="AE3019" s="10">
        <f t="shared" si="1104"/>
        <v>38.192</v>
      </c>
      <c r="AF3019" s="10">
        <f t="shared" si="1105"/>
        <v>37.630000000000003</v>
      </c>
      <c r="AG3019" s="36">
        <f t="shared" si="1093"/>
        <v>0.18572925322446648</v>
      </c>
      <c r="AH3019" s="36">
        <f t="shared" si="1094"/>
        <v>0.45212730318257821</v>
      </c>
      <c r="AI3019" s="36">
        <f t="shared" si="1095"/>
        <v>0.28360440915748064</v>
      </c>
      <c r="AJ3019" s="36">
        <f t="shared" si="1096"/>
        <v>0.14458854043857639</v>
      </c>
      <c r="AK3019" s="36">
        <f t="shared" si="1097"/>
        <v>8.9864490054678461E-2</v>
      </c>
    </row>
    <row r="3020" spans="1:37" x14ac:dyDescent="0.2">
      <c r="A3020" s="5">
        <v>39819</v>
      </c>
      <c r="B3020" s="1">
        <v>1</v>
      </c>
      <c r="C3020" s="7">
        <v>39.53</v>
      </c>
      <c r="D3020" s="7">
        <v>39.549999999999997</v>
      </c>
      <c r="E3020" s="7">
        <v>37.5</v>
      </c>
      <c r="F3020" s="7">
        <v>36.74</v>
      </c>
      <c r="G3020" s="7">
        <v>36.06</v>
      </c>
      <c r="H3020" s="7">
        <v>36.049999999999997</v>
      </c>
      <c r="I3020" s="7">
        <v>35.53</v>
      </c>
      <c r="J3020" s="7">
        <v>0</v>
      </c>
      <c r="K3020" s="7">
        <v>0</v>
      </c>
      <c r="L3020" s="3">
        <v>5.0000000000000001E-4</v>
      </c>
      <c r="M3020" s="3">
        <v>-3.2899999999999999E-2</v>
      </c>
      <c r="N3020" s="3">
        <v>-1.0999999999999999E-2</v>
      </c>
      <c r="O3020" s="18">
        <f t="shared" si="1098"/>
        <v>0</v>
      </c>
      <c r="P3020" s="19">
        <f t="shared" si="1106"/>
        <v>39834</v>
      </c>
      <c r="Q3020" s="19">
        <f t="shared" si="1107"/>
        <v>39862</v>
      </c>
      <c r="R3020" s="19">
        <f t="shared" si="1108"/>
        <v>39890</v>
      </c>
      <c r="S3020" s="19">
        <f t="shared" si="1109"/>
        <v>39918</v>
      </c>
      <c r="T3020" s="19">
        <f t="shared" si="1110"/>
        <v>39953</v>
      </c>
      <c r="U3020" s="19">
        <f t="shared" si="1111"/>
        <v>39981</v>
      </c>
      <c r="V3020" s="19">
        <f t="shared" si="1112"/>
        <v>40016</v>
      </c>
      <c r="W3020" s="19">
        <f t="shared" si="1113"/>
        <v>40044</v>
      </c>
      <c r="X3020" s="19">
        <f t="shared" si="1114"/>
        <v>40072</v>
      </c>
      <c r="Y3020" s="18">
        <f t="shared" si="1099"/>
        <v>35</v>
      </c>
      <c r="Z3020" s="10">
        <f t="shared" si="1100"/>
        <v>0.42857142857142855</v>
      </c>
      <c r="AA3020" s="10">
        <f>VLOOKUP(A3020, VIX!$A$2:$E$3205, 5, FALSE)</f>
        <v>38.56</v>
      </c>
      <c r="AB3020" s="10">
        <f t="shared" si="1101"/>
        <v>39.541428571428568</v>
      </c>
      <c r="AC3020" s="10">
        <f t="shared" si="1102"/>
        <v>38.378571428571426</v>
      </c>
      <c r="AD3020" s="10">
        <f t="shared" si="1103"/>
        <v>37.065714285714279</v>
      </c>
      <c r="AE3020" s="10">
        <f t="shared" si="1104"/>
        <v>36.351428571428571</v>
      </c>
      <c r="AF3020" s="10">
        <f t="shared" si="1105"/>
        <v>36.054285714285712</v>
      </c>
      <c r="AG3020" s="36">
        <f t="shared" si="1093"/>
        <v>-3.5938391329142887E-3</v>
      </c>
      <c r="AH3020" s="36">
        <f t="shared" si="1094"/>
        <v>0.37948183026892779</v>
      </c>
      <c r="AI3020" s="36">
        <f t="shared" si="1095"/>
        <v>0.14752620916492673</v>
      </c>
      <c r="AJ3020" s="36">
        <f t="shared" si="1096"/>
        <v>0.13507165040278718</v>
      </c>
      <c r="AK3020" s="36">
        <f t="shared" si="1097"/>
        <v>2.0093770931021676E-3</v>
      </c>
    </row>
    <row r="3021" spans="1:37" x14ac:dyDescent="0.2">
      <c r="A3021" s="5">
        <v>39818</v>
      </c>
      <c r="B3021" s="1">
        <v>1</v>
      </c>
      <c r="C3021" s="7">
        <v>39.96</v>
      </c>
      <c r="D3021" s="7">
        <v>40.159999999999997</v>
      </c>
      <c r="E3021" s="7">
        <v>37.83</v>
      </c>
      <c r="F3021" s="7">
        <v>36.47</v>
      </c>
      <c r="G3021" s="7">
        <v>36.06</v>
      </c>
      <c r="H3021" s="7">
        <v>35.64</v>
      </c>
      <c r="I3021" s="7">
        <v>36.020000000000003</v>
      </c>
      <c r="J3021" s="7">
        <v>0</v>
      </c>
      <c r="K3021" s="7">
        <v>0</v>
      </c>
      <c r="L3021" s="3">
        <v>5.0000000000000001E-3</v>
      </c>
      <c r="M3021" s="3">
        <v>-1.23E-2</v>
      </c>
      <c r="N3021" s="3">
        <v>-4.1000000000000003E-3</v>
      </c>
      <c r="O3021" s="18">
        <f t="shared" si="1098"/>
        <v>0</v>
      </c>
      <c r="P3021" s="19">
        <f t="shared" si="1106"/>
        <v>39834</v>
      </c>
      <c r="Q3021" s="19">
        <f t="shared" si="1107"/>
        <v>39862</v>
      </c>
      <c r="R3021" s="19">
        <f t="shared" si="1108"/>
        <v>39890</v>
      </c>
      <c r="S3021" s="19">
        <f t="shared" si="1109"/>
        <v>39918</v>
      </c>
      <c r="T3021" s="19">
        <f t="shared" si="1110"/>
        <v>39953</v>
      </c>
      <c r="U3021" s="19">
        <f t="shared" si="1111"/>
        <v>39981</v>
      </c>
      <c r="V3021" s="19">
        <f t="shared" si="1112"/>
        <v>40016</v>
      </c>
      <c r="W3021" s="19">
        <f t="shared" si="1113"/>
        <v>40044</v>
      </c>
      <c r="X3021" s="19">
        <f t="shared" si="1114"/>
        <v>40072</v>
      </c>
      <c r="Y3021" s="18">
        <f t="shared" si="1099"/>
        <v>35</v>
      </c>
      <c r="Z3021" s="10">
        <f t="shared" si="1100"/>
        <v>0.45714285714285713</v>
      </c>
      <c r="AA3021" s="10">
        <f>VLOOKUP(A3021, VIX!$A$2:$E$3205, 5, FALSE)</f>
        <v>39.08</v>
      </c>
      <c r="AB3021" s="10">
        <f t="shared" si="1101"/>
        <v>40.068571428571431</v>
      </c>
      <c r="AC3021" s="10">
        <f t="shared" si="1102"/>
        <v>38.895142857142858</v>
      </c>
      <c r="AD3021" s="10">
        <f t="shared" si="1103"/>
        <v>37.091714285714289</v>
      </c>
      <c r="AE3021" s="10">
        <f t="shared" si="1104"/>
        <v>36.247428571428571</v>
      </c>
      <c r="AF3021" s="10">
        <f t="shared" si="1105"/>
        <v>35.832000000000001</v>
      </c>
      <c r="AG3021" s="36">
        <f t="shared" si="1093"/>
        <v>-0.11005488186568989</v>
      </c>
      <c r="AH3021" s="36">
        <f t="shared" si="1094"/>
        <v>1.2939404846730758</v>
      </c>
      <c r="AI3021" s="36">
        <f t="shared" si="1095"/>
        <v>0.79355988978334802</v>
      </c>
      <c r="AJ3021" s="36">
        <f t="shared" si="1096"/>
        <v>0.24503154200066193</v>
      </c>
      <c r="AK3021" s="36">
        <f t="shared" si="1097"/>
        <v>0.25213006709810715</v>
      </c>
    </row>
    <row r="3022" spans="1:37" x14ac:dyDescent="0.2">
      <c r="A3022" s="5">
        <v>39815</v>
      </c>
      <c r="B3022" s="1">
        <v>1</v>
      </c>
      <c r="C3022" s="7">
        <v>38.700000000000003</v>
      </c>
      <c r="D3022" s="7">
        <v>39.909999999999997</v>
      </c>
      <c r="E3022" s="7">
        <v>37.69</v>
      </c>
      <c r="F3022" s="7">
        <v>36.22</v>
      </c>
      <c r="G3022" s="7">
        <v>36.049999999999997</v>
      </c>
      <c r="H3022" s="7">
        <v>35.9</v>
      </c>
      <c r="I3022" s="7">
        <v>36.5</v>
      </c>
      <c r="J3022" s="7">
        <v>0</v>
      </c>
      <c r="K3022" s="7">
        <v>0</v>
      </c>
      <c r="L3022" s="3">
        <v>3.1300000000000001E-2</v>
      </c>
      <c r="M3022" s="3">
        <v>7.7000000000000002E-3</v>
      </c>
      <c r="N3022" s="3">
        <v>2.5999999999999999E-3</v>
      </c>
      <c r="O3022" s="18">
        <f t="shared" si="1098"/>
        <v>0</v>
      </c>
      <c r="P3022" s="19">
        <f t="shared" si="1106"/>
        <v>39834</v>
      </c>
      <c r="Q3022" s="19">
        <f t="shared" si="1107"/>
        <v>39862</v>
      </c>
      <c r="R3022" s="19">
        <f t="shared" si="1108"/>
        <v>39890</v>
      </c>
      <c r="S3022" s="19">
        <f t="shared" si="1109"/>
        <v>39918</v>
      </c>
      <c r="T3022" s="19">
        <f t="shared" si="1110"/>
        <v>39953</v>
      </c>
      <c r="U3022" s="19">
        <f t="shared" si="1111"/>
        <v>39981</v>
      </c>
      <c r="V3022" s="19">
        <f t="shared" si="1112"/>
        <v>40016</v>
      </c>
      <c r="W3022" s="19">
        <f t="shared" si="1113"/>
        <v>40044</v>
      </c>
      <c r="X3022" s="19">
        <f t="shared" si="1114"/>
        <v>40072</v>
      </c>
      <c r="Y3022" s="18">
        <f t="shared" si="1099"/>
        <v>35</v>
      </c>
      <c r="Z3022" s="10">
        <f t="shared" si="1100"/>
        <v>0.54285714285714282</v>
      </c>
      <c r="AA3022" s="10">
        <f>VLOOKUP(A3022, VIX!$A$2:$E$3205, 5, FALSE)</f>
        <v>39.19</v>
      </c>
      <c r="AB3022" s="10">
        <f t="shared" si="1101"/>
        <v>39.253142857142862</v>
      </c>
      <c r="AC3022" s="10">
        <f t="shared" si="1102"/>
        <v>38.895142857142858</v>
      </c>
      <c r="AD3022" s="10">
        <f t="shared" si="1103"/>
        <v>37.018000000000001</v>
      </c>
      <c r="AE3022" s="10">
        <f t="shared" si="1104"/>
        <v>36.142285714285713</v>
      </c>
      <c r="AF3022" s="10">
        <f t="shared" si="1105"/>
        <v>35.981428571428566</v>
      </c>
      <c r="AG3022" s="36">
        <f t="shared" si="1093"/>
        <v>-0.41156462585033815</v>
      </c>
      <c r="AH3022" s="36">
        <f t="shared" si="1094"/>
        <v>0.76255903821382565</v>
      </c>
      <c r="AI3022" s="36">
        <f t="shared" si="1095"/>
        <v>0.5336560278324004</v>
      </c>
      <c r="AJ3022" s="36">
        <f t="shared" si="1096"/>
        <v>6.4060292039567313E-2</v>
      </c>
      <c r="AK3022" s="36">
        <f t="shared" si="1097"/>
        <v>5.6934999209235601E-2</v>
      </c>
    </row>
    <row r="3023" spans="1:37" x14ac:dyDescent="0.2">
      <c r="A3023" s="5">
        <v>39813</v>
      </c>
      <c r="B3023" s="1">
        <v>1</v>
      </c>
      <c r="C3023" s="7">
        <v>41.94</v>
      </c>
      <c r="D3023" s="7">
        <v>42.93</v>
      </c>
      <c r="E3023" s="7">
        <v>40.409999999999997</v>
      </c>
      <c r="F3023" s="7">
        <v>38.549999999999997</v>
      </c>
      <c r="G3023" s="7">
        <v>37.71</v>
      </c>
      <c r="H3023" s="7">
        <v>38.28</v>
      </c>
      <c r="I3023" s="7">
        <v>38.29</v>
      </c>
      <c r="J3023" s="7">
        <v>38.47</v>
      </c>
      <c r="K3023" s="7">
        <v>0</v>
      </c>
      <c r="L3023" s="3">
        <v>2.3599999999999999E-2</v>
      </c>
      <c r="M3023" s="3">
        <v>-6.7000000000000002E-3</v>
      </c>
      <c r="N3023" s="3">
        <v>-2.2000000000000001E-3</v>
      </c>
      <c r="O3023" s="18">
        <f t="shared" si="1098"/>
        <v>0</v>
      </c>
      <c r="P3023" s="19">
        <f t="shared" si="1106"/>
        <v>39834</v>
      </c>
      <c r="Q3023" s="19">
        <f t="shared" si="1107"/>
        <v>39862</v>
      </c>
      <c r="R3023" s="19">
        <f t="shared" si="1108"/>
        <v>39890</v>
      </c>
      <c r="S3023" s="19">
        <f t="shared" si="1109"/>
        <v>39918</v>
      </c>
      <c r="T3023" s="19">
        <f t="shared" si="1110"/>
        <v>39953</v>
      </c>
      <c r="U3023" s="19">
        <f t="shared" si="1111"/>
        <v>39981</v>
      </c>
      <c r="V3023" s="19">
        <f t="shared" si="1112"/>
        <v>40016</v>
      </c>
      <c r="W3023" s="19">
        <f t="shared" si="1113"/>
        <v>40044</v>
      </c>
      <c r="X3023" s="19">
        <f t="shared" si="1114"/>
        <v>40072</v>
      </c>
      <c r="Y3023" s="18">
        <f t="shared" si="1099"/>
        <v>35</v>
      </c>
      <c r="Z3023" s="10">
        <f t="shared" si="1100"/>
        <v>0.6</v>
      </c>
      <c r="AA3023" s="10">
        <f>VLOOKUP(A3023, VIX!$A$2:$E$3205, 5, FALSE)</f>
        <v>40</v>
      </c>
      <c r="AB3023" s="10">
        <f t="shared" si="1101"/>
        <v>42.335999999999999</v>
      </c>
      <c r="AC3023" s="10">
        <f t="shared" si="1102"/>
        <v>41.921999999999997</v>
      </c>
      <c r="AD3023" s="10">
        <f t="shared" si="1103"/>
        <v>39.665999999999997</v>
      </c>
      <c r="AE3023" s="10">
        <f t="shared" si="1104"/>
        <v>38.213999999999999</v>
      </c>
      <c r="AF3023" s="10">
        <f t="shared" si="1105"/>
        <v>37.938000000000002</v>
      </c>
      <c r="AG3023" s="36">
        <f t="shared" si="1093"/>
        <v>-0.16012836970475006</v>
      </c>
      <c r="AH3023" s="36">
        <f t="shared" si="1094"/>
        <v>0.41261549257338959</v>
      </c>
      <c r="AI3023" s="36">
        <f t="shared" si="1095"/>
        <v>0.32130297982602257</v>
      </c>
      <c r="AJ3023" s="36">
        <f t="shared" si="1096"/>
        <v>0.14859012066629637</v>
      </c>
      <c r="AK3023" s="36">
        <f t="shared" si="1097"/>
        <v>-0.10237842383983244</v>
      </c>
    </row>
    <row r="3024" spans="1:37" x14ac:dyDescent="0.2">
      <c r="A3024" s="5">
        <v>39812</v>
      </c>
      <c r="B3024" s="1">
        <v>1</v>
      </c>
      <c r="C3024" s="7">
        <v>44.18</v>
      </c>
      <c r="D3024" s="7">
        <v>45.08</v>
      </c>
      <c r="E3024" s="7">
        <v>42.1</v>
      </c>
      <c r="F3024" s="7">
        <v>40.97</v>
      </c>
      <c r="G3024" s="7">
        <v>40.25</v>
      </c>
      <c r="H3024" s="7">
        <v>39.81</v>
      </c>
      <c r="I3024" s="7">
        <v>0</v>
      </c>
      <c r="J3024" s="7">
        <v>0</v>
      </c>
      <c r="K3024" s="7">
        <v>0</v>
      </c>
      <c r="L3024" s="3">
        <v>2.0400000000000001E-2</v>
      </c>
      <c r="M3024" s="3">
        <v>-1</v>
      </c>
      <c r="N3024" s="3">
        <v>-0.33329999999999999</v>
      </c>
      <c r="O3024" s="18">
        <f t="shared" si="1098"/>
        <v>0</v>
      </c>
      <c r="P3024" s="19">
        <f t="shared" si="1106"/>
        <v>39834</v>
      </c>
      <c r="Q3024" s="19">
        <f t="shared" si="1107"/>
        <v>39862</v>
      </c>
      <c r="R3024" s="19">
        <f t="shared" si="1108"/>
        <v>39890</v>
      </c>
      <c r="S3024" s="19">
        <f t="shared" si="1109"/>
        <v>39918</v>
      </c>
      <c r="T3024" s="19">
        <f t="shared" si="1110"/>
        <v>39953</v>
      </c>
      <c r="U3024" s="19">
        <f t="shared" si="1111"/>
        <v>39981</v>
      </c>
      <c r="V3024" s="19">
        <f t="shared" si="1112"/>
        <v>40016</v>
      </c>
      <c r="W3024" s="19">
        <f t="shared" si="1113"/>
        <v>40044</v>
      </c>
      <c r="X3024" s="19">
        <f t="shared" si="1114"/>
        <v>40072</v>
      </c>
      <c r="Y3024" s="18">
        <f t="shared" si="1099"/>
        <v>35</v>
      </c>
      <c r="Z3024" s="10">
        <f t="shared" si="1100"/>
        <v>0.62857142857142856</v>
      </c>
      <c r="AA3024" s="10">
        <f>VLOOKUP(A3024, VIX!$A$2:$E$3205, 5, FALSE)</f>
        <v>41.63</v>
      </c>
      <c r="AB3024" s="10">
        <f t="shared" si="1101"/>
        <v>44.514285714285712</v>
      </c>
      <c r="AC3024" s="10">
        <f t="shared" si="1102"/>
        <v>43.973142857142861</v>
      </c>
      <c r="AD3024" s="10">
        <f t="shared" si="1103"/>
        <v>41.680285714285716</v>
      </c>
      <c r="AE3024" s="10">
        <f t="shared" si="1104"/>
        <v>40.702571428571432</v>
      </c>
      <c r="AF3024" s="10">
        <f t="shared" si="1105"/>
        <v>40.086571428571432</v>
      </c>
      <c r="AG3024" s="36">
        <f t="shared" si="1093"/>
        <v>-0.13940280526632801</v>
      </c>
      <c r="AH3024" s="36">
        <f t="shared" si="1094"/>
        <v>0.47012570741723808</v>
      </c>
      <c r="AI3024" s="36">
        <f t="shared" si="1095"/>
        <v>0.18853408722250592</v>
      </c>
      <c r="AJ3024" s="36">
        <f t="shared" si="1096"/>
        <v>0.12317969816085851</v>
      </c>
      <c r="AK3024" s="36">
        <f t="shared" si="1097"/>
        <v>7.746424753907058E-2</v>
      </c>
    </row>
    <row r="3025" spans="1:37" x14ac:dyDescent="0.2">
      <c r="A3025" s="5">
        <v>39811</v>
      </c>
      <c r="B3025" s="1">
        <v>1</v>
      </c>
      <c r="C3025" s="7">
        <v>46.34</v>
      </c>
      <c r="D3025" s="7">
        <v>46.76</v>
      </c>
      <c r="E3025" s="7">
        <v>43.49</v>
      </c>
      <c r="F3025" s="7">
        <v>42.51</v>
      </c>
      <c r="G3025" s="7">
        <v>41.27</v>
      </c>
      <c r="H3025" s="7">
        <v>40.18</v>
      </c>
      <c r="I3025" s="7">
        <v>38.53</v>
      </c>
      <c r="J3025" s="7">
        <v>0</v>
      </c>
      <c r="K3025" s="7">
        <v>0</v>
      </c>
      <c r="L3025" s="3">
        <v>9.1000000000000004E-3</v>
      </c>
      <c r="M3025" s="3">
        <v>-9.3600000000000003E-2</v>
      </c>
      <c r="N3025" s="3">
        <v>-3.1199999999999999E-2</v>
      </c>
      <c r="O3025" s="18">
        <f t="shared" si="1098"/>
        <v>0</v>
      </c>
      <c r="P3025" s="19">
        <f t="shared" si="1106"/>
        <v>39834</v>
      </c>
      <c r="Q3025" s="19">
        <f t="shared" si="1107"/>
        <v>39862</v>
      </c>
      <c r="R3025" s="19">
        <f t="shared" si="1108"/>
        <v>39890</v>
      </c>
      <c r="S3025" s="19">
        <f t="shared" si="1109"/>
        <v>39918</v>
      </c>
      <c r="T3025" s="19">
        <f t="shared" si="1110"/>
        <v>39953</v>
      </c>
      <c r="U3025" s="19">
        <f t="shared" si="1111"/>
        <v>39981</v>
      </c>
      <c r="V3025" s="19">
        <f t="shared" si="1112"/>
        <v>40016</v>
      </c>
      <c r="W3025" s="19">
        <f t="shared" si="1113"/>
        <v>40044</v>
      </c>
      <c r="X3025" s="19">
        <f t="shared" si="1114"/>
        <v>40072</v>
      </c>
      <c r="Y3025" s="18">
        <f t="shared" si="1099"/>
        <v>35</v>
      </c>
      <c r="Z3025" s="10">
        <f t="shared" si="1100"/>
        <v>0.65714285714285714</v>
      </c>
      <c r="AA3025" s="10">
        <f>VLOOKUP(A3025, VIX!$A$2:$E$3205, 5, FALSE)</f>
        <v>43.9</v>
      </c>
      <c r="AB3025" s="10">
        <f t="shared" si="1101"/>
        <v>46.484000000000002</v>
      </c>
      <c r="AC3025" s="10">
        <f t="shared" si="1102"/>
        <v>45.638857142857141</v>
      </c>
      <c r="AD3025" s="10">
        <f t="shared" si="1103"/>
        <v>43.154000000000003</v>
      </c>
      <c r="AE3025" s="10">
        <f t="shared" si="1104"/>
        <v>42.084857142857146</v>
      </c>
      <c r="AF3025" s="10">
        <f t="shared" si="1105"/>
        <v>40.896285714285717</v>
      </c>
      <c r="AG3025" s="36">
        <f t="shared" si="1093"/>
        <v>-0.20035967818267614</v>
      </c>
      <c r="AH3025" s="36">
        <f t="shared" si="1094"/>
        <v>1.5724053708521222</v>
      </c>
      <c r="AI3025" s="36">
        <f t="shared" si="1095"/>
        <v>0.4980538469295171</v>
      </c>
      <c r="AJ3025" s="36">
        <f t="shared" si="1096"/>
        <v>0.64596684169181551</v>
      </c>
      <c r="AK3025" s="36">
        <f t="shared" si="1097"/>
        <v>0.57592149955969496</v>
      </c>
    </row>
    <row r="3026" spans="1:37" x14ac:dyDescent="0.2">
      <c r="A3026" s="5">
        <v>39808</v>
      </c>
      <c r="B3026" s="1">
        <v>1</v>
      </c>
      <c r="C3026" s="7">
        <v>45.15</v>
      </c>
      <c r="D3026" s="7">
        <v>45.65</v>
      </c>
      <c r="E3026" s="7">
        <v>42.81</v>
      </c>
      <c r="F3026" s="7">
        <v>41.61</v>
      </c>
      <c r="G3026" s="7">
        <v>41.04</v>
      </c>
      <c r="H3026" s="7">
        <v>40.42</v>
      </c>
      <c r="I3026" s="7">
        <v>40.020000000000003</v>
      </c>
      <c r="J3026" s="7">
        <v>39.71</v>
      </c>
      <c r="K3026" s="7">
        <v>37.67</v>
      </c>
      <c r="L3026" s="3">
        <v>1.11E-2</v>
      </c>
      <c r="M3026" s="3">
        <v>-3.8199999999999998E-2</v>
      </c>
      <c r="N3026" s="3">
        <v>-1.2699999999999999E-2</v>
      </c>
      <c r="O3026" s="18">
        <f t="shared" si="1098"/>
        <v>0</v>
      </c>
      <c r="P3026" s="19">
        <f t="shared" si="1106"/>
        <v>39834</v>
      </c>
      <c r="Q3026" s="19">
        <f t="shared" si="1107"/>
        <v>39862</v>
      </c>
      <c r="R3026" s="19">
        <f t="shared" si="1108"/>
        <v>39890</v>
      </c>
      <c r="S3026" s="19">
        <f t="shared" si="1109"/>
        <v>39918</v>
      </c>
      <c r="T3026" s="19">
        <f t="shared" si="1110"/>
        <v>39953</v>
      </c>
      <c r="U3026" s="19">
        <f t="shared" si="1111"/>
        <v>39981</v>
      </c>
      <c r="V3026" s="19">
        <f t="shared" si="1112"/>
        <v>40016</v>
      </c>
      <c r="W3026" s="19">
        <f t="shared" si="1113"/>
        <v>40044</v>
      </c>
      <c r="X3026" s="19">
        <f t="shared" si="1114"/>
        <v>40072</v>
      </c>
      <c r="Y3026" s="18">
        <f t="shared" si="1099"/>
        <v>35</v>
      </c>
      <c r="Z3026" s="10">
        <f t="shared" si="1100"/>
        <v>0.74285714285714288</v>
      </c>
      <c r="AA3026" s="10">
        <f>VLOOKUP(A3026, VIX!$A$2:$E$3205, 5, FALSE)</f>
        <v>43.38</v>
      </c>
      <c r="AB3026" s="10">
        <f t="shared" si="1101"/>
        <v>45.278571428571425</v>
      </c>
      <c r="AC3026" s="10">
        <f t="shared" si="1102"/>
        <v>44.919714285714285</v>
      </c>
      <c r="AD3026" s="10">
        <f t="shared" si="1103"/>
        <v>42.501428571428576</v>
      </c>
      <c r="AE3026" s="10">
        <f t="shared" si="1104"/>
        <v>41.463428571428565</v>
      </c>
      <c r="AF3026" s="10">
        <f t="shared" si="1105"/>
        <v>40.880571428571429</v>
      </c>
      <c r="AG3026" s="36">
        <f t="shared" si="1093"/>
        <v>-0.15728766165676344</v>
      </c>
      <c r="AH3026" s="36">
        <f t="shared" si="1094"/>
        <v>0.90170657494377471</v>
      </c>
      <c r="AI3026" s="36">
        <f t="shared" si="1095"/>
        <v>0.40474071298074776</v>
      </c>
      <c r="AJ3026" s="36">
        <f t="shared" si="1096"/>
        <v>0.19711815561959672</v>
      </c>
      <c r="AK3026" s="36">
        <f t="shared" si="1097"/>
        <v>0.21796874999999918</v>
      </c>
    </row>
    <row r="3027" spans="1:37" x14ac:dyDescent="0.2">
      <c r="A3027" s="5">
        <v>39806</v>
      </c>
      <c r="B3027" s="1">
        <v>1</v>
      </c>
      <c r="C3027" s="7">
        <v>45.73</v>
      </c>
      <c r="D3027" s="7">
        <v>45.96</v>
      </c>
      <c r="E3027" s="7">
        <v>42.93</v>
      </c>
      <c r="F3027" s="7">
        <v>41.75</v>
      </c>
      <c r="G3027" s="7">
        <v>41.2</v>
      </c>
      <c r="H3027" s="7">
        <v>40</v>
      </c>
      <c r="I3027" s="7">
        <v>0</v>
      </c>
      <c r="J3027" s="7">
        <v>0</v>
      </c>
      <c r="K3027" s="7">
        <v>0</v>
      </c>
      <c r="L3027" s="3">
        <v>5.0000000000000001E-3</v>
      </c>
      <c r="M3027" s="3">
        <v>-1</v>
      </c>
      <c r="N3027" s="3">
        <v>-0.33329999999999999</v>
      </c>
      <c r="O3027" s="18">
        <f t="shared" si="1098"/>
        <v>0</v>
      </c>
      <c r="P3027" s="19">
        <f t="shared" si="1106"/>
        <v>39834</v>
      </c>
      <c r="Q3027" s="19">
        <f t="shared" si="1107"/>
        <v>39862</v>
      </c>
      <c r="R3027" s="19">
        <f t="shared" si="1108"/>
        <v>39890</v>
      </c>
      <c r="S3027" s="19">
        <f t="shared" si="1109"/>
        <v>39918</v>
      </c>
      <c r="T3027" s="19">
        <f t="shared" si="1110"/>
        <v>39953</v>
      </c>
      <c r="U3027" s="19">
        <f t="shared" si="1111"/>
        <v>39981</v>
      </c>
      <c r="V3027" s="19">
        <f t="shared" si="1112"/>
        <v>40016</v>
      </c>
      <c r="W3027" s="19">
        <f t="shared" si="1113"/>
        <v>40044</v>
      </c>
      <c r="X3027" s="19">
        <f t="shared" si="1114"/>
        <v>40072</v>
      </c>
      <c r="Y3027" s="18">
        <f t="shared" si="1099"/>
        <v>35</v>
      </c>
      <c r="Z3027" s="10">
        <f t="shared" si="1100"/>
        <v>0.8</v>
      </c>
      <c r="AA3027" s="10">
        <f>VLOOKUP(A3027, VIX!$A$2:$E$3205, 5, FALSE)</f>
        <v>44.21</v>
      </c>
      <c r="AB3027" s="10">
        <f t="shared" si="1101"/>
        <v>45.775999999999996</v>
      </c>
      <c r="AC3027" s="10">
        <f t="shared" si="1102"/>
        <v>45.353999999999999</v>
      </c>
      <c r="AD3027" s="10">
        <f t="shared" si="1103"/>
        <v>42.694000000000003</v>
      </c>
      <c r="AE3027" s="10">
        <f t="shared" si="1104"/>
        <v>41.64</v>
      </c>
      <c r="AF3027" s="10">
        <f t="shared" si="1105"/>
        <v>40.96</v>
      </c>
      <c r="AG3027" s="36">
        <f t="shared" si="1093"/>
        <v>-3.5831082041803561E-2</v>
      </c>
      <c r="AH3027" s="36">
        <f t="shared" si="1094"/>
        <v>0.47426086956521774</v>
      </c>
      <c r="AI3027" s="36">
        <f t="shared" si="1095"/>
        <v>0.19677728881977305</v>
      </c>
      <c r="AJ3027" s="36">
        <f t="shared" si="1096"/>
        <v>9.4429607020220838E-2</v>
      </c>
      <c r="AK3027" s="36">
        <f t="shared" si="1097"/>
        <v>0.2120631981991464</v>
      </c>
    </row>
    <row r="3028" spans="1:37" x14ac:dyDescent="0.2">
      <c r="A3028" s="5">
        <v>39805</v>
      </c>
      <c r="B3028" s="1">
        <v>1</v>
      </c>
      <c r="C3028" s="7">
        <v>46.15</v>
      </c>
      <c r="D3028" s="7">
        <v>46.54</v>
      </c>
      <c r="E3028" s="7">
        <v>43.39</v>
      </c>
      <c r="F3028" s="7">
        <v>42.14</v>
      </c>
      <c r="G3028" s="7">
        <v>40.950000000000003</v>
      </c>
      <c r="H3028" s="7">
        <v>39.74</v>
      </c>
      <c r="I3028" s="7">
        <v>40.51</v>
      </c>
      <c r="J3028" s="7">
        <v>39.380000000000003</v>
      </c>
      <c r="K3028" s="7">
        <v>0</v>
      </c>
      <c r="L3028" s="3">
        <v>8.5000000000000006E-3</v>
      </c>
      <c r="M3028" s="3">
        <v>-3.8699999999999998E-2</v>
      </c>
      <c r="N3028" s="3">
        <v>-1.29E-2</v>
      </c>
      <c r="O3028" s="18">
        <f t="shared" si="1098"/>
        <v>0</v>
      </c>
      <c r="P3028" s="19">
        <f t="shared" si="1106"/>
        <v>39834</v>
      </c>
      <c r="Q3028" s="19">
        <f t="shared" si="1107"/>
        <v>39862</v>
      </c>
      <c r="R3028" s="19">
        <f t="shared" si="1108"/>
        <v>39890</v>
      </c>
      <c r="S3028" s="19">
        <f t="shared" si="1109"/>
        <v>39918</v>
      </c>
      <c r="T3028" s="19">
        <f t="shared" si="1110"/>
        <v>39953</v>
      </c>
      <c r="U3028" s="19">
        <f t="shared" si="1111"/>
        <v>39981</v>
      </c>
      <c r="V3028" s="19">
        <f t="shared" si="1112"/>
        <v>40016</v>
      </c>
      <c r="W3028" s="19">
        <f t="shared" si="1113"/>
        <v>40044</v>
      </c>
      <c r="X3028" s="19">
        <f t="shared" si="1114"/>
        <v>40072</v>
      </c>
      <c r="Y3028" s="18">
        <f t="shared" si="1099"/>
        <v>35</v>
      </c>
      <c r="Z3028" s="10">
        <f t="shared" si="1100"/>
        <v>0.82857142857142863</v>
      </c>
      <c r="AA3028" s="10">
        <f>VLOOKUP(A3028, VIX!$A$2:$E$3205, 5, FALSE)</f>
        <v>45.02</v>
      </c>
      <c r="AB3028" s="10">
        <f t="shared" si="1101"/>
        <v>46.216857142857144</v>
      </c>
      <c r="AC3028" s="10">
        <f t="shared" si="1102"/>
        <v>46</v>
      </c>
      <c r="AD3028" s="10">
        <f t="shared" si="1103"/>
        <v>43.175714285714285</v>
      </c>
      <c r="AE3028" s="10">
        <f t="shared" si="1104"/>
        <v>41.936</v>
      </c>
      <c r="AF3028" s="10">
        <f t="shared" si="1105"/>
        <v>40.742571428571431</v>
      </c>
      <c r="AG3028" s="36">
        <f t="shared" si="1093"/>
        <v>-6.1677492233832121E-2</v>
      </c>
      <c r="AH3028" s="36">
        <f t="shared" si="1094"/>
        <v>0.50169063043134576</v>
      </c>
      <c r="AI3028" s="36">
        <f t="shared" si="1095"/>
        <v>0.21180030257186006</v>
      </c>
      <c r="AJ3028" s="36">
        <f t="shared" si="1096"/>
        <v>0.20789628756629236</v>
      </c>
      <c r="AK3028" s="36">
        <f t="shared" si="1097"/>
        <v>0.2186511777992895</v>
      </c>
    </row>
    <row r="3029" spans="1:37" x14ac:dyDescent="0.2">
      <c r="A3029" s="5">
        <v>39804</v>
      </c>
      <c r="B3029" s="1">
        <v>1</v>
      </c>
      <c r="C3029" s="7">
        <v>45.51</v>
      </c>
      <c r="D3029" s="7">
        <v>45.63</v>
      </c>
      <c r="E3029" s="7">
        <v>42.67</v>
      </c>
      <c r="F3029" s="7">
        <v>41.43</v>
      </c>
      <c r="G3029" s="7">
        <v>39.909999999999997</v>
      </c>
      <c r="H3029" s="7">
        <v>39.450000000000003</v>
      </c>
      <c r="I3029" s="7">
        <v>0</v>
      </c>
      <c r="J3029" s="7">
        <v>0</v>
      </c>
      <c r="K3029" s="7">
        <v>0</v>
      </c>
      <c r="L3029" s="3">
        <v>2.5999999999999999E-3</v>
      </c>
      <c r="M3029" s="3">
        <v>-1</v>
      </c>
      <c r="N3029" s="3">
        <v>-0.33329999999999999</v>
      </c>
      <c r="O3029" s="18">
        <f t="shared" si="1098"/>
        <v>0</v>
      </c>
      <c r="P3029" s="19">
        <f t="shared" si="1106"/>
        <v>39834</v>
      </c>
      <c r="Q3029" s="19">
        <f t="shared" si="1107"/>
        <v>39862</v>
      </c>
      <c r="R3029" s="19">
        <f t="shared" si="1108"/>
        <v>39890</v>
      </c>
      <c r="S3029" s="19">
        <f t="shared" si="1109"/>
        <v>39918</v>
      </c>
      <c r="T3029" s="19">
        <f t="shared" si="1110"/>
        <v>39953</v>
      </c>
      <c r="U3029" s="19">
        <f t="shared" si="1111"/>
        <v>39981</v>
      </c>
      <c r="V3029" s="19">
        <f t="shared" si="1112"/>
        <v>40016</v>
      </c>
      <c r="W3029" s="19">
        <f t="shared" si="1113"/>
        <v>40044</v>
      </c>
      <c r="X3029" s="19">
        <f t="shared" si="1114"/>
        <v>40072</v>
      </c>
      <c r="Y3029" s="18">
        <f t="shared" si="1099"/>
        <v>35</v>
      </c>
      <c r="Z3029" s="10">
        <f t="shared" si="1100"/>
        <v>0.8571428571428571</v>
      </c>
      <c r="AA3029" s="10">
        <f>VLOOKUP(A3029, VIX!$A$2:$E$3205, 5, FALSE)</f>
        <v>44.56</v>
      </c>
      <c r="AB3029" s="10">
        <f t="shared" si="1101"/>
        <v>45.527142857142856</v>
      </c>
      <c r="AC3029" s="10">
        <f t="shared" si="1102"/>
        <v>45.207142857142856</v>
      </c>
      <c r="AD3029" s="10">
        <f t="shared" si="1103"/>
        <v>42.492857142857147</v>
      </c>
      <c r="AE3029" s="10">
        <f t="shared" si="1104"/>
        <v>41.212857142857139</v>
      </c>
      <c r="AF3029" s="10">
        <f t="shared" si="1105"/>
        <v>39.844285714285711</v>
      </c>
      <c r="AG3029" s="36">
        <f t="shared" si="1093"/>
        <v>-5.4795513436137415E-2</v>
      </c>
      <c r="AH3029" s="36">
        <f t="shared" si="1094"/>
        <v>1.3790944331116777</v>
      </c>
      <c r="AI3029" s="36">
        <f t="shared" si="1095"/>
        <v>0.61619766914476271</v>
      </c>
      <c r="AJ3029" s="36">
        <f t="shared" si="1096"/>
        <v>0.78754317670925134</v>
      </c>
      <c r="AK3029" s="36">
        <f t="shared" si="1097"/>
        <v>0.24569038602836948</v>
      </c>
    </row>
    <row r="3030" spans="1:37" x14ac:dyDescent="0.2">
      <c r="A3030" s="5">
        <v>39801</v>
      </c>
      <c r="B3030" s="1">
        <v>1</v>
      </c>
      <c r="C3030" s="7">
        <v>47.35</v>
      </c>
      <c r="D3030" s="7">
        <v>46.53</v>
      </c>
      <c r="E3030" s="7">
        <v>43.57</v>
      </c>
      <c r="F3030" s="7">
        <v>41.76</v>
      </c>
      <c r="G3030" s="7">
        <v>40.520000000000003</v>
      </c>
      <c r="H3030" s="7">
        <v>39.14</v>
      </c>
      <c r="I3030" s="7">
        <v>38.270000000000003</v>
      </c>
      <c r="J3030" s="7">
        <v>0</v>
      </c>
      <c r="K3030" s="7">
        <v>0</v>
      </c>
      <c r="L3030" s="3">
        <v>-1.7299999999999999E-2</v>
      </c>
      <c r="M3030" s="3">
        <v>-8.3599999999999994E-2</v>
      </c>
      <c r="N3030" s="3">
        <v>-2.7900000000000001E-2</v>
      </c>
      <c r="O3030" s="18">
        <f t="shared" si="1098"/>
        <v>0</v>
      </c>
      <c r="P3030" s="19">
        <f t="shared" si="1106"/>
        <v>39834</v>
      </c>
      <c r="Q3030" s="19">
        <f t="shared" si="1107"/>
        <v>39862</v>
      </c>
      <c r="R3030" s="19">
        <f t="shared" si="1108"/>
        <v>39890</v>
      </c>
      <c r="S3030" s="19">
        <f t="shared" si="1109"/>
        <v>39918</v>
      </c>
      <c r="T3030" s="19">
        <f t="shared" si="1110"/>
        <v>39953</v>
      </c>
      <c r="U3030" s="19">
        <f t="shared" si="1111"/>
        <v>39981</v>
      </c>
      <c r="V3030" s="19">
        <f t="shared" si="1112"/>
        <v>40016</v>
      </c>
      <c r="W3030" s="19">
        <f t="shared" si="1113"/>
        <v>40044</v>
      </c>
      <c r="X3030" s="19">
        <f t="shared" si="1114"/>
        <v>40072</v>
      </c>
      <c r="Y3030" s="18">
        <f t="shared" si="1099"/>
        <v>35</v>
      </c>
      <c r="Z3030" s="10">
        <f t="shared" si="1100"/>
        <v>0.94285714285714284</v>
      </c>
      <c r="AA3030" s="10">
        <f>VLOOKUP(A3030, VIX!$A$2:$E$3205, 5, FALSE)</f>
        <v>44.93</v>
      </c>
      <c r="AB3030" s="10">
        <f t="shared" si="1101"/>
        <v>47.303142857142859</v>
      </c>
      <c r="AC3030" s="10">
        <f t="shared" si="1102"/>
        <v>46.360857142857142</v>
      </c>
      <c r="AD3030" s="10">
        <f t="shared" si="1103"/>
        <v>43.466571428571427</v>
      </c>
      <c r="AE3030" s="10">
        <f t="shared" si="1104"/>
        <v>41.689142857142855</v>
      </c>
      <c r="AF3030" s="10">
        <f t="shared" si="1105"/>
        <v>40.441142857142864</v>
      </c>
      <c r="AG3030" s="36">
        <f t="shared" si="1093"/>
        <v>0.11744445770601381</v>
      </c>
      <c r="AH3030" s="36">
        <f t="shared" si="1094"/>
        <v>0.43640703708687567</v>
      </c>
      <c r="AI3030" s="36">
        <f t="shared" si="1095"/>
        <v>0.28615523601596071</v>
      </c>
      <c r="AJ3030" s="36">
        <f t="shared" si="1096"/>
        <v>0.20681986656782725</v>
      </c>
      <c r="AK3030" s="36">
        <f t="shared" si="1097"/>
        <v>0.2401889685466832</v>
      </c>
    </row>
    <row r="3031" spans="1:37" x14ac:dyDescent="0.2">
      <c r="A3031" s="5">
        <v>39800</v>
      </c>
      <c r="B3031" s="1">
        <v>1</v>
      </c>
      <c r="C3031" s="7">
        <v>50.31</v>
      </c>
      <c r="D3031" s="7">
        <v>48.93</v>
      </c>
      <c r="E3031" s="7">
        <v>45.61</v>
      </c>
      <c r="F3031" s="7">
        <v>43.22</v>
      </c>
      <c r="G3031" s="7">
        <v>41.4</v>
      </c>
      <c r="H3031" s="7">
        <v>40.26</v>
      </c>
      <c r="I3031" s="7">
        <v>40</v>
      </c>
      <c r="J3031" s="7">
        <v>40.43</v>
      </c>
      <c r="K3031" s="7">
        <v>0</v>
      </c>
      <c r="L3031" s="3">
        <v>-2.7400000000000001E-2</v>
      </c>
      <c r="M3031" s="3">
        <v>-7.4499999999999997E-2</v>
      </c>
      <c r="N3031" s="3">
        <v>-2.4799999999999999E-2</v>
      </c>
      <c r="O3031" s="18">
        <f t="shared" si="1098"/>
        <v>1</v>
      </c>
      <c r="P3031" s="19">
        <f t="shared" si="1106"/>
        <v>39834</v>
      </c>
      <c r="Q3031" s="19">
        <f t="shared" si="1107"/>
        <v>39862</v>
      </c>
      <c r="R3031" s="19">
        <f t="shared" si="1108"/>
        <v>39890</v>
      </c>
      <c r="S3031" s="19">
        <f t="shared" si="1109"/>
        <v>39918</v>
      </c>
      <c r="T3031" s="19">
        <f t="shared" si="1110"/>
        <v>39953</v>
      </c>
      <c r="U3031" s="19">
        <f t="shared" si="1111"/>
        <v>39981</v>
      </c>
      <c r="V3031" s="19">
        <f t="shared" si="1112"/>
        <v>40016</v>
      </c>
      <c r="W3031" s="19">
        <f t="shared" si="1113"/>
        <v>40044</v>
      </c>
      <c r="X3031" s="19">
        <f t="shared" si="1114"/>
        <v>40072</v>
      </c>
      <c r="Y3031" s="18">
        <f t="shared" si="1099"/>
        <v>35</v>
      </c>
      <c r="Z3031" s="10">
        <f t="shared" si="1100"/>
        <v>0.97142857142857142</v>
      </c>
      <c r="AA3031" s="10">
        <f>VLOOKUP(A3031, VIX!$A$2:$E$3205, 5, FALSE)</f>
        <v>47.34</v>
      </c>
      <c r="AB3031" s="10">
        <f t="shared" si="1101"/>
        <v>50.270571428571436</v>
      </c>
      <c r="AC3031" s="10">
        <f t="shared" si="1102"/>
        <v>48.835142857142856</v>
      </c>
      <c r="AD3031" s="10">
        <f t="shared" si="1103"/>
        <v>45.541714285714285</v>
      </c>
      <c r="AE3031" s="10">
        <f t="shared" si="1104"/>
        <v>43.167999999999999</v>
      </c>
      <c r="AF3031" s="10">
        <f t="shared" si="1105"/>
        <v>41.367428571428569</v>
      </c>
      <c r="AG3031" s="36">
        <f t="shared" si="1093"/>
        <v>0.19895875050060116</v>
      </c>
      <c r="AH3031" s="36">
        <f t="shared" si="1094"/>
        <v>0.51762667821567798</v>
      </c>
      <c r="AI3031" s="36">
        <f t="shared" si="1095"/>
        <v>0.39189250740150333</v>
      </c>
      <c r="AJ3031" s="36">
        <f t="shared" si="1096"/>
        <v>0.31030073407530206</v>
      </c>
      <c r="AK3031" s="36">
        <f t="shared" si="1097"/>
        <v>0.20107790298873118</v>
      </c>
    </row>
    <row r="3032" spans="1:37" x14ac:dyDescent="0.2">
      <c r="A3032" s="5">
        <v>39799</v>
      </c>
      <c r="B3032" s="1">
        <v>1</v>
      </c>
      <c r="C3032" s="7">
        <v>52.07</v>
      </c>
      <c r="D3032" s="7">
        <v>49.94</v>
      </c>
      <c r="E3032" s="7">
        <v>46.18</v>
      </c>
      <c r="F3032" s="7">
        <v>43.91</v>
      </c>
      <c r="G3032" s="7">
        <v>42.23</v>
      </c>
      <c r="H3032" s="7">
        <v>40.82</v>
      </c>
      <c r="I3032" s="7">
        <v>40.479999999999997</v>
      </c>
      <c r="J3032" s="7">
        <v>0</v>
      </c>
      <c r="K3032" s="7">
        <v>0</v>
      </c>
      <c r="L3032" s="3">
        <v>-4.0899999999999999E-2</v>
      </c>
      <c r="M3032" s="3">
        <v>-7.8100000000000003E-2</v>
      </c>
      <c r="N3032" s="3">
        <v>-2.5999999999999999E-2</v>
      </c>
      <c r="O3032" s="18">
        <f t="shared" si="1098"/>
        <v>0</v>
      </c>
      <c r="P3032" s="19">
        <f t="shared" si="1106"/>
        <v>39799</v>
      </c>
      <c r="Q3032" s="19">
        <f t="shared" si="1107"/>
        <v>39834</v>
      </c>
      <c r="R3032" s="19">
        <f t="shared" si="1108"/>
        <v>39862</v>
      </c>
      <c r="S3032" s="19">
        <f t="shared" si="1109"/>
        <v>39890</v>
      </c>
      <c r="T3032" s="19">
        <f t="shared" si="1110"/>
        <v>39918</v>
      </c>
      <c r="U3032" s="19">
        <f t="shared" si="1111"/>
        <v>39953</v>
      </c>
      <c r="V3032" s="19">
        <f t="shared" si="1112"/>
        <v>39981</v>
      </c>
      <c r="W3032" s="19">
        <f t="shared" si="1113"/>
        <v>40016</v>
      </c>
      <c r="X3032" s="19">
        <f t="shared" si="1114"/>
        <v>40044</v>
      </c>
      <c r="Y3032" s="18">
        <f t="shared" si="1099"/>
        <v>28</v>
      </c>
      <c r="Z3032" s="10">
        <f t="shared" si="1100"/>
        <v>0</v>
      </c>
      <c r="AA3032" s="10">
        <f>VLOOKUP(A3032, VIX!$A$2:$E$3205, 5, FALSE)</f>
        <v>49.84</v>
      </c>
      <c r="AB3032" s="10">
        <f t="shared" si="1101"/>
        <v>49.94</v>
      </c>
      <c r="AC3032" s="10">
        <f t="shared" si="1102"/>
        <v>46.18</v>
      </c>
      <c r="AD3032" s="10">
        <f t="shared" si="1103"/>
        <v>43.91</v>
      </c>
      <c r="AE3032" s="10">
        <f t="shared" si="1104"/>
        <v>42.23</v>
      </c>
      <c r="AF3032" s="10">
        <f t="shared" si="1105"/>
        <v>40.82</v>
      </c>
      <c r="AG3032" s="36">
        <f t="shared" si="1093"/>
        <v>0.36684231029463071</v>
      </c>
      <c r="AH3032" s="36">
        <f t="shared" si="1094"/>
        <v>0.6720905653953364</v>
      </c>
      <c r="AI3032" s="36">
        <f t="shared" si="1095"/>
        <v>0.43583003817055666</v>
      </c>
      <c r="AJ3032" s="36">
        <f t="shared" si="1096"/>
        <v>0.33697616110160383</v>
      </c>
      <c r="AK3032" s="36">
        <f t="shared" si="1097"/>
        <v>0.29251426266351566</v>
      </c>
    </row>
    <row r="3033" spans="1:37" x14ac:dyDescent="0.2">
      <c r="A3033" s="5">
        <v>39798</v>
      </c>
      <c r="B3033" s="1">
        <v>12</v>
      </c>
      <c r="C3033" s="7">
        <v>52.44</v>
      </c>
      <c r="D3033" s="7">
        <v>52.25</v>
      </c>
      <c r="E3033" s="7">
        <v>50.28</v>
      </c>
      <c r="F3033" s="7">
        <v>46.75</v>
      </c>
      <c r="G3033" s="7">
        <v>44.8</v>
      </c>
      <c r="H3033" s="7">
        <v>43.33</v>
      </c>
      <c r="I3033" s="7">
        <v>42.5</v>
      </c>
      <c r="J3033" s="7">
        <v>41.91</v>
      </c>
      <c r="K3033" s="7">
        <v>0</v>
      </c>
      <c r="L3033" s="3">
        <v>-3.5999999999999999E-3</v>
      </c>
      <c r="M3033" s="3">
        <v>-9.0899999999999995E-2</v>
      </c>
      <c r="N3033" s="3">
        <v>-3.0300000000000001E-2</v>
      </c>
      <c r="O3033" s="18">
        <f t="shared" si="1098"/>
        <v>0</v>
      </c>
      <c r="P3033" s="19">
        <f t="shared" si="1106"/>
        <v>39799</v>
      </c>
      <c r="Q3033" s="19">
        <f t="shared" si="1107"/>
        <v>39834</v>
      </c>
      <c r="R3033" s="19">
        <f t="shared" si="1108"/>
        <v>39862</v>
      </c>
      <c r="S3033" s="19">
        <f t="shared" si="1109"/>
        <v>39890</v>
      </c>
      <c r="T3033" s="19">
        <f t="shared" si="1110"/>
        <v>39918</v>
      </c>
      <c r="U3033" s="19">
        <f t="shared" si="1111"/>
        <v>39953</v>
      </c>
      <c r="V3033" s="19">
        <f t="shared" si="1112"/>
        <v>39981</v>
      </c>
      <c r="W3033" s="19">
        <f t="shared" si="1113"/>
        <v>40016</v>
      </c>
      <c r="X3033" s="19">
        <f t="shared" si="1114"/>
        <v>40044</v>
      </c>
      <c r="Y3033" s="18">
        <f t="shared" si="1099"/>
        <v>28</v>
      </c>
      <c r="Z3033" s="10">
        <f t="shared" si="1100"/>
        <v>3.5714285714285712E-2</v>
      </c>
      <c r="AA3033" s="10">
        <f>VLOOKUP(A3033, VIX!$A$2:$E$3205, 5, FALSE)</f>
        <v>52.37</v>
      </c>
      <c r="AB3033" s="10">
        <f t="shared" si="1101"/>
        <v>52.256785714285712</v>
      </c>
      <c r="AC3033" s="10">
        <f t="shared" si="1102"/>
        <v>50.350357142857149</v>
      </c>
      <c r="AD3033" s="10">
        <f t="shared" si="1103"/>
        <v>46.876071428571429</v>
      </c>
      <c r="AE3033" s="10">
        <f t="shared" si="1104"/>
        <v>44.86964285714285</v>
      </c>
      <c r="AF3033" s="10">
        <f t="shared" si="1105"/>
        <v>43.3825</v>
      </c>
      <c r="AG3033" s="36">
        <f t="shared" si="1093"/>
        <v>3.1146730504019816E-2</v>
      </c>
      <c r="AH3033" s="36">
        <f t="shared" si="1094"/>
        <v>0.33587269799602154</v>
      </c>
      <c r="AI3033" s="36">
        <f t="shared" si="1095"/>
        <v>0.64948453608247436</v>
      </c>
      <c r="AJ3033" s="36">
        <f t="shared" si="1096"/>
        <v>0.37663830765693312</v>
      </c>
      <c r="AK3033" s="36">
        <f t="shared" si="1097"/>
        <v>0.29644211840399459</v>
      </c>
    </row>
    <row r="3034" spans="1:37" x14ac:dyDescent="0.2">
      <c r="A3034" s="5">
        <v>39797</v>
      </c>
      <c r="B3034" s="1">
        <v>12</v>
      </c>
      <c r="C3034" s="7">
        <v>55.7</v>
      </c>
      <c r="D3034" s="7">
        <v>54.84</v>
      </c>
      <c r="E3034" s="7">
        <v>52.63</v>
      </c>
      <c r="F3034" s="7">
        <v>48.63</v>
      </c>
      <c r="G3034" s="7">
        <v>46.44</v>
      </c>
      <c r="H3034" s="7">
        <v>44.49</v>
      </c>
      <c r="I3034" s="7">
        <v>43.7</v>
      </c>
      <c r="J3034" s="7">
        <v>0</v>
      </c>
      <c r="K3034" s="7">
        <v>0</v>
      </c>
      <c r="L3034" s="3">
        <v>-1.54E-2</v>
      </c>
      <c r="M3034" s="3">
        <v>-0.1014</v>
      </c>
      <c r="N3034" s="3">
        <v>-3.3799999999999997E-2</v>
      </c>
      <c r="O3034" s="18">
        <f t="shared" si="1098"/>
        <v>0</v>
      </c>
      <c r="P3034" s="19">
        <f t="shared" si="1106"/>
        <v>39799</v>
      </c>
      <c r="Q3034" s="19">
        <f t="shared" si="1107"/>
        <v>39834</v>
      </c>
      <c r="R3034" s="19">
        <f t="shared" si="1108"/>
        <v>39862</v>
      </c>
      <c r="S3034" s="19">
        <f t="shared" si="1109"/>
        <v>39890</v>
      </c>
      <c r="T3034" s="19">
        <f t="shared" si="1110"/>
        <v>39918</v>
      </c>
      <c r="U3034" s="19">
        <f t="shared" si="1111"/>
        <v>39953</v>
      </c>
      <c r="V3034" s="19">
        <f t="shared" si="1112"/>
        <v>39981</v>
      </c>
      <c r="W3034" s="19">
        <f t="shared" si="1113"/>
        <v>40016</v>
      </c>
      <c r="X3034" s="19">
        <f t="shared" si="1114"/>
        <v>40044</v>
      </c>
      <c r="Y3034" s="18">
        <f t="shared" si="1099"/>
        <v>28</v>
      </c>
      <c r="Z3034" s="10">
        <f t="shared" si="1100"/>
        <v>7.1428571428571425E-2</v>
      </c>
      <c r="AA3034" s="10">
        <f>VLOOKUP(A3034, VIX!$A$2:$E$3205, 5, FALSE)</f>
        <v>56.76</v>
      </c>
      <c r="AB3034" s="10">
        <f t="shared" si="1101"/>
        <v>54.901428571428575</v>
      </c>
      <c r="AC3034" s="10">
        <f t="shared" si="1102"/>
        <v>52.787857142857149</v>
      </c>
      <c r="AD3034" s="10">
        <f t="shared" si="1103"/>
        <v>48.915714285714294</v>
      </c>
      <c r="AE3034" s="10">
        <f t="shared" si="1104"/>
        <v>46.596428571428575</v>
      </c>
      <c r="AF3034" s="10">
        <f t="shared" si="1105"/>
        <v>44.629285714285714</v>
      </c>
      <c r="AG3034" s="36">
        <f t="shared" si="1093"/>
        <v>0.42620027794530219</v>
      </c>
      <c r="AH3034" s="36">
        <f t="shared" si="1094"/>
        <v>1.1238043990045075</v>
      </c>
      <c r="AI3034" s="36">
        <f t="shared" si="1095"/>
        <v>2.1891786236552915</v>
      </c>
      <c r="AJ3034" s="36">
        <f t="shared" si="1096"/>
        <v>1.2586685317662469</v>
      </c>
      <c r="AK3034" s="36">
        <f t="shared" si="1097"/>
        <v>1.1694802310084385</v>
      </c>
    </row>
    <row r="3035" spans="1:37" x14ac:dyDescent="0.2">
      <c r="A3035" s="5">
        <v>39794</v>
      </c>
      <c r="B3035" s="1">
        <v>12</v>
      </c>
      <c r="C3035" s="7">
        <v>54.58</v>
      </c>
      <c r="D3035" s="7">
        <v>54.46</v>
      </c>
      <c r="E3035" s="7">
        <v>52.8</v>
      </c>
      <c r="F3035" s="7">
        <v>48.58</v>
      </c>
      <c r="G3035" s="7">
        <v>46.63</v>
      </c>
      <c r="H3035" s="7">
        <v>44.67</v>
      </c>
      <c r="I3035" s="7">
        <v>43.95</v>
      </c>
      <c r="J3035" s="7">
        <v>43.77</v>
      </c>
      <c r="K3035" s="7">
        <v>0</v>
      </c>
      <c r="L3035" s="3">
        <v>-2.2000000000000001E-3</v>
      </c>
      <c r="M3035" s="3">
        <v>-9.5299999999999996E-2</v>
      </c>
      <c r="N3035" s="3">
        <v>-3.1800000000000002E-2</v>
      </c>
      <c r="O3035" s="18">
        <f t="shared" si="1098"/>
        <v>0</v>
      </c>
      <c r="P3035" s="19">
        <f t="shared" si="1106"/>
        <v>39799</v>
      </c>
      <c r="Q3035" s="19">
        <f t="shared" si="1107"/>
        <v>39834</v>
      </c>
      <c r="R3035" s="19">
        <f t="shared" si="1108"/>
        <v>39862</v>
      </c>
      <c r="S3035" s="19">
        <f t="shared" si="1109"/>
        <v>39890</v>
      </c>
      <c r="T3035" s="19">
        <f t="shared" si="1110"/>
        <v>39918</v>
      </c>
      <c r="U3035" s="19">
        <f t="shared" si="1111"/>
        <v>39953</v>
      </c>
      <c r="V3035" s="19">
        <f t="shared" si="1112"/>
        <v>39981</v>
      </c>
      <c r="W3035" s="19">
        <f t="shared" si="1113"/>
        <v>40016</v>
      </c>
      <c r="X3035" s="19">
        <f t="shared" si="1114"/>
        <v>40044</v>
      </c>
      <c r="Y3035" s="18">
        <f t="shared" si="1099"/>
        <v>28</v>
      </c>
      <c r="Z3035" s="10">
        <f t="shared" si="1100"/>
        <v>0.17857142857142858</v>
      </c>
      <c r="AA3035" s="10">
        <f>VLOOKUP(A3035, VIX!$A$2:$E$3205, 5, FALSE)</f>
        <v>54.28</v>
      </c>
      <c r="AB3035" s="10">
        <f t="shared" si="1101"/>
        <v>54.481428571428573</v>
      </c>
      <c r="AC3035" s="10">
        <f t="shared" si="1102"/>
        <v>53.096428571428568</v>
      </c>
      <c r="AD3035" s="10">
        <f t="shared" si="1103"/>
        <v>49.333571428571425</v>
      </c>
      <c r="AE3035" s="10">
        <f t="shared" si="1104"/>
        <v>46.978214285714287</v>
      </c>
      <c r="AF3035" s="10">
        <f t="shared" si="1105"/>
        <v>45.019999999999996</v>
      </c>
      <c r="AG3035" s="36">
        <f t="shared" si="1093"/>
        <v>1.9542458317176777E-2</v>
      </c>
      <c r="AH3035" s="36">
        <f t="shared" si="1094"/>
        <v>0.27771729027803643</v>
      </c>
      <c r="AI3035" s="36">
        <f t="shared" si="1095"/>
        <v>0.75945895762215532</v>
      </c>
      <c r="AJ3035" s="36">
        <f t="shared" si="1096"/>
        <v>0.36945146156622061</v>
      </c>
      <c r="AK3035" s="36">
        <f t="shared" si="1097"/>
        <v>0.38817371622577451</v>
      </c>
    </row>
    <row r="3036" spans="1:37" x14ac:dyDescent="0.2">
      <c r="A3036" s="5">
        <v>39793</v>
      </c>
      <c r="B3036" s="1">
        <v>12</v>
      </c>
      <c r="C3036" s="7">
        <v>55.06</v>
      </c>
      <c r="D3036" s="7">
        <v>55.32</v>
      </c>
      <c r="E3036" s="7">
        <v>53.38</v>
      </c>
      <c r="F3036" s="7">
        <v>49.09</v>
      </c>
      <c r="G3036" s="7">
        <v>47.07</v>
      </c>
      <c r="H3036" s="7">
        <v>45</v>
      </c>
      <c r="I3036" s="7">
        <v>43.88</v>
      </c>
      <c r="J3036" s="7">
        <v>42.91</v>
      </c>
      <c r="K3036" s="7">
        <v>0</v>
      </c>
      <c r="L3036" s="3">
        <v>4.7000000000000002E-3</v>
      </c>
      <c r="M3036" s="3">
        <v>-0.1061</v>
      </c>
      <c r="N3036" s="3">
        <v>-3.5400000000000001E-2</v>
      </c>
      <c r="O3036" s="18">
        <f t="shared" si="1098"/>
        <v>0</v>
      </c>
      <c r="P3036" s="19">
        <f t="shared" si="1106"/>
        <v>39799</v>
      </c>
      <c r="Q3036" s="19">
        <f t="shared" si="1107"/>
        <v>39834</v>
      </c>
      <c r="R3036" s="19">
        <f t="shared" si="1108"/>
        <v>39862</v>
      </c>
      <c r="S3036" s="19">
        <f t="shared" si="1109"/>
        <v>39890</v>
      </c>
      <c r="T3036" s="19">
        <f t="shared" si="1110"/>
        <v>39918</v>
      </c>
      <c r="U3036" s="19">
        <f t="shared" si="1111"/>
        <v>39953</v>
      </c>
      <c r="V3036" s="19">
        <f t="shared" si="1112"/>
        <v>39981</v>
      </c>
      <c r="W3036" s="19">
        <f t="shared" si="1113"/>
        <v>40016</v>
      </c>
      <c r="X3036" s="19">
        <f t="shared" si="1114"/>
        <v>40044</v>
      </c>
      <c r="Y3036" s="18">
        <f t="shared" si="1099"/>
        <v>28</v>
      </c>
      <c r="Z3036" s="10">
        <f t="shared" si="1100"/>
        <v>0.21428571428571427</v>
      </c>
      <c r="AA3036" s="10">
        <f>VLOOKUP(A3036, VIX!$A$2:$E$3205, 5, FALSE)</f>
        <v>55.78</v>
      </c>
      <c r="AB3036" s="10">
        <f t="shared" si="1101"/>
        <v>55.264285714285712</v>
      </c>
      <c r="AC3036" s="10">
        <f t="shared" si="1102"/>
        <v>53.79571428571429</v>
      </c>
      <c r="AD3036" s="10">
        <f t="shared" si="1103"/>
        <v>50.009285714285717</v>
      </c>
      <c r="AE3036" s="10">
        <f t="shared" si="1104"/>
        <v>47.502857142857145</v>
      </c>
      <c r="AF3036" s="10">
        <f t="shared" si="1105"/>
        <v>45.443571428571424</v>
      </c>
      <c r="AG3036" s="36">
        <f t="shared" si="1093"/>
        <v>-4.2821850123524262E-2</v>
      </c>
      <c r="AH3036" s="36">
        <f t="shared" si="1094"/>
        <v>0.32831891688604714</v>
      </c>
      <c r="AI3036" s="36">
        <f t="shared" si="1095"/>
        <v>0.77921291624621614</v>
      </c>
      <c r="AJ3036" s="36">
        <f t="shared" si="1096"/>
        <v>0.3877779555271163</v>
      </c>
      <c r="AK3036" s="36">
        <f t="shared" si="1097"/>
        <v>0.41476039405576914</v>
      </c>
    </row>
    <row r="3037" spans="1:37" x14ac:dyDescent="0.2">
      <c r="A3037" s="5">
        <v>39792</v>
      </c>
      <c r="B3037" s="1">
        <v>12</v>
      </c>
      <c r="C3037" s="7">
        <v>55.26</v>
      </c>
      <c r="D3037" s="7">
        <v>54.44</v>
      </c>
      <c r="E3037" s="7">
        <v>52.76</v>
      </c>
      <c r="F3037" s="7">
        <v>48.48</v>
      </c>
      <c r="G3037" s="7">
        <v>46.35</v>
      </c>
      <c r="H3037" s="7">
        <v>44.44</v>
      </c>
      <c r="I3037" s="7">
        <v>44.45</v>
      </c>
      <c r="J3037" s="7">
        <v>0</v>
      </c>
      <c r="K3037" s="7">
        <v>0</v>
      </c>
      <c r="L3037" s="3">
        <v>-1.4800000000000001E-2</v>
      </c>
      <c r="M3037" s="3">
        <v>-8.3099999999999993E-2</v>
      </c>
      <c r="N3037" s="3">
        <v>-2.7699999999999999E-2</v>
      </c>
      <c r="O3037" s="18">
        <f t="shared" si="1098"/>
        <v>0</v>
      </c>
      <c r="P3037" s="19">
        <f t="shared" si="1106"/>
        <v>39799</v>
      </c>
      <c r="Q3037" s="19">
        <f t="shared" si="1107"/>
        <v>39834</v>
      </c>
      <c r="R3037" s="19">
        <f t="shared" si="1108"/>
        <v>39862</v>
      </c>
      <c r="S3037" s="19">
        <f t="shared" si="1109"/>
        <v>39890</v>
      </c>
      <c r="T3037" s="19">
        <f t="shared" si="1110"/>
        <v>39918</v>
      </c>
      <c r="U3037" s="19">
        <f t="shared" si="1111"/>
        <v>39953</v>
      </c>
      <c r="V3037" s="19">
        <f t="shared" si="1112"/>
        <v>39981</v>
      </c>
      <c r="W3037" s="19">
        <f t="shared" si="1113"/>
        <v>40016</v>
      </c>
      <c r="X3037" s="19">
        <f t="shared" si="1114"/>
        <v>40044</v>
      </c>
      <c r="Y3037" s="18">
        <f t="shared" si="1099"/>
        <v>28</v>
      </c>
      <c r="Z3037" s="10">
        <f t="shared" si="1100"/>
        <v>0.25</v>
      </c>
      <c r="AA3037" s="10">
        <f>VLOOKUP(A3037, VIX!$A$2:$E$3205, 5, FALSE)</f>
        <v>55.73</v>
      </c>
      <c r="AB3037" s="10">
        <f t="shared" si="1101"/>
        <v>54.644999999999996</v>
      </c>
      <c r="AC3037" s="10">
        <f t="shared" si="1102"/>
        <v>53.18</v>
      </c>
      <c r="AD3037" s="10">
        <f t="shared" si="1103"/>
        <v>49.55</v>
      </c>
      <c r="AE3037" s="10">
        <f t="shared" si="1104"/>
        <v>46.8825</v>
      </c>
      <c r="AF3037" s="10">
        <f t="shared" si="1105"/>
        <v>44.917499999999997</v>
      </c>
      <c r="AG3037" s="36">
        <f t="shared" si="1093"/>
        <v>0.13256351039260969</v>
      </c>
      <c r="AH3037" s="36">
        <f t="shared" si="1094"/>
        <v>0.28043772025118552</v>
      </c>
      <c r="AI3037" s="36">
        <f t="shared" si="1095"/>
        <v>0.76873075607252805</v>
      </c>
      <c r="AJ3037" s="36">
        <f t="shared" si="1096"/>
        <v>0.40468651044965065</v>
      </c>
      <c r="AK3037" s="36">
        <f t="shared" si="1097"/>
        <v>0.37617231461798228</v>
      </c>
    </row>
    <row r="3038" spans="1:37" x14ac:dyDescent="0.2">
      <c r="A3038" s="5">
        <v>39791</v>
      </c>
      <c r="B3038" s="1">
        <v>12</v>
      </c>
      <c r="C3038" s="7">
        <v>56.4</v>
      </c>
      <c r="D3038" s="7">
        <v>55.38</v>
      </c>
      <c r="E3038" s="7">
        <v>53.33</v>
      </c>
      <c r="F3038" s="7">
        <v>48.82</v>
      </c>
      <c r="G3038" s="7">
        <v>46.79</v>
      </c>
      <c r="H3038" s="7">
        <v>45.26</v>
      </c>
      <c r="I3038" s="7">
        <v>44.84</v>
      </c>
      <c r="J3038" s="7">
        <v>44.43</v>
      </c>
      <c r="K3038" s="7">
        <v>42.9</v>
      </c>
      <c r="L3038" s="3">
        <v>-1.8100000000000002E-2</v>
      </c>
      <c r="M3038" s="3">
        <v>-8.1500000000000003E-2</v>
      </c>
      <c r="N3038" s="3">
        <v>-2.7199999999999998E-2</v>
      </c>
      <c r="O3038" s="18">
        <f t="shared" si="1098"/>
        <v>0</v>
      </c>
      <c r="P3038" s="19">
        <f t="shared" si="1106"/>
        <v>39799</v>
      </c>
      <c r="Q3038" s="19">
        <f t="shared" si="1107"/>
        <v>39834</v>
      </c>
      <c r="R3038" s="19">
        <f t="shared" si="1108"/>
        <v>39862</v>
      </c>
      <c r="S3038" s="19">
        <f t="shared" si="1109"/>
        <v>39890</v>
      </c>
      <c r="T3038" s="19">
        <f t="shared" si="1110"/>
        <v>39918</v>
      </c>
      <c r="U3038" s="19">
        <f t="shared" si="1111"/>
        <v>39953</v>
      </c>
      <c r="V3038" s="19">
        <f t="shared" si="1112"/>
        <v>39981</v>
      </c>
      <c r="W3038" s="19">
        <f t="shared" si="1113"/>
        <v>40016</v>
      </c>
      <c r="X3038" s="19">
        <f t="shared" si="1114"/>
        <v>40044</v>
      </c>
      <c r="Y3038" s="18">
        <f t="shared" si="1099"/>
        <v>28</v>
      </c>
      <c r="Z3038" s="10">
        <f t="shared" si="1100"/>
        <v>0.2857142857142857</v>
      </c>
      <c r="AA3038" s="10">
        <f>VLOOKUP(A3038, VIX!$A$2:$E$3205, 5, FALSE)</f>
        <v>58.91</v>
      </c>
      <c r="AB3038" s="10">
        <f t="shared" si="1101"/>
        <v>55.671428571428571</v>
      </c>
      <c r="AC3038" s="10">
        <f t="shared" si="1102"/>
        <v>53.915714285714287</v>
      </c>
      <c r="AD3038" s="10">
        <f t="shared" si="1103"/>
        <v>50.10857142857143</v>
      </c>
      <c r="AE3038" s="10">
        <f t="shared" si="1104"/>
        <v>47.37</v>
      </c>
      <c r="AF3038" s="10">
        <f t="shared" si="1105"/>
        <v>45.697142857142858</v>
      </c>
      <c r="AG3038" s="36">
        <f t="shared" si="1093"/>
        <v>0.16733612400476491</v>
      </c>
      <c r="AH3038" s="36">
        <f t="shared" si="1094"/>
        <v>0.34585026544643982</v>
      </c>
      <c r="AI3038" s="36">
        <f t="shared" si="1095"/>
        <v>0.81714059747636403</v>
      </c>
      <c r="AJ3038" s="36">
        <f t="shared" si="1096"/>
        <v>0.39463391679331078</v>
      </c>
      <c r="AK3038" s="36">
        <f t="shared" si="1097"/>
        <v>0.31016257873524899</v>
      </c>
    </row>
    <row r="3039" spans="1:37" x14ac:dyDescent="0.2">
      <c r="A3039" s="5">
        <v>39790</v>
      </c>
      <c r="B3039" s="1">
        <v>12</v>
      </c>
      <c r="C3039" s="7">
        <v>55.26</v>
      </c>
      <c r="D3039" s="7">
        <v>54.67</v>
      </c>
      <c r="E3039" s="7">
        <v>52.72</v>
      </c>
      <c r="F3039" s="7">
        <v>48.23</v>
      </c>
      <c r="G3039" s="7">
        <v>45.38</v>
      </c>
      <c r="H3039" s="7">
        <v>43.93</v>
      </c>
      <c r="I3039" s="7">
        <v>44.06</v>
      </c>
      <c r="J3039" s="7">
        <v>43.74</v>
      </c>
      <c r="K3039" s="7">
        <v>42.45</v>
      </c>
      <c r="L3039" s="3">
        <v>-1.0699999999999999E-2</v>
      </c>
      <c r="M3039" s="3">
        <v>-8.6499999999999994E-2</v>
      </c>
      <c r="N3039" s="3">
        <v>-2.8799999999999999E-2</v>
      </c>
      <c r="O3039" s="18">
        <f t="shared" si="1098"/>
        <v>0</v>
      </c>
      <c r="P3039" s="19">
        <f t="shared" si="1106"/>
        <v>39799</v>
      </c>
      <c r="Q3039" s="19">
        <f t="shared" si="1107"/>
        <v>39834</v>
      </c>
      <c r="R3039" s="19">
        <f t="shared" si="1108"/>
        <v>39862</v>
      </c>
      <c r="S3039" s="19">
        <f t="shared" si="1109"/>
        <v>39890</v>
      </c>
      <c r="T3039" s="19">
        <f t="shared" si="1110"/>
        <v>39918</v>
      </c>
      <c r="U3039" s="19">
        <f t="shared" si="1111"/>
        <v>39953</v>
      </c>
      <c r="V3039" s="19">
        <f t="shared" si="1112"/>
        <v>39981</v>
      </c>
      <c r="W3039" s="19">
        <f t="shared" si="1113"/>
        <v>40016</v>
      </c>
      <c r="X3039" s="19">
        <f t="shared" si="1114"/>
        <v>40044</v>
      </c>
      <c r="Y3039" s="18">
        <f t="shared" si="1099"/>
        <v>28</v>
      </c>
      <c r="Z3039" s="10">
        <f t="shared" si="1100"/>
        <v>0.32142857142857145</v>
      </c>
      <c r="AA3039" s="10">
        <f>VLOOKUP(A3039, VIX!$A$2:$E$3205, 5, FALSE)</f>
        <v>58.49</v>
      </c>
      <c r="AB3039" s="10">
        <f t="shared" si="1101"/>
        <v>54.859642857142859</v>
      </c>
      <c r="AC3039" s="10">
        <f t="shared" si="1102"/>
        <v>53.346785714285716</v>
      </c>
      <c r="AD3039" s="10">
        <f t="shared" si="1103"/>
        <v>49.67321428571428</v>
      </c>
      <c r="AE3039" s="10">
        <f t="shared" si="1104"/>
        <v>46.29607142857143</v>
      </c>
      <c r="AF3039" s="10">
        <f t="shared" si="1105"/>
        <v>44.396071428571432</v>
      </c>
      <c r="AG3039" s="36">
        <f t="shared" si="1093"/>
        <v>0.27741566325007277</v>
      </c>
      <c r="AH3039" s="36">
        <f t="shared" si="1094"/>
        <v>0.95834308448397021</v>
      </c>
      <c r="AI3039" s="36">
        <f t="shared" si="1095"/>
        <v>2.3868200483771167</v>
      </c>
      <c r="AJ3039" s="36">
        <f t="shared" si="1096"/>
        <v>1.6311852704257725</v>
      </c>
      <c r="AK3039" s="36">
        <f t="shared" si="1097"/>
        <v>0.87185442051347439</v>
      </c>
    </row>
    <row r="3040" spans="1:37" x14ac:dyDescent="0.2">
      <c r="A3040" s="5">
        <v>39787</v>
      </c>
      <c r="B3040" s="1">
        <v>12</v>
      </c>
      <c r="C3040" s="7">
        <v>58.32</v>
      </c>
      <c r="D3040" s="7">
        <v>56.75</v>
      </c>
      <c r="E3040" s="7">
        <v>53.58</v>
      </c>
      <c r="F3040" s="7">
        <v>48.7</v>
      </c>
      <c r="G3040" s="7">
        <v>46.03</v>
      </c>
      <c r="H3040" s="7">
        <v>44.06</v>
      </c>
      <c r="I3040" s="7">
        <v>43.86</v>
      </c>
      <c r="J3040" s="7">
        <v>0</v>
      </c>
      <c r="K3040" s="7">
        <v>0</v>
      </c>
      <c r="L3040" s="3">
        <v>-2.69E-2</v>
      </c>
      <c r="M3040" s="3">
        <v>-9.9400000000000002E-2</v>
      </c>
      <c r="N3040" s="3">
        <v>-3.3099999999999997E-2</v>
      </c>
      <c r="O3040" s="18">
        <f t="shared" si="1098"/>
        <v>0</v>
      </c>
      <c r="P3040" s="19">
        <f t="shared" si="1106"/>
        <v>39799</v>
      </c>
      <c r="Q3040" s="19">
        <f t="shared" si="1107"/>
        <v>39834</v>
      </c>
      <c r="R3040" s="19">
        <f t="shared" si="1108"/>
        <v>39862</v>
      </c>
      <c r="S3040" s="19">
        <f t="shared" si="1109"/>
        <v>39890</v>
      </c>
      <c r="T3040" s="19">
        <f t="shared" si="1110"/>
        <v>39918</v>
      </c>
      <c r="U3040" s="19">
        <f t="shared" si="1111"/>
        <v>39953</v>
      </c>
      <c r="V3040" s="19">
        <f t="shared" si="1112"/>
        <v>39981</v>
      </c>
      <c r="W3040" s="19">
        <f t="shared" si="1113"/>
        <v>40016</v>
      </c>
      <c r="X3040" s="19">
        <f t="shared" si="1114"/>
        <v>40044</v>
      </c>
      <c r="Y3040" s="18">
        <f t="shared" si="1099"/>
        <v>28</v>
      </c>
      <c r="Z3040" s="10">
        <f t="shared" si="1100"/>
        <v>0.42857142857142855</v>
      </c>
      <c r="AA3040" s="10">
        <f>VLOOKUP(A3040, VIX!$A$2:$E$3205, 5, FALSE)</f>
        <v>59.93</v>
      </c>
      <c r="AB3040" s="10">
        <f t="shared" si="1101"/>
        <v>57.42285714285714</v>
      </c>
      <c r="AC3040" s="10">
        <f t="shared" si="1102"/>
        <v>54.938571428571422</v>
      </c>
      <c r="AD3040" s="10">
        <f t="shared" si="1103"/>
        <v>50.791428571428568</v>
      </c>
      <c r="AE3040" s="10">
        <f t="shared" si="1104"/>
        <v>47.174285714285716</v>
      </c>
      <c r="AF3040" s="10">
        <f t="shared" si="1105"/>
        <v>44.904285714285713</v>
      </c>
      <c r="AG3040" s="36">
        <f t="shared" si="1093"/>
        <v>0.23968449175183443</v>
      </c>
      <c r="AH3040" s="36">
        <f t="shared" si="1094"/>
        <v>0.51268162448015697</v>
      </c>
      <c r="AI3040" s="36">
        <f t="shared" si="1095"/>
        <v>0.85312909737975839</v>
      </c>
      <c r="AJ3040" s="36">
        <f t="shared" si="1096"/>
        <v>0.50146450531023001</v>
      </c>
      <c r="AK3040" s="36">
        <f t="shared" si="1097"/>
        <v>0.39057779456193376</v>
      </c>
    </row>
    <row r="3041" spans="1:37" x14ac:dyDescent="0.2">
      <c r="A3041" s="5">
        <v>39786</v>
      </c>
      <c r="B3041" s="1">
        <v>12</v>
      </c>
      <c r="C3041" s="7">
        <v>60.49</v>
      </c>
      <c r="D3041" s="7">
        <v>57.62</v>
      </c>
      <c r="E3041" s="7">
        <v>53.94</v>
      </c>
      <c r="F3041" s="7">
        <v>49.35</v>
      </c>
      <c r="G3041" s="7">
        <v>46.68</v>
      </c>
      <c r="H3041" s="7">
        <v>44.28</v>
      </c>
      <c r="I3041" s="7">
        <v>40.89</v>
      </c>
      <c r="J3041" s="7">
        <v>0</v>
      </c>
      <c r="K3041" s="7">
        <v>0</v>
      </c>
      <c r="L3041" s="3">
        <v>-4.7399999999999998E-2</v>
      </c>
      <c r="M3041" s="3">
        <v>-0.1714</v>
      </c>
      <c r="N3041" s="3">
        <v>-5.7099999999999998E-2</v>
      </c>
      <c r="O3041" s="18">
        <f t="shared" si="1098"/>
        <v>0</v>
      </c>
      <c r="P3041" s="19">
        <f t="shared" si="1106"/>
        <v>39799</v>
      </c>
      <c r="Q3041" s="19">
        <f t="shared" si="1107"/>
        <v>39834</v>
      </c>
      <c r="R3041" s="19">
        <f t="shared" si="1108"/>
        <v>39862</v>
      </c>
      <c r="S3041" s="19">
        <f t="shared" si="1109"/>
        <v>39890</v>
      </c>
      <c r="T3041" s="19">
        <f t="shared" si="1110"/>
        <v>39918</v>
      </c>
      <c r="U3041" s="19">
        <f t="shared" si="1111"/>
        <v>39953</v>
      </c>
      <c r="V3041" s="19">
        <f t="shared" si="1112"/>
        <v>39981</v>
      </c>
      <c r="W3041" s="19">
        <f t="shared" si="1113"/>
        <v>40016</v>
      </c>
      <c r="X3041" s="19">
        <f t="shared" si="1114"/>
        <v>40044</v>
      </c>
      <c r="Y3041" s="18">
        <f t="shared" si="1099"/>
        <v>28</v>
      </c>
      <c r="Z3041" s="10">
        <f t="shared" si="1100"/>
        <v>0.4642857142857143</v>
      </c>
      <c r="AA3041" s="10">
        <f>VLOOKUP(A3041, VIX!$A$2:$E$3205, 5, FALSE)</f>
        <v>63.64</v>
      </c>
      <c r="AB3041" s="10">
        <f t="shared" si="1101"/>
        <v>58.952500000000001</v>
      </c>
      <c r="AC3041" s="10">
        <f t="shared" si="1102"/>
        <v>55.648571428571429</v>
      </c>
      <c r="AD3041" s="10">
        <f t="shared" si="1103"/>
        <v>51.481071428571425</v>
      </c>
      <c r="AE3041" s="10">
        <f t="shared" si="1104"/>
        <v>47.919642857142861</v>
      </c>
      <c r="AF3041" s="10">
        <f t="shared" si="1105"/>
        <v>45.394285714285715</v>
      </c>
      <c r="AG3041" s="36">
        <f t="shared" si="1093"/>
        <v>0.45741101469807033</v>
      </c>
      <c r="AH3041" s="36">
        <f t="shared" si="1094"/>
        <v>0.62243939109189972</v>
      </c>
      <c r="AI3041" s="36">
        <f t="shared" si="1095"/>
        <v>0.84023187226685547</v>
      </c>
      <c r="AJ3041" s="36">
        <f t="shared" si="1096"/>
        <v>0.5219941348973608</v>
      </c>
      <c r="AK3041" s="36">
        <f t="shared" si="1097"/>
        <v>0.49146757679180836</v>
      </c>
    </row>
    <row r="3042" spans="1:37" x14ac:dyDescent="0.2">
      <c r="A3042" s="5">
        <v>39785</v>
      </c>
      <c r="B3042" s="1">
        <v>12</v>
      </c>
      <c r="C3042" s="7">
        <v>57.73</v>
      </c>
      <c r="D3042" s="7">
        <v>55.21</v>
      </c>
      <c r="E3042" s="7">
        <v>51.21</v>
      </c>
      <c r="F3042" s="7">
        <v>47.12</v>
      </c>
      <c r="G3042" s="7">
        <v>44.95</v>
      </c>
      <c r="H3042" s="7">
        <v>42.95</v>
      </c>
      <c r="I3042" s="7">
        <v>41.49</v>
      </c>
      <c r="J3042" s="7">
        <v>40.35</v>
      </c>
      <c r="K3042" s="7">
        <v>0</v>
      </c>
      <c r="L3042" s="3">
        <v>-4.3700000000000003E-2</v>
      </c>
      <c r="M3042" s="3">
        <v>-0.1195</v>
      </c>
      <c r="N3042" s="3">
        <v>-3.9800000000000002E-2</v>
      </c>
      <c r="O3042" s="18">
        <f t="shared" si="1098"/>
        <v>0</v>
      </c>
      <c r="P3042" s="19">
        <f t="shared" si="1106"/>
        <v>39799</v>
      </c>
      <c r="Q3042" s="19">
        <f t="shared" si="1107"/>
        <v>39834</v>
      </c>
      <c r="R3042" s="19">
        <f t="shared" si="1108"/>
        <v>39862</v>
      </c>
      <c r="S3042" s="19">
        <f t="shared" si="1109"/>
        <v>39890</v>
      </c>
      <c r="T3042" s="19">
        <f t="shared" si="1110"/>
        <v>39918</v>
      </c>
      <c r="U3042" s="19">
        <f t="shared" si="1111"/>
        <v>39953</v>
      </c>
      <c r="V3042" s="19">
        <f t="shared" si="1112"/>
        <v>39981</v>
      </c>
      <c r="W3042" s="19">
        <f t="shared" si="1113"/>
        <v>40016</v>
      </c>
      <c r="X3042" s="19">
        <f t="shared" si="1114"/>
        <v>40044</v>
      </c>
      <c r="Y3042" s="18">
        <f t="shared" si="1099"/>
        <v>28</v>
      </c>
      <c r="Z3042" s="10">
        <f t="shared" si="1100"/>
        <v>0.5</v>
      </c>
      <c r="AA3042" s="10">
        <f>VLOOKUP(A3042, VIX!$A$2:$E$3205, 5, FALSE)</f>
        <v>60.72</v>
      </c>
      <c r="AB3042" s="10">
        <f t="shared" si="1101"/>
        <v>56.47</v>
      </c>
      <c r="AC3042" s="10">
        <f t="shared" si="1102"/>
        <v>53.21</v>
      </c>
      <c r="AD3042" s="10">
        <f t="shared" si="1103"/>
        <v>49.164999999999999</v>
      </c>
      <c r="AE3042" s="10">
        <f t="shared" si="1104"/>
        <v>46.034999999999997</v>
      </c>
      <c r="AF3042" s="10">
        <f t="shared" si="1105"/>
        <v>43.95</v>
      </c>
      <c r="AG3042" s="36">
        <f t="shared" si="1093"/>
        <v>0.39993702175898144</v>
      </c>
      <c r="AH3042" s="36">
        <f t="shared" si="1094"/>
        <v>0.67081935793004277</v>
      </c>
      <c r="AI3042" s="36">
        <f t="shared" si="1095"/>
        <v>0.73878045458781061</v>
      </c>
      <c r="AJ3042" s="36">
        <f t="shared" si="1096"/>
        <v>0.42044240099028818</v>
      </c>
      <c r="AK3042" s="36">
        <f t="shared" si="1097"/>
        <v>0.40703590638174136</v>
      </c>
    </row>
    <row r="3043" spans="1:37" x14ac:dyDescent="0.2">
      <c r="A3043" s="5">
        <v>39784</v>
      </c>
      <c r="B3043" s="1">
        <v>12</v>
      </c>
      <c r="C3043" s="7">
        <v>57.93</v>
      </c>
      <c r="D3043" s="7">
        <v>55.3</v>
      </c>
      <c r="E3043" s="7">
        <v>51.78</v>
      </c>
      <c r="F3043" s="7">
        <v>47.57</v>
      </c>
      <c r="G3043" s="7">
        <v>45.16</v>
      </c>
      <c r="H3043" s="7">
        <v>43.14</v>
      </c>
      <c r="I3043" s="7">
        <v>42.94</v>
      </c>
      <c r="J3043" s="7">
        <v>42.18</v>
      </c>
      <c r="K3043" s="7">
        <v>0</v>
      </c>
      <c r="L3043" s="3">
        <v>-4.5400000000000003E-2</v>
      </c>
      <c r="M3043" s="3">
        <v>-9.7299999999999998E-2</v>
      </c>
      <c r="N3043" s="3">
        <v>-3.2399999999999998E-2</v>
      </c>
      <c r="O3043" s="18">
        <f t="shared" si="1098"/>
        <v>0</v>
      </c>
      <c r="P3043" s="19">
        <f t="shared" si="1106"/>
        <v>39799</v>
      </c>
      <c r="Q3043" s="19">
        <f t="shared" si="1107"/>
        <v>39834</v>
      </c>
      <c r="R3043" s="19">
        <f t="shared" si="1108"/>
        <v>39862</v>
      </c>
      <c r="S3043" s="19">
        <f t="shared" si="1109"/>
        <v>39890</v>
      </c>
      <c r="T3043" s="19">
        <f t="shared" si="1110"/>
        <v>39918</v>
      </c>
      <c r="U3043" s="19">
        <f t="shared" si="1111"/>
        <v>39953</v>
      </c>
      <c r="V3043" s="19">
        <f t="shared" si="1112"/>
        <v>39981</v>
      </c>
      <c r="W3043" s="19">
        <f t="shared" si="1113"/>
        <v>40016</v>
      </c>
      <c r="X3043" s="19">
        <f t="shared" si="1114"/>
        <v>40044</v>
      </c>
      <c r="Y3043" s="18">
        <f t="shared" si="1099"/>
        <v>28</v>
      </c>
      <c r="Z3043" s="10">
        <f t="shared" si="1100"/>
        <v>0.5357142857142857</v>
      </c>
      <c r="AA3043" s="10">
        <f>VLOOKUP(A3043, VIX!$A$2:$E$3205, 5, FALSE)</f>
        <v>62.98</v>
      </c>
      <c r="AB3043" s="10">
        <f t="shared" si="1101"/>
        <v>56.708928571428572</v>
      </c>
      <c r="AC3043" s="10">
        <f t="shared" si="1102"/>
        <v>53.665714285714287</v>
      </c>
      <c r="AD3043" s="10">
        <f t="shared" si="1103"/>
        <v>49.825357142857143</v>
      </c>
      <c r="AE3043" s="10">
        <f t="shared" si="1104"/>
        <v>46.451071428571424</v>
      </c>
      <c r="AF3043" s="10">
        <f t="shared" si="1105"/>
        <v>44.222142857142856</v>
      </c>
      <c r="AG3043" s="36">
        <f t="shared" si="1093"/>
        <v>0.40346263423186512</v>
      </c>
      <c r="AH3043" s="36">
        <f t="shared" si="1094"/>
        <v>0.58221533776155765</v>
      </c>
      <c r="AI3043" s="36">
        <f t="shared" si="1095"/>
        <v>0.75343010538874522</v>
      </c>
      <c r="AJ3043" s="36">
        <f t="shared" si="1096"/>
        <v>0.46158757182379284</v>
      </c>
      <c r="AK3043" s="36">
        <f t="shared" si="1097"/>
        <v>0.40672440793889131</v>
      </c>
    </row>
    <row r="3044" spans="1:37" x14ac:dyDescent="0.2">
      <c r="A3044" s="5">
        <v>39783</v>
      </c>
      <c r="B3044" s="1">
        <v>12</v>
      </c>
      <c r="C3044" s="7">
        <v>60.45</v>
      </c>
      <c r="D3044" s="7">
        <v>56.29</v>
      </c>
      <c r="E3044" s="7">
        <v>51.91</v>
      </c>
      <c r="F3044" s="7">
        <v>48.13</v>
      </c>
      <c r="G3044" s="7">
        <v>45.47</v>
      </c>
      <c r="H3044" s="7">
        <v>43.67</v>
      </c>
      <c r="I3044" s="7">
        <v>43.76</v>
      </c>
      <c r="J3044" s="7">
        <v>0</v>
      </c>
      <c r="K3044" s="7">
        <v>0</v>
      </c>
      <c r="L3044" s="3">
        <v>-6.88E-2</v>
      </c>
      <c r="M3044" s="3">
        <v>-9.0800000000000006E-2</v>
      </c>
      <c r="N3044" s="3">
        <v>-3.0300000000000001E-2</v>
      </c>
      <c r="O3044" s="18">
        <f t="shared" si="1098"/>
        <v>0</v>
      </c>
      <c r="P3044" s="19">
        <f t="shared" si="1106"/>
        <v>39799</v>
      </c>
      <c r="Q3044" s="19">
        <f t="shared" si="1107"/>
        <v>39834</v>
      </c>
      <c r="R3044" s="19">
        <f t="shared" si="1108"/>
        <v>39862</v>
      </c>
      <c r="S3044" s="19">
        <f t="shared" si="1109"/>
        <v>39890</v>
      </c>
      <c r="T3044" s="19">
        <f t="shared" si="1110"/>
        <v>39918</v>
      </c>
      <c r="U3044" s="19">
        <f t="shared" si="1111"/>
        <v>39953</v>
      </c>
      <c r="V3044" s="19">
        <f t="shared" si="1112"/>
        <v>39981</v>
      </c>
      <c r="W3044" s="19">
        <f t="shared" si="1113"/>
        <v>40016</v>
      </c>
      <c r="X3044" s="19">
        <f t="shared" si="1114"/>
        <v>40044</v>
      </c>
      <c r="Y3044" s="18">
        <f t="shared" si="1099"/>
        <v>28</v>
      </c>
      <c r="Z3044" s="10">
        <f t="shared" si="1100"/>
        <v>0.5714285714285714</v>
      </c>
      <c r="AA3044" s="10">
        <f>VLOOKUP(A3044, VIX!$A$2:$E$3205, 5, FALSE)</f>
        <v>68.510000000000005</v>
      </c>
      <c r="AB3044" s="10">
        <f t="shared" si="1101"/>
        <v>58.667142857142863</v>
      </c>
      <c r="AC3044" s="10">
        <f t="shared" si="1102"/>
        <v>54.412857142857135</v>
      </c>
      <c r="AD3044" s="10">
        <f t="shared" si="1103"/>
        <v>50.29</v>
      </c>
      <c r="AE3044" s="10">
        <f t="shared" si="1104"/>
        <v>46.989999999999995</v>
      </c>
      <c r="AF3044" s="10">
        <f t="shared" si="1105"/>
        <v>44.698571428571427</v>
      </c>
      <c r="AG3044" s="36">
        <f t="shared" si="1093"/>
        <v>2.1446954766467345</v>
      </c>
      <c r="AH3044" s="36">
        <f t="shared" si="1094"/>
        <v>2.3892115763422423</v>
      </c>
      <c r="AI3044" s="36">
        <f t="shared" si="1095"/>
        <v>2.2188506960890098</v>
      </c>
      <c r="AJ3044" s="36">
        <f t="shared" si="1096"/>
        <v>1.6818265451200169</v>
      </c>
      <c r="AK3044" s="36">
        <f t="shared" si="1097"/>
        <v>1.1971180491409559</v>
      </c>
    </row>
    <row r="3045" spans="1:37" x14ac:dyDescent="0.2">
      <c r="A3045" s="5">
        <v>39780</v>
      </c>
      <c r="B3045" s="1">
        <v>12</v>
      </c>
      <c r="C3045" s="7">
        <v>53.21</v>
      </c>
      <c r="D3045" s="7">
        <v>50.6</v>
      </c>
      <c r="E3045" s="7">
        <v>47.17</v>
      </c>
      <c r="F3045" s="7">
        <v>43.52</v>
      </c>
      <c r="G3045" s="7">
        <v>40.98</v>
      </c>
      <c r="H3045" s="7">
        <v>39.79</v>
      </c>
      <c r="I3045" s="7">
        <v>0</v>
      </c>
      <c r="J3045" s="7">
        <v>0</v>
      </c>
      <c r="K3045" s="7">
        <v>0</v>
      </c>
      <c r="L3045" s="3">
        <v>-4.9099999999999998E-2</v>
      </c>
      <c r="M3045" s="3">
        <v>-1</v>
      </c>
      <c r="N3045" s="3">
        <v>-0.33329999999999999</v>
      </c>
      <c r="O3045" s="18">
        <f t="shared" si="1098"/>
        <v>0</v>
      </c>
      <c r="P3045" s="19">
        <f t="shared" si="1106"/>
        <v>39799</v>
      </c>
      <c r="Q3045" s="19">
        <f t="shared" si="1107"/>
        <v>39834</v>
      </c>
      <c r="R3045" s="19">
        <f t="shared" si="1108"/>
        <v>39862</v>
      </c>
      <c r="S3045" s="19">
        <f t="shared" si="1109"/>
        <v>39890</v>
      </c>
      <c r="T3045" s="19">
        <f t="shared" si="1110"/>
        <v>39918</v>
      </c>
      <c r="U3045" s="19">
        <f t="shared" si="1111"/>
        <v>39953</v>
      </c>
      <c r="V3045" s="19">
        <f t="shared" si="1112"/>
        <v>39981</v>
      </c>
      <c r="W3045" s="19">
        <f t="shared" si="1113"/>
        <v>40016</v>
      </c>
      <c r="X3045" s="19">
        <f t="shared" si="1114"/>
        <v>40044</v>
      </c>
      <c r="Y3045" s="18">
        <f t="shared" si="1099"/>
        <v>28</v>
      </c>
      <c r="Z3045" s="10">
        <f t="shared" si="1100"/>
        <v>0.6785714285714286</v>
      </c>
      <c r="AA3045" s="10">
        <f>VLOOKUP(A3045, VIX!$A$2:$E$3205, 5, FALSE)</f>
        <v>55.28</v>
      </c>
      <c r="AB3045" s="10">
        <f t="shared" si="1101"/>
        <v>52.371071428571426</v>
      </c>
      <c r="AC3045" s="10">
        <f t="shared" si="1102"/>
        <v>49.497500000000002</v>
      </c>
      <c r="AD3045" s="10">
        <f t="shared" si="1103"/>
        <v>45.996785714285714</v>
      </c>
      <c r="AE3045" s="10">
        <f t="shared" si="1104"/>
        <v>42.703571428571429</v>
      </c>
      <c r="AF3045" s="10">
        <f t="shared" si="1105"/>
        <v>40.597499999999997</v>
      </c>
      <c r="AG3045" s="36">
        <f t="shared" si="1093"/>
        <v>0.8931983459289885</v>
      </c>
      <c r="AH3045" s="36">
        <f t="shared" si="1094"/>
        <v>1.236159775753328</v>
      </c>
      <c r="AI3045" s="36">
        <f t="shared" si="1095"/>
        <v>1.4182406907717204</v>
      </c>
      <c r="AJ3045" s="36">
        <f t="shared" si="1096"/>
        <v>1.0622059592263482</v>
      </c>
      <c r="AK3045" s="36">
        <f t="shared" si="1097"/>
        <v>0.52397260273972479</v>
      </c>
    </row>
    <row r="3046" spans="1:37" x14ac:dyDescent="0.2">
      <c r="A3046" s="5">
        <v>39778</v>
      </c>
      <c r="B3046" s="1">
        <v>12</v>
      </c>
      <c r="C3046" s="7">
        <v>53.18</v>
      </c>
      <c r="D3046" s="7">
        <v>50.85</v>
      </c>
      <c r="E3046" s="7">
        <v>47.23</v>
      </c>
      <c r="F3046" s="7">
        <v>43.61</v>
      </c>
      <c r="G3046" s="7">
        <v>41.34</v>
      </c>
      <c r="H3046" s="7">
        <v>39.5</v>
      </c>
      <c r="I3046" s="7">
        <v>39.24</v>
      </c>
      <c r="J3046" s="7">
        <v>39.42</v>
      </c>
      <c r="K3046" s="7">
        <v>0</v>
      </c>
      <c r="L3046" s="3">
        <v>-4.3799999999999999E-2</v>
      </c>
      <c r="M3046" s="3">
        <v>-0.1002</v>
      </c>
      <c r="N3046" s="3">
        <v>-3.3399999999999999E-2</v>
      </c>
      <c r="O3046" s="18">
        <f t="shared" si="1098"/>
        <v>0</v>
      </c>
      <c r="P3046" s="19">
        <f t="shared" si="1106"/>
        <v>39799</v>
      </c>
      <c r="Q3046" s="19">
        <f t="shared" si="1107"/>
        <v>39834</v>
      </c>
      <c r="R3046" s="19">
        <f t="shared" si="1108"/>
        <v>39862</v>
      </c>
      <c r="S3046" s="19">
        <f t="shared" si="1109"/>
        <v>39890</v>
      </c>
      <c r="T3046" s="19">
        <f t="shared" si="1110"/>
        <v>39918</v>
      </c>
      <c r="U3046" s="19">
        <f t="shared" si="1111"/>
        <v>39953</v>
      </c>
      <c r="V3046" s="19">
        <f t="shared" si="1112"/>
        <v>39981</v>
      </c>
      <c r="W3046" s="19">
        <f t="shared" si="1113"/>
        <v>40016</v>
      </c>
      <c r="X3046" s="19">
        <f t="shared" si="1114"/>
        <v>40044</v>
      </c>
      <c r="Y3046" s="18">
        <f t="shared" si="1099"/>
        <v>28</v>
      </c>
      <c r="Z3046" s="10">
        <f t="shared" si="1100"/>
        <v>0.75</v>
      </c>
      <c r="AA3046" s="10">
        <f>VLOOKUP(A3046, VIX!$A$2:$E$3205, 5, FALSE)</f>
        <v>54.92</v>
      </c>
      <c r="AB3046" s="10">
        <f t="shared" si="1101"/>
        <v>52.597499999999997</v>
      </c>
      <c r="AC3046" s="10">
        <f t="shared" si="1102"/>
        <v>49.945</v>
      </c>
      <c r="AD3046" s="10">
        <f t="shared" si="1103"/>
        <v>46.325000000000003</v>
      </c>
      <c r="AE3046" s="10">
        <f t="shared" si="1104"/>
        <v>43.042499999999997</v>
      </c>
      <c r="AF3046" s="10">
        <f t="shared" si="1105"/>
        <v>40.880000000000003</v>
      </c>
      <c r="AG3046" s="36">
        <f t="shared" si="1093"/>
        <v>0.37312693026270594</v>
      </c>
      <c r="AH3046" s="36">
        <f t="shared" si="1094"/>
        <v>0.62825580914863488</v>
      </c>
      <c r="AI3046" s="36">
        <f t="shared" si="1095"/>
        <v>0.67434468280134163</v>
      </c>
      <c r="AJ3046" s="36">
        <f t="shared" si="1096"/>
        <v>0.45504733115901574</v>
      </c>
      <c r="AK3046" s="36">
        <f t="shared" si="1097"/>
        <v>0.39003381504348911</v>
      </c>
    </row>
    <row r="3047" spans="1:37" x14ac:dyDescent="0.2">
      <c r="A3047" s="5">
        <v>39777</v>
      </c>
      <c r="B3047" s="1">
        <v>12</v>
      </c>
      <c r="C3047" s="7">
        <v>57.18</v>
      </c>
      <c r="D3047" s="7">
        <v>52.61</v>
      </c>
      <c r="E3047" s="7">
        <v>49.1</v>
      </c>
      <c r="F3047" s="7">
        <v>45.43</v>
      </c>
      <c r="G3047" s="7">
        <v>42.94</v>
      </c>
      <c r="H3047" s="7">
        <v>40.69</v>
      </c>
      <c r="I3047" s="7">
        <v>39.590000000000003</v>
      </c>
      <c r="J3047" s="7">
        <v>39.520000000000003</v>
      </c>
      <c r="K3047" s="7">
        <v>0</v>
      </c>
      <c r="L3047" s="3">
        <v>-7.9899999999999999E-2</v>
      </c>
      <c r="M3047" s="3">
        <v>-0.1285</v>
      </c>
      <c r="N3047" s="3">
        <v>-4.2799999999999998E-2</v>
      </c>
      <c r="O3047" s="18">
        <f t="shared" si="1098"/>
        <v>0</v>
      </c>
      <c r="P3047" s="19">
        <f t="shared" si="1106"/>
        <v>39799</v>
      </c>
      <c r="Q3047" s="19">
        <f t="shared" si="1107"/>
        <v>39834</v>
      </c>
      <c r="R3047" s="19">
        <f t="shared" si="1108"/>
        <v>39862</v>
      </c>
      <c r="S3047" s="19">
        <f t="shared" si="1109"/>
        <v>39890</v>
      </c>
      <c r="T3047" s="19">
        <f t="shared" si="1110"/>
        <v>39918</v>
      </c>
      <c r="U3047" s="19">
        <f t="shared" si="1111"/>
        <v>39953</v>
      </c>
      <c r="V3047" s="19">
        <f t="shared" si="1112"/>
        <v>39981</v>
      </c>
      <c r="W3047" s="19">
        <f t="shared" si="1113"/>
        <v>40016</v>
      </c>
      <c r="X3047" s="19">
        <f t="shared" si="1114"/>
        <v>40044</v>
      </c>
      <c r="Y3047" s="18">
        <f t="shared" si="1099"/>
        <v>28</v>
      </c>
      <c r="Z3047" s="10">
        <f t="shared" si="1100"/>
        <v>0.7857142857142857</v>
      </c>
      <c r="AA3047" s="10">
        <f>VLOOKUP(A3047, VIX!$A$2:$E$3205, 5, FALSE)</f>
        <v>60.9</v>
      </c>
      <c r="AB3047" s="10">
        <f t="shared" si="1101"/>
        <v>56.200714285714284</v>
      </c>
      <c r="AC3047" s="10">
        <f t="shared" si="1102"/>
        <v>51.857857142857142</v>
      </c>
      <c r="AD3047" s="10">
        <f t="shared" si="1103"/>
        <v>48.313571428571429</v>
      </c>
      <c r="AE3047" s="10">
        <f t="shared" si="1104"/>
        <v>44.896428571428572</v>
      </c>
      <c r="AF3047" s="10">
        <f t="shared" si="1105"/>
        <v>42.457857142857137</v>
      </c>
      <c r="AG3047" s="36">
        <f t="shared" si="1093"/>
        <v>0.71112153976300863</v>
      </c>
      <c r="AH3047" s="36">
        <f t="shared" si="1094"/>
        <v>0.59082225636229979</v>
      </c>
      <c r="AI3047" s="36">
        <f t="shared" si="1095"/>
        <v>0.66464006209171478</v>
      </c>
      <c r="AJ3047" s="36">
        <f t="shared" si="1096"/>
        <v>0.48452557449962946</v>
      </c>
      <c r="AK3047" s="36">
        <f t="shared" si="1097"/>
        <v>0.46722040937407272</v>
      </c>
    </row>
    <row r="3048" spans="1:37" x14ac:dyDescent="0.2">
      <c r="A3048" s="5">
        <v>39776</v>
      </c>
      <c r="B3048" s="1">
        <v>12</v>
      </c>
      <c r="C3048" s="7">
        <v>58.64</v>
      </c>
      <c r="D3048" s="7">
        <v>54.15</v>
      </c>
      <c r="E3048" s="7">
        <v>50.33</v>
      </c>
      <c r="F3048" s="7">
        <v>46.78</v>
      </c>
      <c r="G3048" s="7">
        <v>43.82</v>
      </c>
      <c r="H3048" s="7">
        <v>41.14</v>
      </c>
      <c r="I3048" s="7">
        <v>40.64</v>
      </c>
      <c r="J3048" s="7">
        <v>0</v>
      </c>
      <c r="K3048" s="7">
        <v>0</v>
      </c>
      <c r="L3048" s="3">
        <v>-7.6600000000000001E-2</v>
      </c>
      <c r="M3048" s="3">
        <v>-0.1313</v>
      </c>
      <c r="N3048" s="3">
        <v>-4.3799999999999999E-2</v>
      </c>
      <c r="O3048" s="18">
        <f t="shared" si="1098"/>
        <v>0</v>
      </c>
      <c r="P3048" s="19">
        <f t="shared" si="1106"/>
        <v>39799</v>
      </c>
      <c r="Q3048" s="19">
        <f t="shared" si="1107"/>
        <v>39834</v>
      </c>
      <c r="R3048" s="19">
        <f t="shared" si="1108"/>
        <v>39862</v>
      </c>
      <c r="S3048" s="19">
        <f t="shared" si="1109"/>
        <v>39890</v>
      </c>
      <c r="T3048" s="19">
        <f t="shared" si="1110"/>
        <v>39918</v>
      </c>
      <c r="U3048" s="19">
        <f t="shared" si="1111"/>
        <v>39953</v>
      </c>
      <c r="V3048" s="19">
        <f t="shared" si="1112"/>
        <v>39981</v>
      </c>
      <c r="W3048" s="19">
        <f t="shared" si="1113"/>
        <v>40016</v>
      </c>
      <c r="X3048" s="19">
        <f t="shared" si="1114"/>
        <v>40044</v>
      </c>
      <c r="Y3048" s="18">
        <f t="shared" si="1099"/>
        <v>28</v>
      </c>
      <c r="Z3048" s="10">
        <f t="shared" si="1100"/>
        <v>0.8214285714285714</v>
      </c>
      <c r="AA3048" s="10">
        <f>VLOOKUP(A3048, VIX!$A$2:$E$3205, 5, FALSE)</f>
        <v>64.7</v>
      </c>
      <c r="AB3048" s="10">
        <f t="shared" si="1101"/>
        <v>57.838214285714287</v>
      </c>
      <c r="AC3048" s="10">
        <f t="shared" si="1102"/>
        <v>53.467857142857142</v>
      </c>
      <c r="AD3048" s="10">
        <f t="shared" si="1103"/>
        <v>49.696071428571422</v>
      </c>
      <c r="AE3048" s="10">
        <f t="shared" si="1104"/>
        <v>46.251428571428576</v>
      </c>
      <c r="AF3048" s="10">
        <f t="shared" si="1105"/>
        <v>43.341428571428573</v>
      </c>
      <c r="AG3048" s="36">
        <f t="shared" si="1093"/>
        <v>1.9440346375881998</v>
      </c>
      <c r="AH3048" s="36">
        <f t="shared" si="1094"/>
        <v>1.8213191054603259</v>
      </c>
      <c r="AI3048" s="36">
        <f t="shared" si="1095"/>
        <v>1.8146290010683033</v>
      </c>
      <c r="AJ3048" s="36">
        <f t="shared" si="1096"/>
        <v>1.6367226927634191</v>
      </c>
      <c r="AK3048" s="36">
        <f t="shared" si="1097"/>
        <v>1.5855754331596008</v>
      </c>
    </row>
    <row r="3049" spans="1:37" x14ac:dyDescent="0.2">
      <c r="A3049" s="5">
        <v>39773</v>
      </c>
      <c r="B3049" s="1">
        <v>12</v>
      </c>
      <c r="C3049" s="7">
        <v>62.78</v>
      </c>
      <c r="D3049" s="7">
        <v>56.9</v>
      </c>
      <c r="E3049" s="7">
        <v>53.11</v>
      </c>
      <c r="F3049" s="7">
        <v>49.06</v>
      </c>
      <c r="G3049" s="7">
        <v>45.83</v>
      </c>
      <c r="H3049" s="7">
        <v>43.12</v>
      </c>
      <c r="I3049" s="7">
        <v>42.89</v>
      </c>
      <c r="J3049" s="7">
        <v>42.34</v>
      </c>
      <c r="K3049" s="7">
        <v>0</v>
      </c>
      <c r="L3049" s="3">
        <v>-9.3700000000000006E-2</v>
      </c>
      <c r="M3049" s="3">
        <v>-0.1258</v>
      </c>
      <c r="N3049" s="3">
        <v>-4.19E-2</v>
      </c>
      <c r="O3049" s="18">
        <f t="shared" si="1098"/>
        <v>0</v>
      </c>
      <c r="P3049" s="19">
        <f t="shared" si="1106"/>
        <v>39799</v>
      </c>
      <c r="Q3049" s="19">
        <f t="shared" si="1107"/>
        <v>39834</v>
      </c>
      <c r="R3049" s="19">
        <f t="shared" si="1108"/>
        <v>39862</v>
      </c>
      <c r="S3049" s="19">
        <f t="shared" si="1109"/>
        <v>39890</v>
      </c>
      <c r="T3049" s="19">
        <f t="shared" si="1110"/>
        <v>39918</v>
      </c>
      <c r="U3049" s="19">
        <f t="shared" si="1111"/>
        <v>39953</v>
      </c>
      <c r="V3049" s="19">
        <f t="shared" si="1112"/>
        <v>39981</v>
      </c>
      <c r="W3049" s="19">
        <f t="shared" si="1113"/>
        <v>40016</v>
      </c>
      <c r="X3049" s="19">
        <f t="shared" si="1114"/>
        <v>40044</v>
      </c>
      <c r="Y3049" s="18">
        <f t="shared" si="1099"/>
        <v>28</v>
      </c>
      <c r="Z3049" s="10">
        <f t="shared" si="1100"/>
        <v>0.9285714285714286</v>
      </c>
      <c r="AA3049" s="10">
        <f>VLOOKUP(A3049, VIX!$A$2:$E$3205, 5, FALSE)</f>
        <v>72.67</v>
      </c>
      <c r="AB3049" s="10">
        <f t="shared" si="1101"/>
        <v>62.36</v>
      </c>
      <c r="AC3049" s="10">
        <f t="shared" si="1102"/>
        <v>56.629285714285714</v>
      </c>
      <c r="AD3049" s="10">
        <f t="shared" si="1103"/>
        <v>52.820714285714288</v>
      </c>
      <c r="AE3049" s="10">
        <f t="shared" si="1104"/>
        <v>48.829285714285717</v>
      </c>
      <c r="AF3049" s="10">
        <f t="shared" si="1105"/>
        <v>45.636428571428567</v>
      </c>
      <c r="AG3049" s="36">
        <f t="shared" si="1093"/>
        <v>0.80182685959804745</v>
      </c>
      <c r="AH3049" s="36">
        <f t="shared" si="1094"/>
        <v>0.57243206310010386</v>
      </c>
      <c r="AI3049" s="36">
        <f t="shared" si="1095"/>
        <v>0.66851382420562333</v>
      </c>
      <c r="AJ3049" s="36">
        <f t="shared" si="1096"/>
        <v>0.57618144236486735</v>
      </c>
      <c r="AK3049" s="36">
        <f t="shared" si="1097"/>
        <v>0.51968252277206606</v>
      </c>
    </row>
    <row r="3050" spans="1:37" x14ac:dyDescent="0.2">
      <c r="A3050" s="5">
        <v>39772</v>
      </c>
      <c r="B3050" s="1">
        <v>12</v>
      </c>
      <c r="C3050" s="7">
        <v>66.23</v>
      </c>
      <c r="D3050" s="7">
        <v>59.77</v>
      </c>
      <c r="E3050" s="7">
        <v>54.67</v>
      </c>
      <c r="F3050" s="7">
        <v>50.58</v>
      </c>
      <c r="G3050" s="7">
        <v>47.02</v>
      </c>
      <c r="H3050" s="7">
        <v>44.57</v>
      </c>
      <c r="I3050" s="7">
        <v>42.64</v>
      </c>
      <c r="J3050" s="7">
        <v>41.95</v>
      </c>
      <c r="K3050" s="7">
        <v>0</v>
      </c>
      <c r="L3050" s="3">
        <v>-9.7500000000000003E-2</v>
      </c>
      <c r="M3050" s="3">
        <v>-0.157</v>
      </c>
      <c r="N3050" s="3">
        <v>-5.2299999999999999E-2</v>
      </c>
      <c r="O3050" s="18">
        <f t="shared" si="1098"/>
        <v>1</v>
      </c>
      <c r="P3050" s="19">
        <f t="shared" si="1106"/>
        <v>39799</v>
      </c>
      <c r="Q3050" s="19">
        <f t="shared" si="1107"/>
        <v>39834</v>
      </c>
      <c r="R3050" s="19">
        <f t="shared" si="1108"/>
        <v>39862</v>
      </c>
      <c r="S3050" s="19">
        <f t="shared" si="1109"/>
        <v>39890</v>
      </c>
      <c r="T3050" s="19">
        <f t="shared" si="1110"/>
        <v>39918</v>
      </c>
      <c r="U3050" s="19">
        <f t="shared" si="1111"/>
        <v>39953</v>
      </c>
      <c r="V3050" s="19">
        <f t="shared" si="1112"/>
        <v>39981</v>
      </c>
      <c r="W3050" s="19">
        <f t="shared" si="1113"/>
        <v>40016</v>
      </c>
      <c r="X3050" s="19">
        <f t="shared" si="1114"/>
        <v>40044</v>
      </c>
      <c r="Y3050" s="18">
        <f t="shared" si="1099"/>
        <v>28</v>
      </c>
      <c r="Z3050" s="10">
        <f t="shared" si="1100"/>
        <v>0.9642857142857143</v>
      </c>
      <c r="AA3050" s="10">
        <f>VLOOKUP(A3050, VIX!$A$2:$E$3205, 5, FALSE)</f>
        <v>80.86</v>
      </c>
      <c r="AB3050" s="10">
        <f t="shared" si="1101"/>
        <v>65.999285714285719</v>
      </c>
      <c r="AC3050" s="10">
        <f t="shared" si="1102"/>
        <v>59.587857142857146</v>
      </c>
      <c r="AD3050" s="10">
        <f t="shared" si="1103"/>
        <v>54.52392857142857</v>
      </c>
      <c r="AE3050" s="10">
        <f t="shared" si="1104"/>
        <v>50.452857142857141</v>
      </c>
      <c r="AF3050" s="10">
        <f t="shared" si="1105"/>
        <v>46.932500000000005</v>
      </c>
      <c r="AG3050" s="36">
        <f t="shared" si="1093"/>
        <v>1.022331633550202</v>
      </c>
      <c r="AH3050" s="36">
        <f t="shared" si="1094"/>
        <v>0.87830080367393792</v>
      </c>
      <c r="AI3050" s="36">
        <f t="shared" si="1095"/>
        <v>0.77756653992395464</v>
      </c>
      <c r="AJ3050" s="36">
        <f t="shared" si="1096"/>
        <v>0.71613768439874703</v>
      </c>
      <c r="AK3050" s="36">
        <f t="shared" si="1097"/>
        <v>0.50900277008310291</v>
      </c>
    </row>
    <row r="3051" spans="1:37" x14ac:dyDescent="0.2">
      <c r="A3051" s="5">
        <v>39771</v>
      </c>
      <c r="B3051" s="1">
        <v>12</v>
      </c>
      <c r="C3051" s="7">
        <v>62.9</v>
      </c>
      <c r="D3051" s="7">
        <v>56.87</v>
      </c>
      <c r="E3051" s="7">
        <v>52.26</v>
      </c>
      <c r="F3051" s="7">
        <v>47.34</v>
      </c>
      <c r="G3051" s="7">
        <v>44.74</v>
      </c>
      <c r="H3051" s="7">
        <v>43.32</v>
      </c>
      <c r="I3051" s="7">
        <v>41.15</v>
      </c>
      <c r="J3051" s="7">
        <v>0</v>
      </c>
      <c r="K3051" s="7">
        <v>0</v>
      </c>
      <c r="L3051" s="3">
        <v>-9.5899999999999999E-2</v>
      </c>
      <c r="M3051" s="3">
        <v>-0.1308</v>
      </c>
      <c r="N3051" s="3">
        <v>-4.36E-2</v>
      </c>
      <c r="O3051" s="18">
        <f t="shared" si="1098"/>
        <v>0</v>
      </c>
      <c r="P3051" s="19">
        <f t="shared" si="1106"/>
        <v>39771</v>
      </c>
      <c r="Q3051" s="19">
        <f t="shared" si="1107"/>
        <v>39799</v>
      </c>
      <c r="R3051" s="19">
        <f t="shared" si="1108"/>
        <v>39834</v>
      </c>
      <c r="S3051" s="19">
        <f t="shared" si="1109"/>
        <v>39862</v>
      </c>
      <c r="T3051" s="19">
        <f t="shared" si="1110"/>
        <v>39890</v>
      </c>
      <c r="U3051" s="19">
        <f t="shared" si="1111"/>
        <v>39918</v>
      </c>
      <c r="V3051" s="19">
        <f t="shared" si="1112"/>
        <v>39953</v>
      </c>
      <c r="W3051" s="19">
        <f t="shared" si="1113"/>
        <v>39981</v>
      </c>
      <c r="X3051" s="19">
        <f t="shared" si="1114"/>
        <v>40016</v>
      </c>
      <c r="Y3051" s="18">
        <f t="shared" si="1099"/>
        <v>28</v>
      </c>
      <c r="Z3051" s="10">
        <f t="shared" si="1100"/>
        <v>0</v>
      </c>
      <c r="AA3051" s="10">
        <f>VLOOKUP(A3051, VIX!$A$2:$E$3205, 5, FALSE)</f>
        <v>74.260000000000005</v>
      </c>
      <c r="AB3051" s="10">
        <f t="shared" si="1101"/>
        <v>56.87</v>
      </c>
      <c r="AC3051" s="10">
        <f t="shared" si="1102"/>
        <v>52.26</v>
      </c>
      <c r="AD3051" s="10">
        <f t="shared" si="1103"/>
        <v>47.34</v>
      </c>
      <c r="AE3051" s="10">
        <f t="shared" si="1104"/>
        <v>44.74</v>
      </c>
      <c r="AF3051" s="10">
        <f t="shared" si="1105"/>
        <v>43.32</v>
      </c>
      <c r="AG3051" s="36">
        <f t="shared" si="1093"/>
        <v>0.94156282724135176</v>
      </c>
      <c r="AH3051" s="36">
        <f t="shared" si="1094"/>
        <v>0.78642314617998654</v>
      </c>
      <c r="AI3051" s="36">
        <f t="shared" si="1095"/>
        <v>0.90862720956819865</v>
      </c>
      <c r="AJ3051" s="36">
        <f t="shared" si="1096"/>
        <v>0.5267389137215811</v>
      </c>
      <c r="AK3051" s="36">
        <f t="shared" si="1097"/>
        <v>0.30245197062030416</v>
      </c>
    </row>
    <row r="3052" spans="1:37" x14ac:dyDescent="0.2">
      <c r="A3052" s="5">
        <v>39770</v>
      </c>
      <c r="B3052" s="1">
        <v>11</v>
      </c>
      <c r="C3052" s="7">
        <v>67.040000000000006</v>
      </c>
      <c r="D3052" s="7">
        <v>57.29</v>
      </c>
      <c r="E3052" s="7">
        <v>52.59</v>
      </c>
      <c r="F3052" s="7">
        <v>48.59</v>
      </c>
      <c r="G3052" s="7">
        <v>44.27</v>
      </c>
      <c r="H3052" s="7">
        <v>42.18</v>
      </c>
      <c r="I3052" s="7">
        <v>40.65</v>
      </c>
      <c r="J3052" s="7">
        <v>39.68</v>
      </c>
      <c r="K3052" s="7">
        <v>0</v>
      </c>
      <c r="L3052" s="3">
        <v>-0.1454</v>
      </c>
      <c r="M3052" s="3">
        <v>-0.16339999999999999</v>
      </c>
      <c r="N3052" s="3">
        <v>-5.45E-2</v>
      </c>
      <c r="O3052" s="18">
        <f t="shared" si="1098"/>
        <v>0</v>
      </c>
      <c r="P3052" s="19">
        <f t="shared" si="1106"/>
        <v>39771</v>
      </c>
      <c r="Q3052" s="19">
        <f t="shared" si="1107"/>
        <v>39799</v>
      </c>
      <c r="R3052" s="19">
        <f t="shared" si="1108"/>
        <v>39834</v>
      </c>
      <c r="S3052" s="19">
        <f t="shared" si="1109"/>
        <v>39862</v>
      </c>
      <c r="T3052" s="19">
        <f t="shared" si="1110"/>
        <v>39890</v>
      </c>
      <c r="U3052" s="19">
        <f t="shared" si="1111"/>
        <v>39918</v>
      </c>
      <c r="V3052" s="19">
        <f t="shared" si="1112"/>
        <v>39953</v>
      </c>
      <c r="W3052" s="19">
        <f t="shared" si="1113"/>
        <v>39981</v>
      </c>
      <c r="X3052" s="19">
        <f t="shared" si="1114"/>
        <v>40016</v>
      </c>
      <c r="Y3052" s="18">
        <f t="shared" si="1099"/>
        <v>28</v>
      </c>
      <c r="Z3052" s="10">
        <f t="shared" si="1100"/>
        <v>3.5714285714285712E-2</v>
      </c>
      <c r="AA3052" s="10">
        <f>VLOOKUP(A3052, VIX!$A$2:$E$3205, 5, FALSE)</f>
        <v>67.64</v>
      </c>
      <c r="AB3052" s="10">
        <f t="shared" si="1101"/>
        <v>57.638214285714284</v>
      </c>
      <c r="AC3052" s="10">
        <f t="shared" si="1102"/>
        <v>52.757857142857148</v>
      </c>
      <c r="AD3052" s="10">
        <f t="shared" si="1103"/>
        <v>48.732857142857149</v>
      </c>
      <c r="AE3052" s="10">
        <f t="shared" si="1104"/>
        <v>44.424285714285716</v>
      </c>
      <c r="AF3052" s="10">
        <f t="shared" si="1105"/>
        <v>42.254642857142855</v>
      </c>
      <c r="AG3052" s="36">
        <f t="shared" si="1093"/>
        <v>1.5371621621621632</v>
      </c>
      <c r="AH3052" s="36">
        <f t="shared" si="1094"/>
        <v>0.81292554359762714</v>
      </c>
      <c r="AI3052" s="36">
        <f t="shared" si="1095"/>
        <v>0.75415232679934152</v>
      </c>
      <c r="AJ3052" s="36">
        <f t="shared" si="1096"/>
        <v>0.88976069046684969</v>
      </c>
      <c r="AK3052" s="36">
        <f t="shared" si="1097"/>
        <v>0.45389361922162164</v>
      </c>
    </row>
    <row r="3053" spans="1:37" x14ac:dyDescent="0.2">
      <c r="A3053" s="5">
        <v>39769</v>
      </c>
      <c r="B3053" s="1">
        <v>11</v>
      </c>
      <c r="C3053" s="7">
        <v>67.95</v>
      </c>
      <c r="D3053" s="7">
        <v>56.25</v>
      </c>
      <c r="E3053" s="7">
        <v>51.71</v>
      </c>
      <c r="F3053" s="7">
        <v>47.43</v>
      </c>
      <c r="G3053" s="7">
        <v>43.41</v>
      </c>
      <c r="H3053" s="7">
        <v>41.29</v>
      </c>
      <c r="I3053" s="7">
        <v>40.15</v>
      </c>
      <c r="J3053" s="7">
        <v>40.020000000000003</v>
      </c>
      <c r="K3053" s="7">
        <v>38.97</v>
      </c>
      <c r="L3053" s="3">
        <v>-0.17219999999999999</v>
      </c>
      <c r="M3053" s="3">
        <v>-0.1535</v>
      </c>
      <c r="N3053" s="3">
        <v>-5.1200000000000002E-2</v>
      </c>
      <c r="O3053" s="18">
        <f t="shared" si="1098"/>
        <v>0</v>
      </c>
      <c r="P3053" s="19">
        <f t="shared" si="1106"/>
        <v>39771</v>
      </c>
      <c r="Q3053" s="19">
        <f t="shared" si="1107"/>
        <v>39799</v>
      </c>
      <c r="R3053" s="19">
        <f t="shared" si="1108"/>
        <v>39834</v>
      </c>
      <c r="S3053" s="19">
        <f t="shared" si="1109"/>
        <v>39862</v>
      </c>
      <c r="T3053" s="19">
        <f t="shared" si="1110"/>
        <v>39890</v>
      </c>
      <c r="U3053" s="19">
        <f t="shared" si="1111"/>
        <v>39918</v>
      </c>
      <c r="V3053" s="19">
        <f t="shared" si="1112"/>
        <v>39953</v>
      </c>
      <c r="W3053" s="19">
        <f t="shared" si="1113"/>
        <v>39981</v>
      </c>
      <c r="X3053" s="19">
        <f t="shared" si="1114"/>
        <v>40016</v>
      </c>
      <c r="Y3053" s="18">
        <f t="shared" si="1099"/>
        <v>28</v>
      </c>
      <c r="Z3053" s="10">
        <f t="shared" si="1100"/>
        <v>7.1428571428571425E-2</v>
      </c>
      <c r="AA3053" s="10">
        <f>VLOOKUP(A3053, VIX!$A$2:$E$3205, 5, FALSE)</f>
        <v>69.150000000000006</v>
      </c>
      <c r="AB3053" s="10">
        <f t="shared" si="1101"/>
        <v>57.085714285714289</v>
      </c>
      <c r="AC3053" s="10">
        <f t="shared" si="1102"/>
        <v>52.034285714285716</v>
      </c>
      <c r="AD3053" s="10">
        <f t="shared" si="1103"/>
        <v>47.735714285714288</v>
      </c>
      <c r="AE3053" s="10">
        <f t="shared" si="1104"/>
        <v>43.697142857142858</v>
      </c>
      <c r="AF3053" s="10">
        <f t="shared" si="1105"/>
        <v>41.441428571428567</v>
      </c>
      <c r="AG3053" s="36">
        <f t="shared" si="1093"/>
        <v>5.7241963979472343</v>
      </c>
      <c r="AH3053" s="36">
        <f t="shared" si="1094"/>
        <v>2.434678981081484</v>
      </c>
      <c r="AI3053" s="36">
        <f t="shared" si="1095"/>
        <v>2.4730619014498965</v>
      </c>
      <c r="AJ3053" s="36">
        <f t="shared" si="1096"/>
        <v>2.5231382316313842</v>
      </c>
      <c r="AK3053" s="36">
        <f t="shared" si="1097"/>
        <v>1.4124116537709062</v>
      </c>
    </row>
    <row r="3054" spans="1:37" x14ac:dyDescent="0.2">
      <c r="A3054" s="5">
        <v>39766</v>
      </c>
      <c r="B3054" s="1">
        <v>11</v>
      </c>
      <c r="C3054" s="7">
        <v>62.9</v>
      </c>
      <c r="D3054" s="7">
        <v>53.51</v>
      </c>
      <c r="E3054" s="7">
        <v>49.66</v>
      </c>
      <c r="F3054" s="7">
        <v>46.09</v>
      </c>
      <c r="G3054" s="7">
        <v>42.35</v>
      </c>
      <c r="H3054" s="7">
        <v>40.130000000000003</v>
      </c>
      <c r="I3054" s="7">
        <v>39.28</v>
      </c>
      <c r="J3054" s="7">
        <v>0</v>
      </c>
      <c r="K3054" s="7">
        <v>0</v>
      </c>
      <c r="L3054" s="3">
        <v>-0.14929999999999999</v>
      </c>
      <c r="M3054" s="3">
        <v>-0.14779999999999999</v>
      </c>
      <c r="N3054" s="3">
        <v>-4.9299999999999997E-2</v>
      </c>
      <c r="O3054" s="18">
        <f t="shared" si="1098"/>
        <v>0</v>
      </c>
      <c r="P3054" s="19">
        <f t="shared" si="1106"/>
        <v>39771</v>
      </c>
      <c r="Q3054" s="19">
        <f t="shared" si="1107"/>
        <v>39799</v>
      </c>
      <c r="R3054" s="19">
        <f t="shared" si="1108"/>
        <v>39834</v>
      </c>
      <c r="S3054" s="19">
        <f t="shared" si="1109"/>
        <v>39862</v>
      </c>
      <c r="T3054" s="19">
        <f t="shared" si="1110"/>
        <v>39890</v>
      </c>
      <c r="U3054" s="19">
        <f t="shared" si="1111"/>
        <v>39918</v>
      </c>
      <c r="V3054" s="19">
        <f t="shared" si="1112"/>
        <v>39953</v>
      </c>
      <c r="W3054" s="19">
        <f t="shared" si="1113"/>
        <v>39981</v>
      </c>
      <c r="X3054" s="19">
        <f t="shared" si="1114"/>
        <v>40016</v>
      </c>
      <c r="Y3054" s="18">
        <f t="shared" si="1099"/>
        <v>28</v>
      </c>
      <c r="Z3054" s="10">
        <f t="shared" si="1100"/>
        <v>0.17857142857142858</v>
      </c>
      <c r="AA3054" s="10">
        <f>VLOOKUP(A3054, VIX!$A$2:$E$3205, 5, FALSE)</f>
        <v>66.31</v>
      </c>
      <c r="AB3054" s="10">
        <f t="shared" si="1101"/>
        <v>55.186785714285705</v>
      </c>
      <c r="AC3054" s="10">
        <f t="shared" si="1102"/>
        <v>50.347499999999989</v>
      </c>
      <c r="AD3054" s="10">
        <f t="shared" si="1103"/>
        <v>46.727499999999999</v>
      </c>
      <c r="AE3054" s="10">
        <f t="shared" si="1104"/>
        <v>43.017857142857146</v>
      </c>
      <c r="AF3054" s="10">
        <f t="shared" si="1105"/>
        <v>40.526428571428575</v>
      </c>
      <c r="AG3054" s="36">
        <f t="shared" si="1093"/>
        <v>1.6411074430604484</v>
      </c>
      <c r="AH3054" s="36">
        <f t="shared" si="1094"/>
        <v>0.72337125900299715</v>
      </c>
      <c r="AI3054" s="36">
        <f t="shared" si="1095"/>
        <v>0.71508966043494682</v>
      </c>
      <c r="AJ3054" s="36">
        <f t="shared" si="1096"/>
        <v>0.81435014775260539</v>
      </c>
      <c r="AK3054" s="36">
        <f t="shared" si="1097"/>
        <v>0.50651890482398909</v>
      </c>
    </row>
    <row r="3055" spans="1:37" x14ac:dyDescent="0.2">
      <c r="A3055" s="5">
        <v>39765</v>
      </c>
      <c r="B3055" s="1">
        <v>11</v>
      </c>
      <c r="C3055" s="7">
        <v>56.87</v>
      </c>
      <c r="D3055" s="7">
        <v>50.03</v>
      </c>
      <c r="E3055" s="7">
        <v>47.32</v>
      </c>
      <c r="F3055" s="7">
        <v>44.28</v>
      </c>
      <c r="G3055" s="7">
        <v>40.53</v>
      </c>
      <c r="H3055" s="7">
        <v>39.15</v>
      </c>
      <c r="I3055" s="7">
        <v>38.01</v>
      </c>
      <c r="J3055" s="7">
        <v>0</v>
      </c>
      <c r="K3055" s="7">
        <v>0</v>
      </c>
      <c r="L3055" s="3">
        <v>-0.1203</v>
      </c>
      <c r="M3055" s="3">
        <v>-0.1416</v>
      </c>
      <c r="N3055" s="3">
        <v>-4.7199999999999999E-2</v>
      </c>
      <c r="O3055" s="18">
        <f t="shared" si="1098"/>
        <v>0</v>
      </c>
      <c r="P3055" s="19">
        <f t="shared" si="1106"/>
        <v>39771</v>
      </c>
      <c r="Q3055" s="19">
        <f t="shared" si="1107"/>
        <v>39799</v>
      </c>
      <c r="R3055" s="19">
        <f t="shared" si="1108"/>
        <v>39834</v>
      </c>
      <c r="S3055" s="19">
        <f t="shared" si="1109"/>
        <v>39862</v>
      </c>
      <c r="T3055" s="19">
        <f t="shared" si="1110"/>
        <v>39890</v>
      </c>
      <c r="U3055" s="19">
        <f t="shared" si="1111"/>
        <v>39918</v>
      </c>
      <c r="V3055" s="19">
        <f t="shared" si="1112"/>
        <v>39953</v>
      </c>
      <c r="W3055" s="19">
        <f t="shared" si="1113"/>
        <v>39981</v>
      </c>
      <c r="X3055" s="19">
        <f t="shared" si="1114"/>
        <v>40016</v>
      </c>
      <c r="Y3055" s="18">
        <f t="shared" si="1099"/>
        <v>28</v>
      </c>
      <c r="Z3055" s="10">
        <f t="shared" si="1100"/>
        <v>0.21428571428571427</v>
      </c>
      <c r="AA3055" s="10">
        <f>VLOOKUP(A3055, VIX!$A$2:$E$3205, 5, FALSE)</f>
        <v>59.83</v>
      </c>
      <c r="AB3055" s="10">
        <f t="shared" si="1101"/>
        <v>51.495714285714286</v>
      </c>
      <c r="AC3055" s="10">
        <f t="shared" si="1102"/>
        <v>47.900714285714287</v>
      </c>
      <c r="AD3055" s="10">
        <f t="shared" si="1103"/>
        <v>44.931428571428569</v>
      </c>
      <c r="AE3055" s="10">
        <f t="shared" si="1104"/>
        <v>41.333571428571425</v>
      </c>
      <c r="AF3055" s="10">
        <f t="shared" si="1105"/>
        <v>39.445714285714281</v>
      </c>
      <c r="AG3055" s="36">
        <f t="shared" si="1093"/>
        <v>1.1068458668584527</v>
      </c>
      <c r="AH3055" s="36">
        <f t="shared" si="1094"/>
        <v>0.4969437652811739</v>
      </c>
      <c r="AI3055" s="36">
        <f t="shared" si="1095"/>
        <v>0.59741252251760479</v>
      </c>
      <c r="AJ3055" s="36">
        <f t="shared" si="1096"/>
        <v>0.79123197749384622</v>
      </c>
      <c r="AK3055" s="36">
        <f t="shared" si="1097"/>
        <v>0.31207990451661605</v>
      </c>
    </row>
    <row r="3056" spans="1:37" x14ac:dyDescent="0.2">
      <c r="A3056" s="5">
        <v>39764</v>
      </c>
      <c r="B3056" s="1">
        <v>11</v>
      </c>
      <c r="C3056" s="7">
        <v>63.71</v>
      </c>
      <c r="D3056" s="7">
        <v>52.92</v>
      </c>
      <c r="E3056" s="7">
        <v>47.8</v>
      </c>
      <c r="F3056" s="7">
        <v>45.13</v>
      </c>
      <c r="G3056" s="7">
        <v>41.83</v>
      </c>
      <c r="H3056" s="7">
        <v>39.119999999999997</v>
      </c>
      <c r="I3056" s="7">
        <v>0</v>
      </c>
      <c r="J3056" s="7">
        <v>0</v>
      </c>
      <c r="K3056" s="7">
        <v>0</v>
      </c>
      <c r="L3056" s="3">
        <v>-0.1694</v>
      </c>
      <c r="M3056" s="3">
        <v>-1</v>
      </c>
      <c r="N3056" s="3">
        <v>-0.33329999999999999</v>
      </c>
      <c r="O3056" s="18">
        <f t="shared" si="1098"/>
        <v>0</v>
      </c>
      <c r="P3056" s="19">
        <f t="shared" si="1106"/>
        <v>39771</v>
      </c>
      <c r="Q3056" s="19">
        <f t="shared" si="1107"/>
        <v>39799</v>
      </c>
      <c r="R3056" s="19">
        <f t="shared" si="1108"/>
        <v>39834</v>
      </c>
      <c r="S3056" s="19">
        <f t="shared" si="1109"/>
        <v>39862</v>
      </c>
      <c r="T3056" s="19">
        <f t="shared" si="1110"/>
        <v>39890</v>
      </c>
      <c r="U3056" s="19">
        <f t="shared" si="1111"/>
        <v>39918</v>
      </c>
      <c r="V3056" s="19">
        <f t="shared" si="1112"/>
        <v>39953</v>
      </c>
      <c r="W3056" s="19">
        <f t="shared" si="1113"/>
        <v>39981</v>
      </c>
      <c r="X3056" s="19">
        <f t="shared" si="1114"/>
        <v>40016</v>
      </c>
      <c r="Y3056" s="18">
        <f t="shared" si="1099"/>
        <v>28</v>
      </c>
      <c r="Z3056" s="10">
        <f t="shared" si="1100"/>
        <v>0.25</v>
      </c>
      <c r="AA3056" s="10">
        <f>VLOOKUP(A3056, VIX!$A$2:$E$3205, 5, FALSE)</f>
        <v>66.459999999999994</v>
      </c>
      <c r="AB3056" s="10">
        <f t="shared" si="1101"/>
        <v>55.6175</v>
      </c>
      <c r="AC3056" s="10">
        <f t="shared" si="1102"/>
        <v>49.08</v>
      </c>
      <c r="AD3056" s="10">
        <f t="shared" si="1103"/>
        <v>45.797499999999999</v>
      </c>
      <c r="AE3056" s="10">
        <f t="shared" si="1104"/>
        <v>42.655000000000001</v>
      </c>
      <c r="AF3056" s="10">
        <f t="shared" si="1105"/>
        <v>39.797499999999999</v>
      </c>
      <c r="AG3056" s="36">
        <f t="shared" si="1093"/>
        <v>1.8692459990100634</v>
      </c>
      <c r="AH3056" s="36">
        <f t="shared" si="1094"/>
        <v>0.97197613451455489</v>
      </c>
      <c r="AI3056" s="36">
        <f t="shared" si="1095"/>
        <v>0.5409725348941905</v>
      </c>
      <c r="AJ3056" s="36">
        <f t="shared" si="1096"/>
        <v>0.71781238131409109</v>
      </c>
      <c r="AK3056" s="36">
        <f t="shared" si="1097"/>
        <v>0.62011477553392413</v>
      </c>
    </row>
    <row r="3057" spans="1:37" x14ac:dyDescent="0.2">
      <c r="A3057" s="5">
        <v>39763</v>
      </c>
      <c r="B3057" s="1">
        <v>11</v>
      </c>
      <c r="C3057" s="7">
        <v>58.38</v>
      </c>
      <c r="D3057" s="7">
        <v>49.38</v>
      </c>
      <c r="E3057" s="7">
        <v>46.62</v>
      </c>
      <c r="F3057" s="7">
        <v>43.54</v>
      </c>
      <c r="G3057" s="7">
        <v>40.51</v>
      </c>
      <c r="H3057" s="7">
        <v>38.86</v>
      </c>
      <c r="I3057" s="7">
        <v>38.24</v>
      </c>
      <c r="J3057" s="7">
        <v>0</v>
      </c>
      <c r="K3057" s="7">
        <v>0</v>
      </c>
      <c r="L3057" s="3">
        <v>-0.1542</v>
      </c>
      <c r="M3057" s="3">
        <v>-0.1217</v>
      </c>
      <c r="N3057" s="3">
        <v>-4.0599999999999997E-2</v>
      </c>
      <c r="O3057" s="18">
        <f t="shared" si="1098"/>
        <v>0</v>
      </c>
      <c r="P3057" s="19">
        <f t="shared" si="1106"/>
        <v>39771</v>
      </c>
      <c r="Q3057" s="19">
        <f t="shared" si="1107"/>
        <v>39799</v>
      </c>
      <c r="R3057" s="19">
        <f t="shared" si="1108"/>
        <v>39834</v>
      </c>
      <c r="S3057" s="19">
        <f t="shared" si="1109"/>
        <v>39862</v>
      </c>
      <c r="T3057" s="19">
        <f t="shared" si="1110"/>
        <v>39890</v>
      </c>
      <c r="U3057" s="19">
        <f t="shared" si="1111"/>
        <v>39918</v>
      </c>
      <c r="V3057" s="19">
        <f t="shared" si="1112"/>
        <v>39953</v>
      </c>
      <c r="W3057" s="19">
        <f t="shared" si="1113"/>
        <v>39981</v>
      </c>
      <c r="X3057" s="19">
        <f t="shared" si="1114"/>
        <v>40016</v>
      </c>
      <c r="Y3057" s="18">
        <f t="shared" si="1099"/>
        <v>28</v>
      </c>
      <c r="Z3057" s="10">
        <f t="shared" si="1100"/>
        <v>0.2857142857142857</v>
      </c>
      <c r="AA3057" s="10">
        <f>VLOOKUP(A3057, VIX!$A$2:$E$3205, 5, FALSE)</f>
        <v>61.44</v>
      </c>
      <c r="AB3057" s="10">
        <f t="shared" si="1101"/>
        <v>51.951428571428572</v>
      </c>
      <c r="AC3057" s="10">
        <f t="shared" si="1102"/>
        <v>47.408571428571427</v>
      </c>
      <c r="AD3057" s="10">
        <f t="shared" si="1103"/>
        <v>44.42</v>
      </c>
      <c r="AE3057" s="10">
        <f t="shared" si="1104"/>
        <v>41.375714285714281</v>
      </c>
      <c r="AF3057" s="10">
        <f t="shared" si="1105"/>
        <v>39.331428571428567</v>
      </c>
      <c r="AG3057" s="36">
        <f t="shared" si="1093"/>
        <v>1.5954864897186809</v>
      </c>
      <c r="AH3057" s="36">
        <f t="shared" si="1094"/>
        <v>0.53587278106509029</v>
      </c>
      <c r="AI3057" s="36">
        <f t="shared" si="1095"/>
        <v>0.63557677347505337</v>
      </c>
      <c r="AJ3057" s="36">
        <f t="shared" si="1096"/>
        <v>0.67023041474654477</v>
      </c>
      <c r="AK3057" s="36">
        <f t="shared" si="1097"/>
        <v>0.38343077405433329</v>
      </c>
    </row>
    <row r="3058" spans="1:37" x14ac:dyDescent="0.2">
      <c r="A3058" s="5">
        <v>39762</v>
      </c>
      <c r="B3058" s="1">
        <v>11</v>
      </c>
      <c r="C3058" s="7">
        <v>56.19</v>
      </c>
      <c r="D3058" s="7">
        <v>48.2</v>
      </c>
      <c r="E3058" s="7">
        <v>45.48</v>
      </c>
      <c r="F3058" s="7">
        <v>42.73</v>
      </c>
      <c r="G3058" s="7">
        <v>39.72</v>
      </c>
      <c r="H3058" s="7">
        <v>38.26</v>
      </c>
      <c r="I3058" s="7">
        <v>37.79</v>
      </c>
      <c r="J3058" s="7">
        <v>36.28</v>
      </c>
      <c r="K3058" s="7">
        <v>0</v>
      </c>
      <c r="L3058" s="3">
        <v>-0.14219999999999999</v>
      </c>
      <c r="M3058" s="3">
        <v>-0.11559999999999999</v>
      </c>
      <c r="N3058" s="3">
        <v>-3.85E-2</v>
      </c>
      <c r="O3058" s="18">
        <f t="shared" si="1098"/>
        <v>0</v>
      </c>
      <c r="P3058" s="19">
        <f t="shared" si="1106"/>
        <v>39771</v>
      </c>
      <c r="Q3058" s="19">
        <f t="shared" si="1107"/>
        <v>39799</v>
      </c>
      <c r="R3058" s="19">
        <f t="shared" si="1108"/>
        <v>39834</v>
      </c>
      <c r="S3058" s="19">
        <f t="shared" si="1109"/>
        <v>39862</v>
      </c>
      <c r="T3058" s="19">
        <f t="shared" si="1110"/>
        <v>39890</v>
      </c>
      <c r="U3058" s="19">
        <f t="shared" si="1111"/>
        <v>39918</v>
      </c>
      <c r="V3058" s="19">
        <f t="shared" si="1112"/>
        <v>39953</v>
      </c>
      <c r="W3058" s="19">
        <f t="shared" si="1113"/>
        <v>39981</v>
      </c>
      <c r="X3058" s="19">
        <f t="shared" si="1114"/>
        <v>40016</v>
      </c>
      <c r="Y3058" s="18">
        <f t="shared" si="1099"/>
        <v>28</v>
      </c>
      <c r="Z3058" s="10">
        <f t="shared" si="1100"/>
        <v>0.32142857142857145</v>
      </c>
      <c r="AA3058" s="10">
        <f>VLOOKUP(A3058, VIX!$A$2:$E$3205, 5, FALSE)</f>
        <v>59.98</v>
      </c>
      <c r="AB3058" s="10">
        <f t="shared" si="1101"/>
        <v>50.768214285714294</v>
      </c>
      <c r="AC3058" s="10">
        <f t="shared" si="1102"/>
        <v>46.354285714285716</v>
      </c>
      <c r="AD3058" s="10">
        <f t="shared" si="1103"/>
        <v>43.613928571428573</v>
      </c>
      <c r="AE3058" s="10">
        <f t="shared" si="1104"/>
        <v>40.6875</v>
      </c>
      <c r="AF3058" s="10">
        <f t="shared" si="1105"/>
        <v>38.729285714285716</v>
      </c>
      <c r="AG3058" s="36">
        <f t="shared" si="1093"/>
        <v>4.2674145872778091</v>
      </c>
      <c r="AH3058" s="36">
        <f t="shared" si="1094"/>
        <v>1.5923677363399855</v>
      </c>
      <c r="AI3058" s="36">
        <f t="shared" si="1095"/>
        <v>1.7131979695431461</v>
      </c>
      <c r="AJ3058" s="36">
        <f t="shared" si="1096"/>
        <v>2.0049693381264517</v>
      </c>
      <c r="AK3058" s="36">
        <f t="shared" si="1097"/>
        <v>1.0166531574681308</v>
      </c>
    </row>
    <row r="3059" spans="1:37" x14ac:dyDescent="0.2">
      <c r="A3059" s="5">
        <v>39759</v>
      </c>
      <c r="B3059" s="1">
        <v>11</v>
      </c>
      <c r="C3059" s="7">
        <v>54.65</v>
      </c>
      <c r="D3059" s="7">
        <v>47.48</v>
      </c>
      <c r="E3059" s="7">
        <v>45.1</v>
      </c>
      <c r="F3059" s="7">
        <v>42.02</v>
      </c>
      <c r="G3059" s="7">
        <v>39.42</v>
      </c>
      <c r="H3059" s="7">
        <v>38.29</v>
      </c>
      <c r="I3059" s="7">
        <v>0</v>
      </c>
      <c r="J3059" s="7">
        <v>0</v>
      </c>
      <c r="K3059" s="7">
        <v>0</v>
      </c>
      <c r="L3059" s="3">
        <v>-0.13120000000000001</v>
      </c>
      <c r="M3059" s="3">
        <v>-1</v>
      </c>
      <c r="N3059" s="3">
        <v>-0.33329999999999999</v>
      </c>
      <c r="O3059" s="18">
        <f t="shared" si="1098"/>
        <v>0</v>
      </c>
      <c r="P3059" s="19">
        <f t="shared" si="1106"/>
        <v>39771</v>
      </c>
      <c r="Q3059" s="19">
        <f t="shared" si="1107"/>
        <v>39799</v>
      </c>
      <c r="R3059" s="19">
        <f t="shared" si="1108"/>
        <v>39834</v>
      </c>
      <c r="S3059" s="19">
        <f t="shared" si="1109"/>
        <v>39862</v>
      </c>
      <c r="T3059" s="19">
        <f t="shared" si="1110"/>
        <v>39890</v>
      </c>
      <c r="U3059" s="19">
        <f t="shared" si="1111"/>
        <v>39918</v>
      </c>
      <c r="V3059" s="19">
        <f t="shared" si="1112"/>
        <v>39953</v>
      </c>
      <c r="W3059" s="19">
        <f t="shared" si="1113"/>
        <v>39981</v>
      </c>
      <c r="X3059" s="19">
        <f t="shared" si="1114"/>
        <v>40016</v>
      </c>
      <c r="Y3059" s="18">
        <f t="shared" si="1099"/>
        <v>28</v>
      </c>
      <c r="Z3059" s="10">
        <f t="shared" si="1100"/>
        <v>0.42857142857142855</v>
      </c>
      <c r="AA3059" s="10">
        <f>VLOOKUP(A3059, VIX!$A$2:$E$3205, 5, FALSE)</f>
        <v>56.1</v>
      </c>
      <c r="AB3059" s="10">
        <f t="shared" si="1101"/>
        <v>50.552857142857135</v>
      </c>
      <c r="AC3059" s="10">
        <f t="shared" si="1102"/>
        <v>46.12</v>
      </c>
      <c r="AD3059" s="10">
        <f t="shared" si="1103"/>
        <v>43.34</v>
      </c>
      <c r="AE3059" s="10">
        <f t="shared" si="1104"/>
        <v>40.534285714285716</v>
      </c>
      <c r="AF3059" s="10">
        <f t="shared" si="1105"/>
        <v>38.77428571428571</v>
      </c>
      <c r="AG3059" s="36">
        <f t="shared" si="1093"/>
        <v>1.2328834422806627</v>
      </c>
      <c r="AH3059" s="36">
        <f t="shared" si="1094"/>
        <v>0.45918156413888106</v>
      </c>
      <c r="AI3059" s="36">
        <f t="shared" si="1095"/>
        <v>0.63046056372349957</v>
      </c>
      <c r="AJ3059" s="36">
        <f t="shared" si="1096"/>
        <v>0.56984814486249646</v>
      </c>
      <c r="AK3059" s="36">
        <f t="shared" si="1097"/>
        <v>0.25916015944957221</v>
      </c>
    </row>
    <row r="3060" spans="1:37" x14ac:dyDescent="0.2">
      <c r="A3060" s="5">
        <v>39758</v>
      </c>
      <c r="B3060" s="1">
        <v>11</v>
      </c>
      <c r="C3060" s="7">
        <v>57.58</v>
      </c>
      <c r="D3060" s="7">
        <v>47.8</v>
      </c>
      <c r="E3060" s="7">
        <v>45.65</v>
      </c>
      <c r="F3060" s="7">
        <v>42.51</v>
      </c>
      <c r="G3060" s="7">
        <v>39.81</v>
      </c>
      <c r="H3060" s="7">
        <v>38.75</v>
      </c>
      <c r="I3060" s="7">
        <v>35.950000000000003</v>
      </c>
      <c r="J3060" s="7">
        <v>37.78</v>
      </c>
      <c r="K3060" s="7">
        <v>0</v>
      </c>
      <c r="L3060" s="3">
        <v>-0.1699</v>
      </c>
      <c r="M3060" s="3">
        <v>-0.15429999999999999</v>
      </c>
      <c r="N3060" s="3">
        <v>-5.1400000000000001E-2</v>
      </c>
      <c r="O3060" s="18">
        <f t="shared" si="1098"/>
        <v>0</v>
      </c>
      <c r="P3060" s="19">
        <f t="shared" si="1106"/>
        <v>39771</v>
      </c>
      <c r="Q3060" s="19">
        <f t="shared" si="1107"/>
        <v>39799</v>
      </c>
      <c r="R3060" s="19">
        <f t="shared" si="1108"/>
        <v>39834</v>
      </c>
      <c r="S3060" s="19">
        <f t="shared" si="1109"/>
        <v>39862</v>
      </c>
      <c r="T3060" s="19">
        <f t="shared" si="1110"/>
        <v>39890</v>
      </c>
      <c r="U3060" s="19">
        <f t="shared" si="1111"/>
        <v>39918</v>
      </c>
      <c r="V3060" s="19">
        <f t="shared" si="1112"/>
        <v>39953</v>
      </c>
      <c r="W3060" s="19">
        <f t="shared" si="1113"/>
        <v>39981</v>
      </c>
      <c r="X3060" s="19">
        <f t="shared" si="1114"/>
        <v>40016</v>
      </c>
      <c r="Y3060" s="18">
        <f t="shared" si="1099"/>
        <v>28</v>
      </c>
      <c r="Z3060" s="10">
        <f t="shared" si="1100"/>
        <v>0.4642857142857143</v>
      </c>
      <c r="AA3060" s="10">
        <f>VLOOKUP(A3060, VIX!$A$2:$E$3205, 5, FALSE)</f>
        <v>63.68</v>
      </c>
      <c r="AB3060" s="10">
        <f t="shared" si="1101"/>
        <v>52.340714285714284</v>
      </c>
      <c r="AC3060" s="10">
        <f t="shared" si="1102"/>
        <v>46.648214285714289</v>
      </c>
      <c r="AD3060" s="10">
        <f t="shared" si="1103"/>
        <v>43.967857142857142</v>
      </c>
      <c r="AE3060" s="10">
        <f t="shared" si="1104"/>
        <v>41.063571428571429</v>
      </c>
      <c r="AF3060" s="10">
        <f t="shared" si="1105"/>
        <v>39.242142857142852</v>
      </c>
      <c r="AG3060" s="36">
        <f t="shared" si="1093"/>
        <v>1.8717703349282286</v>
      </c>
      <c r="AH3060" s="36">
        <f t="shared" si="1094"/>
        <v>0.44968626539623469</v>
      </c>
      <c r="AI3060" s="36">
        <f t="shared" si="1095"/>
        <v>0.68658892128279869</v>
      </c>
      <c r="AJ3060" s="36">
        <f t="shared" si="1096"/>
        <v>0.62259800153727773</v>
      </c>
      <c r="AK3060" s="36">
        <f t="shared" si="1097"/>
        <v>0.25596994902066045</v>
      </c>
    </row>
    <row r="3061" spans="1:37" x14ac:dyDescent="0.2">
      <c r="A3061" s="5">
        <v>39757</v>
      </c>
      <c r="B3061" s="1">
        <v>11</v>
      </c>
      <c r="C3061" s="7">
        <v>50.2</v>
      </c>
      <c r="D3061" s="7">
        <v>43.85</v>
      </c>
      <c r="E3061" s="7">
        <v>42.21</v>
      </c>
      <c r="F3061" s="7">
        <v>40.11</v>
      </c>
      <c r="G3061" s="7">
        <v>37.950000000000003</v>
      </c>
      <c r="H3061" s="7">
        <v>36.590000000000003</v>
      </c>
      <c r="I3061" s="7">
        <v>35.58</v>
      </c>
      <c r="J3061" s="7">
        <v>35.44</v>
      </c>
      <c r="K3061" s="7">
        <v>34.729999999999997</v>
      </c>
      <c r="L3061" s="3">
        <v>-0.1265</v>
      </c>
      <c r="M3061" s="3">
        <v>-0.1129</v>
      </c>
      <c r="N3061" s="3">
        <v>-3.7600000000000001E-2</v>
      </c>
      <c r="O3061" s="18">
        <f t="shared" si="1098"/>
        <v>0</v>
      </c>
      <c r="P3061" s="19">
        <f t="shared" si="1106"/>
        <v>39771</v>
      </c>
      <c r="Q3061" s="19">
        <f t="shared" si="1107"/>
        <v>39799</v>
      </c>
      <c r="R3061" s="19">
        <f t="shared" si="1108"/>
        <v>39834</v>
      </c>
      <c r="S3061" s="19">
        <f t="shared" si="1109"/>
        <v>39862</v>
      </c>
      <c r="T3061" s="19">
        <f t="shared" si="1110"/>
        <v>39890</v>
      </c>
      <c r="U3061" s="19">
        <f t="shared" si="1111"/>
        <v>39918</v>
      </c>
      <c r="V3061" s="19">
        <f t="shared" si="1112"/>
        <v>39953</v>
      </c>
      <c r="W3061" s="19">
        <f t="shared" si="1113"/>
        <v>39981</v>
      </c>
      <c r="X3061" s="19">
        <f t="shared" si="1114"/>
        <v>40016</v>
      </c>
      <c r="Y3061" s="18">
        <f t="shared" si="1099"/>
        <v>28</v>
      </c>
      <c r="Z3061" s="10">
        <f t="shared" si="1100"/>
        <v>0.5</v>
      </c>
      <c r="AA3061" s="10">
        <f>VLOOKUP(A3061, VIX!$A$2:$E$3205, 5, FALSE)</f>
        <v>54.56</v>
      </c>
      <c r="AB3061" s="10">
        <f t="shared" si="1101"/>
        <v>47.025000000000006</v>
      </c>
      <c r="AC3061" s="10">
        <f t="shared" si="1102"/>
        <v>43.03</v>
      </c>
      <c r="AD3061" s="10">
        <f t="shared" si="1103"/>
        <v>41.16</v>
      </c>
      <c r="AE3061" s="10">
        <f t="shared" si="1104"/>
        <v>39.03</v>
      </c>
      <c r="AF3061" s="10">
        <f t="shared" si="1105"/>
        <v>37.270000000000003</v>
      </c>
      <c r="AG3061" s="36">
        <f t="shared" si="1093"/>
        <v>1.2898285548471338</v>
      </c>
      <c r="AH3061" s="36">
        <f t="shared" si="1094"/>
        <v>0.36064400715563505</v>
      </c>
      <c r="AI3061" s="36">
        <f t="shared" si="1095"/>
        <v>0.4856516192975856</v>
      </c>
      <c r="AJ3061" s="36">
        <f t="shared" si="1096"/>
        <v>0.52826086956521634</v>
      </c>
      <c r="AK3061" s="36">
        <f t="shared" si="1097"/>
        <v>0.34933287125281548</v>
      </c>
    </row>
    <row r="3062" spans="1:37" x14ac:dyDescent="0.2">
      <c r="A3062" s="5">
        <v>39756</v>
      </c>
      <c r="B3062" s="1">
        <v>11</v>
      </c>
      <c r="C3062" s="7">
        <v>46.43</v>
      </c>
      <c r="D3062" s="7">
        <v>41.86</v>
      </c>
      <c r="E3062" s="7">
        <v>39.85</v>
      </c>
      <c r="F3062" s="7">
        <v>37.840000000000003</v>
      </c>
      <c r="G3062" s="7">
        <v>35.6</v>
      </c>
      <c r="H3062" s="7">
        <v>34.39</v>
      </c>
      <c r="I3062" s="7">
        <v>34.44</v>
      </c>
      <c r="J3062" s="7">
        <v>0</v>
      </c>
      <c r="K3062" s="7">
        <v>0</v>
      </c>
      <c r="L3062" s="3">
        <v>-9.8400000000000001E-2</v>
      </c>
      <c r="M3062" s="3">
        <v>-8.9899999999999994E-2</v>
      </c>
      <c r="N3062" s="3">
        <v>-0.03</v>
      </c>
      <c r="O3062" s="18">
        <f t="shared" si="1098"/>
        <v>0</v>
      </c>
      <c r="P3062" s="19">
        <f t="shared" si="1106"/>
        <v>39771</v>
      </c>
      <c r="Q3062" s="19">
        <f t="shared" si="1107"/>
        <v>39799</v>
      </c>
      <c r="R3062" s="19">
        <f t="shared" si="1108"/>
        <v>39834</v>
      </c>
      <c r="S3062" s="19">
        <f t="shared" si="1109"/>
        <v>39862</v>
      </c>
      <c r="T3062" s="19">
        <f t="shared" si="1110"/>
        <v>39890</v>
      </c>
      <c r="U3062" s="19">
        <f t="shared" si="1111"/>
        <v>39918</v>
      </c>
      <c r="V3062" s="19">
        <f t="shared" si="1112"/>
        <v>39953</v>
      </c>
      <c r="W3062" s="19">
        <f t="shared" si="1113"/>
        <v>39981</v>
      </c>
      <c r="X3062" s="19">
        <f t="shared" si="1114"/>
        <v>40016</v>
      </c>
      <c r="Y3062" s="18">
        <f t="shared" si="1099"/>
        <v>28</v>
      </c>
      <c r="Z3062" s="10">
        <f t="shared" si="1100"/>
        <v>0.5357142857142857</v>
      </c>
      <c r="AA3062" s="10">
        <f>VLOOKUP(A3062, VIX!$A$2:$E$3205, 5, FALSE)</f>
        <v>47.73</v>
      </c>
      <c r="AB3062" s="10">
        <f t="shared" si="1101"/>
        <v>44.308214285714286</v>
      </c>
      <c r="AC3062" s="10">
        <f t="shared" si="1102"/>
        <v>40.926785714285714</v>
      </c>
      <c r="AD3062" s="10">
        <f t="shared" si="1103"/>
        <v>38.916785714285716</v>
      </c>
      <c r="AE3062" s="10">
        <f t="shared" si="1104"/>
        <v>36.799999999999997</v>
      </c>
      <c r="AF3062" s="10">
        <f t="shared" si="1105"/>
        <v>35.03821428571429</v>
      </c>
      <c r="AG3062" s="36">
        <f t="shared" si="1093"/>
        <v>0.8419159575401346</v>
      </c>
      <c r="AH3062" s="36">
        <f t="shared" si="1094"/>
        <v>0.41629955947136504</v>
      </c>
      <c r="AI3062" s="36">
        <f t="shared" si="1095"/>
        <v>0.44569196114317838</v>
      </c>
      <c r="AJ3062" s="36">
        <f t="shared" si="1096"/>
        <v>0.52735426008968622</v>
      </c>
      <c r="AK3062" s="36">
        <f t="shared" si="1097"/>
        <v>0.29792472740063319</v>
      </c>
    </row>
    <row r="3063" spans="1:37" x14ac:dyDescent="0.2">
      <c r="A3063" s="5">
        <v>39755</v>
      </c>
      <c r="B3063" s="1">
        <v>11</v>
      </c>
      <c r="C3063" s="7">
        <v>51.96</v>
      </c>
      <c r="D3063" s="7">
        <v>44.71</v>
      </c>
      <c r="E3063" s="7">
        <v>41.78</v>
      </c>
      <c r="F3063" s="7">
        <v>39</v>
      </c>
      <c r="G3063" s="7">
        <v>37.200000000000003</v>
      </c>
      <c r="H3063" s="7">
        <v>35.69</v>
      </c>
      <c r="I3063" s="7">
        <v>0</v>
      </c>
      <c r="J3063" s="7">
        <v>0</v>
      </c>
      <c r="K3063" s="7">
        <v>0</v>
      </c>
      <c r="L3063" s="3">
        <v>-0.13950000000000001</v>
      </c>
      <c r="M3063" s="3">
        <v>-1</v>
      </c>
      <c r="N3063" s="3">
        <v>-0.33329999999999999</v>
      </c>
      <c r="O3063" s="18">
        <f t="shared" si="1098"/>
        <v>0</v>
      </c>
      <c r="P3063" s="19">
        <f t="shared" si="1106"/>
        <v>39771</v>
      </c>
      <c r="Q3063" s="19">
        <f t="shared" si="1107"/>
        <v>39799</v>
      </c>
      <c r="R3063" s="19">
        <f t="shared" si="1108"/>
        <v>39834</v>
      </c>
      <c r="S3063" s="19">
        <f t="shared" si="1109"/>
        <v>39862</v>
      </c>
      <c r="T3063" s="19">
        <f t="shared" si="1110"/>
        <v>39890</v>
      </c>
      <c r="U3063" s="19">
        <f t="shared" si="1111"/>
        <v>39918</v>
      </c>
      <c r="V3063" s="19">
        <f t="shared" si="1112"/>
        <v>39953</v>
      </c>
      <c r="W3063" s="19">
        <f t="shared" si="1113"/>
        <v>39981</v>
      </c>
      <c r="X3063" s="19">
        <f t="shared" si="1114"/>
        <v>40016</v>
      </c>
      <c r="Y3063" s="18">
        <f t="shared" si="1099"/>
        <v>28</v>
      </c>
      <c r="Z3063" s="10">
        <f t="shared" si="1100"/>
        <v>0.5714285714285714</v>
      </c>
      <c r="AA3063" s="10">
        <f>VLOOKUP(A3063, VIX!$A$2:$E$3205, 5, FALSE)</f>
        <v>53.68</v>
      </c>
      <c r="AB3063" s="10">
        <f t="shared" si="1101"/>
        <v>48.852857142857147</v>
      </c>
      <c r="AC3063" s="10">
        <f t="shared" si="1102"/>
        <v>43.454285714285717</v>
      </c>
      <c r="AD3063" s="10">
        <f t="shared" si="1103"/>
        <v>40.588571428571427</v>
      </c>
      <c r="AE3063" s="10">
        <f t="shared" si="1104"/>
        <v>38.228571428571428</v>
      </c>
      <c r="AF3063" s="10">
        <f t="shared" si="1105"/>
        <v>36.552857142857142</v>
      </c>
      <c r="AG3063" s="36">
        <f t="shared" si="1093"/>
        <v>3.8030807660283119</v>
      </c>
      <c r="AH3063" s="36">
        <f t="shared" si="1094"/>
        <v>1.7988305993178502</v>
      </c>
      <c r="AI3063" s="36">
        <f t="shared" si="1095"/>
        <v>1.8251830237344675</v>
      </c>
      <c r="AJ3063" s="36">
        <f t="shared" si="1096"/>
        <v>1.2516441165920094</v>
      </c>
      <c r="AK3063" s="36">
        <f t="shared" si="1097"/>
        <v>1.0968101460415107</v>
      </c>
    </row>
    <row r="3064" spans="1:37" x14ac:dyDescent="0.2">
      <c r="A3064" s="5">
        <v>39752</v>
      </c>
      <c r="B3064" s="1">
        <v>11</v>
      </c>
      <c r="C3064" s="7">
        <v>54.57</v>
      </c>
      <c r="D3064" s="7">
        <v>44.93</v>
      </c>
      <c r="E3064" s="7">
        <v>41.97</v>
      </c>
      <c r="F3064" s="7">
        <v>39.340000000000003</v>
      </c>
      <c r="G3064" s="7">
        <v>37.75</v>
      </c>
      <c r="H3064" s="7">
        <v>35.950000000000003</v>
      </c>
      <c r="I3064" s="7">
        <v>0</v>
      </c>
      <c r="J3064" s="7">
        <v>0</v>
      </c>
      <c r="K3064" s="7">
        <v>0</v>
      </c>
      <c r="L3064" s="3">
        <v>-0.1767</v>
      </c>
      <c r="M3064" s="3">
        <v>-1</v>
      </c>
      <c r="N3064" s="3">
        <v>-0.33329999999999999</v>
      </c>
      <c r="O3064" s="18">
        <f t="shared" si="1098"/>
        <v>0</v>
      </c>
      <c r="P3064" s="19">
        <f t="shared" si="1106"/>
        <v>39771</v>
      </c>
      <c r="Q3064" s="19">
        <f t="shared" si="1107"/>
        <v>39799</v>
      </c>
      <c r="R3064" s="19">
        <f t="shared" si="1108"/>
        <v>39834</v>
      </c>
      <c r="S3064" s="19">
        <f t="shared" si="1109"/>
        <v>39862</v>
      </c>
      <c r="T3064" s="19">
        <f t="shared" si="1110"/>
        <v>39890</v>
      </c>
      <c r="U3064" s="19">
        <f t="shared" si="1111"/>
        <v>39918</v>
      </c>
      <c r="V3064" s="19">
        <f t="shared" si="1112"/>
        <v>39953</v>
      </c>
      <c r="W3064" s="19">
        <f t="shared" si="1113"/>
        <v>39981</v>
      </c>
      <c r="X3064" s="19">
        <f t="shared" si="1114"/>
        <v>40016</v>
      </c>
      <c r="Y3064" s="18">
        <f t="shared" si="1099"/>
        <v>28</v>
      </c>
      <c r="Z3064" s="10">
        <f t="shared" si="1100"/>
        <v>0.6785714285714286</v>
      </c>
      <c r="AA3064" s="10">
        <f>VLOOKUP(A3064, VIX!$A$2:$E$3205, 5, FALSE)</f>
        <v>59.89</v>
      </c>
      <c r="AB3064" s="10">
        <f t="shared" si="1101"/>
        <v>51.471428571428575</v>
      </c>
      <c r="AC3064" s="10">
        <f t="shared" si="1102"/>
        <v>43.978571428571428</v>
      </c>
      <c r="AD3064" s="10">
        <f t="shared" si="1103"/>
        <v>41.124642857142859</v>
      </c>
      <c r="AE3064" s="10">
        <f t="shared" si="1104"/>
        <v>38.828928571428577</v>
      </c>
      <c r="AF3064" s="10">
        <f t="shared" si="1105"/>
        <v>37.171428571428571</v>
      </c>
      <c r="AG3064" s="36">
        <f t="shared" si="1093"/>
        <v>1.6627515400410671</v>
      </c>
      <c r="AH3064" s="36">
        <f t="shared" si="1094"/>
        <v>0.61382488479262665</v>
      </c>
      <c r="AI3064" s="36">
        <f t="shared" si="1095"/>
        <v>0.58202191934803871</v>
      </c>
      <c r="AJ3064" s="36">
        <f t="shared" si="1096"/>
        <v>0.37235149802988682</v>
      </c>
      <c r="AK3064" s="36">
        <f t="shared" si="1097"/>
        <v>0.43853203913530991</v>
      </c>
    </row>
    <row r="3065" spans="1:37" x14ac:dyDescent="0.2">
      <c r="A3065" s="5">
        <v>39751</v>
      </c>
      <c r="B3065" s="1">
        <v>11</v>
      </c>
      <c r="C3065" s="7">
        <v>55.37</v>
      </c>
      <c r="D3065" s="7">
        <v>44.2</v>
      </c>
      <c r="E3065" s="7">
        <v>41.4</v>
      </c>
      <c r="F3065" s="7">
        <v>38.840000000000003</v>
      </c>
      <c r="G3065" s="7">
        <v>37.409999999999997</v>
      </c>
      <c r="H3065" s="7">
        <v>35.770000000000003</v>
      </c>
      <c r="I3065" s="7">
        <v>36.5</v>
      </c>
      <c r="J3065" s="7">
        <v>34.46</v>
      </c>
      <c r="K3065" s="7">
        <v>34.22</v>
      </c>
      <c r="L3065" s="3">
        <v>-0.20169999999999999</v>
      </c>
      <c r="M3065" s="3">
        <v>-6.0199999999999997E-2</v>
      </c>
      <c r="N3065" s="3">
        <v>-2.01E-2</v>
      </c>
      <c r="O3065" s="18">
        <f t="shared" si="1098"/>
        <v>0</v>
      </c>
      <c r="P3065" s="19">
        <f t="shared" si="1106"/>
        <v>39771</v>
      </c>
      <c r="Q3065" s="19">
        <f t="shared" si="1107"/>
        <v>39799</v>
      </c>
      <c r="R3065" s="19">
        <f t="shared" si="1108"/>
        <v>39834</v>
      </c>
      <c r="S3065" s="19">
        <f t="shared" si="1109"/>
        <v>39862</v>
      </c>
      <c r="T3065" s="19">
        <f t="shared" si="1110"/>
        <v>39890</v>
      </c>
      <c r="U3065" s="19">
        <f t="shared" si="1111"/>
        <v>39918</v>
      </c>
      <c r="V3065" s="19">
        <f t="shared" si="1112"/>
        <v>39953</v>
      </c>
      <c r="W3065" s="19">
        <f t="shared" si="1113"/>
        <v>39981</v>
      </c>
      <c r="X3065" s="19">
        <f t="shared" si="1114"/>
        <v>40016</v>
      </c>
      <c r="Y3065" s="18">
        <f t="shared" si="1099"/>
        <v>28</v>
      </c>
      <c r="Z3065" s="10">
        <f t="shared" si="1100"/>
        <v>0.7142857142857143</v>
      </c>
      <c r="AA3065" s="10">
        <f>VLOOKUP(A3065, VIX!$A$2:$E$3205, 5, FALSE)</f>
        <v>62.9</v>
      </c>
      <c r="AB3065" s="10">
        <f t="shared" si="1101"/>
        <v>52.178571428571423</v>
      </c>
      <c r="AC3065" s="10">
        <f t="shared" si="1102"/>
        <v>43.4</v>
      </c>
      <c r="AD3065" s="10">
        <f t="shared" si="1103"/>
        <v>40.668571428571425</v>
      </c>
      <c r="AE3065" s="10">
        <f t="shared" si="1104"/>
        <v>38.431428571428576</v>
      </c>
      <c r="AF3065" s="10">
        <f t="shared" si="1105"/>
        <v>36.941428571428567</v>
      </c>
      <c r="AG3065" s="36">
        <f t="shared" si="1093"/>
        <v>1.8844369464361013</v>
      </c>
      <c r="AH3065" s="36">
        <f t="shared" si="1094"/>
        <v>0.58011049723756969</v>
      </c>
      <c r="AI3065" s="36">
        <f t="shared" si="1095"/>
        <v>0.56780235352103869</v>
      </c>
      <c r="AJ3065" s="36">
        <f t="shared" si="1096"/>
        <v>0.33835031219191736</v>
      </c>
      <c r="AK3065" s="36">
        <f t="shared" si="1097"/>
        <v>0.40666758506681178</v>
      </c>
    </row>
    <row r="3066" spans="1:37" x14ac:dyDescent="0.2">
      <c r="A3066" s="5">
        <v>39750</v>
      </c>
      <c r="B3066" s="1">
        <v>11</v>
      </c>
      <c r="C3066" s="7">
        <v>56.41</v>
      </c>
      <c r="D3066" s="7">
        <v>44.16</v>
      </c>
      <c r="E3066" s="7">
        <v>41.28</v>
      </c>
      <c r="F3066" s="7">
        <v>38.47</v>
      </c>
      <c r="G3066" s="7">
        <v>36.74</v>
      </c>
      <c r="H3066" s="7">
        <v>34.96</v>
      </c>
      <c r="I3066" s="7">
        <v>35.6</v>
      </c>
      <c r="J3066" s="7">
        <v>0</v>
      </c>
      <c r="K3066" s="7">
        <v>0</v>
      </c>
      <c r="L3066" s="3">
        <v>-0.2172</v>
      </c>
      <c r="M3066" s="3">
        <v>-7.46E-2</v>
      </c>
      <c r="N3066" s="3">
        <v>-2.4899999999999999E-2</v>
      </c>
      <c r="O3066" s="18">
        <f t="shared" si="1098"/>
        <v>0</v>
      </c>
      <c r="P3066" s="19">
        <f t="shared" si="1106"/>
        <v>39771</v>
      </c>
      <c r="Q3066" s="19">
        <f t="shared" si="1107"/>
        <v>39799</v>
      </c>
      <c r="R3066" s="19">
        <f t="shared" si="1108"/>
        <v>39834</v>
      </c>
      <c r="S3066" s="19">
        <f t="shared" si="1109"/>
        <v>39862</v>
      </c>
      <c r="T3066" s="19">
        <f t="shared" si="1110"/>
        <v>39890</v>
      </c>
      <c r="U3066" s="19">
        <f t="shared" si="1111"/>
        <v>39918</v>
      </c>
      <c r="V3066" s="19">
        <f t="shared" si="1112"/>
        <v>39953</v>
      </c>
      <c r="W3066" s="19">
        <f t="shared" si="1113"/>
        <v>39981</v>
      </c>
      <c r="X3066" s="19">
        <f t="shared" si="1114"/>
        <v>40016</v>
      </c>
      <c r="Y3066" s="18">
        <f t="shared" si="1099"/>
        <v>28</v>
      </c>
      <c r="Z3066" s="10">
        <f t="shared" si="1100"/>
        <v>0.75</v>
      </c>
      <c r="AA3066" s="10">
        <f>VLOOKUP(A3066, VIX!$A$2:$E$3205, 5, FALSE)</f>
        <v>69.959999999999994</v>
      </c>
      <c r="AB3066" s="10">
        <f t="shared" si="1101"/>
        <v>53.347499999999997</v>
      </c>
      <c r="AC3066" s="10">
        <f t="shared" si="1102"/>
        <v>43.44</v>
      </c>
      <c r="AD3066" s="10">
        <f t="shared" si="1103"/>
        <v>40.577500000000001</v>
      </c>
      <c r="AE3066" s="10">
        <f t="shared" si="1104"/>
        <v>38.037500000000001</v>
      </c>
      <c r="AF3066" s="10">
        <f t="shared" si="1105"/>
        <v>36.295000000000002</v>
      </c>
      <c r="AG3066" s="36">
        <f t="shared" si="1093"/>
        <v>2.1467017148579286</v>
      </c>
      <c r="AH3066" s="36">
        <f t="shared" si="1094"/>
        <v>0.61706939650041537</v>
      </c>
      <c r="AI3066" s="36">
        <f t="shared" si="1095"/>
        <v>0.65242868725584158</v>
      </c>
      <c r="AJ3066" s="36">
        <f t="shared" si="1096"/>
        <v>0.42233545812101508</v>
      </c>
      <c r="AK3066" s="36">
        <f t="shared" si="1097"/>
        <v>0.44847030593881226</v>
      </c>
    </row>
    <row r="3067" spans="1:37" x14ac:dyDescent="0.2">
      <c r="A3067" s="5">
        <v>39749</v>
      </c>
      <c r="B3067" s="1">
        <v>11</v>
      </c>
      <c r="C3067" s="7">
        <v>53.7</v>
      </c>
      <c r="D3067" s="7">
        <v>42.77</v>
      </c>
      <c r="E3067" s="7">
        <v>39.200000000000003</v>
      </c>
      <c r="F3067" s="7">
        <v>37.159999999999997</v>
      </c>
      <c r="G3067" s="7">
        <v>35.79</v>
      </c>
      <c r="H3067" s="7">
        <v>35.47</v>
      </c>
      <c r="I3067" s="7">
        <v>34.99</v>
      </c>
      <c r="J3067" s="7">
        <v>34.409999999999997</v>
      </c>
      <c r="K3067" s="7">
        <v>0</v>
      </c>
      <c r="L3067" s="3">
        <v>-0.20349999999999999</v>
      </c>
      <c r="M3067" s="3">
        <v>-5.8400000000000001E-2</v>
      </c>
      <c r="N3067" s="3">
        <v>-1.95E-2</v>
      </c>
      <c r="O3067" s="18">
        <f t="shared" si="1098"/>
        <v>0</v>
      </c>
      <c r="P3067" s="19">
        <f t="shared" si="1106"/>
        <v>39771</v>
      </c>
      <c r="Q3067" s="19">
        <f t="shared" si="1107"/>
        <v>39799</v>
      </c>
      <c r="R3067" s="19">
        <f t="shared" si="1108"/>
        <v>39834</v>
      </c>
      <c r="S3067" s="19">
        <f t="shared" si="1109"/>
        <v>39862</v>
      </c>
      <c r="T3067" s="19">
        <f t="shared" si="1110"/>
        <v>39890</v>
      </c>
      <c r="U3067" s="19">
        <f t="shared" si="1111"/>
        <v>39918</v>
      </c>
      <c r="V3067" s="19">
        <f t="shared" si="1112"/>
        <v>39953</v>
      </c>
      <c r="W3067" s="19">
        <f t="shared" si="1113"/>
        <v>39981</v>
      </c>
      <c r="X3067" s="19">
        <f t="shared" si="1114"/>
        <v>40016</v>
      </c>
      <c r="Y3067" s="18">
        <f t="shared" si="1099"/>
        <v>28</v>
      </c>
      <c r="Z3067" s="10">
        <f t="shared" si="1100"/>
        <v>0.7857142857142857</v>
      </c>
      <c r="AA3067" s="10">
        <f>VLOOKUP(A3067, VIX!$A$2:$E$3205, 5, FALSE)</f>
        <v>66.959999999999994</v>
      </c>
      <c r="AB3067" s="10">
        <f t="shared" si="1101"/>
        <v>51.357857142857142</v>
      </c>
      <c r="AC3067" s="10">
        <f t="shared" si="1102"/>
        <v>42.005000000000003</v>
      </c>
      <c r="AD3067" s="10">
        <f t="shared" si="1103"/>
        <v>38.762857142857143</v>
      </c>
      <c r="AE3067" s="10">
        <f t="shared" si="1104"/>
        <v>36.866428571428571</v>
      </c>
      <c r="AF3067" s="10">
        <f t="shared" si="1105"/>
        <v>35.721428571428575</v>
      </c>
      <c r="AG3067" s="36">
        <f t="shared" si="1093"/>
        <v>1.7344071734873137</v>
      </c>
      <c r="AH3067" s="36">
        <f t="shared" si="1094"/>
        <v>0.72484973492112059</v>
      </c>
      <c r="AI3067" s="36">
        <f t="shared" si="1095"/>
        <v>0.44285172805899298</v>
      </c>
      <c r="AJ3067" s="36">
        <f t="shared" si="1096"/>
        <v>0.31010787845035809</v>
      </c>
      <c r="AK3067" s="36">
        <f t="shared" si="1097"/>
        <v>7.4439213514261998E-2</v>
      </c>
    </row>
    <row r="3068" spans="1:37" x14ac:dyDescent="0.2">
      <c r="A3068" s="5">
        <v>39748</v>
      </c>
      <c r="B3068" s="1">
        <v>11</v>
      </c>
      <c r="C3068" s="7">
        <v>59.29</v>
      </c>
      <c r="D3068" s="7">
        <v>44.88</v>
      </c>
      <c r="E3068" s="7">
        <v>41.78</v>
      </c>
      <c r="F3068" s="7">
        <v>39.979999999999997</v>
      </c>
      <c r="G3068" s="7">
        <v>38.75</v>
      </c>
      <c r="H3068" s="7">
        <v>38.409999999999997</v>
      </c>
      <c r="I3068" s="7">
        <v>37.51</v>
      </c>
      <c r="J3068" s="7">
        <v>0</v>
      </c>
      <c r="K3068" s="7">
        <v>0</v>
      </c>
      <c r="L3068" s="3">
        <v>-0.24299999999999999</v>
      </c>
      <c r="M3068" s="3">
        <v>-6.1800000000000001E-2</v>
      </c>
      <c r="N3068" s="3">
        <v>-2.06E-2</v>
      </c>
      <c r="O3068" s="18">
        <f t="shared" si="1098"/>
        <v>0</v>
      </c>
      <c r="P3068" s="19">
        <f t="shared" si="1106"/>
        <v>39771</v>
      </c>
      <c r="Q3068" s="19">
        <f t="shared" si="1107"/>
        <v>39799</v>
      </c>
      <c r="R3068" s="19">
        <f t="shared" si="1108"/>
        <v>39834</v>
      </c>
      <c r="S3068" s="19">
        <f t="shared" si="1109"/>
        <v>39862</v>
      </c>
      <c r="T3068" s="19">
        <f t="shared" si="1110"/>
        <v>39890</v>
      </c>
      <c r="U3068" s="19">
        <f t="shared" si="1111"/>
        <v>39918</v>
      </c>
      <c r="V3068" s="19">
        <f t="shared" si="1112"/>
        <v>39953</v>
      </c>
      <c r="W3068" s="19">
        <f t="shared" si="1113"/>
        <v>39981</v>
      </c>
      <c r="X3068" s="19">
        <f t="shared" si="1114"/>
        <v>40016</v>
      </c>
      <c r="Y3068" s="18">
        <f t="shared" si="1099"/>
        <v>28</v>
      </c>
      <c r="Z3068" s="10">
        <f t="shared" si="1100"/>
        <v>0.8214285714285714</v>
      </c>
      <c r="AA3068" s="10">
        <f>VLOOKUP(A3068, VIX!$A$2:$E$3205, 5, FALSE)</f>
        <v>80.06</v>
      </c>
      <c r="AB3068" s="10">
        <f t="shared" si="1101"/>
        <v>56.71678571428572</v>
      </c>
      <c r="AC3068" s="10">
        <f t="shared" si="1102"/>
        <v>44.326428571428572</v>
      </c>
      <c r="AD3068" s="10">
        <f t="shared" si="1103"/>
        <v>41.458571428571425</v>
      </c>
      <c r="AE3068" s="10">
        <f t="shared" si="1104"/>
        <v>39.760357142857146</v>
      </c>
      <c r="AF3068" s="10">
        <f t="shared" si="1105"/>
        <v>38.689285714285717</v>
      </c>
      <c r="AG3068" s="36">
        <f t="shared" si="1093"/>
        <v>7.0811731364239128</v>
      </c>
      <c r="AH3068" s="36">
        <f t="shared" si="1094"/>
        <v>1.930573174950988</v>
      </c>
      <c r="AI3068" s="36">
        <f t="shared" si="1095"/>
        <v>1.1974656810982085</v>
      </c>
      <c r="AJ3068" s="36">
        <f t="shared" si="1096"/>
        <v>0.84883338810384334</v>
      </c>
      <c r="AK3068" s="36">
        <f t="shared" si="1097"/>
        <v>0.24334456772825647</v>
      </c>
    </row>
    <row r="3069" spans="1:37" x14ac:dyDescent="0.2">
      <c r="A3069" s="5">
        <v>39745</v>
      </c>
      <c r="B3069" s="1">
        <v>11</v>
      </c>
      <c r="C3069" s="7">
        <v>55.82</v>
      </c>
      <c r="D3069" s="7">
        <v>43.56</v>
      </c>
      <c r="E3069" s="7">
        <v>40.69</v>
      </c>
      <c r="F3069" s="7">
        <v>39.229999999999997</v>
      </c>
      <c r="G3069" s="7">
        <v>37.75</v>
      </c>
      <c r="H3069" s="7">
        <v>37.39</v>
      </c>
      <c r="I3069" s="7">
        <v>35.99</v>
      </c>
      <c r="J3069" s="7">
        <v>36.25</v>
      </c>
      <c r="K3069" s="7">
        <v>37.21</v>
      </c>
      <c r="L3069" s="3">
        <v>-0.21959999999999999</v>
      </c>
      <c r="M3069" s="3">
        <v>-8.2600000000000007E-2</v>
      </c>
      <c r="N3069" s="3">
        <v>-2.75E-2</v>
      </c>
      <c r="O3069" s="18">
        <f t="shared" si="1098"/>
        <v>0</v>
      </c>
      <c r="P3069" s="19">
        <f t="shared" si="1106"/>
        <v>39771</v>
      </c>
      <c r="Q3069" s="19">
        <f t="shared" si="1107"/>
        <v>39799</v>
      </c>
      <c r="R3069" s="19">
        <f t="shared" si="1108"/>
        <v>39834</v>
      </c>
      <c r="S3069" s="19">
        <f t="shared" si="1109"/>
        <v>39862</v>
      </c>
      <c r="T3069" s="19">
        <f t="shared" si="1110"/>
        <v>39890</v>
      </c>
      <c r="U3069" s="19">
        <f t="shared" si="1111"/>
        <v>39918</v>
      </c>
      <c r="V3069" s="19">
        <f t="shared" si="1112"/>
        <v>39953</v>
      </c>
      <c r="W3069" s="19">
        <f t="shared" si="1113"/>
        <v>39981</v>
      </c>
      <c r="X3069" s="19">
        <f t="shared" si="1114"/>
        <v>40016</v>
      </c>
      <c r="Y3069" s="18">
        <f t="shared" si="1099"/>
        <v>28</v>
      </c>
      <c r="Z3069" s="10">
        <f t="shared" si="1100"/>
        <v>0.9285714285714286</v>
      </c>
      <c r="AA3069" s="10">
        <f>VLOOKUP(A3069, VIX!$A$2:$E$3205, 5, FALSE)</f>
        <v>79.13</v>
      </c>
      <c r="AB3069" s="10">
        <f t="shared" si="1101"/>
        <v>54.944285714285712</v>
      </c>
      <c r="AC3069" s="10">
        <f t="shared" si="1102"/>
        <v>43.355000000000004</v>
      </c>
      <c r="AD3069" s="10">
        <f t="shared" si="1103"/>
        <v>40.585714285714282</v>
      </c>
      <c r="AE3069" s="10">
        <f t="shared" si="1104"/>
        <v>39.124285714285712</v>
      </c>
      <c r="AF3069" s="10">
        <f t="shared" si="1105"/>
        <v>37.724285714285713</v>
      </c>
      <c r="AG3069" s="36">
        <f t="shared" si="1093"/>
        <v>2.221589438260418</v>
      </c>
      <c r="AH3069" s="36">
        <f t="shared" si="1094"/>
        <v>0.64466213265115191</v>
      </c>
      <c r="AI3069" s="36">
        <f t="shared" si="1095"/>
        <v>0.34531887934675493</v>
      </c>
      <c r="AJ3069" s="36">
        <f t="shared" si="1096"/>
        <v>0.36561838287193066</v>
      </c>
      <c r="AK3069" s="36">
        <f t="shared" si="1097"/>
        <v>9.2304874698574346E-2</v>
      </c>
    </row>
    <row r="3070" spans="1:37" x14ac:dyDescent="0.2">
      <c r="A3070" s="5">
        <v>39744</v>
      </c>
      <c r="B3070" s="1">
        <v>11</v>
      </c>
      <c r="C3070" s="7">
        <v>50.02</v>
      </c>
      <c r="D3070" s="7">
        <v>40.14</v>
      </c>
      <c r="E3070" s="7">
        <v>38.11</v>
      </c>
      <c r="F3070" s="7">
        <v>36.479999999999997</v>
      </c>
      <c r="G3070" s="7">
        <v>35.119999999999997</v>
      </c>
      <c r="H3070" s="7">
        <v>34.590000000000003</v>
      </c>
      <c r="I3070" s="7">
        <v>0</v>
      </c>
      <c r="J3070" s="7">
        <v>0</v>
      </c>
      <c r="K3070" s="7">
        <v>0</v>
      </c>
      <c r="L3070" s="3">
        <v>-0.19750000000000001</v>
      </c>
      <c r="M3070" s="3">
        <v>-1</v>
      </c>
      <c r="N3070" s="3">
        <v>-0.33329999999999999</v>
      </c>
      <c r="O3070" s="18">
        <f t="shared" si="1098"/>
        <v>1</v>
      </c>
      <c r="P3070" s="19">
        <f t="shared" si="1106"/>
        <v>39771</v>
      </c>
      <c r="Q3070" s="19">
        <f t="shared" si="1107"/>
        <v>39799</v>
      </c>
      <c r="R3070" s="19">
        <f t="shared" si="1108"/>
        <v>39834</v>
      </c>
      <c r="S3070" s="19">
        <f t="shared" si="1109"/>
        <v>39862</v>
      </c>
      <c r="T3070" s="19">
        <f t="shared" si="1110"/>
        <v>39890</v>
      </c>
      <c r="U3070" s="19">
        <f t="shared" si="1111"/>
        <v>39918</v>
      </c>
      <c r="V3070" s="19">
        <f t="shared" si="1112"/>
        <v>39953</v>
      </c>
      <c r="W3070" s="19">
        <f t="shared" si="1113"/>
        <v>39981</v>
      </c>
      <c r="X3070" s="19">
        <f t="shared" si="1114"/>
        <v>40016</v>
      </c>
      <c r="Y3070" s="18">
        <f t="shared" si="1099"/>
        <v>28</v>
      </c>
      <c r="Z3070" s="10">
        <f t="shared" si="1100"/>
        <v>0.9642857142857143</v>
      </c>
      <c r="AA3070" s="10">
        <f>VLOOKUP(A3070, VIX!$A$2:$E$3205, 5, FALSE)</f>
        <v>67.8</v>
      </c>
      <c r="AB3070" s="10">
        <f t="shared" si="1101"/>
        <v>49.667142857142856</v>
      </c>
      <c r="AC3070" s="10">
        <f t="shared" si="1102"/>
        <v>40.067500000000003</v>
      </c>
      <c r="AD3070" s="10">
        <f t="shared" si="1103"/>
        <v>38.051785714285714</v>
      </c>
      <c r="AE3070" s="10">
        <f t="shared" si="1104"/>
        <v>36.431428571428569</v>
      </c>
      <c r="AF3070" s="10">
        <f t="shared" si="1105"/>
        <v>35.101071428571423</v>
      </c>
      <c r="AG3070" s="36">
        <f t="shared" si="1093"/>
        <v>2.2392344497607652</v>
      </c>
      <c r="AH3070" s="36">
        <f t="shared" si="1094"/>
        <v>0.48269484808454427</v>
      </c>
      <c r="AI3070" s="36">
        <f t="shared" si="1095"/>
        <v>0.40716069941715283</v>
      </c>
      <c r="AJ3070" s="36">
        <f t="shared" si="1096"/>
        <v>0.35101806710639488</v>
      </c>
      <c r="AK3070" s="36">
        <f t="shared" si="1097"/>
        <v>0.14070796460176829</v>
      </c>
    </row>
    <row r="3071" spans="1:37" x14ac:dyDescent="0.2">
      <c r="A3071" s="5">
        <v>39743</v>
      </c>
      <c r="B3071" s="1">
        <v>11</v>
      </c>
      <c r="C3071" s="7">
        <v>48.33</v>
      </c>
      <c r="D3071" s="7">
        <v>39.71</v>
      </c>
      <c r="E3071" s="7">
        <v>37.85</v>
      </c>
      <c r="F3071" s="7">
        <v>36.03</v>
      </c>
      <c r="G3071" s="7">
        <v>34.869999999999997</v>
      </c>
      <c r="H3071" s="7">
        <v>33.9</v>
      </c>
      <c r="I3071" s="7">
        <v>32.83</v>
      </c>
      <c r="J3071" s="7">
        <v>32.17</v>
      </c>
      <c r="K3071" s="7">
        <v>32.24</v>
      </c>
      <c r="L3071" s="3">
        <v>-0.1784</v>
      </c>
      <c r="M3071" s="3">
        <v>-8.8800000000000004E-2</v>
      </c>
      <c r="N3071" s="3">
        <v>-2.9600000000000001E-2</v>
      </c>
      <c r="O3071" s="18">
        <f t="shared" si="1098"/>
        <v>0</v>
      </c>
      <c r="P3071" s="19">
        <f t="shared" si="1106"/>
        <v>39743</v>
      </c>
      <c r="Q3071" s="19">
        <f t="shared" si="1107"/>
        <v>39771</v>
      </c>
      <c r="R3071" s="19">
        <f t="shared" si="1108"/>
        <v>39799</v>
      </c>
      <c r="S3071" s="19">
        <f t="shared" si="1109"/>
        <v>39834</v>
      </c>
      <c r="T3071" s="19">
        <f t="shared" si="1110"/>
        <v>39862</v>
      </c>
      <c r="U3071" s="19">
        <f t="shared" si="1111"/>
        <v>39890</v>
      </c>
      <c r="V3071" s="19">
        <f t="shared" si="1112"/>
        <v>39918</v>
      </c>
      <c r="W3071" s="19">
        <f t="shared" si="1113"/>
        <v>39953</v>
      </c>
      <c r="X3071" s="19">
        <f t="shared" si="1114"/>
        <v>39981</v>
      </c>
      <c r="Y3071" s="18">
        <f t="shared" si="1099"/>
        <v>35</v>
      </c>
      <c r="Z3071" s="10">
        <f t="shared" si="1100"/>
        <v>0</v>
      </c>
      <c r="AA3071" s="10">
        <f>VLOOKUP(A3071, VIX!$A$2:$E$3205, 5, FALSE)</f>
        <v>69.650000000000006</v>
      </c>
      <c r="AB3071" s="10">
        <f t="shared" si="1101"/>
        <v>39.71</v>
      </c>
      <c r="AC3071" s="10">
        <f t="shared" si="1102"/>
        <v>37.85</v>
      </c>
      <c r="AD3071" s="10">
        <f t="shared" si="1103"/>
        <v>36.03</v>
      </c>
      <c r="AE3071" s="10">
        <f t="shared" si="1104"/>
        <v>34.869999999999997</v>
      </c>
      <c r="AF3071" s="10">
        <f t="shared" si="1105"/>
        <v>33.9</v>
      </c>
      <c r="AG3071" s="36">
        <f t="shared" si="1093"/>
        <v>1.4087159533073923</v>
      </c>
      <c r="AH3071" s="36">
        <f t="shared" si="1094"/>
        <v>0.36071478044050409</v>
      </c>
      <c r="AI3071" s="36">
        <f t="shared" si="1095"/>
        <v>0.37432971768565904</v>
      </c>
      <c r="AJ3071" s="36">
        <f t="shared" si="1096"/>
        <v>0.24671893858190702</v>
      </c>
      <c r="AK3071" s="36">
        <f t="shared" si="1097"/>
        <v>0.21457916359422707</v>
      </c>
    </row>
    <row r="3072" spans="1:37" x14ac:dyDescent="0.2">
      <c r="A3072" s="5">
        <v>39742</v>
      </c>
      <c r="B3072" s="1">
        <v>10</v>
      </c>
      <c r="C3072" s="7">
        <v>52.8</v>
      </c>
      <c r="D3072" s="7">
        <v>43.8</v>
      </c>
      <c r="E3072" s="7">
        <v>36.93</v>
      </c>
      <c r="F3072" s="7">
        <v>34.950000000000003</v>
      </c>
      <c r="G3072" s="7">
        <v>33.82</v>
      </c>
      <c r="H3072" s="7">
        <v>32.51</v>
      </c>
      <c r="I3072" s="7">
        <v>31.97</v>
      </c>
      <c r="J3072" s="7">
        <v>0</v>
      </c>
      <c r="K3072" s="7">
        <v>0</v>
      </c>
      <c r="L3072" s="3">
        <v>-0.17050000000000001</v>
      </c>
      <c r="M3072" s="3">
        <v>-8.5300000000000001E-2</v>
      </c>
      <c r="N3072" s="3">
        <v>-2.8400000000000002E-2</v>
      </c>
      <c r="O3072" s="18">
        <f t="shared" si="1098"/>
        <v>0</v>
      </c>
      <c r="P3072" s="19">
        <f t="shared" si="1106"/>
        <v>39743</v>
      </c>
      <c r="Q3072" s="19">
        <f t="shared" si="1107"/>
        <v>39771</v>
      </c>
      <c r="R3072" s="19">
        <f t="shared" si="1108"/>
        <v>39799</v>
      </c>
      <c r="S3072" s="19">
        <f t="shared" si="1109"/>
        <v>39834</v>
      </c>
      <c r="T3072" s="19">
        <f t="shared" si="1110"/>
        <v>39862</v>
      </c>
      <c r="U3072" s="19">
        <f t="shared" si="1111"/>
        <v>39890</v>
      </c>
      <c r="V3072" s="19">
        <f t="shared" si="1112"/>
        <v>39918</v>
      </c>
      <c r="W3072" s="19">
        <f t="shared" si="1113"/>
        <v>39953</v>
      </c>
      <c r="X3072" s="19">
        <f t="shared" si="1114"/>
        <v>39981</v>
      </c>
      <c r="Y3072" s="18">
        <f t="shared" si="1099"/>
        <v>35</v>
      </c>
      <c r="Z3072" s="10">
        <f t="shared" si="1100"/>
        <v>2.8571428571428571E-2</v>
      </c>
      <c r="AA3072" s="10">
        <f>VLOOKUP(A3072, VIX!$A$2:$E$3205, 5, FALSE)</f>
        <v>53.11</v>
      </c>
      <c r="AB3072" s="10">
        <f t="shared" si="1101"/>
        <v>44.057142857142857</v>
      </c>
      <c r="AC3072" s="10">
        <f t="shared" si="1102"/>
        <v>37.126285714285714</v>
      </c>
      <c r="AD3072" s="10">
        <f t="shared" si="1103"/>
        <v>35.006571428571426</v>
      </c>
      <c r="AE3072" s="10">
        <f t="shared" si="1104"/>
        <v>33.852285714285713</v>
      </c>
      <c r="AF3072" s="10">
        <f t="shared" si="1105"/>
        <v>32.547428571428568</v>
      </c>
      <c r="AG3072" s="36">
        <f t="shared" si="1093"/>
        <v>1.4252766658078138</v>
      </c>
      <c r="AH3072" s="36">
        <f t="shared" si="1094"/>
        <v>1.3978522406136451</v>
      </c>
      <c r="AI3072" s="36">
        <f t="shared" si="1095"/>
        <v>0.41619538561633485</v>
      </c>
      <c r="AJ3072" s="36">
        <f t="shared" si="1096"/>
        <v>0.24060633201240433</v>
      </c>
      <c r="AK3072" s="36">
        <f t="shared" si="1097"/>
        <v>0.29277897014740106</v>
      </c>
    </row>
    <row r="3073" spans="1:37" x14ac:dyDescent="0.2">
      <c r="A3073" s="5">
        <v>39741</v>
      </c>
      <c r="B3073" s="1">
        <v>10</v>
      </c>
      <c r="C3073" s="7">
        <v>52.31</v>
      </c>
      <c r="D3073" s="7">
        <v>45.05</v>
      </c>
      <c r="E3073" s="7">
        <v>34.799999999999997</v>
      </c>
      <c r="F3073" s="7">
        <v>34.22</v>
      </c>
      <c r="G3073" s="7">
        <v>33.79</v>
      </c>
      <c r="H3073" s="7">
        <v>32.119999999999997</v>
      </c>
      <c r="I3073" s="7">
        <v>30.91</v>
      </c>
      <c r="J3073" s="7">
        <v>29.4</v>
      </c>
      <c r="K3073" s="7">
        <v>27.85</v>
      </c>
      <c r="L3073" s="3">
        <v>-0.13880000000000001</v>
      </c>
      <c r="M3073" s="3">
        <v>-9.6699999999999994E-2</v>
      </c>
      <c r="N3073" s="3">
        <v>-3.2199999999999999E-2</v>
      </c>
      <c r="O3073" s="18">
        <f t="shared" si="1098"/>
        <v>0</v>
      </c>
      <c r="P3073" s="19">
        <f t="shared" si="1106"/>
        <v>39743</v>
      </c>
      <c r="Q3073" s="19">
        <f t="shared" si="1107"/>
        <v>39771</v>
      </c>
      <c r="R3073" s="19">
        <f t="shared" si="1108"/>
        <v>39799</v>
      </c>
      <c r="S3073" s="19">
        <f t="shared" si="1109"/>
        <v>39834</v>
      </c>
      <c r="T3073" s="19">
        <f t="shared" si="1110"/>
        <v>39862</v>
      </c>
      <c r="U3073" s="19">
        <f t="shared" si="1111"/>
        <v>39890</v>
      </c>
      <c r="V3073" s="19">
        <f t="shared" si="1112"/>
        <v>39918</v>
      </c>
      <c r="W3073" s="19">
        <f t="shared" si="1113"/>
        <v>39953</v>
      </c>
      <c r="X3073" s="19">
        <f t="shared" si="1114"/>
        <v>39981</v>
      </c>
      <c r="Y3073" s="18">
        <f t="shared" si="1099"/>
        <v>35</v>
      </c>
      <c r="Z3073" s="10">
        <f t="shared" si="1100"/>
        <v>5.7142857142857141E-2</v>
      </c>
      <c r="AA3073" s="10">
        <f>VLOOKUP(A3073, VIX!$A$2:$E$3205, 5, FALSE)</f>
        <v>52.97</v>
      </c>
      <c r="AB3073" s="10">
        <f t="shared" si="1101"/>
        <v>45.464857142857142</v>
      </c>
      <c r="AC3073" s="10">
        <f t="shared" si="1102"/>
        <v>35.385714285714286</v>
      </c>
      <c r="AD3073" s="10">
        <f t="shared" si="1103"/>
        <v>34.253142857142855</v>
      </c>
      <c r="AE3073" s="10">
        <f t="shared" si="1104"/>
        <v>33.814571428571426</v>
      </c>
      <c r="AF3073" s="10">
        <f t="shared" si="1105"/>
        <v>32.215428571428568</v>
      </c>
      <c r="AG3073" s="36">
        <f t="shared" si="1093"/>
        <v>3.1772612810790499</v>
      </c>
      <c r="AH3073" s="36">
        <f t="shared" si="1094"/>
        <v>5.7247340425531918</v>
      </c>
      <c r="AI3073" s="36">
        <f t="shared" si="1095"/>
        <v>0.34558638083228149</v>
      </c>
      <c r="AJ3073" s="36">
        <f t="shared" si="1096"/>
        <v>0.26582713222667409</v>
      </c>
      <c r="AK3073" s="36">
        <f t="shared" si="1097"/>
        <v>1.082082708377974</v>
      </c>
    </row>
    <row r="3074" spans="1:37" x14ac:dyDescent="0.2">
      <c r="A3074" s="5">
        <v>39738</v>
      </c>
      <c r="B3074" s="1">
        <v>10</v>
      </c>
      <c r="C3074" s="7">
        <v>63.25</v>
      </c>
      <c r="D3074" s="7">
        <v>47.04</v>
      </c>
      <c r="E3074" s="7">
        <v>37.28</v>
      </c>
      <c r="F3074" s="7">
        <v>36.08</v>
      </c>
      <c r="G3074" s="7">
        <v>34.75</v>
      </c>
      <c r="H3074" s="7">
        <v>33.1</v>
      </c>
      <c r="I3074" s="7">
        <v>31.65</v>
      </c>
      <c r="J3074" s="7">
        <v>0</v>
      </c>
      <c r="K3074" s="7">
        <v>0</v>
      </c>
      <c r="L3074" s="3">
        <v>-0.25629999999999997</v>
      </c>
      <c r="M3074" s="3">
        <v>-0.12280000000000001</v>
      </c>
      <c r="N3074" s="3">
        <v>-4.0899999999999999E-2</v>
      </c>
      <c r="O3074" s="18">
        <f t="shared" si="1098"/>
        <v>0</v>
      </c>
      <c r="P3074" s="19">
        <f t="shared" si="1106"/>
        <v>39743</v>
      </c>
      <c r="Q3074" s="19">
        <f t="shared" si="1107"/>
        <v>39771</v>
      </c>
      <c r="R3074" s="19">
        <f t="shared" si="1108"/>
        <v>39799</v>
      </c>
      <c r="S3074" s="19">
        <f t="shared" si="1109"/>
        <v>39834</v>
      </c>
      <c r="T3074" s="19">
        <f t="shared" si="1110"/>
        <v>39862</v>
      </c>
      <c r="U3074" s="19">
        <f t="shared" si="1111"/>
        <v>39890</v>
      </c>
      <c r="V3074" s="19">
        <f t="shared" si="1112"/>
        <v>39918</v>
      </c>
      <c r="W3074" s="19">
        <f t="shared" si="1113"/>
        <v>39953</v>
      </c>
      <c r="X3074" s="19">
        <f t="shared" si="1114"/>
        <v>39981</v>
      </c>
      <c r="Y3074" s="18">
        <f t="shared" si="1099"/>
        <v>35</v>
      </c>
      <c r="Z3074" s="10">
        <f t="shared" si="1100"/>
        <v>0.14285714285714285</v>
      </c>
      <c r="AA3074" s="10">
        <f>VLOOKUP(A3074, VIX!$A$2:$E$3205, 5, FALSE)</f>
        <v>70.33</v>
      </c>
      <c r="AB3074" s="10">
        <f t="shared" si="1101"/>
        <v>49.355714285714285</v>
      </c>
      <c r="AC3074" s="10">
        <f t="shared" si="1102"/>
        <v>38.674285714285716</v>
      </c>
      <c r="AD3074" s="10">
        <f t="shared" si="1103"/>
        <v>36.251428571428569</v>
      </c>
      <c r="AE3074" s="10">
        <f t="shared" si="1104"/>
        <v>34.940000000000005</v>
      </c>
      <c r="AF3074" s="10">
        <f t="shared" si="1105"/>
        <v>33.335714285714289</v>
      </c>
      <c r="AG3074" s="36">
        <f t="shared" si="1093"/>
        <v>2.5154997228893414</v>
      </c>
      <c r="AH3074" s="36">
        <f t="shared" si="1094"/>
        <v>1.9135617088484496</v>
      </c>
      <c r="AI3074" s="36">
        <f t="shared" si="1095"/>
        <v>0.24798878145988701</v>
      </c>
      <c r="AJ3074" s="36">
        <f t="shared" si="1096"/>
        <v>0.27847848845904555</v>
      </c>
      <c r="AK3074" s="36">
        <f t="shared" si="1097"/>
        <v>0.36069640951794357</v>
      </c>
    </row>
    <row r="3075" spans="1:37" x14ac:dyDescent="0.2">
      <c r="A3075" s="5">
        <v>39737</v>
      </c>
      <c r="B3075" s="1">
        <v>10</v>
      </c>
      <c r="C3075" s="7">
        <v>63.88</v>
      </c>
      <c r="D3075" s="7">
        <v>42.78</v>
      </c>
      <c r="E3075" s="7">
        <v>35.47</v>
      </c>
      <c r="F3075" s="7">
        <v>34.71</v>
      </c>
      <c r="G3075" s="7">
        <v>34.32</v>
      </c>
      <c r="H3075" s="7">
        <v>32.65</v>
      </c>
      <c r="I3075" s="7">
        <v>31.17</v>
      </c>
      <c r="J3075" s="7">
        <v>29.26</v>
      </c>
      <c r="K3075" s="7">
        <v>27.82</v>
      </c>
      <c r="L3075" s="3">
        <v>-0.33029999999999998</v>
      </c>
      <c r="M3075" s="3">
        <v>-0.10199999999999999</v>
      </c>
      <c r="N3075" s="3">
        <v>-3.4000000000000002E-2</v>
      </c>
      <c r="O3075" s="18">
        <f t="shared" si="1098"/>
        <v>0</v>
      </c>
      <c r="P3075" s="19">
        <f t="shared" si="1106"/>
        <v>39743</v>
      </c>
      <c r="Q3075" s="19">
        <f t="shared" si="1107"/>
        <v>39771</v>
      </c>
      <c r="R3075" s="19">
        <f t="shared" si="1108"/>
        <v>39799</v>
      </c>
      <c r="S3075" s="19">
        <f t="shared" si="1109"/>
        <v>39834</v>
      </c>
      <c r="T3075" s="19">
        <f t="shared" si="1110"/>
        <v>39862</v>
      </c>
      <c r="U3075" s="19">
        <f t="shared" si="1111"/>
        <v>39890</v>
      </c>
      <c r="V3075" s="19">
        <f t="shared" si="1112"/>
        <v>39918</v>
      </c>
      <c r="W3075" s="19">
        <f t="shared" si="1113"/>
        <v>39953</v>
      </c>
      <c r="X3075" s="19">
        <f t="shared" si="1114"/>
        <v>39981</v>
      </c>
      <c r="Y3075" s="18">
        <f t="shared" si="1099"/>
        <v>35</v>
      </c>
      <c r="Z3075" s="10">
        <f t="shared" si="1100"/>
        <v>0.17142857142857143</v>
      </c>
      <c r="AA3075" s="10">
        <f>VLOOKUP(A3075, VIX!$A$2:$E$3205, 5, FALSE)</f>
        <v>67.61</v>
      </c>
      <c r="AB3075" s="10">
        <f t="shared" si="1101"/>
        <v>46.39714285714286</v>
      </c>
      <c r="AC3075" s="10">
        <f t="shared" si="1102"/>
        <v>36.723142857142854</v>
      </c>
      <c r="AD3075" s="10">
        <f t="shared" si="1103"/>
        <v>34.840285714285713</v>
      </c>
      <c r="AE3075" s="10">
        <f t="shared" si="1104"/>
        <v>34.386857142857139</v>
      </c>
      <c r="AF3075" s="10">
        <f t="shared" si="1105"/>
        <v>32.93628571428571</v>
      </c>
      <c r="AG3075" s="36">
        <f t="shared" ref="AG3075:AG3138" si="1115">252*IF(Z3075-Z3076&lt;0,(Z3075-Z3076)*(D3075-C3075)/AB3076,(Z3075-1)*(D3075-C3075)/AB3076)</f>
        <v>3.3173202899816587</v>
      </c>
      <c r="AH3075" s="36">
        <f t="shared" ref="AH3075:AH3138" si="1116">252*IF(Z3075-Z3076&lt;0,(Z3075-Z3076)*(E3075-D3075)/AC3076,(Z3075-1)*(E3075-D3075)/AC3076)</f>
        <v>1.4232558139534894</v>
      </c>
      <c r="AI3075" s="36">
        <f t="shared" ref="AI3075:AI3138" si="1117">252*IF(Z3075-Z3076&lt;0,(Z3075-Z3076)*(F3075-E3075)/AD3076,(Z3075-1)*(F3075-E3075)/AD3076)</f>
        <v>0.15768543599792484</v>
      </c>
      <c r="AJ3075" s="36">
        <f t="shared" ref="AJ3075:AJ3138" si="1118">252*IF(Z3075-Z3076&lt;0,(Z3075-Z3076)*(G3075-F3075)/AE3076,(Z3075-1)*(G3075-F3075)/AE3076)</f>
        <v>8.2641709341338646E-2</v>
      </c>
      <c r="AK3075" s="36">
        <f t="shared" ref="AK3075:AK3138" si="1119">252*IF(Z3075-Z3076&lt;0,(Z3075-Z3076)*(H3075-G3075)/AF3076,(Z3075-1)*(H3075-G3075)/AF3076)</f>
        <v>0.37961735177116929</v>
      </c>
    </row>
    <row r="3076" spans="1:37" x14ac:dyDescent="0.2">
      <c r="A3076" s="5">
        <v>39736</v>
      </c>
      <c r="B3076" s="1">
        <v>10</v>
      </c>
      <c r="C3076" s="7">
        <v>58.18</v>
      </c>
      <c r="D3076" s="7">
        <v>42.7</v>
      </c>
      <c r="E3076" s="7">
        <v>35.549999999999997</v>
      </c>
      <c r="F3076" s="7">
        <v>34.49</v>
      </c>
      <c r="G3076" s="7">
        <v>33.85</v>
      </c>
      <c r="H3076" s="7">
        <v>31.13</v>
      </c>
      <c r="I3076" s="7">
        <v>29.56</v>
      </c>
      <c r="J3076" s="7">
        <v>28.16</v>
      </c>
      <c r="K3076" s="7">
        <v>26.82</v>
      </c>
      <c r="L3076" s="3">
        <v>-0.2661</v>
      </c>
      <c r="M3076" s="3">
        <v>-0.1429</v>
      </c>
      <c r="N3076" s="3">
        <v>-4.7600000000000003E-2</v>
      </c>
      <c r="O3076" s="18">
        <f t="shared" si="1098"/>
        <v>0</v>
      </c>
      <c r="P3076" s="19">
        <f t="shared" si="1106"/>
        <v>39743</v>
      </c>
      <c r="Q3076" s="19">
        <f t="shared" si="1107"/>
        <v>39771</v>
      </c>
      <c r="R3076" s="19">
        <f t="shared" si="1108"/>
        <v>39799</v>
      </c>
      <c r="S3076" s="19">
        <f t="shared" si="1109"/>
        <v>39834</v>
      </c>
      <c r="T3076" s="19">
        <f t="shared" si="1110"/>
        <v>39862</v>
      </c>
      <c r="U3076" s="19">
        <f t="shared" si="1111"/>
        <v>39890</v>
      </c>
      <c r="V3076" s="19">
        <f t="shared" si="1112"/>
        <v>39918</v>
      </c>
      <c r="W3076" s="19">
        <f t="shared" si="1113"/>
        <v>39953</v>
      </c>
      <c r="X3076" s="19">
        <f t="shared" si="1114"/>
        <v>39981</v>
      </c>
      <c r="Y3076" s="18">
        <f t="shared" si="1099"/>
        <v>35</v>
      </c>
      <c r="Z3076" s="10">
        <f t="shared" si="1100"/>
        <v>0.2</v>
      </c>
      <c r="AA3076" s="10">
        <f>VLOOKUP(A3076, VIX!$A$2:$E$3205, 5, FALSE)</f>
        <v>69.25</v>
      </c>
      <c r="AB3076" s="10">
        <f t="shared" si="1101"/>
        <v>45.796000000000006</v>
      </c>
      <c r="AC3076" s="10">
        <f t="shared" si="1102"/>
        <v>36.979999999999997</v>
      </c>
      <c r="AD3076" s="10">
        <f t="shared" si="1103"/>
        <v>34.701999999999998</v>
      </c>
      <c r="AE3076" s="10">
        <f t="shared" si="1104"/>
        <v>33.978000000000002</v>
      </c>
      <c r="AF3076" s="10">
        <f t="shared" si="1105"/>
        <v>31.673999999999999</v>
      </c>
      <c r="AG3076" s="36">
        <f t="shared" si="1115"/>
        <v>2.7533985516452777</v>
      </c>
      <c r="AH3076" s="36">
        <f t="shared" si="1116"/>
        <v>1.5347529812606477</v>
      </c>
      <c r="AI3076" s="36">
        <f t="shared" si="1117"/>
        <v>0.24169818491105394</v>
      </c>
      <c r="AJ3076" s="36">
        <f t="shared" si="1118"/>
        <v>0.14979102814154366</v>
      </c>
      <c r="AK3076" s="36">
        <f t="shared" si="1119"/>
        <v>0.66964311882687422</v>
      </c>
    </row>
    <row r="3077" spans="1:37" x14ac:dyDescent="0.2">
      <c r="A3077" s="5">
        <v>39735</v>
      </c>
      <c r="B3077" s="1">
        <v>10</v>
      </c>
      <c r="C3077" s="7">
        <v>49.05</v>
      </c>
      <c r="D3077" s="7">
        <v>37.94</v>
      </c>
      <c r="E3077" s="7">
        <v>32.24</v>
      </c>
      <c r="F3077" s="7">
        <v>31.38</v>
      </c>
      <c r="G3077" s="7">
        <v>30.58</v>
      </c>
      <c r="H3077" s="7">
        <v>28.85</v>
      </c>
      <c r="I3077" s="7">
        <v>0</v>
      </c>
      <c r="J3077" s="7">
        <v>0</v>
      </c>
      <c r="K3077" s="7">
        <v>0</v>
      </c>
      <c r="L3077" s="3">
        <v>-0.22650000000000001</v>
      </c>
      <c r="M3077" s="3">
        <v>-1</v>
      </c>
      <c r="N3077" s="3">
        <v>-0.33329999999999999</v>
      </c>
      <c r="O3077" s="18">
        <f t="shared" si="1098"/>
        <v>0</v>
      </c>
      <c r="P3077" s="19">
        <f t="shared" si="1106"/>
        <v>39743</v>
      </c>
      <c r="Q3077" s="19">
        <f t="shared" si="1107"/>
        <v>39771</v>
      </c>
      <c r="R3077" s="19">
        <f t="shared" si="1108"/>
        <v>39799</v>
      </c>
      <c r="S3077" s="19">
        <f t="shared" si="1109"/>
        <v>39834</v>
      </c>
      <c r="T3077" s="19">
        <f t="shared" si="1110"/>
        <v>39862</v>
      </c>
      <c r="U3077" s="19">
        <f t="shared" si="1111"/>
        <v>39890</v>
      </c>
      <c r="V3077" s="19">
        <f t="shared" si="1112"/>
        <v>39918</v>
      </c>
      <c r="W3077" s="19">
        <f t="shared" si="1113"/>
        <v>39953</v>
      </c>
      <c r="X3077" s="19">
        <f t="shared" si="1114"/>
        <v>39981</v>
      </c>
      <c r="Y3077" s="18">
        <f t="shared" si="1099"/>
        <v>35</v>
      </c>
      <c r="Z3077" s="10">
        <f t="shared" si="1100"/>
        <v>0.22857142857142856</v>
      </c>
      <c r="AA3077" s="10">
        <f>VLOOKUP(A3077, VIX!$A$2:$E$3205, 5, FALSE)</f>
        <v>55.13</v>
      </c>
      <c r="AB3077" s="10">
        <f t="shared" si="1101"/>
        <v>40.479428571428571</v>
      </c>
      <c r="AC3077" s="10">
        <f t="shared" si="1102"/>
        <v>33.542857142857144</v>
      </c>
      <c r="AD3077" s="10">
        <f t="shared" si="1103"/>
        <v>31.57657142857143</v>
      </c>
      <c r="AE3077" s="10">
        <f t="shared" si="1104"/>
        <v>30.76285714285714</v>
      </c>
      <c r="AF3077" s="10">
        <f t="shared" si="1105"/>
        <v>29.245428571428572</v>
      </c>
      <c r="AG3077" s="36">
        <f t="shared" si="1115"/>
        <v>2.009012758506866</v>
      </c>
      <c r="AH3077" s="36">
        <f t="shared" si="1116"/>
        <v>1.2480558862117785</v>
      </c>
      <c r="AI3077" s="36">
        <f t="shared" si="1117"/>
        <v>0.2007521722215023</v>
      </c>
      <c r="AJ3077" s="36">
        <f t="shared" si="1118"/>
        <v>0.19195246891245984</v>
      </c>
      <c r="AK3077" s="36">
        <f t="shared" si="1119"/>
        <v>0.43557234061684991</v>
      </c>
    </row>
    <row r="3078" spans="1:37" x14ac:dyDescent="0.2">
      <c r="A3078" s="5">
        <v>39734</v>
      </c>
      <c r="B3078" s="1">
        <v>10</v>
      </c>
      <c r="C3078" s="7">
        <v>50.64</v>
      </c>
      <c r="D3078" s="7">
        <v>36.07</v>
      </c>
      <c r="E3078" s="7">
        <v>31.78</v>
      </c>
      <c r="F3078" s="7">
        <v>30.52</v>
      </c>
      <c r="G3078" s="7">
        <v>29.83</v>
      </c>
      <c r="H3078" s="7">
        <v>28.17</v>
      </c>
      <c r="I3078" s="7">
        <v>26.78</v>
      </c>
      <c r="J3078" s="7">
        <v>0</v>
      </c>
      <c r="K3078" s="7">
        <v>0</v>
      </c>
      <c r="L3078" s="3">
        <v>-0.28770000000000001</v>
      </c>
      <c r="M3078" s="3">
        <v>-0.1225</v>
      </c>
      <c r="N3078" s="3">
        <v>-4.0800000000000003E-2</v>
      </c>
      <c r="O3078" s="18">
        <f t="shared" si="1098"/>
        <v>0</v>
      </c>
      <c r="P3078" s="19">
        <f t="shared" si="1106"/>
        <v>39743</v>
      </c>
      <c r="Q3078" s="19">
        <f t="shared" si="1107"/>
        <v>39771</v>
      </c>
      <c r="R3078" s="19">
        <f t="shared" si="1108"/>
        <v>39799</v>
      </c>
      <c r="S3078" s="19">
        <f t="shared" si="1109"/>
        <v>39834</v>
      </c>
      <c r="T3078" s="19">
        <f t="shared" si="1110"/>
        <v>39862</v>
      </c>
      <c r="U3078" s="19">
        <f t="shared" si="1111"/>
        <v>39890</v>
      </c>
      <c r="V3078" s="19">
        <f t="shared" si="1112"/>
        <v>39918</v>
      </c>
      <c r="W3078" s="19">
        <f t="shared" si="1113"/>
        <v>39953</v>
      </c>
      <c r="X3078" s="19">
        <f t="shared" si="1114"/>
        <v>39981</v>
      </c>
      <c r="Y3078" s="18">
        <f t="shared" si="1099"/>
        <v>35</v>
      </c>
      <c r="Z3078" s="10">
        <f t="shared" si="1100"/>
        <v>0.25714285714285712</v>
      </c>
      <c r="AA3078" s="10">
        <f>VLOOKUP(A3078, VIX!$A$2:$E$3205, 5, FALSE)</f>
        <v>54.99</v>
      </c>
      <c r="AB3078" s="10">
        <f t="shared" si="1101"/>
        <v>39.816571428571429</v>
      </c>
      <c r="AC3078" s="10">
        <f t="shared" si="1102"/>
        <v>32.883142857142857</v>
      </c>
      <c r="AD3078" s="10">
        <f t="shared" si="1103"/>
        <v>30.844000000000001</v>
      </c>
      <c r="AE3078" s="10">
        <f t="shared" si="1104"/>
        <v>30.007428571428569</v>
      </c>
      <c r="AF3078" s="10">
        <f t="shared" si="1105"/>
        <v>28.596857142857143</v>
      </c>
      <c r="AG3078" s="36">
        <f t="shared" si="1115"/>
        <v>7.0533858418979953</v>
      </c>
      <c r="AH3078" s="36">
        <f t="shared" si="1116"/>
        <v>2.6220925062050795</v>
      </c>
      <c r="AI3078" s="36">
        <f t="shared" si="1117"/>
        <v>0.82749274632103953</v>
      </c>
      <c r="AJ3078" s="36">
        <f t="shared" si="1118"/>
        <v>0.46990784530984081</v>
      </c>
      <c r="AK3078" s="36">
        <f t="shared" si="1119"/>
        <v>1.1950861822683532</v>
      </c>
    </row>
    <row r="3079" spans="1:37" x14ac:dyDescent="0.2">
      <c r="A3079" s="5">
        <v>39731</v>
      </c>
      <c r="B3079" s="1">
        <v>10</v>
      </c>
      <c r="C3079" s="7">
        <v>56.71</v>
      </c>
      <c r="D3079" s="7">
        <v>38.31</v>
      </c>
      <c r="E3079" s="7">
        <v>33.79</v>
      </c>
      <c r="F3079" s="7">
        <v>32.42</v>
      </c>
      <c r="G3079" s="7">
        <v>31.35</v>
      </c>
      <c r="H3079" s="7">
        <v>29.3</v>
      </c>
      <c r="I3079" s="7">
        <v>28.91</v>
      </c>
      <c r="J3079" s="7">
        <v>0</v>
      </c>
      <c r="K3079" s="7">
        <v>0</v>
      </c>
      <c r="L3079" s="3">
        <v>-0.32450000000000001</v>
      </c>
      <c r="M3079" s="3">
        <v>-0.10829999999999999</v>
      </c>
      <c r="N3079" s="3">
        <v>-3.61E-2</v>
      </c>
      <c r="O3079" s="18">
        <f t="shared" si="1098"/>
        <v>0</v>
      </c>
      <c r="P3079" s="19">
        <f t="shared" si="1106"/>
        <v>39743</v>
      </c>
      <c r="Q3079" s="19">
        <f t="shared" si="1107"/>
        <v>39771</v>
      </c>
      <c r="R3079" s="19">
        <f t="shared" si="1108"/>
        <v>39799</v>
      </c>
      <c r="S3079" s="19">
        <f t="shared" si="1109"/>
        <v>39834</v>
      </c>
      <c r="T3079" s="19">
        <f t="shared" si="1110"/>
        <v>39862</v>
      </c>
      <c r="U3079" s="19">
        <f t="shared" si="1111"/>
        <v>39890</v>
      </c>
      <c r="V3079" s="19">
        <f t="shared" si="1112"/>
        <v>39918</v>
      </c>
      <c r="W3079" s="19">
        <f t="shared" si="1113"/>
        <v>39953</v>
      </c>
      <c r="X3079" s="19">
        <f t="shared" si="1114"/>
        <v>39981</v>
      </c>
      <c r="Y3079" s="18">
        <f t="shared" si="1099"/>
        <v>35</v>
      </c>
      <c r="Z3079" s="10">
        <f t="shared" si="1100"/>
        <v>0.34285714285714286</v>
      </c>
      <c r="AA3079" s="10">
        <f>VLOOKUP(A3079, VIX!$A$2:$E$3205, 5, FALSE)</f>
        <v>69.95</v>
      </c>
      <c r="AB3079" s="10">
        <f t="shared" si="1101"/>
        <v>44.618571428571428</v>
      </c>
      <c r="AC3079" s="10">
        <f t="shared" si="1102"/>
        <v>35.339714285714287</v>
      </c>
      <c r="AD3079" s="10">
        <f t="shared" si="1103"/>
        <v>32.889714285714284</v>
      </c>
      <c r="AE3079" s="10">
        <f t="shared" si="1104"/>
        <v>31.716857142857144</v>
      </c>
      <c r="AF3079" s="10">
        <f t="shared" si="1105"/>
        <v>30.002857142857145</v>
      </c>
      <c r="AG3079" s="36">
        <f t="shared" si="1115"/>
        <v>3.0730485267022796</v>
      </c>
      <c r="AH3079" s="36">
        <f t="shared" si="1116"/>
        <v>0.9304362032347665</v>
      </c>
      <c r="AI3079" s="36">
        <f t="shared" si="1117"/>
        <v>0.30575482225410444</v>
      </c>
      <c r="AJ3079" s="36">
        <f t="shared" si="1118"/>
        <v>0.24694116785112477</v>
      </c>
      <c r="AK3079" s="36">
        <f t="shared" si="1119"/>
        <v>0.4967116649359643</v>
      </c>
    </row>
    <row r="3080" spans="1:37" x14ac:dyDescent="0.2">
      <c r="A3080" s="5">
        <v>39730</v>
      </c>
      <c r="B3080" s="1">
        <v>10</v>
      </c>
      <c r="C3080" s="7">
        <v>52.3</v>
      </c>
      <c r="D3080" s="7">
        <v>37.68</v>
      </c>
      <c r="E3080" s="7">
        <v>33.380000000000003</v>
      </c>
      <c r="F3080" s="7">
        <v>31.6</v>
      </c>
      <c r="G3080" s="7">
        <v>30.96</v>
      </c>
      <c r="H3080" s="7">
        <v>28.98</v>
      </c>
      <c r="I3080" s="7">
        <v>29.06</v>
      </c>
      <c r="J3080" s="7">
        <v>28.98</v>
      </c>
      <c r="K3080" s="7">
        <v>28.07</v>
      </c>
      <c r="L3080" s="3">
        <v>-0.27950000000000003</v>
      </c>
      <c r="M3080" s="3">
        <v>-8.0399999999999999E-2</v>
      </c>
      <c r="N3080" s="3">
        <v>-2.6800000000000001E-2</v>
      </c>
      <c r="O3080" s="18">
        <f t="shared" si="1098"/>
        <v>0</v>
      </c>
      <c r="P3080" s="19">
        <f t="shared" si="1106"/>
        <v>39743</v>
      </c>
      <c r="Q3080" s="19">
        <f t="shared" si="1107"/>
        <v>39771</v>
      </c>
      <c r="R3080" s="19">
        <f t="shared" si="1108"/>
        <v>39799</v>
      </c>
      <c r="S3080" s="19">
        <f t="shared" si="1109"/>
        <v>39834</v>
      </c>
      <c r="T3080" s="19">
        <f t="shared" si="1110"/>
        <v>39862</v>
      </c>
      <c r="U3080" s="19">
        <f t="shared" si="1111"/>
        <v>39890</v>
      </c>
      <c r="V3080" s="19">
        <f t="shared" si="1112"/>
        <v>39918</v>
      </c>
      <c r="W3080" s="19">
        <f t="shared" si="1113"/>
        <v>39953</v>
      </c>
      <c r="X3080" s="19">
        <f t="shared" si="1114"/>
        <v>39981</v>
      </c>
      <c r="Y3080" s="18">
        <f t="shared" si="1099"/>
        <v>35</v>
      </c>
      <c r="Z3080" s="10">
        <f t="shared" si="1100"/>
        <v>0.37142857142857144</v>
      </c>
      <c r="AA3080" s="10">
        <f>VLOOKUP(A3080, VIX!$A$2:$E$3205, 5, FALSE)</f>
        <v>63.92</v>
      </c>
      <c r="AB3080" s="10">
        <f t="shared" si="1101"/>
        <v>43.110285714285709</v>
      </c>
      <c r="AC3080" s="10">
        <f t="shared" si="1102"/>
        <v>34.977142857142859</v>
      </c>
      <c r="AD3080" s="10">
        <f t="shared" si="1103"/>
        <v>32.261142857142858</v>
      </c>
      <c r="AE3080" s="10">
        <f t="shared" si="1104"/>
        <v>31.197714285714284</v>
      </c>
      <c r="AF3080" s="10">
        <f t="shared" si="1105"/>
        <v>29.715428571428575</v>
      </c>
      <c r="AG3080" s="36">
        <f t="shared" si="1115"/>
        <v>2.667747985199453</v>
      </c>
      <c r="AH3080" s="36">
        <f t="shared" si="1116"/>
        <v>0.94154856760537653</v>
      </c>
      <c r="AI3080" s="36">
        <f t="shared" si="1117"/>
        <v>0.41876878839367448</v>
      </c>
      <c r="AJ3080" s="36">
        <f t="shared" si="1118"/>
        <v>0.15643671917436194</v>
      </c>
      <c r="AK3080" s="36">
        <f t="shared" si="1119"/>
        <v>0.50204254120298664</v>
      </c>
    </row>
    <row r="3081" spans="1:37" x14ac:dyDescent="0.2">
      <c r="A3081" s="5">
        <v>39729</v>
      </c>
      <c r="B3081" s="1">
        <v>10</v>
      </c>
      <c r="C3081" s="7">
        <v>45.56</v>
      </c>
      <c r="D3081" s="7">
        <v>35.39</v>
      </c>
      <c r="E3081" s="7">
        <v>31.21</v>
      </c>
      <c r="F3081" s="7">
        <v>30.2</v>
      </c>
      <c r="G3081" s="7">
        <v>28.96</v>
      </c>
      <c r="H3081" s="7">
        <v>28.02</v>
      </c>
      <c r="I3081" s="7">
        <v>27.73</v>
      </c>
      <c r="J3081" s="7">
        <v>27.6</v>
      </c>
      <c r="K3081" s="7">
        <v>26.45</v>
      </c>
      <c r="L3081" s="3">
        <v>-0.22320000000000001</v>
      </c>
      <c r="M3081" s="3">
        <v>-8.1799999999999998E-2</v>
      </c>
      <c r="N3081" s="3">
        <v>-2.7300000000000001E-2</v>
      </c>
      <c r="O3081" s="18">
        <f t="shared" ref="O3081:O3144" si="1120">IF(B3083-B3082=0,0,1)</f>
        <v>0</v>
      </c>
      <c r="P3081" s="19">
        <f t="shared" si="1106"/>
        <v>39743</v>
      </c>
      <c r="Q3081" s="19">
        <f t="shared" si="1107"/>
        <v>39771</v>
      </c>
      <c r="R3081" s="19">
        <f t="shared" si="1108"/>
        <v>39799</v>
      </c>
      <c r="S3081" s="19">
        <f t="shared" si="1109"/>
        <v>39834</v>
      </c>
      <c r="T3081" s="19">
        <f t="shared" si="1110"/>
        <v>39862</v>
      </c>
      <c r="U3081" s="19">
        <f t="shared" si="1111"/>
        <v>39890</v>
      </c>
      <c r="V3081" s="19">
        <f t="shared" si="1112"/>
        <v>39918</v>
      </c>
      <c r="W3081" s="19">
        <f t="shared" si="1113"/>
        <v>39953</v>
      </c>
      <c r="X3081" s="19">
        <f t="shared" si="1114"/>
        <v>39981</v>
      </c>
      <c r="Y3081" s="18">
        <f t="shared" ref="Y3081:Y3144" si="1121">IF(O3081=1,DATEDIF(P3082,P3081,"d"),Y3082)</f>
        <v>35</v>
      </c>
      <c r="Z3081" s="10">
        <f t="shared" si="1100"/>
        <v>0.4</v>
      </c>
      <c r="AA3081" s="10">
        <f>VLOOKUP(A3081, VIX!$A$2:$E$3205, 5, FALSE)</f>
        <v>57.53</v>
      </c>
      <c r="AB3081" s="10">
        <f t="shared" si="1101"/>
        <v>39.457999999999998</v>
      </c>
      <c r="AC3081" s="10">
        <f t="shared" si="1102"/>
        <v>32.881999999999998</v>
      </c>
      <c r="AD3081" s="10">
        <f t="shared" si="1103"/>
        <v>30.603999999999999</v>
      </c>
      <c r="AE3081" s="10">
        <f t="shared" si="1104"/>
        <v>29.456000000000003</v>
      </c>
      <c r="AF3081" s="10">
        <f t="shared" si="1105"/>
        <v>28.396000000000001</v>
      </c>
      <c r="AG3081" s="36">
        <f t="shared" si="1115"/>
        <v>1.9506336339764785</v>
      </c>
      <c r="AH3081" s="36">
        <f t="shared" si="1116"/>
        <v>0.93765355171799736</v>
      </c>
      <c r="AI3081" s="36">
        <f t="shared" si="1117"/>
        <v>0.24215784215784214</v>
      </c>
      <c r="AJ3081" s="36">
        <f t="shared" si="1118"/>
        <v>0.30546947553643788</v>
      </c>
      <c r="AK3081" s="36">
        <f t="shared" si="1119"/>
        <v>0.23880235898986837</v>
      </c>
    </row>
    <row r="3082" spans="1:37" x14ac:dyDescent="0.2">
      <c r="A3082" s="5">
        <v>39728</v>
      </c>
      <c r="B3082" s="1">
        <v>10</v>
      </c>
      <c r="C3082" s="7">
        <v>41.83</v>
      </c>
      <c r="D3082" s="7">
        <v>34.32</v>
      </c>
      <c r="E3082" s="7">
        <v>30.43</v>
      </c>
      <c r="F3082" s="7">
        <v>29.73</v>
      </c>
      <c r="G3082" s="7">
        <v>28.85</v>
      </c>
      <c r="H3082" s="7">
        <v>27.96</v>
      </c>
      <c r="I3082" s="7">
        <v>27.72</v>
      </c>
      <c r="J3082" s="7">
        <v>27.42</v>
      </c>
      <c r="K3082" s="7">
        <v>25.75</v>
      </c>
      <c r="L3082" s="3">
        <v>-0.17949999999999999</v>
      </c>
      <c r="M3082" s="3">
        <v>-6.7599999999999993E-2</v>
      </c>
      <c r="N3082" s="3">
        <v>-2.2499999999999999E-2</v>
      </c>
      <c r="O3082" s="18">
        <f t="shared" si="1120"/>
        <v>0</v>
      </c>
      <c r="P3082" s="19">
        <f t="shared" si="1106"/>
        <v>39743</v>
      </c>
      <c r="Q3082" s="19">
        <f t="shared" si="1107"/>
        <v>39771</v>
      </c>
      <c r="R3082" s="19">
        <f t="shared" si="1108"/>
        <v>39799</v>
      </c>
      <c r="S3082" s="19">
        <f t="shared" si="1109"/>
        <v>39834</v>
      </c>
      <c r="T3082" s="19">
        <f t="shared" si="1110"/>
        <v>39862</v>
      </c>
      <c r="U3082" s="19">
        <f t="shared" si="1111"/>
        <v>39890</v>
      </c>
      <c r="V3082" s="19">
        <f t="shared" si="1112"/>
        <v>39918</v>
      </c>
      <c r="W3082" s="19">
        <f t="shared" si="1113"/>
        <v>39953</v>
      </c>
      <c r="X3082" s="19">
        <f t="shared" si="1114"/>
        <v>39981</v>
      </c>
      <c r="Y3082" s="18">
        <f t="shared" si="1121"/>
        <v>35</v>
      </c>
      <c r="Z3082" s="10">
        <f t="shared" ref="Z3082:Z3145" si="1122">DATEDIF(A3082,P3082,"d")/Y3082</f>
        <v>0.42857142857142855</v>
      </c>
      <c r="AA3082" s="10">
        <f>VLOOKUP(A3082, VIX!$A$2:$E$3205, 5, FALSE)</f>
        <v>53.68</v>
      </c>
      <c r="AB3082" s="10">
        <f t="shared" ref="AB3082:AB3145" si="1123">Z3082*C3082 + (1-Z3082)*D3082</f>
        <v>37.53857142857143</v>
      </c>
      <c r="AC3082" s="10">
        <f t="shared" ref="AC3082:AC3145" si="1124">Z3082*D3082 + (1-Z3082)*E3082</f>
        <v>32.097142857142856</v>
      </c>
      <c r="AD3082" s="10">
        <f t="shared" ref="AD3082:AD3145" si="1125">Z3082*E3082 + (1-Z3082)*F3082</f>
        <v>30.03</v>
      </c>
      <c r="AE3082" s="10">
        <f t="shared" ref="AE3082:AE3145" si="1126">Z3082*F3082 + (1-Z3082)*G3082</f>
        <v>29.227142857142855</v>
      </c>
      <c r="AF3082" s="10">
        <f t="shared" ref="AF3082:AF3145" si="1127">Z3082*G3082 + (1-Z3082)*H3082</f>
        <v>28.341428571428573</v>
      </c>
      <c r="AG3082" s="36">
        <f t="shared" si="1115"/>
        <v>1.5708428094755886</v>
      </c>
      <c r="AH3082" s="36">
        <f t="shared" si="1116"/>
        <v>0.91776204920795457</v>
      </c>
      <c r="AI3082" s="36">
        <f t="shared" si="1117"/>
        <v>0.17402284789771708</v>
      </c>
      <c r="AJ3082" s="36">
        <f t="shared" si="1118"/>
        <v>0.22271992286755898</v>
      </c>
      <c r="AK3082" s="36">
        <f t="shared" si="1119"/>
        <v>0.22654087796206154</v>
      </c>
    </row>
    <row r="3083" spans="1:37" x14ac:dyDescent="0.2">
      <c r="A3083" s="5">
        <v>39727</v>
      </c>
      <c r="B3083" s="1">
        <v>10</v>
      </c>
      <c r="C3083" s="7">
        <v>37.369999999999997</v>
      </c>
      <c r="D3083" s="7">
        <v>31.94</v>
      </c>
      <c r="E3083" s="7">
        <v>29.32</v>
      </c>
      <c r="F3083" s="7">
        <v>28.66</v>
      </c>
      <c r="G3083" s="7">
        <v>28.27</v>
      </c>
      <c r="H3083" s="7">
        <v>28.3</v>
      </c>
      <c r="I3083" s="7">
        <v>27.86</v>
      </c>
      <c r="J3083" s="7">
        <v>27.48</v>
      </c>
      <c r="K3083" s="7">
        <v>27.6</v>
      </c>
      <c r="L3083" s="3">
        <v>-0.14530000000000001</v>
      </c>
      <c r="M3083" s="3">
        <v>-2.7900000000000001E-2</v>
      </c>
      <c r="N3083" s="3">
        <v>-9.2999999999999992E-3</v>
      </c>
      <c r="O3083" s="18">
        <f t="shared" si="1120"/>
        <v>0</v>
      </c>
      <c r="P3083" s="19">
        <f t="shared" ref="P3083:P3146" si="1128">IF(O3082=1,A3083,P3082)</f>
        <v>39743</v>
      </c>
      <c r="Q3083" s="19">
        <f t="shared" ref="Q3083:Q3146" si="1129">IF(O3082=1,P3082,Q3082)</f>
        <v>39771</v>
      </c>
      <c r="R3083" s="19">
        <f t="shared" ref="R3083:R3146" si="1130">IF(O3082=1,Q3082,R3082)</f>
        <v>39799</v>
      </c>
      <c r="S3083" s="19">
        <f t="shared" ref="S3083:S3146" si="1131">IF(O3082=1,R3082,S3082)</f>
        <v>39834</v>
      </c>
      <c r="T3083" s="19">
        <f t="shared" ref="T3083:T3146" si="1132">IF(O3082=1,S3082,T3082)</f>
        <v>39862</v>
      </c>
      <c r="U3083" s="19">
        <f t="shared" ref="U3083:U3146" si="1133">IF(O3082=1,T3082,U3082)</f>
        <v>39890</v>
      </c>
      <c r="V3083" s="19">
        <f t="shared" ref="V3083:V3146" si="1134">IF(O3082=1,U3082,V3082)</f>
        <v>39918</v>
      </c>
      <c r="W3083" s="19">
        <f t="shared" ref="W3083:W3146" si="1135">IF(O3082=1,V3082,W3082)</f>
        <v>39953</v>
      </c>
      <c r="X3083" s="19">
        <f t="shared" ref="X3083:X3146" si="1136">IF(O3082=1,W3082,X3082)</f>
        <v>39981</v>
      </c>
      <c r="Y3083" s="18">
        <f t="shared" si="1121"/>
        <v>35</v>
      </c>
      <c r="Z3083" s="10">
        <f t="shared" si="1122"/>
        <v>0.45714285714285713</v>
      </c>
      <c r="AA3083" s="10">
        <f>VLOOKUP(A3083, VIX!$A$2:$E$3205, 5, FALSE)</f>
        <v>52.05</v>
      </c>
      <c r="AB3083" s="10">
        <f t="shared" si="1123"/>
        <v>34.422285714285721</v>
      </c>
      <c r="AC3083" s="10">
        <f t="shared" si="1124"/>
        <v>30.517714285714288</v>
      </c>
      <c r="AD3083" s="10">
        <f t="shared" si="1125"/>
        <v>28.961714285714287</v>
      </c>
      <c r="AE3083" s="10">
        <f t="shared" si="1126"/>
        <v>28.448285714285717</v>
      </c>
      <c r="AF3083" s="10">
        <f t="shared" si="1127"/>
        <v>28.286285714285718</v>
      </c>
      <c r="AG3083" s="36">
        <f t="shared" si="1115"/>
        <v>3.4879559532002724</v>
      </c>
      <c r="AH3083" s="36">
        <f t="shared" si="1116"/>
        <v>1.8868312757201646</v>
      </c>
      <c r="AI3083" s="36">
        <f t="shared" si="1117"/>
        <v>0.50326797385620903</v>
      </c>
      <c r="AJ3083" s="36">
        <f t="shared" si="1118"/>
        <v>0.3013522215067615</v>
      </c>
      <c r="AK3083" s="36">
        <f t="shared" si="1119"/>
        <v>-2.3383371824481247E-2</v>
      </c>
    </row>
    <row r="3084" spans="1:37" x14ac:dyDescent="0.2">
      <c r="A3084" s="5">
        <v>39724</v>
      </c>
      <c r="B3084" s="1">
        <v>10</v>
      </c>
      <c r="C3084" s="7">
        <v>35.67</v>
      </c>
      <c r="D3084" s="7">
        <v>31.2</v>
      </c>
      <c r="E3084" s="7">
        <v>28.56</v>
      </c>
      <c r="F3084" s="7">
        <v>28.05</v>
      </c>
      <c r="G3084" s="7">
        <v>27.84</v>
      </c>
      <c r="H3084" s="7">
        <v>27.56</v>
      </c>
      <c r="I3084" s="7">
        <v>27.6</v>
      </c>
      <c r="J3084" s="7">
        <v>0</v>
      </c>
      <c r="K3084" s="7">
        <v>0</v>
      </c>
      <c r="L3084" s="3">
        <v>-0.12529999999999999</v>
      </c>
      <c r="M3084" s="3">
        <v>-1.6E-2</v>
      </c>
      <c r="N3084" s="3">
        <v>-5.3E-3</v>
      </c>
      <c r="O3084" s="18">
        <f t="shared" si="1120"/>
        <v>0</v>
      </c>
      <c r="P3084" s="19">
        <f t="shared" si="1128"/>
        <v>39743</v>
      </c>
      <c r="Q3084" s="19">
        <f t="shared" si="1129"/>
        <v>39771</v>
      </c>
      <c r="R3084" s="19">
        <f t="shared" si="1130"/>
        <v>39799</v>
      </c>
      <c r="S3084" s="19">
        <f t="shared" si="1131"/>
        <v>39834</v>
      </c>
      <c r="T3084" s="19">
        <f t="shared" si="1132"/>
        <v>39862</v>
      </c>
      <c r="U3084" s="19">
        <f t="shared" si="1133"/>
        <v>39890</v>
      </c>
      <c r="V3084" s="19">
        <f t="shared" si="1134"/>
        <v>39918</v>
      </c>
      <c r="W3084" s="19">
        <f t="shared" si="1135"/>
        <v>39953</v>
      </c>
      <c r="X3084" s="19">
        <f t="shared" si="1136"/>
        <v>39981</v>
      </c>
      <c r="Y3084" s="18">
        <f t="shared" si="1121"/>
        <v>35</v>
      </c>
      <c r="Z3084" s="10">
        <f t="shared" si="1122"/>
        <v>0.54285714285714282</v>
      </c>
      <c r="AA3084" s="10">
        <f>VLOOKUP(A3084, VIX!$A$2:$E$3205, 5, FALSE)</f>
        <v>45.14</v>
      </c>
      <c r="AB3084" s="10">
        <f t="shared" si="1123"/>
        <v>33.626571428571424</v>
      </c>
      <c r="AC3084" s="10">
        <f t="shared" si="1124"/>
        <v>29.993142857142857</v>
      </c>
      <c r="AD3084" s="10">
        <f t="shared" si="1125"/>
        <v>28.326857142857143</v>
      </c>
      <c r="AE3084" s="10">
        <f t="shared" si="1126"/>
        <v>27.954000000000001</v>
      </c>
      <c r="AF3084" s="10">
        <f t="shared" si="1127"/>
        <v>27.712</v>
      </c>
      <c r="AG3084" s="36">
        <f t="shared" si="1115"/>
        <v>0.98672039243167586</v>
      </c>
      <c r="AH3084" s="36">
        <f t="shared" si="1116"/>
        <v>0.64191431879583205</v>
      </c>
      <c r="AI3084" s="36">
        <f t="shared" si="1117"/>
        <v>0.13090242411896469</v>
      </c>
      <c r="AJ3084" s="36">
        <f t="shared" si="1118"/>
        <v>5.4573579457564435E-2</v>
      </c>
      <c r="AK3084" s="36">
        <f t="shared" si="1119"/>
        <v>7.3312899371396234E-2</v>
      </c>
    </row>
    <row r="3085" spans="1:37" x14ac:dyDescent="0.2">
      <c r="A3085" s="5">
        <v>39723</v>
      </c>
      <c r="B3085" s="1">
        <v>10</v>
      </c>
      <c r="C3085" s="7">
        <v>34.1</v>
      </c>
      <c r="D3085" s="7">
        <v>30.64</v>
      </c>
      <c r="E3085" s="7">
        <v>28.24</v>
      </c>
      <c r="F3085" s="7">
        <v>27.8</v>
      </c>
      <c r="G3085" s="7">
        <v>27.58</v>
      </c>
      <c r="H3085" s="7">
        <v>27.39</v>
      </c>
      <c r="I3085" s="7">
        <v>27.16</v>
      </c>
      <c r="J3085" s="7">
        <v>0</v>
      </c>
      <c r="K3085" s="7">
        <v>0</v>
      </c>
      <c r="L3085" s="3">
        <v>-0.10150000000000001</v>
      </c>
      <c r="M3085" s="3">
        <v>-2.3E-2</v>
      </c>
      <c r="N3085" s="3">
        <v>-7.7000000000000002E-3</v>
      </c>
      <c r="O3085" s="18">
        <f t="shared" si="1120"/>
        <v>0</v>
      </c>
      <c r="P3085" s="19">
        <f t="shared" si="1128"/>
        <v>39743</v>
      </c>
      <c r="Q3085" s="19">
        <f t="shared" si="1129"/>
        <v>39771</v>
      </c>
      <c r="R3085" s="19">
        <f t="shared" si="1130"/>
        <v>39799</v>
      </c>
      <c r="S3085" s="19">
        <f t="shared" si="1131"/>
        <v>39834</v>
      </c>
      <c r="T3085" s="19">
        <f t="shared" si="1132"/>
        <v>39862</v>
      </c>
      <c r="U3085" s="19">
        <f t="shared" si="1133"/>
        <v>39890</v>
      </c>
      <c r="V3085" s="19">
        <f t="shared" si="1134"/>
        <v>39918</v>
      </c>
      <c r="W3085" s="19">
        <f t="shared" si="1135"/>
        <v>39953</v>
      </c>
      <c r="X3085" s="19">
        <f t="shared" si="1136"/>
        <v>39981</v>
      </c>
      <c r="Y3085" s="18">
        <f t="shared" si="1121"/>
        <v>35</v>
      </c>
      <c r="Z3085" s="10">
        <f t="shared" si="1122"/>
        <v>0.5714285714285714</v>
      </c>
      <c r="AA3085" s="10">
        <f>VLOOKUP(A3085, VIX!$A$2:$E$3205, 5, FALSE)</f>
        <v>45.26</v>
      </c>
      <c r="AB3085" s="10">
        <f t="shared" si="1123"/>
        <v>32.617142857142859</v>
      </c>
      <c r="AC3085" s="10">
        <f t="shared" si="1124"/>
        <v>29.611428571428572</v>
      </c>
      <c r="AD3085" s="10">
        <f t="shared" si="1125"/>
        <v>28.05142857142857</v>
      </c>
      <c r="AE3085" s="10">
        <f t="shared" si="1126"/>
        <v>27.705714285714286</v>
      </c>
      <c r="AF3085" s="10">
        <f t="shared" si="1127"/>
        <v>27.498571428571427</v>
      </c>
      <c r="AG3085" s="36">
        <f t="shared" si="1115"/>
        <v>0.81247146304872542</v>
      </c>
      <c r="AH3085" s="36">
        <f t="shared" si="1116"/>
        <v>0.61437815544336294</v>
      </c>
      <c r="AI3085" s="36">
        <f t="shared" si="1117"/>
        <v>0.11722912966252164</v>
      </c>
      <c r="AJ3085" s="36">
        <f t="shared" si="1118"/>
        <v>5.8718861209965077E-2</v>
      </c>
      <c r="AK3085" s="36">
        <f t="shared" si="1119"/>
        <v>5.0923168552709341E-2</v>
      </c>
    </row>
    <row r="3086" spans="1:37" x14ac:dyDescent="0.2">
      <c r="A3086" s="5">
        <v>39722</v>
      </c>
      <c r="B3086" s="1">
        <v>10</v>
      </c>
      <c r="C3086" s="7">
        <v>31.87</v>
      </c>
      <c r="D3086" s="7">
        <v>28.85</v>
      </c>
      <c r="E3086" s="7">
        <v>27.04</v>
      </c>
      <c r="F3086" s="7">
        <v>27</v>
      </c>
      <c r="G3086" s="7">
        <v>26.94</v>
      </c>
      <c r="H3086" s="7">
        <v>26.75</v>
      </c>
      <c r="I3086" s="7">
        <v>26.23</v>
      </c>
      <c r="J3086" s="7">
        <v>26.05</v>
      </c>
      <c r="K3086" s="7">
        <v>26.36</v>
      </c>
      <c r="L3086" s="3">
        <v>-9.4799999999999995E-2</v>
      </c>
      <c r="M3086" s="3">
        <v>-2.8500000000000001E-2</v>
      </c>
      <c r="N3086" s="3">
        <v>-9.4999999999999998E-3</v>
      </c>
      <c r="O3086" s="18">
        <f t="shared" si="1120"/>
        <v>0</v>
      </c>
      <c r="P3086" s="19">
        <f t="shared" si="1128"/>
        <v>39743</v>
      </c>
      <c r="Q3086" s="19">
        <f t="shared" si="1129"/>
        <v>39771</v>
      </c>
      <c r="R3086" s="19">
        <f t="shared" si="1130"/>
        <v>39799</v>
      </c>
      <c r="S3086" s="19">
        <f t="shared" si="1131"/>
        <v>39834</v>
      </c>
      <c r="T3086" s="19">
        <f t="shared" si="1132"/>
        <v>39862</v>
      </c>
      <c r="U3086" s="19">
        <f t="shared" si="1133"/>
        <v>39890</v>
      </c>
      <c r="V3086" s="19">
        <f t="shared" si="1134"/>
        <v>39918</v>
      </c>
      <c r="W3086" s="19">
        <f t="shared" si="1135"/>
        <v>39953</v>
      </c>
      <c r="X3086" s="19">
        <f t="shared" si="1136"/>
        <v>39981</v>
      </c>
      <c r="Y3086" s="18">
        <f t="shared" si="1121"/>
        <v>35</v>
      </c>
      <c r="Z3086" s="10">
        <f t="shared" si="1122"/>
        <v>0.6</v>
      </c>
      <c r="AA3086" s="10">
        <f>VLOOKUP(A3086, VIX!$A$2:$E$3205, 5, FALSE)</f>
        <v>39.81</v>
      </c>
      <c r="AB3086" s="10">
        <f t="shared" si="1123"/>
        <v>30.661999999999999</v>
      </c>
      <c r="AC3086" s="10">
        <f t="shared" si="1124"/>
        <v>28.125999999999998</v>
      </c>
      <c r="AD3086" s="10">
        <f t="shared" si="1125"/>
        <v>27.024000000000001</v>
      </c>
      <c r="AE3086" s="10">
        <f t="shared" si="1126"/>
        <v>26.975999999999999</v>
      </c>
      <c r="AF3086" s="10">
        <f t="shared" si="1127"/>
        <v>26.864000000000004</v>
      </c>
      <c r="AG3086" s="36">
        <f t="shared" si="1115"/>
        <v>0.7307995160268107</v>
      </c>
      <c r="AH3086" s="36">
        <f t="shared" si="1116"/>
        <v>0.47135416666666746</v>
      </c>
      <c r="AI3086" s="36">
        <f t="shared" si="1117"/>
        <v>1.078109458057455E-2</v>
      </c>
      <c r="AJ3086" s="36">
        <f t="shared" si="1118"/>
        <v>1.6175621028306997E-2</v>
      </c>
      <c r="AK3086" s="36">
        <f t="shared" si="1119"/>
        <v>5.1471694867881071E-2</v>
      </c>
    </row>
    <row r="3087" spans="1:37" x14ac:dyDescent="0.2">
      <c r="A3087" s="5">
        <v>39721</v>
      </c>
      <c r="B3087" s="1">
        <v>10</v>
      </c>
      <c r="C3087" s="7">
        <v>30.66</v>
      </c>
      <c r="D3087" s="7">
        <v>28.22</v>
      </c>
      <c r="E3087" s="7">
        <v>26.68</v>
      </c>
      <c r="F3087" s="7">
        <v>26.77</v>
      </c>
      <c r="G3087" s="7">
        <v>26.6</v>
      </c>
      <c r="H3087" s="7">
        <v>26.54</v>
      </c>
      <c r="I3087" s="7">
        <v>26.03</v>
      </c>
      <c r="J3087" s="7">
        <v>25.75</v>
      </c>
      <c r="K3087" s="7">
        <v>25.46</v>
      </c>
      <c r="L3087" s="3">
        <v>-7.9600000000000004E-2</v>
      </c>
      <c r="M3087" s="3">
        <v>-2.76E-2</v>
      </c>
      <c r="N3087" s="3">
        <v>-9.1999999999999998E-3</v>
      </c>
      <c r="O3087" s="18">
        <f t="shared" si="1120"/>
        <v>0</v>
      </c>
      <c r="P3087" s="19">
        <f t="shared" si="1128"/>
        <v>39743</v>
      </c>
      <c r="Q3087" s="19">
        <f t="shared" si="1129"/>
        <v>39771</v>
      </c>
      <c r="R3087" s="19">
        <f t="shared" si="1130"/>
        <v>39799</v>
      </c>
      <c r="S3087" s="19">
        <f t="shared" si="1131"/>
        <v>39834</v>
      </c>
      <c r="T3087" s="19">
        <f t="shared" si="1132"/>
        <v>39862</v>
      </c>
      <c r="U3087" s="19">
        <f t="shared" si="1133"/>
        <v>39890</v>
      </c>
      <c r="V3087" s="19">
        <f t="shared" si="1134"/>
        <v>39918</v>
      </c>
      <c r="W3087" s="19">
        <f t="shared" si="1135"/>
        <v>39953</v>
      </c>
      <c r="X3087" s="19">
        <f t="shared" si="1136"/>
        <v>39981</v>
      </c>
      <c r="Y3087" s="18">
        <f t="shared" si="1121"/>
        <v>35</v>
      </c>
      <c r="Z3087" s="10">
        <f t="shared" si="1122"/>
        <v>0.62857142857142856</v>
      </c>
      <c r="AA3087" s="10">
        <f>VLOOKUP(A3087, VIX!$A$2:$E$3205, 5, FALSE)</f>
        <v>39.39</v>
      </c>
      <c r="AB3087" s="10">
        <f t="shared" si="1123"/>
        <v>29.753714285714285</v>
      </c>
      <c r="AC3087" s="10">
        <f t="shared" si="1124"/>
        <v>27.647999999999996</v>
      </c>
      <c r="AD3087" s="10">
        <f t="shared" si="1125"/>
        <v>26.713428571428572</v>
      </c>
      <c r="AE3087" s="10">
        <f t="shared" si="1126"/>
        <v>26.706857142857146</v>
      </c>
      <c r="AF3087" s="10">
        <f t="shared" si="1127"/>
        <v>26.577714285714286</v>
      </c>
      <c r="AG3087" s="36">
        <f t="shared" si="1115"/>
        <v>0.55397089959007206</v>
      </c>
      <c r="AH3087" s="36">
        <f t="shared" si="1116"/>
        <v>0.37947354011029832</v>
      </c>
      <c r="AI3087" s="36">
        <f t="shared" si="1117"/>
        <v>-2.3163420587664532E-2</v>
      </c>
      <c r="AJ3087" s="36">
        <f t="shared" si="1118"/>
        <v>4.4173601014631261E-2</v>
      </c>
      <c r="AK3087" s="36">
        <f t="shared" si="1119"/>
        <v>1.5756565235515402E-2</v>
      </c>
    </row>
    <row r="3088" spans="1:37" x14ac:dyDescent="0.2">
      <c r="A3088" s="5">
        <v>39720</v>
      </c>
      <c r="B3088" s="1">
        <v>10</v>
      </c>
      <c r="C3088" s="7">
        <v>32.69</v>
      </c>
      <c r="D3088" s="7">
        <v>29.84</v>
      </c>
      <c r="E3088" s="7">
        <v>28.03</v>
      </c>
      <c r="F3088" s="7">
        <v>27.87</v>
      </c>
      <c r="G3088" s="7">
        <v>27.4</v>
      </c>
      <c r="H3088" s="7">
        <v>27.45</v>
      </c>
      <c r="I3088" s="7">
        <v>27.82</v>
      </c>
      <c r="J3088" s="7">
        <v>26.55</v>
      </c>
      <c r="K3088" s="7">
        <v>0</v>
      </c>
      <c r="L3088" s="3">
        <v>-8.72E-2</v>
      </c>
      <c r="M3088" s="3">
        <v>-1.8E-3</v>
      </c>
      <c r="N3088" s="3">
        <v>-5.9999999999999995E-4</v>
      </c>
      <c r="O3088" s="18">
        <f t="shared" si="1120"/>
        <v>0</v>
      </c>
      <c r="P3088" s="19">
        <f t="shared" si="1128"/>
        <v>39743</v>
      </c>
      <c r="Q3088" s="19">
        <f t="shared" si="1129"/>
        <v>39771</v>
      </c>
      <c r="R3088" s="19">
        <f t="shared" si="1130"/>
        <v>39799</v>
      </c>
      <c r="S3088" s="19">
        <f t="shared" si="1131"/>
        <v>39834</v>
      </c>
      <c r="T3088" s="19">
        <f t="shared" si="1132"/>
        <v>39862</v>
      </c>
      <c r="U3088" s="19">
        <f t="shared" si="1133"/>
        <v>39890</v>
      </c>
      <c r="V3088" s="19">
        <f t="shared" si="1134"/>
        <v>39918</v>
      </c>
      <c r="W3088" s="19">
        <f t="shared" si="1135"/>
        <v>39953</v>
      </c>
      <c r="X3088" s="19">
        <f t="shared" si="1136"/>
        <v>39981</v>
      </c>
      <c r="Y3088" s="18">
        <f t="shared" si="1121"/>
        <v>35</v>
      </c>
      <c r="Z3088" s="10">
        <f t="shared" si="1122"/>
        <v>0.65714285714285714</v>
      </c>
      <c r="AA3088" s="10">
        <f>VLOOKUP(A3088, VIX!$A$2:$E$3205, 5, FALSE)</f>
        <v>46.72</v>
      </c>
      <c r="AB3088" s="10">
        <f t="shared" si="1123"/>
        <v>31.712857142857143</v>
      </c>
      <c r="AC3088" s="10">
        <f t="shared" si="1124"/>
        <v>29.219428571428573</v>
      </c>
      <c r="AD3088" s="10">
        <f t="shared" si="1125"/>
        <v>27.975142857142856</v>
      </c>
      <c r="AE3088" s="10">
        <f t="shared" si="1126"/>
        <v>27.708857142857141</v>
      </c>
      <c r="AF3088" s="10">
        <f t="shared" si="1127"/>
        <v>27.417142857142856</v>
      </c>
      <c r="AG3088" s="36">
        <f t="shared" si="1115"/>
        <v>2.1965765784134805</v>
      </c>
      <c r="AH3088" s="36">
        <f t="shared" si="1116"/>
        <v>1.5052968548892769</v>
      </c>
      <c r="AI3088" s="36">
        <f t="shared" si="1117"/>
        <v>0.13694256699385268</v>
      </c>
      <c r="AJ3088" s="36">
        <f t="shared" si="1118"/>
        <v>0.39909246113757069</v>
      </c>
      <c r="AK3088" s="36">
        <f t="shared" si="1119"/>
        <v>-4.239379121618652E-2</v>
      </c>
    </row>
    <row r="3089" spans="1:37" x14ac:dyDescent="0.2">
      <c r="A3089" s="5">
        <v>39717</v>
      </c>
      <c r="B3089" s="1">
        <v>10</v>
      </c>
      <c r="C3089" s="7">
        <v>28.64</v>
      </c>
      <c r="D3089" s="7">
        <v>26.25</v>
      </c>
      <c r="E3089" s="7">
        <v>25.17</v>
      </c>
      <c r="F3089" s="7">
        <v>25.43</v>
      </c>
      <c r="G3089" s="7">
        <v>25.46</v>
      </c>
      <c r="H3089" s="7">
        <v>25.52</v>
      </c>
      <c r="I3089" s="7">
        <v>25.27</v>
      </c>
      <c r="J3089" s="7">
        <v>25.1</v>
      </c>
      <c r="K3089" s="7">
        <v>25.03</v>
      </c>
      <c r="L3089" s="3">
        <v>-8.3400000000000002E-2</v>
      </c>
      <c r="M3089" s="3">
        <v>-6.3E-3</v>
      </c>
      <c r="N3089" s="3">
        <v>-2.0999999999999999E-3</v>
      </c>
      <c r="O3089" s="18">
        <f t="shared" si="1120"/>
        <v>0</v>
      </c>
      <c r="P3089" s="19">
        <f t="shared" si="1128"/>
        <v>39743</v>
      </c>
      <c r="Q3089" s="19">
        <f t="shared" si="1129"/>
        <v>39771</v>
      </c>
      <c r="R3089" s="19">
        <f t="shared" si="1130"/>
        <v>39799</v>
      </c>
      <c r="S3089" s="19">
        <f t="shared" si="1131"/>
        <v>39834</v>
      </c>
      <c r="T3089" s="19">
        <f t="shared" si="1132"/>
        <v>39862</v>
      </c>
      <c r="U3089" s="19">
        <f t="shared" si="1133"/>
        <v>39890</v>
      </c>
      <c r="V3089" s="19">
        <f t="shared" si="1134"/>
        <v>39918</v>
      </c>
      <c r="W3089" s="19">
        <f t="shared" si="1135"/>
        <v>39953</v>
      </c>
      <c r="X3089" s="19">
        <f t="shared" si="1136"/>
        <v>39981</v>
      </c>
      <c r="Y3089" s="18">
        <f t="shared" si="1121"/>
        <v>35</v>
      </c>
      <c r="Z3089" s="10">
        <f t="shared" si="1122"/>
        <v>0.74285714285714288</v>
      </c>
      <c r="AA3089" s="10">
        <f>VLOOKUP(A3089, VIX!$A$2:$E$3205, 5, FALSE)</f>
        <v>34.74</v>
      </c>
      <c r="AB3089" s="10">
        <f t="shared" si="1123"/>
        <v>28.025428571428574</v>
      </c>
      <c r="AC3089" s="10">
        <f t="shared" si="1124"/>
        <v>25.972285714285714</v>
      </c>
      <c r="AD3089" s="10">
        <f t="shared" si="1125"/>
        <v>25.236857142857144</v>
      </c>
      <c r="AE3089" s="10">
        <f t="shared" si="1126"/>
        <v>25.437714285714286</v>
      </c>
      <c r="AF3089" s="10">
        <f t="shared" si="1127"/>
        <v>25.475428571428573</v>
      </c>
      <c r="AG3089" s="36">
        <f t="shared" si="1115"/>
        <v>0.62940746159473338</v>
      </c>
      <c r="AH3089" s="36">
        <f t="shared" si="1116"/>
        <v>0.30149885342697902</v>
      </c>
      <c r="AI3089" s="36">
        <f t="shared" si="1117"/>
        <v>-7.4386920980925877E-2</v>
      </c>
      <c r="AJ3089" s="36">
        <f t="shared" si="1118"/>
        <v>-8.5246493166752611E-3</v>
      </c>
      <c r="AK3089" s="36">
        <f t="shared" si="1119"/>
        <v>-1.6986473733878224E-2</v>
      </c>
    </row>
    <row r="3090" spans="1:37" x14ac:dyDescent="0.2">
      <c r="A3090" s="5">
        <v>39716</v>
      </c>
      <c r="B3090" s="1">
        <v>10</v>
      </c>
      <c r="C3090" s="7">
        <v>27.74</v>
      </c>
      <c r="D3090" s="7">
        <v>25.99</v>
      </c>
      <c r="E3090" s="7">
        <v>25.12</v>
      </c>
      <c r="F3090" s="7">
        <v>25.32</v>
      </c>
      <c r="G3090" s="7">
        <v>25.4</v>
      </c>
      <c r="H3090" s="7">
        <v>25.54</v>
      </c>
      <c r="I3090" s="7">
        <v>24.98</v>
      </c>
      <c r="J3090" s="7">
        <v>0</v>
      </c>
      <c r="K3090" s="7">
        <v>0</v>
      </c>
      <c r="L3090" s="3">
        <v>-6.3100000000000003E-2</v>
      </c>
      <c r="M3090" s="3">
        <v>-1.34E-2</v>
      </c>
      <c r="N3090" s="3">
        <v>-4.4999999999999997E-3</v>
      </c>
      <c r="O3090" s="18">
        <f t="shared" si="1120"/>
        <v>0</v>
      </c>
      <c r="P3090" s="19">
        <f t="shared" si="1128"/>
        <v>39743</v>
      </c>
      <c r="Q3090" s="19">
        <f t="shared" si="1129"/>
        <v>39771</v>
      </c>
      <c r="R3090" s="19">
        <f t="shared" si="1130"/>
        <v>39799</v>
      </c>
      <c r="S3090" s="19">
        <f t="shared" si="1131"/>
        <v>39834</v>
      </c>
      <c r="T3090" s="19">
        <f t="shared" si="1132"/>
        <v>39862</v>
      </c>
      <c r="U3090" s="19">
        <f t="shared" si="1133"/>
        <v>39890</v>
      </c>
      <c r="V3090" s="19">
        <f t="shared" si="1134"/>
        <v>39918</v>
      </c>
      <c r="W3090" s="19">
        <f t="shared" si="1135"/>
        <v>39953</v>
      </c>
      <c r="X3090" s="19">
        <f t="shared" si="1136"/>
        <v>39981</v>
      </c>
      <c r="Y3090" s="18">
        <f t="shared" si="1121"/>
        <v>35</v>
      </c>
      <c r="Z3090" s="10">
        <f t="shared" si="1122"/>
        <v>0.77142857142857146</v>
      </c>
      <c r="AA3090" s="10">
        <f>VLOOKUP(A3090, VIX!$A$2:$E$3205, 5, FALSE)</f>
        <v>32.82</v>
      </c>
      <c r="AB3090" s="10">
        <f t="shared" si="1123"/>
        <v>27.34</v>
      </c>
      <c r="AC3090" s="10">
        <f t="shared" si="1124"/>
        <v>25.791142857142855</v>
      </c>
      <c r="AD3090" s="10">
        <f t="shared" si="1125"/>
        <v>25.165714285714287</v>
      </c>
      <c r="AE3090" s="10">
        <f t="shared" si="1126"/>
        <v>25.338285714285714</v>
      </c>
      <c r="AF3090" s="10">
        <f t="shared" si="1127"/>
        <v>25.431999999999999</v>
      </c>
      <c r="AG3090" s="36">
        <f t="shared" si="1115"/>
        <v>0.44592298980747469</v>
      </c>
      <c r="AH3090" s="36">
        <f t="shared" si="1116"/>
        <v>0.23668102471094926</v>
      </c>
      <c r="AI3090" s="36">
        <f t="shared" si="1117"/>
        <v>-5.619731501717122E-2</v>
      </c>
      <c r="AJ3090" s="36">
        <f t="shared" si="1118"/>
        <v>-2.2435148399158212E-2</v>
      </c>
      <c r="AK3090" s="36">
        <f t="shared" si="1119"/>
        <v>-3.9258451472192105E-2</v>
      </c>
    </row>
    <row r="3091" spans="1:37" x14ac:dyDescent="0.2">
      <c r="A3091" s="5">
        <v>39715</v>
      </c>
      <c r="B3091" s="1">
        <v>10</v>
      </c>
      <c r="C3091" s="7">
        <v>28.65</v>
      </c>
      <c r="D3091" s="7">
        <v>26.68</v>
      </c>
      <c r="E3091" s="7">
        <v>25.61</v>
      </c>
      <c r="F3091" s="7">
        <v>25.68</v>
      </c>
      <c r="G3091" s="7">
        <v>25.65</v>
      </c>
      <c r="H3091" s="7">
        <v>25.78</v>
      </c>
      <c r="I3091" s="7">
        <v>0</v>
      </c>
      <c r="J3091" s="7">
        <v>0</v>
      </c>
      <c r="K3091" s="7">
        <v>0</v>
      </c>
      <c r="L3091" s="3">
        <v>-6.88E-2</v>
      </c>
      <c r="M3091" s="3">
        <v>-1</v>
      </c>
      <c r="N3091" s="3">
        <v>-0.33329999999999999</v>
      </c>
      <c r="O3091" s="18">
        <f t="shared" si="1120"/>
        <v>0</v>
      </c>
      <c r="P3091" s="19">
        <f t="shared" si="1128"/>
        <v>39743</v>
      </c>
      <c r="Q3091" s="19">
        <f t="shared" si="1129"/>
        <v>39771</v>
      </c>
      <c r="R3091" s="19">
        <f t="shared" si="1130"/>
        <v>39799</v>
      </c>
      <c r="S3091" s="19">
        <f t="shared" si="1131"/>
        <v>39834</v>
      </c>
      <c r="T3091" s="19">
        <f t="shared" si="1132"/>
        <v>39862</v>
      </c>
      <c r="U3091" s="19">
        <f t="shared" si="1133"/>
        <v>39890</v>
      </c>
      <c r="V3091" s="19">
        <f t="shared" si="1134"/>
        <v>39918</v>
      </c>
      <c r="W3091" s="19">
        <f t="shared" si="1135"/>
        <v>39953</v>
      </c>
      <c r="X3091" s="19">
        <f t="shared" si="1136"/>
        <v>39981</v>
      </c>
      <c r="Y3091" s="18">
        <f t="shared" si="1121"/>
        <v>35</v>
      </c>
      <c r="Z3091" s="10">
        <f t="shared" si="1122"/>
        <v>0.8</v>
      </c>
      <c r="AA3091" s="10">
        <f>VLOOKUP(A3091, VIX!$A$2:$E$3205, 5, FALSE)</f>
        <v>35.19</v>
      </c>
      <c r="AB3091" s="10">
        <f t="shared" si="1123"/>
        <v>28.256</v>
      </c>
      <c r="AC3091" s="10">
        <f t="shared" si="1124"/>
        <v>26.466000000000001</v>
      </c>
      <c r="AD3091" s="10">
        <f t="shared" si="1125"/>
        <v>25.623999999999999</v>
      </c>
      <c r="AE3091" s="10">
        <f t="shared" si="1126"/>
        <v>25.673999999999999</v>
      </c>
      <c r="AF3091" s="10">
        <f t="shared" si="1127"/>
        <v>25.675999999999998</v>
      </c>
      <c r="AG3091" s="36">
        <f t="shared" si="1115"/>
        <v>0.49511309690030697</v>
      </c>
      <c r="AH3091" s="36">
        <f t="shared" si="1116"/>
        <v>0.28860418071476757</v>
      </c>
      <c r="AI3091" s="36">
        <f t="shared" si="1117"/>
        <v>-1.9408929868186601E-2</v>
      </c>
      <c r="AJ3091" s="36">
        <f t="shared" si="1118"/>
        <v>8.2954769899272387E-3</v>
      </c>
      <c r="AK3091" s="36">
        <f t="shared" si="1119"/>
        <v>-3.6300777873812307E-2</v>
      </c>
    </row>
    <row r="3092" spans="1:37" x14ac:dyDescent="0.2">
      <c r="A3092" s="5">
        <v>39714</v>
      </c>
      <c r="B3092" s="1">
        <v>10</v>
      </c>
      <c r="C3092" s="7">
        <v>29.02</v>
      </c>
      <c r="D3092" s="7">
        <v>26.85</v>
      </c>
      <c r="E3092" s="7">
        <v>25.94</v>
      </c>
      <c r="F3092" s="7">
        <v>26.1</v>
      </c>
      <c r="G3092" s="7">
        <v>25.74</v>
      </c>
      <c r="H3092" s="7">
        <v>26</v>
      </c>
      <c r="I3092" s="7">
        <v>0</v>
      </c>
      <c r="J3092" s="7">
        <v>0</v>
      </c>
      <c r="K3092" s="7">
        <v>0</v>
      </c>
      <c r="L3092" s="3">
        <v>-7.4800000000000005E-2</v>
      </c>
      <c r="M3092" s="3">
        <v>-1</v>
      </c>
      <c r="N3092" s="3">
        <v>-0.33329999999999999</v>
      </c>
      <c r="O3092" s="18">
        <f t="shared" si="1120"/>
        <v>0</v>
      </c>
      <c r="P3092" s="19">
        <f t="shared" si="1128"/>
        <v>39743</v>
      </c>
      <c r="Q3092" s="19">
        <f t="shared" si="1129"/>
        <v>39771</v>
      </c>
      <c r="R3092" s="19">
        <f t="shared" si="1130"/>
        <v>39799</v>
      </c>
      <c r="S3092" s="19">
        <f t="shared" si="1131"/>
        <v>39834</v>
      </c>
      <c r="T3092" s="19">
        <f t="shared" si="1132"/>
        <v>39862</v>
      </c>
      <c r="U3092" s="19">
        <f t="shared" si="1133"/>
        <v>39890</v>
      </c>
      <c r="V3092" s="19">
        <f t="shared" si="1134"/>
        <v>39918</v>
      </c>
      <c r="W3092" s="19">
        <f t="shared" si="1135"/>
        <v>39953</v>
      </c>
      <c r="X3092" s="19">
        <f t="shared" si="1136"/>
        <v>39981</v>
      </c>
      <c r="Y3092" s="18">
        <f t="shared" si="1121"/>
        <v>35</v>
      </c>
      <c r="Z3092" s="10">
        <f t="shared" si="1122"/>
        <v>0.82857142857142863</v>
      </c>
      <c r="AA3092" s="10">
        <f>VLOOKUP(A3092, VIX!$A$2:$E$3205, 5, FALSE)</f>
        <v>35.72</v>
      </c>
      <c r="AB3092" s="10">
        <f t="shared" si="1123"/>
        <v>28.648000000000003</v>
      </c>
      <c r="AC3092" s="10">
        <f t="shared" si="1124"/>
        <v>26.693999999999999</v>
      </c>
      <c r="AD3092" s="10">
        <f t="shared" si="1125"/>
        <v>25.967428571428574</v>
      </c>
      <c r="AE3092" s="10">
        <f t="shared" si="1126"/>
        <v>26.038285714285713</v>
      </c>
      <c r="AF3092" s="10">
        <f t="shared" si="1127"/>
        <v>25.784571428571429</v>
      </c>
      <c r="AG3092" s="36">
        <f t="shared" si="1115"/>
        <v>0.591914271797367</v>
      </c>
      <c r="AH3092" s="36">
        <f t="shared" si="1116"/>
        <v>0.25828687278256374</v>
      </c>
      <c r="AI3092" s="36">
        <f t="shared" si="1117"/>
        <v>-4.5805168986083382E-2</v>
      </c>
      <c r="AJ3092" s="36">
        <f t="shared" si="1118"/>
        <v>0.10230617423174561</v>
      </c>
      <c r="AK3092" s="36">
        <f t="shared" si="1119"/>
        <v>-7.47987898852676E-2</v>
      </c>
    </row>
    <row r="3093" spans="1:37" x14ac:dyDescent="0.2">
      <c r="A3093" s="5">
        <v>39713</v>
      </c>
      <c r="B3093" s="1">
        <v>10</v>
      </c>
      <c r="C3093" s="7">
        <v>26.56</v>
      </c>
      <c r="D3093" s="7">
        <v>25.41</v>
      </c>
      <c r="E3093" s="7">
        <v>25.11</v>
      </c>
      <c r="F3093" s="7">
        <v>25.39</v>
      </c>
      <c r="G3093" s="7">
        <v>25.01</v>
      </c>
      <c r="H3093" s="7">
        <v>25.13</v>
      </c>
      <c r="I3093" s="7">
        <v>0</v>
      </c>
      <c r="J3093" s="7">
        <v>0</v>
      </c>
      <c r="K3093" s="7">
        <v>0</v>
      </c>
      <c r="L3093" s="3">
        <v>-4.3299999999999998E-2</v>
      </c>
      <c r="M3093" s="3">
        <v>-1</v>
      </c>
      <c r="N3093" s="3">
        <v>-0.33329999999999999</v>
      </c>
      <c r="O3093" s="18">
        <f t="shared" si="1120"/>
        <v>0</v>
      </c>
      <c r="P3093" s="19">
        <f t="shared" si="1128"/>
        <v>39743</v>
      </c>
      <c r="Q3093" s="19">
        <f t="shared" si="1129"/>
        <v>39771</v>
      </c>
      <c r="R3093" s="19">
        <f t="shared" si="1130"/>
        <v>39799</v>
      </c>
      <c r="S3093" s="19">
        <f t="shared" si="1131"/>
        <v>39834</v>
      </c>
      <c r="T3093" s="19">
        <f t="shared" si="1132"/>
        <v>39862</v>
      </c>
      <c r="U3093" s="19">
        <f t="shared" si="1133"/>
        <v>39890</v>
      </c>
      <c r="V3093" s="19">
        <f t="shared" si="1134"/>
        <v>39918</v>
      </c>
      <c r="W3093" s="19">
        <f t="shared" si="1135"/>
        <v>39953</v>
      </c>
      <c r="X3093" s="19">
        <f t="shared" si="1136"/>
        <v>39981</v>
      </c>
      <c r="Y3093" s="18">
        <f t="shared" si="1121"/>
        <v>35</v>
      </c>
      <c r="Z3093" s="10">
        <f t="shared" si="1122"/>
        <v>0.8571428571428571</v>
      </c>
      <c r="AA3093" s="10">
        <f>VLOOKUP(A3093, VIX!$A$2:$E$3205, 5, FALSE)</f>
        <v>33.85</v>
      </c>
      <c r="AB3093" s="10">
        <f t="shared" si="1123"/>
        <v>26.395714285714288</v>
      </c>
      <c r="AC3093" s="10">
        <f t="shared" si="1124"/>
        <v>25.367142857142856</v>
      </c>
      <c r="AD3093" s="10">
        <f t="shared" si="1125"/>
        <v>25.15</v>
      </c>
      <c r="AE3093" s="10">
        <f t="shared" si="1126"/>
        <v>25.335714285714289</v>
      </c>
      <c r="AF3093" s="10">
        <f t="shared" si="1127"/>
        <v>25.027142857142856</v>
      </c>
      <c r="AG3093" s="36">
        <f t="shared" si="1115"/>
        <v>1.0048775977253277</v>
      </c>
      <c r="AH3093" s="36">
        <f t="shared" si="1116"/>
        <v>0.26590381503974564</v>
      </c>
      <c r="AI3093" s="36">
        <f t="shared" si="1117"/>
        <v>-0.249817074609957</v>
      </c>
      <c r="AJ3093" s="36">
        <f t="shared" si="1118"/>
        <v>0.33695766916499448</v>
      </c>
      <c r="AK3093" s="36">
        <f t="shared" si="1119"/>
        <v>-0.10713779583352791</v>
      </c>
    </row>
    <row r="3094" spans="1:37" x14ac:dyDescent="0.2">
      <c r="A3094" s="5">
        <v>39710</v>
      </c>
      <c r="B3094" s="1">
        <v>10</v>
      </c>
      <c r="C3094" s="7">
        <v>24.74</v>
      </c>
      <c r="D3094" s="7">
        <v>24.38</v>
      </c>
      <c r="E3094" s="7">
        <v>24.2</v>
      </c>
      <c r="F3094" s="7">
        <v>24.37</v>
      </c>
      <c r="G3094" s="7">
        <v>24.18</v>
      </c>
      <c r="H3094" s="7">
        <v>24.41</v>
      </c>
      <c r="I3094" s="7">
        <v>23.57</v>
      </c>
      <c r="J3094" s="7">
        <v>0</v>
      </c>
      <c r="K3094" s="7">
        <v>0</v>
      </c>
      <c r="L3094" s="3">
        <v>-1.46E-2</v>
      </c>
      <c r="M3094" s="3">
        <v>-3.2800000000000003E-2</v>
      </c>
      <c r="N3094" s="3">
        <v>-1.09E-2</v>
      </c>
      <c r="O3094" s="18">
        <f t="shared" si="1120"/>
        <v>0</v>
      </c>
      <c r="P3094" s="19">
        <f t="shared" si="1128"/>
        <v>39743</v>
      </c>
      <c r="Q3094" s="19">
        <f t="shared" si="1129"/>
        <v>39771</v>
      </c>
      <c r="R3094" s="19">
        <f t="shared" si="1130"/>
        <v>39799</v>
      </c>
      <c r="S3094" s="19">
        <f t="shared" si="1131"/>
        <v>39834</v>
      </c>
      <c r="T3094" s="19">
        <f t="shared" si="1132"/>
        <v>39862</v>
      </c>
      <c r="U3094" s="19">
        <f t="shared" si="1133"/>
        <v>39890</v>
      </c>
      <c r="V3094" s="19">
        <f t="shared" si="1134"/>
        <v>39918</v>
      </c>
      <c r="W3094" s="19">
        <f t="shared" si="1135"/>
        <v>39953</v>
      </c>
      <c r="X3094" s="19">
        <f t="shared" si="1136"/>
        <v>39981</v>
      </c>
      <c r="Y3094" s="18">
        <f t="shared" si="1121"/>
        <v>35</v>
      </c>
      <c r="Z3094" s="10">
        <f t="shared" si="1122"/>
        <v>0.94285714285714284</v>
      </c>
      <c r="AA3094" s="10">
        <f>VLOOKUP(A3094, VIX!$A$2:$E$3205, 5, FALSE)</f>
        <v>32.07</v>
      </c>
      <c r="AB3094" s="10">
        <f t="shared" si="1123"/>
        <v>24.719428571428573</v>
      </c>
      <c r="AC3094" s="10">
        <f t="shared" si="1124"/>
        <v>24.369714285714284</v>
      </c>
      <c r="AD3094" s="10">
        <f t="shared" si="1125"/>
        <v>24.209714285714284</v>
      </c>
      <c r="AE3094" s="10">
        <f t="shared" si="1126"/>
        <v>24.359142857142857</v>
      </c>
      <c r="AF3094" s="10">
        <f t="shared" si="1127"/>
        <v>24.19314285714286</v>
      </c>
      <c r="AG3094" s="36">
        <f t="shared" si="1115"/>
        <v>0.1024448083112189</v>
      </c>
      <c r="AH3094" s="36">
        <f t="shared" si="1116"/>
        <v>5.1840592463913801E-2</v>
      </c>
      <c r="AI3094" s="36">
        <f t="shared" si="1117"/>
        <v>-4.9647691451882581E-2</v>
      </c>
      <c r="AJ3094" s="36">
        <f t="shared" si="1118"/>
        <v>5.5225550467710514E-2</v>
      </c>
      <c r="AK3094" s="36">
        <f t="shared" si="1119"/>
        <v>-6.7656534528645618E-2</v>
      </c>
    </row>
    <row r="3095" spans="1:37" x14ac:dyDescent="0.2">
      <c r="A3095" s="5">
        <v>39709</v>
      </c>
      <c r="B3095" s="1">
        <v>10</v>
      </c>
      <c r="C3095" s="7">
        <v>25.31</v>
      </c>
      <c r="D3095" s="7">
        <v>25.01</v>
      </c>
      <c r="E3095" s="7">
        <v>24.65</v>
      </c>
      <c r="F3095" s="7">
        <v>24.78</v>
      </c>
      <c r="G3095" s="7">
        <v>24.47</v>
      </c>
      <c r="H3095" s="7">
        <v>24.7</v>
      </c>
      <c r="I3095" s="7">
        <v>24.34</v>
      </c>
      <c r="J3095" s="7">
        <v>23.86</v>
      </c>
      <c r="K3095" s="7">
        <v>0</v>
      </c>
      <c r="L3095" s="3">
        <v>-1.1900000000000001E-2</v>
      </c>
      <c r="M3095" s="3">
        <v>-1.78E-2</v>
      </c>
      <c r="N3095" s="3">
        <v>-5.8999999999999999E-3</v>
      </c>
      <c r="O3095" s="18">
        <f t="shared" si="1120"/>
        <v>1</v>
      </c>
      <c r="P3095" s="19">
        <f t="shared" si="1128"/>
        <v>39743</v>
      </c>
      <c r="Q3095" s="19">
        <f t="shared" si="1129"/>
        <v>39771</v>
      </c>
      <c r="R3095" s="19">
        <f t="shared" si="1130"/>
        <v>39799</v>
      </c>
      <c r="S3095" s="19">
        <f t="shared" si="1131"/>
        <v>39834</v>
      </c>
      <c r="T3095" s="19">
        <f t="shared" si="1132"/>
        <v>39862</v>
      </c>
      <c r="U3095" s="19">
        <f t="shared" si="1133"/>
        <v>39890</v>
      </c>
      <c r="V3095" s="19">
        <f t="shared" si="1134"/>
        <v>39918</v>
      </c>
      <c r="W3095" s="19">
        <f t="shared" si="1135"/>
        <v>39953</v>
      </c>
      <c r="X3095" s="19">
        <f t="shared" si="1136"/>
        <v>39981</v>
      </c>
      <c r="Y3095" s="18">
        <f t="shared" si="1121"/>
        <v>35</v>
      </c>
      <c r="Z3095" s="10">
        <f t="shared" si="1122"/>
        <v>0.97142857142857142</v>
      </c>
      <c r="AA3095" s="10">
        <f>VLOOKUP(A3095, VIX!$A$2:$E$3205, 5, FALSE)</f>
        <v>33.1</v>
      </c>
      <c r="AB3095" s="10">
        <f t="shared" si="1123"/>
        <v>25.30142857142857</v>
      </c>
      <c r="AC3095" s="10">
        <f t="shared" si="1124"/>
        <v>24.999714285714287</v>
      </c>
      <c r="AD3095" s="10">
        <f t="shared" si="1125"/>
        <v>24.653714285714287</v>
      </c>
      <c r="AE3095" s="10">
        <f t="shared" si="1126"/>
        <v>24.771142857142856</v>
      </c>
      <c r="AF3095" s="10">
        <f t="shared" si="1127"/>
        <v>24.476571428571429</v>
      </c>
      <c r="AG3095" s="36">
        <f t="shared" si="1115"/>
        <v>8.330119552641653E-2</v>
      </c>
      <c r="AH3095" s="36">
        <f t="shared" si="1116"/>
        <v>0.10188679245283105</v>
      </c>
      <c r="AI3095" s="36">
        <f t="shared" si="1117"/>
        <v>-3.6591086786552728E-2</v>
      </c>
      <c r="AJ3095" s="36">
        <f t="shared" si="1118"/>
        <v>8.8151658767773186E-2</v>
      </c>
      <c r="AK3095" s="36">
        <f t="shared" si="1119"/>
        <v>-6.4687500000000134E-2</v>
      </c>
    </row>
    <row r="3096" spans="1:37" x14ac:dyDescent="0.2">
      <c r="A3096" s="5">
        <v>39708</v>
      </c>
      <c r="B3096" s="1">
        <v>10</v>
      </c>
      <c r="C3096" s="7">
        <v>26.61</v>
      </c>
      <c r="D3096" s="7">
        <v>25.93</v>
      </c>
      <c r="E3096" s="7">
        <v>25.44</v>
      </c>
      <c r="F3096" s="7">
        <v>25.58</v>
      </c>
      <c r="G3096" s="7">
        <v>25.32</v>
      </c>
      <c r="H3096" s="7">
        <v>25.6</v>
      </c>
      <c r="I3096" s="7">
        <v>25.41</v>
      </c>
      <c r="J3096" s="7">
        <v>0</v>
      </c>
      <c r="K3096" s="7">
        <v>0</v>
      </c>
      <c r="L3096" s="3">
        <v>-2.5600000000000001E-2</v>
      </c>
      <c r="M3096" s="3">
        <v>-6.6E-3</v>
      </c>
      <c r="N3096" s="3">
        <v>-2.2000000000000001E-3</v>
      </c>
      <c r="O3096" s="18">
        <f t="shared" si="1120"/>
        <v>0</v>
      </c>
      <c r="P3096" s="19">
        <f t="shared" si="1128"/>
        <v>39708</v>
      </c>
      <c r="Q3096" s="19">
        <f t="shared" si="1129"/>
        <v>39743</v>
      </c>
      <c r="R3096" s="19">
        <f t="shared" si="1130"/>
        <v>39771</v>
      </c>
      <c r="S3096" s="19">
        <f t="shared" si="1131"/>
        <v>39799</v>
      </c>
      <c r="T3096" s="19">
        <f t="shared" si="1132"/>
        <v>39834</v>
      </c>
      <c r="U3096" s="19">
        <f t="shared" si="1133"/>
        <v>39862</v>
      </c>
      <c r="V3096" s="19">
        <f t="shared" si="1134"/>
        <v>39890</v>
      </c>
      <c r="W3096" s="19">
        <f t="shared" si="1135"/>
        <v>39918</v>
      </c>
      <c r="X3096" s="19">
        <f t="shared" si="1136"/>
        <v>39953</v>
      </c>
      <c r="Y3096" s="18">
        <f t="shared" si="1121"/>
        <v>28</v>
      </c>
      <c r="Z3096" s="10">
        <f t="shared" si="1122"/>
        <v>0</v>
      </c>
      <c r="AA3096" s="10">
        <f>VLOOKUP(A3096, VIX!$A$2:$E$3205, 5, FALSE)</f>
        <v>36.22</v>
      </c>
      <c r="AB3096" s="10">
        <f t="shared" si="1123"/>
        <v>25.93</v>
      </c>
      <c r="AC3096" s="10">
        <f t="shared" si="1124"/>
        <v>25.44</v>
      </c>
      <c r="AD3096" s="10">
        <f t="shared" si="1125"/>
        <v>25.58</v>
      </c>
      <c r="AE3096" s="10">
        <f t="shared" si="1126"/>
        <v>25.32</v>
      </c>
      <c r="AF3096" s="10">
        <f t="shared" si="1127"/>
        <v>25.6</v>
      </c>
      <c r="AG3096" s="36">
        <f t="shared" si="1115"/>
        <v>0.24160051884331765</v>
      </c>
      <c r="AH3096" s="36">
        <f t="shared" si="1116"/>
        <v>0.17662961850405468</v>
      </c>
      <c r="AI3096" s="36">
        <f t="shared" si="1117"/>
        <v>-5.1414331307654222E-2</v>
      </c>
      <c r="AJ3096" s="36">
        <f t="shared" si="1118"/>
        <v>9.4544090272866921E-2</v>
      </c>
      <c r="AK3096" s="36">
        <f t="shared" si="1119"/>
        <v>-0.1022549417425081</v>
      </c>
    </row>
    <row r="3097" spans="1:37" x14ac:dyDescent="0.2">
      <c r="A3097" s="5">
        <v>39707</v>
      </c>
      <c r="B3097" s="1">
        <v>9</v>
      </c>
      <c r="C3097" s="7">
        <v>29.68</v>
      </c>
      <c r="D3097" s="7">
        <v>25.17</v>
      </c>
      <c r="E3097" s="7">
        <v>24.96</v>
      </c>
      <c r="F3097" s="7">
        <v>24.49</v>
      </c>
      <c r="G3097" s="7">
        <v>24.76</v>
      </c>
      <c r="H3097" s="7">
        <v>24.64</v>
      </c>
      <c r="I3097" s="7">
        <v>24.73</v>
      </c>
      <c r="J3097" s="7">
        <v>24.57</v>
      </c>
      <c r="K3097" s="7">
        <v>24.31</v>
      </c>
      <c r="L3097" s="3">
        <v>-0.152</v>
      </c>
      <c r="M3097" s="3">
        <v>9.7999999999999997E-3</v>
      </c>
      <c r="N3097" s="3">
        <v>3.3E-3</v>
      </c>
      <c r="O3097" s="18">
        <f t="shared" si="1120"/>
        <v>0</v>
      </c>
      <c r="P3097" s="19">
        <f t="shared" si="1128"/>
        <v>39708</v>
      </c>
      <c r="Q3097" s="19">
        <f t="shared" si="1129"/>
        <v>39743</v>
      </c>
      <c r="R3097" s="19">
        <f t="shared" si="1130"/>
        <v>39771</v>
      </c>
      <c r="S3097" s="19">
        <f t="shared" si="1131"/>
        <v>39799</v>
      </c>
      <c r="T3097" s="19">
        <f t="shared" si="1132"/>
        <v>39834</v>
      </c>
      <c r="U3097" s="19">
        <f t="shared" si="1133"/>
        <v>39862</v>
      </c>
      <c r="V3097" s="19">
        <f t="shared" si="1134"/>
        <v>39890</v>
      </c>
      <c r="W3097" s="19">
        <f t="shared" si="1135"/>
        <v>39918</v>
      </c>
      <c r="X3097" s="19">
        <f t="shared" si="1136"/>
        <v>39953</v>
      </c>
      <c r="Y3097" s="18">
        <f t="shared" si="1121"/>
        <v>28</v>
      </c>
      <c r="Z3097" s="10">
        <f t="shared" si="1122"/>
        <v>3.5714285714285712E-2</v>
      </c>
      <c r="AA3097" s="10">
        <f>VLOOKUP(A3097, VIX!$A$2:$E$3205, 5, FALSE)</f>
        <v>30.3</v>
      </c>
      <c r="AB3097" s="10">
        <f t="shared" si="1123"/>
        <v>25.33107142857143</v>
      </c>
      <c r="AC3097" s="10">
        <f t="shared" si="1124"/>
        <v>24.967500000000001</v>
      </c>
      <c r="AD3097" s="10">
        <f t="shared" si="1125"/>
        <v>24.506785714285712</v>
      </c>
      <c r="AE3097" s="10">
        <f t="shared" si="1126"/>
        <v>24.750357142857144</v>
      </c>
      <c r="AF3097" s="10">
        <f t="shared" si="1127"/>
        <v>24.644285714285715</v>
      </c>
      <c r="AG3097" s="36">
        <f t="shared" si="1115"/>
        <v>1.5640326975476833</v>
      </c>
      <c r="AH3097" s="36">
        <f t="shared" si="1116"/>
        <v>7.5080869417172985E-2</v>
      </c>
      <c r="AI3097" s="36">
        <f t="shared" si="1117"/>
        <v>0.17084992210489963</v>
      </c>
      <c r="AJ3097" s="36">
        <f t="shared" si="1118"/>
        <v>-9.6521591102537566E-2</v>
      </c>
      <c r="AK3097" s="36">
        <f t="shared" si="1119"/>
        <v>4.2966751918158914E-2</v>
      </c>
    </row>
    <row r="3098" spans="1:37" x14ac:dyDescent="0.2">
      <c r="A3098" s="5">
        <v>39706</v>
      </c>
      <c r="B3098" s="1">
        <v>9</v>
      </c>
      <c r="C3098" s="7">
        <v>28.84</v>
      </c>
      <c r="D3098" s="7">
        <v>25.73</v>
      </c>
      <c r="E3098" s="7">
        <v>25.13</v>
      </c>
      <c r="F3098" s="7">
        <v>24.73</v>
      </c>
      <c r="G3098" s="7">
        <v>25.21</v>
      </c>
      <c r="H3098" s="7">
        <v>25.13</v>
      </c>
      <c r="I3098" s="7">
        <v>25.1</v>
      </c>
      <c r="J3098" s="7">
        <v>24.46</v>
      </c>
      <c r="K3098" s="7">
        <v>0</v>
      </c>
      <c r="L3098" s="3">
        <v>-0.10780000000000001</v>
      </c>
      <c r="M3098" s="3">
        <v>1.4999999999999999E-2</v>
      </c>
      <c r="N3098" s="3">
        <v>5.0000000000000001E-3</v>
      </c>
      <c r="O3098" s="18">
        <f t="shared" si="1120"/>
        <v>0</v>
      </c>
      <c r="P3098" s="19">
        <f t="shared" si="1128"/>
        <v>39708</v>
      </c>
      <c r="Q3098" s="19">
        <f t="shared" si="1129"/>
        <v>39743</v>
      </c>
      <c r="R3098" s="19">
        <f t="shared" si="1130"/>
        <v>39771</v>
      </c>
      <c r="S3098" s="19">
        <f t="shared" si="1131"/>
        <v>39799</v>
      </c>
      <c r="T3098" s="19">
        <f t="shared" si="1132"/>
        <v>39834</v>
      </c>
      <c r="U3098" s="19">
        <f t="shared" si="1133"/>
        <v>39862</v>
      </c>
      <c r="V3098" s="19">
        <f t="shared" si="1134"/>
        <v>39890</v>
      </c>
      <c r="W3098" s="19">
        <f t="shared" si="1135"/>
        <v>39918</v>
      </c>
      <c r="X3098" s="19">
        <f t="shared" si="1136"/>
        <v>39953</v>
      </c>
      <c r="Y3098" s="18">
        <f t="shared" si="1121"/>
        <v>28</v>
      </c>
      <c r="Z3098" s="10">
        <f t="shared" si="1122"/>
        <v>7.1428571428571425E-2</v>
      </c>
      <c r="AA3098" s="10">
        <f>VLOOKUP(A3098, VIX!$A$2:$E$3205, 5, FALSE)</f>
        <v>31.7</v>
      </c>
      <c r="AB3098" s="10">
        <f t="shared" si="1123"/>
        <v>25.952142857142857</v>
      </c>
      <c r="AC3098" s="10">
        <f t="shared" si="1124"/>
        <v>25.172857142857143</v>
      </c>
      <c r="AD3098" s="10">
        <f t="shared" si="1125"/>
        <v>24.758571428571429</v>
      </c>
      <c r="AE3098" s="10">
        <f t="shared" si="1126"/>
        <v>25.175714285714285</v>
      </c>
      <c r="AF3098" s="10">
        <f t="shared" si="1127"/>
        <v>25.135714285714286</v>
      </c>
      <c r="AG3098" s="36">
        <f t="shared" si="1115"/>
        <v>3.4148523623476779</v>
      </c>
      <c r="AH3098" s="36">
        <f t="shared" si="1116"/>
        <v>0.66266380330455521</v>
      </c>
      <c r="AI3098" s="36">
        <f t="shared" si="1117"/>
        <v>0.44905778054973777</v>
      </c>
      <c r="AJ3098" s="36">
        <f t="shared" si="1118"/>
        <v>-0.5333646892821452</v>
      </c>
      <c r="AK3098" s="36">
        <f t="shared" si="1119"/>
        <v>8.8484440608039977E-2</v>
      </c>
    </row>
    <row r="3099" spans="1:37" x14ac:dyDescent="0.2">
      <c r="A3099" s="5">
        <v>39703</v>
      </c>
      <c r="B3099" s="1">
        <v>9</v>
      </c>
      <c r="C3099" s="7">
        <v>24.68</v>
      </c>
      <c r="D3099" s="7">
        <v>24.57</v>
      </c>
      <c r="E3099" s="7">
        <v>24.42</v>
      </c>
      <c r="F3099" s="7">
        <v>23.97</v>
      </c>
      <c r="G3099" s="7">
        <v>24.37</v>
      </c>
      <c r="H3099" s="7">
        <v>24.42</v>
      </c>
      <c r="I3099" s="7">
        <v>24.37</v>
      </c>
      <c r="J3099" s="7">
        <v>24.34</v>
      </c>
      <c r="K3099" s="7">
        <v>24.21</v>
      </c>
      <c r="L3099" s="3">
        <v>-4.4999999999999997E-3</v>
      </c>
      <c r="M3099" s="3">
        <v>1.67E-2</v>
      </c>
      <c r="N3099" s="3">
        <v>5.5999999999999999E-3</v>
      </c>
      <c r="O3099" s="18">
        <f t="shared" si="1120"/>
        <v>0</v>
      </c>
      <c r="P3099" s="19">
        <f t="shared" si="1128"/>
        <v>39708</v>
      </c>
      <c r="Q3099" s="19">
        <f t="shared" si="1129"/>
        <v>39743</v>
      </c>
      <c r="R3099" s="19">
        <f t="shared" si="1130"/>
        <v>39771</v>
      </c>
      <c r="S3099" s="19">
        <f t="shared" si="1131"/>
        <v>39799</v>
      </c>
      <c r="T3099" s="19">
        <f t="shared" si="1132"/>
        <v>39834</v>
      </c>
      <c r="U3099" s="19">
        <f t="shared" si="1133"/>
        <v>39862</v>
      </c>
      <c r="V3099" s="19">
        <f t="shared" si="1134"/>
        <v>39890</v>
      </c>
      <c r="W3099" s="19">
        <f t="shared" si="1135"/>
        <v>39918</v>
      </c>
      <c r="X3099" s="19">
        <f t="shared" si="1136"/>
        <v>39953</v>
      </c>
      <c r="Y3099" s="18">
        <f t="shared" si="1121"/>
        <v>28</v>
      </c>
      <c r="Z3099" s="10">
        <f t="shared" si="1122"/>
        <v>0.17857142857142858</v>
      </c>
      <c r="AA3099" s="10">
        <f>VLOOKUP(A3099, VIX!$A$2:$E$3205, 5, FALSE)</f>
        <v>25.66</v>
      </c>
      <c r="AB3099" s="10">
        <f t="shared" si="1123"/>
        <v>24.589642857142859</v>
      </c>
      <c r="AC3099" s="10">
        <f t="shared" si="1124"/>
        <v>24.446785714285713</v>
      </c>
      <c r="AD3099" s="10">
        <f t="shared" si="1125"/>
        <v>24.050357142857145</v>
      </c>
      <c r="AE3099" s="10">
        <f t="shared" si="1126"/>
        <v>24.298571428571428</v>
      </c>
      <c r="AF3099" s="10">
        <f t="shared" si="1127"/>
        <v>24.411071428571429</v>
      </c>
      <c r="AG3099" s="36">
        <f t="shared" si="1115"/>
        <v>4.0659469608072998E-2</v>
      </c>
      <c r="AH3099" s="36">
        <f t="shared" si="1116"/>
        <v>5.5606225543557666E-2</v>
      </c>
      <c r="AI3099" s="36">
        <f t="shared" si="1117"/>
        <v>0.17019871525484884</v>
      </c>
      <c r="AJ3099" s="36">
        <f t="shared" si="1118"/>
        <v>-0.14939973321476285</v>
      </c>
      <c r="AK3099" s="36">
        <f t="shared" si="1119"/>
        <v>-1.8485373081776026E-2</v>
      </c>
    </row>
    <row r="3100" spans="1:37" x14ac:dyDescent="0.2">
      <c r="A3100" s="5">
        <v>39702</v>
      </c>
      <c r="B3100" s="1">
        <v>9</v>
      </c>
      <c r="C3100" s="7">
        <v>23.83</v>
      </c>
      <c r="D3100" s="7">
        <v>24.49</v>
      </c>
      <c r="E3100" s="7">
        <v>24.22</v>
      </c>
      <c r="F3100" s="7">
        <v>23.68</v>
      </c>
      <c r="G3100" s="7">
        <v>24.21</v>
      </c>
      <c r="H3100" s="7">
        <v>24.38</v>
      </c>
      <c r="I3100" s="7">
        <v>24.39</v>
      </c>
      <c r="J3100" s="7">
        <v>24.08</v>
      </c>
      <c r="K3100" s="7">
        <v>0</v>
      </c>
      <c r="L3100" s="3">
        <v>2.7699999999999999E-2</v>
      </c>
      <c r="M3100" s="3">
        <v>0.03</v>
      </c>
      <c r="N3100" s="3">
        <v>0.01</v>
      </c>
      <c r="O3100" s="18">
        <f t="shared" si="1120"/>
        <v>0</v>
      </c>
      <c r="P3100" s="19">
        <f t="shared" si="1128"/>
        <v>39708</v>
      </c>
      <c r="Q3100" s="19">
        <f t="shared" si="1129"/>
        <v>39743</v>
      </c>
      <c r="R3100" s="19">
        <f t="shared" si="1130"/>
        <v>39771</v>
      </c>
      <c r="S3100" s="19">
        <f t="shared" si="1131"/>
        <v>39799</v>
      </c>
      <c r="T3100" s="19">
        <f t="shared" si="1132"/>
        <v>39834</v>
      </c>
      <c r="U3100" s="19">
        <f t="shared" si="1133"/>
        <v>39862</v>
      </c>
      <c r="V3100" s="19">
        <f t="shared" si="1134"/>
        <v>39890</v>
      </c>
      <c r="W3100" s="19">
        <f t="shared" si="1135"/>
        <v>39918</v>
      </c>
      <c r="X3100" s="19">
        <f t="shared" si="1136"/>
        <v>39953</v>
      </c>
      <c r="Y3100" s="18">
        <f t="shared" si="1121"/>
        <v>28</v>
      </c>
      <c r="Z3100" s="10">
        <f t="shared" si="1122"/>
        <v>0.21428571428571427</v>
      </c>
      <c r="AA3100" s="10">
        <f>VLOOKUP(A3100, VIX!$A$2:$E$3205, 5, FALSE)</f>
        <v>24.39</v>
      </c>
      <c r="AB3100" s="10">
        <f t="shared" si="1123"/>
        <v>24.348571428571425</v>
      </c>
      <c r="AC3100" s="10">
        <f t="shared" si="1124"/>
        <v>24.27785714285714</v>
      </c>
      <c r="AD3100" s="10">
        <f t="shared" si="1125"/>
        <v>23.795714285714283</v>
      </c>
      <c r="AE3100" s="10">
        <f t="shared" si="1126"/>
        <v>24.096428571428572</v>
      </c>
      <c r="AF3100" s="10">
        <f t="shared" si="1127"/>
        <v>24.34357142857143</v>
      </c>
      <c r="AG3100" s="36">
        <f t="shared" si="1115"/>
        <v>-0.24616659759635326</v>
      </c>
      <c r="AH3100" s="36">
        <f t="shared" si="1116"/>
        <v>0.10017520354529513</v>
      </c>
      <c r="AI3100" s="36">
        <f t="shared" si="1117"/>
        <v>0.20332601192343869</v>
      </c>
      <c r="AJ3100" s="36">
        <f t="shared" si="1118"/>
        <v>-0.19776119402985123</v>
      </c>
      <c r="AK3100" s="36">
        <f t="shared" si="1119"/>
        <v>-6.3027806385169249E-2</v>
      </c>
    </row>
    <row r="3101" spans="1:37" x14ac:dyDescent="0.2">
      <c r="A3101" s="5">
        <v>39701</v>
      </c>
      <c r="B3101" s="1">
        <v>9</v>
      </c>
      <c r="C3101" s="7">
        <v>23.59</v>
      </c>
      <c r="D3101" s="7">
        <v>24.31</v>
      </c>
      <c r="E3101" s="7">
        <v>24.24</v>
      </c>
      <c r="F3101" s="7">
        <v>23.79</v>
      </c>
      <c r="G3101" s="7">
        <v>24.23</v>
      </c>
      <c r="H3101" s="7">
        <v>24.29</v>
      </c>
      <c r="I3101" s="7">
        <v>24.28</v>
      </c>
      <c r="J3101" s="7">
        <v>0</v>
      </c>
      <c r="K3101" s="7">
        <v>0</v>
      </c>
      <c r="L3101" s="3">
        <v>3.0499999999999999E-2</v>
      </c>
      <c r="M3101" s="3">
        <v>2.06E-2</v>
      </c>
      <c r="N3101" s="3">
        <v>6.8999999999999999E-3</v>
      </c>
      <c r="O3101" s="18">
        <f t="shared" si="1120"/>
        <v>0</v>
      </c>
      <c r="P3101" s="19">
        <f t="shared" si="1128"/>
        <v>39708</v>
      </c>
      <c r="Q3101" s="19">
        <f t="shared" si="1129"/>
        <v>39743</v>
      </c>
      <c r="R3101" s="19">
        <f t="shared" si="1130"/>
        <v>39771</v>
      </c>
      <c r="S3101" s="19">
        <f t="shared" si="1131"/>
        <v>39799</v>
      </c>
      <c r="T3101" s="19">
        <f t="shared" si="1132"/>
        <v>39834</v>
      </c>
      <c r="U3101" s="19">
        <f t="shared" si="1133"/>
        <v>39862</v>
      </c>
      <c r="V3101" s="19">
        <f t="shared" si="1134"/>
        <v>39890</v>
      </c>
      <c r="W3101" s="19">
        <f t="shared" si="1135"/>
        <v>39918</v>
      </c>
      <c r="X3101" s="19">
        <f t="shared" si="1136"/>
        <v>39953</v>
      </c>
      <c r="Y3101" s="18">
        <f t="shared" si="1121"/>
        <v>28</v>
      </c>
      <c r="Z3101" s="10">
        <f t="shared" si="1122"/>
        <v>0.25</v>
      </c>
      <c r="AA3101" s="10">
        <f>VLOOKUP(A3101, VIX!$A$2:$E$3205, 5, FALSE)</f>
        <v>24.52</v>
      </c>
      <c r="AB3101" s="10">
        <f t="shared" si="1123"/>
        <v>24.13</v>
      </c>
      <c r="AC3101" s="10">
        <f t="shared" si="1124"/>
        <v>24.2575</v>
      </c>
      <c r="AD3101" s="10">
        <f t="shared" si="1125"/>
        <v>23.9025</v>
      </c>
      <c r="AE3101" s="10">
        <f t="shared" si="1126"/>
        <v>24.119999999999997</v>
      </c>
      <c r="AF3101" s="10">
        <f t="shared" si="1127"/>
        <v>24.275000000000002</v>
      </c>
      <c r="AG3101" s="36">
        <f t="shared" si="1115"/>
        <v>-0.26373626373626319</v>
      </c>
      <c r="AH3101" s="36">
        <f t="shared" si="1116"/>
        <v>2.5606782022993942E-2</v>
      </c>
      <c r="AI3101" s="36">
        <f t="shared" si="1117"/>
        <v>0.16718759214483658</v>
      </c>
      <c r="AJ3101" s="36">
        <f t="shared" si="1118"/>
        <v>-0.16217164921312857</v>
      </c>
      <c r="AK3101" s="36">
        <f t="shared" si="1119"/>
        <v>-2.1900347624564991E-2</v>
      </c>
    </row>
    <row r="3102" spans="1:37" x14ac:dyDescent="0.2">
      <c r="A3102" s="5">
        <v>39700</v>
      </c>
      <c r="B3102" s="1">
        <v>9</v>
      </c>
      <c r="C3102" s="7">
        <v>24.22</v>
      </c>
      <c r="D3102" s="7">
        <v>24.71</v>
      </c>
      <c r="E3102" s="7">
        <v>24.56</v>
      </c>
      <c r="F3102" s="7">
        <v>24.09</v>
      </c>
      <c r="G3102" s="7">
        <v>24.55</v>
      </c>
      <c r="H3102" s="7">
        <v>24.7</v>
      </c>
      <c r="I3102" s="7">
        <v>24.53</v>
      </c>
      <c r="J3102" s="7">
        <v>0</v>
      </c>
      <c r="K3102" s="7">
        <v>0</v>
      </c>
      <c r="L3102" s="3">
        <v>2.0199999999999999E-2</v>
      </c>
      <c r="M3102" s="3">
        <v>1.83E-2</v>
      </c>
      <c r="N3102" s="3">
        <v>6.1000000000000004E-3</v>
      </c>
      <c r="O3102" s="18">
        <f t="shared" si="1120"/>
        <v>0</v>
      </c>
      <c r="P3102" s="19">
        <f t="shared" si="1128"/>
        <v>39708</v>
      </c>
      <c r="Q3102" s="19">
        <f t="shared" si="1129"/>
        <v>39743</v>
      </c>
      <c r="R3102" s="19">
        <f t="shared" si="1130"/>
        <v>39771</v>
      </c>
      <c r="S3102" s="19">
        <f t="shared" si="1131"/>
        <v>39799</v>
      </c>
      <c r="T3102" s="19">
        <f t="shared" si="1132"/>
        <v>39834</v>
      </c>
      <c r="U3102" s="19">
        <f t="shared" si="1133"/>
        <v>39862</v>
      </c>
      <c r="V3102" s="19">
        <f t="shared" si="1134"/>
        <v>39890</v>
      </c>
      <c r="W3102" s="19">
        <f t="shared" si="1135"/>
        <v>39918</v>
      </c>
      <c r="X3102" s="19">
        <f t="shared" si="1136"/>
        <v>39953</v>
      </c>
      <c r="Y3102" s="18">
        <f t="shared" si="1121"/>
        <v>28</v>
      </c>
      <c r="Z3102" s="10">
        <f t="shared" si="1122"/>
        <v>0.2857142857142857</v>
      </c>
      <c r="AA3102" s="10">
        <f>VLOOKUP(A3102, VIX!$A$2:$E$3205, 5, FALSE)</f>
        <v>25.47</v>
      </c>
      <c r="AB3102" s="10">
        <f t="shared" si="1123"/>
        <v>24.57</v>
      </c>
      <c r="AC3102" s="10">
        <f t="shared" si="1124"/>
        <v>24.60285714285714</v>
      </c>
      <c r="AD3102" s="10">
        <f t="shared" si="1125"/>
        <v>24.224285714285713</v>
      </c>
      <c r="AE3102" s="10">
        <f t="shared" si="1126"/>
        <v>24.418571428571433</v>
      </c>
      <c r="AF3102" s="10">
        <f t="shared" si="1127"/>
        <v>24.657142857142858</v>
      </c>
      <c r="AG3102" s="36">
        <f t="shared" si="1115"/>
        <v>-0.19224062772449971</v>
      </c>
      <c r="AH3102" s="36">
        <f t="shared" si="1116"/>
        <v>5.731788681991961E-2</v>
      </c>
      <c r="AI3102" s="36">
        <f t="shared" si="1117"/>
        <v>0.18135325912201972</v>
      </c>
      <c r="AJ3102" s="36">
        <f t="shared" si="1118"/>
        <v>-0.1762800529205133</v>
      </c>
      <c r="AK3102" s="36">
        <f t="shared" si="1119"/>
        <v>-5.7048853740623434E-2</v>
      </c>
    </row>
    <row r="3103" spans="1:37" x14ac:dyDescent="0.2">
      <c r="A3103" s="5">
        <v>39699</v>
      </c>
      <c r="B3103" s="1">
        <v>9</v>
      </c>
      <c r="C3103" s="7">
        <v>21.99</v>
      </c>
      <c r="D3103" s="7">
        <v>23.39</v>
      </c>
      <c r="E3103" s="7">
        <v>23.63</v>
      </c>
      <c r="F3103" s="7">
        <v>23.18</v>
      </c>
      <c r="G3103" s="7">
        <v>23.63</v>
      </c>
      <c r="H3103" s="7">
        <v>23.68</v>
      </c>
      <c r="I3103" s="7">
        <v>23.48</v>
      </c>
      <c r="J3103" s="7">
        <v>0</v>
      </c>
      <c r="K3103" s="7">
        <v>0</v>
      </c>
      <c r="L3103" s="3">
        <v>6.3700000000000007E-2</v>
      </c>
      <c r="M3103" s="3">
        <v>1.29E-2</v>
      </c>
      <c r="N3103" s="3">
        <v>4.3E-3</v>
      </c>
      <c r="O3103" s="18">
        <f t="shared" si="1120"/>
        <v>0</v>
      </c>
      <c r="P3103" s="19">
        <f t="shared" si="1128"/>
        <v>39708</v>
      </c>
      <c r="Q3103" s="19">
        <f t="shared" si="1129"/>
        <v>39743</v>
      </c>
      <c r="R3103" s="19">
        <f t="shared" si="1130"/>
        <v>39771</v>
      </c>
      <c r="S3103" s="19">
        <f t="shared" si="1131"/>
        <v>39799</v>
      </c>
      <c r="T3103" s="19">
        <f t="shared" si="1132"/>
        <v>39834</v>
      </c>
      <c r="U3103" s="19">
        <f t="shared" si="1133"/>
        <v>39862</v>
      </c>
      <c r="V3103" s="19">
        <f t="shared" si="1134"/>
        <v>39890</v>
      </c>
      <c r="W3103" s="19">
        <f t="shared" si="1135"/>
        <v>39918</v>
      </c>
      <c r="X3103" s="19">
        <f t="shared" si="1136"/>
        <v>39953</v>
      </c>
      <c r="Y3103" s="18">
        <f t="shared" si="1121"/>
        <v>28</v>
      </c>
      <c r="Z3103" s="10">
        <f t="shared" si="1122"/>
        <v>0.32142857142857145</v>
      </c>
      <c r="AA3103" s="10">
        <f>VLOOKUP(A3103, VIX!$A$2:$E$3205, 5, FALSE)</f>
        <v>22.64</v>
      </c>
      <c r="AB3103" s="10">
        <f t="shared" si="1123"/>
        <v>22.94</v>
      </c>
      <c r="AC3103" s="10">
        <f t="shared" si="1124"/>
        <v>23.552857142857142</v>
      </c>
      <c r="AD3103" s="10">
        <f t="shared" si="1125"/>
        <v>23.324642857142855</v>
      </c>
      <c r="AE3103" s="10">
        <f t="shared" si="1126"/>
        <v>23.485357142857143</v>
      </c>
      <c r="AF3103" s="10">
        <f t="shared" si="1127"/>
        <v>23.663928571428571</v>
      </c>
      <c r="AG3103" s="36">
        <f t="shared" si="1115"/>
        <v>-1.6020828287721016</v>
      </c>
      <c r="AH3103" s="36">
        <f t="shared" si="1116"/>
        <v>-0.26945467506237192</v>
      </c>
      <c r="AI3103" s="36">
        <f t="shared" si="1117"/>
        <v>0.51068812297345889</v>
      </c>
      <c r="AJ3103" s="36">
        <f t="shared" si="1118"/>
        <v>-0.50794314381270811</v>
      </c>
      <c r="AK3103" s="36">
        <f t="shared" si="1119"/>
        <v>-5.5834564254062809E-2</v>
      </c>
    </row>
    <row r="3104" spans="1:37" x14ac:dyDescent="0.2">
      <c r="A3104" s="5">
        <v>39696</v>
      </c>
      <c r="B3104" s="1">
        <v>9</v>
      </c>
      <c r="C3104" s="7">
        <v>23.08</v>
      </c>
      <c r="D3104" s="7">
        <v>23.98</v>
      </c>
      <c r="E3104" s="7">
        <v>24.1</v>
      </c>
      <c r="F3104" s="7">
        <v>23.56</v>
      </c>
      <c r="G3104" s="7">
        <v>24.19</v>
      </c>
      <c r="H3104" s="7">
        <v>24.17</v>
      </c>
      <c r="I3104" s="7">
        <v>24.1</v>
      </c>
      <c r="J3104" s="7">
        <v>0</v>
      </c>
      <c r="K3104" s="7">
        <v>0</v>
      </c>
      <c r="L3104" s="3">
        <v>3.9E-2</v>
      </c>
      <c r="M3104" s="3">
        <v>2.29E-2</v>
      </c>
      <c r="N3104" s="3">
        <v>7.6E-3</v>
      </c>
      <c r="O3104" s="18">
        <f t="shared" si="1120"/>
        <v>0</v>
      </c>
      <c r="P3104" s="19">
        <f t="shared" si="1128"/>
        <v>39708</v>
      </c>
      <c r="Q3104" s="19">
        <f t="shared" si="1129"/>
        <v>39743</v>
      </c>
      <c r="R3104" s="19">
        <f t="shared" si="1130"/>
        <v>39771</v>
      </c>
      <c r="S3104" s="19">
        <f t="shared" si="1131"/>
        <v>39799</v>
      </c>
      <c r="T3104" s="19">
        <f t="shared" si="1132"/>
        <v>39834</v>
      </c>
      <c r="U3104" s="19">
        <f t="shared" si="1133"/>
        <v>39862</v>
      </c>
      <c r="V3104" s="19">
        <f t="shared" si="1134"/>
        <v>39890</v>
      </c>
      <c r="W3104" s="19">
        <f t="shared" si="1135"/>
        <v>39918</v>
      </c>
      <c r="X3104" s="19">
        <f t="shared" si="1136"/>
        <v>39953</v>
      </c>
      <c r="Y3104" s="18">
        <f t="shared" si="1121"/>
        <v>28</v>
      </c>
      <c r="Z3104" s="10">
        <f t="shared" si="1122"/>
        <v>0.42857142857142855</v>
      </c>
      <c r="AA3104" s="10">
        <f>VLOOKUP(A3104, VIX!$A$2:$E$3205, 5, FALSE)</f>
        <v>23.06</v>
      </c>
      <c r="AB3104" s="10">
        <f t="shared" si="1123"/>
        <v>23.594285714285711</v>
      </c>
      <c r="AC3104" s="10">
        <f t="shared" si="1124"/>
        <v>24.048571428571428</v>
      </c>
      <c r="AD3104" s="10">
        <f t="shared" si="1125"/>
        <v>23.791428571428568</v>
      </c>
      <c r="AE3104" s="10">
        <f t="shared" si="1126"/>
        <v>23.919999999999998</v>
      </c>
      <c r="AF3104" s="10">
        <f t="shared" si="1127"/>
        <v>24.178571428571431</v>
      </c>
      <c r="AG3104" s="36">
        <f t="shared" si="1115"/>
        <v>-0.33660339274848361</v>
      </c>
      <c r="AH3104" s="36">
        <f t="shared" si="1116"/>
        <v>-4.4279794415240631E-2</v>
      </c>
      <c r="AI3104" s="36">
        <f t="shared" si="1117"/>
        <v>0.20058075262002098</v>
      </c>
      <c r="AJ3104" s="36">
        <f t="shared" si="1118"/>
        <v>-0.23366301660190864</v>
      </c>
      <c r="AK3104" s="36">
        <f t="shared" si="1119"/>
        <v>7.3543359939296062E-3</v>
      </c>
    </row>
    <row r="3105" spans="1:37" x14ac:dyDescent="0.2">
      <c r="A3105" s="5">
        <v>39695</v>
      </c>
      <c r="B3105" s="1">
        <v>9</v>
      </c>
      <c r="C3105" s="7">
        <v>23.78</v>
      </c>
      <c r="D3105" s="7">
        <v>24.31</v>
      </c>
      <c r="E3105" s="7">
        <v>24.46</v>
      </c>
      <c r="F3105" s="7">
        <v>24.03</v>
      </c>
      <c r="G3105" s="7">
        <v>24.47</v>
      </c>
      <c r="H3105" s="7">
        <v>24.48</v>
      </c>
      <c r="I3105" s="7">
        <v>24.27</v>
      </c>
      <c r="J3105" s="7">
        <v>23.9</v>
      </c>
      <c r="K3105" s="7">
        <v>0</v>
      </c>
      <c r="L3105" s="3">
        <v>2.23E-2</v>
      </c>
      <c r="M3105" s="3">
        <v>0.01</v>
      </c>
      <c r="N3105" s="3">
        <v>3.3E-3</v>
      </c>
      <c r="O3105" s="18">
        <f t="shared" si="1120"/>
        <v>0</v>
      </c>
      <c r="P3105" s="19">
        <f t="shared" si="1128"/>
        <v>39708</v>
      </c>
      <c r="Q3105" s="19">
        <f t="shared" si="1129"/>
        <v>39743</v>
      </c>
      <c r="R3105" s="19">
        <f t="shared" si="1130"/>
        <v>39771</v>
      </c>
      <c r="S3105" s="19">
        <f t="shared" si="1131"/>
        <v>39799</v>
      </c>
      <c r="T3105" s="19">
        <f t="shared" si="1132"/>
        <v>39834</v>
      </c>
      <c r="U3105" s="19">
        <f t="shared" si="1133"/>
        <v>39862</v>
      </c>
      <c r="V3105" s="19">
        <f t="shared" si="1134"/>
        <v>39890</v>
      </c>
      <c r="W3105" s="19">
        <f t="shared" si="1135"/>
        <v>39918</v>
      </c>
      <c r="X3105" s="19">
        <f t="shared" si="1136"/>
        <v>39953</v>
      </c>
      <c r="Y3105" s="18">
        <f t="shared" si="1121"/>
        <v>28</v>
      </c>
      <c r="Z3105" s="10">
        <f t="shared" si="1122"/>
        <v>0.4642857142857143</v>
      </c>
      <c r="AA3105" s="10">
        <f>VLOOKUP(A3105, VIX!$A$2:$E$3205, 5, FALSE)</f>
        <v>24.03</v>
      </c>
      <c r="AB3105" s="10">
        <f t="shared" si="1123"/>
        <v>24.063928571428573</v>
      </c>
      <c r="AC3105" s="10">
        <f t="shared" si="1124"/>
        <v>24.390357142857141</v>
      </c>
      <c r="AD3105" s="10">
        <f t="shared" si="1125"/>
        <v>24.229642857142856</v>
      </c>
      <c r="AE3105" s="10">
        <f t="shared" si="1126"/>
        <v>24.265714285714289</v>
      </c>
      <c r="AF3105" s="10">
        <f t="shared" si="1127"/>
        <v>24.475357142857142</v>
      </c>
      <c r="AG3105" s="36">
        <f t="shared" si="1115"/>
        <v>-0.2132320071524352</v>
      </c>
      <c r="AH3105" s="36">
        <f t="shared" si="1116"/>
        <v>-5.8039552880482306E-2</v>
      </c>
      <c r="AI3105" s="36">
        <f t="shared" si="1117"/>
        <v>0.16602316602316583</v>
      </c>
      <c r="AJ3105" s="36">
        <f t="shared" si="1118"/>
        <v>-0.16901408450704131</v>
      </c>
      <c r="AK3105" s="36">
        <f t="shared" si="1119"/>
        <v>-3.7902716361345144E-3</v>
      </c>
    </row>
    <row r="3106" spans="1:37" x14ac:dyDescent="0.2">
      <c r="A3106" s="5">
        <v>39694</v>
      </c>
      <c r="B3106" s="1">
        <v>9</v>
      </c>
      <c r="C3106" s="7">
        <v>21.64</v>
      </c>
      <c r="D3106" s="7">
        <v>23.1</v>
      </c>
      <c r="E3106" s="7">
        <v>23.42</v>
      </c>
      <c r="F3106" s="7">
        <v>23.2</v>
      </c>
      <c r="G3106" s="7">
        <v>23.66</v>
      </c>
      <c r="H3106" s="7">
        <v>23.83</v>
      </c>
      <c r="I3106" s="7">
        <v>23.64</v>
      </c>
      <c r="J3106" s="7">
        <v>23.35</v>
      </c>
      <c r="K3106" s="7">
        <v>23.3</v>
      </c>
      <c r="L3106" s="3">
        <v>6.7500000000000004E-2</v>
      </c>
      <c r="M3106" s="3">
        <v>1.9E-2</v>
      </c>
      <c r="N3106" s="3">
        <v>6.3E-3</v>
      </c>
      <c r="O3106" s="18">
        <f t="shared" si="1120"/>
        <v>0</v>
      </c>
      <c r="P3106" s="19">
        <f t="shared" si="1128"/>
        <v>39708</v>
      </c>
      <c r="Q3106" s="19">
        <f t="shared" si="1129"/>
        <v>39743</v>
      </c>
      <c r="R3106" s="19">
        <f t="shared" si="1130"/>
        <v>39771</v>
      </c>
      <c r="S3106" s="19">
        <f t="shared" si="1131"/>
        <v>39799</v>
      </c>
      <c r="T3106" s="19">
        <f t="shared" si="1132"/>
        <v>39834</v>
      </c>
      <c r="U3106" s="19">
        <f t="shared" si="1133"/>
        <v>39862</v>
      </c>
      <c r="V3106" s="19">
        <f t="shared" si="1134"/>
        <v>39890</v>
      </c>
      <c r="W3106" s="19">
        <f t="shared" si="1135"/>
        <v>39918</v>
      </c>
      <c r="X3106" s="19">
        <f t="shared" si="1136"/>
        <v>39953</v>
      </c>
      <c r="Y3106" s="18">
        <f t="shared" si="1121"/>
        <v>28</v>
      </c>
      <c r="Z3106" s="10">
        <f t="shared" si="1122"/>
        <v>0.5</v>
      </c>
      <c r="AA3106" s="10">
        <f>VLOOKUP(A3106, VIX!$A$2:$E$3205, 5, FALSE)</f>
        <v>21.43</v>
      </c>
      <c r="AB3106" s="10">
        <f t="shared" si="1123"/>
        <v>22.37</v>
      </c>
      <c r="AC3106" s="10">
        <f t="shared" si="1124"/>
        <v>23.26</v>
      </c>
      <c r="AD3106" s="10">
        <f t="shared" si="1125"/>
        <v>23.310000000000002</v>
      </c>
      <c r="AE3106" s="10">
        <f t="shared" si="1126"/>
        <v>23.43</v>
      </c>
      <c r="AF3106" s="10">
        <f t="shared" si="1127"/>
        <v>23.744999999999997</v>
      </c>
      <c r="AG3106" s="36">
        <f t="shared" si="1115"/>
        <v>-0.58153539760064499</v>
      </c>
      <c r="AH3106" s="36">
        <f t="shared" si="1116"/>
        <v>-0.1236222041667306</v>
      </c>
      <c r="AI3106" s="36">
        <f t="shared" si="1117"/>
        <v>8.4981145957878201E-2</v>
      </c>
      <c r="AJ3106" s="36">
        <f t="shared" si="1118"/>
        <v>-0.17712312440790903</v>
      </c>
      <c r="AK3106" s="36">
        <f t="shared" si="1119"/>
        <v>-6.4635857511428224E-2</v>
      </c>
    </row>
    <row r="3107" spans="1:37" x14ac:dyDescent="0.2">
      <c r="A3107" s="5">
        <v>39693</v>
      </c>
      <c r="B3107" s="1">
        <v>9</v>
      </c>
      <c r="C3107" s="7">
        <v>22.08</v>
      </c>
      <c r="D3107" s="7">
        <v>23.19</v>
      </c>
      <c r="E3107" s="7">
        <v>23.42</v>
      </c>
      <c r="F3107" s="7">
        <v>23.16</v>
      </c>
      <c r="G3107" s="7">
        <v>23.62</v>
      </c>
      <c r="H3107" s="7">
        <v>23.73</v>
      </c>
      <c r="I3107" s="7">
        <v>23.56</v>
      </c>
      <c r="J3107" s="7">
        <v>0</v>
      </c>
      <c r="K3107" s="7">
        <v>0</v>
      </c>
      <c r="L3107" s="3">
        <v>5.0299999999999997E-2</v>
      </c>
      <c r="M3107" s="3">
        <v>1.7299999999999999E-2</v>
      </c>
      <c r="N3107" s="3">
        <v>5.7999999999999996E-3</v>
      </c>
      <c r="O3107" s="18">
        <f t="shared" si="1120"/>
        <v>0</v>
      </c>
      <c r="P3107" s="19">
        <f t="shared" si="1128"/>
        <v>39708</v>
      </c>
      <c r="Q3107" s="19">
        <f t="shared" si="1129"/>
        <v>39743</v>
      </c>
      <c r="R3107" s="19">
        <f t="shared" si="1130"/>
        <v>39771</v>
      </c>
      <c r="S3107" s="19">
        <f t="shared" si="1131"/>
        <v>39799</v>
      </c>
      <c r="T3107" s="19">
        <f t="shared" si="1132"/>
        <v>39834</v>
      </c>
      <c r="U3107" s="19">
        <f t="shared" si="1133"/>
        <v>39862</v>
      </c>
      <c r="V3107" s="19">
        <f t="shared" si="1134"/>
        <v>39890</v>
      </c>
      <c r="W3107" s="19">
        <f t="shared" si="1135"/>
        <v>39918</v>
      </c>
      <c r="X3107" s="19">
        <f t="shared" si="1136"/>
        <v>39953</v>
      </c>
      <c r="Y3107" s="18">
        <f t="shared" si="1121"/>
        <v>28</v>
      </c>
      <c r="Z3107" s="10">
        <f t="shared" si="1122"/>
        <v>0.5357142857142857</v>
      </c>
      <c r="AA3107" s="10">
        <f>VLOOKUP(A3107, VIX!$A$2:$E$3205, 5, FALSE)</f>
        <v>21.99</v>
      </c>
      <c r="AB3107" s="10">
        <f t="shared" si="1123"/>
        <v>22.595357142857143</v>
      </c>
      <c r="AC3107" s="10">
        <f t="shared" si="1124"/>
        <v>23.296785714285715</v>
      </c>
      <c r="AD3107" s="10">
        <f t="shared" si="1125"/>
        <v>23.299285714285716</v>
      </c>
      <c r="AE3107" s="10">
        <f t="shared" si="1126"/>
        <v>23.373571428571431</v>
      </c>
      <c r="AF3107" s="10">
        <f t="shared" si="1127"/>
        <v>23.67107142857143</v>
      </c>
      <c r="AG3107" s="36">
        <f t="shared" si="1115"/>
        <v>-1.8069475622163782</v>
      </c>
      <c r="AH3107" s="36">
        <f t="shared" si="1116"/>
        <v>-0.35855242808537047</v>
      </c>
      <c r="AI3107" s="36">
        <f t="shared" si="1117"/>
        <v>0.40354767184035739</v>
      </c>
      <c r="AJ3107" s="36">
        <f t="shared" si="1118"/>
        <v>-0.71605281445448399</v>
      </c>
      <c r="AK3107" s="36">
        <f t="shared" si="1119"/>
        <v>-0.16830345623168966</v>
      </c>
    </row>
    <row r="3108" spans="1:37" x14ac:dyDescent="0.2">
      <c r="A3108" s="5">
        <v>39689</v>
      </c>
      <c r="B3108" s="1">
        <v>9</v>
      </c>
      <c r="C3108" s="7">
        <v>21.7</v>
      </c>
      <c r="D3108" s="7">
        <v>22.99</v>
      </c>
      <c r="E3108" s="7">
        <v>23.31</v>
      </c>
      <c r="F3108" s="7">
        <v>22.95</v>
      </c>
      <c r="G3108" s="7">
        <v>23.5</v>
      </c>
      <c r="H3108" s="7">
        <v>23.59</v>
      </c>
      <c r="I3108" s="7">
        <v>23.46</v>
      </c>
      <c r="J3108" s="7">
        <v>23.39</v>
      </c>
      <c r="K3108" s="7">
        <v>0</v>
      </c>
      <c r="L3108" s="3">
        <v>5.9400000000000001E-2</v>
      </c>
      <c r="M3108" s="3">
        <v>2.2200000000000001E-2</v>
      </c>
      <c r="N3108" s="3">
        <v>7.4000000000000003E-3</v>
      </c>
      <c r="O3108" s="18">
        <f t="shared" si="1120"/>
        <v>0</v>
      </c>
      <c r="P3108" s="19">
        <f t="shared" si="1128"/>
        <v>39708</v>
      </c>
      <c r="Q3108" s="19">
        <f t="shared" si="1129"/>
        <v>39743</v>
      </c>
      <c r="R3108" s="19">
        <f t="shared" si="1130"/>
        <v>39771</v>
      </c>
      <c r="S3108" s="19">
        <f t="shared" si="1131"/>
        <v>39799</v>
      </c>
      <c r="T3108" s="19">
        <f t="shared" si="1132"/>
        <v>39834</v>
      </c>
      <c r="U3108" s="19">
        <f t="shared" si="1133"/>
        <v>39862</v>
      </c>
      <c r="V3108" s="19">
        <f t="shared" si="1134"/>
        <v>39890</v>
      </c>
      <c r="W3108" s="19">
        <f t="shared" si="1135"/>
        <v>39918</v>
      </c>
      <c r="X3108" s="19">
        <f t="shared" si="1136"/>
        <v>39953</v>
      </c>
      <c r="Y3108" s="18">
        <f t="shared" si="1121"/>
        <v>28</v>
      </c>
      <c r="Z3108" s="10">
        <f t="shared" si="1122"/>
        <v>0.6785714285714286</v>
      </c>
      <c r="AA3108" s="10">
        <f>VLOOKUP(A3108, VIX!$A$2:$E$3205, 5, FALSE)</f>
        <v>20.65</v>
      </c>
      <c r="AB3108" s="10">
        <f t="shared" si="1123"/>
        <v>22.114642857142854</v>
      </c>
      <c r="AC3108" s="10">
        <f t="shared" si="1124"/>
        <v>23.092857142857142</v>
      </c>
      <c r="AD3108" s="10">
        <f t="shared" si="1125"/>
        <v>23.194285714285712</v>
      </c>
      <c r="AE3108" s="10">
        <f t="shared" si="1126"/>
        <v>23.126785714285713</v>
      </c>
      <c r="AF3108" s="10">
        <f t="shared" si="1127"/>
        <v>23.528928571428573</v>
      </c>
      <c r="AG3108" s="36">
        <f t="shared" si="1115"/>
        <v>-0.53835453100158925</v>
      </c>
      <c r="AH3108" s="36">
        <f t="shared" si="1116"/>
        <v>-0.12661725913829927</v>
      </c>
      <c r="AI3108" s="36">
        <f t="shared" si="1117"/>
        <v>0.14195405895975435</v>
      </c>
      <c r="AJ3108" s="36">
        <f t="shared" si="1118"/>
        <v>-0.21774649657512746</v>
      </c>
      <c r="AK3108" s="36">
        <f t="shared" si="1119"/>
        <v>-3.507361128293944E-2</v>
      </c>
    </row>
    <row r="3109" spans="1:37" x14ac:dyDescent="0.2">
      <c r="A3109" s="5">
        <v>39688</v>
      </c>
      <c r="B3109" s="1">
        <v>9</v>
      </c>
      <c r="C3109" s="7">
        <v>21.12</v>
      </c>
      <c r="D3109" s="7">
        <v>22.68</v>
      </c>
      <c r="E3109" s="7">
        <v>22.91</v>
      </c>
      <c r="F3109" s="7">
        <v>22.61</v>
      </c>
      <c r="G3109" s="7">
        <v>23.04</v>
      </c>
      <c r="H3109" s="7">
        <v>23.23</v>
      </c>
      <c r="I3109" s="7">
        <v>23.07</v>
      </c>
      <c r="J3109" s="7">
        <v>23.1</v>
      </c>
      <c r="K3109" s="7">
        <v>0</v>
      </c>
      <c r="L3109" s="3">
        <v>7.3899999999999993E-2</v>
      </c>
      <c r="M3109" s="3">
        <v>2.0299999999999999E-2</v>
      </c>
      <c r="N3109" s="3">
        <v>6.7999999999999996E-3</v>
      </c>
      <c r="O3109" s="18">
        <f t="shared" si="1120"/>
        <v>0</v>
      </c>
      <c r="P3109" s="19">
        <f t="shared" si="1128"/>
        <v>39708</v>
      </c>
      <c r="Q3109" s="19">
        <f t="shared" si="1129"/>
        <v>39743</v>
      </c>
      <c r="R3109" s="19">
        <f t="shared" si="1130"/>
        <v>39771</v>
      </c>
      <c r="S3109" s="19">
        <f t="shared" si="1131"/>
        <v>39799</v>
      </c>
      <c r="T3109" s="19">
        <f t="shared" si="1132"/>
        <v>39834</v>
      </c>
      <c r="U3109" s="19">
        <f t="shared" si="1133"/>
        <v>39862</v>
      </c>
      <c r="V3109" s="19">
        <f t="shared" si="1134"/>
        <v>39890</v>
      </c>
      <c r="W3109" s="19">
        <f t="shared" si="1135"/>
        <v>39918</v>
      </c>
      <c r="X3109" s="19">
        <f t="shared" si="1136"/>
        <v>39953</v>
      </c>
      <c r="Y3109" s="18">
        <f t="shared" si="1121"/>
        <v>28</v>
      </c>
      <c r="Z3109" s="10">
        <f t="shared" si="1122"/>
        <v>0.7142857142857143</v>
      </c>
      <c r="AA3109" s="10">
        <f>VLOOKUP(A3109, VIX!$A$2:$E$3205, 5, FALSE)</f>
        <v>19.43</v>
      </c>
      <c r="AB3109" s="10">
        <f t="shared" si="1123"/>
        <v>21.565714285714286</v>
      </c>
      <c r="AC3109" s="10">
        <f t="shared" si="1124"/>
        <v>22.745714285714286</v>
      </c>
      <c r="AD3109" s="10">
        <f t="shared" si="1125"/>
        <v>22.824285714285715</v>
      </c>
      <c r="AE3109" s="10">
        <f t="shared" si="1126"/>
        <v>22.732857142857142</v>
      </c>
      <c r="AF3109" s="10">
        <f t="shared" si="1127"/>
        <v>23.094285714285711</v>
      </c>
      <c r="AG3109" s="36">
        <f t="shared" si="1115"/>
        <v>-0.63572560561466973</v>
      </c>
      <c r="AH3109" s="36">
        <f t="shared" si="1116"/>
        <v>-9.0078328981723355E-2</v>
      </c>
      <c r="AI3109" s="36">
        <f t="shared" si="1117"/>
        <v>0.11716207420264721</v>
      </c>
      <c r="AJ3109" s="36">
        <f t="shared" si="1118"/>
        <v>-0.16846229187071479</v>
      </c>
      <c r="AK3109" s="36">
        <f t="shared" si="1119"/>
        <v>-7.3406310367032004E-2</v>
      </c>
    </row>
    <row r="3110" spans="1:37" x14ac:dyDescent="0.2">
      <c r="A3110" s="5">
        <v>39687</v>
      </c>
      <c r="B3110" s="1">
        <v>9</v>
      </c>
      <c r="C3110" s="7">
        <v>21.8</v>
      </c>
      <c r="D3110" s="7">
        <v>22.94</v>
      </c>
      <c r="E3110" s="7">
        <v>23.1</v>
      </c>
      <c r="F3110" s="7">
        <v>22.88</v>
      </c>
      <c r="G3110" s="7">
        <v>23.25</v>
      </c>
      <c r="H3110" s="7">
        <v>23.43</v>
      </c>
      <c r="I3110" s="7">
        <v>0</v>
      </c>
      <c r="J3110" s="7">
        <v>0</v>
      </c>
      <c r="K3110" s="7">
        <v>0</v>
      </c>
      <c r="L3110" s="3">
        <v>5.2299999999999999E-2</v>
      </c>
      <c r="M3110" s="3">
        <v>-1</v>
      </c>
      <c r="N3110" s="3">
        <v>-0.33329999999999999</v>
      </c>
      <c r="O3110" s="18">
        <f t="shared" si="1120"/>
        <v>0</v>
      </c>
      <c r="P3110" s="19">
        <f t="shared" si="1128"/>
        <v>39708</v>
      </c>
      <c r="Q3110" s="19">
        <f t="shared" si="1129"/>
        <v>39743</v>
      </c>
      <c r="R3110" s="19">
        <f t="shared" si="1130"/>
        <v>39771</v>
      </c>
      <c r="S3110" s="19">
        <f t="shared" si="1131"/>
        <v>39799</v>
      </c>
      <c r="T3110" s="19">
        <f t="shared" si="1132"/>
        <v>39834</v>
      </c>
      <c r="U3110" s="19">
        <f t="shared" si="1133"/>
        <v>39862</v>
      </c>
      <c r="V3110" s="19">
        <f t="shared" si="1134"/>
        <v>39890</v>
      </c>
      <c r="W3110" s="19">
        <f t="shared" si="1135"/>
        <v>39918</v>
      </c>
      <c r="X3110" s="19">
        <f t="shared" si="1136"/>
        <v>39953</v>
      </c>
      <c r="Y3110" s="18">
        <f t="shared" si="1121"/>
        <v>28</v>
      </c>
      <c r="Z3110" s="10">
        <f t="shared" si="1122"/>
        <v>0.75</v>
      </c>
      <c r="AA3110" s="10">
        <f>VLOOKUP(A3110, VIX!$A$2:$E$3205, 5, FALSE)</f>
        <v>19.760000000000002</v>
      </c>
      <c r="AB3110" s="10">
        <f t="shared" si="1123"/>
        <v>22.085000000000001</v>
      </c>
      <c r="AC3110" s="10">
        <f t="shared" si="1124"/>
        <v>22.980000000000004</v>
      </c>
      <c r="AD3110" s="10">
        <f t="shared" si="1125"/>
        <v>23.045000000000002</v>
      </c>
      <c r="AE3110" s="10">
        <f t="shared" si="1126"/>
        <v>22.9725</v>
      </c>
      <c r="AF3110" s="10">
        <f t="shared" si="1127"/>
        <v>23.295000000000002</v>
      </c>
      <c r="AG3110" s="36">
        <f t="shared" si="1115"/>
        <v>-0.45438441098317101</v>
      </c>
      <c r="AH3110" s="36">
        <f t="shared" si="1116"/>
        <v>-6.1865160953754605E-2</v>
      </c>
      <c r="AI3110" s="36">
        <f t="shared" si="1117"/>
        <v>8.4781012967948044E-2</v>
      </c>
      <c r="AJ3110" s="36">
        <f t="shared" si="1118"/>
        <v>-0.14334030254581265</v>
      </c>
      <c r="AK3110" s="36">
        <f t="shared" si="1119"/>
        <v>-6.878563629746437E-2</v>
      </c>
    </row>
    <row r="3111" spans="1:37" x14ac:dyDescent="0.2">
      <c r="A3111" s="5">
        <v>39686</v>
      </c>
      <c r="B3111" s="1">
        <v>9</v>
      </c>
      <c r="C3111" s="7">
        <v>22.4</v>
      </c>
      <c r="D3111" s="7">
        <v>23.24</v>
      </c>
      <c r="E3111" s="7">
        <v>23.41</v>
      </c>
      <c r="F3111" s="7">
        <v>23.15</v>
      </c>
      <c r="G3111" s="7">
        <v>23.53</v>
      </c>
      <c r="H3111" s="7">
        <v>23.63</v>
      </c>
      <c r="I3111" s="7">
        <v>0</v>
      </c>
      <c r="J3111" s="7">
        <v>0</v>
      </c>
      <c r="K3111" s="7">
        <v>0</v>
      </c>
      <c r="L3111" s="3">
        <v>3.7499999999999999E-2</v>
      </c>
      <c r="M3111" s="3">
        <v>-1</v>
      </c>
      <c r="N3111" s="3">
        <v>-0.33329999999999999</v>
      </c>
      <c r="O3111" s="18">
        <f t="shared" si="1120"/>
        <v>0</v>
      </c>
      <c r="P3111" s="19">
        <f t="shared" si="1128"/>
        <v>39708</v>
      </c>
      <c r="Q3111" s="19">
        <f t="shared" si="1129"/>
        <v>39743</v>
      </c>
      <c r="R3111" s="19">
        <f t="shared" si="1130"/>
        <v>39771</v>
      </c>
      <c r="S3111" s="19">
        <f t="shared" si="1131"/>
        <v>39799</v>
      </c>
      <c r="T3111" s="19">
        <f t="shared" si="1132"/>
        <v>39834</v>
      </c>
      <c r="U3111" s="19">
        <f t="shared" si="1133"/>
        <v>39862</v>
      </c>
      <c r="V3111" s="19">
        <f t="shared" si="1134"/>
        <v>39890</v>
      </c>
      <c r="W3111" s="19">
        <f t="shared" si="1135"/>
        <v>39918</v>
      </c>
      <c r="X3111" s="19">
        <f t="shared" si="1136"/>
        <v>39953</v>
      </c>
      <c r="Y3111" s="18">
        <f t="shared" si="1121"/>
        <v>28</v>
      </c>
      <c r="Z3111" s="10">
        <f t="shared" si="1122"/>
        <v>0.7857142857142857</v>
      </c>
      <c r="AA3111" s="10">
        <f>VLOOKUP(A3111, VIX!$A$2:$E$3205, 5, FALSE)</f>
        <v>20.49</v>
      </c>
      <c r="AB3111" s="10">
        <f t="shared" si="1123"/>
        <v>22.58</v>
      </c>
      <c r="AC3111" s="10">
        <f t="shared" si="1124"/>
        <v>23.276428571428568</v>
      </c>
      <c r="AD3111" s="10">
        <f t="shared" si="1125"/>
        <v>23.354285714285712</v>
      </c>
      <c r="AE3111" s="10">
        <f t="shared" si="1126"/>
        <v>23.231428571428573</v>
      </c>
      <c r="AF3111" s="10">
        <f t="shared" si="1127"/>
        <v>23.551428571428573</v>
      </c>
      <c r="AG3111" s="36">
        <f t="shared" si="1115"/>
        <v>-0.33180243585121538</v>
      </c>
      <c r="AH3111" s="36">
        <f t="shared" si="1116"/>
        <v>-6.5150939092084872E-2</v>
      </c>
      <c r="AI3111" s="36">
        <f t="shared" si="1117"/>
        <v>9.9239647390264391E-2</v>
      </c>
      <c r="AJ3111" s="36">
        <f t="shared" si="1118"/>
        <v>-0.14642201834862481</v>
      </c>
      <c r="AK3111" s="36">
        <f t="shared" si="1119"/>
        <v>-3.8040032605741403E-2</v>
      </c>
    </row>
    <row r="3112" spans="1:37" x14ac:dyDescent="0.2">
      <c r="A3112" s="5">
        <v>39685</v>
      </c>
      <c r="B3112" s="1">
        <v>9</v>
      </c>
      <c r="C3112" s="7">
        <v>22.64</v>
      </c>
      <c r="D3112" s="7">
        <v>23.45</v>
      </c>
      <c r="E3112" s="7">
        <v>23.64</v>
      </c>
      <c r="F3112" s="7">
        <v>23.3</v>
      </c>
      <c r="G3112" s="7">
        <v>23.62</v>
      </c>
      <c r="H3112" s="7">
        <v>23.84</v>
      </c>
      <c r="I3112" s="7">
        <v>0</v>
      </c>
      <c r="J3112" s="7">
        <v>0</v>
      </c>
      <c r="K3112" s="7">
        <v>0</v>
      </c>
      <c r="L3112" s="3">
        <v>3.5799999999999998E-2</v>
      </c>
      <c r="M3112" s="3">
        <v>-1</v>
      </c>
      <c r="N3112" s="3">
        <v>-0.33329999999999999</v>
      </c>
      <c r="O3112" s="18">
        <f t="shared" si="1120"/>
        <v>0</v>
      </c>
      <c r="P3112" s="19">
        <f t="shared" si="1128"/>
        <v>39708</v>
      </c>
      <c r="Q3112" s="19">
        <f t="shared" si="1129"/>
        <v>39743</v>
      </c>
      <c r="R3112" s="19">
        <f t="shared" si="1130"/>
        <v>39771</v>
      </c>
      <c r="S3112" s="19">
        <f t="shared" si="1131"/>
        <v>39799</v>
      </c>
      <c r="T3112" s="19">
        <f t="shared" si="1132"/>
        <v>39834</v>
      </c>
      <c r="U3112" s="19">
        <f t="shared" si="1133"/>
        <v>39862</v>
      </c>
      <c r="V3112" s="19">
        <f t="shared" si="1134"/>
        <v>39890</v>
      </c>
      <c r="W3112" s="19">
        <f t="shared" si="1135"/>
        <v>39918</v>
      </c>
      <c r="X3112" s="19">
        <f t="shared" si="1136"/>
        <v>39953</v>
      </c>
      <c r="Y3112" s="18">
        <f t="shared" si="1121"/>
        <v>28</v>
      </c>
      <c r="Z3112" s="10">
        <f t="shared" si="1122"/>
        <v>0.8214285714285714</v>
      </c>
      <c r="AA3112" s="10">
        <f>VLOOKUP(A3112, VIX!$A$2:$E$3205, 5, FALSE)</f>
        <v>20.97</v>
      </c>
      <c r="AB3112" s="10">
        <f t="shared" si="1123"/>
        <v>22.784642857142856</v>
      </c>
      <c r="AC3112" s="10">
        <f t="shared" si="1124"/>
        <v>23.483928571428571</v>
      </c>
      <c r="AD3112" s="10">
        <f t="shared" si="1125"/>
        <v>23.579285714285717</v>
      </c>
      <c r="AE3112" s="10">
        <f t="shared" si="1126"/>
        <v>23.357142857142854</v>
      </c>
      <c r="AF3112" s="10">
        <f t="shared" si="1127"/>
        <v>23.659285714285716</v>
      </c>
      <c r="AG3112" s="36">
        <f t="shared" si="1115"/>
        <v>-1.0085312427945574</v>
      </c>
      <c r="AH3112" s="36">
        <f t="shared" si="1116"/>
        <v>-0.22371044106653537</v>
      </c>
      <c r="AI3112" s="36">
        <f t="shared" si="1117"/>
        <v>0.39816593345312612</v>
      </c>
      <c r="AJ3112" s="36">
        <f t="shared" si="1118"/>
        <v>-0.37942283563362661</v>
      </c>
      <c r="AK3112" s="36">
        <f t="shared" si="1119"/>
        <v>-0.25605024939959237</v>
      </c>
    </row>
    <row r="3113" spans="1:37" x14ac:dyDescent="0.2">
      <c r="A3113" s="5">
        <v>39682</v>
      </c>
      <c r="B3113" s="1">
        <v>9</v>
      </c>
      <c r="C3113" s="7">
        <v>21.59</v>
      </c>
      <c r="D3113" s="7">
        <v>22.92</v>
      </c>
      <c r="E3113" s="7">
        <v>23.08</v>
      </c>
      <c r="F3113" s="7">
        <v>22.74</v>
      </c>
      <c r="G3113" s="7">
        <v>23.18</v>
      </c>
      <c r="H3113" s="7">
        <v>23.44</v>
      </c>
      <c r="I3113" s="7">
        <v>23.29</v>
      </c>
      <c r="J3113" s="7">
        <v>22.88</v>
      </c>
      <c r="K3113" s="7">
        <v>0</v>
      </c>
      <c r="L3113" s="3">
        <v>6.1600000000000002E-2</v>
      </c>
      <c r="M3113" s="3">
        <v>2.4199999999999999E-2</v>
      </c>
      <c r="N3113" s="3">
        <v>8.0999999999999996E-3</v>
      </c>
      <c r="O3113" s="18">
        <f t="shared" si="1120"/>
        <v>0</v>
      </c>
      <c r="P3113" s="19">
        <f t="shared" si="1128"/>
        <v>39708</v>
      </c>
      <c r="Q3113" s="19">
        <f t="shared" si="1129"/>
        <v>39743</v>
      </c>
      <c r="R3113" s="19">
        <f t="shared" si="1130"/>
        <v>39771</v>
      </c>
      <c r="S3113" s="19">
        <f t="shared" si="1131"/>
        <v>39799</v>
      </c>
      <c r="T3113" s="19">
        <f t="shared" si="1132"/>
        <v>39834</v>
      </c>
      <c r="U3113" s="19">
        <f t="shared" si="1133"/>
        <v>39862</v>
      </c>
      <c r="V3113" s="19">
        <f t="shared" si="1134"/>
        <v>39890</v>
      </c>
      <c r="W3113" s="19">
        <f t="shared" si="1135"/>
        <v>39918</v>
      </c>
      <c r="X3113" s="19">
        <f t="shared" si="1136"/>
        <v>39953</v>
      </c>
      <c r="Y3113" s="18">
        <f t="shared" si="1121"/>
        <v>28</v>
      </c>
      <c r="Z3113" s="10">
        <f t="shared" si="1122"/>
        <v>0.9285714285714286</v>
      </c>
      <c r="AA3113" s="10">
        <f>VLOOKUP(A3113, VIX!$A$2:$E$3205, 5, FALSE)</f>
        <v>18.809999999999999</v>
      </c>
      <c r="AB3113" s="10">
        <f t="shared" si="1123"/>
        <v>21.684999999999999</v>
      </c>
      <c r="AC3113" s="10">
        <f t="shared" si="1124"/>
        <v>22.931428571428576</v>
      </c>
      <c r="AD3113" s="10">
        <f t="shared" si="1125"/>
        <v>23.055714285714281</v>
      </c>
      <c r="AE3113" s="10">
        <f t="shared" si="1126"/>
        <v>22.771428571428572</v>
      </c>
      <c r="AF3113" s="10">
        <f t="shared" si="1127"/>
        <v>23.198571428571427</v>
      </c>
      <c r="AG3113" s="36">
        <f t="shared" si="1115"/>
        <v>-0.53851344837559101</v>
      </c>
      <c r="AH3113" s="36">
        <f t="shared" si="1116"/>
        <v>-6.193738670926776E-2</v>
      </c>
      <c r="AI3113" s="36">
        <f t="shared" si="1117"/>
        <v>0.13182755331261334</v>
      </c>
      <c r="AJ3113" s="36">
        <f t="shared" si="1118"/>
        <v>-0.17410419872499494</v>
      </c>
      <c r="AK3113" s="36">
        <f t="shared" si="1119"/>
        <v>-0.10103315343099517</v>
      </c>
    </row>
    <row r="3114" spans="1:37" x14ac:dyDescent="0.2">
      <c r="A3114" s="5">
        <v>39681</v>
      </c>
      <c r="B3114" s="1">
        <v>9</v>
      </c>
      <c r="C3114" s="7">
        <v>22.19</v>
      </c>
      <c r="D3114" s="7">
        <v>23.25</v>
      </c>
      <c r="E3114" s="7">
        <v>23.23</v>
      </c>
      <c r="F3114" s="7">
        <v>22.73</v>
      </c>
      <c r="G3114" s="7">
        <v>23.15</v>
      </c>
      <c r="H3114" s="7">
        <v>23.45</v>
      </c>
      <c r="I3114" s="7">
        <v>23.17</v>
      </c>
      <c r="J3114" s="7">
        <v>23.18</v>
      </c>
      <c r="K3114" s="7">
        <v>23.09</v>
      </c>
      <c r="L3114" s="3">
        <v>4.7800000000000002E-2</v>
      </c>
      <c r="M3114" s="3">
        <v>1.9400000000000001E-2</v>
      </c>
      <c r="N3114" s="3">
        <v>6.4999999999999997E-3</v>
      </c>
      <c r="O3114" s="18">
        <f t="shared" si="1120"/>
        <v>1</v>
      </c>
      <c r="P3114" s="19">
        <f t="shared" si="1128"/>
        <v>39708</v>
      </c>
      <c r="Q3114" s="19">
        <f t="shared" si="1129"/>
        <v>39743</v>
      </c>
      <c r="R3114" s="19">
        <f t="shared" si="1130"/>
        <v>39771</v>
      </c>
      <c r="S3114" s="19">
        <f t="shared" si="1131"/>
        <v>39799</v>
      </c>
      <c r="T3114" s="19">
        <f t="shared" si="1132"/>
        <v>39834</v>
      </c>
      <c r="U3114" s="19">
        <f t="shared" si="1133"/>
        <v>39862</v>
      </c>
      <c r="V3114" s="19">
        <f t="shared" si="1134"/>
        <v>39890</v>
      </c>
      <c r="W3114" s="19">
        <f t="shared" si="1135"/>
        <v>39918</v>
      </c>
      <c r="X3114" s="19">
        <f t="shared" si="1136"/>
        <v>39953</v>
      </c>
      <c r="Y3114" s="18">
        <f t="shared" si="1121"/>
        <v>28</v>
      </c>
      <c r="Z3114" s="10">
        <f t="shared" si="1122"/>
        <v>0.9642857142857143</v>
      </c>
      <c r="AA3114" s="10">
        <f>VLOOKUP(A3114, VIX!$A$2:$E$3205, 5, FALSE)</f>
        <v>19.82</v>
      </c>
      <c r="AB3114" s="10">
        <f t="shared" si="1123"/>
        <v>22.227857142857143</v>
      </c>
      <c r="AC3114" s="10">
        <f t="shared" si="1124"/>
        <v>23.249285714285715</v>
      </c>
      <c r="AD3114" s="10">
        <f t="shared" si="1125"/>
        <v>23.212142857142858</v>
      </c>
      <c r="AE3114" s="10">
        <f t="shared" si="1126"/>
        <v>22.744999999999997</v>
      </c>
      <c r="AF3114" s="10">
        <f t="shared" si="1127"/>
        <v>23.160714285714285</v>
      </c>
      <c r="AG3114" s="36">
        <f t="shared" si="1115"/>
        <v>-0.41191709844559521</v>
      </c>
      <c r="AH3114" s="36">
        <f t="shared" si="1116"/>
        <v>7.7686663789381123E-3</v>
      </c>
      <c r="AI3114" s="36">
        <f t="shared" si="1117"/>
        <v>0.1979762428508578</v>
      </c>
      <c r="AJ3114" s="36">
        <f t="shared" si="1118"/>
        <v>-0.16286083584661704</v>
      </c>
      <c r="AK3114" s="36">
        <f t="shared" si="1119"/>
        <v>-0.11578044596912544</v>
      </c>
    </row>
    <row r="3115" spans="1:37" x14ac:dyDescent="0.2">
      <c r="A3115" s="5">
        <v>39680</v>
      </c>
      <c r="B3115" s="1">
        <v>9</v>
      </c>
      <c r="C3115" s="7">
        <v>22.45</v>
      </c>
      <c r="D3115" s="7">
        <v>23.16</v>
      </c>
      <c r="E3115" s="7">
        <v>23.17</v>
      </c>
      <c r="F3115" s="7">
        <v>22.73</v>
      </c>
      <c r="G3115" s="7">
        <v>23.21</v>
      </c>
      <c r="H3115" s="7">
        <v>23.32</v>
      </c>
      <c r="I3115" s="7">
        <v>23.1</v>
      </c>
      <c r="J3115" s="7">
        <v>23.1</v>
      </c>
      <c r="K3115" s="7">
        <v>0</v>
      </c>
      <c r="L3115" s="3">
        <v>3.1600000000000003E-2</v>
      </c>
      <c r="M3115" s="3">
        <v>1.6299999999999999E-2</v>
      </c>
      <c r="N3115" s="3">
        <v>5.4000000000000003E-3</v>
      </c>
      <c r="O3115" s="18">
        <f t="shared" si="1120"/>
        <v>0</v>
      </c>
      <c r="P3115" s="19">
        <f t="shared" si="1128"/>
        <v>39680</v>
      </c>
      <c r="Q3115" s="19">
        <f t="shared" si="1129"/>
        <v>39708</v>
      </c>
      <c r="R3115" s="19">
        <f t="shared" si="1130"/>
        <v>39743</v>
      </c>
      <c r="S3115" s="19">
        <f t="shared" si="1131"/>
        <v>39771</v>
      </c>
      <c r="T3115" s="19">
        <f t="shared" si="1132"/>
        <v>39799</v>
      </c>
      <c r="U3115" s="19">
        <f t="shared" si="1133"/>
        <v>39834</v>
      </c>
      <c r="V3115" s="19">
        <f t="shared" si="1134"/>
        <v>39862</v>
      </c>
      <c r="W3115" s="19">
        <f t="shared" si="1135"/>
        <v>39890</v>
      </c>
      <c r="X3115" s="19">
        <f t="shared" si="1136"/>
        <v>39918</v>
      </c>
      <c r="Y3115" s="18">
        <f t="shared" si="1121"/>
        <v>35</v>
      </c>
      <c r="Z3115" s="10">
        <f t="shared" si="1122"/>
        <v>0</v>
      </c>
      <c r="AA3115" s="10">
        <f>VLOOKUP(A3115, VIX!$A$2:$E$3205, 5, FALSE)</f>
        <v>20.420000000000002</v>
      </c>
      <c r="AB3115" s="10">
        <f t="shared" si="1123"/>
        <v>23.16</v>
      </c>
      <c r="AC3115" s="10">
        <f t="shared" si="1124"/>
        <v>23.17</v>
      </c>
      <c r="AD3115" s="10">
        <f t="shared" si="1125"/>
        <v>22.73</v>
      </c>
      <c r="AE3115" s="10">
        <f t="shared" si="1126"/>
        <v>23.21</v>
      </c>
      <c r="AF3115" s="10">
        <f t="shared" si="1127"/>
        <v>23.32</v>
      </c>
      <c r="AG3115" s="36">
        <f t="shared" si="1115"/>
        <v>-0.22347680547575652</v>
      </c>
      <c r="AH3115" s="36">
        <f t="shared" si="1116"/>
        <v>-3.0583637753806496E-3</v>
      </c>
      <c r="AI3115" s="36">
        <f t="shared" si="1117"/>
        <v>0.13463172976517196</v>
      </c>
      <c r="AJ3115" s="36">
        <f t="shared" si="1118"/>
        <v>-0.15079849899642217</v>
      </c>
      <c r="AK3115" s="36">
        <f t="shared" si="1119"/>
        <v>-3.3838716765545861E-2</v>
      </c>
    </row>
    <row r="3116" spans="1:37" x14ac:dyDescent="0.2">
      <c r="A3116" s="5">
        <v>39679</v>
      </c>
      <c r="B3116" s="1">
        <v>8</v>
      </c>
      <c r="C3116" s="7">
        <v>21</v>
      </c>
      <c r="D3116" s="7">
        <v>22.93</v>
      </c>
      <c r="E3116" s="7">
        <v>23.56</v>
      </c>
      <c r="F3116" s="7">
        <v>23.53</v>
      </c>
      <c r="G3116" s="7">
        <v>22.9</v>
      </c>
      <c r="H3116" s="7">
        <v>23.42</v>
      </c>
      <c r="I3116" s="7">
        <v>23.64</v>
      </c>
      <c r="J3116" s="7">
        <v>23.31</v>
      </c>
      <c r="K3116" s="7">
        <v>0</v>
      </c>
      <c r="L3116" s="3">
        <v>9.1899999999999996E-2</v>
      </c>
      <c r="M3116" s="3">
        <v>4.7000000000000002E-3</v>
      </c>
      <c r="N3116" s="3">
        <v>1.6000000000000001E-3</v>
      </c>
      <c r="O3116" s="18">
        <f t="shared" si="1120"/>
        <v>0</v>
      </c>
      <c r="P3116" s="19">
        <f t="shared" si="1128"/>
        <v>39680</v>
      </c>
      <c r="Q3116" s="19">
        <f t="shared" si="1129"/>
        <v>39708</v>
      </c>
      <c r="R3116" s="19">
        <f t="shared" si="1130"/>
        <v>39743</v>
      </c>
      <c r="S3116" s="19">
        <f t="shared" si="1131"/>
        <v>39771</v>
      </c>
      <c r="T3116" s="19">
        <f t="shared" si="1132"/>
        <v>39799</v>
      </c>
      <c r="U3116" s="19">
        <f t="shared" si="1133"/>
        <v>39834</v>
      </c>
      <c r="V3116" s="19">
        <f t="shared" si="1134"/>
        <v>39862</v>
      </c>
      <c r="W3116" s="19">
        <f t="shared" si="1135"/>
        <v>39890</v>
      </c>
      <c r="X3116" s="19">
        <f t="shared" si="1136"/>
        <v>39918</v>
      </c>
      <c r="Y3116" s="18">
        <f t="shared" si="1121"/>
        <v>35</v>
      </c>
      <c r="Z3116" s="10">
        <f t="shared" si="1122"/>
        <v>2.8571428571428571E-2</v>
      </c>
      <c r="AA3116" s="10">
        <f>VLOOKUP(A3116, VIX!$A$2:$E$3205, 5, FALSE)</f>
        <v>21.28</v>
      </c>
      <c r="AB3116" s="10">
        <f t="shared" si="1123"/>
        <v>22.874857142857145</v>
      </c>
      <c r="AC3116" s="10">
        <f t="shared" si="1124"/>
        <v>23.541999999999998</v>
      </c>
      <c r="AD3116" s="10">
        <f t="shared" si="1125"/>
        <v>23.530857142857144</v>
      </c>
      <c r="AE3116" s="10">
        <f t="shared" si="1126"/>
        <v>22.917999999999999</v>
      </c>
      <c r="AF3116" s="10">
        <f t="shared" si="1127"/>
        <v>23.405142857142856</v>
      </c>
      <c r="AG3116" s="36">
        <f t="shared" si="1115"/>
        <v>-0.62816919599612508</v>
      </c>
      <c r="AH3116" s="36">
        <f t="shared" si="1116"/>
        <v>-0.19776770143006595</v>
      </c>
      <c r="AI3116" s="36">
        <f t="shared" si="1117"/>
        <v>9.3879223633714457E-3</v>
      </c>
      <c r="AJ3116" s="36">
        <f t="shared" si="1118"/>
        <v>0.20008317894816519</v>
      </c>
      <c r="AK3116" s="36">
        <f t="shared" si="1119"/>
        <v>-0.16299115638643333</v>
      </c>
    </row>
    <row r="3117" spans="1:37" x14ac:dyDescent="0.2">
      <c r="A3117" s="5">
        <v>39678</v>
      </c>
      <c r="B3117" s="1">
        <v>8</v>
      </c>
      <c r="C3117" s="7">
        <v>20.66</v>
      </c>
      <c r="D3117" s="7">
        <v>22.21</v>
      </c>
      <c r="E3117" s="7">
        <v>22.98</v>
      </c>
      <c r="F3117" s="7">
        <v>23.01</v>
      </c>
      <c r="G3117" s="7">
        <v>22.65</v>
      </c>
      <c r="H3117" s="7">
        <v>22.99</v>
      </c>
      <c r="I3117" s="7">
        <v>23.08</v>
      </c>
      <c r="J3117" s="7">
        <v>22.8</v>
      </c>
      <c r="K3117" s="7">
        <v>0</v>
      </c>
      <c r="L3117" s="3">
        <v>7.4999999999999997E-2</v>
      </c>
      <c r="M3117" s="3">
        <v>3.0000000000000001E-3</v>
      </c>
      <c r="N3117" s="3">
        <v>1E-3</v>
      </c>
      <c r="O3117" s="18">
        <f t="shared" si="1120"/>
        <v>0</v>
      </c>
      <c r="P3117" s="19">
        <f t="shared" si="1128"/>
        <v>39680</v>
      </c>
      <c r="Q3117" s="19">
        <f t="shared" si="1129"/>
        <v>39708</v>
      </c>
      <c r="R3117" s="19">
        <f t="shared" si="1130"/>
        <v>39743</v>
      </c>
      <c r="S3117" s="19">
        <f t="shared" si="1131"/>
        <v>39771</v>
      </c>
      <c r="T3117" s="19">
        <f t="shared" si="1132"/>
        <v>39799</v>
      </c>
      <c r="U3117" s="19">
        <f t="shared" si="1133"/>
        <v>39834</v>
      </c>
      <c r="V3117" s="19">
        <f t="shared" si="1134"/>
        <v>39862</v>
      </c>
      <c r="W3117" s="19">
        <f t="shared" si="1135"/>
        <v>39890</v>
      </c>
      <c r="X3117" s="19">
        <f t="shared" si="1136"/>
        <v>39918</v>
      </c>
      <c r="Y3117" s="18">
        <f t="shared" si="1121"/>
        <v>35</v>
      </c>
      <c r="Z3117" s="10">
        <f t="shared" si="1122"/>
        <v>5.7142857142857141E-2</v>
      </c>
      <c r="AA3117" s="10">
        <f>VLOOKUP(A3117, VIX!$A$2:$E$3205, 5, FALSE)</f>
        <v>20.98</v>
      </c>
      <c r="AB3117" s="10">
        <f t="shared" si="1123"/>
        <v>22.121428571428574</v>
      </c>
      <c r="AC3117" s="10">
        <f t="shared" si="1124"/>
        <v>22.936</v>
      </c>
      <c r="AD3117" s="10">
        <f t="shared" si="1125"/>
        <v>23.008285714285716</v>
      </c>
      <c r="AE3117" s="10">
        <f t="shared" si="1126"/>
        <v>22.670571428571428</v>
      </c>
      <c r="AF3117" s="10">
        <f t="shared" si="1127"/>
        <v>22.970571428571425</v>
      </c>
      <c r="AG3117" s="36">
        <f t="shared" si="1115"/>
        <v>-1.5448912326961115</v>
      </c>
      <c r="AH3117" s="36">
        <f t="shared" si="1116"/>
        <v>-0.73742082594375424</v>
      </c>
      <c r="AI3117" s="36">
        <f t="shared" si="1117"/>
        <v>-2.8542662975082882E-2</v>
      </c>
      <c r="AJ3117" s="36">
        <f t="shared" si="1118"/>
        <v>0.34553418396496194</v>
      </c>
      <c r="AK3117" s="36">
        <f t="shared" si="1119"/>
        <v>-0.32374834687322868</v>
      </c>
    </row>
    <row r="3118" spans="1:37" x14ac:dyDescent="0.2">
      <c r="A3118" s="5">
        <v>39675</v>
      </c>
      <c r="B3118" s="1">
        <v>8</v>
      </c>
      <c r="C3118" s="7">
        <v>20.18</v>
      </c>
      <c r="D3118" s="7">
        <v>21.92</v>
      </c>
      <c r="E3118" s="7">
        <v>22.66</v>
      </c>
      <c r="F3118" s="7">
        <v>22.71</v>
      </c>
      <c r="G3118" s="7">
        <v>22.47</v>
      </c>
      <c r="H3118" s="7">
        <v>22.72</v>
      </c>
      <c r="I3118" s="7">
        <v>22.76</v>
      </c>
      <c r="J3118" s="7">
        <v>22.65</v>
      </c>
      <c r="K3118" s="7">
        <v>0</v>
      </c>
      <c r="L3118" s="3">
        <v>8.6199999999999999E-2</v>
      </c>
      <c r="M3118" s="3">
        <v>2.2000000000000001E-3</v>
      </c>
      <c r="N3118" s="3">
        <v>6.9999999999999999E-4</v>
      </c>
      <c r="O3118" s="18">
        <f t="shared" si="1120"/>
        <v>0</v>
      </c>
      <c r="P3118" s="19">
        <f t="shared" si="1128"/>
        <v>39680</v>
      </c>
      <c r="Q3118" s="19">
        <f t="shared" si="1129"/>
        <v>39708</v>
      </c>
      <c r="R3118" s="19">
        <f t="shared" si="1130"/>
        <v>39743</v>
      </c>
      <c r="S3118" s="19">
        <f t="shared" si="1131"/>
        <v>39771</v>
      </c>
      <c r="T3118" s="19">
        <f t="shared" si="1132"/>
        <v>39799</v>
      </c>
      <c r="U3118" s="19">
        <f t="shared" si="1133"/>
        <v>39834</v>
      </c>
      <c r="V3118" s="19">
        <f t="shared" si="1134"/>
        <v>39862</v>
      </c>
      <c r="W3118" s="19">
        <f t="shared" si="1135"/>
        <v>39890</v>
      </c>
      <c r="X3118" s="19">
        <f t="shared" si="1136"/>
        <v>39918</v>
      </c>
      <c r="Y3118" s="18">
        <f t="shared" si="1121"/>
        <v>35</v>
      </c>
      <c r="Z3118" s="10">
        <f t="shared" si="1122"/>
        <v>0.14285714285714285</v>
      </c>
      <c r="AA3118" s="10">
        <f>VLOOKUP(A3118, VIX!$A$2:$E$3205, 5, FALSE)</f>
        <v>19.579999999999998</v>
      </c>
      <c r="AB3118" s="10">
        <f t="shared" si="1123"/>
        <v>21.671428571428571</v>
      </c>
      <c r="AC3118" s="10">
        <f t="shared" si="1124"/>
        <v>22.554285714285715</v>
      </c>
      <c r="AD3118" s="10">
        <f t="shared" si="1125"/>
        <v>22.702857142857145</v>
      </c>
      <c r="AE3118" s="10">
        <f t="shared" si="1126"/>
        <v>22.504285714285714</v>
      </c>
      <c r="AF3118" s="10">
        <f t="shared" si="1127"/>
        <v>22.684285714285714</v>
      </c>
      <c r="AG3118" s="36">
        <f t="shared" si="1115"/>
        <v>-0.5715700971126908</v>
      </c>
      <c r="AH3118" s="36">
        <f t="shared" si="1116"/>
        <v>-0.23595207065403018</v>
      </c>
      <c r="AI3118" s="36">
        <f t="shared" si="1117"/>
        <v>-1.5874215738151263E-2</v>
      </c>
      <c r="AJ3118" s="36">
        <f t="shared" si="1118"/>
        <v>7.6836100771156643E-2</v>
      </c>
      <c r="AK3118" s="36">
        <f t="shared" si="1119"/>
        <v>-7.9040473740998193E-2</v>
      </c>
    </row>
    <row r="3119" spans="1:37" x14ac:dyDescent="0.2">
      <c r="A3119" s="5">
        <v>39674</v>
      </c>
      <c r="B3119" s="1">
        <v>8</v>
      </c>
      <c r="C3119" s="7">
        <v>20.8</v>
      </c>
      <c r="D3119" s="7">
        <v>22.15</v>
      </c>
      <c r="E3119" s="7">
        <v>22.67</v>
      </c>
      <c r="F3119" s="7">
        <v>22.68</v>
      </c>
      <c r="G3119" s="7">
        <v>22.45</v>
      </c>
      <c r="H3119" s="7">
        <v>22.84</v>
      </c>
      <c r="I3119" s="7">
        <v>22.95</v>
      </c>
      <c r="J3119" s="7">
        <v>22.65</v>
      </c>
      <c r="K3119" s="7">
        <v>22.64</v>
      </c>
      <c r="L3119" s="3">
        <v>6.4899999999999999E-2</v>
      </c>
      <c r="M3119" s="3">
        <v>1.1900000000000001E-2</v>
      </c>
      <c r="N3119" s="3">
        <v>4.0000000000000001E-3</v>
      </c>
      <c r="O3119" s="18">
        <f t="shared" si="1120"/>
        <v>0</v>
      </c>
      <c r="P3119" s="19">
        <f t="shared" si="1128"/>
        <v>39680</v>
      </c>
      <c r="Q3119" s="19">
        <f t="shared" si="1129"/>
        <v>39708</v>
      </c>
      <c r="R3119" s="19">
        <f t="shared" si="1130"/>
        <v>39743</v>
      </c>
      <c r="S3119" s="19">
        <f t="shared" si="1131"/>
        <v>39771</v>
      </c>
      <c r="T3119" s="19">
        <f t="shared" si="1132"/>
        <v>39799</v>
      </c>
      <c r="U3119" s="19">
        <f t="shared" si="1133"/>
        <v>39834</v>
      </c>
      <c r="V3119" s="19">
        <f t="shared" si="1134"/>
        <v>39862</v>
      </c>
      <c r="W3119" s="19">
        <f t="shared" si="1135"/>
        <v>39890</v>
      </c>
      <c r="X3119" s="19">
        <f t="shared" si="1136"/>
        <v>39918</v>
      </c>
      <c r="Y3119" s="18">
        <f t="shared" si="1121"/>
        <v>35</v>
      </c>
      <c r="Z3119" s="10">
        <f t="shared" si="1122"/>
        <v>0.17142857142857143</v>
      </c>
      <c r="AA3119" s="10">
        <f>VLOOKUP(A3119, VIX!$A$2:$E$3205, 5, FALSE)</f>
        <v>20.34</v>
      </c>
      <c r="AB3119" s="10">
        <f t="shared" si="1123"/>
        <v>21.918571428571425</v>
      </c>
      <c r="AC3119" s="10">
        <f t="shared" si="1124"/>
        <v>22.580857142857141</v>
      </c>
      <c r="AD3119" s="10">
        <f t="shared" si="1125"/>
        <v>22.678285714285714</v>
      </c>
      <c r="AE3119" s="10">
        <f t="shared" si="1126"/>
        <v>22.489428571428569</v>
      </c>
      <c r="AF3119" s="10">
        <f t="shared" si="1127"/>
        <v>22.773142857142854</v>
      </c>
      <c r="AG3119" s="36">
        <f t="shared" si="1115"/>
        <v>-0.42925278219395807</v>
      </c>
      <c r="AH3119" s="36">
        <f t="shared" si="1116"/>
        <v>-0.16142105716995875</v>
      </c>
      <c r="AI3119" s="36">
        <f t="shared" si="1117"/>
        <v>-3.0975735673716099E-3</v>
      </c>
      <c r="AJ3119" s="36">
        <f t="shared" si="1118"/>
        <v>7.222609909281244E-2</v>
      </c>
      <c r="AK3119" s="36">
        <f t="shared" si="1119"/>
        <v>-0.1216110870506715</v>
      </c>
    </row>
    <row r="3120" spans="1:37" x14ac:dyDescent="0.2">
      <c r="A3120" s="5">
        <v>39673</v>
      </c>
      <c r="B3120" s="1">
        <v>8</v>
      </c>
      <c r="C3120" s="7">
        <v>21.5</v>
      </c>
      <c r="D3120" s="7">
        <v>22.93</v>
      </c>
      <c r="E3120" s="7">
        <v>23.26</v>
      </c>
      <c r="F3120" s="7">
        <v>23.24</v>
      </c>
      <c r="G3120" s="7">
        <v>22.85</v>
      </c>
      <c r="H3120" s="7">
        <v>23.15</v>
      </c>
      <c r="I3120" s="7">
        <v>22.97</v>
      </c>
      <c r="J3120" s="7">
        <v>22.9</v>
      </c>
      <c r="K3120" s="7">
        <v>22.9</v>
      </c>
      <c r="L3120" s="3">
        <v>6.6500000000000004E-2</v>
      </c>
      <c r="M3120" s="3">
        <v>-1.1599999999999999E-2</v>
      </c>
      <c r="N3120" s="3">
        <v>-3.8999999999999998E-3</v>
      </c>
      <c r="O3120" s="18">
        <f t="shared" si="1120"/>
        <v>0</v>
      </c>
      <c r="P3120" s="19">
        <f t="shared" si="1128"/>
        <v>39680</v>
      </c>
      <c r="Q3120" s="19">
        <f t="shared" si="1129"/>
        <v>39708</v>
      </c>
      <c r="R3120" s="19">
        <f t="shared" si="1130"/>
        <v>39743</v>
      </c>
      <c r="S3120" s="19">
        <f t="shared" si="1131"/>
        <v>39771</v>
      </c>
      <c r="T3120" s="19">
        <f t="shared" si="1132"/>
        <v>39799</v>
      </c>
      <c r="U3120" s="19">
        <f t="shared" si="1133"/>
        <v>39834</v>
      </c>
      <c r="V3120" s="19">
        <f t="shared" si="1134"/>
        <v>39862</v>
      </c>
      <c r="W3120" s="19">
        <f t="shared" si="1135"/>
        <v>39890</v>
      </c>
      <c r="X3120" s="19">
        <f t="shared" si="1136"/>
        <v>39918</v>
      </c>
      <c r="Y3120" s="18">
        <f t="shared" si="1121"/>
        <v>35</v>
      </c>
      <c r="Z3120" s="10">
        <f t="shared" si="1122"/>
        <v>0.2</v>
      </c>
      <c r="AA3120" s="10">
        <f>VLOOKUP(A3120, VIX!$A$2:$E$3205, 5, FALSE)</f>
        <v>21.55</v>
      </c>
      <c r="AB3120" s="10">
        <f t="shared" si="1123"/>
        <v>22.644000000000002</v>
      </c>
      <c r="AC3120" s="10">
        <f t="shared" si="1124"/>
        <v>23.194000000000003</v>
      </c>
      <c r="AD3120" s="10">
        <f t="shared" si="1125"/>
        <v>23.244</v>
      </c>
      <c r="AE3120" s="10">
        <f t="shared" si="1126"/>
        <v>22.928000000000001</v>
      </c>
      <c r="AF3120" s="10">
        <f t="shared" si="1127"/>
        <v>23.09</v>
      </c>
      <c r="AG3120" s="36">
        <f t="shared" si="1115"/>
        <v>-0.46398681533747022</v>
      </c>
      <c r="AH3120" s="36">
        <f t="shared" si="1116"/>
        <v>-0.1041778891324778</v>
      </c>
      <c r="AI3120" s="36">
        <f t="shared" si="1117"/>
        <v>6.2622698243095156E-3</v>
      </c>
      <c r="AJ3120" s="36">
        <f t="shared" si="1118"/>
        <v>0.12372224180472223</v>
      </c>
      <c r="AK3120" s="36">
        <f t="shared" si="1119"/>
        <v>-9.4161020326822484E-2</v>
      </c>
    </row>
    <row r="3121" spans="1:37" x14ac:dyDescent="0.2">
      <c r="A3121" s="5">
        <v>39672</v>
      </c>
      <c r="B3121" s="1">
        <v>8</v>
      </c>
      <c r="C3121" s="7">
        <v>21.28</v>
      </c>
      <c r="D3121" s="7">
        <v>22.46</v>
      </c>
      <c r="E3121" s="7">
        <v>22.91</v>
      </c>
      <c r="F3121" s="7">
        <v>23.02</v>
      </c>
      <c r="G3121" s="7">
        <v>22.6</v>
      </c>
      <c r="H3121" s="7">
        <v>23.04</v>
      </c>
      <c r="I3121" s="7">
        <v>23.3</v>
      </c>
      <c r="J3121" s="7">
        <v>22.62</v>
      </c>
      <c r="K3121" s="7">
        <v>0</v>
      </c>
      <c r="L3121" s="3">
        <v>5.5500000000000001E-2</v>
      </c>
      <c r="M3121" s="3">
        <v>1.2200000000000001E-2</v>
      </c>
      <c r="N3121" s="3">
        <v>4.1000000000000003E-3</v>
      </c>
      <c r="O3121" s="18">
        <f t="shared" si="1120"/>
        <v>0</v>
      </c>
      <c r="P3121" s="19">
        <f t="shared" si="1128"/>
        <v>39680</v>
      </c>
      <c r="Q3121" s="19">
        <f t="shared" si="1129"/>
        <v>39708</v>
      </c>
      <c r="R3121" s="19">
        <f t="shared" si="1130"/>
        <v>39743</v>
      </c>
      <c r="S3121" s="19">
        <f t="shared" si="1131"/>
        <v>39771</v>
      </c>
      <c r="T3121" s="19">
        <f t="shared" si="1132"/>
        <v>39799</v>
      </c>
      <c r="U3121" s="19">
        <f t="shared" si="1133"/>
        <v>39834</v>
      </c>
      <c r="V3121" s="19">
        <f t="shared" si="1134"/>
        <v>39862</v>
      </c>
      <c r="W3121" s="19">
        <f t="shared" si="1135"/>
        <v>39890</v>
      </c>
      <c r="X3121" s="19">
        <f t="shared" si="1136"/>
        <v>39918</v>
      </c>
      <c r="Y3121" s="18">
        <f t="shared" si="1121"/>
        <v>35</v>
      </c>
      <c r="Z3121" s="10">
        <f t="shared" si="1122"/>
        <v>0.22857142857142856</v>
      </c>
      <c r="AA3121" s="10">
        <f>VLOOKUP(A3121, VIX!$A$2:$E$3205, 5, FALSE)</f>
        <v>21.17</v>
      </c>
      <c r="AB3121" s="10">
        <f t="shared" si="1123"/>
        <v>22.190285714285718</v>
      </c>
      <c r="AC3121" s="10">
        <f t="shared" si="1124"/>
        <v>22.807142857142857</v>
      </c>
      <c r="AD3121" s="10">
        <f t="shared" si="1125"/>
        <v>22.994857142857143</v>
      </c>
      <c r="AE3121" s="10">
        <f t="shared" si="1126"/>
        <v>22.696000000000005</v>
      </c>
      <c r="AF3121" s="10">
        <f t="shared" si="1127"/>
        <v>22.939428571428572</v>
      </c>
      <c r="AG3121" s="36">
        <f t="shared" si="1115"/>
        <v>-0.39845100430127661</v>
      </c>
      <c r="AH3121" s="36">
        <f t="shared" si="1116"/>
        <v>-0.14492753623188376</v>
      </c>
      <c r="AI3121" s="36">
        <f t="shared" si="1117"/>
        <v>-3.4990722157003627E-2</v>
      </c>
      <c r="AJ3121" s="36">
        <f t="shared" si="1118"/>
        <v>0.13537469782433453</v>
      </c>
      <c r="AK3121" s="36">
        <f t="shared" si="1119"/>
        <v>-0.14109562893681918</v>
      </c>
    </row>
    <row r="3122" spans="1:37" x14ac:dyDescent="0.2">
      <c r="A3122" s="5">
        <v>39671</v>
      </c>
      <c r="B3122" s="1">
        <v>8</v>
      </c>
      <c r="C3122" s="7">
        <v>20.29</v>
      </c>
      <c r="D3122" s="7">
        <v>21.68</v>
      </c>
      <c r="E3122" s="7">
        <v>22.59</v>
      </c>
      <c r="F3122" s="7">
        <v>22.65</v>
      </c>
      <c r="G3122" s="7">
        <v>22.23</v>
      </c>
      <c r="H3122" s="7">
        <v>22.53</v>
      </c>
      <c r="I3122" s="7">
        <v>22.83</v>
      </c>
      <c r="J3122" s="7">
        <v>22.38</v>
      </c>
      <c r="K3122" s="7">
        <v>22.44</v>
      </c>
      <c r="L3122" s="3">
        <v>6.8500000000000005E-2</v>
      </c>
      <c r="M3122" s="3">
        <v>7.9000000000000008E-3</v>
      </c>
      <c r="N3122" s="3">
        <v>2.5999999999999999E-3</v>
      </c>
      <c r="O3122" s="18">
        <f t="shared" si="1120"/>
        <v>0</v>
      </c>
      <c r="P3122" s="19">
        <f t="shared" si="1128"/>
        <v>39680</v>
      </c>
      <c r="Q3122" s="19">
        <f t="shared" si="1129"/>
        <v>39708</v>
      </c>
      <c r="R3122" s="19">
        <f t="shared" si="1130"/>
        <v>39743</v>
      </c>
      <c r="S3122" s="19">
        <f t="shared" si="1131"/>
        <v>39771</v>
      </c>
      <c r="T3122" s="19">
        <f t="shared" si="1132"/>
        <v>39799</v>
      </c>
      <c r="U3122" s="19">
        <f t="shared" si="1133"/>
        <v>39834</v>
      </c>
      <c r="V3122" s="19">
        <f t="shared" si="1134"/>
        <v>39862</v>
      </c>
      <c r="W3122" s="19">
        <f t="shared" si="1135"/>
        <v>39890</v>
      </c>
      <c r="X3122" s="19">
        <f t="shared" si="1136"/>
        <v>39918</v>
      </c>
      <c r="Y3122" s="18">
        <f t="shared" si="1121"/>
        <v>35</v>
      </c>
      <c r="Z3122" s="10">
        <f t="shared" si="1122"/>
        <v>0.25714285714285712</v>
      </c>
      <c r="AA3122" s="10">
        <f>VLOOKUP(A3122, VIX!$A$2:$E$3205, 5, FALSE)</f>
        <v>20.12</v>
      </c>
      <c r="AB3122" s="10">
        <f t="shared" si="1123"/>
        <v>21.322571428571429</v>
      </c>
      <c r="AC3122" s="10">
        <f t="shared" si="1124"/>
        <v>22.355999999999998</v>
      </c>
      <c r="AD3122" s="10">
        <f t="shared" si="1125"/>
        <v>22.634571428571427</v>
      </c>
      <c r="AE3122" s="10">
        <f t="shared" si="1126"/>
        <v>22.338000000000001</v>
      </c>
      <c r="AF3122" s="10">
        <f t="shared" si="1127"/>
        <v>22.452857142857145</v>
      </c>
      <c r="AG3122" s="36">
        <f t="shared" si="1115"/>
        <v>-1.3938164020532422</v>
      </c>
      <c r="AH3122" s="36">
        <f t="shared" si="1116"/>
        <v>-0.87895745496358801</v>
      </c>
      <c r="AI3122" s="36">
        <f t="shared" si="1117"/>
        <v>-5.7178152298595804E-2</v>
      </c>
      <c r="AJ3122" s="36">
        <f t="shared" si="1118"/>
        <v>0.40427292751556343</v>
      </c>
      <c r="AK3122" s="36">
        <f t="shared" si="1119"/>
        <v>-0.2886671418389174</v>
      </c>
    </row>
    <row r="3123" spans="1:37" x14ac:dyDescent="0.2">
      <c r="A3123" s="5">
        <v>39668</v>
      </c>
      <c r="B3123" s="1">
        <v>8</v>
      </c>
      <c r="C3123" s="7">
        <v>20.91</v>
      </c>
      <c r="D3123" s="7">
        <v>21.87</v>
      </c>
      <c r="E3123" s="7">
        <v>22.62</v>
      </c>
      <c r="F3123" s="7">
        <v>22.69</v>
      </c>
      <c r="G3123" s="7">
        <v>22.31</v>
      </c>
      <c r="H3123" s="7">
        <v>22.52</v>
      </c>
      <c r="I3123" s="7">
        <v>22.68</v>
      </c>
      <c r="J3123" s="7">
        <v>22.27</v>
      </c>
      <c r="K3123" s="7">
        <v>0</v>
      </c>
      <c r="L3123" s="3">
        <v>4.5900000000000003E-2</v>
      </c>
      <c r="M3123" s="3">
        <v>-4.0000000000000002E-4</v>
      </c>
      <c r="N3123" s="3">
        <v>-1E-4</v>
      </c>
      <c r="O3123" s="18">
        <f t="shared" si="1120"/>
        <v>0</v>
      </c>
      <c r="P3123" s="19">
        <f t="shared" si="1128"/>
        <v>39680</v>
      </c>
      <c r="Q3123" s="19">
        <f t="shared" si="1129"/>
        <v>39708</v>
      </c>
      <c r="R3123" s="19">
        <f t="shared" si="1130"/>
        <v>39743</v>
      </c>
      <c r="S3123" s="19">
        <f t="shared" si="1131"/>
        <v>39771</v>
      </c>
      <c r="T3123" s="19">
        <f t="shared" si="1132"/>
        <v>39799</v>
      </c>
      <c r="U3123" s="19">
        <f t="shared" si="1133"/>
        <v>39834</v>
      </c>
      <c r="V3123" s="19">
        <f t="shared" si="1134"/>
        <v>39862</v>
      </c>
      <c r="W3123" s="19">
        <f t="shared" si="1135"/>
        <v>39890</v>
      </c>
      <c r="X3123" s="19">
        <f t="shared" si="1136"/>
        <v>39918</v>
      </c>
      <c r="Y3123" s="18">
        <f t="shared" si="1121"/>
        <v>35</v>
      </c>
      <c r="Z3123" s="10">
        <f t="shared" si="1122"/>
        <v>0.34285714285714286</v>
      </c>
      <c r="AA3123" s="10">
        <f>VLOOKUP(A3123, VIX!$A$2:$E$3205, 5, FALSE)</f>
        <v>20.66</v>
      </c>
      <c r="AB3123" s="10">
        <f t="shared" si="1123"/>
        <v>21.540857142857142</v>
      </c>
      <c r="AC3123" s="10">
        <f t="shared" si="1124"/>
        <v>22.362857142857145</v>
      </c>
      <c r="AD3123" s="10">
        <f t="shared" si="1125"/>
        <v>22.666000000000004</v>
      </c>
      <c r="AE3123" s="10">
        <f t="shared" si="1126"/>
        <v>22.440285714285714</v>
      </c>
      <c r="AF3123" s="10">
        <f t="shared" si="1127"/>
        <v>22.448</v>
      </c>
      <c r="AG3123" s="36">
        <f t="shared" si="1115"/>
        <v>-0.31212664662546652</v>
      </c>
      <c r="AH3123" s="36">
        <f t="shared" si="1116"/>
        <v>-0.23700842696629223</v>
      </c>
      <c r="AI3123" s="36">
        <f t="shared" si="1117"/>
        <v>-2.200653708924883E-2</v>
      </c>
      <c r="AJ3123" s="36">
        <f t="shared" si="1118"/>
        <v>0.12104358377995837</v>
      </c>
      <c r="AK3123" s="36">
        <f t="shared" si="1119"/>
        <v>-6.711647727272757E-2</v>
      </c>
    </row>
    <row r="3124" spans="1:37" x14ac:dyDescent="0.2">
      <c r="A3124" s="5">
        <v>39667</v>
      </c>
      <c r="B3124" s="1">
        <v>8</v>
      </c>
      <c r="C3124" s="7">
        <v>21.51</v>
      </c>
      <c r="D3124" s="7">
        <v>22.52</v>
      </c>
      <c r="E3124" s="7">
        <v>22.94</v>
      </c>
      <c r="F3124" s="7">
        <v>22.88</v>
      </c>
      <c r="G3124" s="7">
        <v>22.44</v>
      </c>
      <c r="H3124" s="7">
        <v>22.58</v>
      </c>
      <c r="I3124" s="7">
        <v>22.85</v>
      </c>
      <c r="J3124" s="7">
        <v>22.32</v>
      </c>
      <c r="K3124" s="7">
        <v>22.34</v>
      </c>
      <c r="L3124" s="3">
        <v>4.7E-2</v>
      </c>
      <c r="M3124" s="3">
        <v>-1.2999999999999999E-3</v>
      </c>
      <c r="N3124" s="3">
        <v>-4.0000000000000002E-4</v>
      </c>
      <c r="O3124" s="18">
        <f t="shared" si="1120"/>
        <v>0</v>
      </c>
      <c r="P3124" s="19">
        <f t="shared" si="1128"/>
        <v>39680</v>
      </c>
      <c r="Q3124" s="19">
        <f t="shared" si="1129"/>
        <v>39708</v>
      </c>
      <c r="R3124" s="19">
        <f t="shared" si="1130"/>
        <v>39743</v>
      </c>
      <c r="S3124" s="19">
        <f t="shared" si="1131"/>
        <v>39771</v>
      </c>
      <c r="T3124" s="19">
        <f t="shared" si="1132"/>
        <v>39799</v>
      </c>
      <c r="U3124" s="19">
        <f t="shared" si="1133"/>
        <v>39834</v>
      </c>
      <c r="V3124" s="19">
        <f t="shared" si="1134"/>
        <v>39862</v>
      </c>
      <c r="W3124" s="19">
        <f t="shared" si="1135"/>
        <v>39890</v>
      </c>
      <c r="X3124" s="19">
        <f t="shared" si="1136"/>
        <v>39918</v>
      </c>
      <c r="Y3124" s="18">
        <f t="shared" si="1121"/>
        <v>35</v>
      </c>
      <c r="Z3124" s="10">
        <f t="shared" si="1122"/>
        <v>0.37142857142857144</v>
      </c>
      <c r="AA3124" s="10">
        <f>VLOOKUP(A3124, VIX!$A$2:$E$3205, 5, FALSE)</f>
        <v>21.15</v>
      </c>
      <c r="AB3124" s="10">
        <f t="shared" si="1123"/>
        <v>22.144857142857141</v>
      </c>
      <c r="AC3124" s="10">
        <f t="shared" si="1124"/>
        <v>22.783999999999999</v>
      </c>
      <c r="AD3124" s="10">
        <f t="shared" si="1125"/>
        <v>22.902285714285714</v>
      </c>
      <c r="AE3124" s="10">
        <f t="shared" si="1126"/>
        <v>22.603428571428573</v>
      </c>
      <c r="AF3124" s="10">
        <f t="shared" si="1127"/>
        <v>22.527999999999999</v>
      </c>
      <c r="AG3124" s="36">
        <f t="shared" si="1115"/>
        <v>-0.34256642170717866</v>
      </c>
      <c r="AH3124" s="36">
        <f t="shared" si="1116"/>
        <v>-0.13760465962868645</v>
      </c>
      <c r="AI3124" s="36">
        <f t="shared" si="1117"/>
        <v>1.9351370722093558E-2</v>
      </c>
      <c r="AJ3124" s="36">
        <f t="shared" si="1118"/>
        <v>0.14328358208955155</v>
      </c>
      <c r="AK3124" s="36">
        <f t="shared" si="1119"/>
        <v>-4.5454545454544498E-2</v>
      </c>
    </row>
    <row r="3125" spans="1:37" x14ac:dyDescent="0.2">
      <c r="A3125" s="5">
        <v>39666</v>
      </c>
      <c r="B3125" s="1">
        <v>8</v>
      </c>
      <c r="C3125" s="7">
        <v>20.7</v>
      </c>
      <c r="D3125" s="7">
        <v>21.58</v>
      </c>
      <c r="E3125" s="7">
        <v>22.24</v>
      </c>
      <c r="F3125" s="7">
        <v>22.38</v>
      </c>
      <c r="G3125" s="7">
        <v>21.93</v>
      </c>
      <c r="H3125" s="7">
        <v>22.34</v>
      </c>
      <c r="I3125" s="7">
        <v>0</v>
      </c>
      <c r="J3125" s="7">
        <v>0</v>
      </c>
      <c r="K3125" s="7">
        <v>0</v>
      </c>
      <c r="L3125" s="3">
        <v>4.2500000000000003E-2</v>
      </c>
      <c r="M3125" s="3">
        <v>-1</v>
      </c>
      <c r="N3125" s="3">
        <v>-0.33329999999999999</v>
      </c>
      <c r="O3125" s="18">
        <f t="shared" si="1120"/>
        <v>0</v>
      </c>
      <c r="P3125" s="19">
        <f t="shared" si="1128"/>
        <v>39680</v>
      </c>
      <c r="Q3125" s="19">
        <f t="shared" si="1129"/>
        <v>39708</v>
      </c>
      <c r="R3125" s="19">
        <f t="shared" si="1130"/>
        <v>39743</v>
      </c>
      <c r="S3125" s="19">
        <f t="shared" si="1131"/>
        <v>39771</v>
      </c>
      <c r="T3125" s="19">
        <f t="shared" si="1132"/>
        <v>39799</v>
      </c>
      <c r="U3125" s="19">
        <f t="shared" si="1133"/>
        <v>39834</v>
      </c>
      <c r="V3125" s="19">
        <f t="shared" si="1134"/>
        <v>39862</v>
      </c>
      <c r="W3125" s="19">
        <f t="shared" si="1135"/>
        <v>39890</v>
      </c>
      <c r="X3125" s="19">
        <f t="shared" si="1136"/>
        <v>39918</v>
      </c>
      <c r="Y3125" s="18">
        <f t="shared" si="1121"/>
        <v>35</v>
      </c>
      <c r="Z3125" s="10">
        <f t="shared" si="1122"/>
        <v>0.4</v>
      </c>
      <c r="AA3125" s="10">
        <f>VLOOKUP(A3125, VIX!$A$2:$E$3205, 5, FALSE)</f>
        <v>20.23</v>
      </c>
      <c r="AB3125" s="10">
        <f t="shared" si="1123"/>
        <v>21.227999999999998</v>
      </c>
      <c r="AC3125" s="10">
        <f t="shared" si="1124"/>
        <v>21.975999999999999</v>
      </c>
      <c r="AD3125" s="10">
        <f t="shared" si="1125"/>
        <v>22.323999999999998</v>
      </c>
      <c r="AE3125" s="10">
        <f t="shared" si="1126"/>
        <v>22.11</v>
      </c>
      <c r="AF3125" s="10">
        <f t="shared" si="1127"/>
        <v>22.176000000000002</v>
      </c>
      <c r="AG3125" s="36">
        <f t="shared" si="1115"/>
        <v>-0.29026178010471121</v>
      </c>
      <c r="AH3125" s="36">
        <f t="shared" si="1116"/>
        <v>-0.2129032258064513</v>
      </c>
      <c r="AI3125" s="36">
        <f t="shared" si="1117"/>
        <v>-4.4916926602584617E-2</v>
      </c>
      <c r="AJ3125" s="36">
        <f t="shared" si="1118"/>
        <v>0.14607754733994541</v>
      </c>
      <c r="AK3125" s="36">
        <f t="shared" si="1119"/>
        <v>-0.13290455364033943</v>
      </c>
    </row>
    <row r="3126" spans="1:37" x14ac:dyDescent="0.2">
      <c r="A3126" s="5">
        <v>39665</v>
      </c>
      <c r="B3126" s="1">
        <v>8</v>
      </c>
      <c r="C3126" s="7">
        <v>21.44</v>
      </c>
      <c r="D3126" s="7">
        <v>22.12</v>
      </c>
      <c r="E3126" s="7">
        <v>22.47</v>
      </c>
      <c r="F3126" s="7">
        <v>22.42</v>
      </c>
      <c r="G3126" s="7">
        <v>22</v>
      </c>
      <c r="H3126" s="7">
        <v>22.37</v>
      </c>
      <c r="I3126" s="7">
        <v>22.57</v>
      </c>
      <c r="J3126" s="7">
        <v>22.35</v>
      </c>
      <c r="K3126" s="7">
        <v>22.38</v>
      </c>
      <c r="L3126" s="3">
        <v>3.1699999999999999E-2</v>
      </c>
      <c r="M3126" s="3">
        <v>6.7000000000000002E-3</v>
      </c>
      <c r="N3126" s="3">
        <v>2.2000000000000001E-3</v>
      </c>
      <c r="O3126" s="18">
        <f t="shared" si="1120"/>
        <v>0</v>
      </c>
      <c r="P3126" s="19">
        <f t="shared" si="1128"/>
        <v>39680</v>
      </c>
      <c r="Q3126" s="19">
        <f t="shared" si="1129"/>
        <v>39708</v>
      </c>
      <c r="R3126" s="19">
        <f t="shared" si="1130"/>
        <v>39743</v>
      </c>
      <c r="S3126" s="19">
        <f t="shared" si="1131"/>
        <v>39771</v>
      </c>
      <c r="T3126" s="19">
        <f t="shared" si="1132"/>
        <v>39799</v>
      </c>
      <c r="U3126" s="19">
        <f t="shared" si="1133"/>
        <v>39834</v>
      </c>
      <c r="V3126" s="19">
        <f t="shared" si="1134"/>
        <v>39862</v>
      </c>
      <c r="W3126" s="19">
        <f t="shared" si="1135"/>
        <v>39890</v>
      </c>
      <c r="X3126" s="19">
        <f t="shared" si="1136"/>
        <v>39918</v>
      </c>
      <c r="Y3126" s="18">
        <f t="shared" si="1121"/>
        <v>35</v>
      </c>
      <c r="Z3126" s="10">
        <f t="shared" si="1122"/>
        <v>0.42857142857142855</v>
      </c>
      <c r="AA3126" s="10">
        <f>VLOOKUP(A3126, VIX!$A$2:$E$3205, 5, FALSE)</f>
        <v>21.14</v>
      </c>
      <c r="AB3126" s="10">
        <f t="shared" si="1123"/>
        <v>21.828571428571429</v>
      </c>
      <c r="AC3126" s="10">
        <f t="shared" si="1124"/>
        <v>22.32</v>
      </c>
      <c r="AD3126" s="10">
        <f t="shared" si="1125"/>
        <v>22.44142857142857</v>
      </c>
      <c r="AE3126" s="10">
        <f t="shared" si="1126"/>
        <v>22.18</v>
      </c>
      <c r="AF3126" s="10">
        <f t="shared" si="1127"/>
        <v>22.21142857142857</v>
      </c>
      <c r="AG3126" s="36">
        <f t="shared" si="1115"/>
        <v>-0.2137537889655344</v>
      </c>
      <c r="AH3126" s="36">
        <f t="shared" si="1116"/>
        <v>-0.10913140311803946</v>
      </c>
      <c r="AI3126" s="36">
        <f t="shared" si="1117"/>
        <v>1.5580561394830333E-2</v>
      </c>
      <c r="AJ3126" s="36">
        <f t="shared" si="1118"/>
        <v>0.13225701646964794</v>
      </c>
      <c r="AK3126" s="36">
        <f t="shared" si="1119"/>
        <v>-0.11682600142837488</v>
      </c>
    </row>
    <row r="3127" spans="1:37" x14ac:dyDescent="0.2">
      <c r="A3127" s="5">
        <v>39664</v>
      </c>
      <c r="B3127" s="1">
        <v>8</v>
      </c>
      <c r="C3127" s="7">
        <v>22.78</v>
      </c>
      <c r="D3127" s="7">
        <v>23.01</v>
      </c>
      <c r="E3127" s="7">
        <v>23.16</v>
      </c>
      <c r="F3127" s="7">
        <v>23.06</v>
      </c>
      <c r="G3127" s="7">
        <v>22.7</v>
      </c>
      <c r="H3127" s="7">
        <v>22.89</v>
      </c>
      <c r="I3127" s="7">
        <v>23.03</v>
      </c>
      <c r="J3127" s="7">
        <v>23.14</v>
      </c>
      <c r="K3127" s="7">
        <v>0</v>
      </c>
      <c r="L3127" s="3">
        <v>1.01E-2</v>
      </c>
      <c r="M3127" s="3">
        <v>-1.2999999999999999E-3</v>
      </c>
      <c r="N3127" s="3">
        <v>-4.0000000000000002E-4</v>
      </c>
      <c r="O3127" s="18">
        <f t="shared" si="1120"/>
        <v>0</v>
      </c>
      <c r="P3127" s="19">
        <f t="shared" si="1128"/>
        <v>39680</v>
      </c>
      <c r="Q3127" s="19">
        <f t="shared" si="1129"/>
        <v>39708</v>
      </c>
      <c r="R3127" s="19">
        <f t="shared" si="1130"/>
        <v>39743</v>
      </c>
      <c r="S3127" s="19">
        <f t="shared" si="1131"/>
        <v>39771</v>
      </c>
      <c r="T3127" s="19">
        <f t="shared" si="1132"/>
        <v>39799</v>
      </c>
      <c r="U3127" s="19">
        <f t="shared" si="1133"/>
        <v>39834</v>
      </c>
      <c r="V3127" s="19">
        <f t="shared" si="1134"/>
        <v>39862</v>
      </c>
      <c r="W3127" s="19">
        <f t="shared" si="1135"/>
        <v>39890</v>
      </c>
      <c r="X3127" s="19">
        <f t="shared" si="1136"/>
        <v>39918</v>
      </c>
      <c r="Y3127" s="18">
        <f t="shared" si="1121"/>
        <v>35</v>
      </c>
      <c r="Z3127" s="10">
        <f t="shared" si="1122"/>
        <v>0.45714285714285713</v>
      </c>
      <c r="AA3127" s="10">
        <f>VLOOKUP(A3127, VIX!$A$2:$E$3205, 5, FALSE)</f>
        <v>23.49</v>
      </c>
      <c r="AB3127" s="10">
        <f t="shared" si="1123"/>
        <v>22.904857142857146</v>
      </c>
      <c r="AC3127" s="10">
        <f t="shared" si="1124"/>
        <v>23.091428571428573</v>
      </c>
      <c r="AD3127" s="10">
        <f t="shared" si="1125"/>
        <v>23.105714285714285</v>
      </c>
      <c r="AE3127" s="10">
        <f t="shared" si="1126"/>
        <v>22.864571428571431</v>
      </c>
      <c r="AF3127" s="10">
        <f t="shared" si="1127"/>
        <v>22.803142857142859</v>
      </c>
      <c r="AG3127" s="36">
        <f t="shared" si="1115"/>
        <v>-0.21608321216866158</v>
      </c>
      <c r="AH3127" s="36">
        <f t="shared" si="1116"/>
        <v>-0.14029097387173262</v>
      </c>
      <c r="AI3127" s="36">
        <f t="shared" si="1117"/>
        <v>9.3393289519198799E-2</v>
      </c>
      <c r="AJ3127" s="36">
        <f t="shared" si="1118"/>
        <v>0.33952519367756523</v>
      </c>
      <c r="AK3127" s="36">
        <f t="shared" si="1119"/>
        <v>-0.17889702585562806</v>
      </c>
    </row>
    <row r="3128" spans="1:37" x14ac:dyDescent="0.2">
      <c r="A3128" s="5">
        <v>39661</v>
      </c>
      <c r="B3128" s="1">
        <v>8</v>
      </c>
      <c r="C3128" s="7">
        <v>22.95</v>
      </c>
      <c r="D3128" s="7">
        <v>23.04</v>
      </c>
      <c r="E3128" s="7">
        <v>23.16</v>
      </c>
      <c r="F3128" s="7">
        <v>23.09</v>
      </c>
      <c r="G3128" s="7">
        <v>22.68</v>
      </c>
      <c r="H3128" s="7">
        <v>23.25</v>
      </c>
      <c r="I3128" s="7">
        <v>0</v>
      </c>
      <c r="J3128" s="7">
        <v>0</v>
      </c>
      <c r="K3128" s="7">
        <v>0</v>
      </c>
      <c r="L3128" s="3">
        <v>3.8999999999999998E-3</v>
      </c>
      <c r="M3128" s="3">
        <v>-1</v>
      </c>
      <c r="N3128" s="3">
        <v>-0.33329999999999999</v>
      </c>
      <c r="O3128" s="18">
        <f t="shared" si="1120"/>
        <v>0</v>
      </c>
      <c r="P3128" s="19">
        <f t="shared" si="1128"/>
        <v>39680</v>
      </c>
      <c r="Q3128" s="19">
        <f t="shared" si="1129"/>
        <v>39708</v>
      </c>
      <c r="R3128" s="19">
        <f t="shared" si="1130"/>
        <v>39743</v>
      </c>
      <c r="S3128" s="19">
        <f t="shared" si="1131"/>
        <v>39771</v>
      </c>
      <c r="T3128" s="19">
        <f t="shared" si="1132"/>
        <v>39799</v>
      </c>
      <c r="U3128" s="19">
        <f t="shared" si="1133"/>
        <v>39834</v>
      </c>
      <c r="V3128" s="19">
        <f t="shared" si="1134"/>
        <v>39862</v>
      </c>
      <c r="W3128" s="19">
        <f t="shared" si="1135"/>
        <v>39890</v>
      </c>
      <c r="X3128" s="19">
        <f t="shared" si="1136"/>
        <v>39918</v>
      </c>
      <c r="Y3128" s="18">
        <f t="shared" si="1121"/>
        <v>35</v>
      </c>
      <c r="Z3128" s="10">
        <f t="shared" si="1122"/>
        <v>0.54285714285714282</v>
      </c>
      <c r="AA3128" s="10">
        <f>VLOOKUP(A3128, VIX!$A$2:$E$3205, 5, FALSE)</f>
        <v>22.57</v>
      </c>
      <c r="AB3128" s="10">
        <f t="shared" si="1123"/>
        <v>22.991142857142854</v>
      </c>
      <c r="AC3128" s="10">
        <f t="shared" si="1124"/>
        <v>23.094857142857144</v>
      </c>
      <c r="AD3128" s="10">
        <f t="shared" si="1125"/>
        <v>23.128</v>
      </c>
      <c r="AE3128" s="10">
        <f t="shared" si="1126"/>
        <v>22.902571428571427</v>
      </c>
      <c r="AF3128" s="10">
        <f t="shared" si="1127"/>
        <v>22.940571428571431</v>
      </c>
      <c r="AG3128" s="36">
        <f t="shared" si="1115"/>
        <v>-2.8367729831144432E-2</v>
      </c>
      <c r="AH3128" s="36">
        <f t="shared" si="1116"/>
        <v>-3.7607262778261742E-2</v>
      </c>
      <c r="AI3128" s="36">
        <f t="shared" si="1117"/>
        <v>2.189808205573841E-2</v>
      </c>
      <c r="AJ3128" s="36">
        <f t="shared" si="1118"/>
        <v>0.12923076923076932</v>
      </c>
      <c r="AK3128" s="36">
        <f t="shared" si="1119"/>
        <v>-0.18057703186875365</v>
      </c>
    </row>
    <row r="3129" spans="1:37" x14ac:dyDescent="0.2">
      <c r="A3129" s="5">
        <v>39660</v>
      </c>
      <c r="B3129" s="1">
        <v>8</v>
      </c>
      <c r="C3129" s="7">
        <v>22.77</v>
      </c>
      <c r="D3129" s="7">
        <v>22.94</v>
      </c>
      <c r="E3129" s="7">
        <v>23.02</v>
      </c>
      <c r="F3129" s="7">
        <v>23.01</v>
      </c>
      <c r="G3129" s="7">
        <v>22.62</v>
      </c>
      <c r="H3129" s="7">
        <v>22.87</v>
      </c>
      <c r="I3129" s="7">
        <v>0</v>
      </c>
      <c r="J3129" s="7">
        <v>0</v>
      </c>
      <c r="K3129" s="7">
        <v>0</v>
      </c>
      <c r="L3129" s="3">
        <v>7.4999999999999997E-3</v>
      </c>
      <c r="M3129" s="3">
        <v>-1</v>
      </c>
      <c r="N3129" s="3">
        <v>-0.33329999999999999</v>
      </c>
      <c r="O3129" s="18">
        <f t="shared" si="1120"/>
        <v>0</v>
      </c>
      <c r="P3129" s="19">
        <f t="shared" si="1128"/>
        <v>39680</v>
      </c>
      <c r="Q3129" s="19">
        <f t="shared" si="1129"/>
        <v>39708</v>
      </c>
      <c r="R3129" s="19">
        <f t="shared" si="1130"/>
        <v>39743</v>
      </c>
      <c r="S3129" s="19">
        <f t="shared" si="1131"/>
        <v>39771</v>
      </c>
      <c r="T3129" s="19">
        <f t="shared" si="1132"/>
        <v>39799</v>
      </c>
      <c r="U3129" s="19">
        <f t="shared" si="1133"/>
        <v>39834</v>
      </c>
      <c r="V3129" s="19">
        <f t="shared" si="1134"/>
        <v>39862</v>
      </c>
      <c r="W3129" s="19">
        <f t="shared" si="1135"/>
        <v>39890</v>
      </c>
      <c r="X3129" s="19">
        <f t="shared" si="1136"/>
        <v>39918</v>
      </c>
      <c r="Y3129" s="18">
        <f t="shared" si="1121"/>
        <v>35</v>
      </c>
      <c r="Z3129" s="10">
        <f t="shared" si="1122"/>
        <v>0.5714285714285714</v>
      </c>
      <c r="AA3129" s="10">
        <f>VLOOKUP(A3129, VIX!$A$2:$E$3205, 5, FALSE)</f>
        <v>22.94</v>
      </c>
      <c r="AB3129" s="10">
        <f t="shared" si="1123"/>
        <v>22.842857142857142</v>
      </c>
      <c r="AC3129" s="10">
        <f t="shared" si="1124"/>
        <v>22.974285714285713</v>
      </c>
      <c r="AD3129" s="10">
        <f t="shared" si="1125"/>
        <v>23.015714285714285</v>
      </c>
      <c r="AE3129" s="10">
        <f t="shared" si="1126"/>
        <v>22.842857142857145</v>
      </c>
      <c r="AF3129" s="10">
        <f t="shared" si="1127"/>
        <v>22.727142857142859</v>
      </c>
      <c r="AG3129" s="36">
        <f t="shared" si="1115"/>
        <v>-5.6193187035167222E-2</v>
      </c>
      <c r="AH3129" s="36">
        <f t="shared" si="1116"/>
        <v>-2.5894623269195647E-2</v>
      </c>
      <c r="AI3129" s="36">
        <f t="shared" si="1117"/>
        <v>3.2022771748792785E-3</v>
      </c>
      <c r="AJ3129" s="36">
        <f t="shared" si="1118"/>
        <v>0.12594187298170098</v>
      </c>
      <c r="AK3129" s="36">
        <f t="shared" si="1119"/>
        <v>-8.1403762662807549E-2</v>
      </c>
    </row>
    <row r="3130" spans="1:37" x14ac:dyDescent="0.2">
      <c r="A3130" s="5">
        <v>39659</v>
      </c>
      <c r="B3130" s="1">
        <v>8</v>
      </c>
      <c r="C3130" s="7">
        <v>21.57</v>
      </c>
      <c r="D3130" s="7">
        <v>22.1</v>
      </c>
      <c r="E3130" s="7">
        <v>22.46</v>
      </c>
      <c r="F3130" s="7">
        <v>22.52</v>
      </c>
      <c r="G3130" s="7">
        <v>21.96</v>
      </c>
      <c r="H3130" s="7">
        <v>22.34</v>
      </c>
      <c r="I3130" s="7">
        <v>22.59</v>
      </c>
      <c r="J3130" s="7">
        <v>0</v>
      </c>
      <c r="K3130" s="7">
        <v>0</v>
      </c>
      <c r="L3130" s="3">
        <v>2.46E-2</v>
      </c>
      <c r="M3130" s="3">
        <v>3.0999999999999999E-3</v>
      </c>
      <c r="N3130" s="3">
        <v>1E-3</v>
      </c>
      <c r="O3130" s="18">
        <f t="shared" si="1120"/>
        <v>0</v>
      </c>
      <c r="P3130" s="19">
        <f t="shared" si="1128"/>
        <v>39680</v>
      </c>
      <c r="Q3130" s="19">
        <f t="shared" si="1129"/>
        <v>39708</v>
      </c>
      <c r="R3130" s="19">
        <f t="shared" si="1130"/>
        <v>39743</v>
      </c>
      <c r="S3130" s="19">
        <f t="shared" si="1131"/>
        <v>39771</v>
      </c>
      <c r="T3130" s="19">
        <f t="shared" si="1132"/>
        <v>39799</v>
      </c>
      <c r="U3130" s="19">
        <f t="shared" si="1133"/>
        <v>39834</v>
      </c>
      <c r="V3130" s="19">
        <f t="shared" si="1134"/>
        <v>39862</v>
      </c>
      <c r="W3130" s="19">
        <f t="shared" si="1135"/>
        <v>39890</v>
      </c>
      <c r="X3130" s="19">
        <f t="shared" si="1136"/>
        <v>39918</v>
      </c>
      <c r="Y3130" s="18">
        <f t="shared" si="1121"/>
        <v>35</v>
      </c>
      <c r="Z3130" s="10">
        <f t="shared" si="1122"/>
        <v>0.6</v>
      </c>
      <c r="AA3130" s="10">
        <f>VLOOKUP(A3130, VIX!$A$2:$E$3205, 5, FALSE)</f>
        <v>21.21</v>
      </c>
      <c r="AB3130" s="10">
        <f t="shared" si="1123"/>
        <v>21.782000000000004</v>
      </c>
      <c r="AC3130" s="10">
        <f t="shared" si="1124"/>
        <v>22.244</v>
      </c>
      <c r="AD3130" s="10">
        <f t="shared" si="1125"/>
        <v>22.484000000000002</v>
      </c>
      <c r="AE3130" s="10">
        <f t="shared" si="1126"/>
        <v>22.295999999999999</v>
      </c>
      <c r="AF3130" s="10">
        <f t="shared" si="1127"/>
        <v>22.112000000000002</v>
      </c>
      <c r="AG3130" s="36">
        <f t="shared" si="1115"/>
        <v>-0.16740408357670222</v>
      </c>
      <c r="AH3130" s="36">
        <f t="shared" si="1116"/>
        <v>-0.11234535795222336</v>
      </c>
      <c r="AI3130" s="36">
        <f t="shared" si="1117"/>
        <v>-1.8624588891762661E-2</v>
      </c>
      <c r="AJ3130" s="36">
        <f t="shared" si="1118"/>
        <v>0.1757935123822808</v>
      </c>
      <c r="AK3130" s="36">
        <f t="shared" si="1119"/>
        <v>-0.12090603772631976</v>
      </c>
    </row>
    <row r="3131" spans="1:37" x14ac:dyDescent="0.2">
      <c r="A3131" s="5">
        <v>39658</v>
      </c>
      <c r="B3131" s="1">
        <v>8</v>
      </c>
      <c r="C3131" s="7">
        <v>22.68</v>
      </c>
      <c r="D3131" s="7">
        <v>22.99</v>
      </c>
      <c r="E3131" s="7">
        <v>23.21</v>
      </c>
      <c r="F3131" s="7">
        <v>23.17</v>
      </c>
      <c r="G3131" s="7">
        <v>22.54</v>
      </c>
      <c r="H3131" s="7">
        <v>22.78</v>
      </c>
      <c r="I3131" s="7">
        <v>23.06</v>
      </c>
      <c r="J3131" s="7">
        <v>0</v>
      </c>
      <c r="K3131" s="7">
        <v>0</v>
      </c>
      <c r="L3131" s="3">
        <v>1.37E-2</v>
      </c>
      <c r="M3131" s="3">
        <v>-4.7000000000000002E-3</v>
      </c>
      <c r="N3131" s="3">
        <v>-1.6000000000000001E-3</v>
      </c>
      <c r="O3131" s="18">
        <f t="shared" si="1120"/>
        <v>0</v>
      </c>
      <c r="P3131" s="19">
        <f t="shared" si="1128"/>
        <v>39680</v>
      </c>
      <c r="Q3131" s="19">
        <f t="shared" si="1129"/>
        <v>39708</v>
      </c>
      <c r="R3131" s="19">
        <f t="shared" si="1130"/>
        <v>39743</v>
      </c>
      <c r="S3131" s="19">
        <f t="shared" si="1131"/>
        <v>39771</v>
      </c>
      <c r="T3131" s="19">
        <f t="shared" si="1132"/>
        <v>39799</v>
      </c>
      <c r="U3131" s="19">
        <f t="shared" si="1133"/>
        <v>39834</v>
      </c>
      <c r="V3131" s="19">
        <f t="shared" si="1134"/>
        <v>39862</v>
      </c>
      <c r="W3131" s="19">
        <f t="shared" si="1135"/>
        <v>39890</v>
      </c>
      <c r="X3131" s="19">
        <f t="shared" si="1136"/>
        <v>39918</v>
      </c>
      <c r="Y3131" s="18">
        <f t="shared" si="1121"/>
        <v>35</v>
      </c>
      <c r="Z3131" s="10">
        <f t="shared" si="1122"/>
        <v>0.62857142857142856</v>
      </c>
      <c r="AA3131" s="10">
        <f>VLOOKUP(A3131, VIX!$A$2:$E$3205, 5, FALSE)</f>
        <v>22.03</v>
      </c>
      <c r="AB3131" s="10">
        <f t="shared" si="1123"/>
        <v>22.795142857142856</v>
      </c>
      <c r="AC3131" s="10">
        <f t="shared" si="1124"/>
        <v>23.071714285714286</v>
      </c>
      <c r="AD3131" s="10">
        <f t="shared" si="1125"/>
        <v>23.195142857142859</v>
      </c>
      <c r="AE3131" s="10">
        <f t="shared" si="1126"/>
        <v>22.936</v>
      </c>
      <c r="AF3131" s="10">
        <f t="shared" si="1127"/>
        <v>22.62914285714286</v>
      </c>
      <c r="AG3131" s="36">
        <f t="shared" si="1115"/>
        <v>-9.2054252147578702E-2</v>
      </c>
      <c r="AH3131" s="36">
        <f t="shared" si="1116"/>
        <v>-6.5291124929339348E-2</v>
      </c>
      <c r="AI3131" s="36">
        <f t="shared" si="1117"/>
        <v>1.1883709415010007E-2</v>
      </c>
      <c r="AJ3131" s="36">
        <f t="shared" si="1118"/>
        <v>0.18967515322397666</v>
      </c>
      <c r="AK3131" s="36">
        <f t="shared" si="1119"/>
        <v>-7.3289547029883564E-2</v>
      </c>
    </row>
    <row r="3132" spans="1:37" x14ac:dyDescent="0.2">
      <c r="A3132" s="5">
        <v>39657</v>
      </c>
      <c r="B3132" s="1">
        <v>8</v>
      </c>
      <c r="C3132" s="7">
        <v>24.25</v>
      </c>
      <c r="D3132" s="7">
        <v>24.24</v>
      </c>
      <c r="E3132" s="7">
        <v>24.3</v>
      </c>
      <c r="F3132" s="7">
        <v>24.11</v>
      </c>
      <c r="G3132" s="7">
        <v>23.54</v>
      </c>
      <c r="H3132" s="7">
        <v>23.65</v>
      </c>
      <c r="I3132" s="7">
        <v>0</v>
      </c>
      <c r="J3132" s="7">
        <v>0</v>
      </c>
      <c r="K3132" s="7">
        <v>0</v>
      </c>
      <c r="L3132" s="3">
        <v>-4.0000000000000002E-4</v>
      </c>
      <c r="M3132" s="3">
        <v>-1</v>
      </c>
      <c r="N3132" s="3">
        <v>-0.33329999999999999</v>
      </c>
      <c r="O3132" s="18">
        <f t="shared" si="1120"/>
        <v>0</v>
      </c>
      <c r="P3132" s="19">
        <f t="shared" si="1128"/>
        <v>39680</v>
      </c>
      <c r="Q3132" s="19">
        <f t="shared" si="1129"/>
        <v>39708</v>
      </c>
      <c r="R3132" s="19">
        <f t="shared" si="1130"/>
        <v>39743</v>
      </c>
      <c r="S3132" s="19">
        <f t="shared" si="1131"/>
        <v>39771</v>
      </c>
      <c r="T3132" s="19">
        <f t="shared" si="1132"/>
        <v>39799</v>
      </c>
      <c r="U3132" s="19">
        <f t="shared" si="1133"/>
        <v>39834</v>
      </c>
      <c r="V3132" s="19">
        <f t="shared" si="1134"/>
        <v>39862</v>
      </c>
      <c r="W3132" s="19">
        <f t="shared" si="1135"/>
        <v>39890</v>
      </c>
      <c r="X3132" s="19">
        <f t="shared" si="1136"/>
        <v>39918</v>
      </c>
      <c r="Y3132" s="18">
        <f t="shared" si="1121"/>
        <v>35</v>
      </c>
      <c r="Z3132" s="10">
        <f t="shared" si="1122"/>
        <v>0.65714285714285714</v>
      </c>
      <c r="AA3132" s="10">
        <f>VLOOKUP(A3132, VIX!$A$2:$E$3205, 5, FALSE)</f>
        <v>24.23</v>
      </c>
      <c r="AB3132" s="10">
        <f t="shared" si="1123"/>
        <v>24.246571428571428</v>
      </c>
      <c r="AC3132" s="10">
        <f t="shared" si="1124"/>
        <v>24.260571428571428</v>
      </c>
      <c r="AD3132" s="10">
        <f t="shared" si="1125"/>
        <v>24.234857142857145</v>
      </c>
      <c r="AE3132" s="10">
        <f t="shared" si="1126"/>
        <v>23.914571428571428</v>
      </c>
      <c r="AF3132" s="10">
        <f t="shared" si="1127"/>
        <v>23.577714285714286</v>
      </c>
      <c r="AG3132" s="36">
        <f t="shared" si="1115"/>
        <v>9.1929423495521294E-3</v>
      </c>
      <c r="AH3132" s="36">
        <f t="shared" si="1116"/>
        <v>-5.4762105974818294E-2</v>
      </c>
      <c r="AI3132" s="36">
        <f t="shared" si="1117"/>
        <v>0.17297271260326222</v>
      </c>
      <c r="AJ3132" s="36">
        <f t="shared" si="1118"/>
        <v>0.52541608242394722</v>
      </c>
      <c r="AK3132" s="36">
        <f t="shared" si="1119"/>
        <v>-0.10311349179778995</v>
      </c>
    </row>
    <row r="3133" spans="1:37" x14ac:dyDescent="0.2">
      <c r="A3133" s="5">
        <v>39654</v>
      </c>
      <c r="B3133" s="1">
        <v>8</v>
      </c>
      <c r="C3133" s="7">
        <v>23.45</v>
      </c>
      <c r="D3133" s="7">
        <v>23.63</v>
      </c>
      <c r="E3133" s="7">
        <v>23.77</v>
      </c>
      <c r="F3133" s="7">
        <v>23.6</v>
      </c>
      <c r="G3133" s="7">
        <v>22.95</v>
      </c>
      <c r="H3133" s="7">
        <v>23.31</v>
      </c>
      <c r="I3133" s="7">
        <v>0</v>
      </c>
      <c r="J3133" s="7">
        <v>0</v>
      </c>
      <c r="K3133" s="7">
        <v>0</v>
      </c>
      <c r="L3133" s="3">
        <v>7.7000000000000002E-3</v>
      </c>
      <c r="M3133" s="3">
        <v>-1</v>
      </c>
      <c r="N3133" s="3">
        <v>-0.33329999999999999</v>
      </c>
      <c r="O3133" s="18">
        <f t="shared" si="1120"/>
        <v>0</v>
      </c>
      <c r="P3133" s="19">
        <f t="shared" si="1128"/>
        <v>39680</v>
      </c>
      <c r="Q3133" s="19">
        <f t="shared" si="1129"/>
        <v>39708</v>
      </c>
      <c r="R3133" s="19">
        <f t="shared" si="1130"/>
        <v>39743</v>
      </c>
      <c r="S3133" s="19">
        <f t="shared" si="1131"/>
        <v>39771</v>
      </c>
      <c r="T3133" s="19">
        <f t="shared" si="1132"/>
        <v>39799</v>
      </c>
      <c r="U3133" s="19">
        <f t="shared" si="1133"/>
        <v>39834</v>
      </c>
      <c r="V3133" s="19">
        <f t="shared" si="1134"/>
        <v>39862</v>
      </c>
      <c r="W3133" s="19">
        <f t="shared" si="1135"/>
        <v>39890</v>
      </c>
      <c r="X3133" s="19">
        <f t="shared" si="1136"/>
        <v>39918</v>
      </c>
      <c r="Y3133" s="18">
        <f t="shared" si="1121"/>
        <v>35</v>
      </c>
      <c r="Z3133" s="10">
        <f t="shared" si="1122"/>
        <v>0.74285714285714288</v>
      </c>
      <c r="AA3133" s="10">
        <f>VLOOKUP(A3133, VIX!$A$2:$E$3205, 5, FALSE)</f>
        <v>22.91</v>
      </c>
      <c r="AB3133" s="10">
        <f t="shared" si="1123"/>
        <v>23.496285714285715</v>
      </c>
      <c r="AC3133" s="10">
        <f t="shared" si="1124"/>
        <v>23.665999999999997</v>
      </c>
      <c r="AD3133" s="10">
        <f t="shared" si="1125"/>
        <v>23.726285714285712</v>
      </c>
      <c r="AE3133" s="10">
        <f t="shared" si="1126"/>
        <v>23.432857142857145</v>
      </c>
      <c r="AF3133" s="10">
        <f t="shared" si="1127"/>
        <v>23.042571428571428</v>
      </c>
      <c r="AG3133" s="36">
        <f t="shared" si="1115"/>
        <v>-5.4941194995215589E-2</v>
      </c>
      <c r="AH3133" s="36">
        <f t="shared" si="1116"/>
        <v>-4.2418121483191643E-2</v>
      </c>
      <c r="AI3133" s="36">
        <f t="shared" si="1117"/>
        <v>5.1314607414505047E-2</v>
      </c>
      <c r="AJ3133" s="36">
        <f t="shared" si="1118"/>
        <v>0.19874299303550264</v>
      </c>
      <c r="AK3133" s="36">
        <f t="shared" si="1119"/>
        <v>-0.11151676070361753</v>
      </c>
    </row>
    <row r="3134" spans="1:37" x14ac:dyDescent="0.2">
      <c r="A3134" s="5">
        <v>39653</v>
      </c>
      <c r="B3134" s="1">
        <v>8</v>
      </c>
      <c r="C3134" s="7">
        <v>23.55</v>
      </c>
      <c r="D3134" s="7">
        <v>23.72</v>
      </c>
      <c r="E3134" s="7">
        <v>23.91</v>
      </c>
      <c r="F3134" s="7">
        <v>23.66</v>
      </c>
      <c r="G3134" s="7">
        <v>23.17</v>
      </c>
      <c r="H3134" s="7">
        <v>23.49</v>
      </c>
      <c r="I3134" s="7">
        <v>23.45</v>
      </c>
      <c r="J3134" s="7">
        <v>0</v>
      </c>
      <c r="K3134" s="7">
        <v>0</v>
      </c>
      <c r="L3134" s="3">
        <v>7.1999999999999998E-3</v>
      </c>
      <c r="M3134" s="3">
        <v>-8.8999999999999999E-3</v>
      </c>
      <c r="N3134" s="3">
        <v>-3.0000000000000001E-3</v>
      </c>
      <c r="O3134" s="18">
        <f t="shared" si="1120"/>
        <v>0</v>
      </c>
      <c r="P3134" s="19">
        <f t="shared" si="1128"/>
        <v>39680</v>
      </c>
      <c r="Q3134" s="19">
        <f t="shared" si="1129"/>
        <v>39708</v>
      </c>
      <c r="R3134" s="19">
        <f t="shared" si="1130"/>
        <v>39743</v>
      </c>
      <c r="S3134" s="19">
        <f t="shared" si="1131"/>
        <v>39771</v>
      </c>
      <c r="T3134" s="19">
        <f t="shared" si="1132"/>
        <v>39799</v>
      </c>
      <c r="U3134" s="19">
        <f t="shared" si="1133"/>
        <v>39834</v>
      </c>
      <c r="V3134" s="19">
        <f t="shared" si="1134"/>
        <v>39862</v>
      </c>
      <c r="W3134" s="19">
        <f t="shared" si="1135"/>
        <v>39890</v>
      </c>
      <c r="X3134" s="19">
        <f t="shared" si="1136"/>
        <v>39918</v>
      </c>
      <c r="Y3134" s="18">
        <f t="shared" si="1121"/>
        <v>35</v>
      </c>
      <c r="Z3134" s="10">
        <f t="shared" si="1122"/>
        <v>0.77142857142857146</v>
      </c>
      <c r="AA3134" s="10">
        <f>VLOOKUP(A3134, VIX!$A$2:$E$3205, 5, FALSE)</f>
        <v>23.44</v>
      </c>
      <c r="AB3134" s="10">
        <f t="shared" si="1123"/>
        <v>23.588857142857144</v>
      </c>
      <c r="AC3134" s="10">
        <f t="shared" si="1124"/>
        <v>23.76342857142857</v>
      </c>
      <c r="AD3134" s="10">
        <f t="shared" si="1125"/>
        <v>23.852857142857147</v>
      </c>
      <c r="AE3134" s="10">
        <f t="shared" si="1126"/>
        <v>23.548000000000002</v>
      </c>
      <c r="AF3134" s="10">
        <f t="shared" si="1127"/>
        <v>23.243142857142857</v>
      </c>
      <c r="AG3134" s="36">
        <f t="shared" si="1115"/>
        <v>-5.4399999999999421E-2</v>
      </c>
      <c r="AH3134" s="36">
        <f t="shared" si="1116"/>
        <v>-6.0010528162836009E-2</v>
      </c>
      <c r="AI3134" s="36">
        <f t="shared" si="1117"/>
        <v>7.8843626806833142E-2</v>
      </c>
      <c r="AJ3134" s="36">
        <f t="shared" si="1118"/>
        <v>0.1562306261624298</v>
      </c>
      <c r="AK3134" s="36">
        <f t="shared" si="1119"/>
        <v>-0.10396173630538656</v>
      </c>
    </row>
    <row r="3135" spans="1:37" x14ac:dyDescent="0.2">
      <c r="A3135" s="5">
        <v>39652</v>
      </c>
      <c r="B3135" s="1">
        <v>8</v>
      </c>
      <c r="C3135" s="7">
        <v>22.43</v>
      </c>
      <c r="D3135" s="7">
        <v>22.78</v>
      </c>
      <c r="E3135" s="7">
        <v>22.86</v>
      </c>
      <c r="F3135" s="7">
        <v>22.71</v>
      </c>
      <c r="G3135" s="7">
        <v>22.07</v>
      </c>
      <c r="H3135" s="7">
        <v>22.53</v>
      </c>
      <c r="I3135" s="7">
        <v>22.7</v>
      </c>
      <c r="J3135" s="7">
        <v>0</v>
      </c>
      <c r="K3135" s="7">
        <v>0</v>
      </c>
      <c r="L3135" s="3">
        <v>1.5599999999999999E-2</v>
      </c>
      <c r="M3135" s="3">
        <v>-4.0000000000000002E-4</v>
      </c>
      <c r="N3135" s="3">
        <v>-1E-4</v>
      </c>
      <c r="O3135" s="18">
        <f t="shared" si="1120"/>
        <v>0</v>
      </c>
      <c r="P3135" s="19">
        <f t="shared" si="1128"/>
        <v>39680</v>
      </c>
      <c r="Q3135" s="19">
        <f t="shared" si="1129"/>
        <v>39708</v>
      </c>
      <c r="R3135" s="19">
        <f t="shared" si="1130"/>
        <v>39743</v>
      </c>
      <c r="S3135" s="19">
        <f t="shared" si="1131"/>
        <v>39771</v>
      </c>
      <c r="T3135" s="19">
        <f t="shared" si="1132"/>
        <v>39799</v>
      </c>
      <c r="U3135" s="19">
        <f t="shared" si="1133"/>
        <v>39834</v>
      </c>
      <c r="V3135" s="19">
        <f t="shared" si="1134"/>
        <v>39862</v>
      </c>
      <c r="W3135" s="19">
        <f t="shared" si="1135"/>
        <v>39890</v>
      </c>
      <c r="X3135" s="19">
        <f t="shared" si="1136"/>
        <v>39918</v>
      </c>
      <c r="Y3135" s="18">
        <f t="shared" si="1121"/>
        <v>35</v>
      </c>
      <c r="Z3135" s="10">
        <f t="shared" si="1122"/>
        <v>0.8</v>
      </c>
      <c r="AA3135" s="10">
        <f>VLOOKUP(A3135, VIX!$A$2:$E$3205, 5, FALSE)</f>
        <v>21.31</v>
      </c>
      <c r="AB3135" s="10">
        <f t="shared" si="1123"/>
        <v>22.5</v>
      </c>
      <c r="AC3135" s="10">
        <f t="shared" si="1124"/>
        <v>22.795999999999999</v>
      </c>
      <c r="AD3135" s="10">
        <f t="shared" si="1125"/>
        <v>22.83</v>
      </c>
      <c r="AE3135" s="10">
        <f t="shared" si="1126"/>
        <v>22.582000000000001</v>
      </c>
      <c r="AF3135" s="10">
        <f t="shared" si="1127"/>
        <v>22.162000000000003</v>
      </c>
      <c r="AG3135" s="36">
        <f t="shared" si="1115"/>
        <v>-0.11191899196771911</v>
      </c>
      <c r="AH3135" s="36">
        <f t="shared" si="1116"/>
        <v>-2.5329815303429551E-2</v>
      </c>
      <c r="AI3135" s="36">
        <f t="shared" si="1117"/>
        <v>4.7629848038103446E-2</v>
      </c>
      <c r="AJ3135" s="36">
        <f t="shared" si="1118"/>
        <v>0.20673212500320484</v>
      </c>
      <c r="AK3135" s="36">
        <f t="shared" si="1119"/>
        <v>-0.15046533663893283</v>
      </c>
    </row>
    <row r="3136" spans="1:37" x14ac:dyDescent="0.2">
      <c r="A3136" s="5">
        <v>39651</v>
      </c>
      <c r="B3136" s="1">
        <v>8</v>
      </c>
      <c r="C3136" s="7">
        <v>22.47</v>
      </c>
      <c r="D3136" s="7">
        <v>22.74</v>
      </c>
      <c r="E3136" s="7">
        <v>22.74</v>
      </c>
      <c r="F3136" s="7">
        <v>22.36</v>
      </c>
      <c r="G3136" s="7">
        <v>21.95</v>
      </c>
      <c r="H3136" s="7">
        <v>22.31</v>
      </c>
      <c r="I3136" s="7">
        <v>22.49</v>
      </c>
      <c r="J3136" s="7">
        <v>22.4</v>
      </c>
      <c r="K3136" s="7">
        <v>0</v>
      </c>
      <c r="L3136" s="3">
        <v>1.2E-2</v>
      </c>
      <c r="M3136" s="3">
        <v>5.7999999999999996E-3</v>
      </c>
      <c r="N3136" s="3">
        <v>1.9E-3</v>
      </c>
      <c r="O3136" s="18">
        <f t="shared" si="1120"/>
        <v>0</v>
      </c>
      <c r="P3136" s="19">
        <f t="shared" si="1128"/>
        <v>39680</v>
      </c>
      <c r="Q3136" s="19">
        <f t="shared" si="1129"/>
        <v>39708</v>
      </c>
      <c r="R3136" s="19">
        <f t="shared" si="1130"/>
        <v>39743</v>
      </c>
      <c r="S3136" s="19">
        <f t="shared" si="1131"/>
        <v>39771</v>
      </c>
      <c r="T3136" s="19">
        <f t="shared" si="1132"/>
        <v>39799</v>
      </c>
      <c r="U3136" s="19">
        <f t="shared" si="1133"/>
        <v>39834</v>
      </c>
      <c r="V3136" s="19">
        <f t="shared" si="1134"/>
        <v>39862</v>
      </c>
      <c r="W3136" s="19">
        <f t="shared" si="1135"/>
        <v>39890</v>
      </c>
      <c r="X3136" s="19">
        <f t="shared" si="1136"/>
        <v>39918</v>
      </c>
      <c r="Y3136" s="18">
        <f t="shared" si="1121"/>
        <v>35</v>
      </c>
      <c r="Z3136" s="10">
        <f t="shared" si="1122"/>
        <v>0.82857142857142863</v>
      </c>
      <c r="AA3136" s="10">
        <f>VLOOKUP(A3136, VIX!$A$2:$E$3205, 5, FALSE)</f>
        <v>21.18</v>
      </c>
      <c r="AB3136" s="10">
        <f t="shared" si="1123"/>
        <v>22.516285714285711</v>
      </c>
      <c r="AC3136" s="10">
        <f t="shared" si="1124"/>
        <v>22.74</v>
      </c>
      <c r="AD3136" s="10">
        <f t="shared" si="1125"/>
        <v>22.674857142857142</v>
      </c>
      <c r="AE3136" s="10">
        <f t="shared" si="1126"/>
        <v>22.289714285714282</v>
      </c>
      <c r="AF3136" s="10">
        <f t="shared" si="1127"/>
        <v>22.011714285714287</v>
      </c>
      <c r="AG3136" s="36">
        <f t="shared" si="1115"/>
        <v>-8.3056640624999581E-2</v>
      </c>
      <c r="AH3136" s="36">
        <f t="shared" si="1116"/>
        <v>0</v>
      </c>
      <c r="AI3136" s="36">
        <f t="shared" si="1117"/>
        <v>0.11789473684210452</v>
      </c>
      <c r="AJ3136" s="36">
        <f t="shared" si="1118"/>
        <v>0.12992140836214985</v>
      </c>
      <c r="AK3136" s="36">
        <f t="shared" si="1119"/>
        <v>-0.11536847459782479</v>
      </c>
    </row>
    <row r="3137" spans="1:37" x14ac:dyDescent="0.2">
      <c r="A3137" s="5">
        <v>39650</v>
      </c>
      <c r="B3137" s="1">
        <v>8</v>
      </c>
      <c r="C3137" s="7">
        <v>23.4</v>
      </c>
      <c r="D3137" s="7">
        <v>23.44</v>
      </c>
      <c r="E3137" s="7">
        <v>23.28</v>
      </c>
      <c r="F3137" s="7">
        <v>22.77</v>
      </c>
      <c r="G3137" s="7">
        <v>22.43</v>
      </c>
      <c r="H3137" s="7">
        <v>22.69</v>
      </c>
      <c r="I3137" s="7">
        <v>0</v>
      </c>
      <c r="J3137" s="7">
        <v>0</v>
      </c>
      <c r="K3137" s="7">
        <v>0</v>
      </c>
      <c r="L3137" s="3">
        <v>1.6999999999999999E-3</v>
      </c>
      <c r="M3137" s="3">
        <v>-1</v>
      </c>
      <c r="N3137" s="3">
        <v>-0.33329999999999999</v>
      </c>
      <c r="O3137" s="18">
        <f t="shared" si="1120"/>
        <v>0</v>
      </c>
      <c r="P3137" s="19">
        <f t="shared" si="1128"/>
        <v>39680</v>
      </c>
      <c r="Q3137" s="19">
        <f t="shared" si="1129"/>
        <v>39708</v>
      </c>
      <c r="R3137" s="19">
        <f t="shared" si="1130"/>
        <v>39743</v>
      </c>
      <c r="S3137" s="19">
        <f t="shared" si="1131"/>
        <v>39771</v>
      </c>
      <c r="T3137" s="19">
        <f t="shared" si="1132"/>
        <v>39799</v>
      </c>
      <c r="U3137" s="19">
        <f t="shared" si="1133"/>
        <v>39834</v>
      </c>
      <c r="V3137" s="19">
        <f t="shared" si="1134"/>
        <v>39862</v>
      </c>
      <c r="W3137" s="19">
        <f t="shared" si="1135"/>
        <v>39890</v>
      </c>
      <c r="X3137" s="19">
        <f t="shared" si="1136"/>
        <v>39918</v>
      </c>
      <c r="Y3137" s="18">
        <f t="shared" si="1121"/>
        <v>35</v>
      </c>
      <c r="Z3137" s="10">
        <f t="shared" si="1122"/>
        <v>0.8571428571428571</v>
      </c>
      <c r="AA3137" s="10">
        <f>VLOOKUP(A3137, VIX!$A$2:$E$3205, 5, FALSE)</f>
        <v>23.05</v>
      </c>
      <c r="AB3137" s="10">
        <f t="shared" si="1123"/>
        <v>23.405714285714282</v>
      </c>
      <c r="AC3137" s="10">
        <f t="shared" si="1124"/>
        <v>23.41714285714286</v>
      </c>
      <c r="AD3137" s="10">
        <f t="shared" si="1125"/>
        <v>23.207142857142859</v>
      </c>
      <c r="AE3137" s="10">
        <f t="shared" si="1126"/>
        <v>22.721428571428568</v>
      </c>
      <c r="AF3137" s="10">
        <f t="shared" si="1127"/>
        <v>22.467142857142861</v>
      </c>
      <c r="AG3137" s="36">
        <f t="shared" si="1115"/>
        <v>-3.5946508172364992E-2</v>
      </c>
      <c r="AH3137" s="36">
        <f t="shared" si="1116"/>
        <v>0.14529031638119508</v>
      </c>
      <c r="AI3137" s="36">
        <f t="shared" si="1117"/>
        <v>0.46798645417359697</v>
      </c>
      <c r="AJ3137" s="36">
        <f t="shared" si="1118"/>
        <v>0.31924486120598639</v>
      </c>
      <c r="AK3137" s="36">
        <f t="shared" si="1119"/>
        <v>-0.24843276036400563</v>
      </c>
    </row>
    <row r="3138" spans="1:37" x14ac:dyDescent="0.2">
      <c r="A3138" s="5">
        <v>39647</v>
      </c>
      <c r="B3138" s="1">
        <v>8</v>
      </c>
      <c r="C3138" s="7">
        <v>24.05</v>
      </c>
      <c r="D3138" s="7">
        <v>23.8</v>
      </c>
      <c r="E3138" s="7">
        <v>23.57</v>
      </c>
      <c r="F3138" s="7">
        <v>23.03</v>
      </c>
      <c r="G3138" s="7">
        <v>22.58</v>
      </c>
      <c r="H3138" s="7">
        <v>23.03</v>
      </c>
      <c r="I3138" s="7">
        <v>0</v>
      </c>
      <c r="J3138" s="7">
        <v>0</v>
      </c>
      <c r="K3138" s="7">
        <v>0</v>
      </c>
      <c r="L3138" s="3">
        <v>-1.04E-2</v>
      </c>
      <c r="M3138" s="3">
        <v>-1</v>
      </c>
      <c r="N3138" s="3">
        <v>-0.33329999999999999</v>
      </c>
      <c r="O3138" s="18">
        <f t="shared" si="1120"/>
        <v>0</v>
      </c>
      <c r="P3138" s="19">
        <f t="shared" si="1128"/>
        <v>39680</v>
      </c>
      <c r="Q3138" s="19">
        <f t="shared" si="1129"/>
        <v>39708</v>
      </c>
      <c r="R3138" s="19">
        <f t="shared" si="1130"/>
        <v>39743</v>
      </c>
      <c r="S3138" s="19">
        <f t="shared" si="1131"/>
        <v>39771</v>
      </c>
      <c r="T3138" s="19">
        <f t="shared" si="1132"/>
        <v>39799</v>
      </c>
      <c r="U3138" s="19">
        <f t="shared" si="1133"/>
        <v>39834</v>
      </c>
      <c r="V3138" s="19">
        <f t="shared" si="1134"/>
        <v>39862</v>
      </c>
      <c r="W3138" s="19">
        <f t="shared" si="1135"/>
        <v>39890</v>
      </c>
      <c r="X3138" s="19">
        <f t="shared" si="1136"/>
        <v>39918</v>
      </c>
      <c r="Y3138" s="18">
        <f t="shared" si="1121"/>
        <v>35</v>
      </c>
      <c r="Z3138" s="10">
        <f t="shared" si="1122"/>
        <v>0.94285714285714284</v>
      </c>
      <c r="AA3138" s="10">
        <f>VLOOKUP(A3138, VIX!$A$2:$E$3205, 5, FALSE)</f>
        <v>24.05</v>
      </c>
      <c r="AB3138" s="10">
        <f t="shared" si="1123"/>
        <v>24.035714285714285</v>
      </c>
      <c r="AC3138" s="10">
        <f t="shared" si="1124"/>
        <v>23.786857142857144</v>
      </c>
      <c r="AD3138" s="10">
        <f t="shared" si="1125"/>
        <v>23.539142857142856</v>
      </c>
      <c r="AE3138" s="10">
        <f t="shared" si="1126"/>
        <v>23.004285714285718</v>
      </c>
      <c r="AF3138" s="10">
        <f t="shared" si="1127"/>
        <v>22.605714285714281</v>
      </c>
      <c r="AG3138" s="36">
        <f t="shared" si="1115"/>
        <v>7.4249549199165613E-2</v>
      </c>
      <c r="AH3138" s="36">
        <f t="shared" si="1116"/>
        <v>6.9052611513534271E-2</v>
      </c>
      <c r="AI3138" s="36">
        <f t="shared" si="1117"/>
        <v>0.1641614592129706</v>
      </c>
      <c r="AJ3138" s="36">
        <f t="shared" si="1118"/>
        <v>0.14009166491655126</v>
      </c>
      <c r="AK3138" s="36">
        <f t="shared" si="1119"/>
        <v>-0.14258053159655085</v>
      </c>
    </row>
    <row r="3139" spans="1:37" x14ac:dyDescent="0.2">
      <c r="A3139" s="5">
        <v>39646</v>
      </c>
      <c r="B3139" s="1">
        <v>8</v>
      </c>
      <c r="C3139" s="7">
        <v>24.25</v>
      </c>
      <c r="D3139" s="7">
        <v>23.99</v>
      </c>
      <c r="E3139" s="7">
        <v>23.7</v>
      </c>
      <c r="F3139" s="7">
        <v>23.14</v>
      </c>
      <c r="G3139" s="7">
        <v>22.71</v>
      </c>
      <c r="H3139" s="7">
        <v>23.2</v>
      </c>
      <c r="I3139" s="7">
        <v>23.26</v>
      </c>
      <c r="J3139" s="7">
        <v>0</v>
      </c>
      <c r="K3139" s="7">
        <v>0</v>
      </c>
      <c r="L3139" s="3">
        <v>-1.0699999999999999E-2</v>
      </c>
      <c r="M3139" s="3">
        <v>5.1999999999999998E-3</v>
      </c>
      <c r="N3139" s="3">
        <v>1.6999999999999999E-3</v>
      </c>
      <c r="O3139" s="18">
        <f t="shared" si="1120"/>
        <v>1</v>
      </c>
      <c r="P3139" s="19">
        <f t="shared" si="1128"/>
        <v>39680</v>
      </c>
      <c r="Q3139" s="19">
        <f t="shared" si="1129"/>
        <v>39708</v>
      </c>
      <c r="R3139" s="19">
        <f t="shared" si="1130"/>
        <v>39743</v>
      </c>
      <c r="S3139" s="19">
        <f t="shared" si="1131"/>
        <v>39771</v>
      </c>
      <c r="T3139" s="19">
        <f t="shared" si="1132"/>
        <v>39799</v>
      </c>
      <c r="U3139" s="19">
        <f t="shared" si="1133"/>
        <v>39834</v>
      </c>
      <c r="V3139" s="19">
        <f t="shared" si="1134"/>
        <v>39862</v>
      </c>
      <c r="W3139" s="19">
        <f t="shared" si="1135"/>
        <v>39890</v>
      </c>
      <c r="X3139" s="19">
        <f t="shared" si="1136"/>
        <v>39918</v>
      </c>
      <c r="Y3139" s="18">
        <f t="shared" si="1121"/>
        <v>35</v>
      </c>
      <c r="Z3139" s="10">
        <f t="shared" si="1122"/>
        <v>0.97142857142857142</v>
      </c>
      <c r="AA3139" s="10">
        <f>VLOOKUP(A3139, VIX!$A$2:$E$3205, 5, FALSE)</f>
        <v>25.01</v>
      </c>
      <c r="AB3139" s="10">
        <f t="shared" si="1123"/>
        <v>24.242571428571427</v>
      </c>
      <c r="AC3139" s="10">
        <f t="shared" si="1124"/>
        <v>23.981714285714286</v>
      </c>
      <c r="AD3139" s="10">
        <f t="shared" si="1125"/>
        <v>23.683999999999997</v>
      </c>
      <c r="AE3139" s="10">
        <f t="shared" si="1126"/>
        <v>23.127714285714287</v>
      </c>
      <c r="AF3139" s="10">
        <f t="shared" si="1127"/>
        <v>22.724</v>
      </c>
      <c r="AG3139" s="36">
        <f t="shared" ref="AG3139:AG3202" si="1137">252*IF(Z3139-Z3140&lt;0,(Z3139-Z3140)*(D3139-C3139)/AB3140,(Z3139-1)*(D3139-C3139)/AB3140)</f>
        <v>7.6470588235294595E-2</v>
      </c>
      <c r="AH3139" s="36">
        <f t="shared" ref="AH3139:AH3202" si="1138">252*IF(Z3139-Z3140&lt;0,(Z3139-Z3140)*(E3139-D3139)/AC3140,(Z3139-1)*(E3139-D3139)/AC3140)</f>
        <v>8.7218045112781722E-2</v>
      </c>
      <c r="AI3139" s="36">
        <f t="shared" ref="AI3139:AI3202" si="1139">252*IF(Z3139-Z3140&lt;0,(Z3139-Z3140)*(F3139-E3139)/AD3140,(Z3139-1)*(F3139-E3139)/AD3140)</f>
        <v>0.17106491302503149</v>
      </c>
      <c r="AJ3139" s="36">
        <f t="shared" ref="AJ3139:AJ3202" si="1140">252*IF(Z3139-Z3140&lt;0,(Z3139-Z3140)*(G3139-F3139)/AE3140,(Z3139-1)*(G3139-F3139)/AE3140)</f>
        <v>0.13460869565217387</v>
      </c>
      <c r="AK3139" s="36">
        <f t="shared" ref="AK3139:AK3202" si="1141">252*IF(Z3139-Z3140&lt;0,(Z3139-Z3140)*(H3139-G3139)/AF3140,(Z3139-1)*(H3139-G3139)/AF3140)</f>
        <v>-0.15031955688112442</v>
      </c>
    </row>
    <row r="3140" spans="1:37" x14ac:dyDescent="0.2">
      <c r="A3140" s="5">
        <v>39645</v>
      </c>
      <c r="B3140" s="1">
        <v>8</v>
      </c>
      <c r="C3140" s="7">
        <v>24.72</v>
      </c>
      <c r="D3140" s="7">
        <v>24.48</v>
      </c>
      <c r="E3140" s="7">
        <v>23.94</v>
      </c>
      <c r="F3140" s="7">
        <v>23.57</v>
      </c>
      <c r="G3140" s="7">
        <v>23</v>
      </c>
      <c r="H3140" s="7">
        <v>23.47</v>
      </c>
      <c r="I3140" s="7">
        <v>23.5</v>
      </c>
      <c r="J3140" s="7">
        <v>23.01</v>
      </c>
      <c r="K3140" s="7">
        <v>23.41</v>
      </c>
      <c r="L3140" s="3">
        <v>-9.7000000000000003E-3</v>
      </c>
      <c r="M3140" s="3">
        <v>-3.0000000000000001E-3</v>
      </c>
      <c r="N3140" s="3">
        <v>-1E-3</v>
      </c>
      <c r="O3140" s="18">
        <f t="shared" si="1120"/>
        <v>0</v>
      </c>
      <c r="P3140" s="19">
        <f t="shared" si="1128"/>
        <v>39645</v>
      </c>
      <c r="Q3140" s="19">
        <f t="shared" si="1129"/>
        <v>39680</v>
      </c>
      <c r="R3140" s="19">
        <f t="shared" si="1130"/>
        <v>39708</v>
      </c>
      <c r="S3140" s="19">
        <f t="shared" si="1131"/>
        <v>39743</v>
      </c>
      <c r="T3140" s="19">
        <f t="shared" si="1132"/>
        <v>39771</v>
      </c>
      <c r="U3140" s="19">
        <f t="shared" si="1133"/>
        <v>39799</v>
      </c>
      <c r="V3140" s="19">
        <f t="shared" si="1134"/>
        <v>39834</v>
      </c>
      <c r="W3140" s="19">
        <f t="shared" si="1135"/>
        <v>39862</v>
      </c>
      <c r="X3140" s="19">
        <f t="shared" si="1136"/>
        <v>39890</v>
      </c>
      <c r="Y3140" s="18">
        <f t="shared" si="1121"/>
        <v>28</v>
      </c>
      <c r="Z3140" s="10">
        <f t="shared" si="1122"/>
        <v>0</v>
      </c>
      <c r="AA3140" s="10">
        <f>VLOOKUP(A3140, VIX!$A$2:$E$3205, 5, FALSE)</f>
        <v>25.1</v>
      </c>
      <c r="AB3140" s="10">
        <f t="shared" si="1123"/>
        <v>24.48</v>
      </c>
      <c r="AC3140" s="10">
        <f t="shared" si="1124"/>
        <v>23.94</v>
      </c>
      <c r="AD3140" s="10">
        <f t="shared" si="1125"/>
        <v>23.57</v>
      </c>
      <c r="AE3140" s="10">
        <f t="shared" si="1126"/>
        <v>23</v>
      </c>
      <c r="AF3140" s="10">
        <f t="shared" si="1127"/>
        <v>23.47</v>
      </c>
      <c r="AG3140" s="36">
        <f t="shared" si="1137"/>
        <v>8.2434882167731538E-2</v>
      </c>
      <c r="AH3140" s="36">
        <f t="shared" si="1138"/>
        <v>0.1866154690071308</v>
      </c>
      <c r="AI3140" s="36">
        <f t="shared" si="1139"/>
        <v>0.13148320500888436</v>
      </c>
      <c r="AJ3140" s="36">
        <f t="shared" si="1140"/>
        <v>0.20638524095519994</v>
      </c>
      <c r="AK3140" s="36">
        <f t="shared" si="1141"/>
        <v>-0.17311233885819477</v>
      </c>
    </row>
    <row r="3141" spans="1:37" x14ac:dyDescent="0.2">
      <c r="A3141" s="5">
        <v>39644</v>
      </c>
      <c r="B3141" s="1">
        <v>7</v>
      </c>
      <c r="C3141" s="7">
        <v>28.43</v>
      </c>
      <c r="D3141" s="7">
        <v>26.12</v>
      </c>
      <c r="E3141" s="7">
        <v>26.04</v>
      </c>
      <c r="F3141" s="7">
        <v>25.3</v>
      </c>
      <c r="G3141" s="7">
        <v>24.84</v>
      </c>
      <c r="H3141" s="7">
        <v>24.42</v>
      </c>
      <c r="I3141" s="7">
        <v>24.62</v>
      </c>
      <c r="J3141" s="7">
        <v>24.26</v>
      </c>
      <c r="K3141" s="7">
        <v>0</v>
      </c>
      <c r="L3141" s="3">
        <v>-8.1299999999999997E-2</v>
      </c>
      <c r="M3141" s="3">
        <v>-2.69E-2</v>
      </c>
      <c r="N3141" s="3">
        <v>-8.9999999999999993E-3</v>
      </c>
      <c r="O3141" s="18">
        <f t="shared" si="1120"/>
        <v>0</v>
      </c>
      <c r="P3141" s="19">
        <f t="shared" si="1128"/>
        <v>39645</v>
      </c>
      <c r="Q3141" s="19">
        <f t="shared" si="1129"/>
        <v>39680</v>
      </c>
      <c r="R3141" s="19">
        <f t="shared" si="1130"/>
        <v>39708</v>
      </c>
      <c r="S3141" s="19">
        <f t="shared" si="1131"/>
        <v>39743</v>
      </c>
      <c r="T3141" s="19">
        <f t="shared" si="1132"/>
        <v>39771</v>
      </c>
      <c r="U3141" s="19">
        <f t="shared" si="1133"/>
        <v>39799</v>
      </c>
      <c r="V3141" s="19">
        <f t="shared" si="1134"/>
        <v>39834</v>
      </c>
      <c r="W3141" s="19">
        <f t="shared" si="1135"/>
        <v>39862</v>
      </c>
      <c r="X3141" s="19">
        <f t="shared" si="1136"/>
        <v>39890</v>
      </c>
      <c r="Y3141" s="18">
        <f t="shared" si="1121"/>
        <v>28</v>
      </c>
      <c r="Z3141" s="10">
        <f t="shared" si="1122"/>
        <v>3.5714285714285712E-2</v>
      </c>
      <c r="AA3141" s="10">
        <f>VLOOKUP(A3141, VIX!$A$2:$E$3205, 5, FALSE)</f>
        <v>28.54</v>
      </c>
      <c r="AB3141" s="10">
        <f t="shared" si="1123"/>
        <v>26.202500000000001</v>
      </c>
      <c r="AC3141" s="10">
        <f t="shared" si="1124"/>
        <v>26.042857142857141</v>
      </c>
      <c r="AD3141" s="10">
        <f t="shared" si="1125"/>
        <v>25.326428571428572</v>
      </c>
      <c r="AE3141" s="10">
        <f t="shared" si="1126"/>
        <v>24.856428571428573</v>
      </c>
      <c r="AF3141" s="10">
        <f t="shared" si="1127"/>
        <v>24.435000000000002</v>
      </c>
      <c r="AG3141" s="36">
        <f t="shared" si="1137"/>
        <v>0.7982995063082825</v>
      </c>
      <c r="AH3141" s="36">
        <f t="shared" si="1138"/>
        <v>2.821474556345584E-2</v>
      </c>
      <c r="AI3141" s="36">
        <f t="shared" si="1139"/>
        <v>0.26672006407689169</v>
      </c>
      <c r="AJ3141" s="36">
        <f t="shared" si="1140"/>
        <v>0.16895988805970183</v>
      </c>
      <c r="AK3141" s="36">
        <f t="shared" si="1141"/>
        <v>0.15589465621869958</v>
      </c>
    </row>
    <row r="3142" spans="1:37" x14ac:dyDescent="0.2">
      <c r="A3142" s="5">
        <v>39643</v>
      </c>
      <c r="B3142" s="1">
        <v>7</v>
      </c>
      <c r="C3142" s="7">
        <v>28.03</v>
      </c>
      <c r="D3142" s="7">
        <v>25.89</v>
      </c>
      <c r="E3142" s="7">
        <v>25.49</v>
      </c>
      <c r="F3142" s="7">
        <v>24.93</v>
      </c>
      <c r="G3142" s="7">
        <v>24.47</v>
      </c>
      <c r="H3142" s="7">
        <v>24.23</v>
      </c>
      <c r="I3142" s="7">
        <v>24.62</v>
      </c>
      <c r="J3142" s="7">
        <v>0</v>
      </c>
      <c r="K3142" s="7">
        <v>0</v>
      </c>
      <c r="L3142" s="3">
        <v>-7.6300000000000007E-2</v>
      </c>
      <c r="M3142" s="3">
        <v>-1.24E-2</v>
      </c>
      <c r="N3142" s="3">
        <v>-4.1000000000000003E-3</v>
      </c>
      <c r="O3142" s="18">
        <f t="shared" si="1120"/>
        <v>0</v>
      </c>
      <c r="P3142" s="19">
        <f t="shared" si="1128"/>
        <v>39645</v>
      </c>
      <c r="Q3142" s="19">
        <f t="shared" si="1129"/>
        <v>39680</v>
      </c>
      <c r="R3142" s="19">
        <f t="shared" si="1130"/>
        <v>39708</v>
      </c>
      <c r="S3142" s="19">
        <f t="shared" si="1131"/>
        <v>39743</v>
      </c>
      <c r="T3142" s="19">
        <f t="shared" si="1132"/>
        <v>39771</v>
      </c>
      <c r="U3142" s="19">
        <f t="shared" si="1133"/>
        <v>39799</v>
      </c>
      <c r="V3142" s="19">
        <f t="shared" si="1134"/>
        <v>39834</v>
      </c>
      <c r="W3142" s="19">
        <f t="shared" si="1135"/>
        <v>39862</v>
      </c>
      <c r="X3142" s="19">
        <f t="shared" si="1136"/>
        <v>39890</v>
      </c>
      <c r="Y3142" s="18">
        <f t="shared" si="1121"/>
        <v>28</v>
      </c>
      <c r="Z3142" s="10">
        <f t="shared" si="1122"/>
        <v>7.1428571428571425E-2</v>
      </c>
      <c r="AA3142" s="10">
        <f>VLOOKUP(A3142, VIX!$A$2:$E$3205, 5, FALSE)</f>
        <v>28.48</v>
      </c>
      <c r="AB3142" s="10">
        <f t="shared" si="1123"/>
        <v>26.042857142857144</v>
      </c>
      <c r="AC3142" s="10">
        <f t="shared" si="1124"/>
        <v>25.518571428571427</v>
      </c>
      <c r="AD3142" s="10">
        <f t="shared" si="1125"/>
        <v>24.97</v>
      </c>
      <c r="AE3142" s="10">
        <f t="shared" si="1126"/>
        <v>24.502857142857142</v>
      </c>
      <c r="AF3142" s="10">
        <f t="shared" si="1127"/>
        <v>24.247142857142858</v>
      </c>
      <c r="AG3142" s="36">
        <f t="shared" si="1137"/>
        <v>2.2579762735519897</v>
      </c>
      <c r="AH3142" s="36">
        <f t="shared" si="1138"/>
        <v>0.43137143020170854</v>
      </c>
      <c r="AI3142" s="36">
        <f t="shared" si="1139"/>
        <v>0.60924750679963602</v>
      </c>
      <c r="AJ3142" s="36">
        <f t="shared" si="1140"/>
        <v>0.50692399638494601</v>
      </c>
      <c r="AK3142" s="36">
        <f t="shared" si="1141"/>
        <v>0.26875222182722897</v>
      </c>
    </row>
    <row r="3143" spans="1:37" x14ac:dyDescent="0.2">
      <c r="A3143" s="5">
        <v>39640</v>
      </c>
      <c r="B3143" s="1">
        <v>7</v>
      </c>
      <c r="C3143" s="7">
        <v>27.15</v>
      </c>
      <c r="D3143" s="7">
        <v>25.25</v>
      </c>
      <c r="E3143" s="7">
        <v>24.99</v>
      </c>
      <c r="F3143" s="7">
        <v>24.78</v>
      </c>
      <c r="G3143" s="7">
        <v>24.44</v>
      </c>
      <c r="H3143" s="7">
        <v>24.04</v>
      </c>
      <c r="I3143" s="7">
        <v>24.42</v>
      </c>
      <c r="J3143" s="7">
        <v>24.22</v>
      </c>
      <c r="K3143" s="7">
        <v>0</v>
      </c>
      <c r="L3143" s="3">
        <v>-7.0000000000000007E-2</v>
      </c>
      <c r="M3143" s="3">
        <v>-1.4500000000000001E-2</v>
      </c>
      <c r="N3143" s="3">
        <v>-4.7999999999999996E-3</v>
      </c>
      <c r="O3143" s="18">
        <f t="shared" si="1120"/>
        <v>0</v>
      </c>
      <c r="P3143" s="19">
        <f t="shared" si="1128"/>
        <v>39645</v>
      </c>
      <c r="Q3143" s="19">
        <f t="shared" si="1129"/>
        <v>39680</v>
      </c>
      <c r="R3143" s="19">
        <f t="shared" si="1130"/>
        <v>39708</v>
      </c>
      <c r="S3143" s="19">
        <f t="shared" si="1131"/>
        <v>39743</v>
      </c>
      <c r="T3143" s="19">
        <f t="shared" si="1132"/>
        <v>39771</v>
      </c>
      <c r="U3143" s="19">
        <f t="shared" si="1133"/>
        <v>39799</v>
      </c>
      <c r="V3143" s="19">
        <f t="shared" si="1134"/>
        <v>39834</v>
      </c>
      <c r="W3143" s="19">
        <f t="shared" si="1135"/>
        <v>39862</v>
      </c>
      <c r="X3143" s="19">
        <f t="shared" si="1136"/>
        <v>39890</v>
      </c>
      <c r="Y3143" s="18">
        <f t="shared" si="1121"/>
        <v>28</v>
      </c>
      <c r="Z3143" s="10">
        <f t="shared" si="1122"/>
        <v>0.17857142857142858</v>
      </c>
      <c r="AA3143" s="10">
        <f>VLOOKUP(A3143, VIX!$A$2:$E$3205, 5, FALSE)</f>
        <v>27.49</v>
      </c>
      <c r="AB3143" s="10">
        <f t="shared" si="1123"/>
        <v>25.589285714285712</v>
      </c>
      <c r="AC3143" s="10">
        <f t="shared" si="1124"/>
        <v>25.036428571428566</v>
      </c>
      <c r="AD3143" s="10">
        <f t="shared" si="1125"/>
        <v>24.817499999999999</v>
      </c>
      <c r="AE3143" s="10">
        <f t="shared" si="1126"/>
        <v>24.500714285714288</v>
      </c>
      <c r="AF3143" s="10">
        <f t="shared" si="1127"/>
        <v>24.111428571428569</v>
      </c>
      <c r="AG3143" s="36">
        <f t="shared" si="1137"/>
        <v>0.68343372634103106</v>
      </c>
      <c r="AH3143" s="36">
        <f t="shared" si="1138"/>
        <v>9.4605521543260324E-2</v>
      </c>
      <c r="AI3143" s="36">
        <f t="shared" si="1139"/>
        <v>7.6958873829328284E-2</v>
      </c>
      <c r="AJ3143" s="36">
        <f t="shared" si="1140"/>
        <v>0.12649855312112432</v>
      </c>
      <c r="AK3143" s="36">
        <f t="shared" si="1141"/>
        <v>0.15090272163837315</v>
      </c>
    </row>
    <row r="3144" spans="1:37" x14ac:dyDescent="0.2">
      <c r="A3144" s="5">
        <v>39639</v>
      </c>
      <c r="B3144" s="1">
        <v>7</v>
      </c>
      <c r="C3144" s="7">
        <v>25.61</v>
      </c>
      <c r="D3144" s="7">
        <v>24.86</v>
      </c>
      <c r="E3144" s="7">
        <v>24.7</v>
      </c>
      <c r="F3144" s="7">
        <v>24.52</v>
      </c>
      <c r="G3144" s="7">
        <v>24.1</v>
      </c>
      <c r="H3144" s="7">
        <v>23.79</v>
      </c>
      <c r="I3144" s="7">
        <v>24.29</v>
      </c>
      <c r="J3144" s="7">
        <v>0</v>
      </c>
      <c r="K3144" s="7">
        <v>0</v>
      </c>
      <c r="L3144" s="3">
        <v>-2.93E-2</v>
      </c>
      <c r="M3144" s="3">
        <v>-9.4000000000000004E-3</v>
      </c>
      <c r="N3144" s="3">
        <v>-3.0999999999999999E-3</v>
      </c>
      <c r="O3144" s="18">
        <f t="shared" si="1120"/>
        <v>0</v>
      </c>
      <c r="P3144" s="19">
        <f t="shared" si="1128"/>
        <v>39645</v>
      </c>
      <c r="Q3144" s="19">
        <f t="shared" si="1129"/>
        <v>39680</v>
      </c>
      <c r="R3144" s="19">
        <f t="shared" si="1130"/>
        <v>39708</v>
      </c>
      <c r="S3144" s="19">
        <f t="shared" si="1131"/>
        <v>39743</v>
      </c>
      <c r="T3144" s="19">
        <f t="shared" si="1132"/>
        <v>39771</v>
      </c>
      <c r="U3144" s="19">
        <f t="shared" si="1133"/>
        <v>39799</v>
      </c>
      <c r="V3144" s="19">
        <f t="shared" si="1134"/>
        <v>39834</v>
      </c>
      <c r="W3144" s="19">
        <f t="shared" si="1135"/>
        <v>39862</v>
      </c>
      <c r="X3144" s="19">
        <f t="shared" si="1136"/>
        <v>39890</v>
      </c>
      <c r="Y3144" s="18">
        <f t="shared" si="1121"/>
        <v>28</v>
      </c>
      <c r="Z3144" s="10">
        <f t="shared" si="1122"/>
        <v>0.21428571428571427</v>
      </c>
      <c r="AA3144" s="10">
        <f>VLOOKUP(A3144, VIX!$A$2:$E$3205, 5, FALSE)</f>
        <v>25.59</v>
      </c>
      <c r="AB3144" s="10">
        <f t="shared" si="1123"/>
        <v>25.020714285714284</v>
      </c>
      <c r="AC3144" s="10">
        <f t="shared" si="1124"/>
        <v>24.734285714285711</v>
      </c>
      <c r="AD3144" s="10">
        <f t="shared" si="1125"/>
        <v>24.558571428571426</v>
      </c>
      <c r="AE3144" s="10">
        <f t="shared" si="1126"/>
        <v>24.19</v>
      </c>
      <c r="AF3144" s="10">
        <f t="shared" si="1127"/>
        <v>23.85642857142857</v>
      </c>
      <c r="AG3144" s="36">
        <f t="shared" si="1137"/>
        <v>0.27124773960217002</v>
      </c>
      <c r="AH3144" s="36">
        <f t="shared" si="1138"/>
        <v>5.8554437328453869E-2</v>
      </c>
      <c r="AI3144" s="36">
        <f t="shared" si="1139"/>
        <v>6.6061779997960979E-2</v>
      </c>
      <c r="AJ3144" s="36">
        <f t="shared" si="1140"/>
        <v>0.15613382899628186</v>
      </c>
      <c r="AK3144" s="36">
        <f t="shared" si="1141"/>
        <v>0.11655352480417842</v>
      </c>
    </row>
    <row r="3145" spans="1:37" x14ac:dyDescent="0.2">
      <c r="A3145" s="5">
        <v>39638</v>
      </c>
      <c r="B3145" s="1">
        <v>7</v>
      </c>
      <c r="C3145" s="7">
        <v>25.47</v>
      </c>
      <c r="D3145" s="7">
        <v>24.69</v>
      </c>
      <c r="E3145" s="7">
        <v>24.56</v>
      </c>
      <c r="F3145" s="7">
        <v>24.51</v>
      </c>
      <c r="G3145" s="7">
        <v>24.11</v>
      </c>
      <c r="H3145" s="7">
        <v>23.88</v>
      </c>
      <c r="I3145" s="7">
        <v>24.18</v>
      </c>
      <c r="J3145" s="7">
        <v>24.15</v>
      </c>
      <c r="K3145" s="7">
        <v>0</v>
      </c>
      <c r="L3145" s="3">
        <v>-3.0599999999999999E-2</v>
      </c>
      <c r="M3145" s="3">
        <v>-1.35E-2</v>
      </c>
      <c r="N3145" s="3">
        <v>-4.4999999999999997E-3</v>
      </c>
      <c r="O3145" s="18">
        <f t="shared" ref="O3145:O3205" si="1142">IF(B3147-B3146=0,0,1)</f>
        <v>0</v>
      </c>
      <c r="P3145" s="19">
        <f t="shared" si="1128"/>
        <v>39645</v>
      </c>
      <c r="Q3145" s="19">
        <f t="shared" si="1129"/>
        <v>39680</v>
      </c>
      <c r="R3145" s="19">
        <f t="shared" si="1130"/>
        <v>39708</v>
      </c>
      <c r="S3145" s="19">
        <f t="shared" si="1131"/>
        <v>39743</v>
      </c>
      <c r="T3145" s="19">
        <f t="shared" si="1132"/>
        <v>39771</v>
      </c>
      <c r="U3145" s="19">
        <f t="shared" si="1133"/>
        <v>39799</v>
      </c>
      <c r="V3145" s="19">
        <f t="shared" si="1134"/>
        <v>39834</v>
      </c>
      <c r="W3145" s="19">
        <f t="shared" si="1135"/>
        <v>39862</v>
      </c>
      <c r="X3145" s="19">
        <f t="shared" si="1136"/>
        <v>39890</v>
      </c>
      <c r="Y3145" s="18">
        <f t="shared" ref="Y3145:Y3205" si="1143">IF(O3145=1,DATEDIF(P3146,P3145,"d"),Y3146)</f>
        <v>28</v>
      </c>
      <c r="Z3145" s="10">
        <f t="shared" si="1122"/>
        <v>0.25</v>
      </c>
      <c r="AA3145" s="10">
        <f>VLOOKUP(A3145, VIX!$A$2:$E$3205, 5, FALSE)</f>
        <v>25.23</v>
      </c>
      <c r="AB3145" s="10">
        <f t="shared" si="1123"/>
        <v>24.885000000000002</v>
      </c>
      <c r="AC3145" s="10">
        <f t="shared" si="1124"/>
        <v>24.592499999999998</v>
      </c>
      <c r="AD3145" s="10">
        <f t="shared" si="1125"/>
        <v>24.522500000000001</v>
      </c>
      <c r="AE3145" s="10">
        <f t="shared" si="1126"/>
        <v>24.21</v>
      </c>
      <c r="AF3145" s="10">
        <f t="shared" si="1127"/>
        <v>23.9375</v>
      </c>
      <c r="AG3145" s="36">
        <f t="shared" si="1137"/>
        <v>0.2967032967032957</v>
      </c>
      <c r="AH3145" s="36">
        <f t="shared" si="1138"/>
        <v>4.9732815156668435E-2</v>
      </c>
      <c r="AI3145" s="36">
        <f t="shared" si="1139"/>
        <v>1.9179249878225887E-2</v>
      </c>
      <c r="AJ3145" s="36">
        <f t="shared" si="1140"/>
        <v>0.15500061508180663</v>
      </c>
      <c r="AK3145" s="36">
        <f t="shared" si="1141"/>
        <v>8.9871611982881724E-2</v>
      </c>
    </row>
    <row r="3146" spans="1:37" x14ac:dyDescent="0.2">
      <c r="A3146" s="5">
        <v>39637</v>
      </c>
      <c r="B3146" s="1">
        <v>7</v>
      </c>
      <c r="C3146" s="7">
        <v>23.96</v>
      </c>
      <c r="D3146" s="7">
        <v>23.54</v>
      </c>
      <c r="E3146" s="7">
        <v>23.52</v>
      </c>
      <c r="F3146" s="7">
        <v>23.44</v>
      </c>
      <c r="G3146" s="7">
        <v>23.14</v>
      </c>
      <c r="H3146" s="7">
        <v>22.99</v>
      </c>
      <c r="I3146" s="7">
        <v>23.42</v>
      </c>
      <c r="J3146" s="7">
        <v>23.19</v>
      </c>
      <c r="K3146" s="7">
        <v>0</v>
      </c>
      <c r="L3146" s="3">
        <v>-1.7500000000000002E-2</v>
      </c>
      <c r="M3146" s="3">
        <v>-8.9999999999999998E-4</v>
      </c>
      <c r="N3146" s="3">
        <v>-2.9999999999999997E-4</v>
      </c>
      <c r="O3146" s="18">
        <f t="shared" si="1142"/>
        <v>0</v>
      </c>
      <c r="P3146" s="19">
        <f t="shared" si="1128"/>
        <v>39645</v>
      </c>
      <c r="Q3146" s="19">
        <f t="shared" si="1129"/>
        <v>39680</v>
      </c>
      <c r="R3146" s="19">
        <f t="shared" si="1130"/>
        <v>39708</v>
      </c>
      <c r="S3146" s="19">
        <f t="shared" si="1131"/>
        <v>39743</v>
      </c>
      <c r="T3146" s="19">
        <f t="shared" si="1132"/>
        <v>39771</v>
      </c>
      <c r="U3146" s="19">
        <f t="shared" si="1133"/>
        <v>39799</v>
      </c>
      <c r="V3146" s="19">
        <f t="shared" si="1134"/>
        <v>39834</v>
      </c>
      <c r="W3146" s="19">
        <f t="shared" si="1135"/>
        <v>39862</v>
      </c>
      <c r="X3146" s="19">
        <f t="shared" si="1136"/>
        <v>39890</v>
      </c>
      <c r="Y3146" s="18">
        <f t="shared" si="1143"/>
        <v>28</v>
      </c>
      <c r="Z3146" s="10">
        <f t="shared" ref="Z3146:Z3205" si="1144">DATEDIF(A3146,P3146,"d")/Y3146</f>
        <v>0.2857142857142857</v>
      </c>
      <c r="AA3146" s="10">
        <f>VLOOKUP(A3146, VIX!$A$2:$E$3205, 5, FALSE)</f>
        <v>23.15</v>
      </c>
      <c r="AB3146" s="10">
        <f t="shared" ref="AB3146:AB3205" si="1145">Z3146*C3146 + (1-Z3146)*D3146</f>
        <v>23.659999999999997</v>
      </c>
      <c r="AC3146" s="10">
        <f t="shared" ref="AC3146:AC3205" si="1146">Z3146*D3146 + (1-Z3146)*E3146</f>
        <v>23.525714285714287</v>
      </c>
      <c r="AD3146" s="10">
        <f t="shared" ref="AD3146:AD3205" si="1147">Z3146*E3146 + (1-Z3146)*F3146</f>
        <v>23.462857142857143</v>
      </c>
      <c r="AE3146" s="10">
        <f t="shared" ref="AE3146:AE3205" si="1148">Z3146*F3146 + (1-Z3146)*G3146</f>
        <v>23.225714285714286</v>
      </c>
      <c r="AF3146" s="10">
        <f t="shared" ref="AF3146:AF3205" si="1149">Z3146*G3146 + (1-Z3146)*H3146</f>
        <v>23.032857142857143</v>
      </c>
      <c r="AG3146" s="36">
        <f t="shared" si="1137"/>
        <v>0.15045417715041232</v>
      </c>
      <c r="AH3146" s="36">
        <f t="shared" si="1138"/>
        <v>7.2758770030314683E-3</v>
      </c>
      <c r="AI3146" s="36">
        <f t="shared" si="1139"/>
        <v>2.9150219060425385E-2</v>
      </c>
      <c r="AJ3146" s="36">
        <f t="shared" si="1140"/>
        <v>0.11097247706422055</v>
      </c>
      <c r="AK3146" s="36">
        <f t="shared" si="1141"/>
        <v>5.6336348868057565E-2</v>
      </c>
    </row>
    <row r="3147" spans="1:37" x14ac:dyDescent="0.2">
      <c r="A3147" s="5">
        <v>39636</v>
      </c>
      <c r="B3147" s="1">
        <v>7</v>
      </c>
      <c r="C3147" s="7">
        <v>25.85</v>
      </c>
      <c r="D3147" s="7">
        <v>24.78</v>
      </c>
      <c r="E3147" s="7">
        <v>24.72</v>
      </c>
      <c r="F3147" s="7">
        <v>24.69</v>
      </c>
      <c r="G3147" s="7">
        <v>24.16</v>
      </c>
      <c r="H3147" s="7">
        <v>23.87</v>
      </c>
      <c r="I3147" s="7">
        <v>24.06</v>
      </c>
      <c r="J3147" s="7">
        <v>24.15</v>
      </c>
      <c r="K3147" s="7">
        <v>0</v>
      </c>
      <c r="L3147" s="3">
        <v>-4.1399999999999999E-2</v>
      </c>
      <c r="M3147" s="3">
        <v>-2.5499999999999998E-2</v>
      </c>
      <c r="N3147" s="3">
        <v>-8.5000000000000006E-3</v>
      </c>
      <c r="O3147" s="18">
        <f t="shared" si="1142"/>
        <v>0</v>
      </c>
      <c r="P3147" s="19">
        <f t="shared" ref="P3147:P3205" si="1150">IF(O3146=1,A3147,P3146)</f>
        <v>39645</v>
      </c>
      <c r="Q3147" s="19">
        <f t="shared" ref="Q3147:Q3205" si="1151">IF(O3146=1,P3146,Q3146)</f>
        <v>39680</v>
      </c>
      <c r="R3147" s="19">
        <f t="shared" ref="R3147:R3205" si="1152">IF(O3146=1,Q3146,R3146)</f>
        <v>39708</v>
      </c>
      <c r="S3147" s="19">
        <f t="shared" ref="S3147:S3205" si="1153">IF(O3146=1,R3146,S3146)</f>
        <v>39743</v>
      </c>
      <c r="T3147" s="19">
        <f t="shared" ref="T3147:T3205" si="1154">IF(O3146=1,S3146,T3146)</f>
        <v>39771</v>
      </c>
      <c r="U3147" s="19">
        <f t="shared" ref="U3147:U3205" si="1155">IF(O3146=1,T3146,U3146)</f>
        <v>39799</v>
      </c>
      <c r="V3147" s="19">
        <f t="shared" ref="V3147:V3205" si="1156">IF(O3146=1,U3146,V3146)</f>
        <v>39834</v>
      </c>
      <c r="W3147" s="19">
        <f t="shared" ref="W3147:W3205" si="1157">IF(O3146=1,V3146,W3146)</f>
        <v>39862</v>
      </c>
      <c r="X3147" s="19">
        <f t="shared" ref="X3147:X3205" si="1158">IF(O3146=1,W3146,X3146)</f>
        <v>39890</v>
      </c>
      <c r="Y3147" s="18">
        <f t="shared" si="1143"/>
        <v>28</v>
      </c>
      <c r="Z3147" s="10">
        <f t="shared" si="1144"/>
        <v>0.32142857142857145</v>
      </c>
      <c r="AA3147" s="10">
        <f>VLOOKUP(A3147, VIX!$A$2:$E$3205, 5, FALSE)</f>
        <v>25.78</v>
      </c>
      <c r="AB3147" s="10">
        <f t="shared" si="1145"/>
        <v>25.123928571428571</v>
      </c>
      <c r="AC3147" s="10">
        <f t="shared" si="1146"/>
        <v>24.739285714285714</v>
      </c>
      <c r="AD3147" s="10">
        <f t="shared" si="1147"/>
        <v>24.699642857142859</v>
      </c>
      <c r="AE3147" s="10">
        <f t="shared" si="1148"/>
        <v>24.330357142857146</v>
      </c>
      <c r="AF3147" s="10">
        <f t="shared" si="1149"/>
        <v>23.963214285714287</v>
      </c>
      <c r="AG3147" s="36">
        <f t="shared" si="1137"/>
        <v>1.539876074355387</v>
      </c>
      <c r="AH3147" s="36">
        <f t="shared" si="1138"/>
        <v>8.7655985042831272E-2</v>
      </c>
      <c r="AI3147" s="36">
        <f t="shared" si="1139"/>
        <v>4.4162102957280132E-2</v>
      </c>
      <c r="AJ3147" s="36">
        <f t="shared" si="1140"/>
        <v>0.79100963887531817</v>
      </c>
      <c r="AK3147" s="36">
        <f t="shared" si="1141"/>
        <v>0.44102471259165249</v>
      </c>
    </row>
    <row r="3148" spans="1:37" x14ac:dyDescent="0.2">
      <c r="A3148" s="5">
        <v>39632</v>
      </c>
      <c r="B3148" s="1">
        <v>7</v>
      </c>
      <c r="C3148" s="7">
        <v>25.39</v>
      </c>
      <c r="D3148" s="7">
        <v>24.69</v>
      </c>
      <c r="E3148" s="7">
        <v>24.6</v>
      </c>
      <c r="F3148" s="7">
        <v>24.33</v>
      </c>
      <c r="G3148" s="7">
        <v>23.94</v>
      </c>
      <c r="H3148" s="7">
        <v>23.44</v>
      </c>
      <c r="I3148" s="7">
        <v>23.93</v>
      </c>
      <c r="J3148" s="7">
        <v>0</v>
      </c>
      <c r="K3148" s="7">
        <v>0</v>
      </c>
      <c r="L3148" s="3">
        <v>-2.76E-2</v>
      </c>
      <c r="M3148" s="3">
        <v>-1.6400000000000001E-2</v>
      </c>
      <c r="N3148" s="3">
        <v>-5.4999999999999997E-3</v>
      </c>
      <c r="O3148" s="18">
        <f t="shared" si="1142"/>
        <v>0</v>
      </c>
      <c r="P3148" s="19">
        <f t="shared" si="1150"/>
        <v>39645</v>
      </c>
      <c r="Q3148" s="19">
        <f t="shared" si="1151"/>
        <v>39680</v>
      </c>
      <c r="R3148" s="19">
        <f t="shared" si="1152"/>
        <v>39708</v>
      </c>
      <c r="S3148" s="19">
        <f t="shared" si="1153"/>
        <v>39743</v>
      </c>
      <c r="T3148" s="19">
        <f t="shared" si="1154"/>
        <v>39771</v>
      </c>
      <c r="U3148" s="19">
        <f t="shared" si="1155"/>
        <v>39799</v>
      </c>
      <c r="V3148" s="19">
        <f t="shared" si="1156"/>
        <v>39834</v>
      </c>
      <c r="W3148" s="19">
        <f t="shared" si="1157"/>
        <v>39862</v>
      </c>
      <c r="X3148" s="19">
        <f t="shared" si="1158"/>
        <v>39890</v>
      </c>
      <c r="Y3148" s="18">
        <f t="shared" si="1143"/>
        <v>28</v>
      </c>
      <c r="Z3148" s="10">
        <f t="shared" si="1144"/>
        <v>0.4642857142857143</v>
      </c>
      <c r="AA3148" s="10">
        <f>VLOOKUP(A3148, VIX!$A$2:$E$3205, 5, FALSE)</f>
        <v>24.78</v>
      </c>
      <c r="AB3148" s="10">
        <f t="shared" si="1145"/>
        <v>25.015000000000001</v>
      </c>
      <c r="AC3148" s="10">
        <f t="shared" si="1146"/>
        <v>24.641785714285717</v>
      </c>
      <c r="AD3148" s="10">
        <f t="shared" si="1147"/>
        <v>24.455357142857142</v>
      </c>
      <c r="AE3148" s="10">
        <f t="shared" si="1148"/>
        <v>24.12107142857143</v>
      </c>
      <c r="AF3148" s="10">
        <f t="shared" si="1149"/>
        <v>23.672142857142859</v>
      </c>
      <c r="AG3148" s="36">
        <f t="shared" si="1137"/>
        <v>0.24960380348652894</v>
      </c>
      <c r="AH3148" s="36">
        <f t="shared" si="1138"/>
        <v>3.2575909913533006E-2</v>
      </c>
      <c r="AI3148" s="36">
        <f t="shared" si="1139"/>
        <v>9.8520170281776898E-2</v>
      </c>
      <c r="AJ3148" s="36">
        <f t="shared" si="1140"/>
        <v>0.14397046759638932</v>
      </c>
      <c r="AK3148" s="36">
        <f t="shared" si="1141"/>
        <v>0.18718801996672205</v>
      </c>
    </row>
    <row r="3149" spans="1:37" x14ac:dyDescent="0.2">
      <c r="A3149" s="5">
        <v>39631</v>
      </c>
      <c r="B3149" s="1">
        <v>7</v>
      </c>
      <c r="C3149" s="7">
        <v>25.53</v>
      </c>
      <c r="D3149" s="7">
        <v>24.95</v>
      </c>
      <c r="E3149" s="7">
        <v>24.78</v>
      </c>
      <c r="F3149" s="7">
        <v>24.55</v>
      </c>
      <c r="G3149" s="7">
        <v>24.21</v>
      </c>
      <c r="H3149" s="7">
        <v>23.87</v>
      </c>
      <c r="I3149" s="7">
        <v>24.35</v>
      </c>
      <c r="J3149" s="7">
        <v>24.2</v>
      </c>
      <c r="K3149" s="7">
        <v>0</v>
      </c>
      <c r="L3149" s="3">
        <v>-2.2700000000000001E-2</v>
      </c>
      <c r="M3149" s="3">
        <v>-8.0999999999999996E-3</v>
      </c>
      <c r="N3149" s="3">
        <v>-2.7000000000000001E-3</v>
      </c>
      <c r="O3149" s="18">
        <f t="shared" si="1142"/>
        <v>0</v>
      </c>
      <c r="P3149" s="19">
        <f t="shared" si="1150"/>
        <v>39645</v>
      </c>
      <c r="Q3149" s="19">
        <f t="shared" si="1151"/>
        <v>39680</v>
      </c>
      <c r="R3149" s="19">
        <f t="shared" si="1152"/>
        <v>39708</v>
      </c>
      <c r="S3149" s="19">
        <f t="shared" si="1153"/>
        <v>39743</v>
      </c>
      <c r="T3149" s="19">
        <f t="shared" si="1154"/>
        <v>39771</v>
      </c>
      <c r="U3149" s="19">
        <f t="shared" si="1155"/>
        <v>39799</v>
      </c>
      <c r="V3149" s="19">
        <f t="shared" si="1156"/>
        <v>39834</v>
      </c>
      <c r="W3149" s="19">
        <f t="shared" si="1157"/>
        <v>39862</v>
      </c>
      <c r="X3149" s="19">
        <f t="shared" si="1158"/>
        <v>39890</v>
      </c>
      <c r="Y3149" s="18">
        <f t="shared" si="1143"/>
        <v>28</v>
      </c>
      <c r="Z3149" s="10">
        <f t="shared" si="1144"/>
        <v>0.5</v>
      </c>
      <c r="AA3149" s="10">
        <f>VLOOKUP(A3149, VIX!$A$2:$E$3205, 5, FALSE)</f>
        <v>25.92</v>
      </c>
      <c r="AB3149" s="10">
        <f t="shared" si="1145"/>
        <v>25.240000000000002</v>
      </c>
      <c r="AC3149" s="10">
        <f t="shared" si="1146"/>
        <v>24.865000000000002</v>
      </c>
      <c r="AD3149" s="10">
        <f t="shared" si="1147"/>
        <v>24.664999999999999</v>
      </c>
      <c r="AE3149" s="10">
        <f t="shared" si="1148"/>
        <v>24.380000000000003</v>
      </c>
      <c r="AF3149" s="10">
        <f t="shared" si="1149"/>
        <v>24.04</v>
      </c>
      <c r="AG3149" s="36">
        <f t="shared" si="1137"/>
        <v>0.21741911491260749</v>
      </c>
      <c r="AH3149" s="36">
        <f t="shared" si="1138"/>
        <v>6.3961300725610667E-2</v>
      </c>
      <c r="AI3149" s="36">
        <f t="shared" si="1139"/>
        <v>8.6384976525821722E-2</v>
      </c>
      <c r="AJ3149" s="36">
        <f t="shared" si="1140"/>
        <v>0.12900505902192233</v>
      </c>
      <c r="AK3149" s="36">
        <f t="shared" si="1141"/>
        <v>0.13046854776080755</v>
      </c>
    </row>
    <row r="3150" spans="1:37" x14ac:dyDescent="0.2">
      <c r="A3150" s="5">
        <v>39630</v>
      </c>
      <c r="B3150" s="1">
        <v>7</v>
      </c>
      <c r="C3150" s="7">
        <v>24.19</v>
      </c>
      <c r="D3150" s="7">
        <v>23.8</v>
      </c>
      <c r="E3150" s="7">
        <v>24.06</v>
      </c>
      <c r="F3150" s="7">
        <v>23.85</v>
      </c>
      <c r="G3150" s="7">
        <v>23.57</v>
      </c>
      <c r="H3150" s="7">
        <v>23.32</v>
      </c>
      <c r="I3150" s="7">
        <v>23.76</v>
      </c>
      <c r="J3150" s="7">
        <v>23.64</v>
      </c>
      <c r="K3150" s="7">
        <v>0</v>
      </c>
      <c r="L3150" s="3">
        <v>-1.61E-2</v>
      </c>
      <c r="M3150" s="3">
        <v>-3.8E-3</v>
      </c>
      <c r="N3150" s="3">
        <v>-1.2999999999999999E-3</v>
      </c>
      <c r="O3150" s="18">
        <f t="shared" si="1142"/>
        <v>0</v>
      </c>
      <c r="P3150" s="19">
        <f t="shared" si="1150"/>
        <v>39645</v>
      </c>
      <c r="Q3150" s="19">
        <f t="shared" si="1151"/>
        <v>39680</v>
      </c>
      <c r="R3150" s="19">
        <f t="shared" si="1152"/>
        <v>39708</v>
      </c>
      <c r="S3150" s="19">
        <f t="shared" si="1153"/>
        <v>39743</v>
      </c>
      <c r="T3150" s="19">
        <f t="shared" si="1154"/>
        <v>39771</v>
      </c>
      <c r="U3150" s="19">
        <f t="shared" si="1155"/>
        <v>39799</v>
      </c>
      <c r="V3150" s="19">
        <f t="shared" si="1156"/>
        <v>39834</v>
      </c>
      <c r="W3150" s="19">
        <f t="shared" si="1157"/>
        <v>39862</v>
      </c>
      <c r="X3150" s="19">
        <f t="shared" si="1158"/>
        <v>39890</v>
      </c>
      <c r="Y3150" s="18">
        <f t="shared" si="1143"/>
        <v>28</v>
      </c>
      <c r="Z3150" s="10">
        <f t="shared" si="1144"/>
        <v>0.5357142857142857</v>
      </c>
      <c r="AA3150" s="10">
        <f>VLOOKUP(A3150, VIX!$A$2:$E$3205, 5, FALSE)</f>
        <v>23.65</v>
      </c>
      <c r="AB3150" s="10">
        <f t="shared" si="1145"/>
        <v>24.008928571428573</v>
      </c>
      <c r="AC3150" s="10">
        <f t="shared" si="1146"/>
        <v>23.920714285714286</v>
      </c>
      <c r="AD3150" s="10">
        <f t="shared" si="1147"/>
        <v>23.962499999999999</v>
      </c>
      <c r="AE3150" s="10">
        <f t="shared" si="1148"/>
        <v>23.72</v>
      </c>
      <c r="AF3150" s="10">
        <f t="shared" si="1149"/>
        <v>23.453928571428573</v>
      </c>
      <c r="AG3150" s="36">
        <f t="shared" si="1137"/>
        <v>0.14577276772471093</v>
      </c>
      <c r="AH3150" s="36">
        <f t="shared" si="1138"/>
        <v>-9.7470990776553801E-2</v>
      </c>
      <c r="AI3150" s="36">
        <f t="shared" si="1139"/>
        <v>7.8516320474776399E-2</v>
      </c>
      <c r="AJ3150" s="36">
        <f t="shared" si="1140"/>
        <v>0.10555289612254706</v>
      </c>
      <c r="AK3150" s="36">
        <f t="shared" si="1141"/>
        <v>9.5483479842376442E-2</v>
      </c>
    </row>
    <row r="3151" spans="1:37" x14ac:dyDescent="0.2">
      <c r="A3151" s="5">
        <v>39629</v>
      </c>
      <c r="B3151" s="1">
        <v>7</v>
      </c>
      <c r="C3151" s="7">
        <v>24.19</v>
      </c>
      <c r="D3151" s="7">
        <v>23.93</v>
      </c>
      <c r="E3151" s="7">
        <v>24.11</v>
      </c>
      <c r="F3151" s="7">
        <v>24.02</v>
      </c>
      <c r="G3151" s="7">
        <v>23.68</v>
      </c>
      <c r="H3151" s="7">
        <v>23.41</v>
      </c>
      <c r="I3151" s="7">
        <v>23.78</v>
      </c>
      <c r="J3151" s="7">
        <v>23.85</v>
      </c>
      <c r="K3151" s="7">
        <v>0</v>
      </c>
      <c r="L3151" s="3">
        <v>-1.0699999999999999E-2</v>
      </c>
      <c r="M3151" s="3">
        <v>-0.01</v>
      </c>
      <c r="N3151" s="3">
        <v>-3.3E-3</v>
      </c>
      <c r="O3151" s="18">
        <f t="shared" si="1142"/>
        <v>0</v>
      </c>
      <c r="P3151" s="19">
        <f t="shared" si="1150"/>
        <v>39645</v>
      </c>
      <c r="Q3151" s="19">
        <f t="shared" si="1151"/>
        <v>39680</v>
      </c>
      <c r="R3151" s="19">
        <f t="shared" si="1152"/>
        <v>39708</v>
      </c>
      <c r="S3151" s="19">
        <f t="shared" si="1153"/>
        <v>39743</v>
      </c>
      <c r="T3151" s="19">
        <f t="shared" si="1154"/>
        <v>39771</v>
      </c>
      <c r="U3151" s="19">
        <f t="shared" si="1155"/>
        <v>39799</v>
      </c>
      <c r="V3151" s="19">
        <f t="shared" si="1156"/>
        <v>39834</v>
      </c>
      <c r="W3151" s="19">
        <f t="shared" si="1157"/>
        <v>39862</v>
      </c>
      <c r="X3151" s="19">
        <f t="shared" si="1158"/>
        <v>39890</v>
      </c>
      <c r="Y3151" s="18">
        <f t="shared" si="1143"/>
        <v>28</v>
      </c>
      <c r="Z3151" s="10">
        <f t="shared" si="1144"/>
        <v>0.5714285714285714</v>
      </c>
      <c r="AA3151" s="10">
        <f>VLOOKUP(A3151, VIX!$A$2:$E$3205, 5, FALSE)</f>
        <v>23.95</v>
      </c>
      <c r="AB3151" s="10">
        <f t="shared" si="1145"/>
        <v>24.078571428571429</v>
      </c>
      <c r="AC3151" s="10">
        <f t="shared" si="1146"/>
        <v>24.007142857142856</v>
      </c>
      <c r="AD3151" s="10">
        <f t="shared" si="1147"/>
        <v>24.071428571428569</v>
      </c>
      <c r="AE3151" s="10">
        <f t="shared" si="1148"/>
        <v>23.874285714285712</v>
      </c>
      <c r="AF3151" s="10">
        <f t="shared" si="1149"/>
        <v>23.564285714285713</v>
      </c>
      <c r="AG3151" s="36">
        <f t="shared" si="1137"/>
        <v>0.28733901501308534</v>
      </c>
      <c r="AH3151" s="36">
        <f t="shared" si="1138"/>
        <v>-0.20051277517460861</v>
      </c>
      <c r="AI3151" s="36">
        <f t="shared" si="1139"/>
        <v>9.9991182435411233E-2</v>
      </c>
      <c r="AJ3151" s="36">
        <f t="shared" si="1140"/>
        <v>0.38193732447733253</v>
      </c>
      <c r="AK3151" s="36">
        <f t="shared" si="1141"/>
        <v>0.30816613071244137</v>
      </c>
    </row>
    <row r="3152" spans="1:37" x14ac:dyDescent="0.2">
      <c r="A3152" s="5">
        <v>39626</v>
      </c>
      <c r="B3152" s="1">
        <v>7</v>
      </c>
      <c r="C3152" s="7">
        <v>24.55</v>
      </c>
      <c r="D3152" s="7">
        <v>24.18</v>
      </c>
      <c r="E3152" s="7">
        <v>24.36</v>
      </c>
      <c r="F3152" s="7">
        <v>24.18</v>
      </c>
      <c r="G3152" s="7">
        <v>23.73</v>
      </c>
      <c r="H3152" s="7">
        <v>23.5</v>
      </c>
      <c r="I3152" s="7">
        <v>23.97</v>
      </c>
      <c r="J3152" s="7">
        <v>0</v>
      </c>
      <c r="K3152" s="7">
        <v>0</v>
      </c>
      <c r="L3152" s="3">
        <v>-1.5100000000000001E-2</v>
      </c>
      <c r="M3152" s="3">
        <v>-8.6999999999999994E-3</v>
      </c>
      <c r="N3152" s="3">
        <v>-2.8999999999999998E-3</v>
      </c>
      <c r="O3152" s="18">
        <f t="shared" si="1142"/>
        <v>0</v>
      </c>
      <c r="P3152" s="19">
        <f t="shared" si="1150"/>
        <v>39645</v>
      </c>
      <c r="Q3152" s="19">
        <f t="shared" si="1151"/>
        <v>39680</v>
      </c>
      <c r="R3152" s="19">
        <f t="shared" si="1152"/>
        <v>39708</v>
      </c>
      <c r="S3152" s="19">
        <f t="shared" si="1153"/>
        <v>39743</v>
      </c>
      <c r="T3152" s="19">
        <f t="shared" si="1154"/>
        <v>39771</v>
      </c>
      <c r="U3152" s="19">
        <f t="shared" si="1155"/>
        <v>39799</v>
      </c>
      <c r="V3152" s="19">
        <f t="shared" si="1156"/>
        <v>39834</v>
      </c>
      <c r="W3152" s="19">
        <f t="shared" si="1157"/>
        <v>39862</v>
      </c>
      <c r="X3152" s="19">
        <f t="shared" si="1158"/>
        <v>39890</v>
      </c>
      <c r="Y3152" s="18">
        <f t="shared" si="1143"/>
        <v>28</v>
      </c>
      <c r="Z3152" s="10">
        <f t="shared" si="1144"/>
        <v>0.6785714285714286</v>
      </c>
      <c r="AA3152" s="10">
        <f>VLOOKUP(A3152, VIX!$A$2:$E$3205, 5, FALSE)</f>
        <v>23.44</v>
      </c>
      <c r="AB3152" s="10">
        <f t="shared" si="1145"/>
        <v>24.431071428571428</v>
      </c>
      <c r="AC3152" s="10">
        <f t="shared" si="1146"/>
        <v>24.237857142857141</v>
      </c>
      <c r="AD3152" s="10">
        <f t="shared" si="1147"/>
        <v>24.302142857142858</v>
      </c>
      <c r="AE3152" s="10">
        <f t="shared" si="1148"/>
        <v>24.035357142857144</v>
      </c>
      <c r="AF3152" s="10">
        <f t="shared" si="1149"/>
        <v>23.65607142857143</v>
      </c>
      <c r="AG3152" s="36">
        <f t="shared" si="1137"/>
        <v>0.13544450900639193</v>
      </c>
      <c r="AH3152" s="36">
        <f t="shared" si="1138"/>
        <v>-6.6678426530252105E-2</v>
      </c>
      <c r="AI3152" s="36">
        <f t="shared" si="1139"/>
        <v>6.6521968674840018E-2</v>
      </c>
      <c r="AJ3152" s="36">
        <f t="shared" si="1140"/>
        <v>0.16758290477034901</v>
      </c>
      <c r="AK3152" s="36">
        <f t="shared" si="1141"/>
        <v>8.6157688191223811E-2</v>
      </c>
    </row>
    <row r="3153" spans="1:37" x14ac:dyDescent="0.2">
      <c r="A3153" s="5">
        <v>39625</v>
      </c>
      <c r="B3153" s="1">
        <v>7</v>
      </c>
      <c r="C3153" s="7">
        <v>24.72</v>
      </c>
      <c r="D3153" s="7">
        <v>24.25</v>
      </c>
      <c r="E3153" s="7">
        <v>24.41</v>
      </c>
      <c r="F3153" s="7">
        <v>24.21</v>
      </c>
      <c r="G3153" s="7">
        <v>24.06</v>
      </c>
      <c r="H3153" s="7">
        <v>23.94</v>
      </c>
      <c r="I3153" s="7">
        <v>24.36</v>
      </c>
      <c r="J3153" s="7">
        <v>24.26</v>
      </c>
      <c r="K3153" s="7">
        <v>0</v>
      </c>
      <c r="L3153" s="3">
        <v>-1.9E-2</v>
      </c>
      <c r="M3153" s="3">
        <v>6.1999999999999998E-3</v>
      </c>
      <c r="N3153" s="3">
        <v>2.0999999999999999E-3</v>
      </c>
      <c r="O3153" s="18">
        <f t="shared" si="1142"/>
        <v>0</v>
      </c>
      <c r="P3153" s="19">
        <f t="shared" si="1150"/>
        <v>39645</v>
      </c>
      <c r="Q3153" s="19">
        <f t="shared" si="1151"/>
        <v>39680</v>
      </c>
      <c r="R3153" s="19">
        <f t="shared" si="1152"/>
        <v>39708</v>
      </c>
      <c r="S3153" s="19">
        <f t="shared" si="1153"/>
        <v>39743</v>
      </c>
      <c r="T3153" s="19">
        <f t="shared" si="1154"/>
        <v>39771</v>
      </c>
      <c r="U3153" s="19">
        <f t="shared" si="1155"/>
        <v>39799</v>
      </c>
      <c r="V3153" s="19">
        <f t="shared" si="1156"/>
        <v>39834</v>
      </c>
      <c r="W3153" s="19">
        <f t="shared" si="1157"/>
        <v>39862</v>
      </c>
      <c r="X3153" s="19">
        <f t="shared" si="1158"/>
        <v>39890</v>
      </c>
      <c r="Y3153" s="18">
        <f t="shared" si="1143"/>
        <v>28</v>
      </c>
      <c r="Z3153" s="10">
        <f t="shared" si="1144"/>
        <v>0.7142857142857143</v>
      </c>
      <c r="AA3153" s="10">
        <f>VLOOKUP(A3153, VIX!$A$2:$E$3205, 5, FALSE)</f>
        <v>23.93</v>
      </c>
      <c r="AB3153" s="10">
        <f t="shared" si="1145"/>
        <v>24.585714285714285</v>
      </c>
      <c r="AC3153" s="10">
        <f t="shared" si="1146"/>
        <v>24.295714285714286</v>
      </c>
      <c r="AD3153" s="10">
        <f t="shared" si="1147"/>
        <v>24.352857142857143</v>
      </c>
      <c r="AE3153" s="10">
        <f t="shared" si="1148"/>
        <v>24.167142857142856</v>
      </c>
      <c r="AF3153" s="10">
        <f t="shared" si="1149"/>
        <v>24.025714285714287</v>
      </c>
      <c r="AG3153" s="36">
        <f t="shared" si="1137"/>
        <v>0.18679620225215227</v>
      </c>
      <c r="AH3153" s="36">
        <f t="shared" si="1138"/>
        <v>-6.3102541630149028E-2</v>
      </c>
      <c r="AI3153" s="36">
        <f t="shared" si="1139"/>
        <v>7.8175895765471987E-2</v>
      </c>
      <c r="AJ3153" s="36">
        <f t="shared" si="1140"/>
        <v>5.8753128060059563E-2</v>
      </c>
      <c r="AK3153" s="36">
        <f t="shared" si="1141"/>
        <v>4.7415212380637756E-2</v>
      </c>
    </row>
    <row r="3154" spans="1:37" x14ac:dyDescent="0.2">
      <c r="A3154" s="5">
        <v>39624</v>
      </c>
      <c r="B3154" s="1">
        <v>7</v>
      </c>
      <c r="C3154" s="7">
        <v>22.61</v>
      </c>
      <c r="D3154" s="7">
        <v>22.75</v>
      </c>
      <c r="E3154" s="7">
        <v>23.03</v>
      </c>
      <c r="F3154" s="7">
        <v>23.01</v>
      </c>
      <c r="G3154" s="7">
        <v>22.88</v>
      </c>
      <c r="H3154" s="7">
        <v>22.47</v>
      </c>
      <c r="I3154" s="7">
        <v>22.8</v>
      </c>
      <c r="J3154" s="7">
        <v>23.02</v>
      </c>
      <c r="K3154" s="7">
        <v>0</v>
      </c>
      <c r="L3154" s="3">
        <v>6.1999999999999998E-3</v>
      </c>
      <c r="M3154" s="3">
        <v>-9.1000000000000004E-3</v>
      </c>
      <c r="N3154" s="3">
        <v>-3.0000000000000001E-3</v>
      </c>
      <c r="O3154" s="18">
        <f t="shared" si="1142"/>
        <v>0</v>
      </c>
      <c r="P3154" s="19">
        <f t="shared" si="1150"/>
        <v>39645</v>
      </c>
      <c r="Q3154" s="19">
        <f t="shared" si="1151"/>
        <v>39680</v>
      </c>
      <c r="R3154" s="19">
        <f t="shared" si="1152"/>
        <v>39708</v>
      </c>
      <c r="S3154" s="19">
        <f t="shared" si="1153"/>
        <v>39743</v>
      </c>
      <c r="T3154" s="19">
        <f t="shared" si="1154"/>
        <v>39771</v>
      </c>
      <c r="U3154" s="19">
        <f t="shared" si="1155"/>
        <v>39799</v>
      </c>
      <c r="V3154" s="19">
        <f t="shared" si="1156"/>
        <v>39834</v>
      </c>
      <c r="W3154" s="19">
        <f t="shared" si="1157"/>
        <v>39862</v>
      </c>
      <c r="X3154" s="19">
        <f t="shared" si="1158"/>
        <v>39890</v>
      </c>
      <c r="Y3154" s="18">
        <f t="shared" si="1143"/>
        <v>28</v>
      </c>
      <c r="Z3154" s="10">
        <f t="shared" si="1144"/>
        <v>0.75</v>
      </c>
      <c r="AA3154" s="10">
        <f>VLOOKUP(A3154, VIX!$A$2:$E$3205, 5, FALSE)</f>
        <v>21.14</v>
      </c>
      <c r="AB3154" s="10">
        <f t="shared" si="1145"/>
        <v>22.645</v>
      </c>
      <c r="AC3154" s="10">
        <f t="shared" si="1146"/>
        <v>22.82</v>
      </c>
      <c r="AD3154" s="10">
        <f t="shared" si="1147"/>
        <v>23.025000000000002</v>
      </c>
      <c r="AE3154" s="10">
        <f t="shared" si="1148"/>
        <v>22.977499999999999</v>
      </c>
      <c r="AF3154" s="10">
        <f t="shared" si="1149"/>
        <v>22.7775</v>
      </c>
      <c r="AG3154" s="36">
        <f t="shared" si="1137"/>
        <v>-5.3288221611334514E-2</v>
      </c>
      <c r="AH3154" s="36">
        <f t="shared" si="1138"/>
        <v>-0.10637720488466797</v>
      </c>
      <c r="AI3154" s="36">
        <f t="shared" si="1139"/>
        <v>7.6185869335185941E-3</v>
      </c>
      <c r="AJ3154" s="36">
        <f t="shared" si="1140"/>
        <v>4.9711684370258927E-2</v>
      </c>
      <c r="AK3154" s="36">
        <f t="shared" si="1141"/>
        <v>0.15741841118932259</v>
      </c>
    </row>
    <row r="3155" spans="1:37" x14ac:dyDescent="0.2">
      <c r="A3155" s="5">
        <v>39623</v>
      </c>
      <c r="B3155" s="1">
        <v>7</v>
      </c>
      <c r="C3155" s="7">
        <v>23.63</v>
      </c>
      <c r="D3155" s="7">
        <v>23.7</v>
      </c>
      <c r="E3155" s="7">
        <v>23.65</v>
      </c>
      <c r="F3155" s="7">
        <v>23.54</v>
      </c>
      <c r="G3155" s="7">
        <v>23.52</v>
      </c>
      <c r="H3155" s="7">
        <v>23.15</v>
      </c>
      <c r="I3155" s="7">
        <v>23.5</v>
      </c>
      <c r="J3155" s="7">
        <v>0</v>
      </c>
      <c r="K3155" s="7">
        <v>0</v>
      </c>
      <c r="L3155" s="3">
        <v>3.0000000000000001E-3</v>
      </c>
      <c r="M3155" s="3">
        <v>-1.6999999999999999E-3</v>
      </c>
      <c r="N3155" s="3">
        <v>-5.9999999999999995E-4</v>
      </c>
      <c r="O3155" s="18">
        <f t="shared" si="1142"/>
        <v>0</v>
      </c>
      <c r="P3155" s="19">
        <f t="shared" si="1150"/>
        <v>39645</v>
      </c>
      <c r="Q3155" s="19">
        <f t="shared" si="1151"/>
        <v>39680</v>
      </c>
      <c r="R3155" s="19">
        <f t="shared" si="1152"/>
        <v>39708</v>
      </c>
      <c r="S3155" s="19">
        <f t="shared" si="1153"/>
        <v>39743</v>
      </c>
      <c r="T3155" s="19">
        <f t="shared" si="1154"/>
        <v>39771</v>
      </c>
      <c r="U3155" s="19">
        <f t="shared" si="1155"/>
        <v>39799</v>
      </c>
      <c r="V3155" s="19">
        <f t="shared" si="1156"/>
        <v>39834</v>
      </c>
      <c r="W3155" s="19">
        <f t="shared" si="1157"/>
        <v>39862</v>
      </c>
      <c r="X3155" s="19">
        <f t="shared" si="1158"/>
        <v>39890</v>
      </c>
      <c r="Y3155" s="18">
        <f t="shared" si="1143"/>
        <v>28</v>
      </c>
      <c r="Z3155" s="10">
        <f t="shared" si="1144"/>
        <v>0.7857142857142857</v>
      </c>
      <c r="AA3155" s="10">
        <f>VLOOKUP(A3155, VIX!$A$2:$E$3205, 5, FALSE)</f>
        <v>22.42</v>
      </c>
      <c r="AB3155" s="10">
        <f t="shared" si="1145"/>
        <v>23.645</v>
      </c>
      <c r="AC3155" s="10">
        <f t="shared" si="1146"/>
        <v>23.689285714285713</v>
      </c>
      <c r="AD3155" s="10">
        <f t="shared" si="1147"/>
        <v>23.626428571428569</v>
      </c>
      <c r="AE3155" s="10">
        <f t="shared" si="1148"/>
        <v>23.535714285714285</v>
      </c>
      <c r="AF3155" s="10">
        <f t="shared" si="1149"/>
        <v>23.440714285714286</v>
      </c>
      <c r="AG3155" s="36">
        <f t="shared" si="1137"/>
        <v>-2.680117900878189E-2</v>
      </c>
      <c r="AH3155" s="36">
        <f t="shared" si="1138"/>
        <v>1.9142535930236359E-2</v>
      </c>
      <c r="AI3155" s="36">
        <f t="shared" si="1139"/>
        <v>4.1960582483121685E-2</v>
      </c>
      <c r="AJ3155" s="36">
        <f t="shared" si="1140"/>
        <v>7.6319694721219454E-3</v>
      </c>
      <c r="AK3155" s="36">
        <f t="shared" si="1141"/>
        <v>0.14215364912869177</v>
      </c>
    </row>
    <row r="3156" spans="1:37" x14ac:dyDescent="0.2">
      <c r="A3156" s="5">
        <v>39622</v>
      </c>
      <c r="B3156" s="1">
        <v>7</v>
      </c>
      <c r="C3156" s="7">
        <v>23.51</v>
      </c>
      <c r="D3156" s="7">
        <v>23.49</v>
      </c>
      <c r="E3156" s="7">
        <v>23.59</v>
      </c>
      <c r="F3156" s="7">
        <v>23.61</v>
      </c>
      <c r="G3156" s="7">
        <v>23.47</v>
      </c>
      <c r="H3156" s="7">
        <v>23.22</v>
      </c>
      <c r="I3156" s="7">
        <v>23.26</v>
      </c>
      <c r="J3156" s="7">
        <v>23.53</v>
      </c>
      <c r="K3156" s="7">
        <v>0</v>
      </c>
      <c r="L3156" s="3">
        <v>-8.9999999999999998E-4</v>
      </c>
      <c r="M3156" s="3">
        <v>-1.4800000000000001E-2</v>
      </c>
      <c r="N3156" s="3">
        <v>-4.8999999999999998E-3</v>
      </c>
      <c r="O3156" s="18">
        <f t="shared" si="1142"/>
        <v>0</v>
      </c>
      <c r="P3156" s="19">
        <f t="shared" si="1150"/>
        <v>39645</v>
      </c>
      <c r="Q3156" s="19">
        <f t="shared" si="1151"/>
        <v>39680</v>
      </c>
      <c r="R3156" s="19">
        <f t="shared" si="1152"/>
        <v>39708</v>
      </c>
      <c r="S3156" s="19">
        <f t="shared" si="1153"/>
        <v>39743</v>
      </c>
      <c r="T3156" s="19">
        <f t="shared" si="1154"/>
        <v>39771</v>
      </c>
      <c r="U3156" s="19">
        <f t="shared" si="1155"/>
        <v>39799</v>
      </c>
      <c r="V3156" s="19">
        <f t="shared" si="1156"/>
        <v>39834</v>
      </c>
      <c r="W3156" s="19">
        <f t="shared" si="1157"/>
        <v>39862</v>
      </c>
      <c r="X3156" s="19">
        <f t="shared" si="1158"/>
        <v>39890</v>
      </c>
      <c r="Y3156" s="18">
        <f t="shared" si="1143"/>
        <v>28</v>
      </c>
      <c r="Z3156" s="10">
        <f t="shared" si="1144"/>
        <v>0.8214285714285714</v>
      </c>
      <c r="AA3156" s="10">
        <f>VLOOKUP(A3156, VIX!$A$2:$E$3205, 5, FALSE)</f>
        <v>22.64</v>
      </c>
      <c r="AB3156" s="10">
        <f t="shared" si="1145"/>
        <v>23.506428571428572</v>
      </c>
      <c r="AC3156" s="10">
        <f t="shared" si="1146"/>
        <v>23.507857142857141</v>
      </c>
      <c r="AD3156" s="10">
        <f t="shared" si="1147"/>
        <v>23.593571428571426</v>
      </c>
      <c r="AE3156" s="10">
        <f t="shared" si="1148"/>
        <v>23.585000000000001</v>
      </c>
      <c r="AF3156" s="10">
        <f t="shared" si="1149"/>
        <v>23.425357142857141</v>
      </c>
      <c r="AG3156" s="36">
        <f t="shared" si="1137"/>
        <v>2.2974533519726451E-2</v>
      </c>
      <c r="AH3156" s="36">
        <f t="shared" si="1138"/>
        <v>-0.11514209997258691</v>
      </c>
      <c r="AI3156" s="36">
        <f t="shared" si="1139"/>
        <v>-2.278343680308554E-2</v>
      </c>
      <c r="AJ3156" s="36">
        <f t="shared" si="1140"/>
        <v>0.15944561614944339</v>
      </c>
      <c r="AK3156" s="36">
        <f t="shared" si="1141"/>
        <v>0.28684170587342561</v>
      </c>
    </row>
    <row r="3157" spans="1:37" x14ac:dyDescent="0.2">
      <c r="A3157" s="5">
        <v>39619</v>
      </c>
      <c r="B3157" s="1">
        <v>7</v>
      </c>
      <c r="C3157" s="7">
        <v>23.51</v>
      </c>
      <c r="D3157" s="7">
        <v>23.43</v>
      </c>
      <c r="E3157" s="7">
        <v>23.7</v>
      </c>
      <c r="F3157" s="7">
        <v>23.72</v>
      </c>
      <c r="G3157" s="7">
        <v>23.54</v>
      </c>
      <c r="H3157" s="7">
        <v>23.43</v>
      </c>
      <c r="I3157" s="7">
        <v>23.87</v>
      </c>
      <c r="J3157" s="7">
        <v>0</v>
      </c>
      <c r="K3157" s="7">
        <v>0</v>
      </c>
      <c r="L3157" s="3">
        <v>-3.3999999999999998E-3</v>
      </c>
      <c r="M3157" s="3">
        <v>6.3E-3</v>
      </c>
      <c r="N3157" s="3">
        <v>2.0999999999999999E-3</v>
      </c>
      <c r="O3157" s="18">
        <f t="shared" si="1142"/>
        <v>0</v>
      </c>
      <c r="P3157" s="19">
        <f t="shared" si="1150"/>
        <v>39645</v>
      </c>
      <c r="Q3157" s="19">
        <f t="shared" si="1151"/>
        <v>39680</v>
      </c>
      <c r="R3157" s="19">
        <f t="shared" si="1152"/>
        <v>39708</v>
      </c>
      <c r="S3157" s="19">
        <f t="shared" si="1153"/>
        <v>39743</v>
      </c>
      <c r="T3157" s="19">
        <f t="shared" si="1154"/>
        <v>39771</v>
      </c>
      <c r="U3157" s="19">
        <f t="shared" si="1155"/>
        <v>39799</v>
      </c>
      <c r="V3157" s="19">
        <f t="shared" si="1156"/>
        <v>39834</v>
      </c>
      <c r="W3157" s="19">
        <f t="shared" si="1157"/>
        <v>39862</v>
      </c>
      <c r="X3157" s="19">
        <f t="shared" si="1158"/>
        <v>39890</v>
      </c>
      <c r="Y3157" s="18">
        <f t="shared" si="1143"/>
        <v>28</v>
      </c>
      <c r="Z3157" s="10">
        <f t="shared" si="1144"/>
        <v>0.9285714285714286</v>
      </c>
      <c r="AA3157" s="10">
        <f>VLOOKUP(A3157, VIX!$A$2:$E$3205, 5, FALSE)</f>
        <v>22.87</v>
      </c>
      <c r="AB3157" s="10">
        <f t="shared" si="1145"/>
        <v>23.504285714285714</v>
      </c>
      <c r="AC3157" s="10">
        <f t="shared" si="1146"/>
        <v>23.449285714285715</v>
      </c>
      <c r="AD3157" s="10">
        <f t="shared" si="1147"/>
        <v>23.701428571428568</v>
      </c>
      <c r="AE3157" s="10">
        <f t="shared" si="1148"/>
        <v>23.707142857142856</v>
      </c>
      <c r="AF3157" s="10">
        <f t="shared" si="1149"/>
        <v>23.532142857142855</v>
      </c>
      <c r="AG3157" s="36">
        <f t="shared" si="1137"/>
        <v>3.1388179610139594E-2</v>
      </c>
      <c r="AH3157" s="36">
        <f t="shared" si="1138"/>
        <v>-0.10481237291268695</v>
      </c>
      <c r="AI3157" s="36">
        <f t="shared" si="1139"/>
        <v>-7.6382153249270899E-3</v>
      </c>
      <c r="AJ3157" s="36">
        <f t="shared" si="1140"/>
        <v>6.9090521377545427E-2</v>
      </c>
      <c r="AK3157" s="36">
        <f t="shared" si="1141"/>
        <v>4.2357471387313911E-2</v>
      </c>
    </row>
    <row r="3158" spans="1:37" x14ac:dyDescent="0.2">
      <c r="A3158" s="5">
        <v>39618</v>
      </c>
      <c r="B3158" s="1">
        <v>7</v>
      </c>
      <c r="C3158" s="7">
        <v>22.93</v>
      </c>
      <c r="D3158" s="7">
        <v>23.17</v>
      </c>
      <c r="E3158" s="7">
        <v>23.57</v>
      </c>
      <c r="F3158" s="7">
        <v>23.45</v>
      </c>
      <c r="G3158" s="7">
        <v>23.38</v>
      </c>
      <c r="H3158" s="7">
        <v>23.17</v>
      </c>
      <c r="I3158" s="7">
        <v>23.58</v>
      </c>
      <c r="J3158" s="7">
        <v>0</v>
      </c>
      <c r="K3158" s="7">
        <v>0</v>
      </c>
      <c r="L3158" s="3">
        <v>1.0500000000000001E-2</v>
      </c>
      <c r="M3158" s="3">
        <v>5.4999999999999997E-3</v>
      </c>
      <c r="N3158" s="3">
        <v>1.8E-3</v>
      </c>
      <c r="O3158" s="18">
        <f t="shared" si="1142"/>
        <v>1</v>
      </c>
      <c r="P3158" s="19">
        <f t="shared" si="1150"/>
        <v>39645</v>
      </c>
      <c r="Q3158" s="19">
        <f t="shared" si="1151"/>
        <v>39680</v>
      </c>
      <c r="R3158" s="19">
        <f t="shared" si="1152"/>
        <v>39708</v>
      </c>
      <c r="S3158" s="19">
        <f t="shared" si="1153"/>
        <v>39743</v>
      </c>
      <c r="T3158" s="19">
        <f t="shared" si="1154"/>
        <v>39771</v>
      </c>
      <c r="U3158" s="19">
        <f t="shared" si="1155"/>
        <v>39799</v>
      </c>
      <c r="V3158" s="19">
        <f t="shared" si="1156"/>
        <v>39834</v>
      </c>
      <c r="W3158" s="19">
        <f t="shared" si="1157"/>
        <v>39862</v>
      </c>
      <c r="X3158" s="19">
        <f t="shared" si="1158"/>
        <v>39890</v>
      </c>
      <c r="Y3158" s="18">
        <f t="shared" si="1143"/>
        <v>28</v>
      </c>
      <c r="Z3158" s="10">
        <f t="shared" si="1144"/>
        <v>0.9642857142857143</v>
      </c>
      <c r="AA3158" s="10">
        <f>VLOOKUP(A3158, VIX!$A$2:$E$3205, 5, FALSE)</f>
        <v>21.58</v>
      </c>
      <c r="AB3158" s="10">
        <f t="shared" si="1145"/>
        <v>22.938571428571429</v>
      </c>
      <c r="AC3158" s="10">
        <f t="shared" si="1146"/>
        <v>23.184285714285714</v>
      </c>
      <c r="AD3158" s="10">
        <f t="shared" si="1147"/>
        <v>23.565714285714286</v>
      </c>
      <c r="AE3158" s="10">
        <f t="shared" si="1148"/>
        <v>23.447500000000002</v>
      </c>
      <c r="AF3158" s="10">
        <f t="shared" si="1149"/>
        <v>23.372499999999999</v>
      </c>
      <c r="AG3158" s="36">
        <f t="shared" si="1137"/>
        <v>-9.242618741976967E-2</v>
      </c>
      <c r="AH3158" s="36">
        <f t="shared" si="1138"/>
        <v>-0.15196285352469335</v>
      </c>
      <c r="AI3158" s="36">
        <f t="shared" si="1139"/>
        <v>4.5283018867924886E-2</v>
      </c>
      <c r="AJ3158" s="36">
        <f t="shared" si="1140"/>
        <v>2.6751592356687996E-2</v>
      </c>
      <c r="AK3158" s="36">
        <f t="shared" si="1141"/>
        <v>8.0631399317405067E-2</v>
      </c>
    </row>
    <row r="3159" spans="1:37" x14ac:dyDescent="0.2">
      <c r="A3159" s="5">
        <v>39617</v>
      </c>
      <c r="B3159" s="1">
        <v>7</v>
      </c>
      <c r="C3159" s="7">
        <v>23.35</v>
      </c>
      <c r="D3159" s="7">
        <v>23.37</v>
      </c>
      <c r="E3159" s="7">
        <v>23.69</v>
      </c>
      <c r="F3159" s="7">
        <v>23.85</v>
      </c>
      <c r="G3159" s="7">
        <v>23.55</v>
      </c>
      <c r="H3159" s="7">
        <v>23.44</v>
      </c>
      <c r="I3159" s="7">
        <v>0</v>
      </c>
      <c r="J3159" s="7">
        <v>0</v>
      </c>
      <c r="K3159" s="7">
        <v>0</v>
      </c>
      <c r="L3159" s="3">
        <v>8.9999999999999998E-4</v>
      </c>
      <c r="M3159" s="3">
        <v>-1</v>
      </c>
      <c r="N3159" s="3">
        <v>-0.33329999999999999</v>
      </c>
      <c r="O3159" s="18">
        <f t="shared" si="1142"/>
        <v>0</v>
      </c>
      <c r="P3159" s="19">
        <f t="shared" si="1150"/>
        <v>39617</v>
      </c>
      <c r="Q3159" s="19">
        <f t="shared" si="1151"/>
        <v>39645</v>
      </c>
      <c r="R3159" s="19">
        <f t="shared" si="1152"/>
        <v>39680</v>
      </c>
      <c r="S3159" s="19">
        <f t="shared" si="1153"/>
        <v>39708</v>
      </c>
      <c r="T3159" s="19">
        <f t="shared" si="1154"/>
        <v>39743</v>
      </c>
      <c r="U3159" s="19">
        <f t="shared" si="1155"/>
        <v>39771</v>
      </c>
      <c r="V3159" s="19">
        <f t="shared" si="1156"/>
        <v>39799</v>
      </c>
      <c r="W3159" s="19">
        <f t="shared" si="1157"/>
        <v>39834</v>
      </c>
      <c r="X3159" s="19">
        <f t="shared" si="1158"/>
        <v>39862</v>
      </c>
      <c r="Y3159" s="18">
        <f t="shared" si="1143"/>
        <v>28</v>
      </c>
      <c r="Z3159" s="10">
        <f t="shared" si="1144"/>
        <v>0</v>
      </c>
      <c r="AA3159" s="10">
        <f>VLOOKUP(A3159, VIX!$A$2:$E$3205, 5, FALSE)</f>
        <v>22.24</v>
      </c>
      <c r="AB3159" s="10">
        <f t="shared" si="1145"/>
        <v>23.37</v>
      </c>
      <c r="AC3159" s="10">
        <f t="shared" si="1146"/>
        <v>23.69</v>
      </c>
      <c r="AD3159" s="10">
        <f t="shared" si="1147"/>
        <v>23.85</v>
      </c>
      <c r="AE3159" s="10">
        <f t="shared" si="1148"/>
        <v>23.55</v>
      </c>
      <c r="AF3159" s="10">
        <f t="shared" si="1149"/>
        <v>23.44</v>
      </c>
      <c r="AG3159" s="36">
        <f t="shared" si="1137"/>
        <v>-7.9569315293410142E-3</v>
      </c>
      <c r="AH3159" s="36">
        <f t="shared" si="1138"/>
        <v>-0.12601969057665269</v>
      </c>
      <c r="AI3159" s="36">
        <f t="shared" si="1139"/>
        <v>-6.1513112728271362E-2</v>
      </c>
      <c r="AJ3159" s="36">
        <f t="shared" si="1140"/>
        <v>0.11504747991234505</v>
      </c>
      <c r="AK3159" s="36">
        <f t="shared" si="1141"/>
        <v>4.2338063018343218E-2</v>
      </c>
    </row>
    <row r="3160" spans="1:37" x14ac:dyDescent="0.2">
      <c r="A3160" s="5">
        <v>39616</v>
      </c>
      <c r="B3160" s="1">
        <v>6</v>
      </c>
      <c r="C3160" s="7">
        <v>21.05</v>
      </c>
      <c r="D3160" s="7">
        <v>22.68</v>
      </c>
      <c r="E3160" s="7">
        <v>22.86</v>
      </c>
      <c r="F3160" s="7">
        <v>23.43</v>
      </c>
      <c r="G3160" s="7">
        <v>23.47</v>
      </c>
      <c r="H3160" s="7">
        <v>23.38</v>
      </c>
      <c r="I3160" s="7">
        <v>23.26</v>
      </c>
      <c r="J3160" s="7">
        <v>0</v>
      </c>
      <c r="K3160" s="7">
        <v>0</v>
      </c>
      <c r="L3160" s="3">
        <v>7.7399999999999997E-2</v>
      </c>
      <c r="M3160" s="3">
        <v>-7.3000000000000001E-3</v>
      </c>
      <c r="N3160" s="3">
        <v>-2.3999999999999998E-3</v>
      </c>
      <c r="O3160" s="18">
        <f t="shared" si="1142"/>
        <v>0</v>
      </c>
      <c r="P3160" s="19">
        <f t="shared" si="1150"/>
        <v>39617</v>
      </c>
      <c r="Q3160" s="19">
        <f t="shared" si="1151"/>
        <v>39645</v>
      </c>
      <c r="R3160" s="19">
        <f t="shared" si="1152"/>
        <v>39680</v>
      </c>
      <c r="S3160" s="19">
        <f t="shared" si="1153"/>
        <v>39708</v>
      </c>
      <c r="T3160" s="19">
        <f t="shared" si="1154"/>
        <v>39743</v>
      </c>
      <c r="U3160" s="19">
        <f t="shared" si="1155"/>
        <v>39771</v>
      </c>
      <c r="V3160" s="19">
        <f t="shared" si="1156"/>
        <v>39799</v>
      </c>
      <c r="W3160" s="19">
        <f t="shared" si="1157"/>
        <v>39834</v>
      </c>
      <c r="X3160" s="19">
        <f t="shared" si="1158"/>
        <v>39862</v>
      </c>
      <c r="Y3160" s="18">
        <f t="shared" si="1143"/>
        <v>28</v>
      </c>
      <c r="Z3160" s="10">
        <f t="shared" si="1144"/>
        <v>3.5714285714285712E-2</v>
      </c>
      <c r="AA3160" s="10">
        <f>VLOOKUP(A3160, VIX!$A$2:$E$3205, 5, FALSE)</f>
        <v>21.13</v>
      </c>
      <c r="AB3160" s="10">
        <f t="shared" si="1145"/>
        <v>22.621785714285714</v>
      </c>
      <c r="AC3160" s="10">
        <f t="shared" si="1146"/>
        <v>22.853571428571428</v>
      </c>
      <c r="AD3160" s="10">
        <f t="shared" si="1147"/>
        <v>23.409642857142856</v>
      </c>
      <c r="AE3160" s="10">
        <f t="shared" si="1148"/>
        <v>23.468571428571426</v>
      </c>
      <c r="AF3160" s="10">
        <f t="shared" si="1149"/>
        <v>23.383214285714285</v>
      </c>
      <c r="AG3160" s="36">
        <f t="shared" si="1137"/>
        <v>-0.64895096056622814</v>
      </c>
      <c r="AH3160" s="36">
        <f t="shared" si="1138"/>
        <v>-7.0806406293902655E-2</v>
      </c>
      <c r="AI3160" s="36">
        <f t="shared" si="1139"/>
        <v>-0.21922407740911454</v>
      </c>
      <c r="AJ3160" s="36">
        <f t="shared" si="1140"/>
        <v>-1.5382737150530739E-2</v>
      </c>
      <c r="AK3160" s="36">
        <f t="shared" si="1141"/>
        <v>3.4697998898476169E-2</v>
      </c>
    </row>
    <row r="3161" spans="1:37" x14ac:dyDescent="0.2">
      <c r="A3161" s="5">
        <v>39615</v>
      </c>
      <c r="B3161" s="1">
        <v>6</v>
      </c>
      <c r="C3161" s="7">
        <v>20.86</v>
      </c>
      <c r="D3161" s="7">
        <v>22.74</v>
      </c>
      <c r="E3161" s="7">
        <v>22.89</v>
      </c>
      <c r="F3161" s="7">
        <v>23.44</v>
      </c>
      <c r="G3161" s="7">
        <v>23.4</v>
      </c>
      <c r="H3161" s="7">
        <v>23.34</v>
      </c>
      <c r="I3161" s="7">
        <v>23.36</v>
      </c>
      <c r="J3161" s="7">
        <v>0</v>
      </c>
      <c r="K3161" s="7">
        <v>0</v>
      </c>
      <c r="L3161" s="3">
        <v>9.01E-2</v>
      </c>
      <c r="M3161" s="3">
        <v>-3.3999999999999998E-3</v>
      </c>
      <c r="N3161" s="3">
        <v>-1.1000000000000001E-3</v>
      </c>
      <c r="O3161" s="18">
        <f t="shared" si="1142"/>
        <v>0</v>
      </c>
      <c r="P3161" s="19">
        <f t="shared" si="1150"/>
        <v>39617</v>
      </c>
      <c r="Q3161" s="19">
        <f t="shared" si="1151"/>
        <v>39645</v>
      </c>
      <c r="R3161" s="19">
        <f t="shared" si="1152"/>
        <v>39680</v>
      </c>
      <c r="S3161" s="19">
        <f t="shared" si="1153"/>
        <v>39708</v>
      </c>
      <c r="T3161" s="19">
        <f t="shared" si="1154"/>
        <v>39743</v>
      </c>
      <c r="U3161" s="19">
        <f t="shared" si="1155"/>
        <v>39771</v>
      </c>
      <c r="V3161" s="19">
        <f t="shared" si="1156"/>
        <v>39799</v>
      </c>
      <c r="W3161" s="19">
        <f t="shared" si="1157"/>
        <v>39834</v>
      </c>
      <c r="X3161" s="19">
        <f t="shared" si="1158"/>
        <v>39862</v>
      </c>
      <c r="Y3161" s="18">
        <f t="shared" si="1143"/>
        <v>28</v>
      </c>
      <c r="Z3161" s="10">
        <f t="shared" si="1144"/>
        <v>7.1428571428571425E-2</v>
      </c>
      <c r="AA3161" s="10">
        <f>VLOOKUP(A3161, VIX!$A$2:$E$3205, 5, FALSE)</f>
        <v>20.95</v>
      </c>
      <c r="AB3161" s="10">
        <f t="shared" si="1145"/>
        <v>22.605714285714285</v>
      </c>
      <c r="AC3161" s="10">
        <f t="shared" si="1146"/>
        <v>22.879285714285718</v>
      </c>
      <c r="AD3161" s="10">
        <f t="shared" si="1147"/>
        <v>23.40071428571429</v>
      </c>
      <c r="AE3161" s="10">
        <f t="shared" si="1148"/>
        <v>23.402857142857144</v>
      </c>
      <c r="AF3161" s="10">
        <f t="shared" si="1149"/>
        <v>23.344285714285714</v>
      </c>
      <c r="AG3161" s="36">
        <f t="shared" si="1137"/>
        <v>-2.2308585779312504</v>
      </c>
      <c r="AH3161" s="36">
        <f t="shared" si="1138"/>
        <v>-0.1748381128584669</v>
      </c>
      <c r="AI3161" s="36">
        <f t="shared" si="1139"/>
        <v>-0.62482155469067058</v>
      </c>
      <c r="AJ3161" s="36">
        <f t="shared" si="1140"/>
        <v>4.537883221537245E-2</v>
      </c>
      <c r="AK3161" s="36">
        <f t="shared" si="1141"/>
        <v>6.8195143952490475E-2</v>
      </c>
    </row>
    <row r="3162" spans="1:37" x14ac:dyDescent="0.2">
      <c r="A3162" s="5">
        <v>39612</v>
      </c>
      <c r="B3162" s="1">
        <v>6</v>
      </c>
      <c r="C3162" s="7">
        <v>21.62</v>
      </c>
      <c r="D3162" s="7">
        <v>23</v>
      </c>
      <c r="E3162" s="7">
        <v>23.2</v>
      </c>
      <c r="F3162" s="7">
        <v>23.89</v>
      </c>
      <c r="G3162" s="7">
        <v>23.78</v>
      </c>
      <c r="H3162" s="7">
        <v>23.75</v>
      </c>
      <c r="I3162" s="7">
        <v>23.56</v>
      </c>
      <c r="J3162" s="7">
        <v>24.18</v>
      </c>
      <c r="K3162" s="7">
        <v>0</v>
      </c>
      <c r="L3162" s="3">
        <v>6.3799999999999996E-2</v>
      </c>
      <c r="M3162" s="3">
        <v>-1.38E-2</v>
      </c>
      <c r="N3162" s="3">
        <v>-4.5999999999999999E-3</v>
      </c>
      <c r="O3162" s="18">
        <f t="shared" si="1142"/>
        <v>0</v>
      </c>
      <c r="P3162" s="19">
        <f t="shared" si="1150"/>
        <v>39617</v>
      </c>
      <c r="Q3162" s="19">
        <f t="shared" si="1151"/>
        <v>39645</v>
      </c>
      <c r="R3162" s="19">
        <f t="shared" si="1152"/>
        <v>39680</v>
      </c>
      <c r="S3162" s="19">
        <f t="shared" si="1153"/>
        <v>39708</v>
      </c>
      <c r="T3162" s="19">
        <f t="shared" si="1154"/>
        <v>39743</v>
      </c>
      <c r="U3162" s="19">
        <f t="shared" si="1155"/>
        <v>39771</v>
      </c>
      <c r="V3162" s="19">
        <f t="shared" si="1156"/>
        <v>39799</v>
      </c>
      <c r="W3162" s="19">
        <f t="shared" si="1157"/>
        <v>39834</v>
      </c>
      <c r="X3162" s="19">
        <f t="shared" si="1158"/>
        <v>39862</v>
      </c>
      <c r="Y3162" s="18">
        <f t="shared" si="1143"/>
        <v>28</v>
      </c>
      <c r="Z3162" s="10">
        <f t="shared" si="1144"/>
        <v>0.17857142857142858</v>
      </c>
      <c r="AA3162" s="10">
        <f>VLOOKUP(A3162, VIX!$A$2:$E$3205, 5, FALSE)</f>
        <v>21.22</v>
      </c>
      <c r="AB3162" s="10">
        <f t="shared" si="1145"/>
        <v>22.753571428571426</v>
      </c>
      <c r="AC3162" s="10">
        <f t="shared" si="1146"/>
        <v>23.164285714285715</v>
      </c>
      <c r="AD3162" s="10">
        <f t="shared" si="1147"/>
        <v>23.766785714285714</v>
      </c>
      <c r="AE3162" s="10">
        <f t="shared" si="1148"/>
        <v>23.799642857142857</v>
      </c>
      <c r="AF3162" s="10">
        <f t="shared" si="1149"/>
        <v>23.755357142857143</v>
      </c>
      <c r="AG3162" s="36">
        <f t="shared" si="1137"/>
        <v>-0.52495244995924217</v>
      </c>
      <c r="AH3162" s="36">
        <f t="shared" si="1138"/>
        <v>-7.5154334794667321E-2</v>
      </c>
      <c r="AI3162" s="36">
        <f t="shared" si="1139"/>
        <v>-0.25237307323870106</v>
      </c>
      <c r="AJ3162" s="36">
        <f t="shared" si="1140"/>
        <v>4.028367145265338E-2</v>
      </c>
      <c r="AK3162" s="36">
        <f t="shared" si="1141"/>
        <v>1.1078871010287938E-2</v>
      </c>
    </row>
    <row r="3163" spans="1:37" x14ac:dyDescent="0.2">
      <c r="A3163" s="5">
        <v>39611</v>
      </c>
      <c r="B3163" s="1">
        <v>6</v>
      </c>
      <c r="C3163" s="7">
        <v>22.85</v>
      </c>
      <c r="D3163" s="7">
        <v>23.88</v>
      </c>
      <c r="E3163" s="7">
        <v>23.97</v>
      </c>
      <c r="F3163" s="7">
        <v>24.78</v>
      </c>
      <c r="G3163" s="7">
        <v>24.52</v>
      </c>
      <c r="H3163" s="7">
        <v>24.33</v>
      </c>
      <c r="I3163" s="7">
        <v>24.1</v>
      </c>
      <c r="J3163" s="7">
        <v>24.48</v>
      </c>
      <c r="K3163" s="7">
        <v>0</v>
      </c>
      <c r="L3163" s="3">
        <v>4.5100000000000001E-2</v>
      </c>
      <c r="M3163" s="3">
        <v>-2.7400000000000001E-2</v>
      </c>
      <c r="N3163" s="3">
        <v>-9.1000000000000004E-3</v>
      </c>
      <c r="O3163" s="18">
        <f t="shared" si="1142"/>
        <v>0</v>
      </c>
      <c r="P3163" s="19">
        <f t="shared" si="1150"/>
        <v>39617</v>
      </c>
      <c r="Q3163" s="19">
        <f t="shared" si="1151"/>
        <v>39645</v>
      </c>
      <c r="R3163" s="19">
        <f t="shared" si="1152"/>
        <v>39680</v>
      </c>
      <c r="S3163" s="19">
        <f t="shared" si="1153"/>
        <v>39708</v>
      </c>
      <c r="T3163" s="19">
        <f t="shared" si="1154"/>
        <v>39743</v>
      </c>
      <c r="U3163" s="19">
        <f t="shared" si="1155"/>
        <v>39771</v>
      </c>
      <c r="V3163" s="19">
        <f t="shared" si="1156"/>
        <v>39799</v>
      </c>
      <c r="W3163" s="19">
        <f t="shared" si="1157"/>
        <v>39834</v>
      </c>
      <c r="X3163" s="19">
        <f t="shared" si="1158"/>
        <v>39862</v>
      </c>
      <c r="Y3163" s="18">
        <f t="shared" si="1143"/>
        <v>28</v>
      </c>
      <c r="Z3163" s="10">
        <f t="shared" si="1144"/>
        <v>0.21428571428571427</v>
      </c>
      <c r="AA3163" s="10">
        <f>VLOOKUP(A3163, VIX!$A$2:$E$3205, 5, FALSE)</f>
        <v>23.33</v>
      </c>
      <c r="AB3163" s="10">
        <f t="shared" si="1145"/>
        <v>23.659285714285716</v>
      </c>
      <c r="AC3163" s="10">
        <f t="shared" si="1146"/>
        <v>23.950714285714284</v>
      </c>
      <c r="AD3163" s="10">
        <f t="shared" si="1147"/>
        <v>24.60642857142857</v>
      </c>
      <c r="AE3163" s="10">
        <f t="shared" si="1148"/>
        <v>24.575714285714284</v>
      </c>
      <c r="AF3163" s="10">
        <f t="shared" si="1149"/>
        <v>24.370714285714286</v>
      </c>
      <c r="AG3163" s="36">
        <f t="shared" si="1137"/>
        <v>-0.38665276329509829</v>
      </c>
      <c r="AH3163" s="36">
        <f t="shared" si="1138"/>
        <v>-3.3450340697914478E-2</v>
      </c>
      <c r="AI3163" s="36">
        <f t="shared" si="1139"/>
        <v>-0.29607066707280022</v>
      </c>
      <c r="AJ3163" s="36">
        <f t="shared" si="1140"/>
        <v>9.472725432648578E-2</v>
      </c>
      <c r="AK3163" s="36">
        <f t="shared" si="1141"/>
        <v>6.9960110463332795E-2</v>
      </c>
    </row>
    <row r="3164" spans="1:37" x14ac:dyDescent="0.2">
      <c r="A3164" s="5">
        <v>39610</v>
      </c>
      <c r="B3164" s="1">
        <v>6</v>
      </c>
      <c r="C3164" s="7">
        <v>23.75</v>
      </c>
      <c r="D3164" s="7">
        <v>24.05</v>
      </c>
      <c r="E3164" s="7">
        <v>24.27</v>
      </c>
      <c r="F3164" s="7">
        <v>24.74</v>
      </c>
      <c r="G3164" s="7">
        <v>24.69</v>
      </c>
      <c r="H3164" s="7">
        <v>24.36</v>
      </c>
      <c r="I3164" s="7">
        <v>24.15</v>
      </c>
      <c r="J3164" s="7">
        <v>0</v>
      </c>
      <c r="K3164" s="7">
        <v>0</v>
      </c>
      <c r="L3164" s="3">
        <v>1.26E-2</v>
      </c>
      <c r="M3164" s="3">
        <v>-2.3800000000000002E-2</v>
      </c>
      <c r="N3164" s="3">
        <v>-7.9000000000000008E-3</v>
      </c>
      <c r="O3164" s="18">
        <f t="shared" si="1142"/>
        <v>0</v>
      </c>
      <c r="P3164" s="19">
        <f t="shared" si="1150"/>
        <v>39617</v>
      </c>
      <c r="Q3164" s="19">
        <f t="shared" si="1151"/>
        <v>39645</v>
      </c>
      <c r="R3164" s="19">
        <f t="shared" si="1152"/>
        <v>39680</v>
      </c>
      <c r="S3164" s="19">
        <f t="shared" si="1153"/>
        <v>39708</v>
      </c>
      <c r="T3164" s="19">
        <f t="shared" si="1154"/>
        <v>39743</v>
      </c>
      <c r="U3164" s="19">
        <f t="shared" si="1155"/>
        <v>39771</v>
      </c>
      <c r="V3164" s="19">
        <f t="shared" si="1156"/>
        <v>39799</v>
      </c>
      <c r="W3164" s="19">
        <f t="shared" si="1157"/>
        <v>39834</v>
      </c>
      <c r="X3164" s="19">
        <f t="shared" si="1158"/>
        <v>39862</v>
      </c>
      <c r="Y3164" s="18">
        <f t="shared" si="1143"/>
        <v>28</v>
      </c>
      <c r="Z3164" s="10">
        <f t="shared" si="1144"/>
        <v>0.25</v>
      </c>
      <c r="AA3164" s="10">
        <f>VLOOKUP(A3164, VIX!$A$2:$E$3205, 5, FALSE)</f>
        <v>24.12</v>
      </c>
      <c r="AB3164" s="10">
        <f t="shared" si="1145"/>
        <v>23.975000000000001</v>
      </c>
      <c r="AC3164" s="10">
        <f t="shared" si="1146"/>
        <v>24.215</v>
      </c>
      <c r="AD3164" s="10">
        <f t="shared" si="1147"/>
        <v>24.622499999999999</v>
      </c>
      <c r="AE3164" s="10">
        <f t="shared" si="1148"/>
        <v>24.702500000000001</v>
      </c>
      <c r="AF3164" s="10">
        <f t="shared" si="1149"/>
        <v>24.442499999999999</v>
      </c>
      <c r="AG3164" s="36">
        <f t="shared" si="1137"/>
        <v>-0.11610049757356126</v>
      </c>
      <c r="AH3164" s="36">
        <f t="shared" si="1138"/>
        <v>-8.3499005964214251E-2</v>
      </c>
      <c r="AI3164" s="36">
        <f t="shared" si="1139"/>
        <v>-0.17477275410223064</v>
      </c>
      <c r="AJ3164" s="36">
        <f t="shared" si="1140"/>
        <v>1.844046364594204E-2</v>
      </c>
      <c r="AK3164" s="36">
        <f t="shared" si="1141"/>
        <v>0.12226534932957016</v>
      </c>
    </row>
    <row r="3165" spans="1:37" x14ac:dyDescent="0.2">
      <c r="A3165" s="5">
        <v>39609</v>
      </c>
      <c r="B3165" s="1">
        <v>6</v>
      </c>
      <c r="C3165" s="7">
        <v>22.72</v>
      </c>
      <c r="D3165" s="7">
        <v>23.47</v>
      </c>
      <c r="E3165" s="7">
        <v>23.81</v>
      </c>
      <c r="F3165" s="7">
        <v>24.36</v>
      </c>
      <c r="G3165" s="7">
        <v>24.42</v>
      </c>
      <c r="H3165" s="7">
        <v>24.24</v>
      </c>
      <c r="I3165" s="7">
        <v>23.96</v>
      </c>
      <c r="J3165" s="7">
        <v>24.46</v>
      </c>
      <c r="K3165" s="7">
        <v>0</v>
      </c>
      <c r="L3165" s="3">
        <v>3.3000000000000002E-2</v>
      </c>
      <c r="M3165" s="3">
        <v>-1.6400000000000001E-2</v>
      </c>
      <c r="N3165" s="3">
        <v>-5.4999999999999997E-3</v>
      </c>
      <c r="O3165" s="18">
        <f t="shared" si="1142"/>
        <v>0</v>
      </c>
      <c r="P3165" s="19">
        <f t="shared" si="1150"/>
        <v>39617</v>
      </c>
      <c r="Q3165" s="19">
        <f t="shared" si="1151"/>
        <v>39645</v>
      </c>
      <c r="R3165" s="19">
        <f t="shared" si="1152"/>
        <v>39680</v>
      </c>
      <c r="S3165" s="19">
        <f t="shared" si="1153"/>
        <v>39708</v>
      </c>
      <c r="T3165" s="19">
        <f t="shared" si="1154"/>
        <v>39743</v>
      </c>
      <c r="U3165" s="19">
        <f t="shared" si="1155"/>
        <v>39771</v>
      </c>
      <c r="V3165" s="19">
        <f t="shared" si="1156"/>
        <v>39799</v>
      </c>
      <c r="W3165" s="19">
        <f t="shared" si="1157"/>
        <v>39834</v>
      </c>
      <c r="X3165" s="19">
        <f t="shared" si="1158"/>
        <v>39862</v>
      </c>
      <c r="Y3165" s="18">
        <f t="shared" si="1143"/>
        <v>28</v>
      </c>
      <c r="Z3165" s="10">
        <f t="shared" si="1144"/>
        <v>0.2857142857142857</v>
      </c>
      <c r="AA3165" s="10">
        <f>VLOOKUP(A3165, VIX!$A$2:$E$3205, 5, FALSE)</f>
        <v>23.18</v>
      </c>
      <c r="AB3165" s="10">
        <f t="shared" si="1145"/>
        <v>23.255714285714284</v>
      </c>
      <c r="AC3165" s="10">
        <f t="shared" si="1146"/>
        <v>23.712857142857139</v>
      </c>
      <c r="AD3165" s="10">
        <f t="shared" si="1147"/>
        <v>24.202857142857141</v>
      </c>
      <c r="AE3165" s="10">
        <f t="shared" si="1148"/>
        <v>24.402857142857144</v>
      </c>
      <c r="AF3165" s="10">
        <f t="shared" si="1149"/>
        <v>24.291428571428568</v>
      </c>
      <c r="AG3165" s="36">
        <f t="shared" si="1137"/>
        <v>-0.29100651300291042</v>
      </c>
      <c r="AH3165" s="36">
        <f t="shared" si="1138"/>
        <v>-0.12837108953613816</v>
      </c>
      <c r="AI3165" s="36">
        <f t="shared" si="1139"/>
        <v>-0.2027857435477268</v>
      </c>
      <c r="AJ3165" s="36">
        <f t="shared" si="1140"/>
        <v>-2.1984413167384826E-2</v>
      </c>
      <c r="AK3165" s="36">
        <f t="shared" si="1141"/>
        <v>6.6613798572562735E-2</v>
      </c>
    </row>
    <row r="3166" spans="1:37" x14ac:dyDescent="0.2">
      <c r="A3166" s="5">
        <v>39608</v>
      </c>
      <c r="B3166" s="1">
        <v>6</v>
      </c>
      <c r="C3166" s="7">
        <v>22.7</v>
      </c>
      <c r="D3166" s="7">
        <v>23.43</v>
      </c>
      <c r="E3166" s="7">
        <v>24.03</v>
      </c>
      <c r="F3166" s="7">
        <v>24.59</v>
      </c>
      <c r="G3166" s="7">
        <v>24.55</v>
      </c>
      <c r="H3166" s="7">
        <v>24.21</v>
      </c>
      <c r="I3166" s="7">
        <v>24.04</v>
      </c>
      <c r="J3166" s="7">
        <v>24.45</v>
      </c>
      <c r="K3166" s="7">
        <v>24.58</v>
      </c>
      <c r="L3166" s="3">
        <v>3.2199999999999999E-2</v>
      </c>
      <c r="M3166" s="3">
        <v>-2.24E-2</v>
      </c>
      <c r="N3166" s="3">
        <v>-7.4999999999999997E-3</v>
      </c>
      <c r="O3166" s="18">
        <f t="shared" si="1142"/>
        <v>0</v>
      </c>
      <c r="P3166" s="19">
        <f t="shared" si="1150"/>
        <v>39617</v>
      </c>
      <c r="Q3166" s="19">
        <f t="shared" si="1151"/>
        <v>39645</v>
      </c>
      <c r="R3166" s="19">
        <f t="shared" si="1152"/>
        <v>39680</v>
      </c>
      <c r="S3166" s="19">
        <f t="shared" si="1153"/>
        <v>39708</v>
      </c>
      <c r="T3166" s="19">
        <f t="shared" si="1154"/>
        <v>39743</v>
      </c>
      <c r="U3166" s="19">
        <f t="shared" si="1155"/>
        <v>39771</v>
      </c>
      <c r="V3166" s="19">
        <f t="shared" si="1156"/>
        <v>39799</v>
      </c>
      <c r="W3166" s="19">
        <f t="shared" si="1157"/>
        <v>39834</v>
      </c>
      <c r="X3166" s="19">
        <f t="shared" si="1158"/>
        <v>39862</v>
      </c>
      <c r="Y3166" s="18">
        <f t="shared" si="1143"/>
        <v>28</v>
      </c>
      <c r="Z3166" s="10">
        <f t="shared" si="1144"/>
        <v>0.32142857142857145</v>
      </c>
      <c r="AA3166" s="10">
        <f>VLOOKUP(A3166, VIX!$A$2:$E$3205, 5, FALSE)</f>
        <v>23.12</v>
      </c>
      <c r="AB3166" s="10">
        <f t="shared" si="1145"/>
        <v>23.195357142857144</v>
      </c>
      <c r="AC3166" s="10">
        <f t="shared" si="1146"/>
        <v>23.837142857142862</v>
      </c>
      <c r="AD3166" s="10">
        <f t="shared" si="1147"/>
        <v>24.410000000000004</v>
      </c>
      <c r="AE3166" s="10">
        <f t="shared" si="1148"/>
        <v>24.562857142857144</v>
      </c>
      <c r="AF3166" s="10">
        <f t="shared" si="1149"/>
        <v>24.319285714285716</v>
      </c>
      <c r="AG3166" s="36">
        <f t="shared" si="1137"/>
        <v>-0.83770491803278702</v>
      </c>
      <c r="AH3166" s="36">
        <f t="shared" si="1138"/>
        <v>-0.67283730865076663</v>
      </c>
      <c r="AI3166" s="36">
        <f t="shared" si="1139"/>
        <v>-0.61829652996845264</v>
      </c>
      <c r="AJ3166" s="36">
        <f t="shared" si="1140"/>
        <v>4.3979057591622073E-2</v>
      </c>
      <c r="AK3166" s="36">
        <f t="shared" si="1141"/>
        <v>0.37675891181988719</v>
      </c>
    </row>
    <row r="3167" spans="1:37" x14ac:dyDescent="0.2">
      <c r="A3167" s="5">
        <v>39605</v>
      </c>
      <c r="B3167" s="1">
        <v>6</v>
      </c>
      <c r="C3167" s="7">
        <v>22.98</v>
      </c>
      <c r="D3167" s="7">
        <v>23.94</v>
      </c>
      <c r="E3167" s="7">
        <v>24.18</v>
      </c>
      <c r="F3167" s="7">
        <v>24.66</v>
      </c>
      <c r="G3167" s="7">
        <v>24.48</v>
      </c>
      <c r="H3167" s="7">
        <v>24.28</v>
      </c>
      <c r="I3167" s="7">
        <v>23.93</v>
      </c>
      <c r="J3167" s="7">
        <v>24.46</v>
      </c>
      <c r="K3167" s="7">
        <v>0</v>
      </c>
      <c r="L3167" s="3">
        <v>4.1799999999999997E-2</v>
      </c>
      <c r="M3167" s="3">
        <v>-2.9600000000000001E-2</v>
      </c>
      <c r="N3167" s="3">
        <v>-9.9000000000000008E-3</v>
      </c>
      <c r="O3167" s="18">
        <f t="shared" si="1142"/>
        <v>0</v>
      </c>
      <c r="P3167" s="19">
        <f t="shared" si="1150"/>
        <v>39617</v>
      </c>
      <c r="Q3167" s="19">
        <f t="shared" si="1151"/>
        <v>39645</v>
      </c>
      <c r="R3167" s="19">
        <f t="shared" si="1152"/>
        <v>39680</v>
      </c>
      <c r="S3167" s="19">
        <f t="shared" si="1153"/>
        <v>39708</v>
      </c>
      <c r="T3167" s="19">
        <f t="shared" si="1154"/>
        <v>39743</v>
      </c>
      <c r="U3167" s="19">
        <f t="shared" si="1155"/>
        <v>39771</v>
      </c>
      <c r="V3167" s="19">
        <f t="shared" si="1156"/>
        <v>39799</v>
      </c>
      <c r="W3167" s="19">
        <f t="shared" si="1157"/>
        <v>39834</v>
      </c>
      <c r="X3167" s="19">
        <f t="shared" si="1158"/>
        <v>39862</v>
      </c>
      <c r="Y3167" s="18">
        <f t="shared" si="1143"/>
        <v>28</v>
      </c>
      <c r="Z3167" s="10">
        <f t="shared" si="1144"/>
        <v>0.42857142857142855</v>
      </c>
      <c r="AA3167" s="10">
        <f>VLOOKUP(A3167, VIX!$A$2:$E$3205, 5, FALSE)</f>
        <v>23.56</v>
      </c>
      <c r="AB3167" s="10">
        <f t="shared" si="1145"/>
        <v>23.528571428571428</v>
      </c>
      <c r="AC3167" s="10">
        <f t="shared" si="1146"/>
        <v>24.077142857142857</v>
      </c>
      <c r="AD3167" s="10">
        <f t="shared" si="1147"/>
        <v>24.454285714285714</v>
      </c>
      <c r="AE3167" s="10">
        <f t="shared" si="1148"/>
        <v>24.557142857142857</v>
      </c>
      <c r="AF3167" s="10">
        <f t="shared" si="1149"/>
        <v>24.365714285714283</v>
      </c>
      <c r="AG3167" s="36">
        <f t="shared" si="1137"/>
        <v>-0.40949253529232627</v>
      </c>
      <c r="AH3167" s="36">
        <f t="shared" si="1138"/>
        <v>-9.5569180203526435E-2</v>
      </c>
      <c r="AI3167" s="36">
        <f t="shared" si="1139"/>
        <v>-0.18579788949818021</v>
      </c>
      <c r="AJ3167" s="36">
        <f t="shared" si="1140"/>
        <v>6.9195917806965324E-2</v>
      </c>
      <c r="AK3167" s="36">
        <f t="shared" si="1141"/>
        <v>7.7555165728002765E-2</v>
      </c>
    </row>
    <row r="3168" spans="1:37" x14ac:dyDescent="0.2">
      <c r="A3168" s="5">
        <v>39604</v>
      </c>
      <c r="B3168" s="1">
        <v>6</v>
      </c>
      <c r="C3168" s="7">
        <v>19.91</v>
      </c>
      <c r="D3168" s="7">
        <v>22.13</v>
      </c>
      <c r="E3168" s="7">
        <v>23.01</v>
      </c>
      <c r="F3168" s="7">
        <v>23.46</v>
      </c>
      <c r="G3168" s="7">
        <v>23.37</v>
      </c>
      <c r="H3168" s="7">
        <v>23.07</v>
      </c>
      <c r="I3168" s="7">
        <v>22.98</v>
      </c>
      <c r="J3168" s="7">
        <v>23.4</v>
      </c>
      <c r="K3168" s="7">
        <v>23.44</v>
      </c>
      <c r="L3168" s="3">
        <v>0.1115</v>
      </c>
      <c r="M3168" s="3">
        <v>-2.0500000000000001E-2</v>
      </c>
      <c r="N3168" s="3">
        <v>-6.7999999999999996E-3</v>
      </c>
      <c r="O3168" s="18">
        <f t="shared" si="1142"/>
        <v>0</v>
      </c>
      <c r="P3168" s="19">
        <f t="shared" si="1150"/>
        <v>39617</v>
      </c>
      <c r="Q3168" s="19">
        <f t="shared" si="1151"/>
        <v>39645</v>
      </c>
      <c r="R3168" s="19">
        <f t="shared" si="1152"/>
        <v>39680</v>
      </c>
      <c r="S3168" s="19">
        <f t="shared" si="1153"/>
        <v>39708</v>
      </c>
      <c r="T3168" s="19">
        <f t="shared" si="1154"/>
        <v>39743</v>
      </c>
      <c r="U3168" s="19">
        <f t="shared" si="1155"/>
        <v>39771</v>
      </c>
      <c r="V3168" s="19">
        <f t="shared" si="1156"/>
        <v>39799</v>
      </c>
      <c r="W3168" s="19">
        <f t="shared" si="1157"/>
        <v>39834</v>
      </c>
      <c r="X3168" s="19">
        <f t="shared" si="1158"/>
        <v>39862</v>
      </c>
      <c r="Y3168" s="18">
        <f t="shared" si="1143"/>
        <v>28</v>
      </c>
      <c r="Z3168" s="10">
        <f t="shared" si="1144"/>
        <v>0.4642857142857143</v>
      </c>
      <c r="AA3168" s="10">
        <f>VLOOKUP(A3168, VIX!$A$2:$E$3205, 5, FALSE)</f>
        <v>18.63</v>
      </c>
      <c r="AB3168" s="10">
        <f t="shared" si="1145"/>
        <v>21.099285714285713</v>
      </c>
      <c r="AC3168" s="10">
        <f t="shared" si="1146"/>
        <v>22.601428571428571</v>
      </c>
      <c r="AD3168" s="10">
        <f t="shared" si="1147"/>
        <v>23.251071428571429</v>
      </c>
      <c r="AE3168" s="10">
        <f t="shared" si="1148"/>
        <v>23.411785714285713</v>
      </c>
      <c r="AF3168" s="10">
        <f t="shared" si="1149"/>
        <v>23.209285714285713</v>
      </c>
      <c r="AG3168" s="36">
        <f t="shared" si="1137"/>
        <v>-0.9002027483667483</v>
      </c>
      <c r="AH3168" s="36">
        <f t="shared" si="1138"/>
        <v>-0.34042553191489444</v>
      </c>
      <c r="AI3168" s="36">
        <f t="shared" si="1139"/>
        <v>-0.17067003792667473</v>
      </c>
      <c r="AJ3168" s="36">
        <f t="shared" si="1140"/>
        <v>3.3749999999999933E-2</v>
      </c>
      <c r="AK3168" s="36">
        <f t="shared" si="1141"/>
        <v>0.11292346298619846</v>
      </c>
    </row>
    <row r="3169" spans="1:37" x14ac:dyDescent="0.2">
      <c r="A3169" s="5">
        <v>39603</v>
      </c>
      <c r="B3169" s="1">
        <v>6</v>
      </c>
      <c r="C3169" s="7">
        <v>21.3</v>
      </c>
      <c r="D3169" s="7">
        <v>23.09</v>
      </c>
      <c r="E3169" s="7">
        <v>23.44</v>
      </c>
      <c r="F3169" s="7">
        <v>24.02</v>
      </c>
      <c r="G3169" s="7">
        <v>23.98</v>
      </c>
      <c r="H3169" s="7">
        <v>23.84</v>
      </c>
      <c r="I3169" s="7">
        <v>23.66</v>
      </c>
      <c r="J3169" s="7">
        <v>0</v>
      </c>
      <c r="K3169" s="7">
        <v>0</v>
      </c>
      <c r="L3169" s="3">
        <v>8.4000000000000005E-2</v>
      </c>
      <c r="M3169" s="3">
        <v>-1.4999999999999999E-2</v>
      </c>
      <c r="N3169" s="3">
        <v>-5.0000000000000001E-3</v>
      </c>
      <c r="O3169" s="18">
        <f t="shared" si="1142"/>
        <v>0</v>
      </c>
      <c r="P3169" s="19">
        <f t="shared" si="1150"/>
        <v>39617</v>
      </c>
      <c r="Q3169" s="19">
        <f t="shared" si="1151"/>
        <v>39645</v>
      </c>
      <c r="R3169" s="19">
        <f t="shared" si="1152"/>
        <v>39680</v>
      </c>
      <c r="S3169" s="19">
        <f t="shared" si="1153"/>
        <v>39708</v>
      </c>
      <c r="T3169" s="19">
        <f t="shared" si="1154"/>
        <v>39743</v>
      </c>
      <c r="U3169" s="19">
        <f t="shared" si="1155"/>
        <v>39771</v>
      </c>
      <c r="V3169" s="19">
        <f t="shared" si="1156"/>
        <v>39799</v>
      </c>
      <c r="W3169" s="19">
        <f t="shared" si="1157"/>
        <v>39834</v>
      </c>
      <c r="X3169" s="19">
        <f t="shared" si="1158"/>
        <v>39862</v>
      </c>
      <c r="Y3169" s="18">
        <f t="shared" si="1143"/>
        <v>28</v>
      </c>
      <c r="Z3169" s="10">
        <f t="shared" si="1144"/>
        <v>0.5</v>
      </c>
      <c r="AA3169" s="10">
        <f>VLOOKUP(A3169, VIX!$A$2:$E$3205, 5, FALSE)</f>
        <v>20.8</v>
      </c>
      <c r="AB3169" s="10">
        <f t="shared" si="1145"/>
        <v>22.195</v>
      </c>
      <c r="AC3169" s="10">
        <f t="shared" si="1146"/>
        <v>23.265000000000001</v>
      </c>
      <c r="AD3169" s="10">
        <f t="shared" si="1147"/>
        <v>23.73</v>
      </c>
      <c r="AE3169" s="10">
        <f t="shared" si="1148"/>
        <v>24</v>
      </c>
      <c r="AF3169" s="10">
        <f t="shared" si="1149"/>
        <v>23.91</v>
      </c>
      <c r="AG3169" s="36">
        <f t="shared" si="1137"/>
        <v>-0.73062407878326441</v>
      </c>
      <c r="AH3169" s="36">
        <f t="shared" si="1138"/>
        <v>-0.13475935828877056</v>
      </c>
      <c r="AI3169" s="36">
        <f t="shared" si="1139"/>
        <v>-0.22014700566333215</v>
      </c>
      <c r="AJ3169" s="36">
        <f t="shared" si="1140"/>
        <v>1.509479169786424E-2</v>
      </c>
      <c r="AK3169" s="36">
        <f t="shared" si="1141"/>
        <v>5.2983315061498684E-2</v>
      </c>
    </row>
    <row r="3170" spans="1:37" x14ac:dyDescent="0.2">
      <c r="A3170" s="5">
        <v>39602</v>
      </c>
      <c r="B3170" s="1">
        <v>6</v>
      </c>
      <c r="C3170" s="7">
        <v>21.07</v>
      </c>
      <c r="D3170" s="7">
        <v>23.18</v>
      </c>
      <c r="E3170" s="7">
        <v>23.6</v>
      </c>
      <c r="F3170" s="7">
        <v>23.84</v>
      </c>
      <c r="G3170" s="7">
        <v>23.86</v>
      </c>
      <c r="H3170" s="7">
        <v>23.69</v>
      </c>
      <c r="I3170" s="7">
        <v>23.51</v>
      </c>
      <c r="J3170" s="7">
        <v>24.02</v>
      </c>
      <c r="K3170" s="7">
        <v>23.94</v>
      </c>
      <c r="L3170" s="3">
        <v>0.10009999999999999</v>
      </c>
      <c r="M3170" s="3">
        <v>-1.38E-2</v>
      </c>
      <c r="N3170" s="3">
        <v>-4.5999999999999999E-3</v>
      </c>
      <c r="O3170" s="18">
        <f t="shared" si="1142"/>
        <v>0</v>
      </c>
      <c r="P3170" s="19">
        <f t="shared" si="1150"/>
        <v>39617</v>
      </c>
      <c r="Q3170" s="19">
        <f t="shared" si="1151"/>
        <v>39645</v>
      </c>
      <c r="R3170" s="19">
        <f t="shared" si="1152"/>
        <v>39680</v>
      </c>
      <c r="S3170" s="19">
        <f t="shared" si="1153"/>
        <v>39708</v>
      </c>
      <c r="T3170" s="19">
        <f t="shared" si="1154"/>
        <v>39743</v>
      </c>
      <c r="U3170" s="19">
        <f t="shared" si="1155"/>
        <v>39771</v>
      </c>
      <c r="V3170" s="19">
        <f t="shared" si="1156"/>
        <v>39799</v>
      </c>
      <c r="W3170" s="19">
        <f t="shared" si="1157"/>
        <v>39834</v>
      </c>
      <c r="X3170" s="19">
        <f t="shared" si="1158"/>
        <v>39862</v>
      </c>
      <c r="Y3170" s="18">
        <f t="shared" si="1143"/>
        <v>28</v>
      </c>
      <c r="Z3170" s="10">
        <f t="shared" si="1144"/>
        <v>0.5357142857142857</v>
      </c>
      <c r="AA3170" s="10">
        <f>VLOOKUP(A3170, VIX!$A$2:$E$3205, 5, FALSE)</f>
        <v>20.239999999999998</v>
      </c>
      <c r="AB3170" s="10">
        <f t="shared" si="1145"/>
        <v>22.049642857142857</v>
      </c>
      <c r="AC3170" s="10">
        <f t="shared" si="1146"/>
        <v>23.375</v>
      </c>
      <c r="AD3170" s="10">
        <f t="shared" si="1147"/>
        <v>23.711428571428574</v>
      </c>
      <c r="AE3170" s="10">
        <f t="shared" si="1148"/>
        <v>23.849285714285713</v>
      </c>
      <c r="AF3170" s="10">
        <f t="shared" si="1149"/>
        <v>23.78107142857143</v>
      </c>
      <c r="AG3170" s="36">
        <f t="shared" si="1137"/>
        <v>-0.88056438791732838</v>
      </c>
      <c r="AH3170" s="36">
        <f t="shared" si="1138"/>
        <v>-0.16439888164026153</v>
      </c>
      <c r="AI3170" s="36">
        <f t="shared" si="1139"/>
        <v>-9.251101321585839E-2</v>
      </c>
      <c r="AJ3170" s="36">
        <f t="shared" si="1140"/>
        <v>-7.6465590484280418E-3</v>
      </c>
      <c r="AK3170" s="36">
        <f t="shared" si="1141"/>
        <v>6.5094511639213995E-2</v>
      </c>
    </row>
    <row r="3171" spans="1:37" x14ac:dyDescent="0.2">
      <c r="A3171" s="5">
        <v>39601</v>
      </c>
      <c r="B3171" s="1">
        <v>6</v>
      </c>
      <c r="C3171" s="7">
        <v>20.64</v>
      </c>
      <c r="D3171" s="7">
        <v>22.8</v>
      </c>
      <c r="E3171" s="7">
        <v>23.25</v>
      </c>
      <c r="F3171" s="7">
        <v>23.48</v>
      </c>
      <c r="G3171" s="7">
        <v>23.62</v>
      </c>
      <c r="H3171" s="7">
        <v>23.35</v>
      </c>
      <c r="I3171" s="7">
        <v>22.96</v>
      </c>
      <c r="J3171" s="7">
        <v>0</v>
      </c>
      <c r="K3171" s="7">
        <v>0</v>
      </c>
      <c r="L3171" s="3">
        <v>0.1047</v>
      </c>
      <c r="M3171" s="3">
        <v>-2.2100000000000002E-2</v>
      </c>
      <c r="N3171" s="3">
        <v>-7.4000000000000003E-3</v>
      </c>
      <c r="O3171" s="18">
        <f t="shared" si="1142"/>
        <v>0</v>
      </c>
      <c r="P3171" s="19">
        <f t="shared" si="1150"/>
        <v>39617</v>
      </c>
      <c r="Q3171" s="19">
        <f t="shared" si="1151"/>
        <v>39645</v>
      </c>
      <c r="R3171" s="19">
        <f t="shared" si="1152"/>
        <v>39680</v>
      </c>
      <c r="S3171" s="19">
        <f t="shared" si="1153"/>
        <v>39708</v>
      </c>
      <c r="T3171" s="19">
        <f t="shared" si="1154"/>
        <v>39743</v>
      </c>
      <c r="U3171" s="19">
        <f t="shared" si="1155"/>
        <v>39771</v>
      </c>
      <c r="V3171" s="19">
        <f t="shared" si="1156"/>
        <v>39799</v>
      </c>
      <c r="W3171" s="19">
        <f t="shared" si="1157"/>
        <v>39834</v>
      </c>
      <c r="X3171" s="19">
        <f t="shared" si="1158"/>
        <v>39862</v>
      </c>
      <c r="Y3171" s="18">
        <f t="shared" si="1143"/>
        <v>28</v>
      </c>
      <c r="Z3171" s="10">
        <f t="shared" si="1144"/>
        <v>0.5714285714285714</v>
      </c>
      <c r="AA3171" s="10">
        <f>VLOOKUP(A3171, VIX!$A$2:$E$3205, 5, FALSE)</f>
        <v>19.829999999999998</v>
      </c>
      <c r="AB3171" s="10">
        <f t="shared" si="1145"/>
        <v>21.565714285714286</v>
      </c>
      <c r="AC3171" s="10">
        <f t="shared" si="1146"/>
        <v>22.992857142857144</v>
      </c>
      <c r="AD3171" s="10">
        <f t="shared" si="1147"/>
        <v>23.348571428571429</v>
      </c>
      <c r="AE3171" s="10">
        <f t="shared" si="1148"/>
        <v>23.54</v>
      </c>
      <c r="AF3171" s="10">
        <f t="shared" si="1149"/>
        <v>23.504285714285714</v>
      </c>
      <c r="AG3171" s="36">
        <f t="shared" si="1137"/>
        <v>-2.8945493219888352</v>
      </c>
      <c r="AH3171" s="36">
        <f t="shared" si="1138"/>
        <v>-0.55110967114854958</v>
      </c>
      <c r="AI3171" s="36">
        <f t="shared" si="1139"/>
        <v>-0.27301846501695831</v>
      </c>
      <c r="AJ3171" s="36">
        <f t="shared" si="1140"/>
        <v>-0.16446530130217316</v>
      </c>
      <c r="AK3171" s="36">
        <f t="shared" si="1141"/>
        <v>0.31830586180547943</v>
      </c>
    </row>
    <row r="3172" spans="1:37" x14ac:dyDescent="0.2">
      <c r="A3172" s="5">
        <v>39598</v>
      </c>
      <c r="B3172" s="1">
        <v>6</v>
      </c>
      <c r="C3172" s="7">
        <v>19.38</v>
      </c>
      <c r="D3172" s="7">
        <v>21.77</v>
      </c>
      <c r="E3172" s="7">
        <v>22.63</v>
      </c>
      <c r="F3172" s="7">
        <v>22.99</v>
      </c>
      <c r="G3172" s="7">
        <v>22.97</v>
      </c>
      <c r="H3172" s="7">
        <v>22.76</v>
      </c>
      <c r="I3172" s="7">
        <v>0</v>
      </c>
      <c r="J3172" s="7">
        <v>0</v>
      </c>
      <c r="K3172" s="7">
        <v>0</v>
      </c>
      <c r="L3172" s="3">
        <v>0.12330000000000001</v>
      </c>
      <c r="M3172" s="3">
        <v>-1</v>
      </c>
      <c r="N3172" s="3">
        <v>-0.33329999999999999</v>
      </c>
      <c r="O3172" s="18">
        <f t="shared" si="1142"/>
        <v>0</v>
      </c>
      <c r="P3172" s="19">
        <f t="shared" si="1150"/>
        <v>39617</v>
      </c>
      <c r="Q3172" s="19">
        <f t="shared" si="1151"/>
        <v>39645</v>
      </c>
      <c r="R3172" s="19">
        <f t="shared" si="1152"/>
        <v>39680</v>
      </c>
      <c r="S3172" s="19">
        <f t="shared" si="1153"/>
        <v>39708</v>
      </c>
      <c r="T3172" s="19">
        <f t="shared" si="1154"/>
        <v>39743</v>
      </c>
      <c r="U3172" s="19">
        <f t="shared" si="1155"/>
        <v>39771</v>
      </c>
      <c r="V3172" s="19">
        <f t="shared" si="1156"/>
        <v>39799</v>
      </c>
      <c r="W3172" s="19">
        <f t="shared" si="1157"/>
        <v>39834</v>
      </c>
      <c r="X3172" s="19">
        <f t="shared" si="1158"/>
        <v>39862</v>
      </c>
      <c r="Y3172" s="18">
        <f t="shared" si="1143"/>
        <v>28</v>
      </c>
      <c r="Z3172" s="10">
        <f t="shared" si="1144"/>
        <v>0.6785714285714286</v>
      </c>
      <c r="AA3172" s="10">
        <f>VLOOKUP(A3172, VIX!$A$2:$E$3205, 5, FALSE)</f>
        <v>17.829999999999998</v>
      </c>
      <c r="AB3172" s="10">
        <f t="shared" si="1145"/>
        <v>20.148214285714285</v>
      </c>
      <c r="AC3172" s="10">
        <f t="shared" si="1146"/>
        <v>22.046428571428571</v>
      </c>
      <c r="AD3172" s="10">
        <f t="shared" si="1147"/>
        <v>22.745714285714286</v>
      </c>
      <c r="AE3172" s="10">
        <f t="shared" si="1148"/>
        <v>22.983571428571427</v>
      </c>
      <c r="AF3172" s="10">
        <f t="shared" si="1149"/>
        <v>22.9025</v>
      </c>
      <c r="AG3172" s="36">
        <f t="shared" si="1137"/>
        <v>-1.0456976178901309</v>
      </c>
      <c r="AH3172" s="36">
        <f t="shared" si="1138"/>
        <v>-0.34804393910194603</v>
      </c>
      <c r="AI3172" s="36">
        <f t="shared" si="1139"/>
        <v>-0.142176529588766</v>
      </c>
      <c r="AJ3172" s="36">
        <f t="shared" si="1140"/>
        <v>7.7897990726427998E-3</v>
      </c>
      <c r="AK3172" s="36">
        <f t="shared" si="1141"/>
        <v>8.216370637187817E-2</v>
      </c>
    </row>
    <row r="3173" spans="1:37" x14ac:dyDescent="0.2">
      <c r="A3173" s="5">
        <v>39597</v>
      </c>
      <c r="B3173" s="1">
        <v>6</v>
      </c>
      <c r="C3173" s="7">
        <v>19.97</v>
      </c>
      <c r="D3173" s="7">
        <v>22.07</v>
      </c>
      <c r="E3173" s="7">
        <v>22.66</v>
      </c>
      <c r="F3173" s="7">
        <v>23.11</v>
      </c>
      <c r="G3173" s="7">
        <v>23.1</v>
      </c>
      <c r="H3173" s="7">
        <v>22.76</v>
      </c>
      <c r="I3173" s="7">
        <v>22.62</v>
      </c>
      <c r="J3173" s="7">
        <v>22.96</v>
      </c>
      <c r="K3173" s="7">
        <v>0</v>
      </c>
      <c r="L3173" s="3">
        <v>0.1052</v>
      </c>
      <c r="M3173" s="3">
        <v>-2.12E-2</v>
      </c>
      <c r="N3173" s="3">
        <v>-7.1000000000000004E-3</v>
      </c>
      <c r="O3173" s="18">
        <f t="shared" si="1142"/>
        <v>0</v>
      </c>
      <c r="P3173" s="19">
        <f t="shared" si="1150"/>
        <v>39617</v>
      </c>
      <c r="Q3173" s="19">
        <f t="shared" si="1151"/>
        <v>39645</v>
      </c>
      <c r="R3173" s="19">
        <f t="shared" si="1152"/>
        <v>39680</v>
      </c>
      <c r="S3173" s="19">
        <f t="shared" si="1153"/>
        <v>39708</v>
      </c>
      <c r="T3173" s="19">
        <f t="shared" si="1154"/>
        <v>39743</v>
      </c>
      <c r="U3173" s="19">
        <f t="shared" si="1155"/>
        <v>39771</v>
      </c>
      <c r="V3173" s="19">
        <f t="shared" si="1156"/>
        <v>39799</v>
      </c>
      <c r="W3173" s="19">
        <f t="shared" si="1157"/>
        <v>39834</v>
      </c>
      <c r="X3173" s="19">
        <f t="shared" si="1158"/>
        <v>39862</v>
      </c>
      <c r="Y3173" s="18">
        <f t="shared" si="1143"/>
        <v>28</v>
      </c>
      <c r="Z3173" s="10">
        <f t="shared" si="1144"/>
        <v>0.7142857142857143</v>
      </c>
      <c r="AA3173" s="10">
        <f>VLOOKUP(A3173, VIX!$A$2:$E$3205, 5, FALSE)</f>
        <v>18.14</v>
      </c>
      <c r="AB3173" s="10">
        <f t="shared" si="1145"/>
        <v>20.57</v>
      </c>
      <c r="AC3173" s="10">
        <f t="shared" si="1146"/>
        <v>22.238571428571429</v>
      </c>
      <c r="AD3173" s="10">
        <f t="shared" si="1147"/>
        <v>22.78857142857143</v>
      </c>
      <c r="AE3173" s="10">
        <f t="shared" si="1148"/>
        <v>23.107142857142854</v>
      </c>
      <c r="AF3173" s="10">
        <f t="shared" si="1149"/>
        <v>23.002857142857142</v>
      </c>
      <c r="AG3173" s="36">
        <f t="shared" si="1137"/>
        <v>-0.86657496561210468</v>
      </c>
      <c r="AH3173" s="36">
        <f t="shared" si="1138"/>
        <v>-0.22765273311897091</v>
      </c>
      <c r="AI3173" s="36">
        <f t="shared" si="1139"/>
        <v>-0.17190152801358197</v>
      </c>
      <c r="AJ3173" s="36">
        <f t="shared" si="1140"/>
        <v>3.8167938931290097E-3</v>
      </c>
      <c r="AK3173" s="36">
        <f t="shared" si="1141"/>
        <v>0.13017122195044123</v>
      </c>
    </row>
    <row r="3174" spans="1:37" x14ac:dyDescent="0.2">
      <c r="A3174" s="5">
        <v>39596</v>
      </c>
      <c r="B3174" s="1">
        <v>6</v>
      </c>
      <c r="C3174" s="7">
        <v>21.33</v>
      </c>
      <c r="D3174" s="7">
        <v>23.25</v>
      </c>
      <c r="E3174" s="7">
        <v>23.55</v>
      </c>
      <c r="F3174" s="7">
        <v>23.59</v>
      </c>
      <c r="G3174" s="7">
        <v>23.55</v>
      </c>
      <c r="H3174" s="7">
        <v>23.38</v>
      </c>
      <c r="I3174" s="7">
        <v>23.08</v>
      </c>
      <c r="J3174" s="7">
        <v>23.44</v>
      </c>
      <c r="K3174" s="7">
        <v>0</v>
      </c>
      <c r="L3174" s="3">
        <v>0.09</v>
      </c>
      <c r="M3174" s="3">
        <v>-2.1600000000000001E-2</v>
      </c>
      <c r="N3174" s="3">
        <v>-7.1999999999999998E-3</v>
      </c>
      <c r="O3174" s="18">
        <f t="shared" si="1142"/>
        <v>0</v>
      </c>
      <c r="P3174" s="19">
        <f t="shared" si="1150"/>
        <v>39617</v>
      </c>
      <c r="Q3174" s="19">
        <f t="shared" si="1151"/>
        <v>39645</v>
      </c>
      <c r="R3174" s="19">
        <f t="shared" si="1152"/>
        <v>39680</v>
      </c>
      <c r="S3174" s="19">
        <f t="shared" si="1153"/>
        <v>39708</v>
      </c>
      <c r="T3174" s="19">
        <f t="shared" si="1154"/>
        <v>39743</v>
      </c>
      <c r="U3174" s="19">
        <f t="shared" si="1155"/>
        <v>39771</v>
      </c>
      <c r="V3174" s="19">
        <f t="shared" si="1156"/>
        <v>39799</v>
      </c>
      <c r="W3174" s="19">
        <f t="shared" si="1157"/>
        <v>39834</v>
      </c>
      <c r="X3174" s="19">
        <f t="shared" si="1158"/>
        <v>39862</v>
      </c>
      <c r="Y3174" s="18">
        <f t="shared" si="1143"/>
        <v>28</v>
      </c>
      <c r="Z3174" s="10">
        <f t="shared" si="1144"/>
        <v>0.75</v>
      </c>
      <c r="AA3174" s="10">
        <f>VLOOKUP(A3174, VIX!$A$2:$E$3205, 5, FALSE)</f>
        <v>19.07</v>
      </c>
      <c r="AB3174" s="10">
        <f t="shared" si="1145"/>
        <v>21.81</v>
      </c>
      <c r="AC3174" s="10">
        <f t="shared" si="1146"/>
        <v>23.324999999999999</v>
      </c>
      <c r="AD3174" s="10">
        <f t="shared" si="1147"/>
        <v>23.560000000000002</v>
      </c>
      <c r="AE3174" s="10">
        <f t="shared" si="1148"/>
        <v>23.58</v>
      </c>
      <c r="AF3174" s="10">
        <f t="shared" si="1149"/>
        <v>23.5075</v>
      </c>
      <c r="AG3174" s="36">
        <f t="shared" si="1137"/>
        <v>-0.78675729292009544</v>
      </c>
      <c r="AH3174" s="36">
        <f t="shared" si="1138"/>
        <v>-0.11379030073150931</v>
      </c>
      <c r="AI3174" s="36">
        <f t="shared" si="1139"/>
        <v>-1.5113803340630016E-2</v>
      </c>
      <c r="AJ3174" s="36">
        <f t="shared" si="1140"/>
        <v>1.515242619205066E-2</v>
      </c>
      <c r="AK3174" s="36">
        <f t="shared" si="1141"/>
        <v>6.4699308303380568E-2</v>
      </c>
    </row>
    <row r="3175" spans="1:37" x14ac:dyDescent="0.2">
      <c r="A3175" s="5">
        <v>39595</v>
      </c>
      <c r="B3175" s="1">
        <v>6</v>
      </c>
      <c r="C3175" s="7">
        <v>21.49</v>
      </c>
      <c r="D3175" s="7">
        <v>23.7</v>
      </c>
      <c r="E3175" s="7">
        <v>23.83</v>
      </c>
      <c r="F3175" s="7">
        <v>23.78</v>
      </c>
      <c r="G3175" s="7">
        <v>23.68</v>
      </c>
      <c r="H3175" s="7">
        <v>23.53</v>
      </c>
      <c r="I3175" s="7">
        <v>23.14</v>
      </c>
      <c r="J3175" s="7">
        <v>0</v>
      </c>
      <c r="K3175" s="7">
        <v>0</v>
      </c>
      <c r="L3175" s="3">
        <v>0.1028</v>
      </c>
      <c r="M3175" s="3">
        <v>-2.69E-2</v>
      </c>
      <c r="N3175" s="3">
        <v>-8.9999999999999993E-3</v>
      </c>
      <c r="O3175" s="18">
        <f t="shared" si="1142"/>
        <v>0</v>
      </c>
      <c r="P3175" s="19">
        <f t="shared" si="1150"/>
        <v>39617</v>
      </c>
      <c r="Q3175" s="19">
        <f t="shared" si="1151"/>
        <v>39645</v>
      </c>
      <c r="R3175" s="19">
        <f t="shared" si="1152"/>
        <v>39680</v>
      </c>
      <c r="S3175" s="19">
        <f t="shared" si="1153"/>
        <v>39708</v>
      </c>
      <c r="T3175" s="19">
        <f t="shared" si="1154"/>
        <v>39743</v>
      </c>
      <c r="U3175" s="19">
        <f t="shared" si="1155"/>
        <v>39771</v>
      </c>
      <c r="V3175" s="19">
        <f t="shared" si="1156"/>
        <v>39799</v>
      </c>
      <c r="W3175" s="19">
        <f t="shared" si="1157"/>
        <v>39834</v>
      </c>
      <c r="X3175" s="19">
        <f t="shared" si="1158"/>
        <v>39862</v>
      </c>
      <c r="Y3175" s="18">
        <f t="shared" si="1143"/>
        <v>28</v>
      </c>
      <c r="Z3175" s="10">
        <f t="shared" si="1144"/>
        <v>0.7857142857142857</v>
      </c>
      <c r="AA3175" s="10">
        <f>VLOOKUP(A3175, VIX!$A$2:$E$3205, 5, FALSE)</f>
        <v>19.64</v>
      </c>
      <c r="AB3175" s="10">
        <f t="shared" si="1145"/>
        <v>21.963571428571427</v>
      </c>
      <c r="AC3175" s="10">
        <f t="shared" si="1146"/>
        <v>23.72785714285714</v>
      </c>
      <c r="AD3175" s="10">
        <f t="shared" si="1147"/>
        <v>23.819285714285712</v>
      </c>
      <c r="AE3175" s="10">
        <f t="shared" si="1148"/>
        <v>23.758571428571429</v>
      </c>
      <c r="AF3175" s="10">
        <f t="shared" si="1149"/>
        <v>23.647857142857141</v>
      </c>
      <c r="AG3175" s="36">
        <f t="shared" si="1137"/>
        <v>-3.5582532025684461</v>
      </c>
      <c r="AH3175" s="36">
        <f t="shared" si="1138"/>
        <v>-0.19459459459459319</v>
      </c>
      <c r="AI3175" s="36">
        <f t="shared" si="1139"/>
        <v>7.4432892249523208E-2</v>
      </c>
      <c r="AJ3175" s="36">
        <f t="shared" si="1140"/>
        <v>0.14864187335948548</v>
      </c>
      <c r="AK3175" s="36">
        <f t="shared" si="1141"/>
        <v>0.22320637732506435</v>
      </c>
    </row>
    <row r="3176" spans="1:37" x14ac:dyDescent="0.2">
      <c r="A3176" s="5">
        <v>39591</v>
      </c>
      <c r="B3176" s="1">
        <v>6</v>
      </c>
      <c r="C3176" s="7">
        <v>22.23</v>
      </c>
      <c r="D3176" s="7">
        <v>24.04</v>
      </c>
      <c r="E3176" s="7">
        <v>24.18</v>
      </c>
      <c r="F3176" s="7">
        <v>24.22</v>
      </c>
      <c r="G3176" s="7">
        <v>24.21</v>
      </c>
      <c r="H3176" s="7">
        <v>23.97</v>
      </c>
      <c r="I3176" s="7">
        <v>23.48</v>
      </c>
      <c r="J3176" s="7">
        <v>23.49</v>
      </c>
      <c r="K3176" s="7">
        <v>23.83</v>
      </c>
      <c r="L3176" s="3">
        <v>8.14E-2</v>
      </c>
      <c r="M3176" s="3">
        <v>-3.0599999999999999E-2</v>
      </c>
      <c r="N3176" s="3">
        <v>-1.0200000000000001E-2</v>
      </c>
      <c r="O3176" s="18">
        <f t="shared" si="1142"/>
        <v>0</v>
      </c>
      <c r="P3176" s="19">
        <f t="shared" si="1150"/>
        <v>39617</v>
      </c>
      <c r="Q3176" s="19">
        <f t="shared" si="1151"/>
        <v>39645</v>
      </c>
      <c r="R3176" s="19">
        <f t="shared" si="1152"/>
        <v>39680</v>
      </c>
      <c r="S3176" s="19">
        <f t="shared" si="1153"/>
        <v>39708</v>
      </c>
      <c r="T3176" s="19">
        <f t="shared" si="1154"/>
        <v>39743</v>
      </c>
      <c r="U3176" s="19">
        <f t="shared" si="1155"/>
        <v>39771</v>
      </c>
      <c r="V3176" s="19">
        <f t="shared" si="1156"/>
        <v>39799</v>
      </c>
      <c r="W3176" s="19">
        <f t="shared" si="1157"/>
        <v>39834</v>
      </c>
      <c r="X3176" s="19">
        <f t="shared" si="1158"/>
        <v>39862</v>
      </c>
      <c r="Y3176" s="18">
        <f t="shared" si="1143"/>
        <v>28</v>
      </c>
      <c r="Z3176" s="10">
        <f t="shared" si="1144"/>
        <v>0.9285714285714286</v>
      </c>
      <c r="AA3176" s="10">
        <f>VLOOKUP(A3176, VIX!$A$2:$E$3205, 5, FALSE)</f>
        <v>19.55</v>
      </c>
      <c r="AB3176" s="10">
        <f t="shared" si="1145"/>
        <v>22.359285714285715</v>
      </c>
      <c r="AC3176" s="10">
        <f t="shared" si="1146"/>
        <v>24.049999999999997</v>
      </c>
      <c r="AD3176" s="10">
        <f t="shared" si="1147"/>
        <v>24.182857142857145</v>
      </c>
      <c r="AE3176" s="10">
        <f t="shared" si="1148"/>
        <v>24.219285714285711</v>
      </c>
      <c r="AF3176" s="10">
        <f t="shared" si="1149"/>
        <v>24.192857142857143</v>
      </c>
      <c r="AG3176" s="36">
        <f t="shared" si="1137"/>
        <v>-0.74773770491803204</v>
      </c>
      <c r="AH3176" s="36">
        <f t="shared" si="1138"/>
        <v>-5.346750727449099E-2</v>
      </c>
      <c r="AI3176" s="36">
        <f t="shared" si="1139"/>
        <v>-1.5177522811455088E-2</v>
      </c>
      <c r="AJ3176" s="36">
        <f t="shared" si="1140"/>
        <v>3.7980406932923852E-3</v>
      </c>
      <c r="AK3176" s="36">
        <f t="shared" si="1141"/>
        <v>9.1539276524898558E-2</v>
      </c>
    </row>
    <row r="3177" spans="1:37" x14ac:dyDescent="0.2">
      <c r="A3177" s="5">
        <v>39590</v>
      </c>
      <c r="B3177" s="1">
        <v>6</v>
      </c>
      <c r="C3177" s="7">
        <v>21.72</v>
      </c>
      <c r="D3177" s="7">
        <v>23.56</v>
      </c>
      <c r="E3177" s="7">
        <v>23.72</v>
      </c>
      <c r="F3177" s="7">
        <v>23.7</v>
      </c>
      <c r="G3177" s="7">
        <v>23.6</v>
      </c>
      <c r="H3177" s="7">
        <v>23.5</v>
      </c>
      <c r="I3177" s="7">
        <v>23.16</v>
      </c>
      <c r="J3177" s="7">
        <v>23.6</v>
      </c>
      <c r="K3177" s="7">
        <v>0</v>
      </c>
      <c r="L3177" s="3">
        <v>8.4699999999999998E-2</v>
      </c>
      <c r="M3177" s="3">
        <v>-2.2800000000000001E-2</v>
      </c>
      <c r="N3177" s="3">
        <v>-7.6E-3</v>
      </c>
      <c r="O3177" s="18">
        <f t="shared" si="1142"/>
        <v>1</v>
      </c>
      <c r="P3177" s="19">
        <f t="shared" si="1150"/>
        <v>39617</v>
      </c>
      <c r="Q3177" s="19">
        <f t="shared" si="1151"/>
        <v>39645</v>
      </c>
      <c r="R3177" s="19">
        <f t="shared" si="1152"/>
        <v>39680</v>
      </c>
      <c r="S3177" s="19">
        <f t="shared" si="1153"/>
        <v>39708</v>
      </c>
      <c r="T3177" s="19">
        <f t="shared" si="1154"/>
        <v>39743</v>
      </c>
      <c r="U3177" s="19">
        <f t="shared" si="1155"/>
        <v>39771</v>
      </c>
      <c r="V3177" s="19">
        <f t="shared" si="1156"/>
        <v>39799</v>
      </c>
      <c r="W3177" s="19">
        <f t="shared" si="1157"/>
        <v>39834</v>
      </c>
      <c r="X3177" s="19">
        <f t="shared" si="1158"/>
        <v>39862</v>
      </c>
      <c r="Y3177" s="18">
        <f t="shared" si="1143"/>
        <v>28</v>
      </c>
      <c r="Z3177" s="10">
        <f t="shared" si="1144"/>
        <v>0.9642857142857143</v>
      </c>
      <c r="AA3177" s="10">
        <f>VLOOKUP(A3177, VIX!$A$2:$E$3205, 5, FALSE)</f>
        <v>18.05</v>
      </c>
      <c r="AB3177" s="10">
        <f t="shared" si="1145"/>
        <v>21.785714285714285</v>
      </c>
      <c r="AC3177" s="10">
        <f t="shared" si="1146"/>
        <v>23.565714285714282</v>
      </c>
      <c r="AD3177" s="10">
        <f t="shared" si="1147"/>
        <v>23.719285714285714</v>
      </c>
      <c r="AE3177" s="10">
        <f t="shared" si="1148"/>
        <v>23.696428571428569</v>
      </c>
      <c r="AF3177" s="10">
        <f t="shared" si="1149"/>
        <v>23.596428571428575</v>
      </c>
      <c r="AG3177" s="36">
        <f t="shared" si="1137"/>
        <v>-0.70229007633587759</v>
      </c>
      <c r="AH3177" s="36">
        <f t="shared" si="1138"/>
        <v>-6.040268456375842E-2</v>
      </c>
      <c r="AI3177" s="36">
        <f t="shared" si="1139"/>
        <v>7.5757575757574103E-3</v>
      </c>
      <c r="AJ3177" s="36">
        <f t="shared" si="1140"/>
        <v>3.7562604340566789E-2</v>
      </c>
      <c r="AK3177" s="36">
        <f t="shared" si="1141"/>
        <v>3.78787878787884E-2</v>
      </c>
    </row>
    <row r="3178" spans="1:37" x14ac:dyDescent="0.2">
      <c r="A3178" s="5">
        <v>39589</v>
      </c>
      <c r="B3178" s="1">
        <v>6</v>
      </c>
      <c r="C3178" s="7">
        <v>22.14</v>
      </c>
      <c r="D3178" s="7">
        <v>23.58</v>
      </c>
      <c r="E3178" s="7">
        <v>23.84</v>
      </c>
      <c r="F3178" s="7">
        <v>23.76</v>
      </c>
      <c r="G3178" s="7">
        <v>23.96</v>
      </c>
      <c r="H3178" s="7">
        <v>23.76</v>
      </c>
      <c r="I3178" s="7">
        <v>23.16</v>
      </c>
      <c r="J3178" s="7">
        <v>0</v>
      </c>
      <c r="K3178" s="7">
        <v>0</v>
      </c>
      <c r="L3178" s="3">
        <v>6.5000000000000002E-2</v>
      </c>
      <c r="M3178" s="3">
        <v>-2.53E-2</v>
      </c>
      <c r="N3178" s="3">
        <v>-8.3999999999999995E-3</v>
      </c>
      <c r="O3178" s="18">
        <f t="shared" si="1142"/>
        <v>0</v>
      </c>
      <c r="P3178" s="19">
        <f t="shared" si="1150"/>
        <v>39589</v>
      </c>
      <c r="Q3178" s="19">
        <f t="shared" si="1151"/>
        <v>39617</v>
      </c>
      <c r="R3178" s="19">
        <f t="shared" si="1152"/>
        <v>39645</v>
      </c>
      <c r="S3178" s="19">
        <f t="shared" si="1153"/>
        <v>39680</v>
      </c>
      <c r="T3178" s="19">
        <f t="shared" si="1154"/>
        <v>39708</v>
      </c>
      <c r="U3178" s="19">
        <f t="shared" si="1155"/>
        <v>39743</v>
      </c>
      <c r="V3178" s="19">
        <f t="shared" si="1156"/>
        <v>39771</v>
      </c>
      <c r="W3178" s="19">
        <f t="shared" si="1157"/>
        <v>39799</v>
      </c>
      <c r="X3178" s="19">
        <f t="shared" si="1158"/>
        <v>39834</v>
      </c>
      <c r="Y3178" s="18">
        <f t="shared" si="1143"/>
        <v>35</v>
      </c>
      <c r="Z3178" s="10">
        <f t="shared" si="1144"/>
        <v>0</v>
      </c>
      <c r="AA3178" s="10">
        <f>VLOOKUP(A3178, VIX!$A$2:$E$3205, 5, FALSE)</f>
        <v>18.59</v>
      </c>
      <c r="AB3178" s="10">
        <f t="shared" si="1145"/>
        <v>23.58</v>
      </c>
      <c r="AC3178" s="10">
        <f t="shared" si="1146"/>
        <v>23.84</v>
      </c>
      <c r="AD3178" s="10">
        <f t="shared" si="1147"/>
        <v>23.76</v>
      </c>
      <c r="AE3178" s="10">
        <f t="shared" si="1148"/>
        <v>23.96</v>
      </c>
      <c r="AF3178" s="10">
        <f t="shared" si="1149"/>
        <v>23.76</v>
      </c>
      <c r="AG3178" s="36">
        <f t="shared" si="1137"/>
        <v>-0.50035160289555247</v>
      </c>
      <c r="AH3178" s="36">
        <f t="shared" si="1138"/>
        <v>-8.3922533046419168E-2</v>
      </c>
      <c r="AI3178" s="36">
        <f t="shared" si="1139"/>
        <v>2.5407387802940967E-2</v>
      </c>
      <c r="AJ3178" s="36">
        <f t="shared" si="1140"/>
        <v>-6.379262334506218E-2</v>
      </c>
      <c r="AK3178" s="36">
        <f t="shared" si="1141"/>
        <v>6.3774057624416139E-2</v>
      </c>
    </row>
    <row r="3179" spans="1:37" x14ac:dyDescent="0.2">
      <c r="A3179" s="5">
        <v>39588</v>
      </c>
      <c r="B3179" s="1">
        <v>5</v>
      </c>
      <c r="C3179" s="7">
        <v>17.37</v>
      </c>
      <c r="D3179" s="7">
        <v>20.82</v>
      </c>
      <c r="E3179" s="7">
        <v>22.35</v>
      </c>
      <c r="F3179" s="7">
        <v>22.68</v>
      </c>
      <c r="G3179" s="7">
        <v>22.57</v>
      </c>
      <c r="H3179" s="7">
        <v>22.58</v>
      </c>
      <c r="I3179" s="7">
        <v>22.69</v>
      </c>
      <c r="J3179" s="7">
        <v>22.46</v>
      </c>
      <c r="K3179" s="7">
        <v>22.79</v>
      </c>
      <c r="L3179" s="3">
        <v>0.1986</v>
      </c>
      <c r="M3179" s="3">
        <v>4.0000000000000002E-4</v>
      </c>
      <c r="N3179" s="3">
        <v>1E-4</v>
      </c>
      <c r="O3179" s="18">
        <f t="shared" si="1142"/>
        <v>0</v>
      </c>
      <c r="P3179" s="19">
        <f t="shared" si="1150"/>
        <v>39589</v>
      </c>
      <c r="Q3179" s="19">
        <f t="shared" si="1151"/>
        <v>39617</v>
      </c>
      <c r="R3179" s="19">
        <f t="shared" si="1152"/>
        <v>39645</v>
      </c>
      <c r="S3179" s="19">
        <f t="shared" si="1153"/>
        <v>39680</v>
      </c>
      <c r="T3179" s="19">
        <f t="shared" si="1154"/>
        <v>39708</v>
      </c>
      <c r="U3179" s="19">
        <f t="shared" si="1155"/>
        <v>39743</v>
      </c>
      <c r="V3179" s="19">
        <f t="shared" si="1156"/>
        <v>39771</v>
      </c>
      <c r="W3179" s="19">
        <f t="shared" si="1157"/>
        <v>39799</v>
      </c>
      <c r="X3179" s="19">
        <f t="shared" si="1158"/>
        <v>39834</v>
      </c>
      <c r="Y3179" s="18">
        <f t="shared" si="1143"/>
        <v>35</v>
      </c>
      <c r="Z3179" s="10">
        <f t="shared" si="1144"/>
        <v>2.8571428571428571E-2</v>
      </c>
      <c r="AA3179" s="10">
        <f>VLOOKUP(A3179, VIX!$A$2:$E$3205, 5, FALSE)</f>
        <v>17.579999999999998</v>
      </c>
      <c r="AB3179" s="10">
        <f t="shared" si="1145"/>
        <v>20.721428571428572</v>
      </c>
      <c r="AC3179" s="10">
        <f t="shared" si="1146"/>
        <v>22.306285714285718</v>
      </c>
      <c r="AD3179" s="10">
        <f t="shared" si="1147"/>
        <v>22.670571428571428</v>
      </c>
      <c r="AE3179" s="10">
        <f t="shared" si="1148"/>
        <v>22.573142857142855</v>
      </c>
      <c r="AF3179" s="10">
        <f t="shared" si="1149"/>
        <v>22.579714285714282</v>
      </c>
      <c r="AG3179" s="36">
        <f t="shared" si="1137"/>
        <v>-1.2685304073771444</v>
      </c>
      <c r="AH3179" s="36">
        <f t="shared" si="1138"/>
        <v>-0.51294468243620839</v>
      </c>
      <c r="AI3179" s="36">
        <f t="shared" si="1139"/>
        <v>-0.10938507070042695</v>
      </c>
      <c r="AJ3179" s="36">
        <f t="shared" si="1140"/>
        <v>3.6025264471187396E-2</v>
      </c>
      <c r="AK3179" s="36">
        <f t="shared" si="1141"/>
        <v>-3.2671264844675346E-3</v>
      </c>
    </row>
    <row r="3180" spans="1:37" x14ac:dyDescent="0.2">
      <c r="A3180" s="5">
        <v>39587</v>
      </c>
      <c r="B3180" s="1">
        <v>5</v>
      </c>
      <c r="C3180" s="7">
        <v>16.64</v>
      </c>
      <c r="D3180" s="7">
        <v>19.760000000000002</v>
      </c>
      <c r="E3180" s="7">
        <v>21.58</v>
      </c>
      <c r="F3180" s="7">
        <v>21.73</v>
      </c>
      <c r="G3180" s="7">
        <v>22</v>
      </c>
      <c r="H3180" s="7">
        <v>22.04</v>
      </c>
      <c r="I3180" s="7">
        <v>21.98</v>
      </c>
      <c r="J3180" s="7">
        <v>21.94</v>
      </c>
      <c r="K3180" s="7">
        <v>22.2</v>
      </c>
      <c r="L3180" s="3">
        <v>0.1875</v>
      </c>
      <c r="M3180" s="3">
        <v>1.15E-2</v>
      </c>
      <c r="N3180" s="3">
        <v>3.8E-3</v>
      </c>
      <c r="O3180" s="18">
        <f t="shared" si="1142"/>
        <v>0</v>
      </c>
      <c r="P3180" s="19">
        <f t="shared" si="1150"/>
        <v>39589</v>
      </c>
      <c r="Q3180" s="19">
        <f t="shared" si="1151"/>
        <v>39617</v>
      </c>
      <c r="R3180" s="19">
        <f t="shared" si="1152"/>
        <v>39645</v>
      </c>
      <c r="S3180" s="19">
        <f t="shared" si="1153"/>
        <v>39680</v>
      </c>
      <c r="T3180" s="19">
        <f t="shared" si="1154"/>
        <v>39708</v>
      </c>
      <c r="U3180" s="19">
        <f t="shared" si="1155"/>
        <v>39743</v>
      </c>
      <c r="V3180" s="19">
        <f t="shared" si="1156"/>
        <v>39771</v>
      </c>
      <c r="W3180" s="19">
        <f t="shared" si="1157"/>
        <v>39799</v>
      </c>
      <c r="X3180" s="19">
        <f t="shared" si="1158"/>
        <v>39834</v>
      </c>
      <c r="Y3180" s="18">
        <f t="shared" si="1143"/>
        <v>35</v>
      </c>
      <c r="Z3180" s="10">
        <f t="shared" si="1144"/>
        <v>5.7142857142857141E-2</v>
      </c>
      <c r="AA3180" s="10">
        <f>VLOOKUP(A3180, VIX!$A$2:$E$3205, 5, FALSE)</f>
        <v>17.010000000000002</v>
      </c>
      <c r="AB3180" s="10">
        <f t="shared" si="1145"/>
        <v>19.581714285714288</v>
      </c>
      <c r="AC3180" s="10">
        <f t="shared" si="1146"/>
        <v>21.475999999999996</v>
      </c>
      <c r="AD3180" s="10">
        <f t="shared" si="1147"/>
        <v>21.721428571428568</v>
      </c>
      <c r="AE3180" s="10">
        <f t="shared" si="1148"/>
        <v>21.984571428571428</v>
      </c>
      <c r="AF3180" s="10">
        <f t="shared" si="1149"/>
        <v>22.037714285714284</v>
      </c>
      <c r="AG3180" s="36">
        <f t="shared" si="1137"/>
        <v>-3.4186825132255971</v>
      </c>
      <c r="AH3180" s="36">
        <f t="shared" si="1138"/>
        <v>-1.8451387957623675</v>
      </c>
      <c r="AI3180" s="36">
        <f t="shared" si="1139"/>
        <v>-0.14956475863888372</v>
      </c>
      <c r="AJ3180" s="36">
        <f t="shared" si="1140"/>
        <v>-0.26614512028163462</v>
      </c>
      <c r="AK3180" s="36">
        <f t="shared" si="1141"/>
        <v>-3.9254884143570264E-2</v>
      </c>
    </row>
    <row r="3181" spans="1:37" x14ac:dyDescent="0.2">
      <c r="A3181" s="5">
        <v>39584</v>
      </c>
      <c r="B3181" s="1">
        <v>5</v>
      </c>
      <c r="C3181" s="7">
        <v>17.149999999999999</v>
      </c>
      <c r="D3181" s="7">
        <v>20.14</v>
      </c>
      <c r="E3181" s="7">
        <v>21.5</v>
      </c>
      <c r="F3181" s="7">
        <v>21.69</v>
      </c>
      <c r="G3181" s="7">
        <v>21.95</v>
      </c>
      <c r="H3181" s="7">
        <v>22.02</v>
      </c>
      <c r="I3181" s="7">
        <v>21.87</v>
      </c>
      <c r="J3181" s="7">
        <v>21.81</v>
      </c>
      <c r="K3181" s="7">
        <v>21.88</v>
      </c>
      <c r="L3181" s="3">
        <v>0.17430000000000001</v>
      </c>
      <c r="M3181" s="3">
        <v>8.3000000000000001E-3</v>
      </c>
      <c r="N3181" s="3">
        <v>2.8E-3</v>
      </c>
      <c r="O3181" s="18">
        <f t="shared" si="1142"/>
        <v>0</v>
      </c>
      <c r="P3181" s="19">
        <f t="shared" si="1150"/>
        <v>39589</v>
      </c>
      <c r="Q3181" s="19">
        <f t="shared" si="1151"/>
        <v>39617</v>
      </c>
      <c r="R3181" s="19">
        <f t="shared" si="1152"/>
        <v>39645</v>
      </c>
      <c r="S3181" s="19">
        <f t="shared" si="1153"/>
        <v>39680</v>
      </c>
      <c r="T3181" s="19">
        <f t="shared" si="1154"/>
        <v>39708</v>
      </c>
      <c r="U3181" s="19">
        <f t="shared" si="1155"/>
        <v>39743</v>
      </c>
      <c r="V3181" s="19">
        <f t="shared" si="1156"/>
        <v>39771</v>
      </c>
      <c r="W3181" s="19">
        <f t="shared" si="1157"/>
        <v>39799</v>
      </c>
      <c r="X3181" s="19">
        <f t="shared" si="1158"/>
        <v>39834</v>
      </c>
      <c r="Y3181" s="18">
        <f t="shared" si="1143"/>
        <v>35</v>
      </c>
      <c r="Z3181" s="10">
        <f t="shared" si="1144"/>
        <v>0.14285714285714285</v>
      </c>
      <c r="AA3181" s="10">
        <f>VLOOKUP(A3181, VIX!$A$2:$E$3205, 5, FALSE)</f>
        <v>16.47</v>
      </c>
      <c r="AB3181" s="10">
        <f t="shared" si="1145"/>
        <v>19.712857142857143</v>
      </c>
      <c r="AC3181" s="10">
        <f t="shared" si="1146"/>
        <v>21.305714285714288</v>
      </c>
      <c r="AD3181" s="10">
        <f t="shared" si="1147"/>
        <v>21.662857142857142</v>
      </c>
      <c r="AE3181" s="10">
        <f t="shared" si="1148"/>
        <v>21.912857142857145</v>
      </c>
      <c r="AF3181" s="10">
        <f t="shared" si="1149"/>
        <v>22.01</v>
      </c>
      <c r="AG3181" s="36">
        <f t="shared" si="1137"/>
        <v>-1.1062692702980488</v>
      </c>
      <c r="AH3181" s="36">
        <f t="shared" si="1138"/>
        <v>-0.46594972332875606</v>
      </c>
      <c r="AI3181" s="36">
        <f t="shared" si="1139"/>
        <v>-6.4076656451160063E-2</v>
      </c>
      <c r="AJ3181" s="36">
        <f t="shared" si="1140"/>
        <v>-8.695882993124987E-2</v>
      </c>
      <c r="AK3181" s="36">
        <f t="shared" si="1141"/>
        <v>-2.3403606065832694E-2</v>
      </c>
    </row>
    <row r="3182" spans="1:37" x14ac:dyDescent="0.2">
      <c r="A3182" s="5">
        <v>39583</v>
      </c>
      <c r="B3182" s="1">
        <v>5</v>
      </c>
      <c r="C3182" s="7">
        <v>17.43</v>
      </c>
      <c r="D3182" s="7">
        <v>19.88</v>
      </c>
      <c r="E3182" s="7">
        <v>21.25</v>
      </c>
      <c r="F3182" s="7">
        <v>21.37</v>
      </c>
      <c r="G3182" s="7">
        <v>21.56</v>
      </c>
      <c r="H3182" s="7">
        <v>21.53</v>
      </c>
      <c r="I3182" s="7">
        <v>21.37</v>
      </c>
      <c r="J3182" s="7">
        <v>21.36</v>
      </c>
      <c r="K3182" s="7">
        <v>21.51</v>
      </c>
      <c r="L3182" s="3">
        <v>0.1406</v>
      </c>
      <c r="M3182" s="3">
        <v>0</v>
      </c>
      <c r="N3182" s="3">
        <v>0</v>
      </c>
      <c r="O3182" s="18">
        <f t="shared" si="1142"/>
        <v>0</v>
      </c>
      <c r="P3182" s="19">
        <f t="shared" si="1150"/>
        <v>39589</v>
      </c>
      <c r="Q3182" s="19">
        <f t="shared" si="1151"/>
        <v>39617</v>
      </c>
      <c r="R3182" s="19">
        <f t="shared" si="1152"/>
        <v>39645</v>
      </c>
      <c r="S3182" s="19">
        <f t="shared" si="1153"/>
        <v>39680</v>
      </c>
      <c r="T3182" s="19">
        <f t="shared" si="1154"/>
        <v>39708</v>
      </c>
      <c r="U3182" s="19">
        <f t="shared" si="1155"/>
        <v>39743</v>
      </c>
      <c r="V3182" s="19">
        <f t="shared" si="1156"/>
        <v>39771</v>
      </c>
      <c r="W3182" s="19">
        <f t="shared" si="1157"/>
        <v>39799</v>
      </c>
      <c r="X3182" s="19">
        <f t="shared" si="1158"/>
        <v>39834</v>
      </c>
      <c r="Y3182" s="18">
        <f t="shared" si="1143"/>
        <v>35</v>
      </c>
      <c r="Z3182" s="10">
        <f t="shared" si="1144"/>
        <v>0.17142857142857143</v>
      </c>
      <c r="AA3182" s="10">
        <f>VLOOKUP(A3182, VIX!$A$2:$E$3205, 5, FALSE)</f>
        <v>16.3</v>
      </c>
      <c r="AB3182" s="10">
        <f t="shared" si="1145"/>
        <v>19.459999999999997</v>
      </c>
      <c r="AC3182" s="10">
        <f t="shared" si="1146"/>
        <v>21.015142857142859</v>
      </c>
      <c r="AD3182" s="10">
        <f t="shared" si="1147"/>
        <v>21.349428571428572</v>
      </c>
      <c r="AE3182" s="10">
        <f t="shared" si="1148"/>
        <v>21.527428571428569</v>
      </c>
      <c r="AF3182" s="10">
        <f t="shared" si="1149"/>
        <v>21.535142857142858</v>
      </c>
      <c r="AG3182" s="36">
        <f t="shared" si="1137"/>
        <v>-0.88572002410122519</v>
      </c>
      <c r="AH3182" s="36">
        <f t="shared" si="1138"/>
        <v>-0.46335963923337142</v>
      </c>
      <c r="AI3182" s="36">
        <f t="shared" si="1139"/>
        <v>-3.9907621247113501E-2</v>
      </c>
      <c r="AJ3182" s="36">
        <f t="shared" si="1140"/>
        <v>-6.2159214830969825E-2</v>
      </c>
      <c r="AK3182" s="36">
        <f t="shared" si="1141"/>
        <v>9.7711028679988536E-3</v>
      </c>
    </row>
    <row r="3183" spans="1:37" x14ac:dyDescent="0.2">
      <c r="A3183" s="5">
        <v>39582</v>
      </c>
      <c r="B3183" s="1">
        <v>5</v>
      </c>
      <c r="C3183" s="7">
        <v>18.3</v>
      </c>
      <c r="D3183" s="7">
        <v>20.32</v>
      </c>
      <c r="E3183" s="7">
        <v>21.53</v>
      </c>
      <c r="F3183" s="7">
        <v>21.68</v>
      </c>
      <c r="G3183" s="7">
        <v>22.09</v>
      </c>
      <c r="H3183" s="7">
        <v>22.11</v>
      </c>
      <c r="I3183" s="7">
        <v>21.92</v>
      </c>
      <c r="J3183" s="7">
        <v>21.74</v>
      </c>
      <c r="K3183" s="7">
        <v>22.59</v>
      </c>
      <c r="L3183" s="3">
        <v>0.1104</v>
      </c>
      <c r="M3183" s="3">
        <v>1.11E-2</v>
      </c>
      <c r="N3183" s="3">
        <v>3.7000000000000002E-3</v>
      </c>
      <c r="O3183" s="18">
        <f t="shared" si="1142"/>
        <v>0</v>
      </c>
      <c r="P3183" s="19">
        <f t="shared" si="1150"/>
        <v>39589</v>
      </c>
      <c r="Q3183" s="19">
        <f t="shared" si="1151"/>
        <v>39617</v>
      </c>
      <c r="R3183" s="19">
        <f t="shared" si="1152"/>
        <v>39645</v>
      </c>
      <c r="S3183" s="19">
        <f t="shared" si="1153"/>
        <v>39680</v>
      </c>
      <c r="T3183" s="19">
        <f t="shared" si="1154"/>
        <v>39708</v>
      </c>
      <c r="U3183" s="19">
        <f t="shared" si="1155"/>
        <v>39743</v>
      </c>
      <c r="V3183" s="19">
        <f t="shared" si="1156"/>
        <v>39771</v>
      </c>
      <c r="W3183" s="19">
        <f t="shared" si="1157"/>
        <v>39799</v>
      </c>
      <c r="X3183" s="19">
        <f t="shared" si="1158"/>
        <v>39834</v>
      </c>
      <c r="Y3183" s="18">
        <f t="shared" si="1143"/>
        <v>35</v>
      </c>
      <c r="Z3183" s="10">
        <f t="shared" si="1144"/>
        <v>0.2</v>
      </c>
      <c r="AA3183" s="10">
        <f>VLOOKUP(A3183, VIX!$A$2:$E$3205, 5, FALSE)</f>
        <v>17.66</v>
      </c>
      <c r="AB3183" s="10">
        <f t="shared" si="1145"/>
        <v>19.916</v>
      </c>
      <c r="AC3183" s="10">
        <f t="shared" si="1146"/>
        <v>21.288</v>
      </c>
      <c r="AD3183" s="10">
        <f t="shared" si="1147"/>
        <v>21.650000000000002</v>
      </c>
      <c r="AE3183" s="10">
        <f t="shared" si="1148"/>
        <v>22.008000000000003</v>
      </c>
      <c r="AF3183" s="10">
        <f t="shared" si="1149"/>
        <v>22.105999999999998</v>
      </c>
      <c r="AG3183" s="36">
        <f t="shared" si="1137"/>
        <v>-0.7162918976725855</v>
      </c>
      <c r="AH3183" s="36">
        <f t="shared" si="1138"/>
        <v>-0.40280052840158515</v>
      </c>
      <c r="AI3183" s="36">
        <f t="shared" si="1139"/>
        <v>-4.9360146252284694E-2</v>
      </c>
      <c r="AJ3183" s="36">
        <f t="shared" si="1140"/>
        <v>-0.13397302904564312</v>
      </c>
      <c r="AK3183" s="36">
        <f t="shared" si="1141"/>
        <v>-6.52173913043464E-3</v>
      </c>
    </row>
    <row r="3184" spans="1:37" x14ac:dyDescent="0.2">
      <c r="A3184" s="5">
        <v>39581</v>
      </c>
      <c r="B3184" s="1">
        <v>5</v>
      </c>
      <c r="C3184" s="7">
        <v>18.7</v>
      </c>
      <c r="D3184" s="7">
        <v>20.78</v>
      </c>
      <c r="E3184" s="7">
        <v>21.88</v>
      </c>
      <c r="F3184" s="7">
        <v>21.88</v>
      </c>
      <c r="G3184" s="7">
        <v>22.08</v>
      </c>
      <c r="H3184" s="7">
        <v>22.08</v>
      </c>
      <c r="I3184" s="7">
        <v>22.04</v>
      </c>
      <c r="J3184" s="7">
        <v>21.91</v>
      </c>
      <c r="K3184" s="7">
        <v>22.18</v>
      </c>
      <c r="L3184" s="3">
        <v>0.11119999999999999</v>
      </c>
      <c r="M3184" s="3">
        <v>7.3000000000000001E-3</v>
      </c>
      <c r="N3184" s="3">
        <v>2.3999999999999998E-3</v>
      </c>
      <c r="O3184" s="18">
        <f t="shared" si="1142"/>
        <v>0</v>
      </c>
      <c r="P3184" s="19">
        <f t="shared" si="1150"/>
        <v>39589</v>
      </c>
      <c r="Q3184" s="19">
        <f t="shared" si="1151"/>
        <v>39617</v>
      </c>
      <c r="R3184" s="19">
        <f t="shared" si="1152"/>
        <v>39645</v>
      </c>
      <c r="S3184" s="19">
        <f t="shared" si="1153"/>
        <v>39680</v>
      </c>
      <c r="T3184" s="19">
        <f t="shared" si="1154"/>
        <v>39708</v>
      </c>
      <c r="U3184" s="19">
        <f t="shared" si="1155"/>
        <v>39743</v>
      </c>
      <c r="V3184" s="19">
        <f t="shared" si="1156"/>
        <v>39771</v>
      </c>
      <c r="W3184" s="19">
        <f t="shared" si="1157"/>
        <v>39799</v>
      </c>
      <c r="X3184" s="19">
        <f t="shared" si="1158"/>
        <v>39834</v>
      </c>
      <c r="Y3184" s="18">
        <f t="shared" si="1143"/>
        <v>35</v>
      </c>
      <c r="Z3184" s="10">
        <f t="shared" si="1144"/>
        <v>0.22857142857142856</v>
      </c>
      <c r="AA3184" s="10">
        <f>VLOOKUP(A3184, VIX!$A$2:$E$3205, 5, FALSE)</f>
        <v>17.98</v>
      </c>
      <c r="AB3184" s="10">
        <f t="shared" si="1145"/>
        <v>20.304571428571428</v>
      </c>
      <c r="AC3184" s="10">
        <f t="shared" si="1146"/>
        <v>21.62857142857143</v>
      </c>
      <c r="AD3184" s="10">
        <f t="shared" si="1147"/>
        <v>21.88</v>
      </c>
      <c r="AE3184" s="10">
        <f t="shared" si="1148"/>
        <v>22.034285714285712</v>
      </c>
      <c r="AF3184" s="10">
        <f t="shared" si="1149"/>
        <v>22.08</v>
      </c>
      <c r="AG3184" s="36">
        <f t="shared" si="1137"/>
        <v>-0.73640731686757166</v>
      </c>
      <c r="AH3184" s="36">
        <f t="shared" si="1138"/>
        <v>-0.3666666666666657</v>
      </c>
      <c r="AI3184" s="36">
        <f t="shared" si="1139"/>
        <v>0</v>
      </c>
      <c r="AJ3184" s="36">
        <f t="shared" si="1140"/>
        <v>-6.5665185725639105E-2</v>
      </c>
      <c r="AK3184" s="36">
        <f t="shared" si="1141"/>
        <v>0</v>
      </c>
    </row>
    <row r="3185" spans="1:37" x14ac:dyDescent="0.2">
      <c r="A3185" s="5">
        <v>39580</v>
      </c>
      <c r="B3185" s="1">
        <v>5</v>
      </c>
      <c r="C3185" s="7">
        <v>18.940000000000001</v>
      </c>
      <c r="D3185" s="7">
        <v>20.82</v>
      </c>
      <c r="E3185" s="7">
        <v>21.87</v>
      </c>
      <c r="F3185" s="7">
        <v>21.87</v>
      </c>
      <c r="G3185" s="7">
        <v>21.95</v>
      </c>
      <c r="H3185" s="7">
        <v>22.01</v>
      </c>
      <c r="I3185" s="7">
        <v>21.96</v>
      </c>
      <c r="J3185" s="7">
        <v>21.7</v>
      </c>
      <c r="K3185" s="7">
        <v>21.9</v>
      </c>
      <c r="L3185" s="3">
        <v>9.9299999999999999E-2</v>
      </c>
      <c r="M3185" s="3">
        <v>4.1000000000000003E-3</v>
      </c>
      <c r="N3185" s="3">
        <v>1.4E-3</v>
      </c>
      <c r="O3185" s="18">
        <f t="shared" si="1142"/>
        <v>0</v>
      </c>
      <c r="P3185" s="19">
        <f t="shared" si="1150"/>
        <v>39589</v>
      </c>
      <c r="Q3185" s="19">
        <f t="shared" si="1151"/>
        <v>39617</v>
      </c>
      <c r="R3185" s="19">
        <f t="shared" si="1152"/>
        <v>39645</v>
      </c>
      <c r="S3185" s="19">
        <f t="shared" si="1153"/>
        <v>39680</v>
      </c>
      <c r="T3185" s="19">
        <f t="shared" si="1154"/>
        <v>39708</v>
      </c>
      <c r="U3185" s="19">
        <f t="shared" si="1155"/>
        <v>39743</v>
      </c>
      <c r="V3185" s="19">
        <f t="shared" si="1156"/>
        <v>39771</v>
      </c>
      <c r="W3185" s="19">
        <f t="shared" si="1157"/>
        <v>39799</v>
      </c>
      <c r="X3185" s="19">
        <f t="shared" si="1158"/>
        <v>39834</v>
      </c>
      <c r="Y3185" s="18">
        <f t="shared" si="1143"/>
        <v>35</v>
      </c>
      <c r="Z3185" s="10">
        <f t="shared" si="1144"/>
        <v>0.25714285714285712</v>
      </c>
      <c r="AA3185" s="10">
        <f>VLOOKUP(A3185, VIX!$A$2:$E$3205, 5, FALSE)</f>
        <v>17.79</v>
      </c>
      <c r="AB3185" s="10">
        <f t="shared" si="1145"/>
        <v>20.336571428571428</v>
      </c>
      <c r="AC3185" s="10">
        <f t="shared" si="1146"/>
        <v>21.6</v>
      </c>
      <c r="AD3185" s="10">
        <f t="shared" si="1147"/>
        <v>21.87</v>
      </c>
      <c r="AE3185" s="10">
        <f t="shared" si="1148"/>
        <v>21.92942857142857</v>
      </c>
      <c r="AF3185" s="10">
        <f t="shared" si="1149"/>
        <v>21.994571428571426</v>
      </c>
      <c r="AG3185" s="36">
        <f t="shared" si="1137"/>
        <v>-1.9431524547803616</v>
      </c>
      <c r="AH3185" s="36">
        <f t="shared" si="1138"/>
        <v>-1.0314315042683968</v>
      </c>
      <c r="AI3185" s="36">
        <f t="shared" si="1139"/>
        <v>0</v>
      </c>
      <c r="AJ3185" s="36">
        <f t="shared" si="1140"/>
        <v>-7.7023980845886741E-2</v>
      </c>
      <c r="AK3185" s="36">
        <f t="shared" si="1141"/>
        <v>-5.7373420523395523E-2</v>
      </c>
    </row>
    <row r="3186" spans="1:37" x14ac:dyDescent="0.2">
      <c r="A3186" s="5">
        <v>39577</v>
      </c>
      <c r="B3186" s="1">
        <v>5</v>
      </c>
      <c r="C3186" s="7">
        <v>19.84</v>
      </c>
      <c r="D3186" s="7">
        <v>21.45</v>
      </c>
      <c r="E3186" s="7">
        <v>22.27</v>
      </c>
      <c r="F3186" s="7">
        <v>22.29</v>
      </c>
      <c r="G3186" s="7">
        <v>22.51</v>
      </c>
      <c r="H3186" s="7">
        <v>22.63</v>
      </c>
      <c r="I3186" s="7">
        <v>22.68</v>
      </c>
      <c r="J3186" s="7">
        <v>22.3</v>
      </c>
      <c r="K3186" s="7">
        <v>0</v>
      </c>
      <c r="L3186" s="3">
        <v>8.1100000000000005E-2</v>
      </c>
      <c r="M3186" s="3">
        <v>1.7500000000000002E-2</v>
      </c>
      <c r="N3186" s="3">
        <v>5.7999999999999996E-3</v>
      </c>
      <c r="O3186" s="18">
        <f t="shared" si="1142"/>
        <v>0</v>
      </c>
      <c r="P3186" s="19">
        <f t="shared" si="1150"/>
        <v>39589</v>
      </c>
      <c r="Q3186" s="19">
        <f t="shared" si="1151"/>
        <v>39617</v>
      </c>
      <c r="R3186" s="19">
        <f t="shared" si="1152"/>
        <v>39645</v>
      </c>
      <c r="S3186" s="19">
        <f t="shared" si="1153"/>
        <v>39680</v>
      </c>
      <c r="T3186" s="19">
        <f t="shared" si="1154"/>
        <v>39708</v>
      </c>
      <c r="U3186" s="19">
        <f t="shared" si="1155"/>
        <v>39743</v>
      </c>
      <c r="V3186" s="19">
        <f t="shared" si="1156"/>
        <v>39771</v>
      </c>
      <c r="W3186" s="19">
        <f t="shared" si="1157"/>
        <v>39799</v>
      </c>
      <c r="X3186" s="19">
        <f t="shared" si="1158"/>
        <v>39834</v>
      </c>
      <c r="Y3186" s="18">
        <f t="shared" si="1143"/>
        <v>35</v>
      </c>
      <c r="Z3186" s="10">
        <f t="shared" si="1144"/>
        <v>0.34285714285714286</v>
      </c>
      <c r="AA3186" s="10">
        <f>VLOOKUP(A3186, VIX!$A$2:$E$3205, 5, FALSE)</f>
        <v>19.41</v>
      </c>
      <c r="AB3186" s="10">
        <f t="shared" si="1145"/>
        <v>20.898</v>
      </c>
      <c r="AC3186" s="10">
        <f t="shared" si="1146"/>
        <v>21.988857142857142</v>
      </c>
      <c r="AD3186" s="10">
        <f t="shared" si="1147"/>
        <v>22.283142857142856</v>
      </c>
      <c r="AE3186" s="10">
        <f t="shared" si="1148"/>
        <v>22.434571428571431</v>
      </c>
      <c r="AF3186" s="10">
        <f t="shared" si="1149"/>
        <v>22.588857142857144</v>
      </c>
      <c r="AG3186" s="36">
        <f t="shared" si="1137"/>
        <v>-0.56099887999336284</v>
      </c>
      <c r="AH3186" s="36">
        <f t="shared" si="1138"/>
        <v>-0.27039688043862309</v>
      </c>
      <c r="AI3186" s="36">
        <f t="shared" si="1139"/>
        <v>-6.4941758581588162E-3</v>
      </c>
      <c r="AJ3186" s="36">
        <f t="shared" si="1140"/>
        <v>-7.1105182829073882E-2</v>
      </c>
      <c r="AK3186" s="36">
        <f t="shared" si="1141"/>
        <v>-3.8675022381377884E-2</v>
      </c>
    </row>
    <row r="3187" spans="1:37" x14ac:dyDescent="0.2">
      <c r="A3187" s="5">
        <v>39576</v>
      </c>
      <c r="B3187" s="1">
        <v>5</v>
      </c>
      <c r="C3187" s="7">
        <v>19.670000000000002</v>
      </c>
      <c r="D3187" s="7">
        <v>21.25</v>
      </c>
      <c r="E3187" s="7">
        <v>22.18</v>
      </c>
      <c r="F3187" s="7">
        <v>22.17</v>
      </c>
      <c r="G3187" s="7">
        <v>22.34</v>
      </c>
      <c r="H3187" s="7">
        <v>22.34</v>
      </c>
      <c r="I3187" s="7">
        <v>22.15</v>
      </c>
      <c r="J3187" s="7">
        <v>21.88</v>
      </c>
      <c r="K3187" s="7">
        <v>22.49</v>
      </c>
      <c r="L3187" s="3">
        <v>8.0299999999999996E-2</v>
      </c>
      <c r="M3187" s="3">
        <v>-8.9999999999999998E-4</v>
      </c>
      <c r="N3187" s="3">
        <v>-2.9999999999999997E-4</v>
      </c>
      <c r="O3187" s="18">
        <f t="shared" si="1142"/>
        <v>0</v>
      </c>
      <c r="P3187" s="19">
        <f t="shared" si="1150"/>
        <v>39589</v>
      </c>
      <c r="Q3187" s="19">
        <f t="shared" si="1151"/>
        <v>39617</v>
      </c>
      <c r="R3187" s="19">
        <f t="shared" si="1152"/>
        <v>39645</v>
      </c>
      <c r="S3187" s="19">
        <f t="shared" si="1153"/>
        <v>39680</v>
      </c>
      <c r="T3187" s="19">
        <f t="shared" si="1154"/>
        <v>39708</v>
      </c>
      <c r="U3187" s="19">
        <f t="shared" si="1155"/>
        <v>39743</v>
      </c>
      <c r="V3187" s="19">
        <f t="shared" si="1156"/>
        <v>39771</v>
      </c>
      <c r="W3187" s="19">
        <f t="shared" si="1157"/>
        <v>39799</v>
      </c>
      <c r="X3187" s="19">
        <f t="shared" si="1158"/>
        <v>39834</v>
      </c>
      <c r="Y3187" s="18">
        <f t="shared" si="1143"/>
        <v>35</v>
      </c>
      <c r="Z3187" s="10">
        <f t="shared" si="1144"/>
        <v>0.37142857142857144</v>
      </c>
      <c r="AA3187" s="10">
        <f>VLOOKUP(A3187, VIX!$A$2:$E$3205, 5, FALSE)</f>
        <v>19.399999999999999</v>
      </c>
      <c r="AB3187" s="10">
        <f t="shared" si="1145"/>
        <v>20.663142857142859</v>
      </c>
      <c r="AC3187" s="10">
        <f t="shared" si="1146"/>
        <v>21.834571428571429</v>
      </c>
      <c r="AD3187" s="10">
        <f t="shared" si="1147"/>
        <v>22.173714285714286</v>
      </c>
      <c r="AE3187" s="10">
        <f t="shared" si="1148"/>
        <v>22.276857142857146</v>
      </c>
      <c r="AF3187" s="10">
        <f t="shared" si="1149"/>
        <v>22.34</v>
      </c>
      <c r="AG3187" s="36">
        <f t="shared" si="1137"/>
        <v>-0.55207221197709355</v>
      </c>
      <c r="AH3187" s="36">
        <f t="shared" si="1138"/>
        <v>-0.3082021541010771</v>
      </c>
      <c r="AI3187" s="36">
        <f t="shared" si="1139"/>
        <v>3.2614604094938259E-3</v>
      </c>
      <c r="AJ3187" s="36">
        <f t="shared" si="1140"/>
        <v>-5.5120237773574131E-2</v>
      </c>
      <c r="AK3187" s="36">
        <f t="shared" si="1141"/>
        <v>0</v>
      </c>
    </row>
    <row r="3188" spans="1:37" x14ac:dyDescent="0.2">
      <c r="A3188" s="5">
        <v>39575</v>
      </c>
      <c r="B3188" s="1">
        <v>5</v>
      </c>
      <c r="C3188" s="7">
        <v>19.7</v>
      </c>
      <c r="D3188" s="7">
        <v>21.21</v>
      </c>
      <c r="E3188" s="7">
        <v>22.07</v>
      </c>
      <c r="F3188" s="7">
        <v>22.08</v>
      </c>
      <c r="G3188" s="7">
        <v>22.29</v>
      </c>
      <c r="H3188" s="7">
        <v>22.28</v>
      </c>
      <c r="I3188" s="7">
        <v>22.24</v>
      </c>
      <c r="J3188" s="7">
        <v>0</v>
      </c>
      <c r="K3188" s="7">
        <v>0</v>
      </c>
      <c r="L3188" s="3">
        <v>7.6600000000000001E-2</v>
      </c>
      <c r="M3188" s="3">
        <v>7.1999999999999998E-3</v>
      </c>
      <c r="N3188" s="3">
        <v>2.3999999999999998E-3</v>
      </c>
      <c r="O3188" s="18">
        <f t="shared" si="1142"/>
        <v>0</v>
      </c>
      <c r="P3188" s="19">
        <f t="shared" si="1150"/>
        <v>39589</v>
      </c>
      <c r="Q3188" s="19">
        <f t="shared" si="1151"/>
        <v>39617</v>
      </c>
      <c r="R3188" s="19">
        <f t="shared" si="1152"/>
        <v>39645</v>
      </c>
      <c r="S3188" s="19">
        <f t="shared" si="1153"/>
        <v>39680</v>
      </c>
      <c r="T3188" s="19">
        <f t="shared" si="1154"/>
        <v>39708</v>
      </c>
      <c r="U3188" s="19">
        <f t="shared" si="1155"/>
        <v>39743</v>
      </c>
      <c r="V3188" s="19">
        <f t="shared" si="1156"/>
        <v>39771</v>
      </c>
      <c r="W3188" s="19">
        <f t="shared" si="1157"/>
        <v>39799</v>
      </c>
      <c r="X3188" s="19">
        <f t="shared" si="1158"/>
        <v>39834</v>
      </c>
      <c r="Y3188" s="18">
        <f t="shared" si="1143"/>
        <v>35</v>
      </c>
      <c r="Z3188" s="10">
        <f t="shared" si="1144"/>
        <v>0.4</v>
      </c>
      <c r="AA3188" s="10">
        <f>VLOOKUP(A3188, VIX!$A$2:$E$3205, 5, FALSE)</f>
        <v>19.73</v>
      </c>
      <c r="AB3188" s="10">
        <f t="shared" si="1145"/>
        <v>20.606000000000002</v>
      </c>
      <c r="AC3188" s="10">
        <f t="shared" si="1146"/>
        <v>21.725999999999999</v>
      </c>
      <c r="AD3188" s="10">
        <f t="shared" si="1147"/>
        <v>22.076000000000001</v>
      </c>
      <c r="AE3188" s="10">
        <f t="shared" si="1148"/>
        <v>22.205999999999996</v>
      </c>
      <c r="AF3188" s="10">
        <f t="shared" si="1149"/>
        <v>22.283999999999999</v>
      </c>
      <c r="AG3188" s="36">
        <f t="shared" si="1137"/>
        <v>-0.55348363636363607</v>
      </c>
      <c r="AH3188" s="36">
        <f t="shared" si="1138"/>
        <v>-0.2980607894374907</v>
      </c>
      <c r="AI3188" s="36">
        <f t="shared" si="1139"/>
        <v>-3.3861865090022772E-3</v>
      </c>
      <c r="AJ3188" s="36">
        <f t="shared" si="1140"/>
        <v>-7.0232249502322666E-2</v>
      </c>
      <c r="AK3188" s="36">
        <f t="shared" si="1141"/>
        <v>3.3331128893585014E-3</v>
      </c>
    </row>
    <row r="3189" spans="1:37" x14ac:dyDescent="0.2">
      <c r="A3189" s="5">
        <v>39574</v>
      </c>
      <c r="B3189" s="1">
        <v>5</v>
      </c>
      <c r="C3189" s="7">
        <v>18.82</v>
      </c>
      <c r="D3189" s="7">
        <v>20.260000000000002</v>
      </c>
      <c r="E3189" s="7">
        <v>21.16</v>
      </c>
      <c r="F3189" s="7">
        <v>21.34</v>
      </c>
      <c r="G3189" s="7">
        <v>21.67</v>
      </c>
      <c r="H3189" s="7">
        <v>21.55</v>
      </c>
      <c r="I3189" s="7">
        <v>21.55</v>
      </c>
      <c r="J3189" s="7">
        <v>21.44</v>
      </c>
      <c r="K3189" s="7">
        <v>21.66</v>
      </c>
      <c r="L3189" s="3">
        <v>7.6499999999999999E-2</v>
      </c>
      <c r="M3189" s="3">
        <v>9.7999999999999997E-3</v>
      </c>
      <c r="N3189" s="3">
        <v>3.3E-3</v>
      </c>
      <c r="O3189" s="18">
        <f t="shared" si="1142"/>
        <v>0</v>
      </c>
      <c r="P3189" s="19">
        <f t="shared" si="1150"/>
        <v>39589</v>
      </c>
      <c r="Q3189" s="19">
        <f t="shared" si="1151"/>
        <v>39617</v>
      </c>
      <c r="R3189" s="19">
        <f t="shared" si="1152"/>
        <v>39645</v>
      </c>
      <c r="S3189" s="19">
        <f t="shared" si="1153"/>
        <v>39680</v>
      </c>
      <c r="T3189" s="19">
        <f t="shared" si="1154"/>
        <v>39708</v>
      </c>
      <c r="U3189" s="19">
        <f t="shared" si="1155"/>
        <v>39743</v>
      </c>
      <c r="V3189" s="19">
        <f t="shared" si="1156"/>
        <v>39771</v>
      </c>
      <c r="W3189" s="19">
        <f t="shared" si="1157"/>
        <v>39799</v>
      </c>
      <c r="X3189" s="19">
        <f t="shared" si="1158"/>
        <v>39834</v>
      </c>
      <c r="Y3189" s="18">
        <f t="shared" si="1143"/>
        <v>35</v>
      </c>
      <c r="Z3189" s="10">
        <f t="shared" si="1144"/>
        <v>0.42857142857142855</v>
      </c>
      <c r="AA3189" s="10">
        <f>VLOOKUP(A3189, VIX!$A$2:$E$3205, 5, FALSE)</f>
        <v>18.21</v>
      </c>
      <c r="AB3189" s="10">
        <f t="shared" si="1145"/>
        <v>19.642857142857142</v>
      </c>
      <c r="AC3189" s="10">
        <f t="shared" si="1146"/>
        <v>20.774285714285714</v>
      </c>
      <c r="AD3189" s="10">
        <f t="shared" si="1147"/>
        <v>21.262857142857143</v>
      </c>
      <c r="AE3189" s="10">
        <f t="shared" si="1148"/>
        <v>21.528571428571428</v>
      </c>
      <c r="AF3189" s="10">
        <f t="shared" si="1149"/>
        <v>21.601428571428571</v>
      </c>
      <c r="AG3189" s="36">
        <f t="shared" si="1137"/>
        <v>-0.50834208867409181</v>
      </c>
      <c r="AH3189" s="36">
        <f t="shared" si="1138"/>
        <v>-0.30322882545624669</v>
      </c>
      <c r="AI3189" s="36">
        <f t="shared" si="1139"/>
        <v>-5.9885931558935276E-2</v>
      </c>
      <c r="AJ3189" s="36">
        <f t="shared" si="1140"/>
        <v>-0.10914961477378687</v>
      </c>
      <c r="AK3189" s="36">
        <f t="shared" si="1141"/>
        <v>3.9453598966691796E-2</v>
      </c>
    </row>
    <row r="3190" spans="1:37" x14ac:dyDescent="0.2">
      <c r="A3190" s="5">
        <v>39573</v>
      </c>
      <c r="B3190" s="1">
        <v>5</v>
      </c>
      <c r="C3190" s="7">
        <v>19.690000000000001</v>
      </c>
      <c r="D3190" s="7">
        <v>20.99</v>
      </c>
      <c r="E3190" s="7">
        <v>21.69</v>
      </c>
      <c r="F3190" s="7">
        <v>21.6</v>
      </c>
      <c r="G3190" s="7">
        <v>21.91</v>
      </c>
      <c r="H3190" s="7">
        <v>21.89</v>
      </c>
      <c r="I3190" s="7">
        <v>21.67</v>
      </c>
      <c r="J3190" s="7">
        <v>21.46</v>
      </c>
      <c r="K3190" s="7">
        <v>21.74</v>
      </c>
      <c r="L3190" s="3">
        <v>6.6000000000000003E-2</v>
      </c>
      <c r="M3190" s="3">
        <v>3.2000000000000002E-3</v>
      </c>
      <c r="N3190" s="3">
        <v>1.1000000000000001E-3</v>
      </c>
      <c r="O3190" s="18">
        <f t="shared" si="1142"/>
        <v>0</v>
      </c>
      <c r="P3190" s="19">
        <f t="shared" si="1150"/>
        <v>39589</v>
      </c>
      <c r="Q3190" s="19">
        <f t="shared" si="1151"/>
        <v>39617</v>
      </c>
      <c r="R3190" s="19">
        <f t="shared" si="1152"/>
        <v>39645</v>
      </c>
      <c r="S3190" s="19">
        <f t="shared" si="1153"/>
        <v>39680</v>
      </c>
      <c r="T3190" s="19">
        <f t="shared" si="1154"/>
        <v>39708</v>
      </c>
      <c r="U3190" s="19">
        <f t="shared" si="1155"/>
        <v>39743</v>
      </c>
      <c r="V3190" s="19">
        <f t="shared" si="1156"/>
        <v>39771</v>
      </c>
      <c r="W3190" s="19">
        <f t="shared" si="1157"/>
        <v>39799</v>
      </c>
      <c r="X3190" s="19">
        <f t="shared" si="1158"/>
        <v>39834</v>
      </c>
      <c r="Y3190" s="18">
        <f t="shared" si="1143"/>
        <v>35</v>
      </c>
      <c r="Z3190" s="10">
        <f t="shared" si="1144"/>
        <v>0.45714285714285713</v>
      </c>
      <c r="AA3190" s="10">
        <f>VLOOKUP(A3190, VIX!$A$2:$E$3205, 5, FALSE)</f>
        <v>18.899999999999999</v>
      </c>
      <c r="AB3190" s="10">
        <f t="shared" si="1145"/>
        <v>20.395714285714288</v>
      </c>
      <c r="AC3190" s="10">
        <f t="shared" si="1146"/>
        <v>21.37</v>
      </c>
      <c r="AD3190" s="10">
        <f t="shared" si="1147"/>
        <v>21.64114285714286</v>
      </c>
      <c r="AE3190" s="10">
        <f t="shared" si="1148"/>
        <v>21.768285714285717</v>
      </c>
      <c r="AF3190" s="10">
        <f t="shared" si="1149"/>
        <v>21.899142857142859</v>
      </c>
      <c r="AG3190" s="36">
        <f t="shared" si="1137"/>
        <v>-1.396776669224862</v>
      </c>
      <c r="AH3190" s="36">
        <f t="shared" si="1138"/>
        <v>-0.72030380160340013</v>
      </c>
      <c r="AI3190" s="36">
        <f t="shared" si="1139"/>
        <v>9.0659560293137736E-2</v>
      </c>
      <c r="AJ3190" s="36">
        <f t="shared" si="1140"/>
        <v>-0.31108220396352249</v>
      </c>
      <c r="AK3190" s="36">
        <f t="shared" si="1141"/>
        <v>1.9966985803895242E-2</v>
      </c>
    </row>
    <row r="3191" spans="1:37" x14ac:dyDescent="0.2">
      <c r="A3191" s="5">
        <v>39570</v>
      </c>
      <c r="B3191" s="1">
        <v>5</v>
      </c>
      <c r="C3191" s="7">
        <v>19.66</v>
      </c>
      <c r="D3191" s="7">
        <v>20.63</v>
      </c>
      <c r="E3191" s="7">
        <v>21.42</v>
      </c>
      <c r="F3191" s="7">
        <v>21.47</v>
      </c>
      <c r="G3191" s="7">
        <v>21.59</v>
      </c>
      <c r="H3191" s="7">
        <v>21.69</v>
      </c>
      <c r="I3191" s="7">
        <v>21.35</v>
      </c>
      <c r="J3191" s="7">
        <v>21.8</v>
      </c>
      <c r="K3191" s="7">
        <v>0</v>
      </c>
      <c r="L3191" s="3">
        <v>4.9299999999999997E-2</v>
      </c>
      <c r="M3191" s="3">
        <v>-5.5999999999999999E-3</v>
      </c>
      <c r="N3191" s="3">
        <v>-1.9E-3</v>
      </c>
      <c r="O3191" s="18">
        <f t="shared" si="1142"/>
        <v>0</v>
      </c>
      <c r="P3191" s="19">
        <f t="shared" si="1150"/>
        <v>39589</v>
      </c>
      <c r="Q3191" s="19">
        <f t="shared" si="1151"/>
        <v>39617</v>
      </c>
      <c r="R3191" s="19">
        <f t="shared" si="1152"/>
        <v>39645</v>
      </c>
      <c r="S3191" s="19">
        <f t="shared" si="1153"/>
        <v>39680</v>
      </c>
      <c r="T3191" s="19">
        <f t="shared" si="1154"/>
        <v>39708</v>
      </c>
      <c r="U3191" s="19">
        <f t="shared" si="1155"/>
        <v>39743</v>
      </c>
      <c r="V3191" s="19">
        <f t="shared" si="1156"/>
        <v>39771</v>
      </c>
      <c r="W3191" s="19">
        <f t="shared" si="1157"/>
        <v>39799</v>
      </c>
      <c r="X3191" s="19">
        <f t="shared" si="1158"/>
        <v>39834</v>
      </c>
      <c r="Y3191" s="18">
        <f t="shared" si="1143"/>
        <v>35</v>
      </c>
      <c r="Z3191" s="10">
        <f t="shared" si="1144"/>
        <v>0.54285714285714282</v>
      </c>
      <c r="AA3191" s="10">
        <f>VLOOKUP(A3191, VIX!$A$2:$E$3205, 5, FALSE)</f>
        <v>18.18</v>
      </c>
      <c r="AB3191" s="10">
        <f t="shared" si="1145"/>
        <v>20.103428571428573</v>
      </c>
      <c r="AC3191" s="10">
        <f t="shared" si="1146"/>
        <v>20.991142857142858</v>
      </c>
      <c r="AD3191" s="10">
        <f t="shared" si="1147"/>
        <v>21.442857142857143</v>
      </c>
      <c r="AE3191" s="10">
        <f t="shared" si="1148"/>
        <v>21.524857142857144</v>
      </c>
      <c r="AF3191" s="10">
        <f t="shared" si="1149"/>
        <v>21.635714285714286</v>
      </c>
      <c r="AG3191" s="36">
        <f t="shared" si="1137"/>
        <v>-0.34358001265022109</v>
      </c>
      <c r="AH3191" s="36">
        <f t="shared" si="1138"/>
        <v>-0.26794078061911275</v>
      </c>
      <c r="AI3191" s="36">
        <f t="shared" si="1139"/>
        <v>-1.6696481812759938E-2</v>
      </c>
      <c r="AJ3191" s="36">
        <f t="shared" si="1140"/>
        <v>-3.9771158019333536E-2</v>
      </c>
      <c r="AK3191" s="36">
        <f t="shared" si="1141"/>
        <v>-3.3276112504952292E-2</v>
      </c>
    </row>
    <row r="3192" spans="1:37" x14ac:dyDescent="0.2">
      <c r="A3192" s="5">
        <v>39569</v>
      </c>
      <c r="B3192" s="1">
        <v>5</v>
      </c>
      <c r="C3192" s="7">
        <v>19.86</v>
      </c>
      <c r="D3192" s="7">
        <v>20.95</v>
      </c>
      <c r="E3192" s="7">
        <v>21.6</v>
      </c>
      <c r="F3192" s="7">
        <v>21.51</v>
      </c>
      <c r="G3192" s="7">
        <v>22.01</v>
      </c>
      <c r="H3192" s="7">
        <v>21.14</v>
      </c>
      <c r="I3192" s="7">
        <v>21.68</v>
      </c>
      <c r="J3192" s="7">
        <v>21.63</v>
      </c>
      <c r="K3192" s="7">
        <v>22.1</v>
      </c>
      <c r="L3192" s="3">
        <v>5.4899999999999997E-2</v>
      </c>
      <c r="M3192" s="3">
        <v>7.9000000000000008E-3</v>
      </c>
      <c r="N3192" s="3">
        <v>2.5999999999999999E-3</v>
      </c>
      <c r="O3192" s="18">
        <f t="shared" si="1142"/>
        <v>0</v>
      </c>
      <c r="P3192" s="19">
        <f t="shared" si="1150"/>
        <v>39589</v>
      </c>
      <c r="Q3192" s="19">
        <f t="shared" si="1151"/>
        <v>39617</v>
      </c>
      <c r="R3192" s="19">
        <f t="shared" si="1152"/>
        <v>39645</v>
      </c>
      <c r="S3192" s="19">
        <f t="shared" si="1153"/>
        <v>39680</v>
      </c>
      <c r="T3192" s="19">
        <f t="shared" si="1154"/>
        <v>39708</v>
      </c>
      <c r="U3192" s="19">
        <f t="shared" si="1155"/>
        <v>39743</v>
      </c>
      <c r="V3192" s="19">
        <f t="shared" si="1156"/>
        <v>39771</v>
      </c>
      <c r="W3192" s="19">
        <f t="shared" si="1157"/>
        <v>39799</v>
      </c>
      <c r="X3192" s="19">
        <f t="shared" si="1158"/>
        <v>39834</v>
      </c>
      <c r="Y3192" s="18">
        <f t="shared" si="1143"/>
        <v>35</v>
      </c>
      <c r="Z3192" s="10">
        <f t="shared" si="1144"/>
        <v>0.5714285714285714</v>
      </c>
      <c r="AA3192" s="10">
        <f>VLOOKUP(A3192, VIX!$A$2:$E$3205, 5, FALSE)</f>
        <v>18.88</v>
      </c>
      <c r="AB3192" s="10">
        <f t="shared" si="1145"/>
        <v>20.327142857142857</v>
      </c>
      <c r="AC3192" s="10">
        <f t="shared" si="1146"/>
        <v>21.228571428571428</v>
      </c>
      <c r="AD3192" s="10">
        <f t="shared" si="1147"/>
        <v>21.561428571428571</v>
      </c>
      <c r="AE3192" s="10">
        <f t="shared" si="1148"/>
        <v>21.724285714285717</v>
      </c>
      <c r="AF3192" s="10">
        <f t="shared" si="1149"/>
        <v>21.637142857142855</v>
      </c>
      <c r="AG3192" s="36">
        <f t="shared" si="1137"/>
        <v>-0.36333333333333345</v>
      </c>
      <c r="AH3192" s="36">
        <f t="shared" si="1138"/>
        <v>-0.21005385996409409</v>
      </c>
      <c r="AI3192" s="36">
        <f t="shared" si="1139"/>
        <v>2.8833318501379341E-2</v>
      </c>
      <c r="AJ3192" s="36">
        <f t="shared" si="1140"/>
        <v>-0.15939077304524932</v>
      </c>
      <c r="AK3192" s="36">
        <f t="shared" si="1141"/>
        <v>0.27519550127405362</v>
      </c>
    </row>
    <row r="3193" spans="1:37" x14ac:dyDescent="0.2">
      <c r="A3193" s="5">
        <v>39568</v>
      </c>
      <c r="B3193" s="1">
        <v>5</v>
      </c>
      <c r="C3193" s="7">
        <v>21.24</v>
      </c>
      <c r="D3193" s="7">
        <v>22.14</v>
      </c>
      <c r="E3193" s="7">
        <v>22.49</v>
      </c>
      <c r="F3193" s="7">
        <v>22.45</v>
      </c>
      <c r="G3193" s="7">
        <v>22.79</v>
      </c>
      <c r="H3193" s="7">
        <v>22.72</v>
      </c>
      <c r="I3193" s="7">
        <v>22.84</v>
      </c>
      <c r="J3193" s="7">
        <v>22.4</v>
      </c>
      <c r="K3193" s="7">
        <v>0</v>
      </c>
      <c r="L3193" s="3">
        <v>4.24E-2</v>
      </c>
      <c r="M3193" s="3">
        <v>1.7399999999999999E-2</v>
      </c>
      <c r="N3193" s="3">
        <v>5.7999999999999996E-3</v>
      </c>
      <c r="O3193" s="18">
        <f t="shared" si="1142"/>
        <v>0</v>
      </c>
      <c r="P3193" s="19">
        <f t="shared" si="1150"/>
        <v>39589</v>
      </c>
      <c r="Q3193" s="19">
        <f t="shared" si="1151"/>
        <v>39617</v>
      </c>
      <c r="R3193" s="19">
        <f t="shared" si="1152"/>
        <v>39645</v>
      </c>
      <c r="S3193" s="19">
        <f t="shared" si="1153"/>
        <v>39680</v>
      </c>
      <c r="T3193" s="19">
        <f t="shared" si="1154"/>
        <v>39708</v>
      </c>
      <c r="U3193" s="19">
        <f t="shared" si="1155"/>
        <v>39743</v>
      </c>
      <c r="V3193" s="19">
        <f t="shared" si="1156"/>
        <v>39771</v>
      </c>
      <c r="W3193" s="19">
        <f t="shared" si="1157"/>
        <v>39799</v>
      </c>
      <c r="X3193" s="19">
        <f t="shared" si="1158"/>
        <v>39834</v>
      </c>
      <c r="Y3193" s="18">
        <f t="shared" si="1143"/>
        <v>35</v>
      </c>
      <c r="Z3193" s="10">
        <f t="shared" si="1144"/>
        <v>0.6</v>
      </c>
      <c r="AA3193" s="10">
        <f>VLOOKUP(A3193, VIX!$A$2:$E$3205, 5, FALSE)</f>
        <v>20.79</v>
      </c>
      <c r="AB3193" s="10">
        <f t="shared" si="1145"/>
        <v>21.599999999999998</v>
      </c>
      <c r="AC3193" s="10">
        <f t="shared" si="1146"/>
        <v>22.28</v>
      </c>
      <c r="AD3193" s="10">
        <f t="shared" si="1147"/>
        <v>22.473999999999997</v>
      </c>
      <c r="AE3193" s="10">
        <f t="shared" si="1148"/>
        <v>22.585999999999999</v>
      </c>
      <c r="AF3193" s="10">
        <f t="shared" si="1149"/>
        <v>22.762</v>
      </c>
      <c r="AG3193" s="36">
        <f t="shared" si="1137"/>
        <v>-0.3071131633468302</v>
      </c>
      <c r="AH3193" s="36">
        <f t="shared" si="1138"/>
        <v>-0.11531220583620894</v>
      </c>
      <c r="AI3193" s="36">
        <f t="shared" si="1139"/>
        <v>1.2897612406274519E-2</v>
      </c>
      <c r="AJ3193" s="36">
        <f t="shared" si="1140"/>
        <v>-0.10885944071048319</v>
      </c>
      <c r="AK3193" s="36">
        <f t="shared" si="1141"/>
        <v>2.2166652006182629E-2</v>
      </c>
    </row>
    <row r="3194" spans="1:37" x14ac:dyDescent="0.2">
      <c r="A3194" s="5">
        <v>39567</v>
      </c>
      <c r="B3194" s="1">
        <v>5</v>
      </c>
      <c r="C3194" s="7">
        <v>20.81</v>
      </c>
      <c r="D3194" s="7">
        <v>21.59</v>
      </c>
      <c r="E3194" s="7">
        <v>22.3</v>
      </c>
      <c r="F3194" s="7">
        <v>22.38</v>
      </c>
      <c r="G3194" s="7">
        <v>22.67</v>
      </c>
      <c r="H3194" s="7">
        <v>22.85</v>
      </c>
      <c r="I3194" s="7">
        <v>22.78</v>
      </c>
      <c r="J3194" s="7">
        <v>22.53</v>
      </c>
      <c r="K3194" s="7">
        <v>22.94</v>
      </c>
      <c r="L3194" s="3">
        <v>3.7499999999999999E-2</v>
      </c>
      <c r="M3194" s="3">
        <v>1.7899999999999999E-2</v>
      </c>
      <c r="N3194" s="3">
        <v>6.0000000000000001E-3</v>
      </c>
      <c r="O3194" s="18">
        <f t="shared" si="1142"/>
        <v>0</v>
      </c>
      <c r="P3194" s="19">
        <f t="shared" si="1150"/>
        <v>39589</v>
      </c>
      <c r="Q3194" s="19">
        <f t="shared" si="1151"/>
        <v>39617</v>
      </c>
      <c r="R3194" s="19">
        <f t="shared" si="1152"/>
        <v>39645</v>
      </c>
      <c r="S3194" s="19">
        <f t="shared" si="1153"/>
        <v>39680</v>
      </c>
      <c r="T3194" s="19">
        <f t="shared" si="1154"/>
        <v>39708</v>
      </c>
      <c r="U3194" s="19">
        <f t="shared" si="1155"/>
        <v>39743</v>
      </c>
      <c r="V3194" s="19">
        <f t="shared" si="1156"/>
        <v>39771</v>
      </c>
      <c r="W3194" s="19">
        <f t="shared" si="1157"/>
        <v>39799</v>
      </c>
      <c r="X3194" s="19">
        <f t="shared" si="1158"/>
        <v>39834</v>
      </c>
      <c r="Y3194" s="18">
        <f t="shared" si="1143"/>
        <v>35</v>
      </c>
      <c r="Z3194" s="10">
        <f t="shared" si="1144"/>
        <v>0.62857142857142856</v>
      </c>
      <c r="AA3194" s="10">
        <f>VLOOKUP(A3194, VIX!$A$2:$E$3205, 5, FALSE)</f>
        <v>20.239999999999998</v>
      </c>
      <c r="AB3194" s="10">
        <f t="shared" si="1145"/>
        <v>21.099714285714285</v>
      </c>
      <c r="AC3194" s="10">
        <f t="shared" si="1146"/>
        <v>21.853714285714286</v>
      </c>
      <c r="AD3194" s="10">
        <f t="shared" si="1147"/>
        <v>22.329714285714289</v>
      </c>
      <c r="AE3194" s="10">
        <f t="shared" si="1148"/>
        <v>22.487714285714283</v>
      </c>
      <c r="AF3194" s="10">
        <f t="shared" si="1149"/>
        <v>22.736857142857147</v>
      </c>
      <c r="AG3194" s="36">
        <f t="shared" si="1137"/>
        <v>-0.26985913946017237</v>
      </c>
      <c r="AH3194" s="36">
        <f t="shared" si="1138"/>
        <v>-0.23692051007031378</v>
      </c>
      <c r="AI3194" s="36">
        <f t="shared" si="1139"/>
        <v>-2.612244897959129E-2</v>
      </c>
      <c r="AJ3194" s="36">
        <f t="shared" si="1140"/>
        <v>-9.3890923106572488E-2</v>
      </c>
      <c r="AK3194" s="36">
        <f t="shared" si="1141"/>
        <v>-5.7301667508842774E-2</v>
      </c>
    </row>
    <row r="3195" spans="1:37" x14ac:dyDescent="0.2">
      <c r="A3195" s="5">
        <v>39566</v>
      </c>
      <c r="B3195" s="1">
        <v>5</v>
      </c>
      <c r="C3195" s="7">
        <v>20.54</v>
      </c>
      <c r="D3195" s="7">
        <v>21.33</v>
      </c>
      <c r="E3195" s="7">
        <v>22.05</v>
      </c>
      <c r="F3195" s="7">
        <v>22.05</v>
      </c>
      <c r="G3195" s="7">
        <v>22.6</v>
      </c>
      <c r="H3195" s="7">
        <v>22.65</v>
      </c>
      <c r="I3195" s="7">
        <v>22.45</v>
      </c>
      <c r="J3195" s="7">
        <v>22.21</v>
      </c>
      <c r="K3195" s="7">
        <v>22.64</v>
      </c>
      <c r="L3195" s="3">
        <v>3.85E-2</v>
      </c>
      <c r="M3195" s="3">
        <v>1.8100000000000002E-2</v>
      </c>
      <c r="N3195" s="3">
        <v>6.0000000000000001E-3</v>
      </c>
      <c r="O3195" s="18">
        <f t="shared" si="1142"/>
        <v>0</v>
      </c>
      <c r="P3195" s="19">
        <f t="shared" si="1150"/>
        <v>39589</v>
      </c>
      <c r="Q3195" s="19">
        <f t="shared" si="1151"/>
        <v>39617</v>
      </c>
      <c r="R3195" s="19">
        <f t="shared" si="1152"/>
        <v>39645</v>
      </c>
      <c r="S3195" s="19">
        <f t="shared" si="1153"/>
        <v>39680</v>
      </c>
      <c r="T3195" s="19">
        <f t="shared" si="1154"/>
        <v>39708</v>
      </c>
      <c r="U3195" s="19">
        <f t="shared" si="1155"/>
        <v>39743</v>
      </c>
      <c r="V3195" s="19">
        <f t="shared" si="1156"/>
        <v>39771</v>
      </c>
      <c r="W3195" s="19">
        <f t="shared" si="1157"/>
        <v>39799</v>
      </c>
      <c r="X3195" s="19">
        <f t="shared" si="1158"/>
        <v>39834</v>
      </c>
      <c r="Y3195" s="18">
        <f t="shared" si="1143"/>
        <v>35</v>
      </c>
      <c r="Z3195" s="10">
        <f t="shared" si="1144"/>
        <v>0.65714285714285714</v>
      </c>
      <c r="AA3195" s="10">
        <f>VLOOKUP(A3195, VIX!$A$2:$E$3205, 5, FALSE)</f>
        <v>19.64</v>
      </c>
      <c r="AB3195" s="10">
        <f t="shared" si="1145"/>
        <v>20.810857142857142</v>
      </c>
      <c r="AC3195" s="10">
        <f t="shared" si="1146"/>
        <v>21.576857142857143</v>
      </c>
      <c r="AD3195" s="10">
        <f t="shared" si="1147"/>
        <v>22.05</v>
      </c>
      <c r="AE3195" s="10">
        <f t="shared" si="1148"/>
        <v>22.238571428571429</v>
      </c>
      <c r="AF3195" s="10">
        <f t="shared" si="1149"/>
        <v>22.617142857142859</v>
      </c>
      <c r="AG3195" s="36">
        <f t="shared" si="1137"/>
        <v>-0.81632541483283594</v>
      </c>
      <c r="AH3195" s="36">
        <f t="shared" si="1138"/>
        <v>-0.71574905652934562</v>
      </c>
      <c r="AI3195" s="36">
        <f t="shared" si="1139"/>
        <v>0</v>
      </c>
      <c r="AJ3195" s="36">
        <f t="shared" si="1140"/>
        <v>-0.52920288656120029</v>
      </c>
      <c r="AK3195" s="36">
        <f t="shared" si="1141"/>
        <v>-4.7841439799518888E-2</v>
      </c>
    </row>
    <row r="3196" spans="1:37" x14ac:dyDescent="0.2">
      <c r="A3196" s="5">
        <v>39563</v>
      </c>
      <c r="B3196" s="1">
        <v>5</v>
      </c>
      <c r="C3196" s="7">
        <v>20.69</v>
      </c>
      <c r="D3196" s="7">
        <v>21.52</v>
      </c>
      <c r="E3196" s="7">
        <v>22.33</v>
      </c>
      <c r="F3196" s="7">
        <v>22.4</v>
      </c>
      <c r="G3196" s="7">
        <v>22.59</v>
      </c>
      <c r="H3196" s="7">
        <v>22.53</v>
      </c>
      <c r="I3196" s="7">
        <v>22.71</v>
      </c>
      <c r="J3196" s="7">
        <v>22.4</v>
      </c>
      <c r="K3196" s="7">
        <v>23.22</v>
      </c>
      <c r="L3196" s="3">
        <v>4.0099999999999997E-2</v>
      </c>
      <c r="M3196" s="3">
        <v>1.38E-2</v>
      </c>
      <c r="N3196" s="3">
        <v>4.5999999999999999E-3</v>
      </c>
      <c r="O3196" s="18">
        <f t="shared" si="1142"/>
        <v>0</v>
      </c>
      <c r="P3196" s="19">
        <f t="shared" si="1150"/>
        <v>39589</v>
      </c>
      <c r="Q3196" s="19">
        <f t="shared" si="1151"/>
        <v>39617</v>
      </c>
      <c r="R3196" s="19">
        <f t="shared" si="1152"/>
        <v>39645</v>
      </c>
      <c r="S3196" s="19">
        <f t="shared" si="1153"/>
        <v>39680</v>
      </c>
      <c r="T3196" s="19">
        <f t="shared" si="1154"/>
        <v>39708</v>
      </c>
      <c r="U3196" s="19">
        <f t="shared" si="1155"/>
        <v>39743</v>
      </c>
      <c r="V3196" s="19">
        <f t="shared" si="1156"/>
        <v>39771</v>
      </c>
      <c r="W3196" s="19">
        <f t="shared" si="1157"/>
        <v>39799</v>
      </c>
      <c r="X3196" s="19">
        <f t="shared" si="1158"/>
        <v>39834</v>
      </c>
      <c r="Y3196" s="18">
        <f t="shared" si="1143"/>
        <v>35</v>
      </c>
      <c r="Z3196" s="10">
        <f t="shared" si="1144"/>
        <v>0.74285714285714288</v>
      </c>
      <c r="AA3196" s="10">
        <f>VLOOKUP(A3196, VIX!$A$2:$E$3205, 5, FALSE)</f>
        <v>19.59</v>
      </c>
      <c r="AB3196" s="10">
        <f t="shared" si="1145"/>
        <v>20.903428571428574</v>
      </c>
      <c r="AC3196" s="10">
        <f t="shared" si="1146"/>
        <v>21.728285714285711</v>
      </c>
      <c r="AD3196" s="10">
        <f t="shared" si="1147"/>
        <v>22.347999999999999</v>
      </c>
      <c r="AE3196" s="10">
        <f t="shared" si="1148"/>
        <v>22.448857142857143</v>
      </c>
      <c r="AF3196" s="10">
        <f t="shared" si="1149"/>
        <v>22.574571428571428</v>
      </c>
      <c r="AG3196" s="36">
        <f t="shared" si="1137"/>
        <v>-0.27902509304838463</v>
      </c>
      <c r="AH3196" s="36">
        <f t="shared" si="1138"/>
        <v>-0.26231446379232765</v>
      </c>
      <c r="AI3196" s="36">
        <f t="shared" si="1139"/>
        <v>-2.2052480904101803E-2</v>
      </c>
      <c r="AJ3196" s="36">
        <f t="shared" si="1140"/>
        <v>-5.9584105927299839E-2</v>
      </c>
      <c r="AK3196" s="36">
        <f t="shared" si="1141"/>
        <v>1.8569007442339896E-2</v>
      </c>
    </row>
    <row r="3197" spans="1:37" x14ac:dyDescent="0.2">
      <c r="A3197" s="5">
        <v>39562</v>
      </c>
      <c r="B3197" s="1">
        <v>5</v>
      </c>
      <c r="C3197" s="7">
        <v>21.23</v>
      </c>
      <c r="D3197" s="7">
        <v>22.05</v>
      </c>
      <c r="E3197" s="7">
        <v>22.85</v>
      </c>
      <c r="F3197" s="7">
        <v>22.87</v>
      </c>
      <c r="G3197" s="7">
        <v>23.26</v>
      </c>
      <c r="H3197" s="7">
        <v>23.28</v>
      </c>
      <c r="I3197" s="7">
        <v>23.15</v>
      </c>
      <c r="J3197" s="7">
        <v>23.56</v>
      </c>
      <c r="K3197" s="7">
        <v>0</v>
      </c>
      <c r="L3197" s="3">
        <v>3.8600000000000002E-2</v>
      </c>
      <c r="M3197" s="3">
        <v>1.2200000000000001E-2</v>
      </c>
      <c r="N3197" s="3">
        <v>4.1000000000000003E-3</v>
      </c>
      <c r="O3197" s="18">
        <f t="shared" si="1142"/>
        <v>0</v>
      </c>
      <c r="P3197" s="19">
        <f t="shared" si="1150"/>
        <v>39589</v>
      </c>
      <c r="Q3197" s="19">
        <f t="shared" si="1151"/>
        <v>39617</v>
      </c>
      <c r="R3197" s="19">
        <f t="shared" si="1152"/>
        <v>39645</v>
      </c>
      <c r="S3197" s="19">
        <f t="shared" si="1153"/>
        <v>39680</v>
      </c>
      <c r="T3197" s="19">
        <f t="shared" si="1154"/>
        <v>39708</v>
      </c>
      <c r="U3197" s="19">
        <f t="shared" si="1155"/>
        <v>39743</v>
      </c>
      <c r="V3197" s="19">
        <f t="shared" si="1156"/>
        <v>39771</v>
      </c>
      <c r="W3197" s="19">
        <f t="shared" si="1157"/>
        <v>39799</v>
      </c>
      <c r="X3197" s="19">
        <f t="shared" si="1158"/>
        <v>39834</v>
      </c>
      <c r="Y3197" s="18">
        <f t="shared" si="1143"/>
        <v>35</v>
      </c>
      <c r="Z3197" s="10">
        <f t="shared" si="1144"/>
        <v>0.77142857142857146</v>
      </c>
      <c r="AA3197" s="10">
        <f>VLOOKUP(A3197, VIX!$A$2:$E$3205, 5, FALSE)</f>
        <v>20.059999999999999</v>
      </c>
      <c r="AB3197" s="10">
        <f t="shared" si="1145"/>
        <v>21.417428571428573</v>
      </c>
      <c r="AC3197" s="10">
        <f t="shared" si="1146"/>
        <v>22.232857142857142</v>
      </c>
      <c r="AD3197" s="10">
        <f t="shared" si="1147"/>
        <v>22.854571428571433</v>
      </c>
      <c r="AE3197" s="10">
        <f t="shared" si="1148"/>
        <v>22.959142857142858</v>
      </c>
      <c r="AF3197" s="10">
        <f t="shared" si="1149"/>
        <v>23.264571428571429</v>
      </c>
      <c r="AG3197" s="36">
        <f t="shared" si="1137"/>
        <v>-0.26873008648156593</v>
      </c>
      <c r="AH3197" s="36">
        <f t="shared" si="1138"/>
        <v>-0.25531914893617058</v>
      </c>
      <c r="AI3197" s="36">
        <f t="shared" si="1139"/>
        <v>-6.2203023758098039E-3</v>
      </c>
      <c r="AJ3197" s="36">
        <f t="shared" si="1140"/>
        <v>-0.12096148875678493</v>
      </c>
      <c r="AK3197" s="36">
        <f t="shared" si="1141"/>
        <v>-6.0898249175334925E-3</v>
      </c>
    </row>
    <row r="3198" spans="1:37" x14ac:dyDescent="0.2">
      <c r="A3198" s="5">
        <v>39561</v>
      </c>
      <c r="B3198" s="1">
        <v>5</v>
      </c>
      <c r="C3198" s="7">
        <v>21.86</v>
      </c>
      <c r="D3198" s="7">
        <v>22.41</v>
      </c>
      <c r="E3198" s="7">
        <v>23.16</v>
      </c>
      <c r="F3198" s="7">
        <v>23.11</v>
      </c>
      <c r="G3198" s="7">
        <v>23.63</v>
      </c>
      <c r="H3198" s="7">
        <v>23.71</v>
      </c>
      <c r="I3198" s="7">
        <v>23.47</v>
      </c>
      <c r="J3198" s="7">
        <v>23.38</v>
      </c>
      <c r="K3198" s="7">
        <v>23.67</v>
      </c>
      <c r="L3198" s="3">
        <v>2.52E-2</v>
      </c>
      <c r="M3198" s="3">
        <v>1.5599999999999999E-2</v>
      </c>
      <c r="N3198" s="3">
        <v>5.1999999999999998E-3</v>
      </c>
      <c r="O3198" s="18">
        <f t="shared" si="1142"/>
        <v>0</v>
      </c>
      <c r="P3198" s="19">
        <f t="shared" si="1150"/>
        <v>39589</v>
      </c>
      <c r="Q3198" s="19">
        <f t="shared" si="1151"/>
        <v>39617</v>
      </c>
      <c r="R3198" s="19">
        <f t="shared" si="1152"/>
        <v>39645</v>
      </c>
      <c r="S3198" s="19">
        <f t="shared" si="1153"/>
        <v>39680</v>
      </c>
      <c r="T3198" s="19">
        <f t="shared" si="1154"/>
        <v>39708</v>
      </c>
      <c r="U3198" s="19">
        <f t="shared" si="1155"/>
        <v>39743</v>
      </c>
      <c r="V3198" s="19">
        <f t="shared" si="1156"/>
        <v>39771</v>
      </c>
      <c r="W3198" s="19">
        <f t="shared" si="1157"/>
        <v>39799</v>
      </c>
      <c r="X3198" s="19">
        <f t="shared" si="1158"/>
        <v>39834</v>
      </c>
      <c r="Y3198" s="18">
        <f t="shared" si="1143"/>
        <v>35</v>
      </c>
      <c r="Z3198" s="10">
        <f t="shared" si="1144"/>
        <v>0.8</v>
      </c>
      <c r="AA3198" s="10">
        <f>VLOOKUP(A3198, VIX!$A$2:$E$3205, 5, FALSE)</f>
        <v>20.260000000000002</v>
      </c>
      <c r="AB3198" s="10">
        <f t="shared" si="1145"/>
        <v>21.97</v>
      </c>
      <c r="AC3198" s="10">
        <f t="shared" si="1146"/>
        <v>22.56</v>
      </c>
      <c r="AD3198" s="10">
        <f t="shared" si="1147"/>
        <v>23.150000000000002</v>
      </c>
      <c r="AE3198" s="10">
        <f t="shared" si="1148"/>
        <v>23.213999999999999</v>
      </c>
      <c r="AF3198" s="10">
        <f t="shared" si="1149"/>
        <v>23.646000000000001</v>
      </c>
      <c r="AG3198" s="36">
        <f t="shared" si="1137"/>
        <v>-0.17846565888079141</v>
      </c>
      <c r="AH3198" s="36">
        <f t="shared" si="1138"/>
        <v>-0.23777173913043487</v>
      </c>
      <c r="AI3198" s="36">
        <f t="shared" si="1139"/>
        <v>1.554384969344097E-2</v>
      </c>
      <c r="AJ3198" s="36">
        <f t="shared" si="1140"/>
        <v>-0.16089385474860327</v>
      </c>
      <c r="AK3198" s="36">
        <f t="shared" si="1141"/>
        <v>-2.4457115127987955E-2</v>
      </c>
    </row>
    <row r="3199" spans="1:37" x14ac:dyDescent="0.2">
      <c r="A3199" s="5">
        <v>39560</v>
      </c>
      <c r="B3199" s="1">
        <v>5</v>
      </c>
      <c r="C3199" s="7">
        <v>22.1</v>
      </c>
      <c r="D3199" s="7">
        <v>22.62</v>
      </c>
      <c r="E3199" s="7">
        <v>23.15</v>
      </c>
      <c r="F3199" s="7">
        <v>23.21</v>
      </c>
      <c r="G3199" s="7">
        <v>23.56</v>
      </c>
      <c r="H3199" s="7">
        <v>23.51</v>
      </c>
      <c r="I3199" s="7">
        <v>23.5</v>
      </c>
      <c r="J3199" s="7">
        <v>23.1</v>
      </c>
      <c r="K3199" s="7">
        <v>23.7</v>
      </c>
      <c r="L3199" s="3">
        <v>2.35E-2</v>
      </c>
      <c r="M3199" s="3">
        <v>1.2500000000000001E-2</v>
      </c>
      <c r="N3199" s="3">
        <v>4.1999999999999997E-3</v>
      </c>
      <c r="O3199" s="18">
        <f t="shared" si="1142"/>
        <v>0</v>
      </c>
      <c r="P3199" s="19">
        <f t="shared" si="1150"/>
        <v>39589</v>
      </c>
      <c r="Q3199" s="19">
        <f t="shared" si="1151"/>
        <v>39617</v>
      </c>
      <c r="R3199" s="19">
        <f t="shared" si="1152"/>
        <v>39645</v>
      </c>
      <c r="S3199" s="19">
        <f t="shared" si="1153"/>
        <v>39680</v>
      </c>
      <c r="T3199" s="19">
        <f t="shared" si="1154"/>
        <v>39708</v>
      </c>
      <c r="U3199" s="19">
        <f t="shared" si="1155"/>
        <v>39743</v>
      </c>
      <c r="V3199" s="19">
        <f t="shared" si="1156"/>
        <v>39771</v>
      </c>
      <c r="W3199" s="19">
        <f t="shared" si="1157"/>
        <v>39799</v>
      </c>
      <c r="X3199" s="19">
        <f t="shared" si="1158"/>
        <v>39834</v>
      </c>
      <c r="Y3199" s="18">
        <f t="shared" si="1143"/>
        <v>35</v>
      </c>
      <c r="Z3199" s="10">
        <f t="shared" si="1144"/>
        <v>0.82857142857142863</v>
      </c>
      <c r="AA3199" s="10">
        <f>VLOOKUP(A3199, VIX!$A$2:$E$3205, 5, FALSE)</f>
        <v>20.87</v>
      </c>
      <c r="AB3199" s="10">
        <f t="shared" si="1145"/>
        <v>22.189142857142858</v>
      </c>
      <c r="AC3199" s="10">
        <f t="shared" si="1146"/>
        <v>22.710857142857144</v>
      </c>
      <c r="AD3199" s="10">
        <f t="shared" si="1147"/>
        <v>23.160285714285713</v>
      </c>
      <c r="AE3199" s="10">
        <f t="shared" si="1148"/>
        <v>23.270000000000003</v>
      </c>
      <c r="AF3199" s="10">
        <f t="shared" si="1149"/>
        <v>23.551428571428573</v>
      </c>
      <c r="AG3199" s="36">
        <f t="shared" si="1137"/>
        <v>-0.17023708996427334</v>
      </c>
      <c r="AH3199" s="36">
        <f t="shared" si="1138"/>
        <v>-0.16971853357900618</v>
      </c>
      <c r="AI3199" s="36">
        <f t="shared" si="1139"/>
        <v>-1.892602328201342E-2</v>
      </c>
      <c r="AJ3199" s="36">
        <f t="shared" si="1140"/>
        <v>-0.10969467072943118</v>
      </c>
      <c r="AK3199" s="36">
        <f t="shared" si="1141"/>
        <v>1.5478164731895141E-2</v>
      </c>
    </row>
    <row r="3200" spans="1:37" x14ac:dyDescent="0.2">
      <c r="A3200" s="5">
        <v>39559</v>
      </c>
      <c r="B3200" s="1">
        <v>5</v>
      </c>
      <c r="C3200" s="7">
        <v>21.92</v>
      </c>
      <c r="D3200" s="7">
        <v>22.43</v>
      </c>
      <c r="E3200" s="7">
        <v>22.81</v>
      </c>
      <c r="F3200" s="7">
        <v>22.92</v>
      </c>
      <c r="G3200" s="7">
        <v>23.29</v>
      </c>
      <c r="H3200" s="7">
        <v>23.07</v>
      </c>
      <c r="I3200" s="7">
        <v>1</v>
      </c>
      <c r="J3200" s="7">
        <v>0</v>
      </c>
      <c r="K3200" s="7">
        <v>0</v>
      </c>
      <c r="L3200" s="3">
        <v>2.3300000000000001E-2</v>
      </c>
      <c r="M3200" s="3">
        <v>-0.95640000000000003</v>
      </c>
      <c r="N3200" s="3">
        <v>-0.31879999999999997</v>
      </c>
      <c r="O3200" s="18">
        <f t="shared" si="1142"/>
        <v>0</v>
      </c>
      <c r="P3200" s="19">
        <f t="shared" si="1150"/>
        <v>39589</v>
      </c>
      <c r="Q3200" s="19">
        <f t="shared" si="1151"/>
        <v>39617</v>
      </c>
      <c r="R3200" s="19">
        <f t="shared" si="1152"/>
        <v>39645</v>
      </c>
      <c r="S3200" s="19">
        <f t="shared" si="1153"/>
        <v>39680</v>
      </c>
      <c r="T3200" s="19">
        <f t="shared" si="1154"/>
        <v>39708</v>
      </c>
      <c r="U3200" s="19">
        <f t="shared" si="1155"/>
        <v>39743</v>
      </c>
      <c r="V3200" s="19">
        <f t="shared" si="1156"/>
        <v>39771</v>
      </c>
      <c r="W3200" s="19">
        <f t="shared" si="1157"/>
        <v>39799</v>
      </c>
      <c r="X3200" s="19">
        <f t="shared" si="1158"/>
        <v>39834</v>
      </c>
      <c r="Y3200" s="18">
        <f t="shared" si="1143"/>
        <v>35</v>
      </c>
      <c r="Z3200" s="10">
        <f t="shared" si="1144"/>
        <v>0.8571428571428571</v>
      </c>
      <c r="AA3200" s="10">
        <f>VLOOKUP(A3200, VIX!$A$2:$E$3205, 5, FALSE)</f>
        <v>20.5</v>
      </c>
      <c r="AB3200" s="10">
        <f t="shared" si="1145"/>
        <v>21.992857142857147</v>
      </c>
      <c r="AC3200" s="10">
        <f t="shared" si="1146"/>
        <v>22.484285714285715</v>
      </c>
      <c r="AD3200" s="10">
        <f t="shared" si="1147"/>
        <v>22.825714285714284</v>
      </c>
      <c r="AE3200" s="10">
        <f t="shared" si="1148"/>
        <v>22.972857142857144</v>
      </c>
      <c r="AF3200" s="10">
        <f t="shared" si="1149"/>
        <v>23.258571428571429</v>
      </c>
      <c r="AG3200" s="36">
        <f t="shared" si="1137"/>
        <v>-0.49540011306984461</v>
      </c>
      <c r="AH3200" s="36">
        <f t="shared" si="1138"/>
        <v>-0.35909999999999914</v>
      </c>
      <c r="AI3200" s="36">
        <f t="shared" si="1139"/>
        <v>-0.10266920170868699</v>
      </c>
      <c r="AJ3200" s="36">
        <f t="shared" si="1140"/>
        <v>-0.3446270605918712</v>
      </c>
      <c r="AK3200" s="36">
        <f t="shared" si="1141"/>
        <v>0.20349434737923849</v>
      </c>
    </row>
    <row r="3201" spans="1:37" x14ac:dyDescent="0.2">
      <c r="A3201" s="5">
        <v>39556</v>
      </c>
      <c r="B3201" s="1">
        <v>5</v>
      </c>
      <c r="C3201" s="7">
        <v>22.2</v>
      </c>
      <c r="D3201" s="7">
        <v>22.84</v>
      </c>
      <c r="E3201" s="7">
        <v>23.14</v>
      </c>
      <c r="F3201" s="7">
        <v>23.18</v>
      </c>
      <c r="G3201" s="7">
        <v>23.36</v>
      </c>
      <c r="H3201" s="7">
        <v>23.22</v>
      </c>
      <c r="I3201" s="7">
        <v>23</v>
      </c>
      <c r="J3201" s="7">
        <v>23.55</v>
      </c>
      <c r="K3201" s="7">
        <v>0</v>
      </c>
      <c r="L3201" s="3">
        <v>2.8799999999999999E-2</v>
      </c>
      <c r="M3201" s="3">
        <v>-7.7999999999999996E-3</v>
      </c>
      <c r="N3201" s="3">
        <v>-2.5999999999999999E-3</v>
      </c>
      <c r="O3201" s="18">
        <f t="shared" si="1142"/>
        <v>0</v>
      </c>
      <c r="P3201" s="19">
        <f t="shared" si="1150"/>
        <v>39589</v>
      </c>
      <c r="Q3201" s="19">
        <f t="shared" si="1151"/>
        <v>39617</v>
      </c>
      <c r="R3201" s="19">
        <f t="shared" si="1152"/>
        <v>39645</v>
      </c>
      <c r="S3201" s="19">
        <f t="shared" si="1153"/>
        <v>39680</v>
      </c>
      <c r="T3201" s="19">
        <f t="shared" si="1154"/>
        <v>39708</v>
      </c>
      <c r="U3201" s="19">
        <f t="shared" si="1155"/>
        <v>39743</v>
      </c>
      <c r="V3201" s="19">
        <f t="shared" si="1156"/>
        <v>39771</v>
      </c>
      <c r="W3201" s="19">
        <f t="shared" si="1157"/>
        <v>39799</v>
      </c>
      <c r="X3201" s="19">
        <f t="shared" si="1158"/>
        <v>39834</v>
      </c>
      <c r="Y3201" s="18">
        <f t="shared" si="1143"/>
        <v>35</v>
      </c>
      <c r="Z3201" s="10">
        <f t="shared" si="1144"/>
        <v>0.94285714285714284</v>
      </c>
      <c r="AA3201" s="10">
        <f>VLOOKUP(A3201, VIX!$A$2:$E$3205, 5, FALSE)</f>
        <v>20.13</v>
      </c>
      <c r="AB3201" s="10">
        <f t="shared" si="1145"/>
        <v>22.236571428571427</v>
      </c>
      <c r="AC3201" s="10">
        <f t="shared" si="1146"/>
        <v>22.857142857142858</v>
      </c>
      <c r="AD3201" s="10">
        <f t="shared" si="1147"/>
        <v>23.142285714285713</v>
      </c>
      <c r="AE3201" s="10">
        <f t="shared" si="1148"/>
        <v>23.190285714285714</v>
      </c>
      <c r="AF3201" s="10">
        <f t="shared" si="1149"/>
        <v>23.352</v>
      </c>
      <c r="AG3201" s="36">
        <f t="shared" si="1137"/>
        <v>-0.19995784618817983</v>
      </c>
      <c r="AH3201" s="36">
        <f t="shared" si="1138"/>
        <v>-9.1713069112348763E-2</v>
      </c>
      <c r="AI3201" s="36">
        <f t="shared" si="1139"/>
        <v>-1.2200731075552288E-2</v>
      </c>
      <c r="AJ3201" s="36">
        <f t="shared" si="1140"/>
        <v>-5.5269218116021424E-2</v>
      </c>
      <c r="AK3201" s="36">
        <f t="shared" si="1141"/>
        <v>4.2450786927853097E-2</v>
      </c>
    </row>
    <row r="3202" spans="1:37" x14ac:dyDescent="0.2">
      <c r="A3202" s="5">
        <v>39555</v>
      </c>
      <c r="B3202" s="1">
        <v>5</v>
      </c>
      <c r="C3202" s="7">
        <v>23.03</v>
      </c>
      <c r="D3202" s="7">
        <v>23.55</v>
      </c>
      <c r="E3202" s="7">
        <v>23.61</v>
      </c>
      <c r="F3202" s="7">
        <v>23.44</v>
      </c>
      <c r="G3202" s="7">
        <v>23.75</v>
      </c>
      <c r="H3202" s="7">
        <v>23.58</v>
      </c>
      <c r="I3202" s="7">
        <v>23.39</v>
      </c>
      <c r="J3202" s="7">
        <v>0</v>
      </c>
      <c r="K3202" s="7">
        <v>0</v>
      </c>
      <c r="L3202" s="3">
        <v>2.2599999999999999E-2</v>
      </c>
      <c r="M3202" s="3">
        <v>-2.0999999999999999E-3</v>
      </c>
      <c r="N3202" s="3">
        <v>-6.9999999999999999E-4</v>
      </c>
      <c r="O3202" s="18">
        <f t="shared" si="1142"/>
        <v>1</v>
      </c>
      <c r="P3202" s="19">
        <f t="shared" si="1150"/>
        <v>39589</v>
      </c>
      <c r="Q3202" s="19">
        <f t="shared" si="1151"/>
        <v>39617</v>
      </c>
      <c r="R3202" s="19">
        <f t="shared" si="1152"/>
        <v>39645</v>
      </c>
      <c r="S3202" s="19">
        <f t="shared" si="1153"/>
        <v>39680</v>
      </c>
      <c r="T3202" s="19">
        <f t="shared" si="1154"/>
        <v>39708</v>
      </c>
      <c r="U3202" s="19">
        <f t="shared" si="1155"/>
        <v>39743</v>
      </c>
      <c r="V3202" s="19">
        <f t="shared" si="1156"/>
        <v>39771</v>
      </c>
      <c r="W3202" s="19">
        <f t="shared" si="1157"/>
        <v>39799</v>
      </c>
      <c r="X3202" s="19">
        <f t="shared" si="1158"/>
        <v>39834</v>
      </c>
      <c r="Y3202" s="18">
        <f t="shared" si="1143"/>
        <v>35</v>
      </c>
      <c r="Z3202" s="10">
        <f t="shared" si="1144"/>
        <v>0.97142857142857142</v>
      </c>
      <c r="AA3202" s="10">
        <f>VLOOKUP(A3202, VIX!$A$2:$E$3205, 5, FALSE)</f>
        <v>20.37</v>
      </c>
      <c r="AB3202" s="10">
        <f t="shared" si="1145"/>
        <v>23.044857142857143</v>
      </c>
      <c r="AC3202" s="10">
        <f t="shared" si="1146"/>
        <v>23.551714285714286</v>
      </c>
      <c r="AD3202" s="10">
        <f t="shared" si="1147"/>
        <v>23.605142857142855</v>
      </c>
      <c r="AE3202" s="10">
        <f t="shared" si="1148"/>
        <v>23.448857142857143</v>
      </c>
      <c r="AF3202" s="10">
        <f t="shared" si="1149"/>
        <v>23.745142857142859</v>
      </c>
      <c r="AG3202" s="36">
        <f t="shared" si="1137"/>
        <v>-0.16117089969866544</v>
      </c>
      <c r="AH3202" s="36">
        <f t="shared" si="1138"/>
        <v>-1.8382978723403873E-2</v>
      </c>
      <c r="AI3202" s="36">
        <f t="shared" si="1139"/>
        <v>5.217391304347771E-2</v>
      </c>
      <c r="AJ3202" s="36">
        <f t="shared" si="1140"/>
        <v>-9.5181236673773623E-2</v>
      </c>
      <c r="AK3202" s="36">
        <f t="shared" si="1141"/>
        <v>5.2758620689655714E-2</v>
      </c>
    </row>
    <row r="3203" spans="1:37" x14ac:dyDescent="0.2">
      <c r="A3203" s="5">
        <v>39554</v>
      </c>
      <c r="B3203" s="1">
        <v>5</v>
      </c>
      <c r="C3203" s="7">
        <v>22.96</v>
      </c>
      <c r="D3203" s="7">
        <v>23.23</v>
      </c>
      <c r="E3203" s="7">
        <v>23.5</v>
      </c>
      <c r="F3203" s="7">
        <v>23.46</v>
      </c>
      <c r="G3203" s="7">
        <v>23.45</v>
      </c>
      <c r="H3203" s="7">
        <v>23.2</v>
      </c>
      <c r="I3203" s="7">
        <v>23.57</v>
      </c>
      <c r="J3203" s="7">
        <v>0</v>
      </c>
      <c r="K3203" s="7">
        <v>0</v>
      </c>
      <c r="L3203" s="3">
        <v>1.18E-2</v>
      </c>
      <c r="M3203" s="3">
        <v>4.7000000000000002E-3</v>
      </c>
      <c r="N3203" s="3">
        <v>1.6000000000000001E-3</v>
      </c>
      <c r="O3203" s="18">
        <f t="shared" si="1142"/>
        <v>0</v>
      </c>
      <c r="P3203" s="19">
        <f t="shared" si="1150"/>
        <v>39554</v>
      </c>
      <c r="Q3203" s="19">
        <f t="shared" si="1151"/>
        <v>39589</v>
      </c>
      <c r="R3203" s="19">
        <f t="shared" si="1152"/>
        <v>39617</v>
      </c>
      <c r="S3203" s="19">
        <f t="shared" si="1153"/>
        <v>39645</v>
      </c>
      <c r="T3203" s="19">
        <f t="shared" si="1154"/>
        <v>39680</v>
      </c>
      <c r="U3203" s="19">
        <f t="shared" si="1155"/>
        <v>39708</v>
      </c>
      <c r="V3203" s="19">
        <f t="shared" si="1156"/>
        <v>39743</v>
      </c>
      <c r="W3203" s="19">
        <f t="shared" si="1157"/>
        <v>39771</v>
      </c>
      <c r="X3203" s="19">
        <f t="shared" si="1158"/>
        <v>39799</v>
      </c>
      <c r="Y3203" s="18">
        <f t="shared" si="1143"/>
        <v>2</v>
      </c>
      <c r="Z3203" s="10">
        <f t="shared" si="1144"/>
        <v>0</v>
      </c>
      <c r="AA3203" s="10">
        <f>VLOOKUP(A3203, VIX!$A$2:$E$3205, 5, FALSE)</f>
        <v>20.53</v>
      </c>
      <c r="AB3203" s="10">
        <f t="shared" si="1145"/>
        <v>23.23</v>
      </c>
      <c r="AC3203" s="10">
        <f t="shared" si="1146"/>
        <v>23.5</v>
      </c>
      <c r="AD3203" s="10">
        <f t="shared" si="1147"/>
        <v>23.46</v>
      </c>
      <c r="AE3203" s="10">
        <f t="shared" si="1148"/>
        <v>23.45</v>
      </c>
      <c r="AF3203" s="10">
        <f t="shared" si="1149"/>
        <v>23.2</v>
      </c>
      <c r="AG3203" s="36">
        <f t="shared" ref="AG3203:AG3205" si="1159">252*IF(Z3203-Z3204&lt;0,(Z3203-Z3204)*(D3203-C3203)/AB3204,(Z3203-1)*(D3203-C3203)/AB3204)</f>
        <v>-1.4390862944162415</v>
      </c>
      <c r="AH3203" s="36">
        <f t="shared" ref="AH3203:AH3205" si="1160">252*IF(Z3203-Z3204&lt;0,(Z3203-Z3204)*(E3203-D3203)/AC3204,(Z3203-1)*(E3203-D3203)/AC3204)</f>
        <v>-1.3899897854954011</v>
      </c>
      <c r="AI3203" s="36">
        <f t="shared" ref="AI3203:AI3205" si="1161">252*IF(Z3203-Z3204&lt;0,(Z3203-Z3204)*(F3203-E3203)/AD3204,(Z3203-1)*(F3203-E3203)/AD3204)</f>
        <v>0.20516995725625456</v>
      </c>
      <c r="AJ3203" s="36">
        <f t="shared" ref="AJ3203:AJ3205" si="1162">252*IF(Z3203-Z3204&lt;0,(Z3203-Z3204)*(G3203-F3203)/AE3204,(Z3203-1)*(G3203-F3203)/AE3204)</f>
        <v>5.1292489314072751E-2</v>
      </c>
      <c r="AK3203" s="36">
        <f t="shared" ref="AK3203:AK3205" si="1163">252*IF(Z3203-Z3204&lt;0,(Z3203-Z3204)*(H3203-G3203)/AF3204,(Z3203-1)*(H3203-G3203)/AF3204)</f>
        <v>1.2828344532681735</v>
      </c>
    </row>
    <row r="3204" spans="1:37" x14ac:dyDescent="0.2">
      <c r="A3204" s="5">
        <v>39553</v>
      </c>
      <c r="B3204" s="1">
        <v>4</v>
      </c>
      <c r="C3204" s="7">
        <v>22.87</v>
      </c>
      <c r="D3204" s="7">
        <v>24.41</v>
      </c>
      <c r="E3204" s="7">
        <v>24.54</v>
      </c>
      <c r="F3204" s="7">
        <v>24.59</v>
      </c>
      <c r="G3204" s="7">
        <v>24.54</v>
      </c>
      <c r="H3204" s="7">
        <v>24.57</v>
      </c>
      <c r="I3204" s="7">
        <v>24.27</v>
      </c>
      <c r="J3204" s="7">
        <v>24.14</v>
      </c>
      <c r="K3204" s="7">
        <v>0</v>
      </c>
      <c r="L3204" s="3">
        <v>6.7299999999999999E-2</v>
      </c>
      <c r="M3204" s="3">
        <v>-1.2999999999999999E-2</v>
      </c>
      <c r="N3204" s="3">
        <v>-4.3E-3</v>
      </c>
      <c r="O3204" s="18">
        <f t="shared" si="1142"/>
        <v>1</v>
      </c>
      <c r="P3204" s="19">
        <f t="shared" si="1150"/>
        <v>39554</v>
      </c>
      <c r="Q3204" s="19">
        <f t="shared" si="1151"/>
        <v>39589</v>
      </c>
      <c r="R3204" s="19">
        <f t="shared" si="1152"/>
        <v>39617</v>
      </c>
      <c r="S3204" s="19">
        <f t="shared" si="1153"/>
        <v>39645</v>
      </c>
      <c r="T3204" s="19">
        <f t="shared" si="1154"/>
        <v>39680</v>
      </c>
      <c r="U3204" s="19">
        <f t="shared" si="1155"/>
        <v>39708</v>
      </c>
      <c r="V3204" s="19">
        <f t="shared" si="1156"/>
        <v>39743</v>
      </c>
      <c r="W3204" s="19">
        <f t="shared" si="1157"/>
        <v>39771</v>
      </c>
      <c r="X3204" s="19">
        <f t="shared" si="1158"/>
        <v>39799</v>
      </c>
      <c r="Y3204" s="18">
        <f t="shared" si="1143"/>
        <v>2</v>
      </c>
      <c r="Z3204" s="10">
        <f t="shared" si="1144"/>
        <v>0.5</v>
      </c>
      <c r="AA3204" s="10">
        <f>VLOOKUP(A3204, VIX!$A$2:$E$3205, 5, FALSE)</f>
        <v>22.78</v>
      </c>
      <c r="AB3204" s="10">
        <f t="shared" si="1145"/>
        <v>23.64</v>
      </c>
      <c r="AC3204" s="10">
        <f t="shared" si="1146"/>
        <v>24.475000000000001</v>
      </c>
      <c r="AD3204" s="10">
        <f t="shared" si="1147"/>
        <v>24.564999999999998</v>
      </c>
      <c r="AE3204" s="10">
        <f t="shared" si="1148"/>
        <v>24.564999999999998</v>
      </c>
      <c r="AF3204" s="10">
        <f t="shared" si="1149"/>
        <v>24.555</v>
      </c>
      <c r="AG3204" s="36" t="e">
        <f t="shared" si="1159"/>
        <v>#DIV/0!</v>
      </c>
      <c r="AH3204" s="36" t="e">
        <f t="shared" si="1160"/>
        <v>#DIV/0!</v>
      </c>
      <c r="AI3204" s="36" t="e">
        <f t="shared" si="1161"/>
        <v>#DIV/0!</v>
      </c>
      <c r="AJ3204" s="36" t="e">
        <f t="shared" si="1162"/>
        <v>#DIV/0!</v>
      </c>
      <c r="AK3204" s="36" t="e">
        <f t="shared" si="1163"/>
        <v>#DIV/0!</v>
      </c>
    </row>
    <row r="3205" spans="1:37" x14ac:dyDescent="0.2">
      <c r="A3205" s="5">
        <v>39552</v>
      </c>
      <c r="B3205" s="1">
        <v>4</v>
      </c>
      <c r="C3205" s="7">
        <v>23.84</v>
      </c>
      <c r="D3205" s="7">
        <v>24.88</v>
      </c>
      <c r="E3205" s="7">
        <v>24.83</v>
      </c>
      <c r="F3205" s="7">
        <v>24.99</v>
      </c>
      <c r="G3205" s="7">
        <v>24.8</v>
      </c>
      <c r="H3205" s="7">
        <v>24.74</v>
      </c>
      <c r="I3205" s="7">
        <v>24.57</v>
      </c>
      <c r="J3205" s="7">
        <v>24.48</v>
      </c>
      <c r="K3205" s="7">
        <v>0</v>
      </c>
      <c r="L3205" s="3">
        <v>4.36E-2</v>
      </c>
      <c r="M3205" s="3">
        <v>-1.6799999999999999E-2</v>
      </c>
      <c r="N3205" s="3">
        <v>-5.5999999999999999E-3</v>
      </c>
      <c r="O3205" s="18">
        <f t="shared" si="1142"/>
        <v>0</v>
      </c>
      <c r="P3205" s="19">
        <f t="shared" si="1150"/>
        <v>39552</v>
      </c>
      <c r="Q3205" s="19">
        <f t="shared" si="1151"/>
        <v>39554</v>
      </c>
      <c r="R3205" s="19">
        <f t="shared" si="1152"/>
        <v>39589</v>
      </c>
      <c r="S3205" s="19">
        <f t="shared" si="1153"/>
        <v>39617</v>
      </c>
      <c r="T3205" s="19">
        <f t="shared" si="1154"/>
        <v>39645</v>
      </c>
      <c r="U3205" s="19">
        <f t="shared" si="1155"/>
        <v>39680</v>
      </c>
      <c r="V3205" s="19">
        <f t="shared" si="1156"/>
        <v>39708</v>
      </c>
      <c r="W3205" s="19">
        <f t="shared" si="1157"/>
        <v>39743</v>
      </c>
      <c r="X3205" s="19">
        <f t="shared" si="1158"/>
        <v>39771</v>
      </c>
      <c r="Y3205" s="18">
        <f t="shared" si="1143"/>
        <v>0</v>
      </c>
      <c r="Z3205" s="10" t="e">
        <f t="shared" si="1144"/>
        <v>#DIV/0!</v>
      </c>
      <c r="AA3205" s="10">
        <f>VLOOKUP(A3205, VIX!$A$2:$E$3205, 5, FALSE)</f>
        <v>23.82</v>
      </c>
      <c r="AB3205" s="10" t="e">
        <f t="shared" si="1145"/>
        <v>#DIV/0!</v>
      </c>
      <c r="AC3205" s="10" t="e">
        <f t="shared" si="1146"/>
        <v>#DIV/0!</v>
      </c>
      <c r="AD3205" s="10" t="e">
        <f t="shared" si="1147"/>
        <v>#DIV/0!</v>
      </c>
      <c r="AE3205" s="10" t="e">
        <f t="shared" si="1148"/>
        <v>#DIV/0!</v>
      </c>
      <c r="AF3205" s="10" t="e">
        <f t="shared" si="1149"/>
        <v>#DIV/0!</v>
      </c>
      <c r="AG3205" s="36" t="e">
        <f t="shared" si="1159"/>
        <v>#DIV/0!</v>
      </c>
      <c r="AH3205" s="36" t="e">
        <f t="shared" si="1160"/>
        <v>#DIV/0!</v>
      </c>
      <c r="AI3205" s="36" t="e">
        <f t="shared" si="1161"/>
        <v>#DIV/0!</v>
      </c>
      <c r="AJ3205" s="36" t="e">
        <f t="shared" si="1162"/>
        <v>#DIV/0!</v>
      </c>
      <c r="AK3205" s="36" t="e">
        <f t="shared" si="1163"/>
        <v>#DIV/0!</v>
      </c>
    </row>
    <row r="3208" spans="1:37" x14ac:dyDescent="0.2">
      <c r="A3208" s="4"/>
      <c r="B3208" s="8"/>
      <c r="L3208" s="8"/>
      <c r="M3208" s="8"/>
      <c r="N3208" s="8"/>
      <c r="P3208" s="8"/>
      <c r="Q3208" s="8"/>
      <c r="R3208" s="8"/>
    </row>
    <row r="3209" spans="1:37" x14ac:dyDescent="0.2">
      <c r="A3209" s="4"/>
      <c r="B3209" s="8"/>
      <c r="L3209" s="8"/>
      <c r="M3209" s="8"/>
      <c r="N3209" s="8"/>
      <c r="P3209" s="8"/>
      <c r="Q3209" s="8"/>
      <c r="R3209" s="8"/>
    </row>
    <row r="3210" spans="1:37" x14ac:dyDescent="0.2">
      <c r="A3210" s="4"/>
      <c r="B3210" s="8"/>
      <c r="L3210" s="8"/>
      <c r="M3210" s="8"/>
      <c r="N3210" s="8"/>
      <c r="P3210" s="8"/>
      <c r="Q3210" s="8"/>
      <c r="R3210" s="8"/>
    </row>
    <row r="3211" spans="1:37" x14ac:dyDescent="0.2">
      <c r="A3211" s="4"/>
      <c r="B3211" s="8"/>
      <c r="L3211" s="8"/>
      <c r="M3211" s="8"/>
      <c r="N3211" s="8"/>
      <c r="P3211" s="8"/>
      <c r="Q3211" s="8"/>
      <c r="R3211" s="8"/>
    </row>
    <row r="3212" spans="1:37" x14ac:dyDescent="0.2">
      <c r="A3212" s="4"/>
      <c r="B3212" s="8"/>
      <c r="L3212" s="8"/>
      <c r="M3212" s="8"/>
      <c r="N3212" s="8"/>
      <c r="P3212" s="8"/>
      <c r="Q3212" s="8"/>
      <c r="R3212" s="8"/>
    </row>
    <row r="3213" spans="1:37" x14ac:dyDescent="0.2">
      <c r="A3213" s="4"/>
      <c r="B3213" s="8"/>
      <c r="L3213" s="8"/>
      <c r="M3213" s="8"/>
      <c r="N3213" s="8"/>
      <c r="P3213" s="8"/>
      <c r="Q3213" s="8"/>
      <c r="R3213" s="8"/>
    </row>
    <row r="3214" spans="1:37" x14ac:dyDescent="0.2">
      <c r="A3214" s="4"/>
      <c r="B3214" s="8"/>
      <c r="L3214" s="8"/>
      <c r="M3214" s="8"/>
      <c r="N3214" s="8"/>
      <c r="P3214" s="8"/>
      <c r="Q3214" s="8"/>
      <c r="R3214" s="8"/>
    </row>
    <row r="3215" spans="1:37" x14ac:dyDescent="0.2">
      <c r="A3215" s="4"/>
      <c r="B3215" s="8"/>
      <c r="L3215" s="8"/>
      <c r="M3215" s="8"/>
      <c r="N3215" s="8"/>
      <c r="P3215" s="8"/>
      <c r="Q3215" s="8"/>
      <c r="R3215" s="8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3205"/>
  <sheetViews>
    <sheetView topLeftCell="A3182" workbookViewId="0">
      <selection activeCell="B3208" sqref="B3208"/>
    </sheetView>
  </sheetViews>
  <sheetFormatPr baseColWidth="10" defaultColWidth="11" defaultRowHeight="15" x14ac:dyDescent="0.2"/>
  <cols>
    <col min="1" max="1" width="12.6640625" style="6" bestFit="1" customWidth="1"/>
    <col min="2" max="5" width="11.1640625" style="8" bestFit="1" customWidth="1"/>
    <col min="6" max="16384" width="11" style="2"/>
  </cols>
  <sheetData>
    <row r="1" spans="1:5" x14ac:dyDescent="0.2">
      <c r="A1" s="13" t="s">
        <v>0</v>
      </c>
      <c r="B1" s="14" t="s">
        <v>26</v>
      </c>
      <c r="C1" s="14" t="s">
        <v>27</v>
      </c>
      <c r="D1" s="14" t="s">
        <v>28</v>
      </c>
      <c r="E1" s="14" t="s">
        <v>29</v>
      </c>
    </row>
    <row r="2" spans="1:5" x14ac:dyDescent="0.2">
      <c r="A2" s="6">
        <v>39552</v>
      </c>
      <c r="B2" s="8">
        <v>23.46</v>
      </c>
      <c r="C2" s="8">
        <v>24.35</v>
      </c>
      <c r="D2" s="8">
        <v>23.46</v>
      </c>
      <c r="E2" s="8">
        <v>23.82</v>
      </c>
    </row>
    <row r="3" spans="1:5" x14ac:dyDescent="0.2">
      <c r="A3" s="6">
        <v>39553</v>
      </c>
      <c r="B3" s="8">
        <v>23.84</v>
      </c>
      <c r="C3" s="8">
        <v>23.99</v>
      </c>
      <c r="D3" s="8">
        <v>22.72</v>
      </c>
      <c r="E3" s="8">
        <v>22.78</v>
      </c>
    </row>
    <row r="4" spans="1:5" x14ac:dyDescent="0.2">
      <c r="A4" s="6">
        <v>39554</v>
      </c>
      <c r="B4" s="8">
        <v>22.03</v>
      </c>
      <c r="C4" s="8">
        <v>22.09</v>
      </c>
      <c r="D4" s="8">
        <v>20.5</v>
      </c>
      <c r="E4" s="8">
        <v>20.53</v>
      </c>
    </row>
    <row r="5" spans="1:5" x14ac:dyDescent="0.2">
      <c r="A5" s="6">
        <v>39555</v>
      </c>
      <c r="B5" s="8">
        <v>21.13</v>
      </c>
      <c r="C5" s="8">
        <v>21.54</v>
      </c>
      <c r="D5" s="8">
        <v>20.350000000000001</v>
      </c>
      <c r="E5" s="8">
        <v>20.37</v>
      </c>
    </row>
    <row r="6" spans="1:5" x14ac:dyDescent="0.2">
      <c r="A6" s="6">
        <v>39556</v>
      </c>
      <c r="B6" s="8">
        <v>20.37</v>
      </c>
      <c r="C6" s="8">
        <v>20.37</v>
      </c>
      <c r="D6" s="8">
        <v>19.21</v>
      </c>
      <c r="E6" s="8">
        <v>20.13</v>
      </c>
    </row>
    <row r="7" spans="1:5" x14ac:dyDescent="0.2">
      <c r="A7" s="6">
        <v>39559</v>
      </c>
      <c r="B7" s="8">
        <v>20.149999999999999</v>
      </c>
      <c r="C7" s="8">
        <v>21.12</v>
      </c>
      <c r="D7" s="8">
        <v>20.149999999999999</v>
      </c>
      <c r="E7" s="8">
        <v>20.5</v>
      </c>
    </row>
    <row r="8" spans="1:5" x14ac:dyDescent="0.2">
      <c r="A8" s="6">
        <v>39560</v>
      </c>
      <c r="B8" s="8">
        <v>20.47</v>
      </c>
      <c r="C8" s="8">
        <v>21.6</v>
      </c>
      <c r="D8" s="8">
        <v>20.47</v>
      </c>
      <c r="E8" s="8">
        <v>20.87</v>
      </c>
    </row>
    <row r="9" spans="1:5" x14ac:dyDescent="0.2">
      <c r="A9" s="6">
        <v>39561</v>
      </c>
      <c r="B9" s="8">
        <v>20.63</v>
      </c>
      <c r="C9" s="8">
        <v>20.95</v>
      </c>
      <c r="D9" s="8">
        <v>19.88</v>
      </c>
      <c r="E9" s="8">
        <v>20.260000000000002</v>
      </c>
    </row>
    <row r="10" spans="1:5" x14ac:dyDescent="0.2">
      <c r="A10" s="6">
        <v>39562</v>
      </c>
      <c r="B10" s="8">
        <v>20.260000000000002</v>
      </c>
      <c r="C10" s="8">
        <v>20.77</v>
      </c>
      <c r="D10" s="8">
        <v>19.21</v>
      </c>
      <c r="E10" s="8">
        <v>20.059999999999999</v>
      </c>
    </row>
    <row r="11" spans="1:5" x14ac:dyDescent="0.2">
      <c r="A11" s="6">
        <v>39563</v>
      </c>
      <c r="B11" s="8">
        <v>19.600000000000001</v>
      </c>
      <c r="C11" s="8">
        <v>20.36</v>
      </c>
      <c r="D11" s="8">
        <v>19.28</v>
      </c>
      <c r="E11" s="8">
        <v>19.59</v>
      </c>
    </row>
    <row r="12" spans="1:5" x14ac:dyDescent="0.2">
      <c r="A12" s="6">
        <v>39566</v>
      </c>
      <c r="B12" s="8">
        <v>20.14</v>
      </c>
      <c r="C12" s="8">
        <v>20.25</v>
      </c>
      <c r="D12" s="8">
        <v>19.37</v>
      </c>
      <c r="E12" s="8">
        <v>19.64</v>
      </c>
    </row>
    <row r="13" spans="1:5" x14ac:dyDescent="0.2">
      <c r="A13" s="6">
        <v>39567</v>
      </c>
      <c r="B13" s="8">
        <v>19.86</v>
      </c>
      <c r="C13" s="8">
        <v>20.54</v>
      </c>
      <c r="D13" s="8">
        <v>19.63</v>
      </c>
      <c r="E13" s="8">
        <v>20.239999999999998</v>
      </c>
    </row>
    <row r="14" spans="1:5" x14ac:dyDescent="0.2">
      <c r="A14" s="6">
        <v>39568</v>
      </c>
      <c r="B14" s="8">
        <v>20.239999999999998</v>
      </c>
      <c r="C14" s="8">
        <v>20.81</v>
      </c>
      <c r="D14" s="8">
        <v>19.690000000000001</v>
      </c>
      <c r="E14" s="8">
        <v>20.79</v>
      </c>
    </row>
    <row r="15" spans="1:5" x14ac:dyDescent="0.2">
      <c r="A15" s="6">
        <v>39569</v>
      </c>
      <c r="B15" s="8">
        <v>20.78</v>
      </c>
      <c r="C15" s="8">
        <v>20.83</v>
      </c>
      <c r="D15" s="8">
        <v>18.87</v>
      </c>
      <c r="E15" s="8">
        <v>18.88</v>
      </c>
    </row>
    <row r="16" spans="1:5" x14ac:dyDescent="0.2">
      <c r="A16" s="6">
        <v>39570</v>
      </c>
      <c r="B16" s="8">
        <v>18.87</v>
      </c>
      <c r="C16" s="8">
        <v>19.11</v>
      </c>
      <c r="D16" s="8">
        <v>17.97</v>
      </c>
      <c r="E16" s="8">
        <v>18.18</v>
      </c>
    </row>
    <row r="17" spans="1:5" x14ac:dyDescent="0.2">
      <c r="A17" s="6">
        <v>39573</v>
      </c>
      <c r="B17" s="8">
        <v>18.68</v>
      </c>
      <c r="C17" s="8">
        <v>19.29</v>
      </c>
      <c r="D17" s="8">
        <v>18.68</v>
      </c>
      <c r="E17" s="8">
        <v>18.899999999999999</v>
      </c>
    </row>
    <row r="18" spans="1:5" x14ac:dyDescent="0.2">
      <c r="A18" s="6">
        <v>39574</v>
      </c>
      <c r="B18" s="8">
        <v>18.899999999999999</v>
      </c>
      <c r="C18" s="8">
        <v>19.57</v>
      </c>
      <c r="D18" s="8">
        <v>18.11</v>
      </c>
      <c r="E18" s="8">
        <v>18.21</v>
      </c>
    </row>
    <row r="19" spans="1:5" x14ac:dyDescent="0.2">
      <c r="A19" s="6">
        <v>39575</v>
      </c>
      <c r="B19" s="8">
        <v>18.48</v>
      </c>
      <c r="C19" s="8">
        <v>19.98</v>
      </c>
      <c r="D19" s="8">
        <v>18.420000000000002</v>
      </c>
      <c r="E19" s="8">
        <v>19.73</v>
      </c>
    </row>
    <row r="20" spans="1:5" x14ac:dyDescent="0.2">
      <c r="A20" s="6">
        <v>39576</v>
      </c>
      <c r="B20" s="8">
        <v>19.73</v>
      </c>
      <c r="C20" s="8">
        <v>19.920000000000002</v>
      </c>
      <c r="D20" s="8">
        <v>18.62</v>
      </c>
      <c r="E20" s="8">
        <v>19.399999999999999</v>
      </c>
    </row>
    <row r="21" spans="1:5" x14ac:dyDescent="0.2">
      <c r="A21" s="6">
        <v>39577</v>
      </c>
      <c r="B21" s="8">
        <v>19.98</v>
      </c>
      <c r="C21" s="8">
        <v>20.010000000000002</v>
      </c>
      <c r="D21" s="8">
        <v>19.3</v>
      </c>
      <c r="E21" s="8">
        <v>19.41</v>
      </c>
    </row>
    <row r="22" spans="1:5" x14ac:dyDescent="0.2">
      <c r="A22" s="6">
        <v>39580</v>
      </c>
      <c r="B22" s="8">
        <v>19.170000000000002</v>
      </c>
      <c r="C22" s="8">
        <v>19.48</v>
      </c>
      <c r="D22" s="8">
        <v>16.920000000000002</v>
      </c>
      <c r="E22" s="8">
        <v>17.79</v>
      </c>
    </row>
    <row r="23" spans="1:5" x14ac:dyDescent="0.2">
      <c r="A23" s="6">
        <v>39581</v>
      </c>
      <c r="B23" s="8">
        <v>17.79</v>
      </c>
      <c r="C23" s="8">
        <v>18.63</v>
      </c>
      <c r="D23" s="8">
        <v>17.760000000000002</v>
      </c>
      <c r="E23" s="8">
        <v>17.98</v>
      </c>
    </row>
    <row r="24" spans="1:5" x14ac:dyDescent="0.2">
      <c r="A24" s="6">
        <v>39582</v>
      </c>
      <c r="B24" s="8">
        <v>17.98</v>
      </c>
      <c r="C24" s="8">
        <v>17.98</v>
      </c>
      <c r="D24" s="8">
        <v>16.739999999999998</v>
      </c>
      <c r="E24" s="8">
        <v>17.66</v>
      </c>
    </row>
    <row r="25" spans="1:5" x14ac:dyDescent="0.2">
      <c r="A25" s="6">
        <v>39583</v>
      </c>
      <c r="B25" s="8">
        <v>17.649999999999999</v>
      </c>
      <c r="C25" s="8">
        <v>17.84</v>
      </c>
      <c r="D25" s="8">
        <v>16.25</v>
      </c>
      <c r="E25" s="8">
        <v>16.3</v>
      </c>
    </row>
    <row r="26" spans="1:5" x14ac:dyDescent="0.2">
      <c r="A26" s="6">
        <v>39584</v>
      </c>
      <c r="B26" s="8">
        <v>16.3</v>
      </c>
      <c r="C26" s="8">
        <v>17.920000000000002</v>
      </c>
      <c r="D26" s="8">
        <v>16.3</v>
      </c>
      <c r="E26" s="8">
        <v>16.47</v>
      </c>
    </row>
    <row r="27" spans="1:5" x14ac:dyDescent="0.2">
      <c r="A27" s="6">
        <v>39587</v>
      </c>
      <c r="B27" s="8">
        <v>16.47</v>
      </c>
      <c r="C27" s="8">
        <v>17.89</v>
      </c>
      <c r="D27" s="8">
        <v>15.82</v>
      </c>
      <c r="E27" s="8">
        <v>17.010000000000002</v>
      </c>
    </row>
    <row r="28" spans="1:5" x14ac:dyDescent="0.2">
      <c r="A28" s="6">
        <v>39588</v>
      </c>
      <c r="B28" s="8">
        <v>17.02</v>
      </c>
      <c r="C28" s="8">
        <v>18.420000000000002</v>
      </c>
      <c r="D28" s="8">
        <v>17.02</v>
      </c>
      <c r="E28" s="8">
        <v>17.579999999999998</v>
      </c>
    </row>
    <row r="29" spans="1:5" x14ac:dyDescent="0.2">
      <c r="A29" s="6">
        <v>39589</v>
      </c>
      <c r="B29" s="8">
        <v>17.64</v>
      </c>
      <c r="C29" s="8">
        <v>18.89</v>
      </c>
      <c r="D29" s="8">
        <v>17.010000000000002</v>
      </c>
      <c r="E29" s="8">
        <v>18.59</v>
      </c>
    </row>
    <row r="30" spans="1:5" x14ac:dyDescent="0.2">
      <c r="A30" s="6">
        <v>39590</v>
      </c>
      <c r="B30" s="8">
        <v>18.920000000000002</v>
      </c>
      <c r="C30" s="8">
        <v>19.11</v>
      </c>
      <c r="D30" s="8">
        <v>17.82</v>
      </c>
      <c r="E30" s="8">
        <v>18.05</v>
      </c>
    </row>
    <row r="31" spans="1:5" x14ac:dyDescent="0.2">
      <c r="A31" s="6">
        <v>39591</v>
      </c>
      <c r="B31" s="8">
        <v>18.579999999999998</v>
      </c>
      <c r="C31" s="8">
        <v>19.8</v>
      </c>
      <c r="D31" s="8">
        <v>18.38</v>
      </c>
      <c r="E31" s="8">
        <v>19.55</v>
      </c>
    </row>
    <row r="32" spans="1:5" x14ac:dyDescent="0.2">
      <c r="A32" s="6">
        <v>39595</v>
      </c>
      <c r="B32" s="8">
        <v>20.78</v>
      </c>
      <c r="C32" s="8">
        <v>20.95</v>
      </c>
      <c r="D32" s="8">
        <v>19.420000000000002</v>
      </c>
      <c r="E32" s="8">
        <v>19.64</v>
      </c>
    </row>
    <row r="33" spans="1:5" x14ac:dyDescent="0.2">
      <c r="A33" s="6">
        <v>39596</v>
      </c>
      <c r="B33" s="8">
        <v>19.64</v>
      </c>
      <c r="C33" s="8">
        <v>20.03</v>
      </c>
      <c r="D33" s="8">
        <v>19.010000000000002</v>
      </c>
      <c r="E33" s="8">
        <v>19.07</v>
      </c>
    </row>
    <row r="34" spans="1:5" x14ac:dyDescent="0.2">
      <c r="A34" s="6">
        <v>39597</v>
      </c>
      <c r="B34" s="8">
        <v>19.079999999999998</v>
      </c>
      <c r="C34" s="8">
        <v>19.170000000000002</v>
      </c>
      <c r="D34" s="8">
        <v>17.54</v>
      </c>
      <c r="E34" s="8">
        <v>18.14</v>
      </c>
    </row>
    <row r="35" spans="1:5" x14ac:dyDescent="0.2">
      <c r="A35" s="6">
        <v>39598</v>
      </c>
      <c r="B35" s="8">
        <v>18.14</v>
      </c>
      <c r="C35" s="8">
        <v>18.21</v>
      </c>
      <c r="D35" s="8">
        <v>17.559999999999999</v>
      </c>
      <c r="E35" s="8">
        <v>17.829999999999998</v>
      </c>
    </row>
    <row r="36" spans="1:5" x14ac:dyDescent="0.2">
      <c r="A36" s="6">
        <v>39601</v>
      </c>
      <c r="B36" s="8">
        <v>17.829999999999998</v>
      </c>
      <c r="C36" s="8">
        <v>20.45</v>
      </c>
      <c r="D36" s="8">
        <v>17.829999999999998</v>
      </c>
      <c r="E36" s="8">
        <v>19.829999999999998</v>
      </c>
    </row>
    <row r="37" spans="1:5" x14ac:dyDescent="0.2">
      <c r="A37" s="6">
        <v>39602</v>
      </c>
      <c r="B37" s="8">
        <v>19.8</v>
      </c>
      <c r="C37" s="8">
        <v>21</v>
      </c>
      <c r="D37" s="8">
        <v>18.89</v>
      </c>
      <c r="E37" s="8">
        <v>20.239999999999998</v>
      </c>
    </row>
    <row r="38" spans="1:5" x14ac:dyDescent="0.2">
      <c r="A38" s="6">
        <v>39603</v>
      </c>
      <c r="B38" s="8">
        <v>20.64</v>
      </c>
      <c r="C38" s="8">
        <v>21.31</v>
      </c>
      <c r="D38" s="8">
        <v>19.760000000000002</v>
      </c>
      <c r="E38" s="8">
        <v>20.8</v>
      </c>
    </row>
    <row r="39" spans="1:5" x14ac:dyDescent="0.2">
      <c r="A39" s="6">
        <v>39604</v>
      </c>
      <c r="B39" s="8">
        <v>20.54</v>
      </c>
      <c r="C39" s="8">
        <v>20.59</v>
      </c>
      <c r="D39" s="8">
        <v>18.62</v>
      </c>
      <c r="E39" s="8">
        <v>18.63</v>
      </c>
    </row>
    <row r="40" spans="1:5" x14ac:dyDescent="0.2">
      <c r="A40" s="6">
        <v>39605</v>
      </c>
      <c r="B40" s="8">
        <v>18.63</v>
      </c>
      <c r="C40" s="8">
        <v>23.79</v>
      </c>
      <c r="D40" s="8">
        <v>18.63</v>
      </c>
      <c r="E40" s="8">
        <v>23.56</v>
      </c>
    </row>
    <row r="41" spans="1:5" x14ac:dyDescent="0.2">
      <c r="A41" s="6">
        <v>39608</v>
      </c>
      <c r="B41" s="8">
        <v>23.56</v>
      </c>
      <c r="C41" s="8">
        <v>24.47</v>
      </c>
      <c r="D41" s="8">
        <v>20.78</v>
      </c>
      <c r="E41" s="8">
        <v>23.12</v>
      </c>
    </row>
    <row r="42" spans="1:5" x14ac:dyDescent="0.2">
      <c r="A42" s="6">
        <v>39609</v>
      </c>
      <c r="B42" s="8">
        <v>24.37</v>
      </c>
      <c r="C42" s="8">
        <v>24.42</v>
      </c>
      <c r="D42" s="8">
        <v>22.31</v>
      </c>
      <c r="E42" s="8">
        <v>23.18</v>
      </c>
    </row>
    <row r="43" spans="1:5" x14ac:dyDescent="0.2">
      <c r="A43" s="6">
        <v>39610</v>
      </c>
      <c r="B43" s="8">
        <v>23.44</v>
      </c>
      <c r="C43" s="8">
        <v>24.3</v>
      </c>
      <c r="D43" s="8">
        <v>22.86</v>
      </c>
      <c r="E43" s="8">
        <v>24.12</v>
      </c>
    </row>
    <row r="44" spans="1:5" x14ac:dyDescent="0.2">
      <c r="A44" s="6">
        <v>39611</v>
      </c>
      <c r="B44" s="8">
        <v>23.61</v>
      </c>
      <c r="C44" s="8">
        <v>23.98</v>
      </c>
      <c r="D44" s="8">
        <v>21.91</v>
      </c>
      <c r="E44" s="8">
        <v>23.33</v>
      </c>
    </row>
    <row r="45" spans="1:5" x14ac:dyDescent="0.2">
      <c r="A45" s="6">
        <v>39612</v>
      </c>
      <c r="B45" s="8">
        <v>23.02</v>
      </c>
      <c r="C45" s="8">
        <v>23.14</v>
      </c>
      <c r="D45" s="8">
        <v>21.04</v>
      </c>
      <c r="E45" s="8">
        <v>21.22</v>
      </c>
    </row>
    <row r="46" spans="1:5" x14ac:dyDescent="0.2">
      <c r="A46" s="6">
        <v>39615</v>
      </c>
      <c r="B46" s="8">
        <v>21.22</v>
      </c>
      <c r="C46" s="8">
        <v>22.84</v>
      </c>
      <c r="D46" s="8">
        <v>20.73</v>
      </c>
      <c r="E46" s="8">
        <v>20.95</v>
      </c>
    </row>
    <row r="47" spans="1:5" x14ac:dyDescent="0.2">
      <c r="A47" s="6">
        <v>39616</v>
      </c>
      <c r="B47" s="8">
        <v>20.96</v>
      </c>
      <c r="C47" s="8">
        <v>21.42</v>
      </c>
      <c r="D47" s="8">
        <v>20.02</v>
      </c>
      <c r="E47" s="8">
        <v>21.13</v>
      </c>
    </row>
    <row r="48" spans="1:5" x14ac:dyDescent="0.2">
      <c r="A48" s="6">
        <v>39617</v>
      </c>
      <c r="B48" s="8">
        <v>21.67</v>
      </c>
      <c r="C48" s="8">
        <v>22.86</v>
      </c>
      <c r="D48" s="8">
        <v>21.26</v>
      </c>
      <c r="E48" s="8">
        <v>22.24</v>
      </c>
    </row>
    <row r="49" spans="1:5" x14ac:dyDescent="0.2">
      <c r="A49" s="6">
        <v>39618</v>
      </c>
      <c r="B49" s="8">
        <v>22.24</v>
      </c>
      <c r="C49" s="8">
        <v>22.61</v>
      </c>
      <c r="D49" s="8">
        <v>20.91</v>
      </c>
      <c r="E49" s="8">
        <v>21.58</v>
      </c>
    </row>
    <row r="50" spans="1:5" x14ac:dyDescent="0.2">
      <c r="A50" s="6">
        <v>39619</v>
      </c>
      <c r="B50" s="8">
        <v>21.58</v>
      </c>
      <c r="C50" s="8">
        <v>23.7</v>
      </c>
      <c r="D50" s="8">
        <v>21.58</v>
      </c>
      <c r="E50" s="8">
        <v>22.87</v>
      </c>
    </row>
    <row r="51" spans="1:5" x14ac:dyDescent="0.2">
      <c r="A51" s="6">
        <v>39622</v>
      </c>
      <c r="B51" s="8">
        <v>22.89</v>
      </c>
      <c r="C51" s="8">
        <v>23.14</v>
      </c>
      <c r="D51" s="8">
        <v>22.52</v>
      </c>
      <c r="E51" s="8">
        <v>22.64</v>
      </c>
    </row>
    <row r="52" spans="1:5" x14ac:dyDescent="0.2">
      <c r="A52" s="6">
        <v>39623</v>
      </c>
      <c r="B52" s="8">
        <v>22.69</v>
      </c>
      <c r="C52" s="8">
        <v>23.48</v>
      </c>
      <c r="D52" s="8">
        <v>21.68</v>
      </c>
      <c r="E52" s="8">
        <v>22.42</v>
      </c>
    </row>
    <row r="53" spans="1:5" x14ac:dyDescent="0.2">
      <c r="A53" s="6">
        <v>39624</v>
      </c>
      <c r="B53" s="8">
        <v>22.42</v>
      </c>
      <c r="C53" s="8">
        <v>22.42</v>
      </c>
      <c r="D53" s="8">
        <v>20.34</v>
      </c>
      <c r="E53" s="8">
        <v>21.14</v>
      </c>
    </row>
    <row r="54" spans="1:5" x14ac:dyDescent="0.2">
      <c r="A54" s="6">
        <v>39625</v>
      </c>
      <c r="B54" s="8">
        <v>22.23</v>
      </c>
      <c r="C54" s="8">
        <v>23.99</v>
      </c>
      <c r="D54" s="8">
        <v>22.15</v>
      </c>
      <c r="E54" s="8">
        <v>23.93</v>
      </c>
    </row>
    <row r="55" spans="1:5" x14ac:dyDescent="0.2">
      <c r="A55" s="6">
        <v>39626</v>
      </c>
      <c r="B55" s="8">
        <v>23.75</v>
      </c>
      <c r="C55" s="8">
        <v>24.56</v>
      </c>
      <c r="D55" s="8">
        <v>23.3</v>
      </c>
      <c r="E55" s="8">
        <v>23.44</v>
      </c>
    </row>
    <row r="56" spans="1:5" x14ac:dyDescent="0.2">
      <c r="A56" s="6">
        <v>39629</v>
      </c>
      <c r="B56" s="8">
        <v>24.25</v>
      </c>
      <c r="C56" s="8">
        <v>24.26</v>
      </c>
      <c r="D56" s="8">
        <v>23.27</v>
      </c>
      <c r="E56" s="8">
        <v>23.95</v>
      </c>
    </row>
    <row r="57" spans="1:5" x14ac:dyDescent="0.2">
      <c r="A57" s="6">
        <v>39630</v>
      </c>
      <c r="B57" s="8">
        <v>25.14</v>
      </c>
      <c r="C57" s="8">
        <v>25.57</v>
      </c>
      <c r="D57" s="8">
        <v>23.64</v>
      </c>
      <c r="E57" s="8">
        <v>23.65</v>
      </c>
    </row>
    <row r="58" spans="1:5" x14ac:dyDescent="0.2">
      <c r="A58" s="6">
        <v>39631</v>
      </c>
      <c r="B58" s="8">
        <v>23.4</v>
      </c>
      <c r="C58" s="8">
        <v>25.96</v>
      </c>
      <c r="D58" s="8">
        <v>22.7</v>
      </c>
      <c r="E58" s="8">
        <v>25.92</v>
      </c>
    </row>
    <row r="59" spans="1:5" x14ac:dyDescent="0.2">
      <c r="A59" s="6">
        <v>39632</v>
      </c>
      <c r="B59" s="8">
        <v>25.92</v>
      </c>
      <c r="C59" s="8">
        <v>26.08</v>
      </c>
      <c r="D59" s="8">
        <v>24.44</v>
      </c>
      <c r="E59" s="8">
        <v>24.78</v>
      </c>
    </row>
    <row r="60" spans="1:5" x14ac:dyDescent="0.2">
      <c r="A60" s="6">
        <v>39636</v>
      </c>
      <c r="B60" s="8">
        <v>25.48</v>
      </c>
      <c r="C60" s="8">
        <v>26.91</v>
      </c>
      <c r="D60" s="8">
        <v>24.73</v>
      </c>
      <c r="E60" s="8">
        <v>25.78</v>
      </c>
    </row>
    <row r="61" spans="1:5" x14ac:dyDescent="0.2">
      <c r="A61" s="6">
        <v>39637</v>
      </c>
      <c r="B61" s="8">
        <v>25.72</v>
      </c>
      <c r="C61" s="8">
        <v>26.05</v>
      </c>
      <c r="D61" s="8">
        <v>23.02</v>
      </c>
      <c r="E61" s="8">
        <v>23.15</v>
      </c>
    </row>
    <row r="62" spans="1:5" x14ac:dyDescent="0.2">
      <c r="A62" s="6">
        <v>39638</v>
      </c>
      <c r="B62" s="8">
        <v>23.16</v>
      </c>
      <c r="C62" s="8">
        <v>25.39</v>
      </c>
      <c r="D62" s="8">
        <v>22.59</v>
      </c>
      <c r="E62" s="8">
        <v>25.23</v>
      </c>
    </row>
    <row r="63" spans="1:5" x14ac:dyDescent="0.2">
      <c r="A63" s="6">
        <v>39639</v>
      </c>
      <c r="B63" s="8">
        <v>25.22</v>
      </c>
      <c r="C63" s="8">
        <v>26.62</v>
      </c>
      <c r="D63" s="8">
        <v>25.07</v>
      </c>
      <c r="E63" s="8">
        <v>25.59</v>
      </c>
    </row>
    <row r="64" spans="1:5" x14ac:dyDescent="0.2">
      <c r="A64" s="6">
        <v>39640</v>
      </c>
      <c r="B64" s="8">
        <v>25.56</v>
      </c>
      <c r="C64" s="8">
        <v>29.44</v>
      </c>
      <c r="D64" s="8">
        <v>25.56</v>
      </c>
      <c r="E64" s="8">
        <v>27.49</v>
      </c>
    </row>
    <row r="65" spans="1:5" x14ac:dyDescent="0.2">
      <c r="A65" s="6">
        <v>39643</v>
      </c>
      <c r="B65" s="8">
        <v>27.49</v>
      </c>
      <c r="C65" s="8">
        <v>29.3</v>
      </c>
      <c r="D65" s="8">
        <v>26.9</v>
      </c>
      <c r="E65" s="8">
        <v>28.48</v>
      </c>
    </row>
    <row r="66" spans="1:5" x14ac:dyDescent="0.2">
      <c r="A66" s="6">
        <v>39644</v>
      </c>
      <c r="B66" s="8">
        <v>28.47</v>
      </c>
      <c r="C66" s="8">
        <v>30.81</v>
      </c>
      <c r="D66" s="8">
        <v>27.01</v>
      </c>
      <c r="E66" s="8">
        <v>28.54</v>
      </c>
    </row>
    <row r="67" spans="1:5" x14ac:dyDescent="0.2">
      <c r="A67" s="6">
        <v>39645</v>
      </c>
      <c r="B67" s="8">
        <v>28.19</v>
      </c>
      <c r="C67" s="8">
        <v>28.32</v>
      </c>
      <c r="D67" s="8">
        <v>24.87</v>
      </c>
      <c r="E67" s="8">
        <v>25.1</v>
      </c>
    </row>
    <row r="68" spans="1:5" x14ac:dyDescent="0.2">
      <c r="A68" s="6">
        <v>39646</v>
      </c>
      <c r="B68" s="8">
        <v>24.58</v>
      </c>
      <c r="C68" s="8">
        <v>25.5</v>
      </c>
      <c r="D68" s="8">
        <v>23.99</v>
      </c>
      <c r="E68" s="8">
        <v>25.01</v>
      </c>
    </row>
    <row r="69" spans="1:5" x14ac:dyDescent="0.2">
      <c r="A69" s="6">
        <v>39647</v>
      </c>
      <c r="B69" s="8">
        <v>25.01</v>
      </c>
      <c r="C69" s="8">
        <v>25.19</v>
      </c>
      <c r="D69" s="8">
        <v>23.78</v>
      </c>
      <c r="E69" s="8">
        <v>24.05</v>
      </c>
    </row>
    <row r="70" spans="1:5" x14ac:dyDescent="0.2">
      <c r="A70" s="6">
        <v>39650</v>
      </c>
      <c r="B70" s="8">
        <v>24.05</v>
      </c>
      <c r="C70" s="8">
        <v>24.58</v>
      </c>
      <c r="D70" s="8">
        <v>23.04</v>
      </c>
      <c r="E70" s="8">
        <v>23.05</v>
      </c>
    </row>
    <row r="71" spans="1:5" x14ac:dyDescent="0.2">
      <c r="A71" s="6">
        <v>39651</v>
      </c>
      <c r="B71" s="8">
        <v>24.02</v>
      </c>
      <c r="C71" s="8">
        <v>24.08</v>
      </c>
      <c r="D71" s="8">
        <v>21.05</v>
      </c>
      <c r="E71" s="8">
        <v>21.18</v>
      </c>
    </row>
    <row r="72" spans="1:5" x14ac:dyDescent="0.2">
      <c r="A72" s="6">
        <v>39652</v>
      </c>
      <c r="B72" s="8">
        <v>21.23</v>
      </c>
      <c r="C72" s="8">
        <v>22.08</v>
      </c>
      <c r="D72" s="8">
        <v>20.73</v>
      </c>
      <c r="E72" s="8">
        <v>21.31</v>
      </c>
    </row>
    <row r="73" spans="1:5" x14ac:dyDescent="0.2">
      <c r="A73" s="6">
        <v>39653</v>
      </c>
      <c r="B73" s="8">
        <v>21.31</v>
      </c>
      <c r="C73" s="8">
        <v>23.61</v>
      </c>
      <c r="D73" s="8">
        <v>21.31</v>
      </c>
      <c r="E73" s="8">
        <v>23.44</v>
      </c>
    </row>
    <row r="74" spans="1:5" x14ac:dyDescent="0.2">
      <c r="A74" s="6">
        <v>39654</v>
      </c>
      <c r="B74" s="8">
        <v>23.45</v>
      </c>
      <c r="C74" s="8">
        <v>23.45</v>
      </c>
      <c r="D74" s="8">
        <v>22.31</v>
      </c>
      <c r="E74" s="8">
        <v>22.91</v>
      </c>
    </row>
    <row r="75" spans="1:5" x14ac:dyDescent="0.2">
      <c r="A75" s="6">
        <v>39657</v>
      </c>
      <c r="B75" s="8">
        <v>22.91</v>
      </c>
      <c r="C75" s="8">
        <v>24.62</v>
      </c>
      <c r="D75" s="8">
        <v>22.91</v>
      </c>
      <c r="E75" s="8">
        <v>24.23</v>
      </c>
    </row>
    <row r="76" spans="1:5" x14ac:dyDescent="0.2">
      <c r="A76" s="6">
        <v>39658</v>
      </c>
      <c r="B76" s="8">
        <v>24.2</v>
      </c>
      <c r="C76" s="8">
        <v>24.22</v>
      </c>
      <c r="D76" s="8">
        <v>21.96</v>
      </c>
      <c r="E76" s="8">
        <v>22.03</v>
      </c>
    </row>
    <row r="77" spans="1:5" x14ac:dyDescent="0.2">
      <c r="A77" s="6">
        <v>39659</v>
      </c>
      <c r="B77" s="8">
        <v>22.03</v>
      </c>
      <c r="C77" s="8">
        <v>22.31</v>
      </c>
      <c r="D77" s="8">
        <v>20.99</v>
      </c>
      <c r="E77" s="8">
        <v>21.21</v>
      </c>
    </row>
    <row r="78" spans="1:5" x14ac:dyDescent="0.2">
      <c r="A78" s="6">
        <v>39660</v>
      </c>
      <c r="B78" s="8">
        <v>22.33</v>
      </c>
      <c r="C78" s="8">
        <v>22.96</v>
      </c>
      <c r="D78" s="8">
        <v>21.45</v>
      </c>
      <c r="E78" s="8">
        <v>22.94</v>
      </c>
    </row>
    <row r="79" spans="1:5" x14ac:dyDescent="0.2">
      <c r="A79" s="6">
        <v>39661</v>
      </c>
      <c r="B79" s="8">
        <v>22.66</v>
      </c>
      <c r="C79" s="8">
        <v>23.37</v>
      </c>
      <c r="D79" s="8">
        <v>22.35</v>
      </c>
      <c r="E79" s="8">
        <v>22.57</v>
      </c>
    </row>
    <row r="80" spans="1:5" x14ac:dyDescent="0.2">
      <c r="A80" s="6">
        <v>39664</v>
      </c>
      <c r="B80" s="8">
        <v>23.53</v>
      </c>
      <c r="C80" s="8">
        <v>23.86</v>
      </c>
      <c r="D80" s="8">
        <v>22.94</v>
      </c>
      <c r="E80" s="8">
        <v>23.49</v>
      </c>
    </row>
    <row r="81" spans="1:5" x14ac:dyDescent="0.2">
      <c r="A81" s="6">
        <v>39665</v>
      </c>
      <c r="B81" s="8">
        <v>22.99</v>
      </c>
      <c r="C81" s="8">
        <v>22.99</v>
      </c>
      <c r="D81" s="8">
        <v>20.059999999999999</v>
      </c>
      <c r="E81" s="8">
        <v>21.14</v>
      </c>
    </row>
    <row r="82" spans="1:5" x14ac:dyDescent="0.2">
      <c r="A82" s="6">
        <v>39666</v>
      </c>
      <c r="B82" s="8">
        <v>21.66</v>
      </c>
      <c r="C82" s="8">
        <v>21.66</v>
      </c>
      <c r="D82" s="8">
        <v>19.75</v>
      </c>
      <c r="E82" s="8">
        <v>20.23</v>
      </c>
    </row>
    <row r="83" spans="1:5" x14ac:dyDescent="0.2">
      <c r="A83" s="6">
        <v>39667</v>
      </c>
      <c r="B83" s="8">
        <v>20.23</v>
      </c>
      <c r="C83" s="8">
        <v>21.46</v>
      </c>
      <c r="D83" s="8">
        <v>20.23</v>
      </c>
      <c r="E83" s="8">
        <v>21.15</v>
      </c>
    </row>
    <row r="84" spans="1:5" x14ac:dyDescent="0.2">
      <c r="A84" s="6">
        <v>39668</v>
      </c>
      <c r="B84" s="8">
        <v>21.15</v>
      </c>
      <c r="C84" s="8">
        <v>21.69</v>
      </c>
      <c r="D84" s="8">
        <v>20.11</v>
      </c>
      <c r="E84" s="8">
        <v>20.66</v>
      </c>
    </row>
    <row r="85" spans="1:5" x14ac:dyDescent="0.2">
      <c r="A85" s="6">
        <v>39671</v>
      </c>
      <c r="B85" s="8">
        <v>20.66</v>
      </c>
      <c r="C85" s="8">
        <v>20.96</v>
      </c>
      <c r="D85" s="8">
        <v>19.66</v>
      </c>
      <c r="E85" s="8">
        <v>20.12</v>
      </c>
    </row>
    <row r="86" spans="1:5" x14ac:dyDescent="0.2">
      <c r="A86" s="6">
        <v>39672</v>
      </c>
      <c r="B86" s="8">
        <v>20.64</v>
      </c>
      <c r="C86" s="8">
        <v>21.51</v>
      </c>
      <c r="D86" s="8">
        <v>20.38</v>
      </c>
      <c r="E86" s="8">
        <v>21.17</v>
      </c>
    </row>
    <row r="87" spans="1:5" x14ac:dyDescent="0.2">
      <c r="A87" s="6">
        <v>39673</v>
      </c>
      <c r="B87" s="8">
        <v>21.57</v>
      </c>
      <c r="C87" s="8">
        <v>22.11</v>
      </c>
      <c r="D87" s="8">
        <v>20.8</v>
      </c>
      <c r="E87" s="8">
        <v>21.55</v>
      </c>
    </row>
    <row r="88" spans="1:5" x14ac:dyDescent="0.2">
      <c r="A88" s="6">
        <v>39674</v>
      </c>
      <c r="B88" s="8">
        <v>22.3</v>
      </c>
      <c r="C88" s="8">
        <v>22.3</v>
      </c>
      <c r="D88" s="8">
        <v>20.07</v>
      </c>
      <c r="E88" s="8">
        <v>20.34</v>
      </c>
    </row>
    <row r="89" spans="1:5" x14ac:dyDescent="0.2">
      <c r="A89" s="6">
        <v>39675</v>
      </c>
      <c r="B89" s="8">
        <v>20.239999999999998</v>
      </c>
      <c r="C89" s="8">
        <v>20.65</v>
      </c>
      <c r="D89" s="8">
        <v>19.57</v>
      </c>
      <c r="E89" s="8">
        <v>19.579999999999998</v>
      </c>
    </row>
    <row r="90" spans="1:5" x14ac:dyDescent="0.2">
      <c r="A90" s="6">
        <v>39678</v>
      </c>
      <c r="B90" s="8">
        <v>19.579999999999998</v>
      </c>
      <c r="C90" s="8">
        <v>21.44</v>
      </c>
      <c r="D90" s="8">
        <v>19.579999999999998</v>
      </c>
      <c r="E90" s="8">
        <v>20.98</v>
      </c>
    </row>
    <row r="91" spans="1:5" x14ac:dyDescent="0.2">
      <c r="A91" s="6">
        <v>39679</v>
      </c>
      <c r="B91" s="8">
        <v>21.76</v>
      </c>
      <c r="C91" s="8">
        <v>22.14</v>
      </c>
      <c r="D91" s="8">
        <v>21.28</v>
      </c>
      <c r="E91" s="8">
        <v>21.28</v>
      </c>
    </row>
    <row r="92" spans="1:5" x14ac:dyDescent="0.2">
      <c r="A92" s="6">
        <v>39680</v>
      </c>
      <c r="B92" s="8">
        <v>21.3</v>
      </c>
      <c r="C92" s="8">
        <v>21.67</v>
      </c>
      <c r="D92" s="8">
        <v>20.39</v>
      </c>
      <c r="E92" s="8">
        <v>20.420000000000002</v>
      </c>
    </row>
    <row r="93" spans="1:5" x14ac:dyDescent="0.2">
      <c r="A93" s="6">
        <v>39681</v>
      </c>
      <c r="B93" s="8">
        <v>20.43</v>
      </c>
      <c r="C93" s="8">
        <v>21.08</v>
      </c>
      <c r="D93" s="8">
        <v>18.940000000000001</v>
      </c>
      <c r="E93" s="8">
        <v>19.82</v>
      </c>
    </row>
    <row r="94" spans="1:5" x14ac:dyDescent="0.2">
      <c r="A94" s="6">
        <v>39682</v>
      </c>
      <c r="B94" s="8">
        <v>19.829999999999998</v>
      </c>
      <c r="C94" s="8">
        <v>19.829999999999998</v>
      </c>
      <c r="D94" s="8">
        <v>18.64</v>
      </c>
      <c r="E94" s="8">
        <v>18.809999999999999</v>
      </c>
    </row>
    <row r="95" spans="1:5" x14ac:dyDescent="0.2">
      <c r="A95" s="6">
        <v>39685</v>
      </c>
      <c r="B95" s="8">
        <v>18.78</v>
      </c>
      <c r="C95" s="8">
        <v>21.22</v>
      </c>
      <c r="D95" s="8">
        <v>18.78</v>
      </c>
      <c r="E95" s="8">
        <v>20.97</v>
      </c>
    </row>
    <row r="96" spans="1:5" x14ac:dyDescent="0.2">
      <c r="A96" s="6">
        <v>39686</v>
      </c>
      <c r="B96" s="8">
        <v>20.98</v>
      </c>
      <c r="C96" s="8">
        <v>21.27</v>
      </c>
      <c r="D96" s="8">
        <v>20.48</v>
      </c>
      <c r="E96" s="8">
        <v>20.49</v>
      </c>
    </row>
    <row r="97" spans="1:5" x14ac:dyDescent="0.2">
      <c r="A97" s="6">
        <v>39687</v>
      </c>
      <c r="B97" s="8">
        <v>20.48</v>
      </c>
      <c r="C97" s="8">
        <v>20.67</v>
      </c>
      <c r="D97" s="8">
        <v>19.53</v>
      </c>
      <c r="E97" s="8">
        <v>19.760000000000002</v>
      </c>
    </row>
    <row r="98" spans="1:5" x14ac:dyDescent="0.2">
      <c r="A98" s="6">
        <v>39688</v>
      </c>
      <c r="B98" s="8">
        <v>19.36</v>
      </c>
      <c r="C98" s="8">
        <v>19.66</v>
      </c>
      <c r="D98" s="8">
        <v>19.22</v>
      </c>
      <c r="E98" s="8">
        <v>19.43</v>
      </c>
    </row>
    <row r="99" spans="1:5" x14ac:dyDescent="0.2">
      <c r="A99" s="6">
        <v>39689</v>
      </c>
      <c r="B99" s="8">
        <v>19.43</v>
      </c>
      <c r="C99" s="8">
        <v>20.71</v>
      </c>
      <c r="D99" s="8">
        <v>19.43</v>
      </c>
      <c r="E99" s="8">
        <v>20.65</v>
      </c>
    </row>
    <row r="100" spans="1:5" x14ac:dyDescent="0.2">
      <c r="A100" s="6">
        <v>39693</v>
      </c>
      <c r="B100" s="8">
        <v>20.65</v>
      </c>
      <c r="C100" s="8">
        <v>22.3</v>
      </c>
      <c r="D100" s="8">
        <v>20.47</v>
      </c>
      <c r="E100" s="8">
        <v>21.99</v>
      </c>
    </row>
    <row r="101" spans="1:5" x14ac:dyDescent="0.2">
      <c r="A101" s="6">
        <v>39694</v>
      </c>
      <c r="B101" s="8">
        <v>21.99</v>
      </c>
      <c r="C101" s="8">
        <v>22.3</v>
      </c>
      <c r="D101" s="8">
        <v>21.39</v>
      </c>
      <c r="E101" s="8">
        <v>21.43</v>
      </c>
    </row>
    <row r="102" spans="1:5" x14ac:dyDescent="0.2">
      <c r="A102" s="6">
        <v>39695</v>
      </c>
      <c r="B102" s="8">
        <v>22.02</v>
      </c>
      <c r="C102" s="8">
        <v>24.15</v>
      </c>
      <c r="D102" s="8">
        <v>21.91</v>
      </c>
      <c r="E102" s="8">
        <v>24.03</v>
      </c>
    </row>
    <row r="103" spans="1:5" x14ac:dyDescent="0.2">
      <c r="A103" s="6">
        <v>39696</v>
      </c>
      <c r="B103" s="8">
        <v>24.54</v>
      </c>
      <c r="C103" s="8">
        <v>24.71</v>
      </c>
      <c r="D103" s="8">
        <v>22.97</v>
      </c>
      <c r="E103" s="8">
        <v>23.06</v>
      </c>
    </row>
    <row r="104" spans="1:5" x14ac:dyDescent="0.2">
      <c r="A104" s="6">
        <v>39699</v>
      </c>
      <c r="B104" s="8">
        <v>22.22</v>
      </c>
      <c r="C104" s="8">
        <v>24.06</v>
      </c>
      <c r="D104" s="8">
        <v>22.12</v>
      </c>
      <c r="E104" s="8">
        <v>22.64</v>
      </c>
    </row>
    <row r="105" spans="1:5" x14ac:dyDescent="0.2">
      <c r="A105" s="6">
        <v>39700</v>
      </c>
      <c r="B105" s="8">
        <v>22.69</v>
      </c>
      <c r="C105" s="8">
        <v>25.68</v>
      </c>
      <c r="D105" s="8">
        <v>22.58</v>
      </c>
      <c r="E105" s="8">
        <v>25.47</v>
      </c>
    </row>
    <row r="106" spans="1:5" x14ac:dyDescent="0.2">
      <c r="A106" s="6">
        <v>39701</v>
      </c>
      <c r="B106" s="8">
        <v>25.47</v>
      </c>
      <c r="C106" s="8">
        <v>25.48</v>
      </c>
      <c r="D106" s="8">
        <v>23.8</v>
      </c>
      <c r="E106" s="8">
        <v>24.52</v>
      </c>
    </row>
    <row r="107" spans="1:5" x14ac:dyDescent="0.2">
      <c r="A107" s="6">
        <v>39702</v>
      </c>
      <c r="B107" s="8">
        <v>25.38</v>
      </c>
      <c r="C107" s="8">
        <v>26.25</v>
      </c>
      <c r="D107" s="8">
        <v>24.39</v>
      </c>
      <c r="E107" s="8">
        <v>24.39</v>
      </c>
    </row>
    <row r="108" spans="1:5" x14ac:dyDescent="0.2">
      <c r="A108" s="6">
        <v>39703</v>
      </c>
      <c r="B108" s="8">
        <v>24.8</v>
      </c>
      <c r="C108" s="8">
        <v>26.67</v>
      </c>
      <c r="D108" s="8">
        <v>24.8</v>
      </c>
      <c r="E108" s="8">
        <v>25.66</v>
      </c>
    </row>
    <row r="109" spans="1:5" x14ac:dyDescent="0.2">
      <c r="A109" s="6">
        <v>39706</v>
      </c>
      <c r="B109" s="8">
        <v>25.66</v>
      </c>
      <c r="C109" s="8">
        <v>31.87</v>
      </c>
      <c r="D109" s="8">
        <v>25.66</v>
      </c>
      <c r="E109" s="8">
        <v>31.7</v>
      </c>
    </row>
    <row r="110" spans="1:5" x14ac:dyDescent="0.2">
      <c r="A110" s="6">
        <v>39707</v>
      </c>
      <c r="B110" s="8">
        <v>31.7</v>
      </c>
      <c r="C110" s="8">
        <v>33.700000000000003</v>
      </c>
      <c r="D110" s="8">
        <v>30.24</v>
      </c>
      <c r="E110" s="8">
        <v>30.3</v>
      </c>
    </row>
    <row r="111" spans="1:5" x14ac:dyDescent="0.2">
      <c r="A111" s="6">
        <v>39708</v>
      </c>
      <c r="B111" s="8">
        <v>31.96</v>
      </c>
      <c r="C111" s="8">
        <v>36.4</v>
      </c>
      <c r="D111" s="8">
        <v>30.25</v>
      </c>
      <c r="E111" s="8">
        <v>36.22</v>
      </c>
    </row>
    <row r="112" spans="1:5" x14ac:dyDescent="0.2">
      <c r="A112" s="6">
        <v>39709</v>
      </c>
      <c r="B112" s="8">
        <v>36.1</v>
      </c>
      <c r="C112" s="8">
        <v>42.16</v>
      </c>
      <c r="D112" s="8">
        <v>33.1</v>
      </c>
      <c r="E112" s="8">
        <v>33.1</v>
      </c>
    </row>
    <row r="113" spans="1:5" x14ac:dyDescent="0.2">
      <c r="A113" s="6">
        <v>39710</v>
      </c>
      <c r="B113" s="8">
        <v>33.07</v>
      </c>
      <c r="C113" s="8">
        <v>33.08</v>
      </c>
      <c r="D113" s="8">
        <v>27.95</v>
      </c>
      <c r="E113" s="8">
        <v>32.07</v>
      </c>
    </row>
    <row r="114" spans="1:5" x14ac:dyDescent="0.2">
      <c r="A114" s="6">
        <v>39713</v>
      </c>
      <c r="B114" s="8">
        <v>32.4</v>
      </c>
      <c r="C114" s="8">
        <v>34.22</v>
      </c>
      <c r="D114" s="8">
        <v>30.81</v>
      </c>
      <c r="E114" s="8">
        <v>33.85</v>
      </c>
    </row>
    <row r="115" spans="1:5" x14ac:dyDescent="0.2">
      <c r="A115" s="6">
        <v>39714</v>
      </c>
      <c r="B115" s="8">
        <v>33.85</v>
      </c>
      <c r="C115" s="8">
        <v>36.08</v>
      </c>
      <c r="D115" s="8">
        <v>32.630000000000003</v>
      </c>
      <c r="E115" s="8">
        <v>35.72</v>
      </c>
    </row>
    <row r="116" spans="1:5" x14ac:dyDescent="0.2">
      <c r="A116" s="6">
        <v>39715</v>
      </c>
      <c r="B116" s="8">
        <v>35.700000000000003</v>
      </c>
      <c r="C116" s="8">
        <v>36.71</v>
      </c>
      <c r="D116" s="8">
        <v>34.159999999999997</v>
      </c>
      <c r="E116" s="8">
        <v>35.19</v>
      </c>
    </row>
    <row r="117" spans="1:5" x14ac:dyDescent="0.2">
      <c r="A117" s="6">
        <v>39716</v>
      </c>
      <c r="B117" s="8">
        <v>35.19</v>
      </c>
      <c r="C117" s="8">
        <v>35.19</v>
      </c>
      <c r="D117" s="8">
        <v>32.450000000000003</v>
      </c>
      <c r="E117" s="8">
        <v>32.82</v>
      </c>
    </row>
    <row r="118" spans="1:5" x14ac:dyDescent="0.2">
      <c r="A118" s="6">
        <v>39717</v>
      </c>
      <c r="B118" s="8">
        <v>32.82</v>
      </c>
      <c r="C118" s="8">
        <v>36.4</v>
      </c>
      <c r="D118" s="8">
        <v>32.82</v>
      </c>
      <c r="E118" s="8">
        <v>34.74</v>
      </c>
    </row>
    <row r="119" spans="1:5" x14ac:dyDescent="0.2">
      <c r="A119" s="6">
        <v>39720</v>
      </c>
      <c r="B119" s="8">
        <v>36.92</v>
      </c>
      <c r="C119" s="8">
        <v>48.4</v>
      </c>
      <c r="D119" s="8">
        <v>36.92</v>
      </c>
      <c r="E119" s="8">
        <v>46.72</v>
      </c>
    </row>
    <row r="120" spans="1:5" x14ac:dyDescent="0.2">
      <c r="A120" s="6">
        <v>39721</v>
      </c>
      <c r="B120" s="8">
        <v>43.77</v>
      </c>
      <c r="C120" s="8">
        <v>43.8</v>
      </c>
      <c r="D120" s="8">
        <v>38.86</v>
      </c>
      <c r="E120" s="8">
        <v>39.39</v>
      </c>
    </row>
    <row r="121" spans="1:5" x14ac:dyDescent="0.2">
      <c r="A121" s="6">
        <v>39722</v>
      </c>
      <c r="B121" s="8">
        <v>39.39</v>
      </c>
      <c r="C121" s="8">
        <v>42.38</v>
      </c>
      <c r="D121" s="8">
        <v>39.39</v>
      </c>
      <c r="E121" s="8">
        <v>39.81</v>
      </c>
    </row>
    <row r="122" spans="1:5" x14ac:dyDescent="0.2">
      <c r="A122" s="6">
        <v>39723</v>
      </c>
      <c r="B122" s="8">
        <v>39.82</v>
      </c>
      <c r="C122" s="8">
        <v>46.48</v>
      </c>
      <c r="D122" s="8">
        <v>39.82</v>
      </c>
      <c r="E122" s="8">
        <v>45.26</v>
      </c>
    </row>
    <row r="123" spans="1:5" x14ac:dyDescent="0.2">
      <c r="A123" s="6">
        <v>39724</v>
      </c>
      <c r="B123" s="8">
        <v>45.22</v>
      </c>
      <c r="C123" s="8">
        <v>45.52</v>
      </c>
      <c r="D123" s="8">
        <v>41.51</v>
      </c>
      <c r="E123" s="8">
        <v>45.14</v>
      </c>
    </row>
    <row r="124" spans="1:5" x14ac:dyDescent="0.2">
      <c r="A124" s="6">
        <v>39727</v>
      </c>
      <c r="B124" s="8">
        <v>45.12</v>
      </c>
      <c r="C124" s="8">
        <v>58.24</v>
      </c>
      <c r="D124" s="8">
        <v>45.12</v>
      </c>
      <c r="E124" s="8">
        <v>52.05</v>
      </c>
    </row>
    <row r="125" spans="1:5" x14ac:dyDescent="0.2">
      <c r="A125" s="6">
        <v>39728</v>
      </c>
      <c r="B125" s="8">
        <v>52.05</v>
      </c>
      <c r="C125" s="8">
        <v>54.19</v>
      </c>
      <c r="D125" s="8">
        <v>47.03</v>
      </c>
      <c r="E125" s="8">
        <v>53.68</v>
      </c>
    </row>
    <row r="126" spans="1:5" x14ac:dyDescent="0.2">
      <c r="A126" s="6">
        <v>39729</v>
      </c>
      <c r="B126" s="8">
        <v>53.68</v>
      </c>
      <c r="C126" s="8">
        <v>59.06</v>
      </c>
      <c r="D126" s="8">
        <v>51.9</v>
      </c>
      <c r="E126" s="8">
        <v>57.53</v>
      </c>
    </row>
    <row r="127" spans="1:5" x14ac:dyDescent="0.2">
      <c r="A127" s="6">
        <v>39730</v>
      </c>
      <c r="B127" s="8">
        <v>57.57</v>
      </c>
      <c r="C127" s="8">
        <v>64.92</v>
      </c>
      <c r="D127" s="8">
        <v>52.54</v>
      </c>
      <c r="E127" s="8">
        <v>63.92</v>
      </c>
    </row>
    <row r="128" spans="1:5" x14ac:dyDescent="0.2">
      <c r="A128" s="6">
        <v>39731</v>
      </c>
      <c r="B128" s="8">
        <v>65.849999999999994</v>
      </c>
      <c r="C128" s="8">
        <v>76.94</v>
      </c>
      <c r="D128" s="8">
        <v>65.63</v>
      </c>
      <c r="E128" s="8">
        <v>69.95</v>
      </c>
    </row>
    <row r="129" spans="1:5" x14ac:dyDescent="0.2">
      <c r="A129" s="6">
        <v>39734</v>
      </c>
      <c r="B129" s="8">
        <v>69.95</v>
      </c>
      <c r="C129" s="8">
        <v>71.42</v>
      </c>
      <c r="D129" s="8">
        <v>54.69</v>
      </c>
      <c r="E129" s="8">
        <v>54.99</v>
      </c>
    </row>
    <row r="130" spans="1:5" x14ac:dyDescent="0.2">
      <c r="A130" s="6">
        <v>39735</v>
      </c>
      <c r="B130" s="8">
        <v>55.1</v>
      </c>
      <c r="C130" s="8">
        <v>59.81</v>
      </c>
      <c r="D130" s="8">
        <v>46.35</v>
      </c>
      <c r="E130" s="8">
        <v>55.13</v>
      </c>
    </row>
    <row r="131" spans="1:5" x14ac:dyDescent="0.2">
      <c r="A131" s="6">
        <v>39736</v>
      </c>
      <c r="B131" s="8">
        <v>55.69</v>
      </c>
      <c r="C131" s="8">
        <v>69.47</v>
      </c>
      <c r="D131" s="8">
        <v>55.69</v>
      </c>
      <c r="E131" s="8">
        <v>69.25</v>
      </c>
    </row>
    <row r="132" spans="1:5" x14ac:dyDescent="0.2">
      <c r="A132" s="6">
        <v>39737</v>
      </c>
      <c r="B132" s="8">
        <v>69.209999999999994</v>
      </c>
      <c r="C132" s="8">
        <v>81.17</v>
      </c>
      <c r="D132" s="8">
        <v>66.510000000000005</v>
      </c>
      <c r="E132" s="8">
        <v>67.61</v>
      </c>
    </row>
    <row r="133" spans="1:5" x14ac:dyDescent="0.2">
      <c r="A133" s="6">
        <v>39738</v>
      </c>
      <c r="B133" s="8">
        <v>67.650000000000006</v>
      </c>
      <c r="C133" s="8">
        <v>74.48</v>
      </c>
      <c r="D133" s="8">
        <v>59.82</v>
      </c>
      <c r="E133" s="8">
        <v>70.33</v>
      </c>
    </row>
    <row r="134" spans="1:5" x14ac:dyDescent="0.2">
      <c r="A134" s="6">
        <v>39741</v>
      </c>
      <c r="B134" s="8">
        <v>70.400000000000006</v>
      </c>
      <c r="C134" s="8">
        <v>70.400000000000006</v>
      </c>
      <c r="D134" s="8">
        <v>52.7</v>
      </c>
      <c r="E134" s="8">
        <v>52.97</v>
      </c>
    </row>
    <row r="135" spans="1:5" x14ac:dyDescent="0.2">
      <c r="A135" s="6">
        <v>39742</v>
      </c>
      <c r="B135" s="8">
        <v>52.95</v>
      </c>
      <c r="C135" s="8">
        <v>56.37</v>
      </c>
      <c r="D135" s="8">
        <v>50.91</v>
      </c>
      <c r="E135" s="8">
        <v>53.11</v>
      </c>
    </row>
    <row r="136" spans="1:5" x14ac:dyDescent="0.2">
      <c r="A136" s="6">
        <v>39743</v>
      </c>
      <c r="B136" s="8">
        <v>63.12</v>
      </c>
      <c r="C136" s="8">
        <v>72.56</v>
      </c>
      <c r="D136" s="8">
        <v>60.05</v>
      </c>
      <c r="E136" s="8">
        <v>69.650000000000006</v>
      </c>
    </row>
    <row r="137" spans="1:5" x14ac:dyDescent="0.2">
      <c r="A137" s="6">
        <v>39744</v>
      </c>
      <c r="B137" s="8">
        <v>68.03</v>
      </c>
      <c r="C137" s="8">
        <v>79.430000000000007</v>
      </c>
      <c r="D137" s="8">
        <v>64.430000000000007</v>
      </c>
      <c r="E137" s="8">
        <v>67.8</v>
      </c>
    </row>
    <row r="138" spans="1:5" x14ac:dyDescent="0.2">
      <c r="A138" s="6">
        <v>39745</v>
      </c>
      <c r="B138" s="8">
        <v>67.8</v>
      </c>
      <c r="C138" s="8">
        <v>89.53</v>
      </c>
      <c r="D138" s="8">
        <v>67.8</v>
      </c>
      <c r="E138" s="8">
        <v>79.13</v>
      </c>
    </row>
    <row r="139" spans="1:5" x14ac:dyDescent="0.2">
      <c r="A139" s="6">
        <v>39748</v>
      </c>
      <c r="B139" s="8">
        <v>79.13</v>
      </c>
      <c r="C139" s="8">
        <v>81.650000000000006</v>
      </c>
      <c r="D139" s="8">
        <v>65.900000000000006</v>
      </c>
      <c r="E139" s="8">
        <v>80.06</v>
      </c>
    </row>
    <row r="140" spans="1:5" x14ac:dyDescent="0.2">
      <c r="A140" s="6">
        <v>39749</v>
      </c>
      <c r="B140" s="8">
        <v>73.3</v>
      </c>
      <c r="C140" s="8">
        <v>78.98</v>
      </c>
      <c r="D140" s="8">
        <v>65.66</v>
      </c>
      <c r="E140" s="8">
        <v>66.959999999999994</v>
      </c>
    </row>
    <row r="141" spans="1:5" x14ac:dyDescent="0.2">
      <c r="A141" s="6">
        <v>39750</v>
      </c>
      <c r="B141" s="8">
        <v>66.959999999999994</v>
      </c>
      <c r="C141" s="8">
        <v>71.14</v>
      </c>
      <c r="D141" s="8">
        <v>62.72</v>
      </c>
      <c r="E141" s="8">
        <v>69.959999999999994</v>
      </c>
    </row>
    <row r="142" spans="1:5" x14ac:dyDescent="0.2">
      <c r="A142" s="6">
        <v>39751</v>
      </c>
      <c r="B142" s="8">
        <v>69.83</v>
      </c>
      <c r="C142" s="8">
        <v>69.83</v>
      </c>
      <c r="D142" s="8">
        <v>62.67</v>
      </c>
      <c r="E142" s="8">
        <v>62.9</v>
      </c>
    </row>
    <row r="143" spans="1:5" x14ac:dyDescent="0.2">
      <c r="A143" s="6">
        <v>39752</v>
      </c>
      <c r="B143" s="8">
        <v>62.93</v>
      </c>
      <c r="C143" s="8">
        <v>65.849999999999994</v>
      </c>
      <c r="D143" s="8">
        <v>56.73</v>
      </c>
      <c r="E143" s="8">
        <v>59.89</v>
      </c>
    </row>
    <row r="144" spans="1:5" x14ac:dyDescent="0.2">
      <c r="A144" s="6">
        <v>39755</v>
      </c>
      <c r="B144" s="8">
        <v>60.17</v>
      </c>
      <c r="C144" s="8">
        <v>60.77</v>
      </c>
      <c r="D144" s="8">
        <v>53.63</v>
      </c>
      <c r="E144" s="8">
        <v>53.68</v>
      </c>
    </row>
    <row r="145" spans="1:5" x14ac:dyDescent="0.2">
      <c r="A145" s="6">
        <v>39756</v>
      </c>
      <c r="B145" s="8">
        <v>53.68</v>
      </c>
      <c r="C145" s="8">
        <v>53.68</v>
      </c>
      <c r="D145" s="8">
        <v>44.25</v>
      </c>
      <c r="E145" s="8">
        <v>47.73</v>
      </c>
    </row>
    <row r="146" spans="1:5" x14ac:dyDescent="0.2">
      <c r="A146" s="6">
        <v>39757</v>
      </c>
      <c r="B146" s="8">
        <v>47.73</v>
      </c>
      <c r="C146" s="8">
        <v>55.62</v>
      </c>
      <c r="D146" s="8">
        <v>46.87</v>
      </c>
      <c r="E146" s="8">
        <v>54.56</v>
      </c>
    </row>
    <row r="147" spans="1:5" x14ac:dyDescent="0.2">
      <c r="A147" s="6">
        <v>39758</v>
      </c>
      <c r="B147" s="8">
        <v>56.71</v>
      </c>
      <c r="C147" s="8">
        <v>64.78</v>
      </c>
      <c r="D147" s="8">
        <v>55.6</v>
      </c>
      <c r="E147" s="8">
        <v>63.68</v>
      </c>
    </row>
    <row r="148" spans="1:5" x14ac:dyDescent="0.2">
      <c r="A148" s="6">
        <v>39759</v>
      </c>
      <c r="B148" s="8">
        <v>63.68</v>
      </c>
      <c r="C148" s="8">
        <v>63.68</v>
      </c>
      <c r="D148" s="8">
        <v>56.03</v>
      </c>
      <c r="E148" s="8">
        <v>56.1</v>
      </c>
    </row>
    <row r="149" spans="1:5" x14ac:dyDescent="0.2">
      <c r="A149" s="6">
        <v>39762</v>
      </c>
      <c r="B149" s="8">
        <v>56.09</v>
      </c>
      <c r="C149" s="8">
        <v>62.09</v>
      </c>
      <c r="D149" s="8">
        <v>54.63</v>
      </c>
      <c r="E149" s="8">
        <v>59.98</v>
      </c>
    </row>
    <row r="150" spans="1:5" x14ac:dyDescent="0.2">
      <c r="A150" s="6">
        <v>39763</v>
      </c>
      <c r="B150" s="8">
        <v>59.98</v>
      </c>
      <c r="C150" s="8">
        <v>64.73</v>
      </c>
      <c r="D150" s="8">
        <v>58.58</v>
      </c>
      <c r="E150" s="8">
        <v>61.44</v>
      </c>
    </row>
    <row r="151" spans="1:5" x14ac:dyDescent="0.2">
      <c r="A151" s="6">
        <v>39764</v>
      </c>
      <c r="B151" s="8">
        <v>61.52</v>
      </c>
      <c r="C151" s="8">
        <v>67.19</v>
      </c>
      <c r="D151" s="8">
        <v>61.52</v>
      </c>
      <c r="E151" s="8">
        <v>66.459999999999994</v>
      </c>
    </row>
    <row r="152" spans="1:5" x14ac:dyDescent="0.2">
      <c r="A152" s="6">
        <v>39765</v>
      </c>
      <c r="B152" s="8">
        <v>66.45</v>
      </c>
      <c r="C152" s="8">
        <v>69.989999999999995</v>
      </c>
      <c r="D152" s="8">
        <v>58.66</v>
      </c>
      <c r="E152" s="8">
        <v>59.83</v>
      </c>
    </row>
    <row r="153" spans="1:5" x14ac:dyDescent="0.2">
      <c r="A153" s="6">
        <v>39766</v>
      </c>
      <c r="B153" s="8">
        <v>62.6</v>
      </c>
      <c r="C153" s="8">
        <v>66.31</v>
      </c>
      <c r="D153" s="8">
        <v>59.75</v>
      </c>
      <c r="E153" s="8">
        <v>66.31</v>
      </c>
    </row>
    <row r="154" spans="1:5" x14ac:dyDescent="0.2">
      <c r="A154" s="6">
        <v>39769</v>
      </c>
      <c r="B154" s="8">
        <v>69.569999999999993</v>
      </c>
      <c r="C154" s="8">
        <v>69.59</v>
      </c>
      <c r="D154" s="8">
        <v>65.099999999999994</v>
      </c>
      <c r="E154" s="8">
        <v>69.150000000000006</v>
      </c>
    </row>
    <row r="155" spans="1:5" x14ac:dyDescent="0.2">
      <c r="A155" s="6">
        <v>39770</v>
      </c>
      <c r="B155" s="8">
        <v>70.09</v>
      </c>
      <c r="C155" s="8">
        <v>73.13</v>
      </c>
      <c r="D155" s="8">
        <v>67.180000000000007</v>
      </c>
      <c r="E155" s="8">
        <v>67.64</v>
      </c>
    </row>
    <row r="156" spans="1:5" x14ac:dyDescent="0.2">
      <c r="A156" s="6">
        <v>39771</v>
      </c>
      <c r="B156" s="8">
        <v>68.459999999999994</v>
      </c>
      <c r="C156" s="8">
        <v>75</v>
      </c>
      <c r="D156" s="8">
        <v>67.34</v>
      </c>
      <c r="E156" s="8">
        <v>74.260000000000005</v>
      </c>
    </row>
    <row r="157" spans="1:5" x14ac:dyDescent="0.2">
      <c r="A157" s="6">
        <v>39772</v>
      </c>
      <c r="B157" s="8">
        <v>74.260000000000005</v>
      </c>
      <c r="C157" s="8">
        <v>81.48</v>
      </c>
      <c r="D157" s="8">
        <v>72.760000000000005</v>
      </c>
      <c r="E157" s="8">
        <v>80.86</v>
      </c>
    </row>
    <row r="158" spans="1:5" x14ac:dyDescent="0.2">
      <c r="A158" s="6">
        <v>39773</v>
      </c>
      <c r="B158" s="8">
        <v>80.739999999999995</v>
      </c>
      <c r="C158" s="8">
        <v>80.739999999999995</v>
      </c>
      <c r="D158" s="8">
        <v>71.63</v>
      </c>
      <c r="E158" s="8">
        <v>72.67</v>
      </c>
    </row>
    <row r="159" spans="1:5" x14ac:dyDescent="0.2">
      <c r="A159" s="6">
        <v>39776</v>
      </c>
      <c r="B159" s="8">
        <v>71.19</v>
      </c>
      <c r="C159" s="8">
        <v>71.349999999999994</v>
      </c>
      <c r="D159" s="8">
        <v>61.81</v>
      </c>
      <c r="E159" s="8">
        <v>64.7</v>
      </c>
    </row>
    <row r="160" spans="1:5" x14ac:dyDescent="0.2">
      <c r="A160" s="6">
        <v>39777</v>
      </c>
      <c r="B160" s="8">
        <v>64.760000000000005</v>
      </c>
      <c r="C160" s="8">
        <v>65.489999999999995</v>
      </c>
      <c r="D160" s="8">
        <v>60.25</v>
      </c>
      <c r="E160" s="8">
        <v>60.9</v>
      </c>
    </row>
    <row r="161" spans="1:5" x14ac:dyDescent="0.2">
      <c r="A161" s="6">
        <v>39778</v>
      </c>
      <c r="B161" s="8">
        <v>60.9</v>
      </c>
      <c r="C161" s="8">
        <v>62.5</v>
      </c>
      <c r="D161" s="8">
        <v>54.62</v>
      </c>
      <c r="E161" s="8">
        <v>54.92</v>
      </c>
    </row>
    <row r="162" spans="1:5" x14ac:dyDescent="0.2">
      <c r="A162" s="6">
        <v>39780</v>
      </c>
      <c r="B162" s="8">
        <v>56.02</v>
      </c>
      <c r="C162" s="8">
        <v>56.82</v>
      </c>
      <c r="D162" s="8">
        <v>50.5</v>
      </c>
      <c r="E162" s="8">
        <v>55.28</v>
      </c>
    </row>
    <row r="163" spans="1:5" x14ac:dyDescent="0.2">
      <c r="A163" s="6">
        <v>39783</v>
      </c>
      <c r="B163" s="8">
        <v>60.47</v>
      </c>
      <c r="C163" s="8">
        <v>68.599999999999994</v>
      </c>
      <c r="D163" s="8">
        <v>60.36</v>
      </c>
      <c r="E163" s="8">
        <v>68.510000000000005</v>
      </c>
    </row>
    <row r="164" spans="1:5" x14ac:dyDescent="0.2">
      <c r="A164" s="6">
        <v>39784</v>
      </c>
      <c r="B164" s="8">
        <v>66.680000000000007</v>
      </c>
      <c r="C164" s="8">
        <v>67.010000000000005</v>
      </c>
      <c r="D164" s="8">
        <v>62.31</v>
      </c>
      <c r="E164" s="8">
        <v>62.98</v>
      </c>
    </row>
    <row r="165" spans="1:5" x14ac:dyDescent="0.2">
      <c r="A165" s="6">
        <v>39785</v>
      </c>
      <c r="B165" s="8">
        <v>62.98</v>
      </c>
      <c r="C165" s="8">
        <v>65.37</v>
      </c>
      <c r="D165" s="8">
        <v>60.18</v>
      </c>
      <c r="E165" s="8">
        <v>60.72</v>
      </c>
    </row>
    <row r="166" spans="1:5" x14ac:dyDescent="0.2">
      <c r="A166" s="6">
        <v>39786</v>
      </c>
      <c r="B166" s="8">
        <v>62.19</v>
      </c>
      <c r="C166" s="8">
        <v>65.08</v>
      </c>
      <c r="D166" s="8">
        <v>60.21</v>
      </c>
      <c r="E166" s="8">
        <v>63.64</v>
      </c>
    </row>
    <row r="167" spans="1:5" x14ac:dyDescent="0.2">
      <c r="A167" s="6">
        <v>39787</v>
      </c>
      <c r="B167" s="8">
        <v>63.64</v>
      </c>
      <c r="C167" s="8">
        <v>66.540000000000006</v>
      </c>
      <c r="D167" s="8">
        <v>59.26</v>
      </c>
      <c r="E167" s="8">
        <v>59.93</v>
      </c>
    </row>
    <row r="168" spans="1:5" x14ac:dyDescent="0.2">
      <c r="A168" s="6">
        <v>39790</v>
      </c>
      <c r="B168" s="8">
        <v>58.86</v>
      </c>
      <c r="C168" s="8">
        <v>59.87</v>
      </c>
      <c r="D168" s="8">
        <v>57.35</v>
      </c>
      <c r="E168" s="8">
        <v>58.49</v>
      </c>
    </row>
    <row r="169" spans="1:5" x14ac:dyDescent="0.2">
      <c r="A169" s="6">
        <v>39791</v>
      </c>
      <c r="B169" s="8">
        <v>59.48</v>
      </c>
      <c r="C169" s="8">
        <v>59.57</v>
      </c>
      <c r="D169" s="8">
        <v>56.37</v>
      </c>
      <c r="E169" s="8">
        <v>58.91</v>
      </c>
    </row>
    <row r="170" spans="1:5" x14ac:dyDescent="0.2">
      <c r="A170" s="6">
        <v>39792</v>
      </c>
      <c r="B170" s="8">
        <v>58.91</v>
      </c>
      <c r="C170" s="8">
        <v>58.91</v>
      </c>
      <c r="D170" s="8">
        <v>53.79</v>
      </c>
      <c r="E170" s="8">
        <v>55.73</v>
      </c>
    </row>
    <row r="171" spans="1:5" x14ac:dyDescent="0.2">
      <c r="A171" s="6">
        <v>39793</v>
      </c>
      <c r="B171" s="8">
        <v>55.08</v>
      </c>
      <c r="C171" s="8">
        <v>56.44</v>
      </c>
      <c r="D171" s="8">
        <v>52.94</v>
      </c>
      <c r="E171" s="8">
        <v>55.78</v>
      </c>
    </row>
    <row r="172" spans="1:5" x14ac:dyDescent="0.2">
      <c r="A172" s="6">
        <v>39794</v>
      </c>
      <c r="B172" s="8">
        <v>55.78</v>
      </c>
      <c r="C172" s="8">
        <v>58.84</v>
      </c>
      <c r="D172" s="8">
        <v>54.26</v>
      </c>
      <c r="E172" s="8">
        <v>54.28</v>
      </c>
    </row>
    <row r="173" spans="1:5" x14ac:dyDescent="0.2">
      <c r="A173" s="6">
        <v>39797</v>
      </c>
      <c r="B173" s="8">
        <v>55.68</v>
      </c>
      <c r="C173" s="8">
        <v>58.49</v>
      </c>
      <c r="D173" s="8">
        <v>55.68</v>
      </c>
      <c r="E173" s="8">
        <v>56.76</v>
      </c>
    </row>
    <row r="174" spans="1:5" x14ac:dyDescent="0.2">
      <c r="A174" s="6">
        <v>39798</v>
      </c>
      <c r="B174" s="8">
        <v>56.76</v>
      </c>
      <c r="C174" s="8">
        <v>56.76</v>
      </c>
      <c r="D174" s="8">
        <v>50.91</v>
      </c>
      <c r="E174" s="8">
        <v>52.37</v>
      </c>
    </row>
    <row r="175" spans="1:5" x14ac:dyDescent="0.2">
      <c r="A175" s="6">
        <v>39799</v>
      </c>
      <c r="B175" s="8">
        <v>52</v>
      </c>
      <c r="C175" s="8">
        <v>52.19</v>
      </c>
      <c r="D175" s="8">
        <v>49.36</v>
      </c>
      <c r="E175" s="8">
        <v>49.84</v>
      </c>
    </row>
    <row r="176" spans="1:5" x14ac:dyDescent="0.2">
      <c r="A176" s="6">
        <v>39800</v>
      </c>
      <c r="B176" s="8">
        <v>49.84</v>
      </c>
      <c r="C176" s="8">
        <v>49.84</v>
      </c>
      <c r="D176" s="8">
        <v>44.5</v>
      </c>
      <c r="E176" s="8">
        <v>47.34</v>
      </c>
    </row>
    <row r="177" spans="1:5" x14ac:dyDescent="0.2">
      <c r="A177" s="6">
        <v>39801</v>
      </c>
      <c r="B177" s="8">
        <v>46.01</v>
      </c>
      <c r="C177" s="8">
        <v>46.01</v>
      </c>
      <c r="D177" s="8">
        <v>41.29</v>
      </c>
      <c r="E177" s="8">
        <v>44.93</v>
      </c>
    </row>
    <row r="178" spans="1:5" x14ac:dyDescent="0.2">
      <c r="A178" s="6">
        <v>39804</v>
      </c>
      <c r="B178" s="8">
        <v>44.93</v>
      </c>
      <c r="C178" s="8">
        <v>46.69</v>
      </c>
      <c r="D178" s="8">
        <v>42.75</v>
      </c>
      <c r="E178" s="8">
        <v>44.56</v>
      </c>
    </row>
    <row r="179" spans="1:5" x14ac:dyDescent="0.2">
      <c r="A179" s="6">
        <v>39805</v>
      </c>
      <c r="B179" s="8">
        <v>43.19</v>
      </c>
      <c r="C179" s="8">
        <v>45.39</v>
      </c>
      <c r="D179" s="8">
        <v>41.68</v>
      </c>
      <c r="E179" s="8">
        <v>45.02</v>
      </c>
    </row>
    <row r="180" spans="1:5" x14ac:dyDescent="0.2">
      <c r="A180" s="6">
        <v>39806</v>
      </c>
      <c r="B180" s="8">
        <v>45.02</v>
      </c>
      <c r="C180" s="8">
        <v>45.02</v>
      </c>
      <c r="D180" s="8">
        <v>44.15</v>
      </c>
      <c r="E180" s="8">
        <v>44.21</v>
      </c>
    </row>
    <row r="181" spans="1:5" x14ac:dyDescent="0.2">
      <c r="A181" s="6">
        <v>39808</v>
      </c>
      <c r="B181" s="8">
        <v>44.27</v>
      </c>
      <c r="C181" s="8">
        <v>44.36</v>
      </c>
      <c r="D181" s="8">
        <v>42.92</v>
      </c>
      <c r="E181" s="8">
        <v>43.38</v>
      </c>
    </row>
    <row r="182" spans="1:5" x14ac:dyDescent="0.2">
      <c r="A182" s="6">
        <v>39811</v>
      </c>
      <c r="B182" s="8">
        <v>43.35</v>
      </c>
      <c r="C182" s="8">
        <v>46.24</v>
      </c>
      <c r="D182" s="8">
        <v>42.16</v>
      </c>
      <c r="E182" s="8">
        <v>43.9</v>
      </c>
    </row>
    <row r="183" spans="1:5" x14ac:dyDescent="0.2">
      <c r="A183" s="6">
        <v>39812</v>
      </c>
      <c r="B183" s="8">
        <v>43.99</v>
      </c>
      <c r="C183" s="8">
        <v>44.29</v>
      </c>
      <c r="D183" s="8">
        <v>41.63</v>
      </c>
      <c r="E183" s="8">
        <v>41.63</v>
      </c>
    </row>
    <row r="184" spans="1:5" x14ac:dyDescent="0.2">
      <c r="A184" s="6">
        <v>39813</v>
      </c>
      <c r="B184" s="8">
        <v>41.63</v>
      </c>
      <c r="C184" s="8">
        <v>41.63</v>
      </c>
      <c r="D184" s="8">
        <v>37.96</v>
      </c>
      <c r="E184" s="8">
        <v>40</v>
      </c>
    </row>
    <row r="185" spans="1:5" x14ac:dyDescent="0.2">
      <c r="A185" s="6">
        <v>39815</v>
      </c>
      <c r="B185" s="8">
        <v>39.58</v>
      </c>
      <c r="C185" s="8">
        <v>39.82</v>
      </c>
      <c r="D185" s="8">
        <v>36.880000000000003</v>
      </c>
      <c r="E185" s="8">
        <v>39.19</v>
      </c>
    </row>
    <row r="186" spans="1:5" x14ac:dyDescent="0.2">
      <c r="A186" s="6">
        <v>39818</v>
      </c>
      <c r="B186" s="8">
        <v>39.24</v>
      </c>
      <c r="C186" s="8">
        <v>40.22</v>
      </c>
      <c r="D186" s="8">
        <v>38.299999999999997</v>
      </c>
      <c r="E186" s="8">
        <v>39.08</v>
      </c>
    </row>
    <row r="187" spans="1:5" x14ac:dyDescent="0.2">
      <c r="A187" s="6">
        <v>39819</v>
      </c>
      <c r="B187" s="8">
        <v>38.06</v>
      </c>
      <c r="C187" s="8">
        <v>39.33</v>
      </c>
      <c r="D187" s="8">
        <v>37.340000000000003</v>
      </c>
      <c r="E187" s="8">
        <v>38.56</v>
      </c>
    </row>
    <row r="188" spans="1:5" x14ac:dyDescent="0.2">
      <c r="A188" s="6">
        <v>39820</v>
      </c>
      <c r="B188" s="8">
        <v>40.29</v>
      </c>
      <c r="C188" s="8">
        <v>43.82</v>
      </c>
      <c r="D188" s="8">
        <v>40.119999999999997</v>
      </c>
      <c r="E188" s="8">
        <v>43.39</v>
      </c>
    </row>
    <row r="189" spans="1:5" x14ac:dyDescent="0.2">
      <c r="A189" s="6">
        <v>39821</v>
      </c>
      <c r="B189" s="8">
        <v>43.38</v>
      </c>
      <c r="C189" s="8">
        <v>44.6</v>
      </c>
      <c r="D189" s="8">
        <v>42.56</v>
      </c>
      <c r="E189" s="8">
        <v>42.56</v>
      </c>
    </row>
    <row r="190" spans="1:5" x14ac:dyDescent="0.2">
      <c r="A190" s="6">
        <v>39822</v>
      </c>
      <c r="B190" s="8">
        <v>41.18</v>
      </c>
      <c r="C190" s="8">
        <v>43.13</v>
      </c>
      <c r="D190" s="8">
        <v>41.05</v>
      </c>
      <c r="E190" s="8">
        <v>42.82</v>
      </c>
    </row>
    <row r="191" spans="1:5" x14ac:dyDescent="0.2">
      <c r="A191" s="6">
        <v>39825</v>
      </c>
      <c r="B191" s="8">
        <v>42.06</v>
      </c>
      <c r="C191" s="8">
        <v>46.62</v>
      </c>
      <c r="D191" s="8">
        <v>41.94</v>
      </c>
      <c r="E191" s="8">
        <v>45.84</v>
      </c>
    </row>
    <row r="192" spans="1:5" x14ac:dyDescent="0.2">
      <c r="A192" s="6">
        <v>39826</v>
      </c>
      <c r="B192" s="8">
        <v>45.84</v>
      </c>
      <c r="C192" s="8">
        <v>47.08</v>
      </c>
      <c r="D192" s="8">
        <v>43.23</v>
      </c>
      <c r="E192" s="8">
        <v>43.27</v>
      </c>
    </row>
    <row r="193" spans="1:5" x14ac:dyDescent="0.2">
      <c r="A193" s="6">
        <v>39827</v>
      </c>
      <c r="B193" s="8">
        <v>46.24</v>
      </c>
      <c r="C193" s="8">
        <v>51.55</v>
      </c>
      <c r="D193" s="8">
        <v>46.14</v>
      </c>
      <c r="E193" s="8">
        <v>49.14</v>
      </c>
    </row>
    <row r="194" spans="1:5" x14ac:dyDescent="0.2">
      <c r="A194" s="6">
        <v>39828</v>
      </c>
      <c r="B194" s="8">
        <v>49.14</v>
      </c>
      <c r="C194" s="8">
        <v>55.16</v>
      </c>
      <c r="D194" s="8">
        <v>49.14</v>
      </c>
      <c r="E194" s="8">
        <v>51</v>
      </c>
    </row>
    <row r="195" spans="1:5" x14ac:dyDescent="0.2">
      <c r="A195" s="6">
        <v>39829</v>
      </c>
      <c r="B195" s="8">
        <v>51</v>
      </c>
      <c r="C195" s="8">
        <v>51</v>
      </c>
      <c r="D195" s="8">
        <v>45.96</v>
      </c>
      <c r="E195" s="8">
        <v>46.11</v>
      </c>
    </row>
    <row r="196" spans="1:5" x14ac:dyDescent="0.2">
      <c r="A196" s="6">
        <v>39833</v>
      </c>
      <c r="B196" s="8">
        <v>50.12</v>
      </c>
      <c r="C196" s="8">
        <v>57.36</v>
      </c>
      <c r="D196" s="8">
        <v>49.27</v>
      </c>
      <c r="E196" s="8">
        <v>56.65</v>
      </c>
    </row>
    <row r="197" spans="1:5" x14ac:dyDescent="0.2">
      <c r="A197" s="6">
        <v>39834</v>
      </c>
      <c r="B197" s="8">
        <v>51.52</v>
      </c>
      <c r="C197" s="8">
        <v>54.12</v>
      </c>
      <c r="D197" s="8">
        <v>46.15</v>
      </c>
      <c r="E197" s="8">
        <v>46.42</v>
      </c>
    </row>
    <row r="198" spans="1:5" x14ac:dyDescent="0.2">
      <c r="A198" s="6">
        <v>39835</v>
      </c>
      <c r="B198" s="8">
        <v>50.65</v>
      </c>
      <c r="C198" s="8">
        <v>51.76</v>
      </c>
      <c r="D198" s="8">
        <v>46.51</v>
      </c>
      <c r="E198" s="8">
        <v>47.29</v>
      </c>
    </row>
    <row r="199" spans="1:5" x14ac:dyDescent="0.2">
      <c r="A199" s="6">
        <v>39836</v>
      </c>
      <c r="B199" s="8">
        <v>50.39</v>
      </c>
      <c r="C199" s="8">
        <v>51.11</v>
      </c>
      <c r="D199" s="8">
        <v>46.43</v>
      </c>
      <c r="E199" s="8">
        <v>47.27</v>
      </c>
    </row>
    <row r="200" spans="1:5" x14ac:dyDescent="0.2">
      <c r="A200" s="6">
        <v>39839</v>
      </c>
      <c r="B200" s="8">
        <v>47.89</v>
      </c>
      <c r="C200" s="8">
        <v>47.93</v>
      </c>
      <c r="D200" s="8">
        <v>44.29</v>
      </c>
      <c r="E200" s="8">
        <v>45.69</v>
      </c>
    </row>
    <row r="201" spans="1:5" x14ac:dyDescent="0.2">
      <c r="A201" s="6">
        <v>39840</v>
      </c>
      <c r="B201" s="8">
        <v>45.11</v>
      </c>
      <c r="C201" s="8">
        <v>45.93</v>
      </c>
      <c r="D201" s="8">
        <v>42.2</v>
      </c>
      <c r="E201" s="8">
        <v>42.25</v>
      </c>
    </row>
    <row r="202" spans="1:5" x14ac:dyDescent="0.2">
      <c r="A202" s="6">
        <v>39841</v>
      </c>
      <c r="B202" s="8">
        <v>42.25</v>
      </c>
      <c r="C202" s="8">
        <v>42.25</v>
      </c>
      <c r="D202" s="8">
        <v>38.090000000000003</v>
      </c>
      <c r="E202" s="8">
        <v>39.659999999999997</v>
      </c>
    </row>
    <row r="203" spans="1:5" x14ac:dyDescent="0.2">
      <c r="A203" s="6">
        <v>39842</v>
      </c>
      <c r="B203" s="8">
        <v>41.34</v>
      </c>
      <c r="C203" s="8">
        <v>43.03</v>
      </c>
      <c r="D203" s="8">
        <v>41.12</v>
      </c>
      <c r="E203" s="8">
        <v>42.63</v>
      </c>
    </row>
    <row r="204" spans="1:5" x14ac:dyDescent="0.2">
      <c r="A204" s="6">
        <v>39843</v>
      </c>
      <c r="B204" s="8">
        <v>42.63</v>
      </c>
      <c r="C204" s="8">
        <v>45.53</v>
      </c>
      <c r="D204" s="8">
        <v>42.09</v>
      </c>
      <c r="E204" s="8">
        <v>44.84</v>
      </c>
    </row>
    <row r="205" spans="1:5" x14ac:dyDescent="0.2">
      <c r="A205" s="6">
        <v>39846</v>
      </c>
      <c r="B205" s="8">
        <v>49.42</v>
      </c>
      <c r="C205" s="8">
        <v>49.54</v>
      </c>
      <c r="D205" s="8">
        <v>45.26</v>
      </c>
      <c r="E205" s="8">
        <v>45.52</v>
      </c>
    </row>
    <row r="206" spans="1:5" x14ac:dyDescent="0.2">
      <c r="A206" s="6">
        <v>39847</v>
      </c>
      <c r="B206" s="8">
        <v>45.52</v>
      </c>
      <c r="C206" s="8">
        <v>45.52</v>
      </c>
      <c r="D206" s="8">
        <v>42.43</v>
      </c>
      <c r="E206" s="8">
        <v>43.06</v>
      </c>
    </row>
    <row r="207" spans="1:5" x14ac:dyDescent="0.2">
      <c r="A207" s="6">
        <v>39848</v>
      </c>
      <c r="B207" s="8">
        <v>43.06</v>
      </c>
      <c r="C207" s="8">
        <v>44.52</v>
      </c>
      <c r="D207" s="8">
        <v>41.39</v>
      </c>
      <c r="E207" s="8">
        <v>43.85</v>
      </c>
    </row>
    <row r="208" spans="1:5" x14ac:dyDescent="0.2">
      <c r="A208" s="6">
        <v>39849</v>
      </c>
      <c r="B208" s="8">
        <v>43.83</v>
      </c>
      <c r="C208" s="8">
        <v>46.23</v>
      </c>
      <c r="D208" s="8">
        <v>42.32</v>
      </c>
      <c r="E208" s="8">
        <v>43.73</v>
      </c>
    </row>
    <row r="209" spans="1:5" x14ac:dyDescent="0.2">
      <c r="A209" s="6">
        <v>39850</v>
      </c>
      <c r="B209" s="8">
        <v>43.71</v>
      </c>
      <c r="C209" s="8">
        <v>43.71</v>
      </c>
      <c r="D209" s="8">
        <v>41.2</v>
      </c>
      <c r="E209" s="8">
        <v>43.37</v>
      </c>
    </row>
    <row r="210" spans="1:5" x14ac:dyDescent="0.2">
      <c r="A210" s="6">
        <v>39853</v>
      </c>
      <c r="B210" s="8">
        <v>45.4</v>
      </c>
      <c r="C210" s="8">
        <v>45.45</v>
      </c>
      <c r="D210" s="8">
        <v>43.04</v>
      </c>
      <c r="E210" s="8">
        <v>43.64</v>
      </c>
    </row>
    <row r="211" spans="1:5" x14ac:dyDescent="0.2">
      <c r="A211" s="6">
        <v>39854</v>
      </c>
      <c r="B211" s="8">
        <v>45.14</v>
      </c>
      <c r="C211" s="8">
        <v>48.12</v>
      </c>
      <c r="D211" s="8">
        <v>44.18</v>
      </c>
      <c r="E211" s="8">
        <v>46.67</v>
      </c>
    </row>
    <row r="212" spans="1:5" x14ac:dyDescent="0.2">
      <c r="A212" s="6">
        <v>39855</v>
      </c>
      <c r="B212" s="8">
        <v>46.67</v>
      </c>
      <c r="C212" s="8">
        <v>46.67</v>
      </c>
      <c r="D212" s="8">
        <v>44.5</v>
      </c>
      <c r="E212" s="8">
        <v>44.53</v>
      </c>
    </row>
    <row r="213" spans="1:5" x14ac:dyDescent="0.2">
      <c r="A213" s="6">
        <v>39856</v>
      </c>
      <c r="B213" s="8">
        <v>44.52</v>
      </c>
      <c r="C213" s="8">
        <v>47.58</v>
      </c>
      <c r="D213" s="8">
        <v>41.21</v>
      </c>
      <c r="E213" s="8">
        <v>41.25</v>
      </c>
    </row>
    <row r="214" spans="1:5" x14ac:dyDescent="0.2">
      <c r="A214" s="6">
        <v>39857</v>
      </c>
      <c r="B214" s="8">
        <v>41.6</v>
      </c>
      <c r="C214" s="8">
        <v>43.02</v>
      </c>
      <c r="D214" s="8">
        <v>40.729999999999997</v>
      </c>
      <c r="E214" s="8">
        <v>42.93</v>
      </c>
    </row>
    <row r="215" spans="1:5" x14ac:dyDescent="0.2">
      <c r="A215" s="6">
        <v>39861</v>
      </c>
      <c r="B215" s="8">
        <v>48.14</v>
      </c>
      <c r="C215" s="8">
        <v>51.18</v>
      </c>
      <c r="D215" s="8">
        <v>46.96</v>
      </c>
      <c r="E215" s="8">
        <v>48.66</v>
      </c>
    </row>
    <row r="216" spans="1:5" x14ac:dyDescent="0.2">
      <c r="A216" s="6">
        <v>39862</v>
      </c>
      <c r="B216" s="8">
        <v>48.66</v>
      </c>
      <c r="C216" s="8">
        <v>50.29</v>
      </c>
      <c r="D216" s="8">
        <v>46</v>
      </c>
      <c r="E216" s="8">
        <v>48.46</v>
      </c>
    </row>
    <row r="217" spans="1:5" x14ac:dyDescent="0.2">
      <c r="A217" s="6">
        <v>39863</v>
      </c>
      <c r="B217" s="8">
        <v>48.54</v>
      </c>
      <c r="C217" s="8">
        <v>48.54</v>
      </c>
      <c r="D217" s="8">
        <v>44.81</v>
      </c>
      <c r="E217" s="8">
        <v>47.08</v>
      </c>
    </row>
    <row r="218" spans="1:5" x14ac:dyDescent="0.2">
      <c r="A218" s="6">
        <v>39864</v>
      </c>
      <c r="B218" s="8">
        <v>47.08</v>
      </c>
      <c r="C218" s="8">
        <v>52.04</v>
      </c>
      <c r="D218" s="8">
        <v>47.08</v>
      </c>
      <c r="E218" s="8">
        <v>49.3</v>
      </c>
    </row>
    <row r="219" spans="1:5" x14ac:dyDescent="0.2">
      <c r="A219" s="6">
        <v>39867</v>
      </c>
      <c r="B219" s="8">
        <v>49.3</v>
      </c>
      <c r="C219" s="8">
        <v>53.16</v>
      </c>
      <c r="D219" s="8">
        <v>48.97</v>
      </c>
      <c r="E219" s="8">
        <v>52.62</v>
      </c>
    </row>
    <row r="220" spans="1:5" x14ac:dyDescent="0.2">
      <c r="A220" s="6">
        <v>39868</v>
      </c>
      <c r="B220" s="8">
        <v>52.5</v>
      </c>
      <c r="C220" s="8">
        <v>52.56</v>
      </c>
      <c r="D220" s="8">
        <v>44.28</v>
      </c>
      <c r="E220" s="8">
        <v>45.49</v>
      </c>
    </row>
    <row r="221" spans="1:5" x14ac:dyDescent="0.2">
      <c r="A221" s="6">
        <v>39869</v>
      </c>
      <c r="B221" s="8">
        <v>45.73</v>
      </c>
      <c r="C221" s="8">
        <v>47.23</v>
      </c>
      <c r="D221" s="8">
        <v>42.84</v>
      </c>
      <c r="E221" s="8">
        <v>44.67</v>
      </c>
    </row>
    <row r="222" spans="1:5" x14ac:dyDescent="0.2">
      <c r="A222" s="6">
        <v>39870</v>
      </c>
      <c r="B222" s="8">
        <v>43.75</v>
      </c>
      <c r="C222" s="8">
        <v>45.33</v>
      </c>
      <c r="D222" s="8">
        <v>41.91</v>
      </c>
      <c r="E222" s="8">
        <v>44.66</v>
      </c>
    </row>
    <row r="223" spans="1:5" x14ac:dyDescent="0.2">
      <c r="A223" s="6">
        <v>39871</v>
      </c>
      <c r="B223" s="8">
        <v>44.66</v>
      </c>
      <c r="C223" s="8">
        <v>47.34</v>
      </c>
      <c r="D223" s="8">
        <v>44.46</v>
      </c>
      <c r="E223" s="8">
        <v>46.35</v>
      </c>
    </row>
    <row r="224" spans="1:5" x14ac:dyDescent="0.2">
      <c r="A224" s="6">
        <v>39874</v>
      </c>
      <c r="B224" s="8">
        <v>49.96</v>
      </c>
      <c r="C224" s="8">
        <v>53.25</v>
      </c>
      <c r="D224" s="8">
        <v>48.35</v>
      </c>
      <c r="E224" s="8">
        <v>52.65</v>
      </c>
    </row>
    <row r="225" spans="1:5" x14ac:dyDescent="0.2">
      <c r="A225" s="6">
        <v>39875</v>
      </c>
      <c r="B225" s="8">
        <v>52.65</v>
      </c>
      <c r="C225" s="8">
        <v>52.76</v>
      </c>
      <c r="D225" s="8">
        <v>48.5</v>
      </c>
      <c r="E225" s="8">
        <v>50.93</v>
      </c>
    </row>
    <row r="226" spans="1:5" x14ac:dyDescent="0.2">
      <c r="A226" s="6">
        <v>39876</v>
      </c>
      <c r="B226" s="8">
        <v>48.02</v>
      </c>
      <c r="C226" s="8">
        <v>48.83</v>
      </c>
      <c r="D226" s="8">
        <v>45.02</v>
      </c>
      <c r="E226" s="8">
        <v>47.56</v>
      </c>
    </row>
    <row r="227" spans="1:5" x14ac:dyDescent="0.2">
      <c r="A227" s="6">
        <v>39877</v>
      </c>
      <c r="B227" s="8">
        <v>47.56</v>
      </c>
      <c r="C227" s="8">
        <v>51.95</v>
      </c>
      <c r="D227" s="8">
        <v>46.98</v>
      </c>
      <c r="E227" s="8">
        <v>50.17</v>
      </c>
    </row>
    <row r="228" spans="1:5" x14ac:dyDescent="0.2">
      <c r="A228" s="6">
        <v>39878</v>
      </c>
      <c r="B228" s="8">
        <v>50.17</v>
      </c>
      <c r="C228" s="8">
        <v>51.95</v>
      </c>
      <c r="D228" s="8">
        <v>47.65</v>
      </c>
      <c r="E228" s="8">
        <v>49.33</v>
      </c>
    </row>
    <row r="229" spans="1:5" x14ac:dyDescent="0.2">
      <c r="A229" s="6">
        <v>39881</v>
      </c>
      <c r="B229" s="8">
        <v>49.35</v>
      </c>
      <c r="C229" s="8">
        <v>51.34</v>
      </c>
      <c r="D229" s="8">
        <v>48.4</v>
      </c>
      <c r="E229" s="8">
        <v>49.68</v>
      </c>
    </row>
    <row r="230" spans="1:5" x14ac:dyDescent="0.2">
      <c r="A230" s="6">
        <v>39882</v>
      </c>
      <c r="B230" s="8">
        <v>49.68</v>
      </c>
      <c r="C230" s="8">
        <v>49.68</v>
      </c>
      <c r="D230" s="8">
        <v>43.88</v>
      </c>
      <c r="E230" s="8">
        <v>44.37</v>
      </c>
    </row>
    <row r="231" spans="1:5" x14ac:dyDescent="0.2">
      <c r="A231" s="6">
        <v>39883</v>
      </c>
      <c r="B231" s="8">
        <v>43.35</v>
      </c>
      <c r="C231" s="8">
        <v>44.26</v>
      </c>
      <c r="D231" s="8">
        <v>42.36</v>
      </c>
      <c r="E231" s="8">
        <v>43.61</v>
      </c>
    </row>
    <row r="232" spans="1:5" x14ac:dyDescent="0.2">
      <c r="A232" s="6">
        <v>39884</v>
      </c>
      <c r="B232" s="8">
        <v>43.53</v>
      </c>
      <c r="C232" s="8">
        <v>43.98</v>
      </c>
      <c r="D232" s="8">
        <v>40.75</v>
      </c>
      <c r="E232" s="8">
        <v>41.18</v>
      </c>
    </row>
    <row r="233" spans="1:5" x14ac:dyDescent="0.2">
      <c r="A233" s="6">
        <v>39885</v>
      </c>
      <c r="B233" s="8">
        <v>40.99</v>
      </c>
      <c r="C233" s="8">
        <v>43.52</v>
      </c>
      <c r="D233" s="8">
        <v>40.03</v>
      </c>
      <c r="E233" s="8">
        <v>42.36</v>
      </c>
    </row>
    <row r="234" spans="1:5" x14ac:dyDescent="0.2">
      <c r="A234" s="6">
        <v>39888</v>
      </c>
      <c r="B234" s="8">
        <v>42.36</v>
      </c>
      <c r="C234" s="8">
        <v>44.23</v>
      </c>
      <c r="D234" s="8">
        <v>42.36</v>
      </c>
      <c r="E234" s="8">
        <v>43.74</v>
      </c>
    </row>
    <row r="235" spans="1:5" x14ac:dyDescent="0.2">
      <c r="A235" s="6">
        <v>39889</v>
      </c>
      <c r="B235" s="8">
        <v>44.23</v>
      </c>
      <c r="C235" s="8">
        <v>44.59</v>
      </c>
      <c r="D235" s="8">
        <v>40.74</v>
      </c>
      <c r="E235" s="8">
        <v>40.799999999999997</v>
      </c>
    </row>
    <row r="236" spans="1:5" x14ac:dyDescent="0.2">
      <c r="A236" s="6">
        <v>39890</v>
      </c>
      <c r="B236" s="8">
        <v>41.14</v>
      </c>
      <c r="C236" s="8">
        <v>42.39</v>
      </c>
      <c r="D236" s="8">
        <v>38.979999999999997</v>
      </c>
      <c r="E236" s="8">
        <v>40.06</v>
      </c>
    </row>
    <row r="237" spans="1:5" x14ac:dyDescent="0.2">
      <c r="A237" s="6">
        <v>39891</v>
      </c>
      <c r="B237" s="8">
        <v>40.06</v>
      </c>
      <c r="C237" s="8">
        <v>44.17</v>
      </c>
      <c r="D237" s="8">
        <v>38.79</v>
      </c>
      <c r="E237" s="8">
        <v>43.68</v>
      </c>
    </row>
    <row r="238" spans="1:5" x14ac:dyDescent="0.2">
      <c r="A238" s="6">
        <v>39892</v>
      </c>
      <c r="B238" s="8">
        <v>43.6</v>
      </c>
      <c r="C238" s="8">
        <v>47.63</v>
      </c>
      <c r="D238" s="8">
        <v>43.07</v>
      </c>
      <c r="E238" s="8">
        <v>45.89</v>
      </c>
    </row>
    <row r="239" spans="1:5" x14ac:dyDescent="0.2">
      <c r="A239" s="6">
        <v>39895</v>
      </c>
      <c r="B239" s="8">
        <v>45.89</v>
      </c>
      <c r="C239" s="8">
        <v>45.89</v>
      </c>
      <c r="D239" s="8">
        <v>41.27</v>
      </c>
      <c r="E239" s="8">
        <v>43.23</v>
      </c>
    </row>
    <row r="240" spans="1:5" x14ac:dyDescent="0.2">
      <c r="A240" s="6">
        <v>39896</v>
      </c>
      <c r="B240" s="8">
        <v>43.24</v>
      </c>
      <c r="C240" s="8">
        <v>44</v>
      </c>
      <c r="D240" s="8">
        <v>41.63</v>
      </c>
      <c r="E240" s="8">
        <v>42.93</v>
      </c>
    </row>
    <row r="241" spans="1:5" x14ac:dyDescent="0.2">
      <c r="A241" s="6">
        <v>39897</v>
      </c>
      <c r="B241" s="8">
        <v>42.35</v>
      </c>
      <c r="C241" s="8">
        <v>44.2</v>
      </c>
      <c r="D241" s="8">
        <v>40.81</v>
      </c>
      <c r="E241" s="8">
        <v>42.25</v>
      </c>
    </row>
    <row r="242" spans="1:5" x14ac:dyDescent="0.2">
      <c r="A242" s="6">
        <v>39898</v>
      </c>
      <c r="B242" s="8">
        <v>42.25</v>
      </c>
      <c r="C242" s="8">
        <v>42.25</v>
      </c>
      <c r="D242" s="8">
        <v>40.17</v>
      </c>
      <c r="E242" s="8">
        <v>40.36</v>
      </c>
    </row>
    <row r="243" spans="1:5" x14ac:dyDescent="0.2">
      <c r="A243" s="6">
        <v>39899</v>
      </c>
      <c r="B243" s="8">
        <v>40.36</v>
      </c>
      <c r="C243" s="8">
        <v>42.13</v>
      </c>
      <c r="D243" s="8">
        <v>40.36</v>
      </c>
      <c r="E243" s="8">
        <v>41.04</v>
      </c>
    </row>
    <row r="244" spans="1:5" x14ac:dyDescent="0.2">
      <c r="A244" s="6">
        <v>39902</v>
      </c>
      <c r="B244" s="8">
        <v>44.86</v>
      </c>
      <c r="C244" s="8">
        <v>46.28</v>
      </c>
      <c r="D244" s="8">
        <v>44.86</v>
      </c>
      <c r="E244" s="8">
        <v>45.54</v>
      </c>
    </row>
    <row r="245" spans="1:5" x14ac:dyDescent="0.2">
      <c r="A245" s="6">
        <v>39903</v>
      </c>
      <c r="B245" s="8">
        <v>45.54</v>
      </c>
      <c r="C245" s="8">
        <v>45.54</v>
      </c>
      <c r="D245" s="8">
        <v>42.27</v>
      </c>
      <c r="E245" s="8">
        <v>44.14</v>
      </c>
    </row>
    <row r="246" spans="1:5" x14ac:dyDescent="0.2">
      <c r="A246" s="6">
        <v>39904</v>
      </c>
      <c r="B246" s="8">
        <v>45.42</v>
      </c>
      <c r="C246" s="8">
        <v>45.6</v>
      </c>
      <c r="D246" s="8">
        <v>42.26</v>
      </c>
      <c r="E246" s="8">
        <v>42.28</v>
      </c>
    </row>
    <row r="247" spans="1:5" x14ac:dyDescent="0.2">
      <c r="A247" s="6">
        <v>39905</v>
      </c>
      <c r="B247" s="8">
        <v>42.28</v>
      </c>
      <c r="C247" s="8">
        <v>42.68</v>
      </c>
      <c r="D247" s="8">
        <v>40.299999999999997</v>
      </c>
      <c r="E247" s="8">
        <v>42.04</v>
      </c>
    </row>
    <row r="248" spans="1:5" x14ac:dyDescent="0.2">
      <c r="A248" s="6">
        <v>39906</v>
      </c>
      <c r="B248" s="8">
        <v>42.03</v>
      </c>
      <c r="C248" s="8">
        <v>42.03</v>
      </c>
      <c r="D248" s="8">
        <v>39.64</v>
      </c>
      <c r="E248" s="8">
        <v>39.700000000000003</v>
      </c>
    </row>
    <row r="249" spans="1:5" x14ac:dyDescent="0.2">
      <c r="A249" s="6">
        <v>39909</v>
      </c>
      <c r="B249" s="8">
        <v>41.96</v>
      </c>
      <c r="C249" s="8">
        <v>43.02</v>
      </c>
      <c r="D249" s="8">
        <v>40.83</v>
      </c>
      <c r="E249" s="8">
        <v>40.93</v>
      </c>
    </row>
    <row r="250" spans="1:5" x14ac:dyDescent="0.2">
      <c r="A250" s="6">
        <v>39910</v>
      </c>
      <c r="B250" s="8">
        <v>41.48</v>
      </c>
      <c r="C250" s="8">
        <v>42.5</v>
      </c>
      <c r="D250" s="8">
        <v>40.36</v>
      </c>
      <c r="E250" s="8">
        <v>40.39</v>
      </c>
    </row>
    <row r="251" spans="1:5" x14ac:dyDescent="0.2">
      <c r="A251" s="6">
        <v>39911</v>
      </c>
      <c r="B251" s="8">
        <v>40.39</v>
      </c>
      <c r="C251" s="8">
        <v>40.86</v>
      </c>
      <c r="D251" s="8">
        <v>38.700000000000003</v>
      </c>
      <c r="E251" s="8">
        <v>38.85</v>
      </c>
    </row>
    <row r="252" spans="1:5" x14ac:dyDescent="0.2">
      <c r="A252" s="6">
        <v>39912</v>
      </c>
      <c r="B252" s="8">
        <v>37.22</v>
      </c>
      <c r="C252" s="8">
        <v>37.74</v>
      </c>
      <c r="D252" s="8">
        <v>36.53</v>
      </c>
      <c r="E252" s="8">
        <v>36.53</v>
      </c>
    </row>
    <row r="253" spans="1:5" x14ac:dyDescent="0.2">
      <c r="A253" s="6">
        <v>39916</v>
      </c>
      <c r="B253" s="8">
        <v>38.32</v>
      </c>
      <c r="C253" s="8">
        <v>38.909999999999997</v>
      </c>
      <c r="D253" s="8">
        <v>37.51</v>
      </c>
      <c r="E253" s="8">
        <v>37.81</v>
      </c>
    </row>
    <row r="254" spans="1:5" x14ac:dyDescent="0.2">
      <c r="A254" s="6">
        <v>39917</v>
      </c>
      <c r="B254" s="8">
        <v>37.950000000000003</v>
      </c>
      <c r="C254" s="8">
        <v>38.5</v>
      </c>
      <c r="D254" s="8">
        <v>36.880000000000003</v>
      </c>
      <c r="E254" s="8">
        <v>37.67</v>
      </c>
    </row>
    <row r="255" spans="1:5" x14ac:dyDescent="0.2">
      <c r="A255" s="6">
        <v>39918</v>
      </c>
      <c r="B255" s="8">
        <v>37.85</v>
      </c>
      <c r="C255" s="8">
        <v>38.06</v>
      </c>
      <c r="D255" s="8">
        <v>36.1</v>
      </c>
      <c r="E255" s="8">
        <v>36.17</v>
      </c>
    </row>
    <row r="256" spans="1:5" x14ac:dyDescent="0.2">
      <c r="A256" s="6">
        <v>39919</v>
      </c>
      <c r="B256" s="8">
        <v>36.04</v>
      </c>
      <c r="C256" s="8">
        <v>36.799999999999997</v>
      </c>
      <c r="D256" s="8">
        <v>34.880000000000003</v>
      </c>
      <c r="E256" s="8">
        <v>35.79</v>
      </c>
    </row>
    <row r="257" spans="1:5" x14ac:dyDescent="0.2">
      <c r="A257" s="6">
        <v>39920</v>
      </c>
      <c r="B257" s="8">
        <v>35.36</v>
      </c>
      <c r="C257" s="8">
        <v>35.520000000000003</v>
      </c>
      <c r="D257" s="8">
        <v>33.68</v>
      </c>
      <c r="E257" s="8">
        <v>33.94</v>
      </c>
    </row>
    <row r="258" spans="1:5" x14ac:dyDescent="0.2">
      <c r="A258" s="6">
        <v>39923</v>
      </c>
      <c r="B258" s="8">
        <v>33.94</v>
      </c>
      <c r="C258" s="8">
        <v>39.58</v>
      </c>
      <c r="D258" s="8">
        <v>33.94</v>
      </c>
      <c r="E258" s="8">
        <v>39.18</v>
      </c>
    </row>
    <row r="259" spans="1:5" x14ac:dyDescent="0.2">
      <c r="A259" s="6">
        <v>39924</v>
      </c>
      <c r="B259" s="8">
        <v>40.270000000000003</v>
      </c>
      <c r="C259" s="8">
        <v>40.29</v>
      </c>
      <c r="D259" s="8">
        <v>36.950000000000003</v>
      </c>
      <c r="E259" s="8">
        <v>37.14</v>
      </c>
    </row>
    <row r="260" spans="1:5" x14ac:dyDescent="0.2">
      <c r="A260" s="6">
        <v>39925</v>
      </c>
      <c r="B260" s="8">
        <v>37.14</v>
      </c>
      <c r="C260" s="8">
        <v>38.19</v>
      </c>
      <c r="D260" s="8">
        <v>36.01</v>
      </c>
      <c r="E260" s="8">
        <v>38.1</v>
      </c>
    </row>
    <row r="261" spans="1:5" x14ac:dyDescent="0.2">
      <c r="A261" s="6">
        <v>39926</v>
      </c>
      <c r="B261" s="8">
        <v>38.1</v>
      </c>
      <c r="C261" s="8">
        <v>38.520000000000003</v>
      </c>
      <c r="D261" s="8">
        <v>37.01</v>
      </c>
      <c r="E261" s="8">
        <v>37.15</v>
      </c>
    </row>
    <row r="262" spans="1:5" x14ac:dyDescent="0.2">
      <c r="A262" s="6">
        <v>39927</v>
      </c>
      <c r="B262" s="8">
        <v>36.86</v>
      </c>
      <c r="C262" s="8">
        <v>37.53</v>
      </c>
      <c r="D262" s="8">
        <v>36.369999999999997</v>
      </c>
      <c r="E262" s="8">
        <v>36.82</v>
      </c>
    </row>
    <row r="263" spans="1:5" x14ac:dyDescent="0.2">
      <c r="A263" s="6">
        <v>39930</v>
      </c>
      <c r="B263" s="8">
        <v>39.46</v>
      </c>
      <c r="C263" s="8">
        <v>39.520000000000003</v>
      </c>
      <c r="D263" s="8">
        <v>37.97</v>
      </c>
      <c r="E263" s="8">
        <v>38.32</v>
      </c>
    </row>
    <row r="264" spans="1:5" x14ac:dyDescent="0.2">
      <c r="A264" s="6">
        <v>39931</v>
      </c>
      <c r="B264" s="8">
        <v>39.43</v>
      </c>
      <c r="C264" s="8">
        <v>39.64</v>
      </c>
      <c r="D264" s="8">
        <v>37.42</v>
      </c>
      <c r="E264" s="8">
        <v>37.950000000000003</v>
      </c>
    </row>
    <row r="265" spans="1:5" x14ac:dyDescent="0.2">
      <c r="A265" s="6">
        <v>39932</v>
      </c>
      <c r="B265" s="8">
        <v>37.950000000000003</v>
      </c>
      <c r="C265" s="8">
        <v>37.950000000000003</v>
      </c>
      <c r="D265" s="8">
        <v>35.369999999999997</v>
      </c>
      <c r="E265" s="8">
        <v>36.08</v>
      </c>
    </row>
    <row r="266" spans="1:5" x14ac:dyDescent="0.2">
      <c r="A266" s="6">
        <v>39933</v>
      </c>
      <c r="B266" s="8">
        <v>36.090000000000003</v>
      </c>
      <c r="C266" s="8">
        <v>36.71</v>
      </c>
      <c r="D266" s="8">
        <v>34.5</v>
      </c>
      <c r="E266" s="8">
        <v>36.5</v>
      </c>
    </row>
    <row r="267" spans="1:5" x14ac:dyDescent="0.2">
      <c r="A267" s="6">
        <v>39934</v>
      </c>
      <c r="B267" s="8">
        <v>36.5</v>
      </c>
      <c r="C267" s="8">
        <v>36.880000000000003</v>
      </c>
      <c r="D267" s="8">
        <v>34.880000000000003</v>
      </c>
      <c r="E267" s="8">
        <v>35.299999999999997</v>
      </c>
    </row>
    <row r="268" spans="1:5" x14ac:dyDescent="0.2">
      <c r="A268" s="6">
        <v>39937</v>
      </c>
      <c r="B268" s="8">
        <v>35.299999999999997</v>
      </c>
      <c r="C268" s="8">
        <v>36.24</v>
      </c>
      <c r="D268" s="8">
        <v>34.31</v>
      </c>
      <c r="E268" s="8">
        <v>34.53</v>
      </c>
    </row>
    <row r="269" spans="1:5" x14ac:dyDescent="0.2">
      <c r="A269" s="6">
        <v>39938</v>
      </c>
      <c r="B269" s="8">
        <v>34.54</v>
      </c>
      <c r="C269" s="8">
        <v>35.14</v>
      </c>
      <c r="D269" s="8">
        <v>33.36</v>
      </c>
      <c r="E269" s="8">
        <v>33.36</v>
      </c>
    </row>
    <row r="270" spans="1:5" x14ac:dyDescent="0.2">
      <c r="A270" s="6">
        <v>39939</v>
      </c>
      <c r="B270" s="8">
        <v>33.36</v>
      </c>
      <c r="C270" s="8">
        <v>33.700000000000003</v>
      </c>
      <c r="D270" s="8">
        <v>32.43</v>
      </c>
      <c r="E270" s="8">
        <v>32.450000000000003</v>
      </c>
    </row>
    <row r="271" spans="1:5" x14ac:dyDescent="0.2">
      <c r="A271" s="6">
        <v>39940</v>
      </c>
      <c r="B271" s="8">
        <v>32.1</v>
      </c>
      <c r="C271" s="8">
        <v>34.56</v>
      </c>
      <c r="D271" s="8">
        <v>31.91</v>
      </c>
      <c r="E271" s="8">
        <v>33.44</v>
      </c>
    </row>
    <row r="272" spans="1:5" x14ac:dyDescent="0.2">
      <c r="A272" s="6">
        <v>39941</v>
      </c>
      <c r="B272" s="8">
        <v>32.36</v>
      </c>
      <c r="C272" s="8">
        <v>32.72</v>
      </c>
      <c r="D272" s="8">
        <v>31.19</v>
      </c>
      <c r="E272" s="8">
        <v>32.049999999999997</v>
      </c>
    </row>
    <row r="273" spans="1:5" x14ac:dyDescent="0.2">
      <c r="A273" s="6">
        <v>39944</v>
      </c>
      <c r="B273" s="8">
        <v>32.049999999999997</v>
      </c>
      <c r="C273" s="8">
        <v>34.08</v>
      </c>
      <c r="D273" s="8">
        <v>32.049999999999997</v>
      </c>
      <c r="E273" s="8">
        <v>32.869999999999997</v>
      </c>
    </row>
    <row r="274" spans="1:5" x14ac:dyDescent="0.2">
      <c r="A274" s="6">
        <v>39945</v>
      </c>
      <c r="B274" s="8">
        <v>32.68</v>
      </c>
      <c r="C274" s="8">
        <v>33.29</v>
      </c>
      <c r="D274" s="8">
        <v>31.57</v>
      </c>
      <c r="E274" s="8">
        <v>31.8</v>
      </c>
    </row>
    <row r="275" spans="1:5" x14ac:dyDescent="0.2">
      <c r="A275" s="6">
        <v>39946</v>
      </c>
      <c r="B275" s="8">
        <v>32.97</v>
      </c>
      <c r="C275" s="8">
        <v>33.99</v>
      </c>
      <c r="D275" s="8">
        <v>32.56</v>
      </c>
      <c r="E275" s="8">
        <v>33.65</v>
      </c>
    </row>
    <row r="276" spans="1:5" x14ac:dyDescent="0.2">
      <c r="A276" s="6">
        <v>39947</v>
      </c>
      <c r="B276" s="8">
        <v>33.65</v>
      </c>
      <c r="C276" s="8">
        <v>33.96</v>
      </c>
      <c r="D276" s="8">
        <v>31.32</v>
      </c>
      <c r="E276" s="8">
        <v>31.37</v>
      </c>
    </row>
    <row r="277" spans="1:5" x14ac:dyDescent="0.2">
      <c r="A277" s="6">
        <v>39948</v>
      </c>
      <c r="B277" s="8">
        <v>31.36</v>
      </c>
      <c r="C277" s="8">
        <v>33.61</v>
      </c>
      <c r="D277" s="8">
        <v>30.59</v>
      </c>
      <c r="E277" s="8">
        <v>33.119999999999997</v>
      </c>
    </row>
    <row r="278" spans="1:5" x14ac:dyDescent="0.2">
      <c r="A278" s="6">
        <v>39951</v>
      </c>
      <c r="B278" s="8">
        <v>32.909999999999997</v>
      </c>
      <c r="C278" s="8">
        <v>32.909999999999997</v>
      </c>
      <c r="D278" s="8">
        <v>30</v>
      </c>
      <c r="E278" s="8">
        <v>30.24</v>
      </c>
    </row>
    <row r="279" spans="1:5" x14ac:dyDescent="0.2">
      <c r="A279" s="6">
        <v>39952</v>
      </c>
      <c r="B279" s="8">
        <v>30.23</v>
      </c>
      <c r="C279" s="8">
        <v>30.32</v>
      </c>
      <c r="D279" s="8">
        <v>28.35</v>
      </c>
      <c r="E279" s="8">
        <v>28.8</v>
      </c>
    </row>
    <row r="280" spans="1:5" x14ac:dyDescent="0.2">
      <c r="A280" s="6">
        <v>39953</v>
      </c>
      <c r="B280" s="8">
        <v>27.47</v>
      </c>
      <c r="C280" s="8">
        <v>29.16</v>
      </c>
      <c r="D280" s="8">
        <v>26.57</v>
      </c>
      <c r="E280" s="8">
        <v>29.03</v>
      </c>
    </row>
    <row r="281" spans="1:5" x14ac:dyDescent="0.2">
      <c r="A281" s="6">
        <v>39954</v>
      </c>
      <c r="B281" s="8">
        <v>29.03</v>
      </c>
      <c r="C281" s="8">
        <v>32.770000000000003</v>
      </c>
      <c r="D281" s="8">
        <v>29.03</v>
      </c>
      <c r="E281" s="8">
        <v>31.35</v>
      </c>
    </row>
    <row r="282" spans="1:5" x14ac:dyDescent="0.2">
      <c r="A282" s="6">
        <v>39955</v>
      </c>
      <c r="B282" s="8">
        <v>31.36</v>
      </c>
      <c r="C282" s="8">
        <v>32.71</v>
      </c>
      <c r="D282" s="8">
        <v>30.57</v>
      </c>
      <c r="E282" s="8">
        <v>32.630000000000003</v>
      </c>
    </row>
    <row r="283" spans="1:5" x14ac:dyDescent="0.2">
      <c r="A283" s="6">
        <v>39959</v>
      </c>
      <c r="B283" s="8">
        <v>34.57</v>
      </c>
      <c r="C283" s="8">
        <v>34.57</v>
      </c>
      <c r="D283" s="8">
        <v>30.38</v>
      </c>
      <c r="E283" s="8">
        <v>30.62</v>
      </c>
    </row>
    <row r="284" spans="1:5" x14ac:dyDescent="0.2">
      <c r="A284" s="6">
        <v>39960</v>
      </c>
      <c r="B284" s="8">
        <v>30.8</v>
      </c>
      <c r="C284" s="8">
        <v>32.53</v>
      </c>
      <c r="D284" s="8">
        <v>29.62</v>
      </c>
      <c r="E284" s="8">
        <v>32.36</v>
      </c>
    </row>
    <row r="285" spans="1:5" x14ac:dyDescent="0.2">
      <c r="A285" s="6">
        <v>39961</v>
      </c>
      <c r="B285" s="8">
        <v>31.54</v>
      </c>
      <c r="C285" s="8">
        <v>33.32</v>
      </c>
      <c r="D285" s="8">
        <v>31.1</v>
      </c>
      <c r="E285" s="8">
        <v>31.67</v>
      </c>
    </row>
    <row r="286" spans="1:5" x14ac:dyDescent="0.2">
      <c r="A286" s="6">
        <v>39962</v>
      </c>
      <c r="B286" s="8">
        <v>31.67</v>
      </c>
      <c r="C286" s="8">
        <v>31.67</v>
      </c>
      <c r="D286" s="8">
        <v>28.85</v>
      </c>
      <c r="E286" s="8">
        <v>28.92</v>
      </c>
    </row>
    <row r="287" spans="1:5" x14ac:dyDescent="0.2">
      <c r="A287" s="6">
        <v>39965</v>
      </c>
      <c r="B287" s="8">
        <v>28.7</v>
      </c>
      <c r="C287" s="8">
        <v>30.05</v>
      </c>
      <c r="D287" s="8">
        <v>28.45</v>
      </c>
      <c r="E287" s="8">
        <v>30.04</v>
      </c>
    </row>
    <row r="288" spans="1:5" x14ac:dyDescent="0.2">
      <c r="A288" s="6">
        <v>39966</v>
      </c>
      <c r="B288" s="8">
        <v>30.04</v>
      </c>
      <c r="C288" s="8">
        <v>30.13</v>
      </c>
      <c r="D288" s="8">
        <v>28.3</v>
      </c>
      <c r="E288" s="8">
        <v>29.63</v>
      </c>
    </row>
    <row r="289" spans="1:5" x14ac:dyDescent="0.2">
      <c r="A289" s="6">
        <v>39967</v>
      </c>
      <c r="B289" s="8">
        <v>29.62</v>
      </c>
      <c r="C289" s="8">
        <v>31.79</v>
      </c>
      <c r="D289" s="8">
        <v>29.62</v>
      </c>
      <c r="E289" s="8">
        <v>31.02</v>
      </c>
    </row>
    <row r="290" spans="1:5" x14ac:dyDescent="0.2">
      <c r="A290" s="6">
        <v>39968</v>
      </c>
      <c r="B290" s="8">
        <v>31.02</v>
      </c>
      <c r="C290" s="8">
        <v>31.02</v>
      </c>
      <c r="D290" s="8">
        <v>29.92</v>
      </c>
      <c r="E290" s="8">
        <v>30.18</v>
      </c>
    </row>
    <row r="291" spans="1:5" x14ac:dyDescent="0.2">
      <c r="A291" s="6">
        <v>39969</v>
      </c>
      <c r="B291" s="8">
        <v>29.39</v>
      </c>
      <c r="C291" s="8">
        <v>30.81</v>
      </c>
      <c r="D291" s="8">
        <v>28.85</v>
      </c>
      <c r="E291" s="8">
        <v>29.62</v>
      </c>
    </row>
    <row r="292" spans="1:5" x14ac:dyDescent="0.2">
      <c r="A292" s="6">
        <v>39972</v>
      </c>
      <c r="B292" s="8">
        <v>30.88</v>
      </c>
      <c r="C292" s="8">
        <v>31.82</v>
      </c>
      <c r="D292" s="8">
        <v>29.33</v>
      </c>
      <c r="E292" s="8">
        <v>29.77</v>
      </c>
    </row>
    <row r="293" spans="1:5" x14ac:dyDescent="0.2">
      <c r="A293" s="6">
        <v>39973</v>
      </c>
      <c r="B293" s="8">
        <v>29.77</v>
      </c>
      <c r="C293" s="8">
        <v>29.77</v>
      </c>
      <c r="D293" s="8">
        <v>27.79</v>
      </c>
      <c r="E293" s="8">
        <v>28.27</v>
      </c>
    </row>
    <row r="294" spans="1:5" x14ac:dyDescent="0.2">
      <c r="A294" s="6">
        <v>39974</v>
      </c>
      <c r="B294" s="8">
        <v>26.9</v>
      </c>
      <c r="C294" s="8">
        <v>29.74</v>
      </c>
      <c r="D294" s="8">
        <v>26.9</v>
      </c>
      <c r="E294" s="8">
        <v>28.46</v>
      </c>
    </row>
    <row r="295" spans="1:5" x14ac:dyDescent="0.2">
      <c r="A295" s="6">
        <v>39975</v>
      </c>
      <c r="B295" s="8">
        <v>27.36</v>
      </c>
      <c r="C295" s="8">
        <v>28.11</v>
      </c>
      <c r="D295" s="8">
        <v>26.81</v>
      </c>
      <c r="E295" s="8">
        <v>28.11</v>
      </c>
    </row>
    <row r="296" spans="1:5" x14ac:dyDescent="0.2">
      <c r="A296" s="6">
        <v>39976</v>
      </c>
      <c r="B296" s="8">
        <v>28.08</v>
      </c>
      <c r="C296" s="8">
        <v>28.5</v>
      </c>
      <c r="D296" s="8">
        <v>27.73</v>
      </c>
      <c r="E296" s="8">
        <v>28.15</v>
      </c>
    </row>
    <row r="297" spans="1:5" x14ac:dyDescent="0.2">
      <c r="A297" s="6">
        <v>39979</v>
      </c>
      <c r="B297" s="8">
        <v>29.7</v>
      </c>
      <c r="C297" s="8">
        <v>31.09</v>
      </c>
      <c r="D297" s="8">
        <v>29.64</v>
      </c>
      <c r="E297" s="8">
        <v>30.81</v>
      </c>
    </row>
    <row r="298" spans="1:5" x14ac:dyDescent="0.2">
      <c r="A298" s="6">
        <v>39980</v>
      </c>
      <c r="B298" s="8">
        <v>30.81</v>
      </c>
      <c r="C298" s="8">
        <v>32.75</v>
      </c>
      <c r="D298" s="8">
        <v>30.07</v>
      </c>
      <c r="E298" s="8">
        <v>32.68</v>
      </c>
    </row>
    <row r="299" spans="1:5" x14ac:dyDescent="0.2">
      <c r="A299" s="6">
        <v>39981</v>
      </c>
      <c r="B299" s="8">
        <v>31.19</v>
      </c>
      <c r="C299" s="8">
        <v>32.770000000000003</v>
      </c>
      <c r="D299" s="8">
        <v>30.64</v>
      </c>
      <c r="E299" s="8">
        <v>31.54</v>
      </c>
    </row>
    <row r="300" spans="1:5" x14ac:dyDescent="0.2">
      <c r="A300" s="6">
        <v>39982</v>
      </c>
      <c r="B300" s="8">
        <v>31.54</v>
      </c>
      <c r="C300" s="8">
        <v>31.54</v>
      </c>
      <c r="D300" s="8">
        <v>29.6</v>
      </c>
      <c r="E300" s="8">
        <v>30.03</v>
      </c>
    </row>
    <row r="301" spans="1:5" x14ac:dyDescent="0.2">
      <c r="A301" s="6">
        <v>39983</v>
      </c>
      <c r="B301" s="8">
        <v>29.16</v>
      </c>
      <c r="C301" s="8">
        <v>29.32</v>
      </c>
      <c r="D301" s="8">
        <v>27.56</v>
      </c>
      <c r="E301" s="8">
        <v>27.99</v>
      </c>
    </row>
    <row r="302" spans="1:5" x14ac:dyDescent="0.2">
      <c r="A302" s="6">
        <v>39986</v>
      </c>
      <c r="B302" s="8">
        <v>30.4</v>
      </c>
      <c r="C302" s="8">
        <v>32.049999999999997</v>
      </c>
      <c r="D302" s="8">
        <v>30.3</v>
      </c>
      <c r="E302" s="8">
        <v>31.17</v>
      </c>
    </row>
    <row r="303" spans="1:5" x14ac:dyDescent="0.2">
      <c r="A303" s="6">
        <v>39987</v>
      </c>
      <c r="B303" s="8">
        <v>31.3</v>
      </c>
      <c r="C303" s="8">
        <v>31.54</v>
      </c>
      <c r="D303" s="8">
        <v>30.19</v>
      </c>
      <c r="E303" s="8">
        <v>30.58</v>
      </c>
    </row>
    <row r="304" spans="1:5" x14ac:dyDescent="0.2">
      <c r="A304" s="6">
        <v>39988</v>
      </c>
      <c r="B304" s="8">
        <v>30.58</v>
      </c>
      <c r="C304" s="8">
        <v>30.58</v>
      </c>
      <c r="D304" s="8">
        <v>28.79</v>
      </c>
      <c r="E304" s="8">
        <v>29.05</v>
      </c>
    </row>
    <row r="305" spans="1:5" x14ac:dyDescent="0.2">
      <c r="A305" s="6">
        <v>39989</v>
      </c>
      <c r="B305" s="8">
        <v>29.45</v>
      </c>
      <c r="C305" s="8">
        <v>29.56</v>
      </c>
      <c r="D305" s="8">
        <v>26.3</v>
      </c>
      <c r="E305" s="8">
        <v>26.36</v>
      </c>
    </row>
    <row r="306" spans="1:5" x14ac:dyDescent="0.2">
      <c r="A306" s="6">
        <v>39990</v>
      </c>
      <c r="B306" s="8">
        <v>27.09</v>
      </c>
      <c r="C306" s="8">
        <v>27.22</v>
      </c>
      <c r="D306" s="8">
        <v>25.76</v>
      </c>
      <c r="E306" s="8">
        <v>25.93</v>
      </c>
    </row>
    <row r="307" spans="1:5" x14ac:dyDescent="0.2">
      <c r="A307" s="6">
        <v>39993</v>
      </c>
      <c r="B307" s="8">
        <v>25.93</v>
      </c>
      <c r="C307" s="8">
        <v>27.18</v>
      </c>
      <c r="D307" s="8">
        <v>25.29</v>
      </c>
      <c r="E307" s="8">
        <v>25.35</v>
      </c>
    </row>
    <row r="308" spans="1:5" x14ac:dyDescent="0.2">
      <c r="A308" s="6">
        <v>39994</v>
      </c>
      <c r="B308" s="8">
        <v>25.36</v>
      </c>
      <c r="C308" s="8">
        <v>27.38</v>
      </c>
      <c r="D308" s="8">
        <v>25.02</v>
      </c>
      <c r="E308" s="8">
        <v>26.35</v>
      </c>
    </row>
    <row r="309" spans="1:5" x14ac:dyDescent="0.2">
      <c r="A309" s="6">
        <v>39995</v>
      </c>
      <c r="B309" s="8">
        <v>25.73</v>
      </c>
      <c r="C309" s="8">
        <v>26.31</v>
      </c>
      <c r="D309" s="8">
        <v>24.8</v>
      </c>
      <c r="E309" s="8">
        <v>26.22</v>
      </c>
    </row>
    <row r="310" spans="1:5" x14ac:dyDescent="0.2">
      <c r="A310" s="6">
        <v>39996</v>
      </c>
      <c r="B310" s="8">
        <v>26.22</v>
      </c>
      <c r="C310" s="8">
        <v>28.62</v>
      </c>
      <c r="D310" s="8">
        <v>26.22</v>
      </c>
      <c r="E310" s="8">
        <v>27.95</v>
      </c>
    </row>
    <row r="311" spans="1:5" x14ac:dyDescent="0.2">
      <c r="A311" s="6">
        <v>40000</v>
      </c>
      <c r="B311" s="8">
        <v>30.32</v>
      </c>
      <c r="C311" s="8">
        <v>30.6</v>
      </c>
      <c r="D311" s="8">
        <v>28.99</v>
      </c>
      <c r="E311" s="8">
        <v>29</v>
      </c>
    </row>
    <row r="312" spans="1:5" x14ac:dyDescent="0.2">
      <c r="A312" s="6">
        <v>40001</v>
      </c>
      <c r="B312" s="8">
        <v>29</v>
      </c>
      <c r="C312" s="8">
        <v>30.94</v>
      </c>
      <c r="D312" s="8">
        <v>28.9</v>
      </c>
      <c r="E312" s="8">
        <v>30.85</v>
      </c>
    </row>
    <row r="313" spans="1:5" x14ac:dyDescent="0.2">
      <c r="A313" s="6">
        <v>40002</v>
      </c>
      <c r="B313" s="8">
        <v>30.85</v>
      </c>
      <c r="C313" s="8">
        <v>33.049999999999997</v>
      </c>
      <c r="D313" s="8">
        <v>30.43</v>
      </c>
      <c r="E313" s="8">
        <v>31.3</v>
      </c>
    </row>
    <row r="314" spans="1:5" x14ac:dyDescent="0.2">
      <c r="A314" s="6">
        <v>40003</v>
      </c>
      <c r="B314" s="8">
        <v>30.23</v>
      </c>
      <c r="C314" s="8">
        <v>30.49</v>
      </c>
      <c r="D314" s="8">
        <v>29.28</v>
      </c>
      <c r="E314" s="8">
        <v>29.78</v>
      </c>
    </row>
    <row r="315" spans="1:5" x14ac:dyDescent="0.2">
      <c r="A315" s="6">
        <v>40004</v>
      </c>
      <c r="B315" s="8">
        <v>29.78</v>
      </c>
      <c r="C315" s="8">
        <v>30.34</v>
      </c>
      <c r="D315" s="8">
        <v>28.82</v>
      </c>
      <c r="E315" s="8">
        <v>29.02</v>
      </c>
    </row>
    <row r="316" spans="1:5" x14ac:dyDescent="0.2">
      <c r="A316" s="6">
        <v>40007</v>
      </c>
      <c r="B316" s="8">
        <v>28.36</v>
      </c>
      <c r="C316" s="8">
        <v>29.24</v>
      </c>
      <c r="D316" s="8">
        <v>25.42</v>
      </c>
      <c r="E316" s="8">
        <v>26.31</v>
      </c>
    </row>
    <row r="317" spans="1:5" x14ac:dyDescent="0.2">
      <c r="A317" s="6">
        <v>40008</v>
      </c>
      <c r="B317" s="8">
        <v>26.31</v>
      </c>
      <c r="C317" s="8">
        <v>26.84</v>
      </c>
      <c r="D317" s="8">
        <v>24.99</v>
      </c>
      <c r="E317" s="8">
        <v>25.02</v>
      </c>
    </row>
    <row r="318" spans="1:5" x14ac:dyDescent="0.2">
      <c r="A318" s="6">
        <v>40009</v>
      </c>
      <c r="B318" s="8">
        <v>25.05</v>
      </c>
      <c r="C318" s="8">
        <v>26.06</v>
      </c>
      <c r="D318" s="8">
        <v>23.83</v>
      </c>
      <c r="E318" s="8">
        <v>25.89</v>
      </c>
    </row>
    <row r="319" spans="1:5" x14ac:dyDescent="0.2">
      <c r="A319" s="6">
        <v>40010</v>
      </c>
      <c r="B319" s="8">
        <v>25.96</v>
      </c>
      <c r="C319" s="8">
        <v>26.18</v>
      </c>
      <c r="D319" s="8">
        <v>24.51</v>
      </c>
      <c r="E319" s="8">
        <v>25.42</v>
      </c>
    </row>
    <row r="320" spans="1:5" x14ac:dyDescent="0.2">
      <c r="A320" s="6">
        <v>40011</v>
      </c>
      <c r="B320" s="8">
        <v>25.42</v>
      </c>
      <c r="C320" s="8">
        <v>25.55</v>
      </c>
      <c r="D320" s="8">
        <v>23.88</v>
      </c>
      <c r="E320" s="8">
        <v>24.34</v>
      </c>
    </row>
    <row r="321" spans="1:5" x14ac:dyDescent="0.2">
      <c r="A321" s="6">
        <v>40014</v>
      </c>
      <c r="B321" s="8">
        <v>25.06</v>
      </c>
      <c r="C321" s="8">
        <v>25.42</v>
      </c>
      <c r="D321" s="8">
        <v>24.26</v>
      </c>
      <c r="E321" s="8">
        <v>24.4</v>
      </c>
    </row>
    <row r="322" spans="1:5" x14ac:dyDescent="0.2">
      <c r="A322" s="6">
        <v>40015</v>
      </c>
      <c r="B322" s="8">
        <v>24.28</v>
      </c>
      <c r="C322" s="8">
        <v>25.14</v>
      </c>
      <c r="D322" s="8">
        <v>23.81</v>
      </c>
      <c r="E322" s="8">
        <v>23.87</v>
      </c>
    </row>
    <row r="323" spans="1:5" x14ac:dyDescent="0.2">
      <c r="A323" s="6">
        <v>40016</v>
      </c>
      <c r="B323" s="8">
        <v>24.05</v>
      </c>
      <c r="C323" s="8">
        <v>24.14</v>
      </c>
      <c r="D323" s="8">
        <v>23.24</v>
      </c>
      <c r="E323" s="8">
        <v>23.47</v>
      </c>
    </row>
    <row r="324" spans="1:5" x14ac:dyDescent="0.2">
      <c r="A324" s="6">
        <v>40017</v>
      </c>
      <c r="B324" s="8">
        <v>23.71</v>
      </c>
      <c r="C324" s="8">
        <v>24.05</v>
      </c>
      <c r="D324" s="8">
        <v>23.21</v>
      </c>
      <c r="E324" s="8">
        <v>23.43</v>
      </c>
    </row>
    <row r="325" spans="1:5" x14ac:dyDescent="0.2">
      <c r="A325" s="6">
        <v>40018</v>
      </c>
      <c r="B325" s="8">
        <v>23.87</v>
      </c>
      <c r="C325" s="8">
        <v>23.87</v>
      </c>
      <c r="D325" s="8">
        <v>23</v>
      </c>
      <c r="E325" s="8">
        <v>23.09</v>
      </c>
    </row>
    <row r="326" spans="1:5" x14ac:dyDescent="0.2">
      <c r="A326" s="6">
        <v>40021</v>
      </c>
      <c r="B326" s="8">
        <v>24.06</v>
      </c>
      <c r="C326" s="8">
        <v>24.86</v>
      </c>
      <c r="D326" s="8">
        <v>24.02</v>
      </c>
      <c r="E326" s="8">
        <v>24.28</v>
      </c>
    </row>
    <row r="327" spans="1:5" x14ac:dyDescent="0.2">
      <c r="A327" s="6">
        <v>40022</v>
      </c>
      <c r="B327" s="8">
        <v>24.28</v>
      </c>
      <c r="C327" s="8">
        <v>25.61</v>
      </c>
      <c r="D327" s="8">
        <v>24.28</v>
      </c>
      <c r="E327" s="8">
        <v>25.01</v>
      </c>
    </row>
    <row r="328" spans="1:5" x14ac:dyDescent="0.2">
      <c r="A328" s="6">
        <v>40023</v>
      </c>
      <c r="B328" s="8">
        <v>25.47</v>
      </c>
      <c r="C328" s="8">
        <v>26.18</v>
      </c>
      <c r="D328" s="8">
        <v>25.41</v>
      </c>
      <c r="E328" s="8">
        <v>25.61</v>
      </c>
    </row>
    <row r="329" spans="1:5" x14ac:dyDescent="0.2">
      <c r="A329" s="6">
        <v>40024</v>
      </c>
      <c r="B329" s="8">
        <v>25.4</v>
      </c>
      <c r="C329" s="8">
        <v>25.76</v>
      </c>
      <c r="D329" s="8">
        <v>24.85</v>
      </c>
      <c r="E329" s="8">
        <v>25.4</v>
      </c>
    </row>
    <row r="330" spans="1:5" x14ac:dyDescent="0.2">
      <c r="A330" s="6">
        <v>40025</v>
      </c>
      <c r="B330" s="8">
        <v>25.4</v>
      </c>
      <c r="C330" s="8">
        <v>26.22</v>
      </c>
      <c r="D330" s="8">
        <v>24.93</v>
      </c>
      <c r="E330" s="8">
        <v>25.92</v>
      </c>
    </row>
    <row r="331" spans="1:5" x14ac:dyDescent="0.2">
      <c r="A331" s="6">
        <v>40028</v>
      </c>
      <c r="B331" s="8">
        <v>25.92</v>
      </c>
      <c r="C331" s="8">
        <v>26.49</v>
      </c>
      <c r="D331" s="8">
        <v>25.56</v>
      </c>
      <c r="E331" s="8">
        <v>25.56</v>
      </c>
    </row>
    <row r="332" spans="1:5" x14ac:dyDescent="0.2">
      <c r="A332" s="6">
        <v>40029</v>
      </c>
      <c r="B332" s="8">
        <v>25.55</v>
      </c>
      <c r="C332" s="8">
        <v>26.16</v>
      </c>
      <c r="D332" s="8">
        <v>24.89</v>
      </c>
      <c r="E332" s="8">
        <v>24.89</v>
      </c>
    </row>
    <row r="333" spans="1:5" x14ac:dyDescent="0.2">
      <c r="A333" s="6">
        <v>40030</v>
      </c>
      <c r="B333" s="8">
        <v>24.91</v>
      </c>
      <c r="C333" s="8">
        <v>25.85</v>
      </c>
      <c r="D333" s="8">
        <v>24.86</v>
      </c>
      <c r="E333" s="8">
        <v>24.9</v>
      </c>
    </row>
    <row r="334" spans="1:5" x14ac:dyDescent="0.2">
      <c r="A334" s="6">
        <v>40031</v>
      </c>
      <c r="B334" s="8">
        <v>24.9</v>
      </c>
      <c r="C334" s="8">
        <v>26.15</v>
      </c>
      <c r="D334" s="8">
        <v>24.47</v>
      </c>
      <c r="E334" s="8">
        <v>25.67</v>
      </c>
    </row>
    <row r="335" spans="1:5" x14ac:dyDescent="0.2">
      <c r="A335" s="6">
        <v>40032</v>
      </c>
      <c r="B335" s="8">
        <v>24.71</v>
      </c>
      <c r="C335" s="8">
        <v>24.95</v>
      </c>
      <c r="D335" s="8">
        <v>23.98</v>
      </c>
      <c r="E335" s="8">
        <v>24.76</v>
      </c>
    </row>
    <row r="336" spans="1:5" x14ac:dyDescent="0.2">
      <c r="A336" s="6">
        <v>40035</v>
      </c>
      <c r="B336" s="8">
        <v>24.76</v>
      </c>
      <c r="C336" s="8">
        <v>25.82</v>
      </c>
      <c r="D336" s="8">
        <v>24.76</v>
      </c>
      <c r="E336" s="8">
        <v>24.99</v>
      </c>
    </row>
    <row r="337" spans="1:5" x14ac:dyDescent="0.2">
      <c r="A337" s="6">
        <v>40036</v>
      </c>
      <c r="B337" s="8">
        <v>24.98</v>
      </c>
      <c r="C337" s="8">
        <v>26.98</v>
      </c>
      <c r="D337" s="8">
        <v>24.98</v>
      </c>
      <c r="E337" s="8">
        <v>25.99</v>
      </c>
    </row>
    <row r="338" spans="1:5" x14ac:dyDescent="0.2">
      <c r="A338" s="6">
        <v>40037</v>
      </c>
      <c r="B338" s="8">
        <v>25.99</v>
      </c>
      <c r="C338" s="8">
        <v>26.5</v>
      </c>
      <c r="D338" s="8">
        <v>25.11</v>
      </c>
      <c r="E338" s="8">
        <v>25.45</v>
      </c>
    </row>
    <row r="339" spans="1:5" x14ac:dyDescent="0.2">
      <c r="A339" s="6">
        <v>40038</v>
      </c>
      <c r="B339" s="8">
        <v>25.34</v>
      </c>
      <c r="C339" s="8">
        <v>26.15</v>
      </c>
      <c r="D339" s="8">
        <v>24.71</v>
      </c>
      <c r="E339" s="8">
        <v>24.71</v>
      </c>
    </row>
    <row r="340" spans="1:5" x14ac:dyDescent="0.2">
      <c r="A340" s="6">
        <v>40039</v>
      </c>
      <c r="B340" s="8">
        <v>24.77</v>
      </c>
      <c r="C340" s="8">
        <v>25.94</v>
      </c>
      <c r="D340" s="8">
        <v>24.26</v>
      </c>
      <c r="E340" s="8">
        <v>24.27</v>
      </c>
    </row>
    <row r="341" spans="1:5" x14ac:dyDescent="0.2">
      <c r="A341" s="6">
        <v>40042</v>
      </c>
      <c r="B341" s="8">
        <v>24.27</v>
      </c>
      <c r="C341" s="8">
        <v>28.39</v>
      </c>
      <c r="D341" s="8">
        <v>24.27</v>
      </c>
      <c r="E341" s="8">
        <v>27.89</v>
      </c>
    </row>
    <row r="342" spans="1:5" x14ac:dyDescent="0.2">
      <c r="A342" s="6">
        <v>40043</v>
      </c>
      <c r="B342" s="8">
        <v>27.89</v>
      </c>
      <c r="C342" s="8">
        <v>27.89</v>
      </c>
      <c r="D342" s="8">
        <v>26.08</v>
      </c>
      <c r="E342" s="8">
        <v>26.18</v>
      </c>
    </row>
    <row r="343" spans="1:5" x14ac:dyDescent="0.2">
      <c r="A343" s="6">
        <v>40044</v>
      </c>
      <c r="B343" s="8">
        <v>28.08</v>
      </c>
      <c r="C343" s="8">
        <v>28.14</v>
      </c>
      <c r="D343" s="8">
        <v>26.14</v>
      </c>
      <c r="E343" s="8">
        <v>26.26</v>
      </c>
    </row>
    <row r="344" spans="1:5" x14ac:dyDescent="0.2">
      <c r="A344" s="6">
        <v>40045</v>
      </c>
      <c r="B344" s="8">
        <v>26.45</v>
      </c>
      <c r="C344" s="8">
        <v>26.45</v>
      </c>
      <c r="D344" s="8">
        <v>24.75</v>
      </c>
      <c r="E344" s="8">
        <v>25.09</v>
      </c>
    </row>
    <row r="345" spans="1:5" x14ac:dyDescent="0.2">
      <c r="A345" s="6">
        <v>40046</v>
      </c>
      <c r="B345" s="8">
        <v>24.49</v>
      </c>
      <c r="C345" s="8">
        <v>25.06</v>
      </c>
      <c r="D345" s="8">
        <v>23.91</v>
      </c>
      <c r="E345" s="8">
        <v>25.01</v>
      </c>
    </row>
    <row r="346" spans="1:5" x14ac:dyDescent="0.2">
      <c r="A346" s="6">
        <v>40049</v>
      </c>
      <c r="B346" s="8">
        <v>25.01</v>
      </c>
      <c r="C346" s="8">
        <v>25.7</v>
      </c>
      <c r="D346" s="8">
        <v>25.01</v>
      </c>
      <c r="E346" s="8">
        <v>25.14</v>
      </c>
    </row>
    <row r="347" spans="1:5" x14ac:dyDescent="0.2">
      <c r="A347" s="6">
        <v>40050</v>
      </c>
      <c r="B347" s="8">
        <v>25.13</v>
      </c>
      <c r="C347" s="8">
        <v>25.13</v>
      </c>
      <c r="D347" s="8">
        <v>23.68</v>
      </c>
      <c r="E347" s="8">
        <v>24.92</v>
      </c>
    </row>
    <row r="348" spans="1:5" x14ac:dyDescent="0.2">
      <c r="A348" s="6">
        <v>40051</v>
      </c>
      <c r="B348" s="8">
        <v>24.91</v>
      </c>
      <c r="C348" s="8">
        <v>25.56</v>
      </c>
      <c r="D348" s="8">
        <v>24.69</v>
      </c>
      <c r="E348" s="8">
        <v>24.95</v>
      </c>
    </row>
    <row r="349" spans="1:5" x14ac:dyDescent="0.2">
      <c r="A349" s="6">
        <v>40052</v>
      </c>
      <c r="B349" s="8">
        <v>25.13</v>
      </c>
      <c r="C349" s="8">
        <v>25.89</v>
      </c>
      <c r="D349" s="8">
        <v>24.43</v>
      </c>
      <c r="E349" s="8">
        <v>24.68</v>
      </c>
    </row>
    <row r="350" spans="1:5" x14ac:dyDescent="0.2">
      <c r="A350" s="6">
        <v>40053</v>
      </c>
      <c r="B350" s="8">
        <v>24.44</v>
      </c>
      <c r="C350" s="8">
        <v>25.5</v>
      </c>
      <c r="D350" s="8">
        <v>24.28</v>
      </c>
      <c r="E350" s="8">
        <v>24.76</v>
      </c>
    </row>
    <row r="351" spans="1:5" x14ac:dyDescent="0.2">
      <c r="A351" s="6">
        <v>40056</v>
      </c>
      <c r="B351" s="8">
        <v>24.76</v>
      </c>
      <c r="C351" s="8">
        <v>27.01</v>
      </c>
      <c r="D351" s="8">
        <v>24.76</v>
      </c>
      <c r="E351" s="8">
        <v>26.01</v>
      </c>
    </row>
    <row r="352" spans="1:5" x14ac:dyDescent="0.2">
      <c r="A352" s="6">
        <v>40057</v>
      </c>
      <c r="B352" s="8">
        <v>26.01</v>
      </c>
      <c r="C352" s="8">
        <v>29.23</v>
      </c>
      <c r="D352" s="8">
        <v>26</v>
      </c>
      <c r="E352" s="8">
        <v>29.15</v>
      </c>
    </row>
    <row r="353" spans="1:5" x14ac:dyDescent="0.2">
      <c r="A353" s="6">
        <v>40058</v>
      </c>
      <c r="B353" s="8">
        <v>29.14</v>
      </c>
      <c r="C353" s="8">
        <v>29.57</v>
      </c>
      <c r="D353" s="8">
        <v>28.41</v>
      </c>
      <c r="E353" s="8">
        <v>28.9</v>
      </c>
    </row>
    <row r="354" spans="1:5" x14ac:dyDescent="0.2">
      <c r="A354" s="6">
        <v>40059</v>
      </c>
      <c r="B354" s="8">
        <v>28.9</v>
      </c>
      <c r="C354" s="8">
        <v>28.9</v>
      </c>
      <c r="D354" s="8">
        <v>26.98</v>
      </c>
      <c r="E354" s="8">
        <v>27.1</v>
      </c>
    </row>
    <row r="355" spans="1:5" x14ac:dyDescent="0.2">
      <c r="A355" s="6">
        <v>40060</v>
      </c>
      <c r="B355" s="8">
        <v>26.98</v>
      </c>
      <c r="C355" s="8">
        <v>26.98</v>
      </c>
      <c r="D355" s="8">
        <v>24.86</v>
      </c>
      <c r="E355" s="8">
        <v>25.26</v>
      </c>
    </row>
    <row r="356" spans="1:5" x14ac:dyDescent="0.2">
      <c r="A356" s="6">
        <v>40064</v>
      </c>
      <c r="B356" s="8">
        <v>25.26</v>
      </c>
      <c r="C356" s="8">
        <v>26.15</v>
      </c>
      <c r="D356" s="8">
        <v>25.26</v>
      </c>
      <c r="E356" s="8">
        <v>25.62</v>
      </c>
    </row>
    <row r="357" spans="1:5" x14ac:dyDescent="0.2">
      <c r="A357" s="6">
        <v>40065</v>
      </c>
      <c r="B357" s="8">
        <v>25.66</v>
      </c>
      <c r="C357" s="8">
        <v>25.93</v>
      </c>
      <c r="D357" s="8">
        <v>24.23</v>
      </c>
      <c r="E357" s="8">
        <v>24.32</v>
      </c>
    </row>
    <row r="358" spans="1:5" x14ac:dyDescent="0.2">
      <c r="A358" s="6">
        <v>40066</v>
      </c>
      <c r="B358" s="8">
        <v>24.4</v>
      </c>
      <c r="C358" s="8">
        <v>24.76</v>
      </c>
      <c r="D358" s="8">
        <v>22.82</v>
      </c>
      <c r="E358" s="8">
        <v>23.55</v>
      </c>
    </row>
    <row r="359" spans="1:5" x14ac:dyDescent="0.2">
      <c r="A359" s="6">
        <v>40067</v>
      </c>
      <c r="B359" s="8">
        <v>23.49</v>
      </c>
      <c r="C359" s="8">
        <v>24.33</v>
      </c>
      <c r="D359" s="8">
        <v>22.48</v>
      </c>
      <c r="E359" s="8">
        <v>24.15</v>
      </c>
    </row>
    <row r="360" spans="1:5" x14ac:dyDescent="0.2">
      <c r="A360" s="6">
        <v>40070</v>
      </c>
      <c r="B360" s="8">
        <v>25.39</v>
      </c>
      <c r="C360" s="8">
        <v>25.39</v>
      </c>
      <c r="D360" s="8">
        <v>23.32</v>
      </c>
      <c r="E360" s="8">
        <v>23.86</v>
      </c>
    </row>
    <row r="361" spans="1:5" x14ac:dyDescent="0.2">
      <c r="A361" s="6">
        <v>40071</v>
      </c>
      <c r="B361" s="8">
        <v>23.9</v>
      </c>
      <c r="C361" s="8">
        <v>24.27</v>
      </c>
      <c r="D361" s="8">
        <v>23.07</v>
      </c>
      <c r="E361" s="8">
        <v>23.42</v>
      </c>
    </row>
    <row r="362" spans="1:5" x14ac:dyDescent="0.2">
      <c r="A362" s="6">
        <v>40072</v>
      </c>
      <c r="B362" s="8">
        <v>23.29</v>
      </c>
      <c r="C362" s="8">
        <v>23.92</v>
      </c>
      <c r="D362" s="8">
        <v>22.78</v>
      </c>
      <c r="E362" s="8">
        <v>23.69</v>
      </c>
    </row>
    <row r="363" spans="1:5" x14ac:dyDescent="0.2">
      <c r="A363" s="6">
        <v>40073</v>
      </c>
      <c r="B363" s="8">
        <v>23.99</v>
      </c>
      <c r="C363" s="8">
        <v>24.07</v>
      </c>
      <c r="D363" s="8">
        <v>22.79</v>
      </c>
      <c r="E363" s="8">
        <v>23.65</v>
      </c>
    </row>
    <row r="364" spans="1:5" x14ac:dyDescent="0.2">
      <c r="A364" s="6">
        <v>40074</v>
      </c>
      <c r="B364" s="8">
        <v>23.65</v>
      </c>
      <c r="C364" s="8">
        <v>24.43</v>
      </c>
      <c r="D364" s="8">
        <v>23.14</v>
      </c>
      <c r="E364" s="8">
        <v>23.92</v>
      </c>
    </row>
    <row r="365" spans="1:5" x14ac:dyDescent="0.2">
      <c r="A365" s="6">
        <v>40077</v>
      </c>
      <c r="B365" s="8">
        <v>25.34</v>
      </c>
      <c r="C365" s="8">
        <v>25.51</v>
      </c>
      <c r="D365" s="8">
        <v>23.71</v>
      </c>
      <c r="E365" s="8">
        <v>24.06</v>
      </c>
    </row>
    <row r="366" spans="1:5" x14ac:dyDescent="0.2">
      <c r="A366" s="6">
        <v>40078</v>
      </c>
      <c r="B366" s="8">
        <v>23.81</v>
      </c>
      <c r="C366" s="8">
        <v>23.98</v>
      </c>
      <c r="D366" s="8">
        <v>23.06</v>
      </c>
      <c r="E366" s="8">
        <v>23.08</v>
      </c>
    </row>
    <row r="367" spans="1:5" x14ac:dyDescent="0.2">
      <c r="A367" s="6">
        <v>40079</v>
      </c>
      <c r="B367" s="8">
        <v>22.9</v>
      </c>
      <c r="C367" s="8">
        <v>23.69</v>
      </c>
      <c r="D367" s="8">
        <v>22.19</v>
      </c>
      <c r="E367" s="8">
        <v>23.49</v>
      </c>
    </row>
    <row r="368" spans="1:5" x14ac:dyDescent="0.2">
      <c r="A368" s="6">
        <v>40080</v>
      </c>
      <c r="B368" s="8">
        <v>23.67</v>
      </c>
      <c r="C368" s="8">
        <v>25.37</v>
      </c>
      <c r="D368" s="8">
        <v>23.44</v>
      </c>
      <c r="E368" s="8">
        <v>24.95</v>
      </c>
    </row>
    <row r="369" spans="1:5" x14ac:dyDescent="0.2">
      <c r="A369" s="6">
        <v>40081</v>
      </c>
      <c r="B369" s="8">
        <v>25.18</v>
      </c>
      <c r="C369" s="8">
        <v>26.34</v>
      </c>
      <c r="D369" s="8">
        <v>24.81</v>
      </c>
      <c r="E369" s="8">
        <v>25.61</v>
      </c>
    </row>
    <row r="370" spans="1:5" x14ac:dyDescent="0.2">
      <c r="A370" s="6">
        <v>40084</v>
      </c>
      <c r="B370" s="8">
        <v>26.26</v>
      </c>
      <c r="C370" s="8">
        <v>26.4</v>
      </c>
      <c r="D370" s="8">
        <v>24.85</v>
      </c>
      <c r="E370" s="8">
        <v>24.88</v>
      </c>
    </row>
    <row r="371" spans="1:5" x14ac:dyDescent="0.2">
      <c r="A371" s="6">
        <v>40085</v>
      </c>
      <c r="B371" s="8">
        <v>24.88</v>
      </c>
      <c r="C371" s="8">
        <v>25.28</v>
      </c>
      <c r="D371" s="8">
        <v>24.54</v>
      </c>
      <c r="E371" s="8">
        <v>25.19</v>
      </c>
    </row>
    <row r="372" spans="1:5" x14ac:dyDescent="0.2">
      <c r="A372" s="6">
        <v>40086</v>
      </c>
      <c r="B372" s="8">
        <v>25.19</v>
      </c>
      <c r="C372" s="8">
        <v>26.45</v>
      </c>
      <c r="D372" s="8">
        <v>24.76</v>
      </c>
      <c r="E372" s="8">
        <v>25.61</v>
      </c>
    </row>
    <row r="373" spans="1:5" x14ac:dyDescent="0.2">
      <c r="A373" s="6">
        <v>40087</v>
      </c>
      <c r="B373" s="8">
        <v>25.98</v>
      </c>
      <c r="C373" s="8">
        <v>28.42</v>
      </c>
      <c r="D373" s="8">
        <v>25.98</v>
      </c>
      <c r="E373" s="8">
        <v>28.27</v>
      </c>
    </row>
    <row r="374" spans="1:5" x14ac:dyDescent="0.2">
      <c r="A374" s="6">
        <v>40088</v>
      </c>
      <c r="B374" s="8">
        <v>29.34</v>
      </c>
      <c r="C374" s="8">
        <v>29.56</v>
      </c>
      <c r="D374" s="8">
        <v>27.98</v>
      </c>
      <c r="E374" s="8">
        <v>28.68</v>
      </c>
    </row>
    <row r="375" spans="1:5" x14ac:dyDescent="0.2">
      <c r="A375" s="6">
        <v>40091</v>
      </c>
      <c r="B375" s="8">
        <v>29.34</v>
      </c>
      <c r="C375" s="8">
        <v>29.34</v>
      </c>
      <c r="D375" s="8">
        <v>26.57</v>
      </c>
      <c r="E375" s="8">
        <v>26.84</v>
      </c>
    </row>
    <row r="376" spans="1:5" x14ac:dyDescent="0.2">
      <c r="A376" s="6">
        <v>40092</v>
      </c>
      <c r="B376" s="8">
        <v>26.39</v>
      </c>
      <c r="C376" s="8">
        <v>26.41</v>
      </c>
      <c r="D376" s="8">
        <v>25.19</v>
      </c>
      <c r="E376" s="8">
        <v>25.7</v>
      </c>
    </row>
    <row r="377" spans="1:5" x14ac:dyDescent="0.2">
      <c r="A377" s="6">
        <v>40093</v>
      </c>
      <c r="B377" s="8">
        <v>25.78</v>
      </c>
      <c r="C377" s="8">
        <v>25.82</v>
      </c>
      <c r="D377" s="8">
        <v>24.57</v>
      </c>
      <c r="E377" s="8">
        <v>24.68</v>
      </c>
    </row>
    <row r="378" spans="1:5" x14ac:dyDescent="0.2">
      <c r="A378" s="6">
        <v>40094</v>
      </c>
      <c r="B378" s="8">
        <v>24.68</v>
      </c>
      <c r="C378" s="8">
        <v>24.69</v>
      </c>
      <c r="D378" s="8">
        <v>23.9</v>
      </c>
      <c r="E378" s="8">
        <v>24.18</v>
      </c>
    </row>
    <row r="379" spans="1:5" x14ac:dyDescent="0.2">
      <c r="A379" s="6">
        <v>40095</v>
      </c>
      <c r="B379" s="8">
        <v>24.39</v>
      </c>
      <c r="C379" s="8">
        <v>24.54</v>
      </c>
      <c r="D379" s="8">
        <v>22.99</v>
      </c>
      <c r="E379" s="8">
        <v>23.12</v>
      </c>
    </row>
    <row r="380" spans="1:5" x14ac:dyDescent="0.2">
      <c r="A380" s="6">
        <v>40098</v>
      </c>
      <c r="B380" s="8">
        <v>23.12</v>
      </c>
      <c r="C380" s="8">
        <v>23.53</v>
      </c>
      <c r="D380" s="8">
        <v>22.67</v>
      </c>
      <c r="E380" s="8">
        <v>23.01</v>
      </c>
    </row>
    <row r="381" spans="1:5" x14ac:dyDescent="0.2">
      <c r="A381" s="6">
        <v>40099</v>
      </c>
      <c r="B381" s="8">
        <v>23</v>
      </c>
      <c r="C381" s="8">
        <v>24.07</v>
      </c>
      <c r="D381" s="8">
        <v>22.74</v>
      </c>
      <c r="E381" s="8">
        <v>22.99</v>
      </c>
    </row>
    <row r="382" spans="1:5" x14ac:dyDescent="0.2">
      <c r="A382" s="6">
        <v>40100</v>
      </c>
      <c r="B382" s="8">
        <v>22.08</v>
      </c>
      <c r="C382" s="8">
        <v>22.89</v>
      </c>
      <c r="D382" s="8">
        <v>21.55</v>
      </c>
      <c r="E382" s="8">
        <v>22.86</v>
      </c>
    </row>
    <row r="383" spans="1:5" x14ac:dyDescent="0.2">
      <c r="A383" s="6">
        <v>40101</v>
      </c>
      <c r="B383" s="8">
        <v>23.51</v>
      </c>
      <c r="C383" s="8">
        <v>23.53</v>
      </c>
      <c r="D383" s="8">
        <v>21.49</v>
      </c>
      <c r="E383" s="8">
        <v>21.72</v>
      </c>
    </row>
    <row r="384" spans="1:5" x14ac:dyDescent="0.2">
      <c r="A384" s="6">
        <v>40102</v>
      </c>
      <c r="B384" s="8">
        <v>21.72</v>
      </c>
      <c r="C384" s="8">
        <v>22.6</v>
      </c>
      <c r="D384" s="8">
        <v>20.98</v>
      </c>
      <c r="E384" s="8">
        <v>21.43</v>
      </c>
    </row>
    <row r="385" spans="1:5" x14ac:dyDescent="0.2">
      <c r="A385" s="6">
        <v>40105</v>
      </c>
      <c r="B385" s="8">
        <v>21.41</v>
      </c>
      <c r="C385" s="8">
        <v>22.46</v>
      </c>
      <c r="D385" s="8">
        <v>20.91</v>
      </c>
      <c r="E385" s="8">
        <v>21.49</v>
      </c>
    </row>
    <row r="386" spans="1:5" x14ac:dyDescent="0.2">
      <c r="A386" s="6">
        <v>40106</v>
      </c>
      <c r="B386" s="8">
        <v>21.55</v>
      </c>
      <c r="C386" s="8">
        <v>21.76</v>
      </c>
      <c r="D386" s="8">
        <v>20.9</v>
      </c>
      <c r="E386" s="8">
        <v>20.9</v>
      </c>
    </row>
    <row r="387" spans="1:5" x14ac:dyDescent="0.2">
      <c r="A387" s="6">
        <v>40107</v>
      </c>
      <c r="B387" s="8">
        <v>20.9</v>
      </c>
      <c r="C387" s="8">
        <v>22.48</v>
      </c>
      <c r="D387" s="8">
        <v>20.100000000000001</v>
      </c>
      <c r="E387" s="8">
        <v>22.22</v>
      </c>
    </row>
    <row r="388" spans="1:5" x14ac:dyDescent="0.2">
      <c r="A388" s="6">
        <v>40108</v>
      </c>
      <c r="B388" s="8">
        <v>22.22</v>
      </c>
      <c r="C388" s="8">
        <v>22.77</v>
      </c>
      <c r="D388" s="8">
        <v>20.329999999999998</v>
      </c>
      <c r="E388" s="8">
        <v>20.69</v>
      </c>
    </row>
    <row r="389" spans="1:5" x14ac:dyDescent="0.2">
      <c r="A389" s="6">
        <v>40109</v>
      </c>
      <c r="B389" s="8">
        <v>20.7</v>
      </c>
      <c r="C389" s="8">
        <v>22.59</v>
      </c>
      <c r="D389" s="8">
        <v>20.34</v>
      </c>
      <c r="E389" s="8">
        <v>22.27</v>
      </c>
    </row>
    <row r="390" spans="1:5" x14ac:dyDescent="0.2">
      <c r="A390" s="6">
        <v>40112</v>
      </c>
      <c r="B390" s="8">
        <v>23.06</v>
      </c>
      <c r="C390" s="8">
        <v>24.86</v>
      </c>
      <c r="D390" s="8">
        <v>21.89</v>
      </c>
      <c r="E390" s="8">
        <v>24.31</v>
      </c>
    </row>
    <row r="391" spans="1:5" x14ac:dyDescent="0.2">
      <c r="A391" s="6">
        <v>40113</v>
      </c>
      <c r="B391" s="8">
        <v>24.38</v>
      </c>
      <c r="C391" s="8">
        <v>25.22</v>
      </c>
      <c r="D391" s="8">
        <v>24.03</v>
      </c>
      <c r="E391" s="8">
        <v>24.83</v>
      </c>
    </row>
    <row r="392" spans="1:5" x14ac:dyDescent="0.2">
      <c r="A392" s="6">
        <v>40114</v>
      </c>
      <c r="B392" s="8">
        <v>24.83</v>
      </c>
      <c r="C392" s="8">
        <v>27.94</v>
      </c>
      <c r="D392" s="8">
        <v>24.83</v>
      </c>
      <c r="E392" s="8">
        <v>27.91</v>
      </c>
    </row>
    <row r="393" spans="1:5" x14ac:dyDescent="0.2">
      <c r="A393" s="6">
        <v>40115</v>
      </c>
      <c r="B393" s="8">
        <v>27.16</v>
      </c>
      <c r="C393" s="8">
        <v>27.19</v>
      </c>
      <c r="D393" s="8">
        <v>24.68</v>
      </c>
      <c r="E393" s="8">
        <v>24.76</v>
      </c>
    </row>
    <row r="394" spans="1:5" x14ac:dyDescent="0.2">
      <c r="A394" s="6">
        <v>40116</v>
      </c>
      <c r="B394" s="8">
        <v>24.76</v>
      </c>
      <c r="C394" s="8">
        <v>31.59</v>
      </c>
      <c r="D394" s="8">
        <v>24.76</v>
      </c>
      <c r="E394" s="8">
        <v>30.69</v>
      </c>
    </row>
    <row r="395" spans="1:5" x14ac:dyDescent="0.2">
      <c r="A395" s="6">
        <v>40119</v>
      </c>
      <c r="B395" s="8">
        <v>30.7</v>
      </c>
      <c r="C395" s="8">
        <v>31.84</v>
      </c>
      <c r="D395" s="8">
        <v>28.07</v>
      </c>
      <c r="E395" s="8">
        <v>29.78</v>
      </c>
    </row>
    <row r="396" spans="1:5" x14ac:dyDescent="0.2">
      <c r="A396" s="6">
        <v>40120</v>
      </c>
      <c r="B396" s="8">
        <v>30.62</v>
      </c>
      <c r="C396" s="8">
        <v>30.8</v>
      </c>
      <c r="D396" s="8">
        <v>28.77</v>
      </c>
      <c r="E396" s="8">
        <v>28.81</v>
      </c>
    </row>
    <row r="397" spans="1:5" x14ac:dyDescent="0.2">
      <c r="A397" s="6">
        <v>40121</v>
      </c>
      <c r="B397" s="8">
        <v>28.81</v>
      </c>
      <c r="C397" s="8">
        <v>28.81</v>
      </c>
      <c r="D397" s="8">
        <v>26.61</v>
      </c>
      <c r="E397" s="8">
        <v>27.72</v>
      </c>
    </row>
    <row r="398" spans="1:5" x14ac:dyDescent="0.2">
      <c r="A398" s="6">
        <v>40122</v>
      </c>
      <c r="B398" s="8">
        <v>27.28</v>
      </c>
      <c r="C398" s="8">
        <v>27.39</v>
      </c>
      <c r="D398" s="8">
        <v>25.41</v>
      </c>
      <c r="E398" s="8">
        <v>25.43</v>
      </c>
    </row>
    <row r="399" spans="1:5" x14ac:dyDescent="0.2">
      <c r="A399" s="6">
        <v>40123</v>
      </c>
      <c r="B399" s="8">
        <v>26.17</v>
      </c>
      <c r="C399" s="8">
        <v>26.17</v>
      </c>
      <c r="D399" s="8">
        <v>24.06</v>
      </c>
      <c r="E399" s="8">
        <v>24.19</v>
      </c>
    </row>
    <row r="400" spans="1:5" x14ac:dyDescent="0.2">
      <c r="A400" s="6">
        <v>40126</v>
      </c>
      <c r="B400" s="8">
        <v>24.19</v>
      </c>
      <c r="C400" s="8">
        <v>24.24</v>
      </c>
      <c r="D400" s="8">
        <v>22.78</v>
      </c>
      <c r="E400" s="8">
        <v>23.15</v>
      </c>
    </row>
    <row r="401" spans="1:5" x14ac:dyDescent="0.2">
      <c r="A401" s="6">
        <v>40127</v>
      </c>
      <c r="B401" s="8">
        <v>23.15</v>
      </c>
      <c r="C401" s="8">
        <v>23.53</v>
      </c>
      <c r="D401" s="8">
        <v>22.78</v>
      </c>
      <c r="E401" s="8">
        <v>22.84</v>
      </c>
    </row>
    <row r="402" spans="1:5" x14ac:dyDescent="0.2">
      <c r="A402" s="6">
        <v>40128</v>
      </c>
      <c r="B402" s="8">
        <v>22.84</v>
      </c>
      <c r="C402" s="8">
        <v>23.68</v>
      </c>
      <c r="D402" s="8">
        <v>21.61</v>
      </c>
      <c r="E402" s="8">
        <v>23.04</v>
      </c>
    </row>
    <row r="403" spans="1:5" x14ac:dyDescent="0.2">
      <c r="A403" s="6">
        <v>40129</v>
      </c>
      <c r="B403" s="8">
        <v>23.04</v>
      </c>
      <c r="C403" s="8">
        <v>24.61</v>
      </c>
      <c r="D403" s="8">
        <v>22.91</v>
      </c>
      <c r="E403" s="8">
        <v>24.24</v>
      </c>
    </row>
    <row r="404" spans="1:5" x14ac:dyDescent="0.2">
      <c r="A404" s="6">
        <v>40130</v>
      </c>
      <c r="B404" s="8">
        <v>24.25</v>
      </c>
      <c r="C404" s="8">
        <v>24.43</v>
      </c>
      <c r="D404" s="8">
        <v>23.22</v>
      </c>
      <c r="E404" s="8">
        <v>23.36</v>
      </c>
    </row>
    <row r="405" spans="1:5" x14ac:dyDescent="0.2">
      <c r="A405" s="6">
        <v>40133</v>
      </c>
      <c r="B405" s="8">
        <v>23.36</v>
      </c>
      <c r="C405" s="8">
        <v>23.42</v>
      </c>
      <c r="D405" s="8">
        <v>22.02</v>
      </c>
      <c r="E405" s="8">
        <v>22.89</v>
      </c>
    </row>
    <row r="406" spans="1:5" x14ac:dyDescent="0.2">
      <c r="A406" s="6">
        <v>40134</v>
      </c>
      <c r="B406" s="8">
        <v>22.81</v>
      </c>
      <c r="C406" s="8">
        <v>23.33</v>
      </c>
      <c r="D406" s="8">
        <v>22.27</v>
      </c>
      <c r="E406" s="8">
        <v>22.41</v>
      </c>
    </row>
    <row r="407" spans="1:5" x14ac:dyDescent="0.2">
      <c r="A407" s="6">
        <v>40135</v>
      </c>
      <c r="B407" s="8">
        <v>22.35</v>
      </c>
      <c r="C407" s="8">
        <v>22.65</v>
      </c>
      <c r="D407" s="8">
        <v>21.63</v>
      </c>
      <c r="E407" s="8">
        <v>21.63</v>
      </c>
    </row>
    <row r="408" spans="1:5" x14ac:dyDescent="0.2">
      <c r="A408" s="6">
        <v>40136</v>
      </c>
      <c r="B408" s="8">
        <v>21.63</v>
      </c>
      <c r="C408" s="8">
        <v>24.2</v>
      </c>
      <c r="D408" s="8">
        <v>21.63</v>
      </c>
      <c r="E408" s="8">
        <v>22.63</v>
      </c>
    </row>
    <row r="409" spans="1:5" x14ac:dyDescent="0.2">
      <c r="A409" s="6">
        <v>40137</v>
      </c>
      <c r="B409" s="8">
        <v>23.45</v>
      </c>
      <c r="C409" s="8">
        <v>23.45</v>
      </c>
      <c r="D409" s="8">
        <v>22.14</v>
      </c>
      <c r="E409" s="8">
        <v>22.19</v>
      </c>
    </row>
    <row r="410" spans="1:5" x14ac:dyDescent="0.2">
      <c r="A410" s="6">
        <v>40140</v>
      </c>
      <c r="B410" s="8">
        <v>21.98</v>
      </c>
      <c r="C410" s="8">
        <v>21.98</v>
      </c>
      <c r="D410" s="8">
        <v>20.9</v>
      </c>
      <c r="E410" s="8">
        <v>21.16</v>
      </c>
    </row>
    <row r="411" spans="1:5" x14ac:dyDescent="0.2">
      <c r="A411" s="6">
        <v>40141</v>
      </c>
      <c r="B411" s="8">
        <v>21.28</v>
      </c>
      <c r="C411" s="8">
        <v>21.87</v>
      </c>
      <c r="D411" s="8">
        <v>20.350000000000001</v>
      </c>
      <c r="E411" s="8">
        <v>20.47</v>
      </c>
    </row>
    <row r="412" spans="1:5" x14ac:dyDescent="0.2">
      <c r="A412" s="6">
        <v>40142</v>
      </c>
      <c r="B412" s="8">
        <v>20.23</v>
      </c>
      <c r="C412" s="8">
        <v>20.57</v>
      </c>
      <c r="D412" s="8">
        <v>20.05</v>
      </c>
      <c r="E412" s="8">
        <v>20.48</v>
      </c>
    </row>
    <row r="413" spans="1:5" x14ac:dyDescent="0.2">
      <c r="A413" s="6">
        <v>40144</v>
      </c>
      <c r="B413" s="8">
        <v>25.75</v>
      </c>
      <c r="C413" s="8">
        <v>25.93</v>
      </c>
      <c r="D413" s="8">
        <v>23.12</v>
      </c>
      <c r="E413" s="8">
        <v>24.74</v>
      </c>
    </row>
    <row r="414" spans="1:5" x14ac:dyDescent="0.2">
      <c r="A414" s="6">
        <v>40147</v>
      </c>
      <c r="B414" s="8">
        <v>24.95</v>
      </c>
      <c r="C414" s="8">
        <v>25.57</v>
      </c>
      <c r="D414" s="8">
        <v>24.19</v>
      </c>
      <c r="E414" s="8">
        <v>24.51</v>
      </c>
    </row>
    <row r="415" spans="1:5" x14ac:dyDescent="0.2">
      <c r="A415" s="6">
        <v>40148</v>
      </c>
      <c r="B415" s="8">
        <v>24.51</v>
      </c>
      <c r="C415" s="8">
        <v>24.51</v>
      </c>
      <c r="D415" s="8">
        <v>21.88</v>
      </c>
      <c r="E415" s="8">
        <v>21.92</v>
      </c>
    </row>
    <row r="416" spans="1:5" x14ac:dyDescent="0.2">
      <c r="A416" s="6">
        <v>40149</v>
      </c>
      <c r="B416" s="8">
        <v>21.89</v>
      </c>
      <c r="C416" s="8">
        <v>22.19</v>
      </c>
      <c r="D416" s="8">
        <v>21.01</v>
      </c>
      <c r="E416" s="8">
        <v>21.12</v>
      </c>
    </row>
    <row r="417" spans="1:5" x14ac:dyDescent="0.2">
      <c r="A417" s="6">
        <v>40150</v>
      </c>
      <c r="B417" s="8">
        <v>21.15</v>
      </c>
      <c r="C417" s="8">
        <v>22.5</v>
      </c>
      <c r="D417" s="8">
        <v>20.61</v>
      </c>
      <c r="E417" s="8">
        <v>22.46</v>
      </c>
    </row>
    <row r="418" spans="1:5" x14ac:dyDescent="0.2">
      <c r="A418" s="6">
        <v>40151</v>
      </c>
      <c r="B418" s="8">
        <v>21.18</v>
      </c>
      <c r="C418" s="8">
        <v>22.76</v>
      </c>
      <c r="D418" s="8">
        <v>20.62</v>
      </c>
      <c r="E418" s="8">
        <v>21.25</v>
      </c>
    </row>
    <row r="419" spans="1:5" x14ac:dyDescent="0.2">
      <c r="A419" s="6">
        <v>40154</v>
      </c>
      <c r="B419" s="8">
        <v>22.32</v>
      </c>
      <c r="C419" s="8">
        <v>22.46</v>
      </c>
      <c r="D419" s="8">
        <v>21.6</v>
      </c>
      <c r="E419" s="8">
        <v>22.1</v>
      </c>
    </row>
    <row r="420" spans="1:5" x14ac:dyDescent="0.2">
      <c r="A420" s="6">
        <v>40155</v>
      </c>
      <c r="B420" s="8">
        <v>23.28</v>
      </c>
      <c r="C420" s="8">
        <v>23.97</v>
      </c>
      <c r="D420" s="8">
        <v>22.84</v>
      </c>
      <c r="E420" s="8">
        <v>23.69</v>
      </c>
    </row>
    <row r="421" spans="1:5" x14ac:dyDescent="0.2">
      <c r="A421" s="6">
        <v>40156</v>
      </c>
      <c r="B421" s="8">
        <v>23.21</v>
      </c>
      <c r="C421" s="8">
        <v>24.2</v>
      </c>
      <c r="D421" s="8">
        <v>22.54</v>
      </c>
      <c r="E421" s="8">
        <v>22.66</v>
      </c>
    </row>
    <row r="422" spans="1:5" x14ac:dyDescent="0.2">
      <c r="A422" s="6">
        <v>40157</v>
      </c>
      <c r="B422" s="8">
        <v>22.66</v>
      </c>
      <c r="C422" s="8">
        <v>22.66</v>
      </c>
      <c r="D422" s="8">
        <v>21.77</v>
      </c>
      <c r="E422" s="8">
        <v>22.32</v>
      </c>
    </row>
    <row r="423" spans="1:5" x14ac:dyDescent="0.2">
      <c r="A423" s="6">
        <v>40158</v>
      </c>
      <c r="B423" s="8">
        <v>21.45</v>
      </c>
      <c r="C423" s="8">
        <v>22.31</v>
      </c>
      <c r="D423" s="8">
        <v>21.39</v>
      </c>
      <c r="E423" s="8">
        <v>21.59</v>
      </c>
    </row>
    <row r="424" spans="1:5" x14ac:dyDescent="0.2">
      <c r="A424" s="6">
        <v>40161</v>
      </c>
      <c r="B424" s="8">
        <v>21.59</v>
      </c>
      <c r="C424" s="8">
        <v>21.59</v>
      </c>
      <c r="D424" s="8">
        <v>20.57</v>
      </c>
      <c r="E424" s="8">
        <v>21.15</v>
      </c>
    </row>
    <row r="425" spans="1:5" x14ac:dyDescent="0.2">
      <c r="A425" s="6">
        <v>40162</v>
      </c>
      <c r="B425" s="8">
        <v>21.09</v>
      </c>
      <c r="C425" s="8">
        <v>21.87</v>
      </c>
      <c r="D425" s="8">
        <v>20.91</v>
      </c>
      <c r="E425" s="8">
        <v>21.49</v>
      </c>
    </row>
    <row r="426" spans="1:5" x14ac:dyDescent="0.2">
      <c r="A426" s="6">
        <v>40163</v>
      </c>
      <c r="B426" s="8">
        <v>20.89</v>
      </c>
      <c r="C426" s="8">
        <v>21.2</v>
      </c>
      <c r="D426" s="8">
        <v>20.46</v>
      </c>
      <c r="E426" s="8">
        <v>20.54</v>
      </c>
    </row>
    <row r="427" spans="1:5" x14ac:dyDescent="0.2">
      <c r="A427" s="6">
        <v>40164</v>
      </c>
      <c r="B427" s="8">
        <v>21.89</v>
      </c>
      <c r="C427" s="8">
        <v>22.86</v>
      </c>
      <c r="D427" s="8">
        <v>21.4</v>
      </c>
      <c r="E427" s="8">
        <v>22.51</v>
      </c>
    </row>
    <row r="428" spans="1:5" x14ac:dyDescent="0.2">
      <c r="A428" s="6">
        <v>40165</v>
      </c>
      <c r="B428" s="8">
        <v>21.84</v>
      </c>
      <c r="C428" s="8">
        <v>23.02</v>
      </c>
      <c r="D428" s="8">
        <v>21.68</v>
      </c>
      <c r="E428" s="8">
        <v>21.68</v>
      </c>
    </row>
    <row r="429" spans="1:5" x14ac:dyDescent="0.2">
      <c r="A429" s="6">
        <v>40168</v>
      </c>
      <c r="B429" s="8">
        <v>21.46</v>
      </c>
      <c r="C429" s="8">
        <v>21.51</v>
      </c>
      <c r="D429" s="8">
        <v>20.28</v>
      </c>
      <c r="E429" s="8">
        <v>20.49</v>
      </c>
    </row>
    <row r="430" spans="1:5" x14ac:dyDescent="0.2">
      <c r="A430" s="6">
        <v>40169</v>
      </c>
      <c r="B430" s="8">
        <v>20.39</v>
      </c>
      <c r="C430" s="8">
        <v>20.399999999999999</v>
      </c>
      <c r="D430" s="8">
        <v>19.54</v>
      </c>
      <c r="E430" s="8">
        <v>19.54</v>
      </c>
    </row>
    <row r="431" spans="1:5" x14ac:dyDescent="0.2">
      <c r="A431" s="6">
        <v>40170</v>
      </c>
      <c r="B431" s="8">
        <v>19.54</v>
      </c>
      <c r="C431" s="8">
        <v>19.97</v>
      </c>
      <c r="D431" s="8">
        <v>19.350000000000001</v>
      </c>
      <c r="E431" s="8">
        <v>19.71</v>
      </c>
    </row>
    <row r="432" spans="1:5" x14ac:dyDescent="0.2">
      <c r="A432" s="6">
        <v>40171</v>
      </c>
      <c r="B432" s="8">
        <v>19.670000000000002</v>
      </c>
      <c r="C432" s="8">
        <v>19.670000000000002</v>
      </c>
      <c r="D432" s="8">
        <v>19.25</v>
      </c>
      <c r="E432" s="8">
        <v>19.47</v>
      </c>
    </row>
    <row r="433" spans="1:5" x14ac:dyDescent="0.2">
      <c r="A433" s="6">
        <v>40175</v>
      </c>
      <c r="B433" s="8">
        <v>20.29</v>
      </c>
      <c r="C433" s="8">
        <v>20.53</v>
      </c>
      <c r="D433" s="8">
        <v>19.899999999999999</v>
      </c>
      <c r="E433" s="8">
        <v>19.93</v>
      </c>
    </row>
    <row r="434" spans="1:5" x14ac:dyDescent="0.2">
      <c r="A434" s="6">
        <v>40176</v>
      </c>
      <c r="B434" s="8">
        <v>19.87</v>
      </c>
      <c r="C434" s="8">
        <v>20.12</v>
      </c>
      <c r="D434" s="8">
        <v>19.62</v>
      </c>
      <c r="E434" s="8">
        <v>20.010000000000002</v>
      </c>
    </row>
    <row r="435" spans="1:5" x14ac:dyDescent="0.2">
      <c r="A435" s="6">
        <v>40177</v>
      </c>
      <c r="B435" s="8">
        <v>20.36</v>
      </c>
      <c r="C435" s="8">
        <v>20.440000000000001</v>
      </c>
      <c r="D435" s="8">
        <v>19.93</v>
      </c>
      <c r="E435" s="8">
        <v>19.96</v>
      </c>
    </row>
    <row r="436" spans="1:5" x14ac:dyDescent="0.2">
      <c r="A436" s="6">
        <v>40178</v>
      </c>
      <c r="B436" s="8">
        <v>19.96</v>
      </c>
      <c r="C436" s="8">
        <v>21.83</v>
      </c>
      <c r="D436" s="8">
        <v>19.89</v>
      </c>
      <c r="E436" s="8">
        <v>21.68</v>
      </c>
    </row>
    <row r="437" spans="1:5" x14ac:dyDescent="0.2">
      <c r="A437" s="6">
        <v>40182</v>
      </c>
      <c r="B437" s="8">
        <v>21.68</v>
      </c>
      <c r="C437" s="8">
        <v>21.68</v>
      </c>
      <c r="D437" s="8">
        <v>20.03</v>
      </c>
      <c r="E437" s="8">
        <v>20.04</v>
      </c>
    </row>
    <row r="438" spans="1:5" x14ac:dyDescent="0.2">
      <c r="A438" s="6">
        <v>40183</v>
      </c>
      <c r="B438" s="8">
        <v>20.05</v>
      </c>
      <c r="C438" s="8">
        <v>20.13</v>
      </c>
      <c r="D438" s="8">
        <v>19.34</v>
      </c>
      <c r="E438" s="8">
        <v>19.350000000000001</v>
      </c>
    </row>
    <row r="439" spans="1:5" x14ac:dyDescent="0.2">
      <c r="A439" s="6">
        <v>40184</v>
      </c>
      <c r="B439" s="8">
        <v>19.59</v>
      </c>
      <c r="C439" s="8">
        <v>19.68</v>
      </c>
      <c r="D439" s="8">
        <v>18.77</v>
      </c>
      <c r="E439" s="8">
        <v>19.16</v>
      </c>
    </row>
    <row r="440" spans="1:5" x14ac:dyDescent="0.2">
      <c r="A440" s="6">
        <v>40185</v>
      </c>
      <c r="B440" s="8">
        <v>19.68</v>
      </c>
      <c r="C440" s="8">
        <v>19.71</v>
      </c>
      <c r="D440" s="8">
        <v>18.7</v>
      </c>
      <c r="E440" s="8">
        <v>19.059999999999999</v>
      </c>
    </row>
    <row r="441" spans="1:5" x14ac:dyDescent="0.2">
      <c r="A441" s="6">
        <v>40186</v>
      </c>
      <c r="B441" s="8">
        <v>19.27</v>
      </c>
      <c r="C441" s="8">
        <v>19.27</v>
      </c>
      <c r="D441" s="8">
        <v>18.11</v>
      </c>
      <c r="E441" s="8">
        <v>18.13</v>
      </c>
    </row>
    <row r="442" spans="1:5" x14ac:dyDescent="0.2">
      <c r="A442" s="6">
        <v>40189</v>
      </c>
      <c r="B442" s="8">
        <v>16.93</v>
      </c>
      <c r="C442" s="8">
        <v>17.739999999999998</v>
      </c>
      <c r="D442" s="8">
        <v>16.86</v>
      </c>
      <c r="E442" s="8">
        <v>17.55</v>
      </c>
    </row>
    <row r="443" spans="1:5" x14ac:dyDescent="0.2">
      <c r="A443" s="6">
        <v>40190</v>
      </c>
      <c r="B443" s="8">
        <v>17.95</v>
      </c>
      <c r="C443" s="8">
        <v>19.46</v>
      </c>
      <c r="D443" s="8">
        <v>17.95</v>
      </c>
      <c r="E443" s="8">
        <v>18.25</v>
      </c>
    </row>
    <row r="444" spans="1:5" x14ac:dyDescent="0.2">
      <c r="A444" s="6">
        <v>40191</v>
      </c>
      <c r="B444" s="8">
        <v>17.940000000000001</v>
      </c>
      <c r="C444" s="8">
        <v>18.72</v>
      </c>
      <c r="D444" s="8">
        <v>17.559999999999999</v>
      </c>
      <c r="E444" s="8">
        <v>17.850000000000001</v>
      </c>
    </row>
    <row r="445" spans="1:5" x14ac:dyDescent="0.2">
      <c r="A445" s="6">
        <v>40192</v>
      </c>
      <c r="B445" s="8">
        <v>18.16</v>
      </c>
      <c r="C445" s="8">
        <v>18.27</v>
      </c>
      <c r="D445" s="8">
        <v>17.38</v>
      </c>
      <c r="E445" s="8">
        <v>17.63</v>
      </c>
    </row>
    <row r="446" spans="1:5" x14ac:dyDescent="0.2">
      <c r="A446" s="6">
        <v>40193</v>
      </c>
      <c r="B446" s="8">
        <v>17.63</v>
      </c>
      <c r="C446" s="8">
        <v>19.02</v>
      </c>
      <c r="D446" s="8">
        <v>17.63</v>
      </c>
      <c r="E446" s="8">
        <v>17.91</v>
      </c>
    </row>
    <row r="447" spans="1:5" x14ac:dyDescent="0.2">
      <c r="A447" s="6">
        <v>40197</v>
      </c>
      <c r="B447" s="8">
        <v>18.63</v>
      </c>
      <c r="C447" s="8">
        <v>18.850000000000001</v>
      </c>
      <c r="D447" s="8">
        <v>17.329999999999998</v>
      </c>
      <c r="E447" s="8">
        <v>17.579999999999998</v>
      </c>
    </row>
    <row r="448" spans="1:5" x14ac:dyDescent="0.2">
      <c r="A448" s="6">
        <v>40198</v>
      </c>
      <c r="B448" s="8">
        <v>18.510000000000002</v>
      </c>
      <c r="C448" s="8">
        <v>19.690000000000001</v>
      </c>
      <c r="D448" s="8">
        <v>18.440000000000001</v>
      </c>
      <c r="E448" s="8">
        <v>18.68</v>
      </c>
    </row>
    <row r="449" spans="1:5" x14ac:dyDescent="0.2">
      <c r="A449" s="6">
        <v>40199</v>
      </c>
      <c r="B449" s="8">
        <v>18.59</v>
      </c>
      <c r="C449" s="8">
        <v>22.3</v>
      </c>
      <c r="D449" s="8">
        <v>18.27</v>
      </c>
      <c r="E449" s="8">
        <v>22.27</v>
      </c>
    </row>
    <row r="450" spans="1:5" x14ac:dyDescent="0.2">
      <c r="A450" s="6">
        <v>40200</v>
      </c>
      <c r="B450" s="8">
        <v>22.27</v>
      </c>
      <c r="C450" s="8">
        <v>28.01</v>
      </c>
      <c r="D450" s="8">
        <v>22.27</v>
      </c>
      <c r="E450" s="8">
        <v>27.31</v>
      </c>
    </row>
    <row r="451" spans="1:5" x14ac:dyDescent="0.2">
      <c r="A451" s="6">
        <v>40203</v>
      </c>
      <c r="B451" s="8">
        <v>27.32</v>
      </c>
      <c r="C451" s="8">
        <v>27.32</v>
      </c>
      <c r="D451" s="8">
        <v>24.61</v>
      </c>
      <c r="E451" s="8">
        <v>25.41</v>
      </c>
    </row>
    <row r="452" spans="1:5" x14ac:dyDescent="0.2">
      <c r="A452" s="6">
        <v>40204</v>
      </c>
      <c r="B452" s="8">
        <v>26.03</v>
      </c>
      <c r="C452" s="8">
        <v>26.22</v>
      </c>
      <c r="D452" s="8">
        <v>22.77</v>
      </c>
      <c r="E452" s="8">
        <v>24.55</v>
      </c>
    </row>
    <row r="453" spans="1:5" x14ac:dyDescent="0.2">
      <c r="A453" s="6">
        <v>40205</v>
      </c>
      <c r="B453" s="8">
        <v>24.81</v>
      </c>
      <c r="C453" s="8">
        <v>25.69</v>
      </c>
      <c r="D453" s="8">
        <v>23.14</v>
      </c>
      <c r="E453" s="8">
        <v>23.14</v>
      </c>
    </row>
    <row r="454" spans="1:5" x14ac:dyDescent="0.2">
      <c r="A454" s="6">
        <v>40206</v>
      </c>
      <c r="B454" s="8">
        <v>22.79</v>
      </c>
      <c r="C454" s="8">
        <v>25.3</v>
      </c>
      <c r="D454" s="8">
        <v>22.69</v>
      </c>
      <c r="E454" s="8">
        <v>23.73</v>
      </c>
    </row>
    <row r="455" spans="1:5" x14ac:dyDescent="0.2">
      <c r="A455" s="6">
        <v>40207</v>
      </c>
      <c r="B455" s="8">
        <v>23.73</v>
      </c>
      <c r="C455" s="8">
        <v>25.03</v>
      </c>
      <c r="D455" s="8">
        <v>22.11</v>
      </c>
      <c r="E455" s="8">
        <v>24.62</v>
      </c>
    </row>
    <row r="456" spans="1:5" x14ac:dyDescent="0.2">
      <c r="A456" s="6">
        <v>40210</v>
      </c>
      <c r="B456" s="8">
        <v>24.33</v>
      </c>
      <c r="C456" s="8">
        <v>24.33</v>
      </c>
      <c r="D456" s="8">
        <v>22.58</v>
      </c>
      <c r="E456" s="8">
        <v>22.59</v>
      </c>
    </row>
    <row r="457" spans="1:5" x14ac:dyDescent="0.2">
      <c r="A457" s="6">
        <v>40211</v>
      </c>
      <c r="B457" s="8">
        <v>22.59</v>
      </c>
      <c r="C457" s="8">
        <v>22.99</v>
      </c>
      <c r="D457" s="8">
        <v>21.08</v>
      </c>
      <c r="E457" s="8">
        <v>21.48</v>
      </c>
    </row>
    <row r="458" spans="1:5" x14ac:dyDescent="0.2">
      <c r="A458" s="6">
        <v>40212</v>
      </c>
      <c r="B458" s="8">
        <v>22.11</v>
      </c>
      <c r="C458" s="8">
        <v>22.11</v>
      </c>
      <c r="D458" s="8">
        <v>21.33</v>
      </c>
      <c r="E458" s="8">
        <v>21.6</v>
      </c>
    </row>
    <row r="459" spans="1:5" x14ac:dyDescent="0.2">
      <c r="A459" s="6">
        <v>40213</v>
      </c>
      <c r="B459" s="8">
        <v>22.63</v>
      </c>
      <c r="C459" s="8">
        <v>26.32</v>
      </c>
      <c r="D459" s="8">
        <v>22.63</v>
      </c>
      <c r="E459" s="8">
        <v>26.08</v>
      </c>
    </row>
    <row r="460" spans="1:5" x14ac:dyDescent="0.2">
      <c r="A460" s="6">
        <v>40214</v>
      </c>
      <c r="B460" s="8">
        <v>25.69</v>
      </c>
      <c r="C460" s="8">
        <v>29.22</v>
      </c>
      <c r="D460" s="8">
        <v>25.37</v>
      </c>
      <c r="E460" s="8">
        <v>26.11</v>
      </c>
    </row>
    <row r="461" spans="1:5" x14ac:dyDescent="0.2">
      <c r="A461" s="6">
        <v>40217</v>
      </c>
      <c r="B461" s="8">
        <v>26.11</v>
      </c>
      <c r="C461" s="8">
        <v>27.11</v>
      </c>
      <c r="D461" s="8">
        <v>25.48</v>
      </c>
      <c r="E461" s="8">
        <v>26.51</v>
      </c>
    </row>
    <row r="462" spans="1:5" x14ac:dyDescent="0.2">
      <c r="A462" s="6">
        <v>40218</v>
      </c>
      <c r="B462" s="8">
        <v>26.51</v>
      </c>
      <c r="C462" s="8">
        <v>26.56</v>
      </c>
      <c r="D462" s="8">
        <v>24.78</v>
      </c>
      <c r="E462" s="8">
        <v>26</v>
      </c>
    </row>
    <row r="463" spans="1:5" x14ac:dyDescent="0.2">
      <c r="A463" s="6">
        <v>40219</v>
      </c>
      <c r="B463" s="8">
        <v>26.36</v>
      </c>
      <c r="C463" s="8">
        <v>26.77</v>
      </c>
      <c r="D463" s="8">
        <v>24.8</v>
      </c>
      <c r="E463" s="8">
        <v>25.4</v>
      </c>
    </row>
    <row r="464" spans="1:5" x14ac:dyDescent="0.2">
      <c r="A464" s="6">
        <v>40220</v>
      </c>
      <c r="B464" s="8">
        <v>25.82</v>
      </c>
      <c r="C464" s="8">
        <v>26.11</v>
      </c>
      <c r="D464" s="8">
        <v>23.87</v>
      </c>
      <c r="E464" s="8">
        <v>23.96</v>
      </c>
    </row>
    <row r="465" spans="1:5" x14ac:dyDescent="0.2">
      <c r="A465" s="6">
        <v>40221</v>
      </c>
      <c r="B465" s="8">
        <v>23.96</v>
      </c>
      <c r="C465" s="8">
        <v>25.54</v>
      </c>
      <c r="D465" s="8">
        <v>22.73</v>
      </c>
      <c r="E465" s="8">
        <v>22.73</v>
      </c>
    </row>
    <row r="466" spans="1:5" x14ac:dyDescent="0.2">
      <c r="A466" s="6">
        <v>40225</v>
      </c>
      <c r="B466" s="8">
        <v>23.51</v>
      </c>
      <c r="C466" s="8">
        <v>23.57</v>
      </c>
      <c r="D466" s="8">
        <v>22.13</v>
      </c>
      <c r="E466" s="8">
        <v>22.25</v>
      </c>
    </row>
    <row r="467" spans="1:5" x14ac:dyDescent="0.2">
      <c r="A467" s="6">
        <v>40226</v>
      </c>
      <c r="B467" s="8">
        <v>22.25</v>
      </c>
      <c r="C467" s="8">
        <v>22.6</v>
      </c>
      <c r="D467" s="8">
        <v>21.7</v>
      </c>
      <c r="E467" s="8">
        <v>21.72</v>
      </c>
    </row>
    <row r="468" spans="1:5" x14ac:dyDescent="0.2">
      <c r="A468" s="6">
        <v>40227</v>
      </c>
      <c r="B468" s="8">
        <v>21.72</v>
      </c>
      <c r="C468" s="8">
        <v>22.21</v>
      </c>
      <c r="D468" s="8">
        <v>20.6</v>
      </c>
      <c r="E468" s="8">
        <v>20.63</v>
      </c>
    </row>
    <row r="469" spans="1:5" x14ac:dyDescent="0.2">
      <c r="A469" s="6">
        <v>40228</v>
      </c>
      <c r="B469" s="8">
        <v>21.07</v>
      </c>
      <c r="C469" s="8">
        <v>21.14</v>
      </c>
      <c r="D469" s="8">
        <v>19.71</v>
      </c>
      <c r="E469" s="8">
        <v>20.02</v>
      </c>
    </row>
    <row r="470" spans="1:5" x14ac:dyDescent="0.2">
      <c r="A470" s="6">
        <v>40231</v>
      </c>
      <c r="B470" s="8">
        <v>20.16</v>
      </c>
      <c r="C470" s="8">
        <v>21</v>
      </c>
      <c r="D470" s="8">
        <v>19.59</v>
      </c>
      <c r="E470" s="8">
        <v>19.940000000000001</v>
      </c>
    </row>
    <row r="471" spans="1:5" x14ac:dyDescent="0.2">
      <c r="A471" s="6">
        <v>40232</v>
      </c>
      <c r="B471" s="8">
        <v>20.39</v>
      </c>
      <c r="C471" s="8">
        <v>21.94</v>
      </c>
      <c r="D471" s="8">
        <v>20.059999999999999</v>
      </c>
      <c r="E471" s="8">
        <v>21.37</v>
      </c>
    </row>
    <row r="472" spans="1:5" x14ac:dyDescent="0.2">
      <c r="A472" s="6">
        <v>40233</v>
      </c>
      <c r="B472" s="8">
        <v>21.23</v>
      </c>
      <c r="C472" s="8">
        <v>21.58</v>
      </c>
      <c r="D472" s="8">
        <v>20.22</v>
      </c>
      <c r="E472" s="8">
        <v>20.27</v>
      </c>
    </row>
    <row r="473" spans="1:5" x14ac:dyDescent="0.2">
      <c r="A473" s="6">
        <v>40234</v>
      </c>
      <c r="B473" s="8">
        <v>22.03</v>
      </c>
      <c r="C473" s="8">
        <v>22.68</v>
      </c>
      <c r="D473" s="8">
        <v>20.059999999999999</v>
      </c>
      <c r="E473" s="8">
        <v>20.100000000000001</v>
      </c>
    </row>
    <row r="474" spans="1:5" x14ac:dyDescent="0.2">
      <c r="A474" s="6">
        <v>40235</v>
      </c>
      <c r="B474" s="8">
        <v>19.88</v>
      </c>
      <c r="C474" s="8">
        <v>20.53</v>
      </c>
      <c r="D474" s="8">
        <v>19.32</v>
      </c>
      <c r="E474" s="8">
        <v>19.5</v>
      </c>
    </row>
    <row r="475" spans="1:5" x14ac:dyDescent="0.2">
      <c r="A475" s="6">
        <v>40238</v>
      </c>
      <c r="B475" s="8">
        <v>19.93</v>
      </c>
      <c r="C475" s="8">
        <v>19.940000000000001</v>
      </c>
      <c r="D475" s="8">
        <v>19.18</v>
      </c>
      <c r="E475" s="8">
        <v>19.260000000000002</v>
      </c>
    </row>
    <row r="476" spans="1:5" x14ac:dyDescent="0.2">
      <c r="A476" s="6">
        <v>40239</v>
      </c>
      <c r="B476" s="8">
        <v>18.829999999999998</v>
      </c>
      <c r="C476" s="8">
        <v>19.36</v>
      </c>
      <c r="D476" s="8">
        <v>18.600000000000001</v>
      </c>
      <c r="E476" s="8">
        <v>19.059999999999999</v>
      </c>
    </row>
    <row r="477" spans="1:5" x14ac:dyDescent="0.2">
      <c r="A477" s="6">
        <v>40240</v>
      </c>
      <c r="B477" s="8">
        <v>18.95</v>
      </c>
      <c r="C477" s="8">
        <v>19.3</v>
      </c>
      <c r="D477" s="8">
        <v>18.420000000000002</v>
      </c>
      <c r="E477" s="8">
        <v>18.829999999999998</v>
      </c>
    </row>
    <row r="478" spans="1:5" x14ac:dyDescent="0.2">
      <c r="A478" s="6">
        <v>40241</v>
      </c>
      <c r="B478" s="8">
        <v>18.86</v>
      </c>
      <c r="C478" s="8">
        <v>19.27</v>
      </c>
      <c r="D478" s="8">
        <v>18.579999999999998</v>
      </c>
      <c r="E478" s="8">
        <v>18.72</v>
      </c>
    </row>
    <row r="479" spans="1:5" x14ac:dyDescent="0.2">
      <c r="A479" s="6">
        <v>40242</v>
      </c>
      <c r="B479" s="8">
        <v>18.059999999999999</v>
      </c>
      <c r="C479" s="8">
        <v>18.149999999999999</v>
      </c>
      <c r="D479" s="8">
        <v>17.23</v>
      </c>
      <c r="E479" s="8">
        <v>17.420000000000002</v>
      </c>
    </row>
    <row r="480" spans="1:5" x14ac:dyDescent="0.2">
      <c r="A480" s="6">
        <v>40245</v>
      </c>
      <c r="B480" s="8">
        <v>17.95</v>
      </c>
      <c r="C480" s="8">
        <v>17.96</v>
      </c>
      <c r="D480" s="8">
        <v>17.559999999999999</v>
      </c>
      <c r="E480" s="8">
        <v>17.79</v>
      </c>
    </row>
    <row r="481" spans="1:5" x14ac:dyDescent="0.2">
      <c r="A481" s="6">
        <v>40246</v>
      </c>
      <c r="B481" s="8">
        <v>18.18</v>
      </c>
      <c r="C481" s="8">
        <v>18.190000000000001</v>
      </c>
      <c r="D481" s="8">
        <v>17.510000000000002</v>
      </c>
      <c r="E481" s="8">
        <v>17.920000000000002</v>
      </c>
    </row>
    <row r="482" spans="1:5" x14ac:dyDescent="0.2">
      <c r="A482" s="6">
        <v>40247</v>
      </c>
      <c r="B482" s="8">
        <v>18</v>
      </c>
      <c r="C482" s="8">
        <v>18.600000000000001</v>
      </c>
      <c r="D482" s="8">
        <v>17.43</v>
      </c>
      <c r="E482" s="8">
        <v>18.57</v>
      </c>
    </row>
    <row r="483" spans="1:5" x14ac:dyDescent="0.2">
      <c r="A483" s="6">
        <v>40248</v>
      </c>
      <c r="B483" s="8">
        <v>18.899999999999999</v>
      </c>
      <c r="C483" s="8">
        <v>19.34</v>
      </c>
      <c r="D483" s="8">
        <v>18.059999999999999</v>
      </c>
      <c r="E483" s="8">
        <v>18.059999999999999</v>
      </c>
    </row>
    <row r="484" spans="1:5" x14ac:dyDescent="0.2">
      <c r="A484" s="6">
        <v>40249</v>
      </c>
      <c r="B484" s="8">
        <v>17.97</v>
      </c>
      <c r="C484" s="8">
        <v>18.53</v>
      </c>
      <c r="D484" s="8">
        <v>17.579999999999998</v>
      </c>
      <c r="E484" s="8">
        <v>17.579999999999998</v>
      </c>
    </row>
    <row r="485" spans="1:5" x14ac:dyDescent="0.2">
      <c r="A485" s="6">
        <v>40252</v>
      </c>
      <c r="B485" s="8">
        <v>18.28</v>
      </c>
      <c r="C485" s="8">
        <v>18.78</v>
      </c>
      <c r="D485" s="8">
        <v>17.96</v>
      </c>
      <c r="E485" s="8">
        <v>18</v>
      </c>
    </row>
    <row r="486" spans="1:5" x14ac:dyDescent="0.2">
      <c r="A486" s="6">
        <v>40253</v>
      </c>
      <c r="B486" s="8">
        <v>17.78</v>
      </c>
      <c r="C486" s="8">
        <v>18.010000000000002</v>
      </c>
      <c r="D486" s="8">
        <v>17.420000000000002</v>
      </c>
      <c r="E486" s="8">
        <v>17.690000000000001</v>
      </c>
    </row>
    <row r="487" spans="1:5" x14ac:dyDescent="0.2">
      <c r="A487" s="6">
        <v>40254</v>
      </c>
      <c r="B487" s="8">
        <v>16.97</v>
      </c>
      <c r="C487" s="8">
        <v>17.170000000000002</v>
      </c>
      <c r="D487" s="8">
        <v>16.52</v>
      </c>
      <c r="E487" s="8">
        <v>16.91</v>
      </c>
    </row>
    <row r="488" spans="1:5" x14ac:dyDescent="0.2">
      <c r="A488" s="6">
        <v>40255</v>
      </c>
      <c r="B488" s="8">
        <v>16.96</v>
      </c>
      <c r="C488" s="8">
        <v>16.989999999999998</v>
      </c>
      <c r="D488" s="8">
        <v>16.309999999999999</v>
      </c>
      <c r="E488" s="8">
        <v>16.62</v>
      </c>
    </row>
    <row r="489" spans="1:5" x14ac:dyDescent="0.2">
      <c r="A489" s="6">
        <v>40256</v>
      </c>
      <c r="B489" s="8">
        <v>16.170000000000002</v>
      </c>
      <c r="C489" s="8">
        <v>17.57</v>
      </c>
      <c r="D489" s="8">
        <v>16.170000000000002</v>
      </c>
      <c r="E489" s="8">
        <v>16.97</v>
      </c>
    </row>
    <row r="490" spans="1:5" x14ac:dyDescent="0.2">
      <c r="A490" s="6">
        <v>40259</v>
      </c>
      <c r="B490" s="8">
        <v>18.3</v>
      </c>
      <c r="C490" s="8">
        <v>18.34</v>
      </c>
      <c r="D490" s="8">
        <v>16.77</v>
      </c>
      <c r="E490" s="8">
        <v>16.87</v>
      </c>
    </row>
    <row r="491" spans="1:5" x14ac:dyDescent="0.2">
      <c r="A491" s="6">
        <v>40260</v>
      </c>
      <c r="B491" s="8">
        <v>16.84</v>
      </c>
      <c r="C491" s="8">
        <v>17.09</v>
      </c>
      <c r="D491" s="8">
        <v>16.21</v>
      </c>
      <c r="E491" s="8">
        <v>16.350000000000001</v>
      </c>
    </row>
    <row r="492" spans="1:5" x14ac:dyDescent="0.2">
      <c r="A492" s="6">
        <v>40261</v>
      </c>
      <c r="B492" s="8">
        <v>16.850000000000001</v>
      </c>
      <c r="C492" s="8">
        <v>17.920000000000002</v>
      </c>
      <c r="D492" s="8">
        <v>16.829999999999998</v>
      </c>
      <c r="E492" s="8">
        <v>17.55</v>
      </c>
    </row>
    <row r="493" spans="1:5" x14ac:dyDescent="0.2">
      <c r="A493" s="6">
        <v>40262</v>
      </c>
      <c r="B493" s="8">
        <v>17.07</v>
      </c>
      <c r="C493" s="8">
        <v>18.54</v>
      </c>
      <c r="D493" s="8">
        <v>16.62</v>
      </c>
      <c r="E493" s="8">
        <v>18.399999999999999</v>
      </c>
    </row>
    <row r="494" spans="1:5" x14ac:dyDescent="0.2">
      <c r="A494" s="6">
        <v>40263</v>
      </c>
      <c r="B494" s="8">
        <v>18.27</v>
      </c>
      <c r="C494" s="8">
        <v>18.690000000000001</v>
      </c>
      <c r="D494" s="8">
        <v>17.350000000000001</v>
      </c>
      <c r="E494" s="8">
        <v>17.77</v>
      </c>
    </row>
    <row r="495" spans="1:5" x14ac:dyDescent="0.2">
      <c r="A495" s="6">
        <v>40266</v>
      </c>
      <c r="B495" s="8">
        <v>18.170000000000002</v>
      </c>
      <c r="C495" s="8">
        <v>18.28</v>
      </c>
      <c r="D495" s="8">
        <v>17.57</v>
      </c>
      <c r="E495" s="8">
        <v>17.59</v>
      </c>
    </row>
    <row r="496" spans="1:5" x14ac:dyDescent="0.2">
      <c r="A496" s="6">
        <v>40267</v>
      </c>
      <c r="B496" s="8">
        <v>17.64</v>
      </c>
      <c r="C496" s="8">
        <v>18.079999999999998</v>
      </c>
      <c r="D496" s="8">
        <v>17.13</v>
      </c>
      <c r="E496" s="8">
        <v>17.13</v>
      </c>
    </row>
    <row r="497" spans="1:5" x14ac:dyDescent="0.2">
      <c r="A497" s="6">
        <v>40268</v>
      </c>
      <c r="B497" s="8">
        <v>17.66</v>
      </c>
      <c r="C497" s="8">
        <v>17.920000000000002</v>
      </c>
      <c r="D497" s="8">
        <v>17.29</v>
      </c>
      <c r="E497" s="8">
        <v>17.59</v>
      </c>
    </row>
    <row r="498" spans="1:5" x14ac:dyDescent="0.2">
      <c r="A498" s="6">
        <v>40269</v>
      </c>
      <c r="B498" s="8">
        <v>17.010000000000002</v>
      </c>
      <c r="C498" s="8">
        <v>18.09</v>
      </c>
      <c r="D498" s="8">
        <v>16.79</v>
      </c>
      <c r="E498" s="8">
        <v>17.47</v>
      </c>
    </row>
    <row r="499" spans="1:5" x14ac:dyDescent="0.2">
      <c r="A499" s="6">
        <v>40273</v>
      </c>
      <c r="B499" s="8">
        <v>17.96</v>
      </c>
      <c r="C499" s="8">
        <v>18.16</v>
      </c>
      <c r="D499" s="8">
        <v>17.02</v>
      </c>
      <c r="E499" s="8">
        <v>17.02</v>
      </c>
    </row>
    <row r="500" spans="1:5" x14ac:dyDescent="0.2">
      <c r="A500" s="6">
        <v>40274</v>
      </c>
      <c r="B500" s="8">
        <v>17.39</v>
      </c>
      <c r="C500" s="8">
        <v>17.54</v>
      </c>
      <c r="D500" s="8">
        <v>16.079999999999998</v>
      </c>
      <c r="E500" s="8">
        <v>16.23</v>
      </c>
    </row>
    <row r="501" spans="1:5" x14ac:dyDescent="0.2">
      <c r="A501" s="6">
        <v>40275</v>
      </c>
      <c r="B501" s="8">
        <v>16.72</v>
      </c>
      <c r="C501" s="8">
        <v>17.21</v>
      </c>
      <c r="D501" s="8">
        <v>16.16</v>
      </c>
      <c r="E501" s="8">
        <v>16.62</v>
      </c>
    </row>
    <row r="502" spans="1:5" x14ac:dyDescent="0.2">
      <c r="A502" s="6">
        <v>40276</v>
      </c>
      <c r="B502" s="8">
        <v>17.21</v>
      </c>
      <c r="C502" s="8">
        <v>17.8</v>
      </c>
      <c r="D502" s="8">
        <v>16.3</v>
      </c>
      <c r="E502" s="8">
        <v>16.48</v>
      </c>
    </row>
    <row r="503" spans="1:5" x14ac:dyDescent="0.2">
      <c r="A503" s="6">
        <v>40277</v>
      </c>
      <c r="B503" s="8">
        <v>16.32</v>
      </c>
      <c r="C503" s="8">
        <v>16.649999999999999</v>
      </c>
      <c r="D503" s="8">
        <v>16.059999999999999</v>
      </c>
      <c r="E503" s="8">
        <v>16.14</v>
      </c>
    </row>
    <row r="504" spans="1:5" x14ac:dyDescent="0.2">
      <c r="A504" s="6">
        <v>40280</v>
      </c>
      <c r="B504" s="8">
        <v>15.67</v>
      </c>
      <c r="C504" s="8">
        <v>16</v>
      </c>
      <c r="D504" s="8">
        <v>15.23</v>
      </c>
      <c r="E504" s="8">
        <v>15.58</v>
      </c>
    </row>
    <row r="505" spans="1:5" x14ac:dyDescent="0.2">
      <c r="A505" s="6">
        <v>40281</v>
      </c>
      <c r="B505" s="8">
        <v>15.98</v>
      </c>
      <c r="C505" s="8">
        <v>16.77</v>
      </c>
      <c r="D505" s="8">
        <v>15.81</v>
      </c>
      <c r="E505" s="8">
        <v>16.2</v>
      </c>
    </row>
    <row r="506" spans="1:5" x14ac:dyDescent="0.2">
      <c r="A506" s="6">
        <v>40282</v>
      </c>
      <c r="B506" s="8">
        <v>15.8</v>
      </c>
      <c r="C506" s="8">
        <v>16.38</v>
      </c>
      <c r="D506" s="8">
        <v>15.55</v>
      </c>
      <c r="E506" s="8">
        <v>15.59</v>
      </c>
    </row>
    <row r="507" spans="1:5" x14ac:dyDescent="0.2">
      <c r="A507" s="6">
        <v>40283</v>
      </c>
      <c r="B507" s="8">
        <v>15.87</v>
      </c>
      <c r="C507" s="8">
        <v>16.5</v>
      </c>
      <c r="D507" s="8">
        <v>15.68</v>
      </c>
      <c r="E507" s="8">
        <v>15.89</v>
      </c>
    </row>
    <row r="508" spans="1:5" x14ac:dyDescent="0.2">
      <c r="A508" s="6">
        <v>40284</v>
      </c>
      <c r="B508" s="8">
        <v>16.190000000000001</v>
      </c>
      <c r="C508" s="8">
        <v>19.7</v>
      </c>
      <c r="D508" s="8">
        <v>16.11</v>
      </c>
      <c r="E508" s="8">
        <v>18.36</v>
      </c>
    </row>
    <row r="509" spans="1:5" x14ac:dyDescent="0.2">
      <c r="A509" s="6">
        <v>40287</v>
      </c>
      <c r="B509" s="8">
        <v>19.14</v>
      </c>
      <c r="C509" s="8">
        <v>19.55</v>
      </c>
      <c r="D509" s="8">
        <v>17.34</v>
      </c>
      <c r="E509" s="8">
        <v>17.34</v>
      </c>
    </row>
    <row r="510" spans="1:5" x14ac:dyDescent="0.2">
      <c r="A510" s="6">
        <v>40288</v>
      </c>
      <c r="B510" s="8">
        <v>16.84</v>
      </c>
      <c r="C510" s="8">
        <v>16.89</v>
      </c>
      <c r="D510" s="8">
        <v>15.73</v>
      </c>
      <c r="E510" s="8">
        <v>15.73</v>
      </c>
    </row>
    <row r="511" spans="1:5" x14ac:dyDescent="0.2">
      <c r="A511" s="6">
        <v>40289</v>
      </c>
      <c r="B511" s="8">
        <v>15.94</v>
      </c>
      <c r="C511" s="8">
        <v>16.850000000000001</v>
      </c>
      <c r="D511" s="8">
        <v>15.5</v>
      </c>
      <c r="E511" s="8">
        <v>16.32</v>
      </c>
    </row>
    <row r="512" spans="1:5" x14ac:dyDescent="0.2">
      <c r="A512" s="6">
        <v>40290</v>
      </c>
      <c r="B512" s="8">
        <v>17.48</v>
      </c>
      <c r="C512" s="8">
        <v>18.190000000000001</v>
      </c>
      <c r="D512" s="8">
        <v>16.2</v>
      </c>
      <c r="E512" s="8">
        <v>16.47</v>
      </c>
    </row>
    <row r="513" spans="1:5" x14ac:dyDescent="0.2">
      <c r="A513" s="6">
        <v>40291</v>
      </c>
      <c r="B513" s="8">
        <v>16.62</v>
      </c>
      <c r="C513" s="8">
        <v>16.71</v>
      </c>
      <c r="D513" s="8">
        <v>16.12</v>
      </c>
      <c r="E513" s="8">
        <v>16.62</v>
      </c>
    </row>
    <row r="514" spans="1:5" x14ac:dyDescent="0.2">
      <c r="A514" s="6">
        <v>40294</v>
      </c>
      <c r="B514" s="8">
        <v>17.52</v>
      </c>
      <c r="C514" s="8">
        <v>17.53</v>
      </c>
      <c r="D514" s="8">
        <v>17.07</v>
      </c>
      <c r="E514" s="8">
        <v>17.47</v>
      </c>
    </row>
    <row r="515" spans="1:5" x14ac:dyDescent="0.2">
      <c r="A515" s="6">
        <v>40295</v>
      </c>
      <c r="B515" s="8">
        <v>18.13</v>
      </c>
      <c r="C515" s="8">
        <v>23.2</v>
      </c>
      <c r="D515" s="8">
        <v>17.940000000000001</v>
      </c>
      <c r="E515" s="8">
        <v>22.81</v>
      </c>
    </row>
    <row r="516" spans="1:5" x14ac:dyDescent="0.2">
      <c r="A516" s="6">
        <v>40296</v>
      </c>
      <c r="B516" s="8">
        <v>22.08</v>
      </c>
      <c r="C516" s="8">
        <v>23.03</v>
      </c>
      <c r="D516" s="8">
        <v>20.86</v>
      </c>
      <c r="E516" s="8">
        <v>21.08</v>
      </c>
    </row>
    <row r="517" spans="1:5" x14ac:dyDescent="0.2">
      <c r="A517" s="6">
        <v>40297</v>
      </c>
      <c r="B517" s="8">
        <v>20.37</v>
      </c>
      <c r="C517" s="8">
        <v>20.37</v>
      </c>
      <c r="D517" s="8">
        <v>18.440000000000001</v>
      </c>
      <c r="E517" s="8">
        <v>18.440000000000001</v>
      </c>
    </row>
    <row r="518" spans="1:5" x14ac:dyDescent="0.2">
      <c r="A518" s="6">
        <v>40298</v>
      </c>
      <c r="B518" s="8">
        <v>18.75</v>
      </c>
      <c r="C518" s="8">
        <v>22.39</v>
      </c>
      <c r="D518" s="8">
        <v>18.41</v>
      </c>
      <c r="E518" s="8">
        <v>22.05</v>
      </c>
    </row>
    <row r="519" spans="1:5" x14ac:dyDescent="0.2">
      <c r="A519" s="6">
        <v>40301</v>
      </c>
      <c r="B519" s="8">
        <v>22.41</v>
      </c>
      <c r="C519" s="8">
        <v>22.41</v>
      </c>
      <c r="D519" s="8">
        <v>19.61</v>
      </c>
      <c r="E519" s="8">
        <v>20.190000000000001</v>
      </c>
    </row>
    <row r="520" spans="1:5" x14ac:dyDescent="0.2">
      <c r="A520" s="6">
        <v>40302</v>
      </c>
      <c r="B520" s="8">
        <v>22.46</v>
      </c>
      <c r="C520" s="8">
        <v>25.7</v>
      </c>
      <c r="D520" s="8">
        <v>22.46</v>
      </c>
      <c r="E520" s="8">
        <v>23.84</v>
      </c>
    </row>
    <row r="521" spans="1:5" x14ac:dyDescent="0.2">
      <c r="A521" s="6">
        <v>40303</v>
      </c>
      <c r="B521" s="8">
        <v>25.96</v>
      </c>
      <c r="C521" s="8">
        <v>27.23</v>
      </c>
      <c r="D521" s="8">
        <v>23.75</v>
      </c>
      <c r="E521" s="8">
        <v>24.91</v>
      </c>
    </row>
    <row r="522" spans="1:5" x14ac:dyDescent="0.2">
      <c r="A522" s="6">
        <v>40304</v>
      </c>
      <c r="B522" s="8">
        <v>25.88</v>
      </c>
      <c r="C522" s="8">
        <v>40.71</v>
      </c>
      <c r="D522" s="8">
        <v>24.43</v>
      </c>
      <c r="E522" s="8">
        <v>32.799999999999997</v>
      </c>
    </row>
    <row r="523" spans="1:5" x14ac:dyDescent="0.2">
      <c r="A523" s="6">
        <v>40305</v>
      </c>
      <c r="B523" s="8">
        <v>32.76</v>
      </c>
      <c r="C523" s="8">
        <v>42.15</v>
      </c>
      <c r="D523" s="8">
        <v>31.71</v>
      </c>
      <c r="E523" s="8">
        <v>40.950000000000003</v>
      </c>
    </row>
    <row r="524" spans="1:5" x14ac:dyDescent="0.2">
      <c r="A524" s="6">
        <v>40308</v>
      </c>
      <c r="B524" s="8">
        <v>28.65</v>
      </c>
      <c r="C524" s="8">
        <v>30.89</v>
      </c>
      <c r="D524" s="8">
        <v>25.68</v>
      </c>
      <c r="E524" s="8">
        <v>28.84</v>
      </c>
    </row>
    <row r="525" spans="1:5" x14ac:dyDescent="0.2">
      <c r="A525" s="6">
        <v>40309</v>
      </c>
      <c r="B525" s="8">
        <v>31.04</v>
      </c>
      <c r="C525" s="8">
        <v>31.04</v>
      </c>
      <c r="D525" s="8">
        <v>25.86</v>
      </c>
      <c r="E525" s="8">
        <v>28.32</v>
      </c>
    </row>
    <row r="526" spans="1:5" x14ac:dyDescent="0.2">
      <c r="A526" s="6">
        <v>40310</v>
      </c>
      <c r="B526" s="8">
        <v>26.56</v>
      </c>
      <c r="C526" s="8">
        <v>26.67</v>
      </c>
      <c r="D526" s="8">
        <v>24.98</v>
      </c>
      <c r="E526" s="8">
        <v>25.52</v>
      </c>
    </row>
    <row r="527" spans="1:5" x14ac:dyDescent="0.2">
      <c r="A527" s="6">
        <v>40311</v>
      </c>
      <c r="B527" s="8">
        <v>26.17</v>
      </c>
      <c r="C527" s="8">
        <v>26.85</v>
      </c>
      <c r="D527" s="8">
        <v>24.3</v>
      </c>
      <c r="E527" s="8">
        <v>26.68</v>
      </c>
    </row>
    <row r="528" spans="1:5" x14ac:dyDescent="0.2">
      <c r="A528" s="6">
        <v>40312</v>
      </c>
      <c r="B528" s="8">
        <v>28.4</v>
      </c>
      <c r="C528" s="8">
        <v>33.24</v>
      </c>
      <c r="D528" s="8">
        <v>28.4</v>
      </c>
      <c r="E528" s="8">
        <v>31.24</v>
      </c>
    </row>
    <row r="529" spans="1:5" x14ac:dyDescent="0.2">
      <c r="A529" s="6">
        <v>40315</v>
      </c>
      <c r="B529" s="8">
        <v>31.33</v>
      </c>
      <c r="C529" s="8">
        <v>35.25</v>
      </c>
      <c r="D529" s="8">
        <v>30.76</v>
      </c>
      <c r="E529" s="8">
        <v>30.84</v>
      </c>
    </row>
    <row r="530" spans="1:5" x14ac:dyDescent="0.2">
      <c r="A530" s="6">
        <v>40316</v>
      </c>
      <c r="B530" s="8">
        <v>28.67</v>
      </c>
      <c r="C530" s="8">
        <v>34.17</v>
      </c>
      <c r="D530" s="8">
        <v>28.09</v>
      </c>
      <c r="E530" s="8">
        <v>33.549999999999997</v>
      </c>
    </row>
    <row r="531" spans="1:5" x14ac:dyDescent="0.2">
      <c r="A531" s="6">
        <v>40317</v>
      </c>
      <c r="B531" s="8">
        <v>34.65</v>
      </c>
      <c r="C531" s="8">
        <v>38.42</v>
      </c>
      <c r="D531" s="8">
        <v>33.07</v>
      </c>
      <c r="E531" s="8">
        <v>35.32</v>
      </c>
    </row>
    <row r="532" spans="1:5" x14ac:dyDescent="0.2">
      <c r="A532" s="6">
        <v>40318</v>
      </c>
      <c r="B532" s="8">
        <v>41.79</v>
      </c>
      <c r="C532" s="8">
        <v>46.37</v>
      </c>
      <c r="D532" s="8">
        <v>40.299999999999997</v>
      </c>
      <c r="E532" s="8">
        <v>45.79</v>
      </c>
    </row>
    <row r="533" spans="1:5" x14ac:dyDescent="0.2">
      <c r="A533" s="6">
        <v>40319</v>
      </c>
      <c r="B533" s="8">
        <v>47.66</v>
      </c>
      <c r="C533" s="8">
        <v>48.2</v>
      </c>
      <c r="D533" s="8">
        <v>38.950000000000003</v>
      </c>
      <c r="E533" s="8">
        <v>40.1</v>
      </c>
    </row>
    <row r="534" spans="1:5" x14ac:dyDescent="0.2">
      <c r="A534" s="6">
        <v>40322</v>
      </c>
      <c r="B534" s="8">
        <v>41.74</v>
      </c>
      <c r="C534" s="8">
        <v>41.74</v>
      </c>
      <c r="D534" s="8">
        <v>35.57</v>
      </c>
      <c r="E534" s="8">
        <v>38.32</v>
      </c>
    </row>
    <row r="535" spans="1:5" x14ac:dyDescent="0.2">
      <c r="A535" s="6">
        <v>40323</v>
      </c>
      <c r="B535" s="8">
        <v>43.15</v>
      </c>
      <c r="C535" s="8">
        <v>43.74</v>
      </c>
      <c r="D535" s="8">
        <v>34.590000000000003</v>
      </c>
      <c r="E535" s="8">
        <v>34.61</v>
      </c>
    </row>
    <row r="536" spans="1:5" x14ac:dyDescent="0.2">
      <c r="A536" s="6">
        <v>40324</v>
      </c>
      <c r="B536" s="8">
        <v>32.54</v>
      </c>
      <c r="C536" s="8">
        <v>35.020000000000003</v>
      </c>
      <c r="D536" s="8">
        <v>24.1</v>
      </c>
      <c r="E536" s="8">
        <v>35.020000000000003</v>
      </c>
    </row>
    <row r="537" spans="1:5" x14ac:dyDescent="0.2">
      <c r="A537" s="6">
        <v>40325</v>
      </c>
      <c r="B537" s="8">
        <v>30.24</v>
      </c>
      <c r="C537" s="8">
        <v>31.03</v>
      </c>
      <c r="D537" s="8">
        <v>29.54</v>
      </c>
      <c r="E537" s="8">
        <v>29.68</v>
      </c>
    </row>
    <row r="538" spans="1:5" x14ac:dyDescent="0.2">
      <c r="A538" s="6">
        <v>40326</v>
      </c>
      <c r="B538" s="8">
        <v>30.23</v>
      </c>
      <c r="C538" s="8">
        <v>33.299999999999997</v>
      </c>
      <c r="D538" s="8">
        <v>29.53</v>
      </c>
      <c r="E538" s="8">
        <v>32.07</v>
      </c>
    </row>
    <row r="539" spans="1:5" x14ac:dyDescent="0.2">
      <c r="A539" s="6">
        <v>40330</v>
      </c>
      <c r="B539" s="8">
        <v>34.869999999999997</v>
      </c>
      <c r="C539" s="8">
        <v>35.68</v>
      </c>
      <c r="D539" s="8">
        <v>31.82</v>
      </c>
      <c r="E539" s="8">
        <v>35.54</v>
      </c>
    </row>
    <row r="540" spans="1:5" x14ac:dyDescent="0.2">
      <c r="A540" s="6">
        <v>40331</v>
      </c>
      <c r="B540" s="8">
        <v>34.39</v>
      </c>
      <c r="C540" s="8">
        <v>34.57</v>
      </c>
      <c r="D540" s="8">
        <v>29.94</v>
      </c>
      <c r="E540" s="8">
        <v>30.17</v>
      </c>
    </row>
    <row r="541" spans="1:5" x14ac:dyDescent="0.2">
      <c r="A541" s="6">
        <v>40332</v>
      </c>
      <c r="B541" s="8">
        <v>29.65</v>
      </c>
      <c r="C541" s="8">
        <v>31.2</v>
      </c>
      <c r="D541" s="8">
        <v>29.12</v>
      </c>
      <c r="E541" s="8">
        <v>29.46</v>
      </c>
    </row>
    <row r="542" spans="1:5" x14ac:dyDescent="0.2">
      <c r="A542" s="6">
        <v>40333</v>
      </c>
      <c r="B542" s="8">
        <v>32.93</v>
      </c>
      <c r="C542" s="8">
        <v>36.119999999999997</v>
      </c>
      <c r="D542" s="8">
        <v>31.81</v>
      </c>
      <c r="E542" s="8">
        <v>35.479999999999997</v>
      </c>
    </row>
    <row r="543" spans="1:5" x14ac:dyDescent="0.2">
      <c r="A543" s="6">
        <v>40336</v>
      </c>
      <c r="B543" s="8">
        <v>35.659999999999997</v>
      </c>
      <c r="C543" s="8">
        <v>36.799999999999997</v>
      </c>
      <c r="D543" s="8">
        <v>34.43</v>
      </c>
      <c r="E543" s="8">
        <v>36.57</v>
      </c>
    </row>
    <row r="544" spans="1:5" x14ac:dyDescent="0.2">
      <c r="A544" s="6">
        <v>40337</v>
      </c>
      <c r="B544" s="8">
        <v>36.53</v>
      </c>
      <c r="C544" s="8">
        <v>37.380000000000003</v>
      </c>
      <c r="D544" s="8">
        <v>33.36</v>
      </c>
      <c r="E544" s="8">
        <v>33.700000000000003</v>
      </c>
    </row>
    <row r="545" spans="1:5" x14ac:dyDescent="0.2">
      <c r="A545" s="6">
        <v>40338</v>
      </c>
      <c r="B545" s="8">
        <v>32.33</v>
      </c>
      <c r="C545" s="8">
        <v>34.119999999999997</v>
      </c>
      <c r="D545" s="8">
        <v>30.23</v>
      </c>
      <c r="E545" s="8">
        <v>33.729999999999997</v>
      </c>
    </row>
    <row r="546" spans="1:5" x14ac:dyDescent="0.2">
      <c r="A546" s="6">
        <v>40339</v>
      </c>
      <c r="B546" s="8">
        <v>31</v>
      </c>
      <c r="C546" s="8">
        <v>31.77</v>
      </c>
      <c r="D546" s="8">
        <v>29.69</v>
      </c>
      <c r="E546" s="8">
        <v>30.57</v>
      </c>
    </row>
    <row r="547" spans="1:5" x14ac:dyDescent="0.2">
      <c r="A547" s="6">
        <v>40340</v>
      </c>
      <c r="B547" s="8">
        <v>31.79</v>
      </c>
      <c r="C547" s="8">
        <v>31.79</v>
      </c>
      <c r="D547" s="8">
        <v>28.6</v>
      </c>
      <c r="E547" s="8">
        <v>28.79</v>
      </c>
    </row>
    <row r="548" spans="1:5" x14ac:dyDescent="0.2">
      <c r="A548" s="6">
        <v>40343</v>
      </c>
      <c r="B548" s="8">
        <v>27.94</v>
      </c>
      <c r="C548" s="8">
        <v>28.72</v>
      </c>
      <c r="D548" s="8">
        <v>26.98</v>
      </c>
      <c r="E548" s="8">
        <v>28.58</v>
      </c>
    </row>
    <row r="549" spans="1:5" x14ac:dyDescent="0.2">
      <c r="A549" s="6">
        <v>40344</v>
      </c>
      <c r="B549" s="8">
        <v>27.68</v>
      </c>
      <c r="C549" s="8">
        <v>27.84</v>
      </c>
      <c r="D549" s="8">
        <v>25.68</v>
      </c>
      <c r="E549" s="8">
        <v>25.87</v>
      </c>
    </row>
    <row r="550" spans="1:5" x14ac:dyDescent="0.2">
      <c r="A550" s="6">
        <v>40345</v>
      </c>
      <c r="B550" s="8">
        <v>26.72</v>
      </c>
      <c r="C550" s="8">
        <v>26.72</v>
      </c>
      <c r="D550" s="8">
        <v>25.34</v>
      </c>
      <c r="E550" s="8">
        <v>25.92</v>
      </c>
    </row>
    <row r="551" spans="1:5" x14ac:dyDescent="0.2">
      <c r="A551" s="6">
        <v>40346</v>
      </c>
      <c r="B551" s="8">
        <v>25.59</v>
      </c>
      <c r="C551" s="8">
        <v>26.64</v>
      </c>
      <c r="D551" s="8">
        <v>25.05</v>
      </c>
      <c r="E551" s="8">
        <v>25.05</v>
      </c>
    </row>
    <row r="552" spans="1:5" x14ac:dyDescent="0.2">
      <c r="A552" s="6">
        <v>40347</v>
      </c>
      <c r="B552" s="8">
        <v>24.87</v>
      </c>
      <c r="C552" s="8">
        <v>24.88</v>
      </c>
      <c r="D552" s="8">
        <v>23.3</v>
      </c>
      <c r="E552" s="8">
        <v>23.95</v>
      </c>
    </row>
    <row r="553" spans="1:5" x14ac:dyDescent="0.2">
      <c r="A553" s="6">
        <v>40350</v>
      </c>
      <c r="B553" s="8">
        <v>22.9</v>
      </c>
      <c r="C553" s="8">
        <v>25.64</v>
      </c>
      <c r="D553" s="8">
        <v>22.87</v>
      </c>
      <c r="E553" s="8">
        <v>24.88</v>
      </c>
    </row>
    <row r="554" spans="1:5" x14ac:dyDescent="0.2">
      <c r="A554" s="6">
        <v>40351</v>
      </c>
      <c r="B554" s="8">
        <v>25.14</v>
      </c>
      <c r="C554" s="8">
        <v>27.05</v>
      </c>
      <c r="D554" s="8">
        <v>24.41</v>
      </c>
      <c r="E554" s="8">
        <v>27.05</v>
      </c>
    </row>
    <row r="555" spans="1:5" x14ac:dyDescent="0.2">
      <c r="A555" s="6">
        <v>40352</v>
      </c>
      <c r="B555" s="8">
        <v>26.93</v>
      </c>
      <c r="C555" s="8">
        <v>28.55</v>
      </c>
      <c r="D555" s="8">
        <v>26.54</v>
      </c>
      <c r="E555" s="8">
        <v>26.91</v>
      </c>
    </row>
    <row r="556" spans="1:5" x14ac:dyDescent="0.2">
      <c r="A556" s="6">
        <v>40353</v>
      </c>
      <c r="B556" s="8">
        <v>27.61</v>
      </c>
      <c r="C556" s="8">
        <v>30.27</v>
      </c>
      <c r="D556" s="8">
        <v>27.53</v>
      </c>
      <c r="E556" s="8">
        <v>29.74</v>
      </c>
    </row>
    <row r="557" spans="1:5" x14ac:dyDescent="0.2">
      <c r="A557" s="6">
        <v>40354</v>
      </c>
      <c r="B557" s="8">
        <v>29.64</v>
      </c>
      <c r="C557" s="8">
        <v>30.41</v>
      </c>
      <c r="D557" s="8">
        <v>28.07</v>
      </c>
      <c r="E557" s="8">
        <v>28.53</v>
      </c>
    </row>
    <row r="558" spans="1:5" x14ac:dyDescent="0.2">
      <c r="A558" s="6">
        <v>40357</v>
      </c>
      <c r="B558" s="8">
        <v>29.2</v>
      </c>
      <c r="C558" s="8">
        <v>29.9</v>
      </c>
      <c r="D558" s="8">
        <v>28.47</v>
      </c>
      <c r="E558" s="8">
        <v>29</v>
      </c>
    </row>
    <row r="559" spans="1:5" x14ac:dyDescent="0.2">
      <c r="A559" s="6">
        <v>40358</v>
      </c>
      <c r="B559" s="8">
        <v>31.22</v>
      </c>
      <c r="C559" s="8">
        <v>35.39</v>
      </c>
      <c r="D559" s="8">
        <v>31.22</v>
      </c>
      <c r="E559" s="8">
        <v>34.130000000000003</v>
      </c>
    </row>
    <row r="560" spans="1:5" x14ac:dyDescent="0.2">
      <c r="A560" s="6">
        <v>40359</v>
      </c>
      <c r="B560" s="8">
        <v>33.950000000000003</v>
      </c>
      <c r="C560" s="8">
        <v>34.630000000000003</v>
      </c>
      <c r="D560" s="8">
        <v>31.74</v>
      </c>
      <c r="E560" s="8">
        <v>34.54</v>
      </c>
    </row>
    <row r="561" spans="1:5" x14ac:dyDescent="0.2">
      <c r="A561" s="6">
        <v>40360</v>
      </c>
      <c r="B561" s="8">
        <v>34.409999999999997</v>
      </c>
      <c r="C561" s="8">
        <v>37.58</v>
      </c>
      <c r="D561" s="8">
        <v>32.72</v>
      </c>
      <c r="E561" s="8">
        <v>32.86</v>
      </c>
    </row>
    <row r="562" spans="1:5" x14ac:dyDescent="0.2">
      <c r="A562" s="6">
        <v>40361</v>
      </c>
      <c r="B562" s="8">
        <v>31.71</v>
      </c>
      <c r="C562" s="8">
        <v>31.88</v>
      </c>
      <c r="D562" s="8">
        <v>29.35</v>
      </c>
      <c r="E562" s="8">
        <v>30.12</v>
      </c>
    </row>
    <row r="563" spans="1:5" x14ac:dyDescent="0.2">
      <c r="A563" s="6">
        <v>40365</v>
      </c>
      <c r="B563" s="8">
        <v>28.82</v>
      </c>
      <c r="C563" s="8">
        <v>31.15</v>
      </c>
      <c r="D563" s="8">
        <v>27.96</v>
      </c>
      <c r="E563" s="8">
        <v>29.65</v>
      </c>
    </row>
    <row r="564" spans="1:5" x14ac:dyDescent="0.2">
      <c r="A564" s="6">
        <v>40366</v>
      </c>
      <c r="B564" s="8">
        <v>29.56</v>
      </c>
      <c r="C564" s="8">
        <v>29.56</v>
      </c>
      <c r="D564" s="8">
        <v>26.84</v>
      </c>
      <c r="E564" s="8">
        <v>26.84</v>
      </c>
    </row>
    <row r="565" spans="1:5" x14ac:dyDescent="0.2">
      <c r="A565" s="6">
        <v>40367</v>
      </c>
      <c r="B565" s="8">
        <v>26.5</v>
      </c>
      <c r="C565" s="8">
        <v>27.42</v>
      </c>
      <c r="D565" s="8">
        <v>25.71</v>
      </c>
      <c r="E565" s="8">
        <v>25.71</v>
      </c>
    </row>
    <row r="566" spans="1:5" x14ac:dyDescent="0.2">
      <c r="A566" s="6">
        <v>40368</v>
      </c>
      <c r="B566" s="8">
        <v>25.35</v>
      </c>
      <c r="C566" s="8">
        <v>25.67</v>
      </c>
      <c r="D566" s="8">
        <v>24.37</v>
      </c>
      <c r="E566" s="8">
        <v>24.98</v>
      </c>
    </row>
    <row r="567" spans="1:5" x14ac:dyDescent="0.2">
      <c r="A567" s="6">
        <v>40371</v>
      </c>
      <c r="B567" s="8">
        <v>24.66</v>
      </c>
      <c r="C567" s="8">
        <v>25.14</v>
      </c>
      <c r="D567" s="8">
        <v>23.53</v>
      </c>
      <c r="E567" s="8">
        <v>24.43</v>
      </c>
    </row>
    <row r="568" spans="1:5" x14ac:dyDescent="0.2">
      <c r="A568" s="6">
        <v>40372</v>
      </c>
      <c r="B568" s="8">
        <v>23.29</v>
      </c>
      <c r="C568" s="8">
        <v>24.57</v>
      </c>
      <c r="D568" s="8">
        <v>23.12</v>
      </c>
      <c r="E568" s="8">
        <v>24.56</v>
      </c>
    </row>
    <row r="569" spans="1:5" x14ac:dyDescent="0.2">
      <c r="A569" s="6">
        <v>40373</v>
      </c>
      <c r="B569" s="8">
        <v>24.61</v>
      </c>
      <c r="C569" s="8">
        <v>25.8</v>
      </c>
      <c r="D569" s="8">
        <v>24.18</v>
      </c>
      <c r="E569" s="8">
        <v>24.89</v>
      </c>
    </row>
    <row r="570" spans="1:5" x14ac:dyDescent="0.2">
      <c r="A570" s="6">
        <v>40374</v>
      </c>
      <c r="B570" s="8">
        <v>25.08</v>
      </c>
      <c r="C570" s="8">
        <v>27.24</v>
      </c>
      <c r="D570" s="8">
        <v>24.74</v>
      </c>
      <c r="E570" s="8">
        <v>25.14</v>
      </c>
    </row>
    <row r="571" spans="1:5" x14ac:dyDescent="0.2">
      <c r="A571" s="6">
        <v>40375</v>
      </c>
      <c r="B571" s="8">
        <v>25.77</v>
      </c>
      <c r="C571" s="8">
        <v>28.16</v>
      </c>
      <c r="D571" s="8">
        <v>25.71</v>
      </c>
      <c r="E571" s="8">
        <v>26.25</v>
      </c>
    </row>
    <row r="572" spans="1:5" x14ac:dyDescent="0.2">
      <c r="A572" s="6">
        <v>40378</v>
      </c>
      <c r="B572" s="8">
        <v>27.02</v>
      </c>
      <c r="C572" s="8">
        <v>27.3</v>
      </c>
      <c r="D572" s="8">
        <v>25.12</v>
      </c>
      <c r="E572" s="8">
        <v>25.97</v>
      </c>
    </row>
    <row r="573" spans="1:5" x14ac:dyDescent="0.2">
      <c r="A573" s="6">
        <v>40379</v>
      </c>
      <c r="B573" s="8">
        <v>27.35</v>
      </c>
      <c r="C573" s="8">
        <v>27.4</v>
      </c>
      <c r="D573" s="8">
        <v>23.79</v>
      </c>
      <c r="E573" s="8">
        <v>23.93</v>
      </c>
    </row>
    <row r="574" spans="1:5" x14ac:dyDescent="0.2">
      <c r="A574" s="6">
        <v>40380</v>
      </c>
      <c r="B574" s="8">
        <v>23.61</v>
      </c>
      <c r="C574" s="8">
        <v>26.63</v>
      </c>
      <c r="D574" s="8">
        <v>23.59</v>
      </c>
      <c r="E574" s="8">
        <v>25.64</v>
      </c>
    </row>
    <row r="575" spans="1:5" x14ac:dyDescent="0.2">
      <c r="A575" s="6">
        <v>40381</v>
      </c>
      <c r="B575" s="8">
        <v>24.37</v>
      </c>
      <c r="C575" s="8">
        <v>24.85</v>
      </c>
      <c r="D575" s="8">
        <v>23.72</v>
      </c>
      <c r="E575" s="8">
        <v>24.63</v>
      </c>
    </row>
    <row r="576" spans="1:5" x14ac:dyDescent="0.2">
      <c r="A576" s="6">
        <v>40382</v>
      </c>
      <c r="B576" s="8">
        <v>24.79</v>
      </c>
      <c r="C576" s="8">
        <v>25.17</v>
      </c>
      <c r="D576" s="8">
        <v>23.32</v>
      </c>
      <c r="E576" s="8">
        <v>23.47</v>
      </c>
    </row>
    <row r="577" spans="1:5" x14ac:dyDescent="0.2">
      <c r="A577" s="6">
        <v>40385</v>
      </c>
      <c r="B577" s="8">
        <v>24.37</v>
      </c>
      <c r="C577" s="8">
        <v>24.61</v>
      </c>
      <c r="D577" s="8">
        <v>22.7</v>
      </c>
      <c r="E577" s="8">
        <v>22.73</v>
      </c>
    </row>
    <row r="578" spans="1:5" x14ac:dyDescent="0.2">
      <c r="A578" s="6">
        <v>40386</v>
      </c>
      <c r="B578" s="8">
        <v>21.89</v>
      </c>
      <c r="C578" s="8">
        <v>23.57</v>
      </c>
      <c r="D578" s="8">
        <v>21.86</v>
      </c>
      <c r="E578" s="8">
        <v>23.19</v>
      </c>
    </row>
    <row r="579" spans="1:5" x14ac:dyDescent="0.2">
      <c r="A579" s="6">
        <v>40387</v>
      </c>
      <c r="B579" s="8">
        <v>23.93</v>
      </c>
      <c r="C579" s="8">
        <v>24.54</v>
      </c>
      <c r="D579" s="8">
        <v>22.24</v>
      </c>
      <c r="E579" s="8">
        <v>24.25</v>
      </c>
    </row>
    <row r="580" spans="1:5" x14ac:dyDescent="0.2">
      <c r="A580" s="6">
        <v>40388</v>
      </c>
      <c r="B580" s="8">
        <v>23.4</v>
      </c>
      <c r="C580" s="8">
        <v>25.54</v>
      </c>
      <c r="D580" s="8">
        <v>23.04</v>
      </c>
      <c r="E580" s="8">
        <v>24.13</v>
      </c>
    </row>
    <row r="581" spans="1:5" x14ac:dyDescent="0.2">
      <c r="A581" s="6">
        <v>40389</v>
      </c>
      <c r="B581" s="8">
        <v>25.47</v>
      </c>
      <c r="C581" s="8">
        <v>27.32</v>
      </c>
      <c r="D581" s="8">
        <v>23.35</v>
      </c>
      <c r="E581" s="8">
        <v>23.5</v>
      </c>
    </row>
    <row r="582" spans="1:5" x14ac:dyDescent="0.2">
      <c r="A582" s="6">
        <v>40392</v>
      </c>
      <c r="B582" s="8">
        <v>23.07</v>
      </c>
      <c r="C582" s="8">
        <v>23.24</v>
      </c>
      <c r="D582" s="8">
        <v>21.74</v>
      </c>
      <c r="E582" s="8">
        <v>22.01</v>
      </c>
    </row>
    <row r="583" spans="1:5" x14ac:dyDescent="0.2">
      <c r="A583" s="6">
        <v>40393</v>
      </c>
      <c r="B583" s="8">
        <v>22.44</v>
      </c>
      <c r="C583" s="8">
        <v>23.06</v>
      </c>
      <c r="D583" s="8">
        <v>21.98</v>
      </c>
      <c r="E583" s="8">
        <v>22.63</v>
      </c>
    </row>
    <row r="584" spans="1:5" x14ac:dyDescent="0.2">
      <c r="A584" s="6">
        <v>40394</v>
      </c>
      <c r="B584" s="8">
        <v>22.69</v>
      </c>
      <c r="C584" s="8">
        <v>23.69</v>
      </c>
      <c r="D584" s="8">
        <v>22.16</v>
      </c>
      <c r="E584" s="8">
        <v>22.21</v>
      </c>
    </row>
    <row r="585" spans="1:5" x14ac:dyDescent="0.2">
      <c r="A585" s="6">
        <v>40395</v>
      </c>
      <c r="B585" s="8">
        <v>23.04</v>
      </c>
      <c r="C585" s="8">
        <v>23.13</v>
      </c>
      <c r="D585" s="8">
        <v>22.07</v>
      </c>
      <c r="E585" s="8">
        <v>22.1</v>
      </c>
    </row>
    <row r="586" spans="1:5" x14ac:dyDescent="0.2">
      <c r="A586" s="6">
        <v>40396</v>
      </c>
      <c r="B586" s="8">
        <v>23.34</v>
      </c>
      <c r="C586" s="8">
        <v>23.89</v>
      </c>
      <c r="D586" s="8">
        <v>21.72</v>
      </c>
      <c r="E586" s="8">
        <v>21.74</v>
      </c>
    </row>
    <row r="587" spans="1:5" x14ac:dyDescent="0.2">
      <c r="A587" s="6">
        <v>40399</v>
      </c>
      <c r="B587" s="8">
        <v>21.85</v>
      </c>
      <c r="C587" s="8">
        <v>22.87</v>
      </c>
      <c r="D587" s="8">
        <v>21.36</v>
      </c>
      <c r="E587" s="8">
        <v>22.14</v>
      </c>
    </row>
    <row r="588" spans="1:5" x14ac:dyDescent="0.2">
      <c r="A588" s="6">
        <v>40400</v>
      </c>
      <c r="B588" s="8">
        <v>23.3</v>
      </c>
      <c r="C588" s="8">
        <v>24.24</v>
      </c>
      <c r="D588" s="8">
        <v>22.17</v>
      </c>
      <c r="E588" s="8">
        <v>22.37</v>
      </c>
    </row>
    <row r="589" spans="1:5" x14ac:dyDescent="0.2">
      <c r="A589" s="6">
        <v>40401</v>
      </c>
      <c r="B589" s="8">
        <v>24.96</v>
      </c>
      <c r="C589" s="8">
        <v>26.1</v>
      </c>
      <c r="D589" s="8">
        <v>24.96</v>
      </c>
      <c r="E589" s="8">
        <v>25.39</v>
      </c>
    </row>
    <row r="590" spans="1:5" x14ac:dyDescent="0.2">
      <c r="A590" s="6">
        <v>40402</v>
      </c>
      <c r="B590" s="8">
        <v>27.21</v>
      </c>
      <c r="C590" s="8">
        <v>27.21</v>
      </c>
      <c r="D590" s="8">
        <v>25.18</v>
      </c>
      <c r="E590" s="8">
        <v>25.73</v>
      </c>
    </row>
    <row r="591" spans="1:5" x14ac:dyDescent="0.2">
      <c r="A591" s="6">
        <v>40403</v>
      </c>
      <c r="B591" s="8">
        <v>26.08</v>
      </c>
      <c r="C591" s="8">
        <v>26.26</v>
      </c>
      <c r="D591" s="8">
        <v>25.45</v>
      </c>
      <c r="E591" s="8">
        <v>26.24</v>
      </c>
    </row>
    <row r="592" spans="1:5" x14ac:dyDescent="0.2">
      <c r="A592" s="6">
        <v>40406</v>
      </c>
      <c r="B592" s="8">
        <v>27.41</v>
      </c>
      <c r="C592" s="8">
        <v>28.1</v>
      </c>
      <c r="D592" s="8">
        <v>25.38</v>
      </c>
      <c r="E592" s="8">
        <v>26.1</v>
      </c>
    </row>
    <row r="593" spans="1:5" x14ac:dyDescent="0.2">
      <c r="A593" s="6">
        <v>40407</v>
      </c>
      <c r="B593" s="8">
        <v>24.72</v>
      </c>
      <c r="C593" s="8">
        <v>24.89</v>
      </c>
      <c r="D593" s="8">
        <v>23.71</v>
      </c>
      <c r="E593" s="8">
        <v>24.33</v>
      </c>
    </row>
    <row r="594" spans="1:5" x14ac:dyDescent="0.2">
      <c r="A594" s="6">
        <v>40408</v>
      </c>
      <c r="B594" s="8">
        <v>24.3</v>
      </c>
      <c r="C594" s="8">
        <v>25.23</v>
      </c>
      <c r="D594" s="8">
        <v>23.4</v>
      </c>
      <c r="E594" s="8">
        <v>24.59</v>
      </c>
    </row>
    <row r="595" spans="1:5" x14ac:dyDescent="0.2">
      <c r="A595" s="6">
        <v>40409</v>
      </c>
      <c r="B595" s="8">
        <v>24.48</v>
      </c>
      <c r="C595" s="8">
        <v>26.78</v>
      </c>
      <c r="D595" s="8">
        <v>24.26</v>
      </c>
      <c r="E595" s="8">
        <v>26.44</v>
      </c>
    </row>
    <row r="596" spans="1:5" x14ac:dyDescent="0.2">
      <c r="A596" s="6">
        <v>40410</v>
      </c>
      <c r="B596" s="8">
        <v>26.73</v>
      </c>
      <c r="C596" s="8">
        <v>27</v>
      </c>
      <c r="D596" s="8">
        <v>25.49</v>
      </c>
      <c r="E596" s="8">
        <v>25.49</v>
      </c>
    </row>
    <row r="597" spans="1:5" x14ac:dyDescent="0.2">
      <c r="A597" s="6">
        <v>40413</v>
      </c>
      <c r="B597" s="8">
        <v>25.97</v>
      </c>
      <c r="C597" s="8">
        <v>25.97</v>
      </c>
      <c r="D597" s="8">
        <v>24.62</v>
      </c>
      <c r="E597" s="8">
        <v>25.66</v>
      </c>
    </row>
    <row r="598" spans="1:5" x14ac:dyDescent="0.2">
      <c r="A598" s="6">
        <v>40414</v>
      </c>
      <c r="B598" s="8">
        <v>27.91</v>
      </c>
      <c r="C598" s="8">
        <v>28.77</v>
      </c>
      <c r="D598" s="8">
        <v>26.32</v>
      </c>
      <c r="E598" s="8">
        <v>27.46</v>
      </c>
    </row>
    <row r="599" spans="1:5" x14ac:dyDescent="0.2">
      <c r="A599" s="6">
        <v>40415</v>
      </c>
      <c r="B599" s="8">
        <v>28.3</v>
      </c>
      <c r="C599" s="8">
        <v>28.92</v>
      </c>
      <c r="D599" s="8">
        <v>26.46</v>
      </c>
      <c r="E599" s="8">
        <v>26.7</v>
      </c>
    </row>
    <row r="600" spans="1:5" x14ac:dyDescent="0.2">
      <c r="A600" s="6">
        <v>40416</v>
      </c>
      <c r="B600" s="8">
        <v>26.45</v>
      </c>
      <c r="C600" s="8">
        <v>27.55</v>
      </c>
      <c r="D600" s="8">
        <v>25.86</v>
      </c>
      <c r="E600" s="8">
        <v>27.37</v>
      </c>
    </row>
    <row r="601" spans="1:5" x14ac:dyDescent="0.2">
      <c r="A601" s="6">
        <v>40417</v>
      </c>
      <c r="B601" s="8">
        <v>26.5</v>
      </c>
      <c r="C601" s="8">
        <v>28.11</v>
      </c>
      <c r="D601" s="8">
        <v>24.41</v>
      </c>
      <c r="E601" s="8">
        <v>24.45</v>
      </c>
    </row>
    <row r="602" spans="1:5" x14ac:dyDescent="0.2">
      <c r="A602" s="6">
        <v>40420</v>
      </c>
      <c r="B602" s="8">
        <v>25.88</v>
      </c>
      <c r="C602" s="8">
        <v>27.21</v>
      </c>
      <c r="D602" s="8">
        <v>25.41</v>
      </c>
      <c r="E602" s="8">
        <v>27.21</v>
      </c>
    </row>
    <row r="603" spans="1:5" x14ac:dyDescent="0.2">
      <c r="A603" s="6">
        <v>40421</v>
      </c>
      <c r="B603" s="8">
        <v>27.58</v>
      </c>
      <c r="C603" s="8">
        <v>27.83</v>
      </c>
      <c r="D603" s="8">
        <v>25.93</v>
      </c>
      <c r="E603" s="8">
        <v>26.05</v>
      </c>
    </row>
    <row r="604" spans="1:5" x14ac:dyDescent="0.2">
      <c r="A604" s="6">
        <v>40422</v>
      </c>
      <c r="B604" s="8">
        <v>25.13</v>
      </c>
      <c r="C604" s="8">
        <v>25.13</v>
      </c>
      <c r="D604" s="8">
        <v>23.86</v>
      </c>
      <c r="E604" s="8">
        <v>23.89</v>
      </c>
    </row>
    <row r="605" spans="1:5" x14ac:dyDescent="0.2">
      <c r="A605" s="6">
        <v>40423</v>
      </c>
      <c r="B605" s="8">
        <v>24.23</v>
      </c>
      <c r="C605" s="8">
        <v>24.31</v>
      </c>
      <c r="D605" s="8">
        <v>23.15</v>
      </c>
      <c r="E605" s="8">
        <v>23.19</v>
      </c>
    </row>
    <row r="606" spans="1:5" x14ac:dyDescent="0.2">
      <c r="A606" s="6">
        <v>40424</v>
      </c>
      <c r="B606" s="8">
        <v>21.99</v>
      </c>
      <c r="C606" s="8">
        <v>22.78</v>
      </c>
      <c r="D606" s="8">
        <v>21.24</v>
      </c>
      <c r="E606" s="8">
        <v>21.31</v>
      </c>
    </row>
    <row r="607" spans="1:5" x14ac:dyDescent="0.2">
      <c r="A607" s="6">
        <v>40428</v>
      </c>
      <c r="B607" s="8">
        <v>22.77</v>
      </c>
      <c r="C607" s="8">
        <v>23.94</v>
      </c>
      <c r="D607" s="8">
        <v>22.77</v>
      </c>
      <c r="E607" s="8">
        <v>23.8</v>
      </c>
    </row>
    <row r="608" spans="1:5" x14ac:dyDescent="0.2">
      <c r="A608" s="6">
        <v>40429</v>
      </c>
      <c r="B608" s="8">
        <v>23.51</v>
      </c>
      <c r="C608" s="8">
        <v>23.56</v>
      </c>
      <c r="D608" s="8">
        <v>22.92</v>
      </c>
      <c r="E608" s="8">
        <v>23.25</v>
      </c>
    </row>
    <row r="609" spans="1:5" x14ac:dyDescent="0.2">
      <c r="A609" s="6">
        <v>40430</v>
      </c>
      <c r="B609" s="8">
        <v>22.22</v>
      </c>
      <c r="C609" s="8">
        <v>23.24</v>
      </c>
      <c r="D609" s="8">
        <v>22.14</v>
      </c>
      <c r="E609" s="8">
        <v>22.81</v>
      </c>
    </row>
    <row r="610" spans="1:5" x14ac:dyDescent="0.2">
      <c r="A610" s="6">
        <v>40431</v>
      </c>
      <c r="B610" s="8">
        <v>22.64</v>
      </c>
      <c r="C610" s="8">
        <v>22.87</v>
      </c>
      <c r="D610" s="8">
        <v>21.76</v>
      </c>
      <c r="E610" s="8">
        <v>21.99</v>
      </c>
    </row>
    <row r="611" spans="1:5" x14ac:dyDescent="0.2">
      <c r="A611" s="6">
        <v>40434</v>
      </c>
      <c r="B611" s="8">
        <v>21.06</v>
      </c>
      <c r="C611" s="8">
        <v>22.05</v>
      </c>
      <c r="D611" s="8">
        <v>20.93</v>
      </c>
      <c r="E611" s="8">
        <v>21.21</v>
      </c>
    </row>
    <row r="612" spans="1:5" x14ac:dyDescent="0.2">
      <c r="A612" s="6">
        <v>40435</v>
      </c>
      <c r="B612" s="8">
        <v>21.69</v>
      </c>
      <c r="C612" s="8">
        <v>21.97</v>
      </c>
      <c r="D612" s="8">
        <v>20.85</v>
      </c>
      <c r="E612" s="8">
        <v>21.56</v>
      </c>
    </row>
    <row r="613" spans="1:5" x14ac:dyDescent="0.2">
      <c r="A613" s="6">
        <v>40436</v>
      </c>
      <c r="B613" s="8">
        <v>22.55</v>
      </c>
      <c r="C613" s="8">
        <v>22.8</v>
      </c>
      <c r="D613" s="8">
        <v>22.1</v>
      </c>
      <c r="E613" s="8">
        <v>22.1</v>
      </c>
    </row>
    <row r="614" spans="1:5" x14ac:dyDescent="0.2">
      <c r="A614" s="6">
        <v>40437</v>
      </c>
      <c r="B614" s="8">
        <v>22.65</v>
      </c>
      <c r="C614" s="8">
        <v>22.83</v>
      </c>
      <c r="D614" s="8">
        <v>21.71</v>
      </c>
      <c r="E614" s="8">
        <v>21.72</v>
      </c>
    </row>
    <row r="615" spans="1:5" x14ac:dyDescent="0.2">
      <c r="A615" s="6">
        <v>40438</v>
      </c>
      <c r="B615" s="8">
        <v>21.65</v>
      </c>
      <c r="C615" s="8">
        <v>22.56</v>
      </c>
      <c r="D615" s="8">
        <v>21.63</v>
      </c>
      <c r="E615" s="8">
        <v>22.01</v>
      </c>
    </row>
    <row r="616" spans="1:5" x14ac:dyDescent="0.2">
      <c r="A616" s="6">
        <v>40441</v>
      </c>
      <c r="B616" s="8">
        <v>22.47</v>
      </c>
      <c r="C616" s="8">
        <v>22.58</v>
      </c>
      <c r="D616" s="8">
        <v>21.25</v>
      </c>
      <c r="E616" s="8">
        <v>21.5</v>
      </c>
    </row>
    <row r="617" spans="1:5" x14ac:dyDescent="0.2">
      <c r="A617" s="6">
        <v>40442</v>
      </c>
      <c r="B617" s="8">
        <v>21.54</v>
      </c>
      <c r="C617" s="8">
        <v>22.59</v>
      </c>
      <c r="D617" s="8">
        <v>21.42</v>
      </c>
      <c r="E617" s="8">
        <v>22.35</v>
      </c>
    </row>
    <row r="618" spans="1:5" x14ac:dyDescent="0.2">
      <c r="A618" s="6">
        <v>40443</v>
      </c>
      <c r="B618" s="8">
        <v>22.56</v>
      </c>
      <c r="C618" s="8">
        <v>23.19</v>
      </c>
      <c r="D618" s="8">
        <v>21.91</v>
      </c>
      <c r="E618" s="8">
        <v>22.51</v>
      </c>
    </row>
    <row r="619" spans="1:5" x14ac:dyDescent="0.2">
      <c r="A619" s="6">
        <v>40444</v>
      </c>
      <c r="B619" s="8">
        <v>23.91</v>
      </c>
      <c r="C619" s="8">
        <v>24.06</v>
      </c>
      <c r="D619" s="8">
        <v>22.56</v>
      </c>
      <c r="E619" s="8">
        <v>23.87</v>
      </c>
    </row>
    <row r="620" spans="1:5" x14ac:dyDescent="0.2">
      <c r="A620" s="6">
        <v>40445</v>
      </c>
      <c r="B620" s="8">
        <v>22.61</v>
      </c>
      <c r="C620" s="8">
        <v>22.61</v>
      </c>
      <c r="D620" s="8">
        <v>21.71</v>
      </c>
      <c r="E620" s="8">
        <v>21.71</v>
      </c>
    </row>
    <row r="621" spans="1:5" x14ac:dyDescent="0.2">
      <c r="A621" s="6">
        <v>40448</v>
      </c>
      <c r="B621" s="8">
        <v>22.58</v>
      </c>
      <c r="C621" s="8">
        <v>22.75</v>
      </c>
      <c r="D621" s="8">
        <v>21.97</v>
      </c>
      <c r="E621" s="8">
        <v>22.54</v>
      </c>
    </row>
    <row r="622" spans="1:5" x14ac:dyDescent="0.2">
      <c r="A622" s="6">
        <v>40449</v>
      </c>
      <c r="B622" s="8">
        <v>22.92</v>
      </c>
      <c r="C622" s="8">
        <v>24.28</v>
      </c>
      <c r="D622" s="8">
        <v>22.4</v>
      </c>
      <c r="E622" s="8">
        <v>22.6</v>
      </c>
    </row>
    <row r="623" spans="1:5" x14ac:dyDescent="0.2">
      <c r="A623" s="6">
        <v>40450</v>
      </c>
      <c r="B623" s="8">
        <v>23.14</v>
      </c>
      <c r="C623" s="8">
        <v>23.45</v>
      </c>
      <c r="D623" s="8">
        <v>22.72</v>
      </c>
      <c r="E623" s="8">
        <v>23.25</v>
      </c>
    </row>
    <row r="624" spans="1:5" x14ac:dyDescent="0.2">
      <c r="A624" s="6">
        <v>40451</v>
      </c>
      <c r="B624" s="8">
        <v>22.85</v>
      </c>
      <c r="C624" s="8">
        <v>24.52</v>
      </c>
      <c r="D624" s="8">
        <v>22.39</v>
      </c>
      <c r="E624" s="8">
        <v>23.7</v>
      </c>
    </row>
    <row r="625" spans="1:5" x14ac:dyDescent="0.2">
      <c r="A625" s="6">
        <v>40452</v>
      </c>
      <c r="B625" s="8">
        <v>22.9</v>
      </c>
      <c r="C625" s="8">
        <v>23.67</v>
      </c>
      <c r="D625" s="8">
        <v>22.46</v>
      </c>
      <c r="E625" s="8">
        <v>22.5</v>
      </c>
    </row>
    <row r="626" spans="1:5" x14ac:dyDescent="0.2">
      <c r="A626" s="6">
        <v>40455</v>
      </c>
      <c r="B626" s="8">
        <v>23.63</v>
      </c>
      <c r="C626" s="8">
        <v>24.34</v>
      </c>
      <c r="D626" s="8">
        <v>23.3</v>
      </c>
      <c r="E626" s="8">
        <v>23.53</v>
      </c>
    </row>
    <row r="627" spans="1:5" x14ac:dyDescent="0.2">
      <c r="A627" s="6">
        <v>40456</v>
      </c>
      <c r="B627" s="8">
        <v>22.52</v>
      </c>
      <c r="C627" s="8">
        <v>23.08</v>
      </c>
      <c r="D627" s="8">
        <v>21.71</v>
      </c>
      <c r="E627" s="8">
        <v>21.76</v>
      </c>
    </row>
    <row r="628" spans="1:5" x14ac:dyDescent="0.2">
      <c r="A628" s="6">
        <v>40457</v>
      </c>
      <c r="B628" s="8">
        <v>21.82</v>
      </c>
      <c r="C628" s="8">
        <v>22.13</v>
      </c>
      <c r="D628" s="8">
        <v>21.46</v>
      </c>
      <c r="E628" s="8">
        <v>21.49</v>
      </c>
    </row>
    <row r="629" spans="1:5" x14ac:dyDescent="0.2">
      <c r="A629" s="6">
        <v>40458</v>
      </c>
      <c r="B629" s="8">
        <v>21.31</v>
      </c>
      <c r="C629" s="8">
        <v>22.16</v>
      </c>
      <c r="D629" s="8">
        <v>21.28</v>
      </c>
      <c r="E629" s="8">
        <v>21.56</v>
      </c>
    </row>
    <row r="630" spans="1:5" x14ac:dyDescent="0.2">
      <c r="A630" s="6">
        <v>40459</v>
      </c>
      <c r="B630" s="8">
        <v>21.58</v>
      </c>
      <c r="C630" s="8">
        <v>21.64</v>
      </c>
      <c r="D630" s="8">
        <v>20.29</v>
      </c>
      <c r="E630" s="8">
        <v>20.71</v>
      </c>
    </row>
    <row r="631" spans="1:5" x14ac:dyDescent="0.2">
      <c r="A631" s="6">
        <v>40462</v>
      </c>
      <c r="B631" s="8">
        <v>19.329999999999998</v>
      </c>
      <c r="C631" s="8">
        <v>19.510000000000002</v>
      </c>
      <c r="D631" s="8">
        <v>18.8</v>
      </c>
      <c r="E631" s="8">
        <v>18.96</v>
      </c>
    </row>
    <row r="632" spans="1:5" x14ac:dyDescent="0.2">
      <c r="A632" s="6">
        <v>40463</v>
      </c>
      <c r="B632" s="8">
        <v>20</v>
      </c>
      <c r="C632" s="8">
        <v>20.100000000000001</v>
      </c>
      <c r="D632" s="8">
        <v>18.55</v>
      </c>
      <c r="E632" s="8">
        <v>18.93</v>
      </c>
    </row>
    <row r="633" spans="1:5" x14ac:dyDescent="0.2">
      <c r="A633" s="6">
        <v>40464</v>
      </c>
      <c r="B633" s="8">
        <v>17.920000000000002</v>
      </c>
      <c r="C633" s="8">
        <v>19.16</v>
      </c>
      <c r="D633" s="8">
        <v>17.899999999999999</v>
      </c>
      <c r="E633" s="8">
        <v>19.07</v>
      </c>
    </row>
    <row r="634" spans="1:5" x14ac:dyDescent="0.2">
      <c r="A634" s="6">
        <v>40465</v>
      </c>
      <c r="B634" s="8">
        <v>19.59</v>
      </c>
      <c r="C634" s="8">
        <v>21.02</v>
      </c>
      <c r="D634" s="8">
        <v>19.399999999999999</v>
      </c>
      <c r="E634" s="8">
        <v>19.88</v>
      </c>
    </row>
    <row r="635" spans="1:5" x14ac:dyDescent="0.2">
      <c r="A635" s="6">
        <v>40466</v>
      </c>
      <c r="B635" s="8">
        <v>20.2</v>
      </c>
      <c r="C635" s="8">
        <v>21.59</v>
      </c>
      <c r="D635" s="8">
        <v>19.02</v>
      </c>
      <c r="E635" s="8">
        <v>19.03</v>
      </c>
    </row>
    <row r="636" spans="1:5" x14ac:dyDescent="0.2">
      <c r="A636" s="6">
        <v>40469</v>
      </c>
      <c r="B636" s="8">
        <v>20.43</v>
      </c>
      <c r="C636" s="8">
        <v>20.71</v>
      </c>
      <c r="D636" s="8">
        <v>18.88</v>
      </c>
      <c r="E636" s="8">
        <v>19.09</v>
      </c>
    </row>
    <row r="637" spans="1:5" x14ac:dyDescent="0.2">
      <c r="A637" s="6">
        <v>40470</v>
      </c>
      <c r="B637" s="8">
        <v>20.7</v>
      </c>
      <c r="C637" s="8">
        <v>21.35</v>
      </c>
      <c r="D637" s="8">
        <v>19.329999999999998</v>
      </c>
      <c r="E637" s="8">
        <v>20.63</v>
      </c>
    </row>
    <row r="638" spans="1:5" x14ac:dyDescent="0.2">
      <c r="A638" s="6">
        <v>40471</v>
      </c>
      <c r="B638" s="8">
        <v>21.2</v>
      </c>
      <c r="C638" s="8">
        <v>21.2</v>
      </c>
      <c r="D638" s="8">
        <v>19.670000000000002</v>
      </c>
      <c r="E638" s="8">
        <v>19.79</v>
      </c>
    </row>
    <row r="639" spans="1:5" x14ac:dyDescent="0.2">
      <c r="A639" s="6">
        <v>40472</v>
      </c>
      <c r="B639" s="8">
        <v>19.7</v>
      </c>
      <c r="C639" s="8">
        <v>20.53</v>
      </c>
      <c r="D639" s="8">
        <v>18.93</v>
      </c>
      <c r="E639" s="8">
        <v>19.27</v>
      </c>
    </row>
    <row r="640" spans="1:5" x14ac:dyDescent="0.2">
      <c r="A640" s="6">
        <v>40473</v>
      </c>
      <c r="B640" s="8">
        <v>19.36</v>
      </c>
      <c r="C640" s="8">
        <v>19.36</v>
      </c>
      <c r="D640" s="8">
        <v>18.760000000000002</v>
      </c>
      <c r="E640" s="8">
        <v>18.78</v>
      </c>
    </row>
    <row r="641" spans="1:5" x14ac:dyDescent="0.2">
      <c r="A641" s="6">
        <v>40476</v>
      </c>
      <c r="B641" s="8">
        <v>19.22</v>
      </c>
      <c r="C641" s="8">
        <v>19.88</v>
      </c>
      <c r="D641" s="8">
        <v>18.86</v>
      </c>
      <c r="E641" s="8">
        <v>19.850000000000001</v>
      </c>
    </row>
    <row r="642" spans="1:5" x14ac:dyDescent="0.2">
      <c r="A642" s="6">
        <v>40477</v>
      </c>
      <c r="B642" s="8">
        <v>20.52</v>
      </c>
      <c r="C642" s="8">
        <v>21.01</v>
      </c>
      <c r="D642" s="8">
        <v>20.22</v>
      </c>
      <c r="E642" s="8">
        <v>20.22</v>
      </c>
    </row>
    <row r="643" spans="1:5" x14ac:dyDescent="0.2">
      <c r="A643" s="6">
        <v>40478</v>
      </c>
      <c r="B643" s="8">
        <v>21.11</v>
      </c>
      <c r="C643" s="8">
        <v>22.37</v>
      </c>
      <c r="D643" s="8">
        <v>20.69</v>
      </c>
      <c r="E643" s="8">
        <v>20.71</v>
      </c>
    </row>
    <row r="644" spans="1:5" x14ac:dyDescent="0.2">
      <c r="A644" s="6">
        <v>40479</v>
      </c>
      <c r="B644" s="8">
        <v>20.28</v>
      </c>
      <c r="C644" s="8">
        <v>21.41</v>
      </c>
      <c r="D644" s="8">
        <v>20.18</v>
      </c>
      <c r="E644" s="8">
        <v>20.88</v>
      </c>
    </row>
    <row r="645" spans="1:5" x14ac:dyDescent="0.2">
      <c r="A645" s="6">
        <v>40480</v>
      </c>
      <c r="B645" s="8">
        <v>21.2</v>
      </c>
      <c r="C645" s="8">
        <v>21.4</v>
      </c>
      <c r="D645" s="8">
        <v>20.86</v>
      </c>
      <c r="E645" s="8">
        <v>21.2</v>
      </c>
    </row>
    <row r="646" spans="1:5" x14ac:dyDescent="0.2">
      <c r="A646" s="6">
        <v>40483</v>
      </c>
      <c r="B646" s="8">
        <v>21.65</v>
      </c>
      <c r="C646" s="8">
        <v>22.54</v>
      </c>
      <c r="D646" s="8">
        <v>20.92</v>
      </c>
      <c r="E646" s="8">
        <v>21.83</v>
      </c>
    </row>
    <row r="647" spans="1:5" x14ac:dyDescent="0.2">
      <c r="A647" s="6">
        <v>40484</v>
      </c>
      <c r="B647" s="8">
        <v>21.34</v>
      </c>
      <c r="C647" s="8">
        <v>21.82</v>
      </c>
      <c r="D647" s="8">
        <v>21.22</v>
      </c>
      <c r="E647" s="8">
        <v>21.57</v>
      </c>
    </row>
    <row r="648" spans="1:5" x14ac:dyDescent="0.2">
      <c r="A648" s="6">
        <v>40485</v>
      </c>
      <c r="B648" s="8">
        <v>21.66</v>
      </c>
      <c r="C648" s="8">
        <v>22.02</v>
      </c>
      <c r="D648" s="8">
        <v>19.54</v>
      </c>
      <c r="E648" s="8">
        <v>19.559999999999999</v>
      </c>
    </row>
    <row r="649" spans="1:5" x14ac:dyDescent="0.2">
      <c r="A649" s="6">
        <v>40486</v>
      </c>
      <c r="B649" s="8">
        <v>18.03</v>
      </c>
      <c r="C649" s="8">
        <v>18.8</v>
      </c>
      <c r="D649" s="8">
        <v>17.97</v>
      </c>
      <c r="E649" s="8">
        <v>18.52</v>
      </c>
    </row>
    <row r="650" spans="1:5" x14ac:dyDescent="0.2">
      <c r="A650" s="6">
        <v>40487</v>
      </c>
      <c r="B650" s="8">
        <v>18.07</v>
      </c>
      <c r="C650" s="8">
        <v>18.440000000000001</v>
      </c>
      <c r="D650" s="8">
        <v>17.920000000000002</v>
      </c>
      <c r="E650" s="8">
        <v>18.260000000000002</v>
      </c>
    </row>
    <row r="651" spans="1:5" x14ac:dyDescent="0.2">
      <c r="A651" s="6">
        <v>40490</v>
      </c>
      <c r="B651" s="8">
        <v>19.329999999999998</v>
      </c>
      <c r="C651" s="8">
        <v>19.350000000000001</v>
      </c>
      <c r="D651" s="8">
        <v>18.21</v>
      </c>
      <c r="E651" s="8">
        <v>18.29</v>
      </c>
    </row>
    <row r="652" spans="1:5" x14ac:dyDescent="0.2">
      <c r="A652" s="6">
        <v>40491</v>
      </c>
      <c r="B652" s="8">
        <v>18.510000000000002</v>
      </c>
      <c r="C652" s="8">
        <v>19.39</v>
      </c>
      <c r="D652" s="8">
        <v>17.829999999999998</v>
      </c>
      <c r="E652" s="8">
        <v>19.079999999999998</v>
      </c>
    </row>
    <row r="653" spans="1:5" x14ac:dyDescent="0.2">
      <c r="A653" s="6">
        <v>40492</v>
      </c>
      <c r="B653" s="8">
        <v>18.940000000000001</v>
      </c>
      <c r="C653" s="8">
        <v>19.96</v>
      </c>
      <c r="D653" s="8">
        <v>18.41</v>
      </c>
      <c r="E653" s="8">
        <v>18.47</v>
      </c>
    </row>
    <row r="654" spans="1:5" x14ac:dyDescent="0.2">
      <c r="A654" s="6">
        <v>40493</v>
      </c>
      <c r="B654" s="8">
        <v>19.440000000000001</v>
      </c>
      <c r="C654" s="8">
        <v>19.75</v>
      </c>
      <c r="D654" s="8">
        <v>18.48</v>
      </c>
      <c r="E654" s="8">
        <v>18.64</v>
      </c>
    </row>
    <row r="655" spans="1:5" x14ac:dyDescent="0.2">
      <c r="A655" s="6">
        <v>40494</v>
      </c>
      <c r="B655" s="8">
        <v>19.59</v>
      </c>
      <c r="C655" s="8">
        <v>21.23</v>
      </c>
      <c r="D655" s="8">
        <v>19.29</v>
      </c>
      <c r="E655" s="8">
        <v>20.61</v>
      </c>
    </row>
    <row r="656" spans="1:5" x14ac:dyDescent="0.2">
      <c r="A656" s="6">
        <v>40497</v>
      </c>
      <c r="B656" s="8">
        <v>20.329999999999998</v>
      </c>
      <c r="C656" s="8">
        <v>20.37</v>
      </c>
      <c r="D656" s="8">
        <v>19.14</v>
      </c>
      <c r="E656" s="8">
        <v>20.2</v>
      </c>
    </row>
    <row r="657" spans="1:5" x14ac:dyDescent="0.2">
      <c r="A657" s="6">
        <v>40498</v>
      </c>
      <c r="B657" s="8">
        <v>21.26</v>
      </c>
      <c r="C657" s="8">
        <v>23.07</v>
      </c>
      <c r="D657" s="8">
        <v>20.95</v>
      </c>
      <c r="E657" s="8">
        <v>22.58</v>
      </c>
    </row>
    <row r="658" spans="1:5" x14ac:dyDescent="0.2">
      <c r="A658" s="6">
        <v>40499</v>
      </c>
      <c r="B658" s="8">
        <v>22.19</v>
      </c>
      <c r="C658" s="8">
        <v>22.21</v>
      </c>
      <c r="D658" s="8">
        <v>21.22</v>
      </c>
      <c r="E658" s="8">
        <v>21.76</v>
      </c>
    </row>
    <row r="659" spans="1:5" x14ac:dyDescent="0.2">
      <c r="A659" s="6">
        <v>40500</v>
      </c>
      <c r="B659" s="8">
        <v>20.309999999999999</v>
      </c>
      <c r="C659" s="8">
        <v>20.309999999999999</v>
      </c>
      <c r="D659" s="8">
        <v>18.75</v>
      </c>
      <c r="E659" s="8">
        <v>18.75</v>
      </c>
    </row>
    <row r="660" spans="1:5" x14ac:dyDescent="0.2">
      <c r="A660" s="6">
        <v>40501</v>
      </c>
      <c r="B660" s="8">
        <v>19.149999999999999</v>
      </c>
      <c r="C660" s="8">
        <v>19.72</v>
      </c>
      <c r="D660" s="8">
        <v>17.760000000000002</v>
      </c>
      <c r="E660" s="8">
        <v>18.04</v>
      </c>
    </row>
    <row r="661" spans="1:5" x14ac:dyDescent="0.2">
      <c r="A661" s="6">
        <v>40504</v>
      </c>
      <c r="B661" s="8">
        <v>19.45</v>
      </c>
      <c r="C661" s="8">
        <v>20.14</v>
      </c>
      <c r="D661" s="8">
        <v>18.350000000000001</v>
      </c>
      <c r="E661" s="8">
        <v>18.37</v>
      </c>
    </row>
    <row r="662" spans="1:5" x14ac:dyDescent="0.2">
      <c r="A662" s="6">
        <v>40505</v>
      </c>
      <c r="B662" s="8">
        <v>20.25</v>
      </c>
      <c r="C662" s="8">
        <v>21.45</v>
      </c>
      <c r="D662" s="8">
        <v>20.239999999999998</v>
      </c>
      <c r="E662" s="8">
        <v>20.63</v>
      </c>
    </row>
    <row r="663" spans="1:5" x14ac:dyDescent="0.2">
      <c r="A663" s="6">
        <v>40506</v>
      </c>
      <c r="B663" s="8">
        <v>19.420000000000002</v>
      </c>
      <c r="C663" s="8">
        <v>19.61</v>
      </c>
      <c r="D663" s="8">
        <v>18.73</v>
      </c>
      <c r="E663" s="8">
        <v>19.559999999999999</v>
      </c>
    </row>
    <row r="664" spans="1:5" x14ac:dyDescent="0.2">
      <c r="A664" s="6">
        <v>40508</v>
      </c>
      <c r="B664" s="8">
        <v>21.17</v>
      </c>
      <c r="C664" s="8">
        <v>22.22</v>
      </c>
      <c r="D664" s="8">
        <v>20.28</v>
      </c>
      <c r="E664" s="8">
        <v>22.22</v>
      </c>
    </row>
    <row r="665" spans="1:5" x14ac:dyDescent="0.2">
      <c r="A665" s="6">
        <v>40511</v>
      </c>
      <c r="B665" s="8">
        <v>23.15</v>
      </c>
      <c r="C665" s="8">
        <v>23.84</v>
      </c>
      <c r="D665" s="8">
        <v>21.38</v>
      </c>
      <c r="E665" s="8">
        <v>21.53</v>
      </c>
    </row>
    <row r="666" spans="1:5" x14ac:dyDescent="0.2">
      <c r="A666" s="6">
        <v>40512</v>
      </c>
      <c r="B666" s="8">
        <v>23.27</v>
      </c>
      <c r="C666" s="8">
        <v>23.79</v>
      </c>
      <c r="D666" s="8">
        <v>22.42</v>
      </c>
      <c r="E666" s="8">
        <v>23.54</v>
      </c>
    </row>
    <row r="667" spans="1:5" x14ac:dyDescent="0.2">
      <c r="A667" s="6">
        <v>40513</v>
      </c>
      <c r="B667" s="8">
        <v>21.19</v>
      </c>
      <c r="C667" s="8">
        <v>21.43</v>
      </c>
      <c r="D667" s="8">
        <v>20.399999999999999</v>
      </c>
      <c r="E667" s="8">
        <v>21.36</v>
      </c>
    </row>
    <row r="668" spans="1:5" x14ac:dyDescent="0.2">
      <c r="A668" s="6">
        <v>40514</v>
      </c>
      <c r="B668" s="8">
        <v>21.13</v>
      </c>
      <c r="C668" s="8">
        <v>21.13</v>
      </c>
      <c r="D668" s="8">
        <v>19.100000000000001</v>
      </c>
      <c r="E668" s="8">
        <v>19.39</v>
      </c>
    </row>
    <row r="669" spans="1:5" x14ac:dyDescent="0.2">
      <c r="A669" s="6">
        <v>40515</v>
      </c>
      <c r="B669" s="8">
        <v>19.260000000000002</v>
      </c>
      <c r="C669" s="8">
        <v>19.28</v>
      </c>
      <c r="D669" s="8">
        <v>17.71</v>
      </c>
      <c r="E669" s="8">
        <v>18.010000000000002</v>
      </c>
    </row>
    <row r="670" spans="1:5" x14ac:dyDescent="0.2">
      <c r="A670" s="6">
        <v>40518</v>
      </c>
      <c r="B670" s="8">
        <v>18.8</v>
      </c>
      <c r="C670" s="8">
        <v>18.850000000000001</v>
      </c>
      <c r="D670" s="8">
        <v>17.95</v>
      </c>
      <c r="E670" s="8">
        <v>18.02</v>
      </c>
    </row>
    <row r="671" spans="1:5" x14ac:dyDescent="0.2">
      <c r="A671" s="6">
        <v>40519</v>
      </c>
      <c r="B671" s="8">
        <v>17.13</v>
      </c>
      <c r="C671" s="8">
        <v>18.149999999999999</v>
      </c>
      <c r="D671" s="8">
        <v>17.13</v>
      </c>
      <c r="E671" s="8">
        <v>17.989999999999998</v>
      </c>
    </row>
    <row r="672" spans="1:5" x14ac:dyDescent="0.2">
      <c r="A672" s="6">
        <v>40520</v>
      </c>
      <c r="B672" s="8">
        <v>17.97</v>
      </c>
      <c r="C672" s="8">
        <v>18.32</v>
      </c>
      <c r="D672" s="8">
        <v>17.690000000000001</v>
      </c>
      <c r="E672" s="8">
        <v>17.739999999999998</v>
      </c>
    </row>
    <row r="673" spans="1:5" x14ac:dyDescent="0.2">
      <c r="A673" s="6">
        <v>40521</v>
      </c>
      <c r="B673" s="8">
        <v>17.32</v>
      </c>
      <c r="C673" s="8">
        <v>17.84</v>
      </c>
      <c r="D673" s="8">
        <v>17.239999999999998</v>
      </c>
      <c r="E673" s="8">
        <v>17.25</v>
      </c>
    </row>
    <row r="674" spans="1:5" x14ac:dyDescent="0.2">
      <c r="A674" s="6">
        <v>40522</v>
      </c>
      <c r="B674" s="8">
        <v>17.059999999999999</v>
      </c>
      <c r="C674" s="8">
        <v>17.63</v>
      </c>
      <c r="D674" s="8">
        <v>17.059999999999999</v>
      </c>
      <c r="E674" s="8">
        <v>17.61</v>
      </c>
    </row>
    <row r="675" spans="1:5" x14ac:dyDescent="0.2">
      <c r="A675" s="6">
        <v>40525</v>
      </c>
      <c r="B675" s="8">
        <v>16.82</v>
      </c>
      <c r="C675" s="8">
        <v>17.670000000000002</v>
      </c>
      <c r="D675" s="8">
        <v>16.68</v>
      </c>
      <c r="E675" s="8">
        <v>17.55</v>
      </c>
    </row>
    <row r="676" spans="1:5" x14ac:dyDescent="0.2">
      <c r="A676" s="6">
        <v>40526</v>
      </c>
      <c r="B676" s="8">
        <v>17.600000000000001</v>
      </c>
      <c r="C676" s="8">
        <v>17.95</v>
      </c>
      <c r="D676" s="8">
        <v>17.22</v>
      </c>
      <c r="E676" s="8">
        <v>17.61</v>
      </c>
    </row>
    <row r="677" spans="1:5" x14ac:dyDescent="0.2">
      <c r="A677" s="6">
        <v>40527</v>
      </c>
      <c r="B677" s="8">
        <v>17.989999999999998</v>
      </c>
      <c r="C677" s="8">
        <v>18.14</v>
      </c>
      <c r="D677" s="8">
        <v>17.37</v>
      </c>
      <c r="E677" s="8">
        <v>17.940000000000001</v>
      </c>
    </row>
    <row r="678" spans="1:5" x14ac:dyDescent="0.2">
      <c r="A678" s="6">
        <v>40528</v>
      </c>
      <c r="B678" s="8">
        <v>18.03</v>
      </c>
      <c r="C678" s="8">
        <v>18.27</v>
      </c>
      <c r="D678" s="8">
        <v>16.88</v>
      </c>
      <c r="E678" s="8">
        <v>17.39</v>
      </c>
    </row>
    <row r="679" spans="1:5" x14ac:dyDescent="0.2">
      <c r="A679" s="6">
        <v>40529</v>
      </c>
      <c r="B679" s="8">
        <v>17.62</v>
      </c>
      <c r="C679" s="8">
        <v>17.64</v>
      </c>
      <c r="D679" s="8">
        <v>15.46</v>
      </c>
      <c r="E679" s="8">
        <v>16.11</v>
      </c>
    </row>
    <row r="680" spans="1:5" x14ac:dyDescent="0.2">
      <c r="A680" s="6">
        <v>40532</v>
      </c>
      <c r="B680" s="8">
        <v>16.22</v>
      </c>
      <c r="C680" s="8">
        <v>16.86</v>
      </c>
      <c r="D680" s="8">
        <v>15.78</v>
      </c>
      <c r="E680" s="8">
        <v>16.41</v>
      </c>
    </row>
    <row r="681" spans="1:5" x14ac:dyDescent="0.2">
      <c r="A681" s="6">
        <v>40533</v>
      </c>
      <c r="B681" s="8">
        <v>16.2</v>
      </c>
      <c r="C681" s="8">
        <v>16.62</v>
      </c>
      <c r="D681" s="8">
        <v>16.079999999999998</v>
      </c>
      <c r="E681" s="8">
        <v>16.489999999999998</v>
      </c>
    </row>
    <row r="682" spans="1:5" x14ac:dyDescent="0.2">
      <c r="A682" s="6">
        <v>40534</v>
      </c>
      <c r="B682" s="8">
        <v>16.52</v>
      </c>
      <c r="C682" s="8">
        <v>16.559999999999999</v>
      </c>
      <c r="D682" s="8">
        <v>15.45</v>
      </c>
      <c r="E682" s="8">
        <v>15.45</v>
      </c>
    </row>
    <row r="683" spans="1:5" x14ac:dyDescent="0.2">
      <c r="A683" s="6">
        <v>40535</v>
      </c>
      <c r="B683" s="8">
        <v>15.44</v>
      </c>
      <c r="C683" s="8">
        <v>16.86</v>
      </c>
      <c r="D683" s="8">
        <v>15.4</v>
      </c>
      <c r="E683" s="8">
        <v>16.47</v>
      </c>
    </row>
    <row r="684" spans="1:5" x14ac:dyDescent="0.2">
      <c r="A684" s="6">
        <v>40539</v>
      </c>
      <c r="B684" s="8">
        <v>18.260000000000002</v>
      </c>
      <c r="C684" s="8">
        <v>18.32</v>
      </c>
      <c r="D684" s="8">
        <v>17.66</v>
      </c>
      <c r="E684" s="8">
        <v>17.670000000000002</v>
      </c>
    </row>
    <row r="685" spans="1:5" x14ac:dyDescent="0.2">
      <c r="A685" s="6">
        <v>40540</v>
      </c>
      <c r="B685" s="8">
        <v>17.3</v>
      </c>
      <c r="C685" s="8">
        <v>17.989999999999998</v>
      </c>
      <c r="D685" s="8">
        <v>17.3</v>
      </c>
      <c r="E685" s="8">
        <v>17.52</v>
      </c>
    </row>
    <row r="686" spans="1:5" x14ac:dyDescent="0.2">
      <c r="A686" s="6">
        <v>40541</v>
      </c>
      <c r="B686" s="8">
        <v>17.489999999999998</v>
      </c>
      <c r="C686" s="8">
        <v>17.489999999999998</v>
      </c>
      <c r="D686" s="8">
        <v>17.02</v>
      </c>
      <c r="E686" s="8">
        <v>17.28</v>
      </c>
    </row>
    <row r="687" spans="1:5" x14ac:dyDescent="0.2">
      <c r="A687" s="6">
        <v>40542</v>
      </c>
      <c r="B687" s="8">
        <v>17.649999999999999</v>
      </c>
      <c r="C687" s="8">
        <v>17.89</v>
      </c>
      <c r="D687" s="8">
        <v>17.46</v>
      </c>
      <c r="E687" s="8">
        <v>17.52</v>
      </c>
    </row>
    <row r="688" spans="1:5" x14ac:dyDescent="0.2">
      <c r="A688" s="6">
        <v>40543</v>
      </c>
      <c r="B688" s="8">
        <v>17.91</v>
      </c>
      <c r="C688" s="8">
        <v>18.13</v>
      </c>
      <c r="D688" s="8">
        <v>17.75</v>
      </c>
      <c r="E688" s="8">
        <v>17.75</v>
      </c>
    </row>
    <row r="689" spans="1:5" x14ac:dyDescent="0.2">
      <c r="A689" s="6">
        <v>40546</v>
      </c>
      <c r="B689" s="8">
        <v>17.940000000000001</v>
      </c>
      <c r="C689" s="8">
        <v>17.95</v>
      </c>
      <c r="D689" s="8">
        <v>16.91</v>
      </c>
      <c r="E689" s="8">
        <v>17.61</v>
      </c>
    </row>
    <row r="690" spans="1:5" x14ac:dyDescent="0.2">
      <c r="A690" s="6">
        <v>40547</v>
      </c>
      <c r="B690" s="8">
        <v>17.34</v>
      </c>
      <c r="C690" s="8">
        <v>18.239999999999998</v>
      </c>
      <c r="D690" s="8">
        <v>17.329999999999998</v>
      </c>
      <c r="E690" s="8">
        <v>17.38</v>
      </c>
    </row>
    <row r="691" spans="1:5" x14ac:dyDescent="0.2">
      <c r="A691" s="6">
        <v>40548</v>
      </c>
      <c r="B691" s="8">
        <v>17.809999999999999</v>
      </c>
      <c r="C691" s="8">
        <v>17.95</v>
      </c>
      <c r="D691" s="8">
        <v>16.86</v>
      </c>
      <c r="E691" s="8">
        <v>17.02</v>
      </c>
    </row>
    <row r="692" spans="1:5" x14ac:dyDescent="0.2">
      <c r="A692" s="6">
        <v>40549</v>
      </c>
      <c r="B692" s="8">
        <v>16.8</v>
      </c>
      <c r="C692" s="8">
        <v>17.559999999999999</v>
      </c>
      <c r="D692" s="8">
        <v>16.79</v>
      </c>
      <c r="E692" s="8">
        <v>17.399999999999999</v>
      </c>
    </row>
    <row r="693" spans="1:5" x14ac:dyDescent="0.2">
      <c r="A693" s="6">
        <v>40550</v>
      </c>
      <c r="B693" s="8">
        <v>17.309999999999999</v>
      </c>
      <c r="C693" s="8">
        <v>18.07</v>
      </c>
      <c r="D693" s="8">
        <v>16.57</v>
      </c>
      <c r="E693" s="8">
        <v>17.14</v>
      </c>
    </row>
    <row r="694" spans="1:5" x14ac:dyDescent="0.2">
      <c r="A694" s="6">
        <v>40553</v>
      </c>
      <c r="B694" s="8">
        <v>18.350000000000001</v>
      </c>
      <c r="C694" s="8">
        <v>18.63</v>
      </c>
      <c r="D694" s="8">
        <v>17.54</v>
      </c>
      <c r="E694" s="8">
        <v>17.54</v>
      </c>
    </row>
    <row r="695" spans="1:5" x14ac:dyDescent="0.2">
      <c r="A695" s="6">
        <v>40554</v>
      </c>
      <c r="B695" s="8">
        <v>16.61</v>
      </c>
      <c r="C695" s="8">
        <v>17.350000000000001</v>
      </c>
      <c r="D695" s="8">
        <v>16.600000000000001</v>
      </c>
      <c r="E695" s="8">
        <v>16.89</v>
      </c>
    </row>
    <row r="696" spans="1:5" x14ac:dyDescent="0.2">
      <c r="A696" s="6">
        <v>40555</v>
      </c>
      <c r="B696" s="8">
        <v>16.260000000000002</v>
      </c>
      <c r="C696" s="8">
        <v>16.5</v>
      </c>
      <c r="D696" s="8">
        <v>16.170000000000002</v>
      </c>
      <c r="E696" s="8">
        <v>16.239999999999998</v>
      </c>
    </row>
    <row r="697" spans="1:5" x14ac:dyDescent="0.2">
      <c r="A697" s="6">
        <v>40556</v>
      </c>
      <c r="B697" s="8">
        <v>16.510000000000002</v>
      </c>
      <c r="C697" s="8">
        <v>16.78</v>
      </c>
      <c r="D697" s="8">
        <v>16.14</v>
      </c>
      <c r="E697" s="8">
        <v>16.39</v>
      </c>
    </row>
    <row r="698" spans="1:5" x14ac:dyDescent="0.2">
      <c r="A698" s="6">
        <v>40557</v>
      </c>
      <c r="B698" s="8">
        <v>16.670000000000002</v>
      </c>
      <c r="C698" s="8">
        <v>16.71</v>
      </c>
      <c r="D698" s="8">
        <v>15.37</v>
      </c>
      <c r="E698" s="8">
        <v>15.46</v>
      </c>
    </row>
    <row r="699" spans="1:5" x14ac:dyDescent="0.2">
      <c r="A699" s="6">
        <v>40561</v>
      </c>
      <c r="B699" s="8">
        <v>16.190000000000001</v>
      </c>
      <c r="C699" s="8">
        <v>16.2</v>
      </c>
      <c r="D699" s="8">
        <v>15.71</v>
      </c>
      <c r="E699" s="8">
        <v>15.87</v>
      </c>
    </row>
    <row r="700" spans="1:5" x14ac:dyDescent="0.2">
      <c r="A700" s="6">
        <v>40562</v>
      </c>
      <c r="B700" s="8">
        <v>15.89</v>
      </c>
      <c r="C700" s="8">
        <v>17.670000000000002</v>
      </c>
      <c r="D700" s="8">
        <v>15.86</v>
      </c>
      <c r="E700" s="8">
        <v>17.309999999999999</v>
      </c>
    </row>
    <row r="701" spans="1:5" x14ac:dyDescent="0.2">
      <c r="A701" s="6">
        <v>40563</v>
      </c>
      <c r="B701" s="8">
        <v>17.809999999999999</v>
      </c>
      <c r="C701" s="8">
        <v>18.850000000000001</v>
      </c>
      <c r="D701" s="8">
        <v>17.649999999999999</v>
      </c>
      <c r="E701" s="8">
        <v>17.989999999999998</v>
      </c>
    </row>
    <row r="702" spans="1:5" x14ac:dyDescent="0.2">
      <c r="A702" s="6">
        <v>40564</v>
      </c>
      <c r="B702" s="8">
        <v>17.03</v>
      </c>
      <c r="C702" s="8">
        <v>18.61</v>
      </c>
      <c r="D702" s="8">
        <v>16.600000000000001</v>
      </c>
      <c r="E702" s="8">
        <v>18.47</v>
      </c>
    </row>
    <row r="703" spans="1:5" x14ac:dyDescent="0.2">
      <c r="A703" s="6">
        <v>40567</v>
      </c>
      <c r="B703" s="8">
        <v>18.78</v>
      </c>
      <c r="C703" s="8">
        <v>18.93</v>
      </c>
      <c r="D703" s="8">
        <v>17.559999999999999</v>
      </c>
      <c r="E703" s="8">
        <v>17.649999999999999</v>
      </c>
    </row>
    <row r="704" spans="1:5" x14ac:dyDescent="0.2">
      <c r="A704" s="6">
        <v>40568</v>
      </c>
      <c r="B704" s="8">
        <v>18.22</v>
      </c>
      <c r="C704" s="8">
        <v>18.55</v>
      </c>
      <c r="D704" s="8">
        <v>17.59</v>
      </c>
      <c r="E704" s="8">
        <v>17.59</v>
      </c>
    </row>
    <row r="705" spans="1:5" x14ac:dyDescent="0.2">
      <c r="A705" s="6">
        <v>40569</v>
      </c>
      <c r="B705" s="8">
        <v>17</v>
      </c>
      <c r="C705" s="8">
        <v>17.420000000000002</v>
      </c>
      <c r="D705" s="8">
        <v>16.59</v>
      </c>
      <c r="E705" s="8">
        <v>16.64</v>
      </c>
    </row>
    <row r="706" spans="1:5" x14ac:dyDescent="0.2">
      <c r="A706" s="6">
        <v>40570</v>
      </c>
      <c r="B706" s="8">
        <v>16.84</v>
      </c>
      <c r="C706" s="8">
        <v>16.89</v>
      </c>
      <c r="D706" s="8">
        <v>15.81</v>
      </c>
      <c r="E706" s="8">
        <v>16.149999999999999</v>
      </c>
    </row>
    <row r="707" spans="1:5" x14ac:dyDescent="0.2">
      <c r="A707" s="6">
        <v>40571</v>
      </c>
      <c r="B707" s="8">
        <v>15.94</v>
      </c>
      <c r="C707" s="8">
        <v>20.079999999999998</v>
      </c>
      <c r="D707" s="8">
        <v>15.92</v>
      </c>
      <c r="E707" s="8">
        <v>20.04</v>
      </c>
    </row>
    <row r="708" spans="1:5" x14ac:dyDescent="0.2">
      <c r="A708" s="6">
        <v>40574</v>
      </c>
      <c r="B708" s="8">
        <v>19.61</v>
      </c>
      <c r="C708" s="8">
        <v>19.96</v>
      </c>
      <c r="D708" s="8">
        <v>17.100000000000001</v>
      </c>
      <c r="E708" s="8">
        <v>19.53</v>
      </c>
    </row>
    <row r="709" spans="1:5" x14ac:dyDescent="0.2">
      <c r="A709" s="6">
        <v>40575</v>
      </c>
      <c r="B709" s="8">
        <v>18.59</v>
      </c>
      <c r="C709" s="8">
        <v>18.63</v>
      </c>
      <c r="D709" s="8">
        <v>17.399999999999999</v>
      </c>
      <c r="E709" s="8">
        <v>17.63</v>
      </c>
    </row>
    <row r="710" spans="1:5" x14ac:dyDescent="0.2">
      <c r="A710" s="6">
        <v>40576</v>
      </c>
      <c r="B710" s="8">
        <v>17.82</v>
      </c>
      <c r="C710" s="8">
        <v>17.84</v>
      </c>
      <c r="D710" s="8">
        <v>17.28</v>
      </c>
      <c r="E710" s="8">
        <v>17.3</v>
      </c>
    </row>
    <row r="711" spans="1:5" x14ac:dyDescent="0.2">
      <c r="A711" s="6">
        <v>40577</v>
      </c>
      <c r="B711" s="8">
        <v>17.53</v>
      </c>
      <c r="C711" s="8">
        <v>17.8</v>
      </c>
      <c r="D711" s="8">
        <v>16.61</v>
      </c>
      <c r="E711" s="8">
        <v>16.690000000000001</v>
      </c>
    </row>
    <row r="712" spans="1:5" x14ac:dyDescent="0.2">
      <c r="A712" s="6">
        <v>40578</v>
      </c>
      <c r="B712" s="8">
        <v>16.64</v>
      </c>
      <c r="C712" s="8">
        <v>16.739999999999998</v>
      </c>
      <c r="D712" s="8">
        <v>15.89</v>
      </c>
      <c r="E712" s="8">
        <v>15.93</v>
      </c>
    </row>
    <row r="713" spans="1:5" x14ac:dyDescent="0.2">
      <c r="A713" s="6">
        <v>40581</v>
      </c>
      <c r="B713" s="8">
        <v>16.14</v>
      </c>
      <c r="C713" s="8">
        <v>16.54</v>
      </c>
      <c r="D713" s="8">
        <v>15.84</v>
      </c>
      <c r="E713" s="8">
        <v>16.28</v>
      </c>
    </row>
    <row r="714" spans="1:5" x14ac:dyDescent="0.2">
      <c r="A714" s="6">
        <v>40582</v>
      </c>
      <c r="B714" s="8">
        <v>16.29</v>
      </c>
      <c r="C714" s="8">
        <v>16.600000000000001</v>
      </c>
      <c r="D714" s="8">
        <v>14.86</v>
      </c>
      <c r="E714" s="8">
        <v>15.81</v>
      </c>
    </row>
    <row r="715" spans="1:5" x14ac:dyDescent="0.2">
      <c r="A715" s="6">
        <v>40583</v>
      </c>
      <c r="B715" s="8">
        <v>16.27</v>
      </c>
      <c r="C715" s="8">
        <v>16.52</v>
      </c>
      <c r="D715" s="8">
        <v>15.86</v>
      </c>
      <c r="E715" s="8">
        <v>15.87</v>
      </c>
    </row>
    <row r="716" spans="1:5" x14ac:dyDescent="0.2">
      <c r="A716" s="6">
        <v>40584</v>
      </c>
      <c r="B716" s="8">
        <v>16.739999999999998</v>
      </c>
      <c r="C716" s="8">
        <v>17.07</v>
      </c>
      <c r="D716" s="8">
        <v>16</v>
      </c>
      <c r="E716" s="8">
        <v>16.09</v>
      </c>
    </row>
    <row r="717" spans="1:5" x14ac:dyDescent="0.2">
      <c r="A717" s="6">
        <v>40585</v>
      </c>
      <c r="B717" s="8">
        <v>16.53</v>
      </c>
      <c r="C717" s="8">
        <v>16.53</v>
      </c>
      <c r="D717" s="8">
        <v>15.55</v>
      </c>
      <c r="E717" s="8">
        <v>15.69</v>
      </c>
    </row>
    <row r="718" spans="1:5" x14ac:dyDescent="0.2">
      <c r="A718" s="6">
        <v>40588</v>
      </c>
      <c r="B718" s="8">
        <v>16.07</v>
      </c>
      <c r="C718" s="8">
        <v>16.260000000000002</v>
      </c>
      <c r="D718" s="8">
        <v>15.22</v>
      </c>
      <c r="E718" s="8">
        <v>15.95</v>
      </c>
    </row>
    <row r="719" spans="1:5" x14ac:dyDescent="0.2">
      <c r="A719" s="6">
        <v>40589</v>
      </c>
      <c r="B719" s="8">
        <v>16.3</v>
      </c>
      <c r="C719" s="8">
        <v>16.75</v>
      </c>
      <c r="D719" s="8">
        <v>16.27</v>
      </c>
      <c r="E719" s="8">
        <v>16.37</v>
      </c>
    </row>
    <row r="720" spans="1:5" x14ac:dyDescent="0.2">
      <c r="A720" s="6">
        <v>40590</v>
      </c>
      <c r="B720" s="8">
        <v>16.309999999999999</v>
      </c>
      <c r="C720" s="8">
        <v>16.739999999999998</v>
      </c>
      <c r="D720" s="8">
        <v>15.84</v>
      </c>
      <c r="E720" s="8">
        <v>16.72</v>
      </c>
    </row>
    <row r="721" spans="1:5" x14ac:dyDescent="0.2">
      <c r="A721" s="6">
        <v>40591</v>
      </c>
      <c r="B721" s="8">
        <v>17.010000000000002</v>
      </c>
      <c r="C721" s="8">
        <v>17.3</v>
      </c>
      <c r="D721" s="8">
        <v>15.88</v>
      </c>
      <c r="E721" s="8">
        <v>16.59</v>
      </c>
    </row>
    <row r="722" spans="1:5" x14ac:dyDescent="0.2">
      <c r="A722" s="6">
        <v>40592</v>
      </c>
      <c r="B722" s="8">
        <v>16.59</v>
      </c>
      <c r="C722" s="8">
        <v>16.91</v>
      </c>
      <c r="D722" s="8">
        <v>15.54</v>
      </c>
      <c r="E722" s="8">
        <v>16.43</v>
      </c>
    </row>
    <row r="723" spans="1:5" x14ac:dyDescent="0.2">
      <c r="A723" s="6">
        <v>40596</v>
      </c>
      <c r="B723" s="8">
        <v>19.46</v>
      </c>
      <c r="C723" s="8">
        <v>21.45</v>
      </c>
      <c r="D723" s="8">
        <v>18.38</v>
      </c>
      <c r="E723" s="8">
        <v>20.8</v>
      </c>
    </row>
    <row r="724" spans="1:5" x14ac:dyDescent="0.2">
      <c r="A724" s="6">
        <v>40597</v>
      </c>
      <c r="B724" s="8">
        <v>20.84</v>
      </c>
      <c r="C724" s="8">
        <v>23.22</v>
      </c>
      <c r="D724" s="8">
        <v>20.3</v>
      </c>
      <c r="E724" s="8">
        <v>22.13</v>
      </c>
    </row>
    <row r="725" spans="1:5" x14ac:dyDescent="0.2">
      <c r="A725" s="6">
        <v>40598</v>
      </c>
      <c r="B725" s="8">
        <v>22.28</v>
      </c>
      <c r="C725" s="8">
        <v>22.71</v>
      </c>
      <c r="D725" s="8">
        <v>20.81</v>
      </c>
      <c r="E725" s="8">
        <v>21.32</v>
      </c>
    </row>
    <row r="726" spans="1:5" x14ac:dyDescent="0.2">
      <c r="A726" s="6">
        <v>40599</v>
      </c>
      <c r="B726" s="8">
        <v>20.41</v>
      </c>
      <c r="C726" s="8">
        <v>20.440000000000001</v>
      </c>
      <c r="D726" s="8">
        <v>18.88</v>
      </c>
      <c r="E726" s="8">
        <v>19.22</v>
      </c>
    </row>
    <row r="727" spans="1:5" x14ac:dyDescent="0.2">
      <c r="A727" s="6">
        <v>40602</v>
      </c>
      <c r="B727" s="8">
        <v>19.12</v>
      </c>
      <c r="C727" s="8">
        <v>19.27</v>
      </c>
      <c r="D727" s="8">
        <v>18.14</v>
      </c>
      <c r="E727" s="8">
        <v>18.350000000000001</v>
      </c>
    </row>
    <row r="728" spans="1:5" x14ac:dyDescent="0.2">
      <c r="A728" s="6">
        <v>40603</v>
      </c>
      <c r="B728" s="8">
        <v>17.63</v>
      </c>
      <c r="C728" s="8">
        <v>21.01</v>
      </c>
      <c r="D728" s="8">
        <v>17.63</v>
      </c>
      <c r="E728" s="8">
        <v>21.01</v>
      </c>
    </row>
    <row r="729" spans="1:5" x14ac:dyDescent="0.2">
      <c r="A729" s="6">
        <v>40604</v>
      </c>
      <c r="B729" s="8">
        <v>20.73</v>
      </c>
      <c r="C729" s="8">
        <v>21.14</v>
      </c>
      <c r="D729" s="8">
        <v>19.62</v>
      </c>
      <c r="E729" s="8">
        <v>20.7</v>
      </c>
    </row>
    <row r="730" spans="1:5" x14ac:dyDescent="0.2">
      <c r="A730" s="6">
        <v>40605</v>
      </c>
      <c r="B730" s="8">
        <v>19.27</v>
      </c>
      <c r="C730" s="8">
        <v>19.27</v>
      </c>
      <c r="D730" s="8">
        <v>18.25</v>
      </c>
      <c r="E730" s="8">
        <v>18.600000000000001</v>
      </c>
    </row>
    <row r="731" spans="1:5" x14ac:dyDescent="0.2">
      <c r="A731" s="6">
        <v>40606</v>
      </c>
      <c r="B731" s="8">
        <v>18.559999999999999</v>
      </c>
      <c r="C731" s="8">
        <v>20.329999999999998</v>
      </c>
      <c r="D731" s="8">
        <v>18.309999999999999</v>
      </c>
      <c r="E731" s="8">
        <v>19.059999999999999</v>
      </c>
    </row>
    <row r="732" spans="1:5" x14ac:dyDescent="0.2">
      <c r="A732" s="6">
        <v>40609</v>
      </c>
      <c r="B732" s="8">
        <v>19.37</v>
      </c>
      <c r="C732" s="8">
        <v>21.77</v>
      </c>
      <c r="D732" s="8">
        <v>18.95</v>
      </c>
      <c r="E732" s="8">
        <v>20.66</v>
      </c>
    </row>
    <row r="733" spans="1:5" x14ac:dyDescent="0.2">
      <c r="A733" s="6">
        <v>40610</v>
      </c>
      <c r="B733" s="8">
        <v>20.58</v>
      </c>
      <c r="C733" s="8">
        <v>21.06</v>
      </c>
      <c r="D733" s="8">
        <v>19.149999999999999</v>
      </c>
      <c r="E733" s="8">
        <v>19.82</v>
      </c>
    </row>
    <row r="734" spans="1:5" x14ac:dyDescent="0.2">
      <c r="A734" s="6">
        <v>40611</v>
      </c>
      <c r="B734" s="8">
        <v>20.05</v>
      </c>
      <c r="C734" s="8">
        <v>20.96</v>
      </c>
      <c r="D734" s="8">
        <v>19.41</v>
      </c>
      <c r="E734" s="8">
        <v>20.22</v>
      </c>
    </row>
    <row r="735" spans="1:5" x14ac:dyDescent="0.2">
      <c r="A735" s="6">
        <v>40612</v>
      </c>
      <c r="B735" s="8">
        <v>21.37</v>
      </c>
      <c r="C735" s="8">
        <v>22.25</v>
      </c>
      <c r="D735" s="8">
        <v>20.34</v>
      </c>
      <c r="E735" s="8">
        <v>21.88</v>
      </c>
    </row>
    <row r="736" spans="1:5" x14ac:dyDescent="0.2">
      <c r="A736" s="6">
        <v>40613</v>
      </c>
      <c r="B736" s="8">
        <v>21.72</v>
      </c>
      <c r="C736" s="8">
        <v>21.75</v>
      </c>
      <c r="D736" s="8">
        <v>19.97</v>
      </c>
      <c r="E736" s="8">
        <v>20.079999999999998</v>
      </c>
    </row>
    <row r="737" spans="1:5" x14ac:dyDescent="0.2">
      <c r="A737" s="6">
        <v>40616</v>
      </c>
      <c r="B737" s="8">
        <v>21.79</v>
      </c>
      <c r="C737" s="8">
        <v>22.74</v>
      </c>
      <c r="D737" s="8">
        <v>20.92</v>
      </c>
      <c r="E737" s="8">
        <v>21.13</v>
      </c>
    </row>
    <row r="738" spans="1:5" x14ac:dyDescent="0.2">
      <c r="A738" s="6">
        <v>40617</v>
      </c>
      <c r="B738" s="8">
        <v>25.66</v>
      </c>
      <c r="C738" s="8">
        <v>25.72</v>
      </c>
      <c r="D738" s="8">
        <v>23.31</v>
      </c>
      <c r="E738" s="8">
        <v>24.32</v>
      </c>
    </row>
    <row r="739" spans="1:5" x14ac:dyDescent="0.2">
      <c r="A739" s="6">
        <v>40618</v>
      </c>
      <c r="B739" s="8">
        <v>24.65</v>
      </c>
      <c r="C739" s="8">
        <v>31.28</v>
      </c>
      <c r="D739" s="8">
        <v>24.04</v>
      </c>
      <c r="E739" s="8">
        <v>29.4</v>
      </c>
    </row>
    <row r="740" spans="1:5" x14ac:dyDescent="0.2">
      <c r="A740" s="6">
        <v>40619</v>
      </c>
      <c r="B740" s="8">
        <v>26.94</v>
      </c>
      <c r="C740" s="8">
        <v>27.54</v>
      </c>
      <c r="D740" s="8">
        <v>25.44</v>
      </c>
      <c r="E740" s="8">
        <v>26.37</v>
      </c>
    </row>
    <row r="741" spans="1:5" x14ac:dyDescent="0.2">
      <c r="A741" s="6">
        <v>40620</v>
      </c>
      <c r="B741" s="8">
        <v>23.9</v>
      </c>
      <c r="C741" s="8">
        <v>24.85</v>
      </c>
      <c r="D741" s="8">
        <v>23.09</v>
      </c>
      <c r="E741" s="8">
        <v>24.44</v>
      </c>
    </row>
    <row r="742" spans="1:5" x14ac:dyDescent="0.2">
      <c r="A742" s="6">
        <v>40623</v>
      </c>
      <c r="B742" s="8">
        <v>22.1</v>
      </c>
      <c r="C742" s="8">
        <v>22.16</v>
      </c>
      <c r="D742" s="8">
        <v>20.22</v>
      </c>
      <c r="E742" s="8">
        <v>20.61</v>
      </c>
    </row>
    <row r="743" spans="1:5" x14ac:dyDescent="0.2">
      <c r="A743" s="6">
        <v>40624</v>
      </c>
      <c r="B743" s="8">
        <v>20.53</v>
      </c>
      <c r="C743" s="8">
        <v>20.59</v>
      </c>
      <c r="D743" s="8">
        <v>19.97</v>
      </c>
      <c r="E743" s="8">
        <v>20.21</v>
      </c>
    </row>
    <row r="744" spans="1:5" x14ac:dyDescent="0.2">
      <c r="A744" s="6">
        <v>40625</v>
      </c>
      <c r="B744" s="8">
        <v>20.59</v>
      </c>
      <c r="C744" s="8">
        <v>21.05</v>
      </c>
      <c r="D744" s="8">
        <v>18.190000000000001</v>
      </c>
      <c r="E744" s="8">
        <v>19.170000000000002</v>
      </c>
    </row>
    <row r="745" spans="1:5" x14ac:dyDescent="0.2">
      <c r="A745" s="6">
        <v>40626</v>
      </c>
      <c r="B745" s="8">
        <v>18.45</v>
      </c>
      <c r="C745" s="8">
        <v>18.989999999999998</v>
      </c>
      <c r="D745" s="8">
        <v>17.87</v>
      </c>
      <c r="E745" s="8">
        <v>18</v>
      </c>
    </row>
    <row r="746" spans="1:5" x14ac:dyDescent="0.2">
      <c r="A746" s="6">
        <v>40627</v>
      </c>
      <c r="B746" s="8">
        <v>17.87</v>
      </c>
      <c r="C746" s="8">
        <v>18.079999999999998</v>
      </c>
      <c r="D746" s="8">
        <v>17.07</v>
      </c>
      <c r="E746" s="8">
        <v>17.91</v>
      </c>
    </row>
    <row r="747" spans="1:5" x14ac:dyDescent="0.2">
      <c r="A747" s="6">
        <v>40630</v>
      </c>
      <c r="B747" s="8">
        <v>18.309999999999999</v>
      </c>
      <c r="C747" s="8">
        <v>19.440000000000001</v>
      </c>
      <c r="D747" s="8">
        <v>17.96</v>
      </c>
      <c r="E747" s="8">
        <v>19.440000000000001</v>
      </c>
    </row>
    <row r="748" spans="1:5" x14ac:dyDescent="0.2">
      <c r="A748" s="6">
        <v>40631</v>
      </c>
      <c r="B748" s="8">
        <v>19.170000000000002</v>
      </c>
      <c r="C748" s="8">
        <v>19.78</v>
      </c>
      <c r="D748" s="8">
        <v>18</v>
      </c>
      <c r="E748" s="8">
        <v>18.16</v>
      </c>
    </row>
    <row r="749" spans="1:5" x14ac:dyDescent="0.2">
      <c r="A749" s="6">
        <v>40632</v>
      </c>
      <c r="B749" s="8">
        <v>17.82</v>
      </c>
      <c r="C749" s="8">
        <v>17.89</v>
      </c>
      <c r="D749" s="8">
        <v>17.25</v>
      </c>
      <c r="E749" s="8">
        <v>17.71</v>
      </c>
    </row>
    <row r="750" spans="1:5" x14ac:dyDescent="0.2">
      <c r="A750" s="6">
        <v>40633</v>
      </c>
      <c r="B750" s="8">
        <v>17.899999999999999</v>
      </c>
      <c r="C750" s="8">
        <v>17.95</v>
      </c>
      <c r="D750" s="8">
        <v>17.41</v>
      </c>
      <c r="E750" s="8">
        <v>17.739999999999998</v>
      </c>
    </row>
    <row r="751" spans="1:5" x14ac:dyDescent="0.2">
      <c r="A751" s="6">
        <v>40634</v>
      </c>
      <c r="B751" s="8">
        <v>16.68</v>
      </c>
      <c r="C751" s="8">
        <v>17.62</v>
      </c>
      <c r="D751" s="8">
        <v>16.440000000000001</v>
      </c>
      <c r="E751" s="8">
        <v>17.399999999999999</v>
      </c>
    </row>
    <row r="752" spans="1:5" x14ac:dyDescent="0.2">
      <c r="A752" s="6">
        <v>40637</v>
      </c>
      <c r="B752" s="8">
        <v>17.63</v>
      </c>
      <c r="C752" s="8">
        <v>17.850000000000001</v>
      </c>
      <c r="D752" s="8">
        <v>17.39</v>
      </c>
      <c r="E752" s="8">
        <v>17.5</v>
      </c>
    </row>
    <row r="753" spans="1:5" x14ac:dyDescent="0.2">
      <c r="A753" s="6">
        <v>40638</v>
      </c>
      <c r="B753" s="8">
        <v>17.87</v>
      </c>
      <c r="C753" s="8">
        <v>17.87</v>
      </c>
      <c r="D753" s="8">
        <v>16.5</v>
      </c>
      <c r="E753" s="8">
        <v>17.25</v>
      </c>
    </row>
    <row r="754" spans="1:5" x14ac:dyDescent="0.2">
      <c r="A754" s="6">
        <v>40639</v>
      </c>
      <c r="B754" s="8">
        <v>16.75</v>
      </c>
      <c r="C754" s="8">
        <v>17.149999999999999</v>
      </c>
      <c r="D754" s="8">
        <v>16.5</v>
      </c>
      <c r="E754" s="8">
        <v>16.899999999999999</v>
      </c>
    </row>
    <row r="755" spans="1:5" x14ac:dyDescent="0.2">
      <c r="A755" s="6">
        <v>40640</v>
      </c>
      <c r="B755" s="8">
        <v>16.920000000000002</v>
      </c>
      <c r="C755" s="8">
        <v>17.77</v>
      </c>
      <c r="D755" s="8">
        <v>16.489999999999998</v>
      </c>
      <c r="E755" s="8">
        <v>17.11</v>
      </c>
    </row>
    <row r="756" spans="1:5" x14ac:dyDescent="0.2">
      <c r="A756" s="6">
        <v>40641</v>
      </c>
      <c r="B756" s="8">
        <v>16.510000000000002</v>
      </c>
      <c r="C756" s="8">
        <v>18.329999999999998</v>
      </c>
      <c r="D756" s="8">
        <v>16.510000000000002</v>
      </c>
      <c r="E756" s="8">
        <v>17.87</v>
      </c>
    </row>
    <row r="757" spans="1:5" x14ac:dyDescent="0.2">
      <c r="A757" s="6">
        <v>40644</v>
      </c>
      <c r="B757" s="8">
        <v>16.739999999999998</v>
      </c>
      <c r="C757" s="8">
        <v>17.05</v>
      </c>
      <c r="D757" s="8">
        <v>16.22</v>
      </c>
      <c r="E757" s="8">
        <v>16.59</v>
      </c>
    </row>
    <row r="758" spans="1:5" x14ac:dyDescent="0.2">
      <c r="A758" s="6">
        <v>40645</v>
      </c>
      <c r="B758" s="8">
        <v>17.579999999999998</v>
      </c>
      <c r="C758" s="8">
        <v>18.46</v>
      </c>
      <c r="D758" s="8">
        <v>16.88</v>
      </c>
      <c r="E758" s="8">
        <v>17.09</v>
      </c>
    </row>
    <row r="759" spans="1:5" x14ac:dyDescent="0.2">
      <c r="A759" s="6">
        <v>40646</v>
      </c>
      <c r="B759" s="8">
        <v>16.329999999999998</v>
      </c>
      <c r="C759" s="8">
        <v>17.38</v>
      </c>
      <c r="D759" s="8">
        <v>16.2</v>
      </c>
      <c r="E759" s="8">
        <v>16.920000000000002</v>
      </c>
    </row>
    <row r="760" spans="1:5" x14ac:dyDescent="0.2">
      <c r="A760" s="6">
        <v>40647</v>
      </c>
      <c r="B760" s="8">
        <v>17.77</v>
      </c>
      <c r="C760" s="8">
        <v>18.079999999999998</v>
      </c>
      <c r="D760" s="8">
        <v>16.079999999999998</v>
      </c>
      <c r="E760" s="8">
        <v>16.27</v>
      </c>
    </row>
    <row r="761" spans="1:5" x14ac:dyDescent="0.2">
      <c r="A761" s="6">
        <v>40648</v>
      </c>
      <c r="B761" s="8">
        <v>15.97</v>
      </c>
      <c r="C761" s="8">
        <v>15.98</v>
      </c>
      <c r="D761" s="8">
        <v>14.92</v>
      </c>
      <c r="E761" s="8">
        <v>15.32</v>
      </c>
    </row>
    <row r="762" spans="1:5" x14ac:dyDescent="0.2">
      <c r="A762" s="6">
        <v>40651</v>
      </c>
      <c r="B762" s="8">
        <v>18.3</v>
      </c>
      <c r="C762" s="8">
        <v>19.07</v>
      </c>
      <c r="D762" s="8">
        <v>16.809999999999999</v>
      </c>
      <c r="E762" s="8">
        <v>16.96</v>
      </c>
    </row>
    <row r="763" spans="1:5" x14ac:dyDescent="0.2">
      <c r="A763" s="6">
        <v>40652</v>
      </c>
      <c r="B763" s="8">
        <v>16.62</v>
      </c>
      <c r="C763" s="8">
        <v>16.72</v>
      </c>
      <c r="D763" s="8">
        <v>15.69</v>
      </c>
      <c r="E763" s="8">
        <v>15.83</v>
      </c>
    </row>
    <row r="764" spans="1:5" x14ac:dyDescent="0.2">
      <c r="A764" s="6">
        <v>40653</v>
      </c>
      <c r="B764" s="8">
        <v>14.31</v>
      </c>
      <c r="C764" s="8">
        <v>15.39</v>
      </c>
      <c r="D764" s="8">
        <v>14.3</v>
      </c>
      <c r="E764" s="8">
        <v>15.07</v>
      </c>
    </row>
    <row r="765" spans="1:5" x14ac:dyDescent="0.2">
      <c r="A765" s="6">
        <v>40654</v>
      </c>
      <c r="B765" s="8">
        <v>14.71</v>
      </c>
      <c r="C765" s="8">
        <v>15.23</v>
      </c>
      <c r="D765" s="8">
        <v>14.4</v>
      </c>
      <c r="E765" s="8">
        <v>14.69</v>
      </c>
    </row>
    <row r="766" spans="1:5" x14ac:dyDescent="0.2">
      <c r="A766" s="6">
        <v>40658</v>
      </c>
      <c r="B766" s="8">
        <v>15.64</v>
      </c>
      <c r="C766" s="8">
        <v>16.059999999999999</v>
      </c>
      <c r="D766" s="8">
        <v>15.5</v>
      </c>
      <c r="E766" s="8">
        <v>15.77</v>
      </c>
    </row>
    <row r="767" spans="1:5" x14ac:dyDescent="0.2">
      <c r="A767" s="6">
        <v>40659</v>
      </c>
      <c r="B767" s="8">
        <v>15.36</v>
      </c>
      <c r="C767" s="8">
        <v>15.66</v>
      </c>
      <c r="D767" s="8">
        <v>15.07</v>
      </c>
      <c r="E767" s="8">
        <v>15.62</v>
      </c>
    </row>
    <row r="768" spans="1:5" x14ac:dyDescent="0.2">
      <c r="A768" s="6">
        <v>40660</v>
      </c>
      <c r="B768" s="8">
        <v>15.37</v>
      </c>
      <c r="C768" s="8">
        <v>16.420000000000002</v>
      </c>
      <c r="D768" s="8">
        <v>15.13</v>
      </c>
      <c r="E768" s="8">
        <v>15.35</v>
      </c>
    </row>
    <row r="769" spans="1:5" x14ac:dyDescent="0.2">
      <c r="A769" s="6">
        <v>40661</v>
      </c>
      <c r="B769" s="8">
        <v>15.54</v>
      </c>
      <c r="C769" s="8">
        <v>15.54</v>
      </c>
      <c r="D769" s="8">
        <v>14.27</v>
      </c>
      <c r="E769" s="8">
        <v>14.62</v>
      </c>
    </row>
    <row r="770" spans="1:5" x14ac:dyDescent="0.2">
      <c r="A770" s="6">
        <v>40662</v>
      </c>
      <c r="B770" s="8">
        <v>14.56</v>
      </c>
      <c r="C770" s="8">
        <v>14.99</v>
      </c>
      <c r="D770" s="8">
        <v>14.49</v>
      </c>
      <c r="E770" s="8">
        <v>14.75</v>
      </c>
    </row>
    <row r="771" spans="1:5" x14ac:dyDescent="0.2">
      <c r="A771" s="6">
        <v>40665</v>
      </c>
      <c r="B771" s="8">
        <v>15.07</v>
      </c>
      <c r="C771" s="8">
        <v>16.13</v>
      </c>
      <c r="D771" s="8">
        <v>15.07</v>
      </c>
      <c r="E771" s="8">
        <v>15.99</v>
      </c>
    </row>
    <row r="772" spans="1:5" x14ac:dyDescent="0.2">
      <c r="A772" s="6">
        <v>40666</v>
      </c>
      <c r="B772" s="8">
        <v>16.350000000000001</v>
      </c>
      <c r="C772" s="8">
        <v>17.29</v>
      </c>
      <c r="D772" s="8">
        <v>16.13</v>
      </c>
      <c r="E772" s="8">
        <v>16.7</v>
      </c>
    </row>
    <row r="773" spans="1:5" x14ac:dyDescent="0.2">
      <c r="A773" s="6">
        <v>40667</v>
      </c>
      <c r="B773" s="8">
        <v>16.84</v>
      </c>
      <c r="C773" s="8">
        <v>17.72</v>
      </c>
      <c r="D773" s="8">
        <v>16.829999999999998</v>
      </c>
      <c r="E773" s="8">
        <v>17.079999999999998</v>
      </c>
    </row>
    <row r="774" spans="1:5" x14ac:dyDescent="0.2">
      <c r="A774" s="6">
        <v>40668</v>
      </c>
      <c r="B774" s="8">
        <v>17.68</v>
      </c>
      <c r="C774" s="8">
        <v>19.11</v>
      </c>
      <c r="D774" s="8">
        <v>16.739999999999998</v>
      </c>
      <c r="E774" s="8">
        <v>18.2</v>
      </c>
    </row>
    <row r="775" spans="1:5" x14ac:dyDescent="0.2">
      <c r="A775" s="6">
        <v>40669</v>
      </c>
      <c r="B775" s="8">
        <v>17.170000000000002</v>
      </c>
      <c r="C775" s="8">
        <v>19.29</v>
      </c>
      <c r="D775" s="8">
        <v>16.12</v>
      </c>
      <c r="E775" s="8">
        <v>18.399999999999999</v>
      </c>
    </row>
    <row r="776" spans="1:5" x14ac:dyDescent="0.2">
      <c r="A776" s="6">
        <v>40672</v>
      </c>
      <c r="B776" s="8">
        <v>18.59</v>
      </c>
      <c r="C776" s="8">
        <v>18.59</v>
      </c>
      <c r="D776" s="8">
        <v>17.04</v>
      </c>
      <c r="E776" s="8">
        <v>17.16</v>
      </c>
    </row>
    <row r="777" spans="1:5" x14ac:dyDescent="0.2">
      <c r="A777" s="6">
        <v>40673</v>
      </c>
      <c r="B777" s="8">
        <v>16.84</v>
      </c>
      <c r="C777" s="8">
        <v>16.899999999999999</v>
      </c>
      <c r="D777" s="8">
        <v>15.79</v>
      </c>
      <c r="E777" s="8">
        <v>15.91</v>
      </c>
    </row>
    <row r="778" spans="1:5" x14ac:dyDescent="0.2">
      <c r="A778" s="6">
        <v>40674</v>
      </c>
      <c r="B778" s="8">
        <v>16.27</v>
      </c>
      <c r="C778" s="8">
        <v>17.489999999999998</v>
      </c>
      <c r="D778" s="8">
        <v>16.23</v>
      </c>
      <c r="E778" s="8">
        <v>16.95</v>
      </c>
    </row>
    <row r="779" spans="1:5" x14ac:dyDescent="0.2">
      <c r="A779" s="6">
        <v>40675</v>
      </c>
      <c r="B779" s="8">
        <v>17.27</v>
      </c>
      <c r="C779" s="8">
        <v>17.89</v>
      </c>
      <c r="D779" s="8">
        <v>16.03</v>
      </c>
      <c r="E779" s="8">
        <v>16.03</v>
      </c>
    </row>
    <row r="780" spans="1:5" x14ac:dyDescent="0.2">
      <c r="A780" s="6">
        <v>40676</v>
      </c>
      <c r="B780" s="8">
        <v>16.02</v>
      </c>
      <c r="C780" s="8">
        <v>17.559999999999999</v>
      </c>
      <c r="D780" s="8">
        <v>15.98</v>
      </c>
      <c r="E780" s="8">
        <v>17.07</v>
      </c>
    </row>
    <row r="781" spans="1:5" x14ac:dyDescent="0.2">
      <c r="A781" s="6">
        <v>40679</v>
      </c>
      <c r="B781" s="8">
        <v>17.86</v>
      </c>
      <c r="C781" s="8">
        <v>18.25</v>
      </c>
      <c r="D781" s="8">
        <v>16.61</v>
      </c>
      <c r="E781" s="8">
        <v>18.239999999999998</v>
      </c>
    </row>
    <row r="782" spans="1:5" x14ac:dyDescent="0.2">
      <c r="A782" s="6">
        <v>40680</v>
      </c>
      <c r="B782" s="8">
        <v>18.54</v>
      </c>
      <c r="C782" s="8">
        <v>19.09</v>
      </c>
      <c r="D782" s="8">
        <v>17.47</v>
      </c>
      <c r="E782" s="8">
        <v>17.55</v>
      </c>
    </row>
    <row r="783" spans="1:5" x14ac:dyDescent="0.2">
      <c r="A783" s="6">
        <v>40681</v>
      </c>
      <c r="B783" s="8">
        <v>17.559999999999999</v>
      </c>
      <c r="C783" s="8">
        <v>17.68</v>
      </c>
      <c r="D783" s="8">
        <v>16.03</v>
      </c>
      <c r="E783" s="8">
        <v>16.23</v>
      </c>
    </row>
    <row r="784" spans="1:5" x14ac:dyDescent="0.2">
      <c r="A784" s="6">
        <v>40682</v>
      </c>
      <c r="B784" s="8">
        <v>15.9</v>
      </c>
      <c r="C784" s="8">
        <v>16.559999999999999</v>
      </c>
      <c r="D784" s="8">
        <v>15.5</v>
      </c>
      <c r="E784" s="8">
        <v>15.52</v>
      </c>
    </row>
    <row r="785" spans="1:5" x14ac:dyDescent="0.2">
      <c r="A785" s="6">
        <v>40683</v>
      </c>
      <c r="B785" s="8">
        <v>15.88</v>
      </c>
      <c r="C785" s="8">
        <v>17.43</v>
      </c>
      <c r="D785" s="8">
        <v>15.7</v>
      </c>
      <c r="E785" s="8">
        <v>17.43</v>
      </c>
    </row>
    <row r="786" spans="1:5" x14ac:dyDescent="0.2">
      <c r="A786" s="6">
        <v>40686</v>
      </c>
      <c r="B786" s="8">
        <v>20.03</v>
      </c>
      <c r="C786" s="8">
        <v>20.03</v>
      </c>
      <c r="D786" s="8">
        <v>17.47</v>
      </c>
      <c r="E786" s="8">
        <v>18.27</v>
      </c>
    </row>
    <row r="787" spans="1:5" x14ac:dyDescent="0.2">
      <c r="A787" s="6">
        <v>40687</v>
      </c>
      <c r="B787" s="8">
        <v>18.07</v>
      </c>
      <c r="C787" s="8">
        <v>18.190000000000001</v>
      </c>
      <c r="D787" s="8">
        <v>17</v>
      </c>
      <c r="E787" s="8">
        <v>17.82</v>
      </c>
    </row>
    <row r="788" spans="1:5" x14ac:dyDescent="0.2">
      <c r="A788" s="6">
        <v>40688</v>
      </c>
      <c r="B788" s="8">
        <v>18.260000000000002</v>
      </c>
      <c r="C788" s="8">
        <v>18.260000000000002</v>
      </c>
      <c r="D788" s="8">
        <v>16.7</v>
      </c>
      <c r="E788" s="8">
        <v>17.07</v>
      </c>
    </row>
    <row r="789" spans="1:5" x14ac:dyDescent="0.2">
      <c r="A789" s="6">
        <v>40689</v>
      </c>
      <c r="B789" s="8">
        <v>17.170000000000002</v>
      </c>
      <c r="C789" s="8">
        <v>17.46</v>
      </c>
      <c r="D789" s="8">
        <v>15.9</v>
      </c>
      <c r="E789" s="8">
        <v>16.09</v>
      </c>
    </row>
    <row r="790" spans="1:5" x14ac:dyDescent="0.2">
      <c r="A790" s="6">
        <v>40690</v>
      </c>
      <c r="B790" s="8">
        <v>16.11</v>
      </c>
      <c r="C790" s="8">
        <v>16.27</v>
      </c>
      <c r="D790" s="8">
        <v>15.36</v>
      </c>
      <c r="E790" s="8">
        <v>15.98</v>
      </c>
    </row>
    <row r="791" spans="1:5" x14ac:dyDescent="0.2">
      <c r="A791" s="6">
        <v>40694</v>
      </c>
      <c r="B791" s="8">
        <v>15.85</v>
      </c>
      <c r="C791" s="8">
        <v>16.5</v>
      </c>
      <c r="D791" s="8">
        <v>15.15</v>
      </c>
      <c r="E791" s="8">
        <v>15.45</v>
      </c>
    </row>
    <row r="792" spans="1:5" x14ac:dyDescent="0.2">
      <c r="A792" s="6">
        <v>40695</v>
      </c>
      <c r="B792" s="8">
        <v>15.95</v>
      </c>
      <c r="C792" s="8">
        <v>18.48</v>
      </c>
      <c r="D792" s="8">
        <v>15.95</v>
      </c>
      <c r="E792" s="8">
        <v>18.3</v>
      </c>
    </row>
    <row r="793" spans="1:5" x14ac:dyDescent="0.2">
      <c r="A793" s="6">
        <v>40696</v>
      </c>
      <c r="B793" s="8">
        <v>17.920000000000002</v>
      </c>
      <c r="C793" s="8">
        <v>18.72</v>
      </c>
      <c r="D793" s="8">
        <v>17.39</v>
      </c>
      <c r="E793" s="8">
        <v>18.09</v>
      </c>
    </row>
    <row r="794" spans="1:5" x14ac:dyDescent="0.2">
      <c r="A794" s="6">
        <v>40697</v>
      </c>
      <c r="B794" s="8">
        <v>18.23</v>
      </c>
      <c r="C794" s="8">
        <v>19.87</v>
      </c>
      <c r="D794" s="8">
        <v>17.12</v>
      </c>
      <c r="E794" s="8">
        <v>17.95</v>
      </c>
    </row>
    <row r="795" spans="1:5" x14ac:dyDescent="0.2">
      <c r="A795" s="6">
        <v>40700</v>
      </c>
      <c r="B795" s="8">
        <v>18.420000000000002</v>
      </c>
      <c r="C795" s="8">
        <v>18.649999999999999</v>
      </c>
      <c r="D795" s="8">
        <v>17.649999999999999</v>
      </c>
      <c r="E795" s="8">
        <v>18.489999999999998</v>
      </c>
    </row>
    <row r="796" spans="1:5" x14ac:dyDescent="0.2">
      <c r="A796" s="6">
        <v>40701</v>
      </c>
      <c r="B796" s="8">
        <v>18.13</v>
      </c>
      <c r="C796" s="8">
        <v>18.48</v>
      </c>
      <c r="D796" s="8">
        <v>17.39</v>
      </c>
      <c r="E796" s="8">
        <v>18.07</v>
      </c>
    </row>
    <row r="797" spans="1:5" x14ac:dyDescent="0.2">
      <c r="A797" s="6">
        <v>40702</v>
      </c>
      <c r="B797" s="8">
        <v>18.149999999999999</v>
      </c>
      <c r="C797" s="8">
        <v>18.829999999999998</v>
      </c>
      <c r="D797" s="8">
        <v>17.72</v>
      </c>
      <c r="E797" s="8">
        <v>18.79</v>
      </c>
    </row>
    <row r="798" spans="1:5" x14ac:dyDescent="0.2">
      <c r="A798" s="6">
        <v>40703</v>
      </c>
      <c r="B798" s="8">
        <v>18.2</v>
      </c>
      <c r="C798" s="8">
        <v>18.309999999999999</v>
      </c>
      <c r="D798" s="8">
        <v>17.260000000000002</v>
      </c>
      <c r="E798" s="8">
        <v>17.77</v>
      </c>
    </row>
    <row r="799" spans="1:5" x14ac:dyDescent="0.2">
      <c r="A799" s="6">
        <v>40704</v>
      </c>
      <c r="B799" s="8">
        <v>17.93</v>
      </c>
      <c r="C799" s="8">
        <v>19.16</v>
      </c>
      <c r="D799" s="8">
        <v>17.93</v>
      </c>
      <c r="E799" s="8">
        <v>18.86</v>
      </c>
    </row>
    <row r="800" spans="1:5" x14ac:dyDescent="0.2">
      <c r="A800" s="6">
        <v>40707</v>
      </c>
      <c r="B800" s="8">
        <v>19.100000000000001</v>
      </c>
      <c r="C800" s="8">
        <v>20.02</v>
      </c>
      <c r="D800" s="8">
        <v>18.41</v>
      </c>
      <c r="E800" s="8">
        <v>19.61</v>
      </c>
    </row>
    <row r="801" spans="1:5" x14ac:dyDescent="0.2">
      <c r="A801" s="6">
        <v>40708</v>
      </c>
      <c r="B801" s="8">
        <v>18.559999999999999</v>
      </c>
      <c r="C801" s="8">
        <v>18.559999999999999</v>
      </c>
      <c r="D801" s="8">
        <v>17.8</v>
      </c>
      <c r="E801" s="8">
        <v>18.260000000000002</v>
      </c>
    </row>
    <row r="802" spans="1:5" x14ac:dyDescent="0.2">
      <c r="A802" s="6">
        <v>40709</v>
      </c>
      <c r="B802" s="8">
        <v>19.309999999999999</v>
      </c>
      <c r="C802" s="8">
        <v>21.66</v>
      </c>
      <c r="D802" s="8">
        <v>19.03</v>
      </c>
      <c r="E802" s="8">
        <v>21.32</v>
      </c>
    </row>
    <row r="803" spans="1:5" x14ac:dyDescent="0.2">
      <c r="A803" s="6">
        <v>40710</v>
      </c>
      <c r="B803" s="8">
        <v>21.37</v>
      </c>
      <c r="C803" s="8">
        <v>24.65</v>
      </c>
      <c r="D803" s="8">
        <v>20.81</v>
      </c>
      <c r="E803" s="8">
        <v>22.73</v>
      </c>
    </row>
    <row r="804" spans="1:5" x14ac:dyDescent="0.2">
      <c r="A804" s="6">
        <v>40711</v>
      </c>
      <c r="B804" s="8">
        <v>21.56</v>
      </c>
      <c r="C804" s="8">
        <v>22.39</v>
      </c>
      <c r="D804" s="8">
        <v>20.350000000000001</v>
      </c>
      <c r="E804" s="8">
        <v>21.85</v>
      </c>
    </row>
    <row r="805" spans="1:5" x14ac:dyDescent="0.2">
      <c r="A805" s="6">
        <v>40714</v>
      </c>
      <c r="B805" s="8">
        <v>22.99</v>
      </c>
      <c r="C805" s="8">
        <v>23.08</v>
      </c>
      <c r="D805" s="8">
        <v>19.989999999999998</v>
      </c>
      <c r="E805" s="8">
        <v>19.989999999999998</v>
      </c>
    </row>
    <row r="806" spans="1:5" x14ac:dyDescent="0.2">
      <c r="A806" s="6">
        <v>40715</v>
      </c>
      <c r="B806" s="8">
        <v>19.46</v>
      </c>
      <c r="C806" s="8">
        <v>19.46</v>
      </c>
      <c r="D806" s="8">
        <v>17.72</v>
      </c>
      <c r="E806" s="8">
        <v>18.86</v>
      </c>
    </row>
    <row r="807" spans="1:5" x14ac:dyDescent="0.2">
      <c r="A807" s="6">
        <v>40716</v>
      </c>
      <c r="B807" s="8">
        <v>18.86</v>
      </c>
      <c r="C807" s="8">
        <v>18.899999999999999</v>
      </c>
      <c r="D807" s="8">
        <v>17.72</v>
      </c>
      <c r="E807" s="8">
        <v>18.52</v>
      </c>
    </row>
    <row r="808" spans="1:5" x14ac:dyDescent="0.2">
      <c r="A808" s="6">
        <v>40717</v>
      </c>
      <c r="B808" s="8">
        <v>20.23</v>
      </c>
      <c r="C808" s="8">
        <v>21.5</v>
      </c>
      <c r="D808" s="8">
        <v>19.22</v>
      </c>
      <c r="E808" s="8">
        <v>19.29</v>
      </c>
    </row>
    <row r="809" spans="1:5" x14ac:dyDescent="0.2">
      <c r="A809" s="6">
        <v>40718</v>
      </c>
      <c r="B809" s="8">
        <v>19.2</v>
      </c>
      <c r="C809" s="8">
        <v>21.28</v>
      </c>
      <c r="D809" s="8">
        <v>19.100000000000001</v>
      </c>
      <c r="E809" s="8">
        <v>21.1</v>
      </c>
    </row>
    <row r="810" spans="1:5" x14ac:dyDescent="0.2">
      <c r="A810" s="6">
        <v>40721</v>
      </c>
      <c r="B810" s="8">
        <v>21.6</v>
      </c>
      <c r="C810" s="8">
        <v>21.82</v>
      </c>
      <c r="D810" s="8">
        <v>20.27</v>
      </c>
      <c r="E810" s="8">
        <v>20.56</v>
      </c>
    </row>
    <row r="811" spans="1:5" x14ac:dyDescent="0.2">
      <c r="A811" s="6">
        <v>40722</v>
      </c>
      <c r="B811" s="8">
        <v>20.3</v>
      </c>
      <c r="C811" s="8">
        <v>20.45</v>
      </c>
      <c r="D811" s="8">
        <v>19.170000000000002</v>
      </c>
      <c r="E811" s="8">
        <v>19.170000000000002</v>
      </c>
    </row>
    <row r="812" spans="1:5" x14ac:dyDescent="0.2">
      <c r="A812" s="6">
        <v>40723</v>
      </c>
      <c r="B812" s="8">
        <v>18.62</v>
      </c>
      <c r="C812" s="8">
        <v>18.829999999999998</v>
      </c>
      <c r="D812" s="8">
        <v>16.32</v>
      </c>
      <c r="E812" s="8">
        <v>17.27</v>
      </c>
    </row>
    <row r="813" spans="1:5" x14ac:dyDescent="0.2">
      <c r="A813" s="6">
        <v>40724</v>
      </c>
      <c r="B813" s="8">
        <v>16.670000000000002</v>
      </c>
      <c r="C813" s="8">
        <v>16.77</v>
      </c>
      <c r="D813" s="8">
        <v>15.88</v>
      </c>
      <c r="E813" s="8">
        <v>16.52</v>
      </c>
    </row>
    <row r="814" spans="1:5" x14ac:dyDescent="0.2">
      <c r="A814" s="6">
        <v>40725</v>
      </c>
      <c r="B814" s="8">
        <v>16.059999999999999</v>
      </c>
      <c r="C814" s="8">
        <v>16.29</v>
      </c>
      <c r="D814" s="8">
        <v>15.12</v>
      </c>
      <c r="E814" s="8">
        <v>15.87</v>
      </c>
    </row>
    <row r="815" spans="1:5" x14ac:dyDescent="0.2">
      <c r="A815" s="6">
        <v>40729</v>
      </c>
      <c r="B815" s="8">
        <v>16.32</v>
      </c>
      <c r="C815" s="8">
        <v>16.5</v>
      </c>
      <c r="D815" s="8">
        <v>15.89</v>
      </c>
      <c r="E815" s="8">
        <v>16.059999999999999</v>
      </c>
    </row>
    <row r="816" spans="1:5" x14ac:dyDescent="0.2">
      <c r="A816" s="6">
        <v>40730</v>
      </c>
      <c r="B816" s="8">
        <v>16.46</v>
      </c>
      <c r="C816" s="8">
        <v>17.079999999999998</v>
      </c>
      <c r="D816" s="8">
        <v>16.32</v>
      </c>
      <c r="E816" s="8">
        <v>16.34</v>
      </c>
    </row>
    <row r="817" spans="1:5" x14ac:dyDescent="0.2">
      <c r="A817" s="6">
        <v>40731</v>
      </c>
      <c r="B817" s="8">
        <v>15.3</v>
      </c>
      <c r="C817" s="8">
        <v>16.13</v>
      </c>
      <c r="D817" s="8">
        <v>15.3</v>
      </c>
      <c r="E817" s="8">
        <v>15.95</v>
      </c>
    </row>
    <row r="818" spans="1:5" x14ac:dyDescent="0.2">
      <c r="A818" s="6">
        <v>40732</v>
      </c>
      <c r="B818" s="8">
        <v>17.14</v>
      </c>
      <c r="C818" s="8">
        <v>17.14</v>
      </c>
      <c r="D818" s="8">
        <v>15.95</v>
      </c>
      <c r="E818" s="8">
        <v>15.95</v>
      </c>
    </row>
    <row r="819" spans="1:5" x14ac:dyDescent="0.2">
      <c r="A819" s="6">
        <v>40735</v>
      </c>
      <c r="B819" s="8">
        <v>17.440000000000001</v>
      </c>
      <c r="C819" s="8">
        <v>19.059999999999999</v>
      </c>
      <c r="D819" s="8">
        <v>17.16</v>
      </c>
      <c r="E819" s="8">
        <v>18.39</v>
      </c>
    </row>
    <row r="820" spans="1:5" x14ac:dyDescent="0.2">
      <c r="A820" s="6">
        <v>40736</v>
      </c>
      <c r="B820" s="8">
        <v>19.55</v>
      </c>
      <c r="C820" s="8">
        <v>20.13</v>
      </c>
      <c r="D820" s="8">
        <v>18.25</v>
      </c>
      <c r="E820" s="8">
        <v>19.87</v>
      </c>
    </row>
    <row r="821" spans="1:5" x14ac:dyDescent="0.2">
      <c r="A821" s="6">
        <v>40737</v>
      </c>
      <c r="B821" s="8">
        <v>19.079999999999998</v>
      </c>
      <c r="C821" s="8">
        <v>20.16</v>
      </c>
      <c r="D821" s="8">
        <v>18.09</v>
      </c>
      <c r="E821" s="8">
        <v>19.91</v>
      </c>
    </row>
    <row r="822" spans="1:5" x14ac:dyDescent="0.2">
      <c r="A822" s="6">
        <v>40738</v>
      </c>
      <c r="B822" s="8">
        <v>20.079999999999998</v>
      </c>
      <c r="C822" s="8">
        <v>21.58</v>
      </c>
      <c r="D822" s="8">
        <v>19.350000000000001</v>
      </c>
      <c r="E822" s="8">
        <v>20.8</v>
      </c>
    </row>
    <row r="823" spans="1:5" x14ac:dyDescent="0.2">
      <c r="A823" s="6">
        <v>40739</v>
      </c>
      <c r="B823" s="8">
        <v>20.25</v>
      </c>
      <c r="C823" s="8">
        <v>21.68</v>
      </c>
      <c r="D823" s="8">
        <v>19.52</v>
      </c>
      <c r="E823" s="8">
        <v>19.53</v>
      </c>
    </row>
    <row r="824" spans="1:5" x14ac:dyDescent="0.2">
      <c r="A824" s="6">
        <v>40742</v>
      </c>
      <c r="B824" s="8">
        <v>21.25</v>
      </c>
      <c r="C824" s="8">
        <v>21.93</v>
      </c>
      <c r="D824" s="8">
        <v>20.9</v>
      </c>
      <c r="E824" s="8">
        <v>20.95</v>
      </c>
    </row>
    <row r="825" spans="1:5" x14ac:dyDescent="0.2">
      <c r="A825" s="6">
        <v>40743</v>
      </c>
      <c r="B825" s="8">
        <v>20.14</v>
      </c>
      <c r="C825" s="8">
        <v>20.43</v>
      </c>
      <c r="D825" s="8">
        <v>19.12</v>
      </c>
      <c r="E825" s="8">
        <v>19.21</v>
      </c>
    </row>
    <row r="826" spans="1:5" x14ac:dyDescent="0.2">
      <c r="A826" s="6">
        <v>40744</v>
      </c>
      <c r="B826" s="8">
        <v>18.809999999999999</v>
      </c>
      <c r="C826" s="8">
        <v>19.649999999999999</v>
      </c>
      <c r="D826" s="8">
        <v>18.61</v>
      </c>
      <c r="E826" s="8">
        <v>19.09</v>
      </c>
    </row>
    <row r="827" spans="1:5" x14ac:dyDescent="0.2">
      <c r="A827" s="6">
        <v>40745</v>
      </c>
      <c r="B827" s="8">
        <v>18.61</v>
      </c>
      <c r="C827" s="8">
        <v>18.63</v>
      </c>
      <c r="D827" s="8">
        <v>17.149999999999999</v>
      </c>
      <c r="E827" s="8">
        <v>17.559999999999999</v>
      </c>
    </row>
    <row r="828" spans="1:5" x14ac:dyDescent="0.2">
      <c r="A828" s="6">
        <v>40746</v>
      </c>
      <c r="B828" s="8">
        <v>17.22</v>
      </c>
      <c r="C828" s="8">
        <v>17.95</v>
      </c>
      <c r="D828" s="8">
        <v>17.14</v>
      </c>
      <c r="E828" s="8">
        <v>17.52</v>
      </c>
    </row>
    <row r="829" spans="1:5" x14ac:dyDescent="0.2">
      <c r="A829" s="6">
        <v>40749</v>
      </c>
      <c r="B829" s="8">
        <v>19.260000000000002</v>
      </c>
      <c r="C829" s="8">
        <v>19.5</v>
      </c>
      <c r="D829" s="8">
        <v>18.73</v>
      </c>
      <c r="E829" s="8">
        <v>19.350000000000001</v>
      </c>
    </row>
    <row r="830" spans="1:5" x14ac:dyDescent="0.2">
      <c r="A830" s="6">
        <v>40750</v>
      </c>
      <c r="B830" s="8">
        <v>19.75</v>
      </c>
      <c r="C830" s="8">
        <v>20.5</v>
      </c>
      <c r="D830" s="8">
        <v>19.559999999999999</v>
      </c>
      <c r="E830" s="8">
        <v>20.23</v>
      </c>
    </row>
    <row r="831" spans="1:5" x14ac:dyDescent="0.2">
      <c r="A831" s="6">
        <v>40751</v>
      </c>
      <c r="B831" s="8">
        <v>20.87</v>
      </c>
      <c r="C831" s="8">
        <v>23.2</v>
      </c>
      <c r="D831" s="8">
        <v>20.87</v>
      </c>
      <c r="E831" s="8">
        <v>22.98</v>
      </c>
    </row>
    <row r="832" spans="1:5" x14ac:dyDescent="0.2">
      <c r="A832" s="6">
        <v>40752</v>
      </c>
      <c r="B832" s="8">
        <v>22.83</v>
      </c>
      <c r="C832" s="8">
        <v>23.99</v>
      </c>
      <c r="D832" s="8">
        <v>21.2</v>
      </c>
      <c r="E832" s="8">
        <v>23.74</v>
      </c>
    </row>
    <row r="833" spans="1:5" x14ac:dyDescent="0.2">
      <c r="A833" s="6">
        <v>40753</v>
      </c>
      <c r="B833" s="8">
        <v>25.28</v>
      </c>
      <c r="C833" s="8">
        <v>25.94</v>
      </c>
      <c r="D833" s="8">
        <v>23.65</v>
      </c>
      <c r="E833" s="8">
        <v>25.25</v>
      </c>
    </row>
    <row r="834" spans="1:5" x14ac:dyDescent="0.2">
      <c r="A834" s="6">
        <v>40756</v>
      </c>
      <c r="B834" s="8">
        <v>22.63</v>
      </c>
      <c r="C834" s="8">
        <v>25.63</v>
      </c>
      <c r="D834" s="8">
        <v>22.46</v>
      </c>
      <c r="E834" s="8">
        <v>23.66</v>
      </c>
    </row>
    <row r="835" spans="1:5" x14ac:dyDescent="0.2">
      <c r="A835" s="6">
        <v>40757</v>
      </c>
      <c r="B835" s="8">
        <v>24.22</v>
      </c>
      <c r="C835" s="8">
        <v>24.79</v>
      </c>
      <c r="D835" s="8">
        <v>22.65</v>
      </c>
      <c r="E835" s="8">
        <v>24.79</v>
      </c>
    </row>
    <row r="836" spans="1:5" x14ac:dyDescent="0.2">
      <c r="A836" s="6">
        <v>40758</v>
      </c>
      <c r="B836" s="8">
        <v>23.58</v>
      </c>
      <c r="C836" s="8">
        <v>25.23</v>
      </c>
      <c r="D836" s="8">
        <v>22.76</v>
      </c>
      <c r="E836" s="8">
        <v>23.38</v>
      </c>
    </row>
    <row r="837" spans="1:5" x14ac:dyDescent="0.2">
      <c r="A837" s="6">
        <v>40759</v>
      </c>
      <c r="B837" s="8">
        <v>24.57</v>
      </c>
      <c r="C837" s="8">
        <v>32.07</v>
      </c>
      <c r="D837" s="8">
        <v>24.31</v>
      </c>
      <c r="E837" s="8">
        <v>31.66</v>
      </c>
    </row>
    <row r="838" spans="1:5" x14ac:dyDescent="0.2">
      <c r="A838" s="6">
        <v>40760</v>
      </c>
      <c r="B838" s="8">
        <v>28.48</v>
      </c>
      <c r="C838" s="8">
        <v>39.25</v>
      </c>
      <c r="D838" s="8">
        <v>27.54</v>
      </c>
      <c r="E838" s="8">
        <v>32</v>
      </c>
    </row>
    <row r="839" spans="1:5" x14ac:dyDescent="0.2">
      <c r="A839" s="6">
        <v>40763</v>
      </c>
      <c r="B839" s="8">
        <v>36.9</v>
      </c>
      <c r="C839" s="8">
        <v>48</v>
      </c>
      <c r="D839" s="8">
        <v>35.29</v>
      </c>
      <c r="E839" s="8">
        <v>48</v>
      </c>
    </row>
    <row r="840" spans="1:5" x14ac:dyDescent="0.2">
      <c r="A840" s="6">
        <v>40764</v>
      </c>
      <c r="B840" s="8">
        <v>42.12</v>
      </c>
      <c r="C840" s="8">
        <v>47.56</v>
      </c>
      <c r="D840" s="8">
        <v>34.28</v>
      </c>
      <c r="E840" s="8">
        <v>35.06</v>
      </c>
    </row>
    <row r="841" spans="1:5" x14ac:dyDescent="0.2">
      <c r="A841" s="6">
        <v>40765</v>
      </c>
      <c r="B841" s="8">
        <v>39.33</v>
      </c>
      <c r="C841" s="8">
        <v>44.41</v>
      </c>
      <c r="D841" s="8">
        <v>37.340000000000003</v>
      </c>
      <c r="E841" s="8">
        <v>42.99</v>
      </c>
    </row>
    <row r="842" spans="1:5" x14ac:dyDescent="0.2">
      <c r="A842" s="6">
        <v>40766</v>
      </c>
      <c r="B842" s="8">
        <v>41.94</v>
      </c>
      <c r="C842" s="8">
        <v>42.88</v>
      </c>
      <c r="D842" s="8">
        <v>37.5</v>
      </c>
      <c r="E842" s="8">
        <v>39</v>
      </c>
    </row>
    <row r="843" spans="1:5" x14ac:dyDescent="0.2">
      <c r="A843" s="6">
        <v>40767</v>
      </c>
      <c r="B843" s="8">
        <v>37.08</v>
      </c>
      <c r="C843" s="8">
        <v>37.85</v>
      </c>
      <c r="D843" s="8">
        <v>34.01</v>
      </c>
      <c r="E843" s="8">
        <v>36.36</v>
      </c>
    </row>
    <row r="844" spans="1:5" x14ac:dyDescent="0.2">
      <c r="A844" s="6">
        <v>40770</v>
      </c>
      <c r="B844" s="8">
        <v>34.729999999999997</v>
      </c>
      <c r="C844" s="8">
        <v>34.83</v>
      </c>
      <c r="D844" s="8">
        <v>31.47</v>
      </c>
      <c r="E844" s="8">
        <v>31.87</v>
      </c>
    </row>
    <row r="845" spans="1:5" x14ac:dyDescent="0.2">
      <c r="A845" s="6">
        <v>40771</v>
      </c>
      <c r="B845" s="8">
        <v>33.36</v>
      </c>
      <c r="C845" s="8">
        <v>34.49</v>
      </c>
      <c r="D845" s="8">
        <v>31.68</v>
      </c>
      <c r="E845" s="8">
        <v>32.85</v>
      </c>
    </row>
    <row r="846" spans="1:5" x14ac:dyDescent="0.2">
      <c r="A846" s="6">
        <v>40772</v>
      </c>
      <c r="B846" s="8">
        <v>32.090000000000003</v>
      </c>
      <c r="C846" s="8">
        <v>33.32</v>
      </c>
      <c r="D846" s="8">
        <v>30.81</v>
      </c>
      <c r="E846" s="8">
        <v>31.58</v>
      </c>
    </row>
    <row r="847" spans="1:5" x14ac:dyDescent="0.2">
      <c r="A847" s="6">
        <v>40773</v>
      </c>
      <c r="B847" s="8">
        <v>36.770000000000003</v>
      </c>
      <c r="C847" s="8">
        <v>45.28</v>
      </c>
      <c r="D847" s="8">
        <v>36.69</v>
      </c>
      <c r="E847" s="8">
        <v>42.67</v>
      </c>
    </row>
    <row r="848" spans="1:5" x14ac:dyDescent="0.2">
      <c r="A848" s="6">
        <v>40774</v>
      </c>
      <c r="B848" s="8">
        <v>45.34</v>
      </c>
      <c r="C848" s="8">
        <v>45.4</v>
      </c>
      <c r="D848" s="8">
        <v>39.99</v>
      </c>
      <c r="E848" s="8">
        <v>43.05</v>
      </c>
    </row>
    <row r="849" spans="1:5" x14ac:dyDescent="0.2">
      <c r="A849" s="6">
        <v>40777</v>
      </c>
      <c r="B849" s="8">
        <v>38.799999999999997</v>
      </c>
      <c r="C849" s="8">
        <v>43.58</v>
      </c>
      <c r="D849" s="8">
        <v>38.78</v>
      </c>
      <c r="E849" s="8">
        <v>42.44</v>
      </c>
    </row>
    <row r="850" spans="1:5" x14ac:dyDescent="0.2">
      <c r="A850" s="6">
        <v>40778</v>
      </c>
      <c r="B850" s="8">
        <v>41.89</v>
      </c>
      <c r="C850" s="8">
        <v>42.54</v>
      </c>
      <c r="D850" s="8">
        <v>35.83</v>
      </c>
      <c r="E850" s="8">
        <v>36.270000000000003</v>
      </c>
    </row>
    <row r="851" spans="1:5" x14ac:dyDescent="0.2">
      <c r="A851" s="6">
        <v>40779</v>
      </c>
      <c r="B851" s="8">
        <v>37.119999999999997</v>
      </c>
      <c r="C851" s="8">
        <v>37.380000000000003</v>
      </c>
      <c r="D851" s="8">
        <v>34.549999999999997</v>
      </c>
      <c r="E851" s="8">
        <v>35.9</v>
      </c>
    </row>
    <row r="852" spans="1:5" x14ac:dyDescent="0.2">
      <c r="A852" s="6">
        <v>40780</v>
      </c>
      <c r="B852" s="8">
        <v>34.43</v>
      </c>
      <c r="C852" s="8">
        <v>40.14</v>
      </c>
      <c r="D852" s="8">
        <v>34.049999999999997</v>
      </c>
      <c r="E852" s="8">
        <v>39.76</v>
      </c>
    </row>
    <row r="853" spans="1:5" x14ac:dyDescent="0.2">
      <c r="A853" s="6">
        <v>40781</v>
      </c>
      <c r="B853" s="8">
        <v>41.18</v>
      </c>
      <c r="C853" s="8">
        <v>43.84</v>
      </c>
      <c r="D853" s="8">
        <v>34.33</v>
      </c>
      <c r="E853" s="8">
        <v>35.590000000000003</v>
      </c>
    </row>
    <row r="854" spans="1:5" x14ac:dyDescent="0.2">
      <c r="A854" s="6">
        <v>40784</v>
      </c>
      <c r="B854" s="8">
        <v>33.81</v>
      </c>
      <c r="C854" s="8">
        <v>33.81</v>
      </c>
      <c r="D854" s="8">
        <v>32.21</v>
      </c>
      <c r="E854" s="8">
        <v>32.28</v>
      </c>
    </row>
    <row r="855" spans="1:5" x14ac:dyDescent="0.2">
      <c r="A855" s="6">
        <v>40785</v>
      </c>
      <c r="B855" s="8">
        <v>32.97</v>
      </c>
      <c r="C855" s="8">
        <v>33.549999999999997</v>
      </c>
      <c r="D855" s="8">
        <v>31.55</v>
      </c>
      <c r="E855" s="8">
        <v>32.89</v>
      </c>
    </row>
    <row r="856" spans="1:5" x14ac:dyDescent="0.2">
      <c r="A856" s="6">
        <v>40786</v>
      </c>
      <c r="B856" s="8">
        <v>31.2</v>
      </c>
      <c r="C856" s="8">
        <v>32.53</v>
      </c>
      <c r="D856" s="8">
        <v>30.16</v>
      </c>
      <c r="E856" s="8">
        <v>31.62</v>
      </c>
    </row>
    <row r="857" spans="1:5" x14ac:dyDescent="0.2">
      <c r="A857" s="6">
        <v>40787</v>
      </c>
      <c r="B857" s="8">
        <v>31.91</v>
      </c>
      <c r="C857" s="8">
        <v>32.380000000000003</v>
      </c>
      <c r="D857" s="8">
        <v>30.76</v>
      </c>
      <c r="E857" s="8">
        <v>31.82</v>
      </c>
    </row>
    <row r="858" spans="1:5" x14ac:dyDescent="0.2">
      <c r="A858" s="6">
        <v>40788</v>
      </c>
      <c r="B858" s="8">
        <v>34.29</v>
      </c>
      <c r="C858" s="8">
        <v>34.74</v>
      </c>
      <c r="D858" s="8">
        <v>32.700000000000003</v>
      </c>
      <c r="E858" s="8">
        <v>33.92</v>
      </c>
    </row>
    <row r="859" spans="1:5" x14ac:dyDescent="0.2">
      <c r="A859" s="6">
        <v>40792</v>
      </c>
      <c r="B859" s="8">
        <v>39.840000000000003</v>
      </c>
      <c r="C859" s="8">
        <v>39.86</v>
      </c>
      <c r="D859" s="8">
        <v>37</v>
      </c>
      <c r="E859" s="8">
        <v>37</v>
      </c>
    </row>
    <row r="860" spans="1:5" x14ac:dyDescent="0.2">
      <c r="A860" s="6">
        <v>40793</v>
      </c>
      <c r="B860" s="8">
        <v>34.24</v>
      </c>
      <c r="C860" s="8">
        <v>34.700000000000003</v>
      </c>
      <c r="D860" s="8">
        <v>33.380000000000003</v>
      </c>
      <c r="E860" s="8">
        <v>33.380000000000003</v>
      </c>
    </row>
    <row r="861" spans="1:5" x14ac:dyDescent="0.2">
      <c r="A861" s="6">
        <v>40794</v>
      </c>
      <c r="B861" s="8">
        <v>34.409999999999997</v>
      </c>
      <c r="C861" s="8">
        <v>34.71</v>
      </c>
      <c r="D861" s="8">
        <v>32.79</v>
      </c>
      <c r="E861" s="8">
        <v>34.32</v>
      </c>
    </row>
    <row r="862" spans="1:5" x14ac:dyDescent="0.2">
      <c r="A862" s="6">
        <v>40795</v>
      </c>
      <c r="B862" s="8">
        <v>35.53</v>
      </c>
      <c r="C862" s="8">
        <v>40.74</v>
      </c>
      <c r="D862" s="8">
        <v>35.53</v>
      </c>
      <c r="E862" s="8">
        <v>38.520000000000003</v>
      </c>
    </row>
    <row r="863" spans="1:5" x14ac:dyDescent="0.2">
      <c r="A863" s="6">
        <v>40798</v>
      </c>
      <c r="B863" s="8">
        <v>42.56</v>
      </c>
      <c r="C863" s="8">
        <v>43.18</v>
      </c>
      <c r="D863" s="8">
        <v>38.58</v>
      </c>
      <c r="E863" s="8">
        <v>38.590000000000003</v>
      </c>
    </row>
    <row r="864" spans="1:5" x14ac:dyDescent="0.2">
      <c r="A864" s="6">
        <v>40799</v>
      </c>
      <c r="B864" s="8">
        <v>38.68</v>
      </c>
      <c r="C864" s="8">
        <v>39.43</v>
      </c>
      <c r="D864" s="8">
        <v>36.69</v>
      </c>
      <c r="E864" s="8">
        <v>36.909999999999997</v>
      </c>
    </row>
    <row r="865" spans="1:5" x14ac:dyDescent="0.2">
      <c r="A865" s="6">
        <v>40800</v>
      </c>
      <c r="B865" s="8">
        <v>36.590000000000003</v>
      </c>
      <c r="C865" s="8">
        <v>37.76</v>
      </c>
      <c r="D865" s="8">
        <v>33.4</v>
      </c>
      <c r="E865" s="8">
        <v>34.6</v>
      </c>
    </row>
    <row r="866" spans="1:5" x14ac:dyDescent="0.2">
      <c r="A866" s="6">
        <v>40801</v>
      </c>
      <c r="B866" s="8">
        <v>33.43</v>
      </c>
      <c r="C866" s="8">
        <v>33.979999999999997</v>
      </c>
      <c r="D866" s="8">
        <v>31.75</v>
      </c>
      <c r="E866" s="8">
        <v>31.97</v>
      </c>
    </row>
    <row r="867" spans="1:5" x14ac:dyDescent="0.2">
      <c r="A867" s="6">
        <v>40802</v>
      </c>
      <c r="B867" s="8">
        <v>31.81</v>
      </c>
      <c r="C867" s="8">
        <v>32.479999999999997</v>
      </c>
      <c r="D867" s="8">
        <v>30.43</v>
      </c>
      <c r="E867" s="8">
        <v>30.98</v>
      </c>
    </row>
    <row r="868" spans="1:5" x14ac:dyDescent="0.2">
      <c r="A868" s="6">
        <v>40805</v>
      </c>
      <c r="B868" s="8">
        <v>34.799999999999997</v>
      </c>
      <c r="C868" s="8">
        <v>35.33</v>
      </c>
      <c r="D868" s="8">
        <v>32.35</v>
      </c>
      <c r="E868" s="8">
        <v>32.729999999999997</v>
      </c>
    </row>
    <row r="869" spans="1:5" x14ac:dyDescent="0.2">
      <c r="A869" s="6">
        <v>40806</v>
      </c>
      <c r="B869" s="8">
        <v>32.42</v>
      </c>
      <c r="C869" s="8">
        <v>33.14</v>
      </c>
      <c r="D869" s="8">
        <v>31.45</v>
      </c>
      <c r="E869" s="8">
        <v>32.86</v>
      </c>
    </row>
    <row r="870" spans="1:5" x14ac:dyDescent="0.2">
      <c r="A870" s="6">
        <v>40807</v>
      </c>
      <c r="B870" s="8">
        <v>33</v>
      </c>
      <c r="C870" s="8">
        <v>37.32</v>
      </c>
      <c r="D870" s="8">
        <v>32.450000000000003</v>
      </c>
      <c r="E870" s="8">
        <v>37.32</v>
      </c>
    </row>
    <row r="871" spans="1:5" x14ac:dyDescent="0.2">
      <c r="A871" s="6">
        <v>40808</v>
      </c>
      <c r="B871" s="8">
        <v>41</v>
      </c>
      <c r="C871" s="8">
        <v>43.87</v>
      </c>
      <c r="D871" s="8">
        <v>39.33</v>
      </c>
      <c r="E871" s="8">
        <v>41.35</v>
      </c>
    </row>
    <row r="872" spans="1:5" x14ac:dyDescent="0.2">
      <c r="A872" s="6">
        <v>40809</v>
      </c>
      <c r="B872" s="8">
        <v>42.17</v>
      </c>
      <c r="C872" s="8">
        <v>42.82</v>
      </c>
      <c r="D872" s="8">
        <v>40.42</v>
      </c>
      <c r="E872" s="8">
        <v>41.25</v>
      </c>
    </row>
    <row r="873" spans="1:5" x14ac:dyDescent="0.2">
      <c r="A873" s="6">
        <v>40812</v>
      </c>
      <c r="B873" s="8">
        <v>40.99</v>
      </c>
      <c r="C873" s="8">
        <v>43.34</v>
      </c>
      <c r="D873" s="8">
        <v>39.020000000000003</v>
      </c>
      <c r="E873" s="8">
        <v>39.020000000000003</v>
      </c>
    </row>
    <row r="874" spans="1:5" x14ac:dyDescent="0.2">
      <c r="A874" s="6">
        <v>40813</v>
      </c>
      <c r="B874" s="8">
        <v>36.590000000000003</v>
      </c>
      <c r="C874" s="8">
        <v>38.57</v>
      </c>
      <c r="D874" s="8">
        <v>35.32</v>
      </c>
      <c r="E874" s="8">
        <v>37.71</v>
      </c>
    </row>
    <row r="875" spans="1:5" x14ac:dyDescent="0.2">
      <c r="A875" s="6">
        <v>40814</v>
      </c>
      <c r="B875" s="8">
        <v>37.700000000000003</v>
      </c>
      <c r="C875" s="8">
        <v>41.24</v>
      </c>
      <c r="D875" s="8">
        <v>36.65</v>
      </c>
      <c r="E875" s="8">
        <v>41.08</v>
      </c>
    </row>
    <row r="876" spans="1:5" x14ac:dyDescent="0.2">
      <c r="A876" s="6">
        <v>40815</v>
      </c>
      <c r="B876" s="8">
        <v>38.619999999999997</v>
      </c>
      <c r="C876" s="8">
        <v>42</v>
      </c>
      <c r="D876" s="8">
        <v>38.03</v>
      </c>
      <c r="E876" s="8">
        <v>38.840000000000003</v>
      </c>
    </row>
    <row r="877" spans="1:5" x14ac:dyDescent="0.2">
      <c r="A877" s="6">
        <v>40816</v>
      </c>
      <c r="B877" s="8">
        <v>40.93</v>
      </c>
      <c r="C877" s="8">
        <v>42.99</v>
      </c>
      <c r="D877" s="8">
        <v>39.880000000000003</v>
      </c>
      <c r="E877" s="8">
        <v>42.96</v>
      </c>
    </row>
    <row r="878" spans="1:5" x14ac:dyDescent="0.2">
      <c r="A878" s="6">
        <v>40819</v>
      </c>
      <c r="B878" s="8">
        <v>44.25</v>
      </c>
      <c r="C878" s="8">
        <v>45.55</v>
      </c>
      <c r="D878" s="8">
        <v>41.51</v>
      </c>
      <c r="E878" s="8">
        <v>45.45</v>
      </c>
    </row>
    <row r="879" spans="1:5" x14ac:dyDescent="0.2">
      <c r="A879" s="6">
        <v>40820</v>
      </c>
      <c r="B879" s="8">
        <v>46.18</v>
      </c>
      <c r="C879" s="8">
        <v>46.88</v>
      </c>
      <c r="D879" s="8">
        <v>40.020000000000003</v>
      </c>
      <c r="E879" s="8">
        <v>40.82</v>
      </c>
    </row>
    <row r="880" spans="1:5" x14ac:dyDescent="0.2">
      <c r="A880" s="6">
        <v>40821</v>
      </c>
      <c r="B880" s="8">
        <v>40.729999999999997</v>
      </c>
      <c r="C880" s="8">
        <v>41.2</v>
      </c>
      <c r="D880" s="8">
        <v>37.51</v>
      </c>
      <c r="E880" s="8">
        <v>37.81</v>
      </c>
    </row>
    <row r="881" spans="1:5" x14ac:dyDescent="0.2">
      <c r="A881" s="6">
        <v>40822</v>
      </c>
      <c r="B881" s="8">
        <v>38.24</v>
      </c>
      <c r="C881" s="8">
        <v>38.74</v>
      </c>
      <c r="D881" s="8">
        <v>36.15</v>
      </c>
      <c r="E881" s="8">
        <v>36.270000000000003</v>
      </c>
    </row>
    <row r="882" spans="1:5" x14ac:dyDescent="0.2">
      <c r="A882" s="6">
        <v>40823</v>
      </c>
      <c r="B882" s="8">
        <v>35.67</v>
      </c>
      <c r="C882" s="8">
        <v>37.82</v>
      </c>
      <c r="D882" s="8">
        <v>35.19</v>
      </c>
      <c r="E882" s="8">
        <v>36.200000000000003</v>
      </c>
    </row>
    <row r="883" spans="1:5" x14ac:dyDescent="0.2">
      <c r="A883" s="6">
        <v>40826</v>
      </c>
      <c r="B883" s="8">
        <v>35.450000000000003</v>
      </c>
      <c r="C883" s="8">
        <v>35.450000000000003</v>
      </c>
      <c r="D883" s="8">
        <v>32.96</v>
      </c>
      <c r="E883" s="8">
        <v>33.020000000000003</v>
      </c>
    </row>
    <row r="884" spans="1:5" x14ac:dyDescent="0.2">
      <c r="A884" s="6">
        <v>40827</v>
      </c>
      <c r="B884" s="8">
        <v>33.950000000000003</v>
      </c>
      <c r="C884" s="8">
        <v>34.24</v>
      </c>
      <c r="D884" s="8">
        <v>32.619999999999997</v>
      </c>
      <c r="E884" s="8">
        <v>32.86</v>
      </c>
    </row>
    <row r="885" spans="1:5" x14ac:dyDescent="0.2">
      <c r="A885" s="6">
        <v>40828</v>
      </c>
      <c r="B885" s="8">
        <v>31.57</v>
      </c>
      <c r="C885" s="8">
        <v>31.93</v>
      </c>
      <c r="D885" s="8">
        <v>29.79</v>
      </c>
      <c r="E885" s="8">
        <v>31.26</v>
      </c>
    </row>
    <row r="886" spans="1:5" x14ac:dyDescent="0.2">
      <c r="A886" s="6">
        <v>40829</v>
      </c>
      <c r="B886" s="8">
        <v>31.99</v>
      </c>
      <c r="C886" s="8">
        <v>32.76</v>
      </c>
      <c r="D886" s="8">
        <v>30.48</v>
      </c>
      <c r="E886" s="8">
        <v>30.7</v>
      </c>
    </row>
    <row r="887" spans="1:5" x14ac:dyDescent="0.2">
      <c r="A887" s="6">
        <v>40830</v>
      </c>
      <c r="B887" s="8">
        <v>29.07</v>
      </c>
      <c r="C887" s="8">
        <v>29.96</v>
      </c>
      <c r="D887" s="8">
        <v>28.08</v>
      </c>
      <c r="E887" s="8">
        <v>28.24</v>
      </c>
    </row>
    <row r="888" spans="1:5" x14ac:dyDescent="0.2">
      <c r="A888" s="6">
        <v>40833</v>
      </c>
      <c r="B888" s="8">
        <v>30.35</v>
      </c>
      <c r="C888" s="8">
        <v>33.39</v>
      </c>
      <c r="D888" s="8">
        <v>30.12</v>
      </c>
      <c r="E888" s="8">
        <v>33.39</v>
      </c>
    </row>
    <row r="889" spans="1:5" x14ac:dyDescent="0.2">
      <c r="A889" s="6">
        <v>40834</v>
      </c>
      <c r="B889" s="8">
        <v>33.369999999999997</v>
      </c>
      <c r="C889" s="8">
        <v>34.71</v>
      </c>
      <c r="D889" s="8">
        <v>29.69</v>
      </c>
      <c r="E889" s="8">
        <v>31.56</v>
      </c>
    </row>
    <row r="890" spans="1:5" x14ac:dyDescent="0.2">
      <c r="A890" s="6">
        <v>40835</v>
      </c>
      <c r="B890" s="8">
        <v>32.92</v>
      </c>
      <c r="C890" s="8">
        <v>35.47</v>
      </c>
      <c r="D890" s="8">
        <v>31.91</v>
      </c>
      <c r="E890" s="8">
        <v>34.44</v>
      </c>
    </row>
    <row r="891" spans="1:5" x14ac:dyDescent="0.2">
      <c r="A891" s="6">
        <v>40836</v>
      </c>
      <c r="B891" s="8">
        <v>34.44</v>
      </c>
      <c r="C891" s="8">
        <v>36.869999999999997</v>
      </c>
      <c r="D891" s="8">
        <v>34.159999999999997</v>
      </c>
      <c r="E891" s="8">
        <v>34.78</v>
      </c>
    </row>
    <row r="892" spans="1:5" x14ac:dyDescent="0.2">
      <c r="A892" s="6">
        <v>40837</v>
      </c>
      <c r="B892" s="8">
        <v>32.76</v>
      </c>
      <c r="C892" s="8">
        <v>32.979999999999997</v>
      </c>
      <c r="D892" s="8">
        <v>31.32</v>
      </c>
      <c r="E892" s="8">
        <v>31.32</v>
      </c>
    </row>
    <row r="893" spans="1:5" x14ac:dyDescent="0.2">
      <c r="A893" s="6">
        <v>40840</v>
      </c>
      <c r="B893" s="8">
        <v>31.67</v>
      </c>
      <c r="C893" s="8">
        <v>31.7</v>
      </c>
      <c r="D893" s="8">
        <v>28.84</v>
      </c>
      <c r="E893" s="8">
        <v>29.26</v>
      </c>
    </row>
    <row r="894" spans="1:5" x14ac:dyDescent="0.2">
      <c r="A894" s="6">
        <v>40841</v>
      </c>
      <c r="B894" s="8">
        <v>30.68</v>
      </c>
      <c r="C894" s="8">
        <v>32.46</v>
      </c>
      <c r="D894" s="8">
        <v>30.32</v>
      </c>
      <c r="E894" s="8">
        <v>32.22</v>
      </c>
    </row>
    <row r="895" spans="1:5" x14ac:dyDescent="0.2">
      <c r="A895" s="6">
        <v>40842</v>
      </c>
      <c r="B895" s="8">
        <v>30.44</v>
      </c>
      <c r="C895" s="8">
        <v>33.299999999999997</v>
      </c>
      <c r="D895" s="8">
        <v>29.63</v>
      </c>
      <c r="E895" s="8">
        <v>29.86</v>
      </c>
    </row>
    <row r="896" spans="1:5" x14ac:dyDescent="0.2">
      <c r="A896" s="6">
        <v>40843</v>
      </c>
      <c r="B896" s="8">
        <v>24.72</v>
      </c>
      <c r="C896" s="8">
        <v>26.46</v>
      </c>
      <c r="D896" s="8">
        <v>24.7</v>
      </c>
      <c r="E896" s="8">
        <v>25.46</v>
      </c>
    </row>
    <row r="897" spans="1:5" x14ac:dyDescent="0.2">
      <c r="A897" s="6">
        <v>40844</v>
      </c>
      <c r="B897" s="8">
        <v>26.02</v>
      </c>
      <c r="C897" s="8">
        <v>26.02</v>
      </c>
      <c r="D897" s="8">
        <v>24.44</v>
      </c>
      <c r="E897" s="8">
        <v>24.53</v>
      </c>
    </row>
    <row r="898" spans="1:5" x14ac:dyDescent="0.2">
      <c r="A898" s="6">
        <v>40847</v>
      </c>
      <c r="B898" s="8">
        <v>27.09</v>
      </c>
      <c r="C898" s="8">
        <v>29.97</v>
      </c>
      <c r="D898" s="8">
        <v>27.01</v>
      </c>
      <c r="E898" s="8">
        <v>29.96</v>
      </c>
    </row>
    <row r="899" spans="1:5" x14ac:dyDescent="0.2">
      <c r="A899" s="6">
        <v>40848</v>
      </c>
      <c r="B899" s="8">
        <v>36.03</v>
      </c>
      <c r="C899" s="8">
        <v>37.53</v>
      </c>
      <c r="D899" s="8">
        <v>33.869999999999997</v>
      </c>
      <c r="E899" s="8">
        <v>34.770000000000003</v>
      </c>
    </row>
    <row r="900" spans="1:5" x14ac:dyDescent="0.2">
      <c r="A900" s="6">
        <v>40849</v>
      </c>
      <c r="B900" s="8">
        <v>33.53</v>
      </c>
      <c r="C900" s="8">
        <v>34.270000000000003</v>
      </c>
      <c r="D900" s="8">
        <v>32.549999999999997</v>
      </c>
      <c r="E900" s="8">
        <v>32.74</v>
      </c>
    </row>
    <row r="901" spans="1:5" x14ac:dyDescent="0.2">
      <c r="A901" s="6">
        <v>40850</v>
      </c>
      <c r="B901" s="8">
        <v>31.38</v>
      </c>
      <c r="C901" s="8">
        <v>34.65</v>
      </c>
      <c r="D901" s="8">
        <v>30.21</v>
      </c>
      <c r="E901" s="8">
        <v>30.5</v>
      </c>
    </row>
    <row r="902" spans="1:5" x14ac:dyDescent="0.2">
      <c r="A902" s="6">
        <v>40851</v>
      </c>
      <c r="B902" s="8">
        <v>31.46</v>
      </c>
      <c r="C902" s="8">
        <v>32.56</v>
      </c>
      <c r="D902" s="8">
        <v>30.14</v>
      </c>
      <c r="E902" s="8">
        <v>30.16</v>
      </c>
    </row>
    <row r="903" spans="1:5" x14ac:dyDescent="0.2">
      <c r="A903" s="6">
        <v>40854</v>
      </c>
      <c r="B903" s="8">
        <v>31.4</v>
      </c>
      <c r="C903" s="8">
        <v>32.15</v>
      </c>
      <c r="D903" s="8">
        <v>29.85</v>
      </c>
      <c r="E903" s="8">
        <v>29.85</v>
      </c>
    </row>
    <row r="904" spans="1:5" x14ac:dyDescent="0.2">
      <c r="A904" s="6">
        <v>40855</v>
      </c>
      <c r="B904" s="8">
        <v>29.34</v>
      </c>
      <c r="C904" s="8">
        <v>30.49</v>
      </c>
      <c r="D904" s="8">
        <v>27.47</v>
      </c>
      <c r="E904" s="8">
        <v>27.48</v>
      </c>
    </row>
    <row r="905" spans="1:5" x14ac:dyDescent="0.2">
      <c r="A905" s="6">
        <v>40856</v>
      </c>
      <c r="B905" s="8">
        <v>31.32</v>
      </c>
      <c r="C905" s="8">
        <v>36.43</v>
      </c>
      <c r="D905" s="8">
        <v>30.98</v>
      </c>
      <c r="E905" s="8">
        <v>36.159999999999997</v>
      </c>
    </row>
    <row r="906" spans="1:5" x14ac:dyDescent="0.2">
      <c r="A906" s="6">
        <v>40857</v>
      </c>
      <c r="B906" s="8">
        <v>33.090000000000003</v>
      </c>
      <c r="C906" s="8">
        <v>35.5</v>
      </c>
      <c r="D906" s="8">
        <v>32.119999999999997</v>
      </c>
      <c r="E906" s="8">
        <v>32.81</v>
      </c>
    </row>
    <row r="907" spans="1:5" x14ac:dyDescent="0.2">
      <c r="A907" s="6">
        <v>40858</v>
      </c>
      <c r="B907" s="8">
        <v>29.91</v>
      </c>
      <c r="C907" s="8">
        <v>30.42</v>
      </c>
      <c r="D907" s="8">
        <v>29.45</v>
      </c>
      <c r="E907" s="8">
        <v>30.04</v>
      </c>
    </row>
    <row r="908" spans="1:5" x14ac:dyDescent="0.2">
      <c r="A908" s="6">
        <v>40861</v>
      </c>
      <c r="B908" s="8">
        <v>31.42</v>
      </c>
      <c r="C908" s="8">
        <v>32.85</v>
      </c>
      <c r="D908" s="8">
        <v>31.13</v>
      </c>
      <c r="E908" s="8">
        <v>31.13</v>
      </c>
    </row>
    <row r="909" spans="1:5" x14ac:dyDescent="0.2">
      <c r="A909" s="6">
        <v>40862</v>
      </c>
      <c r="B909" s="8">
        <v>31.74</v>
      </c>
      <c r="C909" s="8">
        <v>32.549999999999997</v>
      </c>
      <c r="D909" s="8">
        <v>30.4</v>
      </c>
      <c r="E909" s="8">
        <v>31.22</v>
      </c>
    </row>
    <row r="910" spans="1:5" x14ac:dyDescent="0.2">
      <c r="A910" s="6">
        <v>40863</v>
      </c>
      <c r="B910" s="8">
        <v>32.659999999999997</v>
      </c>
      <c r="C910" s="8">
        <v>33.51</v>
      </c>
      <c r="D910" s="8">
        <v>30.54</v>
      </c>
      <c r="E910" s="8">
        <v>33.51</v>
      </c>
    </row>
    <row r="911" spans="1:5" x14ac:dyDescent="0.2">
      <c r="A911" s="6">
        <v>40864</v>
      </c>
      <c r="B911" s="8">
        <v>33.15</v>
      </c>
      <c r="C911" s="8">
        <v>36.46</v>
      </c>
      <c r="D911" s="8">
        <v>32.89</v>
      </c>
      <c r="E911" s="8">
        <v>34.51</v>
      </c>
    </row>
    <row r="912" spans="1:5" x14ac:dyDescent="0.2">
      <c r="A912" s="6">
        <v>40865</v>
      </c>
      <c r="B912" s="8">
        <v>33.159999999999997</v>
      </c>
      <c r="C912" s="8">
        <v>33.99</v>
      </c>
      <c r="D912" s="8">
        <v>31.92</v>
      </c>
      <c r="E912" s="8">
        <v>32</v>
      </c>
    </row>
    <row r="913" spans="1:5" x14ac:dyDescent="0.2">
      <c r="A913" s="6">
        <v>40868</v>
      </c>
      <c r="B913" s="8">
        <v>34.590000000000003</v>
      </c>
      <c r="C913" s="8">
        <v>35.29</v>
      </c>
      <c r="D913" s="8">
        <v>32.53</v>
      </c>
      <c r="E913" s="8">
        <v>32.909999999999997</v>
      </c>
    </row>
    <row r="914" spans="1:5" x14ac:dyDescent="0.2">
      <c r="A914" s="6">
        <v>40869</v>
      </c>
      <c r="B914" s="8">
        <v>33.119999999999997</v>
      </c>
      <c r="C914" s="8">
        <v>33.39</v>
      </c>
      <c r="D914" s="8">
        <v>31.28</v>
      </c>
      <c r="E914" s="8">
        <v>31.97</v>
      </c>
    </row>
    <row r="915" spans="1:5" x14ac:dyDescent="0.2">
      <c r="A915" s="6">
        <v>40870</v>
      </c>
      <c r="B915" s="8">
        <v>32.909999999999997</v>
      </c>
      <c r="C915" s="8">
        <v>34.57</v>
      </c>
      <c r="D915" s="8">
        <v>32.68</v>
      </c>
      <c r="E915" s="8">
        <v>33.979999999999997</v>
      </c>
    </row>
    <row r="916" spans="1:5" x14ac:dyDescent="0.2">
      <c r="A916" s="6">
        <v>40872</v>
      </c>
      <c r="B916" s="8">
        <v>34.61</v>
      </c>
      <c r="C916" s="8">
        <v>34.770000000000003</v>
      </c>
      <c r="D916" s="8">
        <v>33.119999999999997</v>
      </c>
      <c r="E916" s="8">
        <v>34.47</v>
      </c>
    </row>
    <row r="917" spans="1:5" x14ac:dyDescent="0.2">
      <c r="A917" s="6">
        <v>40875</v>
      </c>
      <c r="B917" s="8">
        <v>31.93</v>
      </c>
      <c r="C917" s="8">
        <v>33.11</v>
      </c>
      <c r="D917" s="8">
        <v>29.47</v>
      </c>
      <c r="E917" s="8">
        <v>32.130000000000003</v>
      </c>
    </row>
    <row r="918" spans="1:5" x14ac:dyDescent="0.2">
      <c r="A918" s="6">
        <v>40876</v>
      </c>
      <c r="B918" s="8">
        <v>31.76</v>
      </c>
      <c r="C918" s="8">
        <v>32.020000000000003</v>
      </c>
      <c r="D918" s="8">
        <v>30.56</v>
      </c>
      <c r="E918" s="8">
        <v>30.64</v>
      </c>
    </row>
    <row r="919" spans="1:5" x14ac:dyDescent="0.2">
      <c r="A919" s="6">
        <v>40877</v>
      </c>
      <c r="B919" s="8">
        <v>27.72</v>
      </c>
      <c r="C919" s="8">
        <v>28.5</v>
      </c>
      <c r="D919" s="8">
        <v>27.03</v>
      </c>
      <c r="E919" s="8">
        <v>27.8</v>
      </c>
    </row>
    <row r="920" spans="1:5" x14ac:dyDescent="0.2">
      <c r="A920" s="6">
        <v>40878</v>
      </c>
      <c r="B920" s="8">
        <v>27.63</v>
      </c>
      <c r="C920" s="8">
        <v>27.89</v>
      </c>
      <c r="D920" s="8">
        <v>26.64</v>
      </c>
      <c r="E920" s="8">
        <v>27.41</v>
      </c>
    </row>
    <row r="921" spans="1:5" x14ac:dyDescent="0.2">
      <c r="A921" s="6">
        <v>40879</v>
      </c>
      <c r="B921" s="8">
        <v>26.26</v>
      </c>
      <c r="C921" s="8">
        <v>27.62</v>
      </c>
      <c r="D921" s="8">
        <v>25.29</v>
      </c>
      <c r="E921" s="8">
        <v>27.52</v>
      </c>
    </row>
    <row r="922" spans="1:5" x14ac:dyDescent="0.2">
      <c r="A922" s="6">
        <v>40882</v>
      </c>
      <c r="B922" s="8">
        <v>26.74</v>
      </c>
      <c r="C922" s="8">
        <v>28.31</v>
      </c>
      <c r="D922" s="8">
        <v>26</v>
      </c>
      <c r="E922" s="8">
        <v>27.84</v>
      </c>
    </row>
    <row r="923" spans="1:5" x14ac:dyDescent="0.2">
      <c r="A923" s="6">
        <v>40883</v>
      </c>
      <c r="B923" s="8">
        <v>27.91</v>
      </c>
      <c r="C923" s="8">
        <v>28.13</v>
      </c>
      <c r="D923" s="8">
        <v>27.41</v>
      </c>
      <c r="E923" s="8">
        <v>28.13</v>
      </c>
    </row>
    <row r="924" spans="1:5" x14ac:dyDescent="0.2">
      <c r="A924" s="6">
        <v>40884</v>
      </c>
      <c r="B924" s="8">
        <v>28.61</v>
      </c>
      <c r="C924" s="8">
        <v>29.58</v>
      </c>
      <c r="D924" s="8">
        <v>28.44</v>
      </c>
      <c r="E924" s="8">
        <v>28.67</v>
      </c>
    </row>
    <row r="925" spans="1:5" x14ac:dyDescent="0.2">
      <c r="A925" s="6">
        <v>40885</v>
      </c>
      <c r="B925" s="8">
        <v>29.63</v>
      </c>
      <c r="C925" s="8">
        <v>30.91</v>
      </c>
      <c r="D925" s="8">
        <v>29.02</v>
      </c>
      <c r="E925" s="8">
        <v>30.59</v>
      </c>
    </row>
    <row r="926" spans="1:5" x14ac:dyDescent="0.2">
      <c r="A926" s="6">
        <v>40886</v>
      </c>
      <c r="B926" s="8">
        <v>29.61</v>
      </c>
      <c r="C926" s="8">
        <v>29.61</v>
      </c>
      <c r="D926" s="8">
        <v>26.29</v>
      </c>
      <c r="E926" s="8">
        <v>26.38</v>
      </c>
    </row>
    <row r="927" spans="1:5" x14ac:dyDescent="0.2">
      <c r="A927" s="6">
        <v>40889</v>
      </c>
      <c r="B927" s="8">
        <v>26.78</v>
      </c>
      <c r="C927" s="8">
        <v>27.73</v>
      </c>
      <c r="D927" s="8">
        <v>25.64</v>
      </c>
      <c r="E927" s="8">
        <v>25.67</v>
      </c>
    </row>
    <row r="928" spans="1:5" x14ac:dyDescent="0.2">
      <c r="A928" s="6">
        <v>40890</v>
      </c>
      <c r="B928" s="8">
        <v>24.72</v>
      </c>
      <c r="C928" s="8">
        <v>26.28</v>
      </c>
      <c r="D928" s="8">
        <v>23.27</v>
      </c>
      <c r="E928" s="8">
        <v>25.41</v>
      </c>
    </row>
    <row r="929" spans="1:5" x14ac:dyDescent="0.2">
      <c r="A929" s="6">
        <v>40891</v>
      </c>
      <c r="B929" s="8">
        <v>26.16</v>
      </c>
      <c r="C929" s="8">
        <v>27.55</v>
      </c>
      <c r="D929" s="8">
        <v>25.76</v>
      </c>
      <c r="E929" s="8">
        <v>26.04</v>
      </c>
    </row>
    <row r="930" spans="1:5" x14ac:dyDescent="0.2">
      <c r="A930" s="6">
        <v>40892</v>
      </c>
      <c r="B930" s="8">
        <v>24.38</v>
      </c>
      <c r="C930" s="8">
        <v>25.28</v>
      </c>
      <c r="D930" s="8">
        <v>23.88</v>
      </c>
      <c r="E930" s="8">
        <v>25.11</v>
      </c>
    </row>
    <row r="931" spans="1:5" x14ac:dyDescent="0.2">
      <c r="A931" s="6">
        <v>40893</v>
      </c>
      <c r="B931" s="8">
        <v>24.16</v>
      </c>
      <c r="C931" s="8">
        <v>25.02</v>
      </c>
      <c r="D931" s="8">
        <v>23.51</v>
      </c>
      <c r="E931" s="8">
        <v>24.29</v>
      </c>
    </row>
    <row r="932" spans="1:5" x14ac:dyDescent="0.2">
      <c r="A932" s="6">
        <v>40896</v>
      </c>
      <c r="B932" s="8">
        <v>25.14</v>
      </c>
      <c r="C932" s="8">
        <v>25.38</v>
      </c>
      <c r="D932" s="8">
        <v>24.38</v>
      </c>
      <c r="E932" s="8">
        <v>24.92</v>
      </c>
    </row>
    <row r="933" spans="1:5" x14ac:dyDescent="0.2">
      <c r="A933" s="6">
        <v>40897</v>
      </c>
      <c r="B933" s="8">
        <v>23.56</v>
      </c>
      <c r="C933" s="8">
        <v>23.58</v>
      </c>
      <c r="D933" s="8">
        <v>22.54</v>
      </c>
      <c r="E933" s="8">
        <v>23.22</v>
      </c>
    </row>
    <row r="934" spans="1:5" x14ac:dyDescent="0.2">
      <c r="A934" s="6">
        <v>40898</v>
      </c>
      <c r="B934" s="8">
        <v>22.52</v>
      </c>
      <c r="C934" s="8">
        <v>23.94</v>
      </c>
      <c r="D934" s="8">
        <v>21.12</v>
      </c>
      <c r="E934" s="8">
        <v>21.43</v>
      </c>
    </row>
    <row r="935" spans="1:5" x14ac:dyDescent="0.2">
      <c r="A935" s="6">
        <v>40899</v>
      </c>
      <c r="B935" s="8">
        <v>21.08</v>
      </c>
      <c r="C935" s="8">
        <v>21.33</v>
      </c>
      <c r="D935" s="8">
        <v>20.34</v>
      </c>
      <c r="E935" s="8">
        <v>21.16</v>
      </c>
    </row>
    <row r="936" spans="1:5" x14ac:dyDescent="0.2">
      <c r="A936" s="6">
        <v>40900</v>
      </c>
      <c r="B936" s="8">
        <v>21.1</v>
      </c>
      <c r="C936" s="8">
        <v>21.21</v>
      </c>
      <c r="D936" s="8">
        <v>20.72</v>
      </c>
      <c r="E936" s="8">
        <v>20.73</v>
      </c>
    </row>
    <row r="937" spans="1:5" x14ac:dyDescent="0.2">
      <c r="A937" s="6">
        <v>40904</v>
      </c>
      <c r="B937" s="8">
        <v>22.58</v>
      </c>
      <c r="C937" s="8">
        <v>22.66</v>
      </c>
      <c r="D937" s="8">
        <v>21.68</v>
      </c>
      <c r="E937" s="8">
        <v>21.91</v>
      </c>
    </row>
    <row r="938" spans="1:5" x14ac:dyDescent="0.2">
      <c r="A938" s="6">
        <v>40905</v>
      </c>
      <c r="B938" s="8">
        <v>22.12</v>
      </c>
      <c r="C938" s="8">
        <v>23.56</v>
      </c>
      <c r="D938" s="8">
        <v>22.11</v>
      </c>
      <c r="E938" s="8">
        <v>23.52</v>
      </c>
    </row>
    <row r="939" spans="1:5" x14ac:dyDescent="0.2">
      <c r="A939" s="6">
        <v>40906</v>
      </c>
      <c r="B939" s="8">
        <v>23.52</v>
      </c>
      <c r="C939" s="8">
        <v>23.52</v>
      </c>
      <c r="D939" s="8">
        <v>22.65</v>
      </c>
      <c r="E939" s="8">
        <v>22.65</v>
      </c>
    </row>
    <row r="940" spans="1:5" x14ac:dyDescent="0.2">
      <c r="A940" s="6">
        <v>40907</v>
      </c>
      <c r="B940" s="8">
        <v>22.86</v>
      </c>
      <c r="C940" s="8">
        <v>23.46</v>
      </c>
      <c r="D940" s="8">
        <v>22.65</v>
      </c>
      <c r="E940" s="8">
        <v>23.4</v>
      </c>
    </row>
    <row r="941" spans="1:5" x14ac:dyDescent="0.2">
      <c r="A941" s="6">
        <v>40911</v>
      </c>
      <c r="B941" s="8">
        <v>22.95</v>
      </c>
      <c r="C941" s="8">
        <v>23.1</v>
      </c>
      <c r="D941" s="8">
        <v>22.54</v>
      </c>
      <c r="E941" s="8">
        <v>22.97</v>
      </c>
    </row>
    <row r="942" spans="1:5" x14ac:dyDescent="0.2">
      <c r="A942" s="6">
        <v>40912</v>
      </c>
      <c r="B942" s="8">
        <v>23.44</v>
      </c>
      <c r="C942" s="8">
        <v>23.73</v>
      </c>
      <c r="D942" s="8">
        <v>22.22</v>
      </c>
      <c r="E942" s="8">
        <v>22.22</v>
      </c>
    </row>
    <row r="943" spans="1:5" x14ac:dyDescent="0.2">
      <c r="A943" s="6">
        <v>40913</v>
      </c>
      <c r="B943" s="8">
        <v>22.75</v>
      </c>
      <c r="C943" s="8">
        <v>23.09</v>
      </c>
      <c r="D943" s="8">
        <v>21.34</v>
      </c>
      <c r="E943" s="8">
        <v>21.48</v>
      </c>
    </row>
    <row r="944" spans="1:5" x14ac:dyDescent="0.2">
      <c r="A944" s="6">
        <v>40914</v>
      </c>
      <c r="B944" s="8">
        <v>21.24</v>
      </c>
      <c r="C944" s="8">
        <v>21.72</v>
      </c>
      <c r="D944" s="8">
        <v>20.58</v>
      </c>
      <c r="E944" s="8">
        <v>20.63</v>
      </c>
    </row>
    <row r="945" spans="1:5" x14ac:dyDescent="0.2">
      <c r="A945" s="6">
        <v>40917</v>
      </c>
      <c r="B945" s="8">
        <v>21.67</v>
      </c>
      <c r="C945" s="8">
        <v>21.78</v>
      </c>
      <c r="D945" s="8">
        <v>21</v>
      </c>
      <c r="E945" s="8">
        <v>21.07</v>
      </c>
    </row>
    <row r="946" spans="1:5" x14ac:dyDescent="0.2">
      <c r="A946" s="6">
        <v>40918</v>
      </c>
      <c r="B946" s="8">
        <v>20.14</v>
      </c>
      <c r="C946" s="8">
        <v>20.69</v>
      </c>
      <c r="D946" s="8">
        <v>20.05</v>
      </c>
      <c r="E946" s="8">
        <v>20.69</v>
      </c>
    </row>
    <row r="947" spans="1:5" x14ac:dyDescent="0.2">
      <c r="A947" s="6">
        <v>40919</v>
      </c>
      <c r="B947" s="8">
        <v>21.18</v>
      </c>
      <c r="C947" s="8">
        <v>21.22</v>
      </c>
      <c r="D947" s="8">
        <v>20.98</v>
      </c>
      <c r="E947" s="8">
        <v>21.05</v>
      </c>
    </row>
    <row r="948" spans="1:5" x14ac:dyDescent="0.2">
      <c r="A948" s="6">
        <v>40920</v>
      </c>
      <c r="B948" s="8">
        <v>21.01</v>
      </c>
      <c r="C948" s="8">
        <v>22.03</v>
      </c>
      <c r="D948" s="8">
        <v>20.46</v>
      </c>
      <c r="E948" s="8">
        <v>20.47</v>
      </c>
    </row>
    <row r="949" spans="1:5" x14ac:dyDescent="0.2">
      <c r="A949" s="6">
        <v>40921</v>
      </c>
      <c r="B949" s="8">
        <v>21.41</v>
      </c>
      <c r="C949" s="8">
        <v>22.43</v>
      </c>
      <c r="D949" s="8">
        <v>20.91</v>
      </c>
      <c r="E949" s="8">
        <v>20.91</v>
      </c>
    </row>
    <row r="950" spans="1:5" x14ac:dyDescent="0.2">
      <c r="A950" s="6">
        <v>40925</v>
      </c>
      <c r="B950" s="8">
        <v>20.9</v>
      </c>
      <c r="C950" s="8">
        <v>22.25</v>
      </c>
      <c r="D950" s="8">
        <v>20.69</v>
      </c>
      <c r="E950" s="8">
        <v>22.2</v>
      </c>
    </row>
    <row r="951" spans="1:5" x14ac:dyDescent="0.2">
      <c r="A951" s="6">
        <v>40926</v>
      </c>
      <c r="B951" s="8">
        <v>23.2</v>
      </c>
      <c r="C951" s="8">
        <v>23.44</v>
      </c>
      <c r="D951" s="8">
        <v>20.78</v>
      </c>
      <c r="E951" s="8">
        <v>20.89</v>
      </c>
    </row>
    <row r="952" spans="1:5" x14ac:dyDescent="0.2">
      <c r="A952" s="6">
        <v>40927</v>
      </c>
      <c r="B952" s="8">
        <v>20.49</v>
      </c>
      <c r="C952" s="8">
        <v>20.87</v>
      </c>
      <c r="D952" s="8">
        <v>19.45</v>
      </c>
      <c r="E952" s="8">
        <v>19.87</v>
      </c>
    </row>
    <row r="953" spans="1:5" x14ac:dyDescent="0.2">
      <c r="A953" s="6">
        <v>40928</v>
      </c>
      <c r="B953" s="8">
        <v>19.91</v>
      </c>
      <c r="C953" s="8">
        <v>19.940000000000001</v>
      </c>
      <c r="D953" s="8">
        <v>18.16</v>
      </c>
      <c r="E953" s="8">
        <v>18.28</v>
      </c>
    </row>
    <row r="954" spans="1:5" x14ac:dyDescent="0.2">
      <c r="A954" s="6">
        <v>40931</v>
      </c>
      <c r="B954" s="8">
        <v>19.22</v>
      </c>
      <c r="C954" s="8">
        <v>19.309999999999999</v>
      </c>
      <c r="D954" s="8">
        <v>18.55</v>
      </c>
      <c r="E954" s="8">
        <v>18.670000000000002</v>
      </c>
    </row>
    <row r="955" spans="1:5" x14ac:dyDescent="0.2">
      <c r="A955" s="6">
        <v>40932</v>
      </c>
      <c r="B955" s="8">
        <v>19.760000000000002</v>
      </c>
      <c r="C955" s="8">
        <v>20</v>
      </c>
      <c r="D955" s="8">
        <v>18.63</v>
      </c>
      <c r="E955" s="8">
        <v>18.91</v>
      </c>
    </row>
    <row r="956" spans="1:5" x14ac:dyDescent="0.2">
      <c r="A956" s="6">
        <v>40933</v>
      </c>
      <c r="B956" s="8">
        <v>19.350000000000001</v>
      </c>
      <c r="C956" s="8">
        <v>19.55</v>
      </c>
      <c r="D956" s="8">
        <v>17.149999999999999</v>
      </c>
      <c r="E956" s="8">
        <v>18.309999999999999</v>
      </c>
    </row>
    <row r="957" spans="1:5" x14ac:dyDescent="0.2">
      <c r="A957" s="6">
        <v>40934</v>
      </c>
      <c r="B957" s="8">
        <v>17.96</v>
      </c>
      <c r="C957" s="8">
        <v>19.170000000000002</v>
      </c>
      <c r="D957" s="8">
        <v>16.8</v>
      </c>
      <c r="E957" s="8">
        <v>18.57</v>
      </c>
    </row>
    <row r="958" spans="1:5" x14ac:dyDescent="0.2">
      <c r="A958" s="6">
        <v>40935</v>
      </c>
      <c r="B958" s="8">
        <v>19.16</v>
      </c>
      <c r="C958" s="8">
        <v>19.16</v>
      </c>
      <c r="D958" s="8">
        <v>18.260000000000002</v>
      </c>
      <c r="E958" s="8">
        <v>18.53</v>
      </c>
    </row>
    <row r="959" spans="1:5" x14ac:dyDescent="0.2">
      <c r="A959" s="6">
        <v>40938</v>
      </c>
      <c r="B959" s="8">
        <v>20.329999999999998</v>
      </c>
      <c r="C959" s="8">
        <v>20.329999999999998</v>
      </c>
      <c r="D959" s="8">
        <v>19.38</v>
      </c>
      <c r="E959" s="8">
        <v>19.399999999999999</v>
      </c>
    </row>
    <row r="960" spans="1:5" x14ac:dyDescent="0.2">
      <c r="A960" s="6">
        <v>40939</v>
      </c>
      <c r="B960" s="8">
        <v>19.07</v>
      </c>
      <c r="C960" s="8">
        <v>19.84</v>
      </c>
      <c r="D960" s="8">
        <v>18.13</v>
      </c>
      <c r="E960" s="8">
        <v>19.440000000000001</v>
      </c>
    </row>
    <row r="961" spans="1:5" x14ac:dyDescent="0.2">
      <c r="A961" s="6">
        <v>40940</v>
      </c>
      <c r="B961" s="8">
        <v>18.68</v>
      </c>
      <c r="C961" s="8">
        <v>18.82</v>
      </c>
      <c r="D961" s="8">
        <v>17.989999999999998</v>
      </c>
      <c r="E961" s="8">
        <v>18.55</v>
      </c>
    </row>
    <row r="962" spans="1:5" x14ac:dyDescent="0.2">
      <c r="A962" s="6">
        <v>40941</v>
      </c>
      <c r="B962" s="8">
        <v>18.38</v>
      </c>
      <c r="C962" s="8">
        <v>18.5</v>
      </c>
      <c r="D962" s="8">
        <v>17.98</v>
      </c>
      <c r="E962" s="8">
        <v>17.98</v>
      </c>
    </row>
    <row r="963" spans="1:5" x14ac:dyDescent="0.2">
      <c r="A963" s="6">
        <v>40942</v>
      </c>
      <c r="B963" s="8">
        <v>16.84</v>
      </c>
      <c r="C963" s="8">
        <v>17.32</v>
      </c>
      <c r="D963" s="8">
        <v>16.100000000000001</v>
      </c>
      <c r="E963" s="8">
        <v>17.100000000000001</v>
      </c>
    </row>
    <row r="964" spans="1:5" x14ac:dyDescent="0.2">
      <c r="A964" s="6">
        <v>40945</v>
      </c>
      <c r="B964" s="8">
        <v>17.98</v>
      </c>
      <c r="C964" s="8">
        <v>18.02</v>
      </c>
      <c r="D964" s="8">
        <v>16.11</v>
      </c>
      <c r="E964" s="8">
        <v>17.760000000000002</v>
      </c>
    </row>
    <row r="965" spans="1:5" x14ac:dyDescent="0.2">
      <c r="A965" s="6">
        <v>40946</v>
      </c>
      <c r="B965" s="8">
        <v>17.93</v>
      </c>
      <c r="C965" s="8">
        <v>18.100000000000001</v>
      </c>
      <c r="D965" s="8">
        <v>17.5</v>
      </c>
      <c r="E965" s="8">
        <v>17.649999999999999</v>
      </c>
    </row>
    <row r="966" spans="1:5" x14ac:dyDescent="0.2">
      <c r="A966" s="6">
        <v>40947</v>
      </c>
      <c r="B966" s="8">
        <v>17.79</v>
      </c>
      <c r="C966" s="8">
        <v>18.46</v>
      </c>
      <c r="D966" s="8">
        <v>17.53</v>
      </c>
      <c r="E966" s="8">
        <v>18.16</v>
      </c>
    </row>
    <row r="967" spans="1:5" x14ac:dyDescent="0.2">
      <c r="A967" s="6">
        <v>40948</v>
      </c>
      <c r="B967" s="8">
        <v>18.12</v>
      </c>
      <c r="C967" s="8">
        <v>18.72</v>
      </c>
      <c r="D967" s="8">
        <v>18.07</v>
      </c>
      <c r="E967" s="8">
        <v>18.63</v>
      </c>
    </row>
    <row r="968" spans="1:5" x14ac:dyDescent="0.2">
      <c r="A968" s="6">
        <v>40949</v>
      </c>
      <c r="B968" s="8">
        <v>20.100000000000001</v>
      </c>
      <c r="C968" s="8">
        <v>21.98</v>
      </c>
      <c r="D968" s="8">
        <v>19.02</v>
      </c>
      <c r="E968" s="8">
        <v>20.79</v>
      </c>
    </row>
    <row r="969" spans="1:5" x14ac:dyDescent="0.2">
      <c r="A969" s="6">
        <v>40952</v>
      </c>
      <c r="B969" s="8">
        <v>19.64</v>
      </c>
      <c r="C969" s="8">
        <v>19.68</v>
      </c>
      <c r="D969" s="8">
        <v>17.920000000000002</v>
      </c>
      <c r="E969" s="8">
        <v>19.04</v>
      </c>
    </row>
    <row r="970" spans="1:5" x14ac:dyDescent="0.2">
      <c r="A970" s="6">
        <v>40953</v>
      </c>
      <c r="B970" s="8">
        <v>19.45</v>
      </c>
      <c r="C970" s="8">
        <v>20.76</v>
      </c>
      <c r="D970" s="8">
        <v>18.95</v>
      </c>
      <c r="E970" s="8">
        <v>19.54</v>
      </c>
    </row>
    <row r="971" spans="1:5" x14ac:dyDescent="0.2">
      <c r="A971" s="6">
        <v>40954</v>
      </c>
      <c r="B971" s="8">
        <v>19.739999999999998</v>
      </c>
      <c r="C971" s="8">
        <v>21.77</v>
      </c>
      <c r="D971" s="8">
        <v>19.440000000000001</v>
      </c>
      <c r="E971" s="8">
        <v>21.14</v>
      </c>
    </row>
    <row r="972" spans="1:5" x14ac:dyDescent="0.2">
      <c r="A972" s="6">
        <v>40955</v>
      </c>
      <c r="B972" s="8">
        <v>21.59</v>
      </c>
      <c r="C972" s="8">
        <v>21.76</v>
      </c>
      <c r="D972" s="8">
        <v>19.22</v>
      </c>
      <c r="E972" s="8">
        <v>19.22</v>
      </c>
    </row>
    <row r="973" spans="1:5" x14ac:dyDescent="0.2">
      <c r="A973" s="6">
        <v>40956</v>
      </c>
      <c r="B973" s="8">
        <v>18.73</v>
      </c>
      <c r="C973" s="8">
        <v>18.79</v>
      </c>
      <c r="D973" s="8">
        <v>17.54</v>
      </c>
      <c r="E973" s="8">
        <v>17.78</v>
      </c>
    </row>
    <row r="974" spans="1:5" x14ac:dyDescent="0.2">
      <c r="A974" s="6">
        <v>40960</v>
      </c>
      <c r="B974" s="8">
        <v>18.41</v>
      </c>
      <c r="C974" s="8">
        <v>18.940000000000001</v>
      </c>
      <c r="D974" s="8">
        <v>17.649999999999999</v>
      </c>
      <c r="E974" s="8">
        <v>18.190000000000001</v>
      </c>
    </row>
    <row r="975" spans="1:5" x14ac:dyDescent="0.2">
      <c r="A975" s="6">
        <v>40961</v>
      </c>
      <c r="B975" s="8">
        <v>18.850000000000001</v>
      </c>
      <c r="C975" s="8">
        <v>18.940000000000001</v>
      </c>
      <c r="D975" s="8">
        <v>17.739999999999998</v>
      </c>
      <c r="E975" s="8">
        <v>18.190000000000001</v>
      </c>
    </row>
    <row r="976" spans="1:5" x14ac:dyDescent="0.2">
      <c r="A976" s="6">
        <v>40962</v>
      </c>
      <c r="B976" s="8">
        <v>18.73</v>
      </c>
      <c r="C976" s="8">
        <v>18.97</v>
      </c>
      <c r="D976" s="8">
        <v>16.64</v>
      </c>
      <c r="E976" s="8">
        <v>16.8</v>
      </c>
    </row>
    <row r="977" spans="1:5" x14ac:dyDescent="0.2">
      <c r="A977" s="6">
        <v>40963</v>
      </c>
      <c r="B977" s="8">
        <v>16.68</v>
      </c>
      <c r="C977" s="8">
        <v>17.62</v>
      </c>
      <c r="D977" s="8">
        <v>16.420000000000002</v>
      </c>
      <c r="E977" s="8">
        <v>17.309999999999999</v>
      </c>
    </row>
    <row r="978" spans="1:5" x14ac:dyDescent="0.2">
      <c r="A978" s="6">
        <v>40966</v>
      </c>
      <c r="B978" s="8">
        <v>19.100000000000001</v>
      </c>
      <c r="C978" s="8">
        <v>19.25</v>
      </c>
      <c r="D978" s="8">
        <v>17.579999999999998</v>
      </c>
      <c r="E978" s="8">
        <v>18.190000000000001</v>
      </c>
    </row>
    <row r="979" spans="1:5" x14ac:dyDescent="0.2">
      <c r="A979" s="6">
        <v>40967</v>
      </c>
      <c r="B979" s="8">
        <v>18.670000000000002</v>
      </c>
      <c r="C979" s="8">
        <v>18.670000000000002</v>
      </c>
      <c r="D979" s="8">
        <v>17.88</v>
      </c>
      <c r="E979" s="8">
        <v>17.96</v>
      </c>
    </row>
    <row r="980" spans="1:5" x14ac:dyDescent="0.2">
      <c r="A980" s="6">
        <v>40968</v>
      </c>
      <c r="B980" s="8">
        <v>17.8</v>
      </c>
      <c r="C980" s="8">
        <v>18.75</v>
      </c>
      <c r="D980" s="8">
        <v>17.53</v>
      </c>
      <c r="E980" s="8">
        <v>18.43</v>
      </c>
    </row>
    <row r="981" spans="1:5" x14ac:dyDescent="0.2">
      <c r="A981" s="6">
        <v>40969</v>
      </c>
      <c r="B981" s="8">
        <v>18.02</v>
      </c>
      <c r="C981" s="8">
        <v>18.03</v>
      </c>
      <c r="D981" s="8">
        <v>17.260000000000002</v>
      </c>
      <c r="E981" s="8">
        <v>17.260000000000002</v>
      </c>
    </row>
    <row r="982" spans="1:5" x14ac:dyDescent="0.2">
      <c r="A982" s="6">
        <v>40970</v>
      </c>
      <c r="B982" s="8">
        <v>17.649999999999999</v>
      </c>
      <c r="C982" s="8">
        <v>17.649999999999999</v>
      </c>
      <c r="D982" s="8">
        <v>17.14</v>
      </c>
      <c r="E982" s="8">
        <v>17.29</v>
      </c>
    </row>
    <row r="983" spans="1:5" x14ac:dyDescent="0.2">
      <c r="A983" s="6">
        <v>40973</v>
      </c>
      <c r="B983" s="8">
        <v>18.27</v>
      </c>
      <c r="C983" s="8">
        <v>18.899999999999999</v>
      </c>
      <c r="D983" s="8">
        <v>18.02</v>
      </c>
      <c r="E983" s="8">
        <v>18.05</v>
      </c>
    </row>
    <row r="984" spans="1:5" x14ac:dyDescent="0.2">
      <c r="A984" s="6">
        <v>40974</v>
      </c>
      <c r="B984" s="8">
        <v>20.57</v>
      </c>
      <c r="C984" s="8">
        <v>21.24</v>
      </c>
      <c r="D984" s="8">
        <v>20.3</v>
      </c>
      <c r="E984" s="8">
        <v>20.87</v>
      </c>
    </row>
    <row r="985" spans="1:5" x14ac:dyDescent="0.2">
      <c r="A985" s="6">
        <v>40975</v>
      </c>
      <c r="B985" s="8">
        <v>20.43</v>
      </c>
      <c r="C985" s="8">
        <v>20.440000000000001</v>
      </c>
      <c r="D985" s="8">
        <v>19.07</v>
      </c>
      <c r="E985" s="8">
        <v>19.07</v>
      </c>
    </row>
    <row r="986" spans="1:5" x14ac:dyDescent="0.2">
      <c r="A986" s="6">
        <v>40976</v>
      </c>
      <c r="B986" s="8">
        <v>18.079999999999998</v>
      </c>
      <c r="C986" s="8">
        <v>18.46</v>
      </c>
      <c r="D986" s="8">
        <v>17.760000000000002</v>
      </c>
      <c r="E986" s="8">
        <v>17.95</v>
      </c>
    </row>
    <row r="987" spans="1:5" x14ac:dyDescent="0.2">
      <c r="A987" s="6">
        <v>40977</v>
      </c>
      <c r="B987" s="8">
        <v>17.16</v>
      </c>
      <c r="C987" s="8">
        <v>17.54</v>
      </c>
      <c r="D987" s="8">
        <v>16.63</v>
      </c>
      <c r="E987" s="8">
        <v>17.11</v>
      </c>
    </row>
    <row r="988" spans="1:5" x14ac:dyDescent="0.2">
      <c r="A988" s="6">
        <v>40980</v>
      </c>
      <c r="B988" s="8">
        <v>15.79</v>
      </c>
      <c r="C988" s="8">
        <v>16.670000000000002</v>
      </c>
      <c r="D988" s="8">
        <v>15.23</v>
      </c>
      <c r="E988" s="8">
        <v>15.64</v>
      </c>
    </row>
    <row r="989" spans="1:5" x14ac:dyDescent="0.2">
      <c r="A989" s="6">
        <v>40981</v>
      </c>
      <c r="B989" s="8">
        <v>14</v>
      </c>
      <c r="C989" s="8">
        <v>16.079999999999998</v>
      </c>
      <c r="D989" s="8">
        <v>13.99</v>
      </c>
      <c r="E989" s="8">
        <v>14.8</v>
      </c>
    </row>
    <row r="990" spans="1:5" x14ac:dyDescent="0.2">
      <c r="A990" s="6">
        <v>40982</v>
      </c>
      <c r="B990" s="8">
        <v>14.42</v>
      </c>
      <c r="C990" s="8">
        <v>16.190000000000001</v>
      </c>
      <c r="D990" s="8">
        <v>14.39</v>
      </c>
      <c r="E990" s="8">
        <v>15.31</v>
      </c>
    </row>
    <row r="991" spans="1:5" x14ac:dyDescent="0.2">
      <c r="A991" s="6">
        <v>40983</v>
      </c>
      <c r="B991" s="8">
        <v>15.32</v>
      </c>
      <c r="C991" s="8">
        <v>16.059999999999999</v>
      </c>
      <c r="D991" s="8">
        <v>14.58</v>
      </c>
      <c r="E991" s="8">
        <v>15.42</v>
      </c>
    </row>
    <row r="992" spans="1:5" x14ac:dyDescent="0.2">
      <c r="A992" s="6">
        <v>40984</v>
      </c>
      <c r="B992" s="8">
        <v>14.43</v>
      </c>
      <c r="C992" s="8">
        <v>15.24</v>
      </c>
      <c r="D992" s="8">
        <v>13.66</v>
      </c>
      <c r="E992" s="8">
        <v>14.47</v>
      </c>
    </row>
    <row r="993" spans="1:5" x14ac:dyDescent="0.2">
      <c r="A993" s="6">
        <v>40987</v>
      </c>
      <c r="B993" s="8">
        <v>15.42</v>
      </c>
      <c r="C993" s="8">
        <v>15.43</v>
      </c>
      <c r="D993" s="8">
        <v>14.54</v>
      </c>
      <c r="E993" s="8">
        <v>15.04</v>
      </c>
    </row>
    <row r="994" spans="1:5" x14ac:dyDescent="0.2">
      <c r="A994" s="6">
        <v>40988</v>
      </c>
      <c r="B994" s="8">
        <v>15.82</v>
      </c>
      <c r="C994" s="8">
        <v>15.95</v>
      </c>
      <c r="D994" s="8">
        <v>15.11</v>
      </c>
      <c r="E994" s="8">
        <v>15.58</v>
      </c>
    </row>
    <row r="995" spans="1:5" x14ac:dyDescent="0.2">
      <c r="A995" s="6">
        <v>40989</v>
      </c>
      <c r="B995" s="8">
        <v>14.72</v>
      </c>
      <c r="C995" s="8">
        <v>15.31</v>
      </c>
      <c r="D995" s="8">
        <v>14.19</v>
      </c>
      <c r="E995" s="8">
        <v>15.13</v>
      </c>
    </row>
    <row r="996" spans="1:5" x14ac:dyDescent="0.2">
      <c r="A996" s="6">
        <v>40990</v>
      </c>
      <c r="B996" s="8">
        <v>16.04</v>
      </c>
      <c r="C996" s="8">
        <v>16.579999999999998</v>
      </c>
      <c r="D996" s="8">
        <v>15.56</v>
      </c>
      <c r="E996" s="8">
        <v>15.57</v>
      </c>
    </row>
    <row r="997" spans="1:5" x14ac:dyDescent="0.2">
      <c r="A997" s="6">
        <v>40991</v>
      </c>
      <c r="B997" s="8">
        <v>15.65</v>
      </c>
      <c r="C997" s="8">
        <v>16.39</v>
      </c>
      <c r="D997" s="8">
        <v>14.69</v>
      </c>
      <c r="E997" s="8">
        <v>14.82</v>
      </c>
    </row>
    <row r="998" spans="1:5" x14ac:dyDescent="0.2">
      <c r="A998" s="6">
        <v>40994</v>
      </c>
      <c r="B998" s="8">
        <v>14.51</v>
      </c>
      <c r="C998" s="8">
        <v>15.03</v>
      </c>
      <c r="D998" s="8">
        <v>14.26</v>
      </c>
      <c r="E998" s="8">
        <v>14.26</v>
      </c>
    </row>
    <row r="999" spans="1:5" x14ac:dyDescent="0.2">
      <c r="A999" s="6">
        <v>40995</v>
      </c>
      <c r="B999" s="8">
        <v>14.52</v>
      </c>
      <c r="C999" s="8">
        <v>15.59</v>
      </c>
      <c r="D999" s="8">
        <v>14.14</v>
      </c>
      <c r="E999" s="8">
        <v>15.59</v>
      </c>
    </row>
    <row r="1000" spans="1:5" x14ac:dyDescent="0.2">
      <c r="A1000" s="6">
        <v>40996</v>
      </c>
      <c r="B1000" s="8">
        <v>15.58</v>
      </c>
      <c r="C1000" s="8">
        <v>17.27</v>
      </c>
      <c r="D1000" s="8">
        <v>15.4</v>
      </c>
      <c r="E1000" s="8">
        <v>15.47</v>
      </c>
    </row>
    <row r="1001" spans="1:5" x14ac:dyDescent="0.2">
      <c r="A1001" s="6">
        <v>40997</v>
      </c>
      <c r="B1001" s="8">
        <v>16.84</v>
      </c>
      <c r="C1001" s="8">
        <v>17.2</v>
      </c>
      <c r="D1001" s="8">
        <v>15.39</v>
      </c>
      <c r="E1001" s="8">
        <v>15.48</v>
      </c>
    </row>
    <row r="1002" spans="1:5" x14ac:dyDescent="0.2">
      <c r="A1002" s="6">
        <v>40998</v>
      </c>
      <c r="B1002" s="8">
        <v>14.88</v>
      </c>
      <c r="C1002" s="8">
        <v>15.98</v>
      </c>
      <c r="D1002" s="8">
        <v>14.67</v>
      </c>
      <c r="E1002" s="8">
        <v>15.5</v>
      </c>
    </row>
    <row r="1003" spans="1:5" x14ac:dyDescent="0.2">
      <c r="A1003" s="6">
        <v>41001</v>
      </c>
      <c r="B1003" s="8">
        <v>16.350000000000001</v>
      </c>
      <c r="C1003" s="8">
        <v>16.579999999999998</v>
      </c>
      <c r="D1003" s="8">
        <v>15.02</v>
      </c>
      <c r="E1003" s="8">
        <v>15.64</v>
      </c>
    </row>
    <row r="1004" spans="1:5" x14ac:dyDescent="0.2">
      <c r="A1004" s="6">
        <v>41002</v>
      </c>
      <c r="B1004" s="8">
        <v>15.61</v>
      </c>
      <c r="C1004" s="8">
        <v>16.649999999999999</v>
      </c>
      <c r="D1004" s="8">
        <v>15.56</v>
      </c>
      <c r="E1004" s="8">
        <v>15.66</v>
      </c>
    </row>
    <row r="1005" spans="1:5" x14ac:dyDescent="0.2">
      <c r="A1005" s="6">
        <v>41003</v>
      </c>
      <c r="B1005" s="8">
        <v>17.07</v>
      </c>
      <c r="C1005" s="8">
        <v>17.739999999999998</v>
      </c>
      <c r="D1005" s="8">
        <v>16.309999999999999</v>
      </c>
      <c r="E1005" s="8">
        <v>16.440000000000001</v>
      </c>
    </row>
    <row r="1006" spans="1:5" x14ac:dyDescent="0.2">
      <c r="A1006" s="6">
        <v>41004</v>
      </c>
      <c r="B1006" s="8">
        <v>17.02</v>
      </c>
      <c r="C1006" s="8">
        <v>17.13</v>
      </c>
      <c r="D1006" s="8">
        <v>16.29</v>
      </c>
      <c r="E1006" s="8">
        <v>16.7</v>
      </c>
    </row>
    <row r="1007" spans="1:5" x14ac:dyDescent="0.2">
      <c r="A1007" s="6">
        <v>41008</v>
      </c>
      <c r="B1007" s="8">
        <v>18.940000000000001</v>
      </c>
      <c r="C1007" s="8">
        <v>18.940000000000001</v>
      </c>
      <c r="D1007" s="8">
        <v>17.93</v>
      </c>
      <c r="E1007" s="8">
        <v>18.809999999999999</v>
      </c>
    </row>
    <row r="1008" spans="1:5" x14ac:dyDescent="0.2">
      <c r="A1008" s="6">
        <v>41009</v>
      </c>
      <c r="B1008" s="8">
        <v>19.100000000000001</v>
      </c>
      <c r="C1008" s="8">
        <v>21.06</v>
      </c>
      <c r="D1008" s="8">
        <v>18.62</v>
      </c>
      <c r="E1008" s="8">
        <v>20.39</v>
      </c>
    </row>
    <row r="1009" spans="1:5" x14ac:dyDescent="0.2">
      <c r="A1009" s="6">
        <v>41010</v>
      </c>
      <c r="B1009" s="8">
        <v>19.22</v>
      </c>
      <c r="C1009" s="8">
        <v>20.12</v>
      </c>
      <c r="D1009" s="8">
        <v>18.73</v>
      </c>
      <c r="E1009" s="8">
        <v>20.02</v>
      </c>
    </row>
    <row r="1010" spans="1:5" x14ac:dyDescent="0.2">
      <c r="A1010" s="6">
        <v>41011</v>
      </c>
      <c r="B1010" s="8">
        <v>19.63</v>
      </c>
      <c r="C1010" s="8">
        <v>19.739999999999998</v>
      </c>
      <c r="D1010" s="8">
        <v>17.2</v>
      </c>
      <c r="E1010" s="8">
        <v>17.2</v>
      </c>
    </row>
    <row r="1011" spans="1:5" x14ac:dyDescent="0.2">
      <c r="A1011" s="6">
        <v>41012</v>
      </c>
      <c r="B1011" s="8">
        <v>17.95</v>
      </c>
      <c r="C1011" s="8">
        <v>19.62</v>
      </c>
      <c r="D1011" s="8">
        <v>17.850000000000001</v>
      </c>
      <c r="E1011" s="8">
        <v>19.55</v>
      </c>
    </row>
    <row r="1012" spans="1:5" x14ac:dyDescent="0.2">
      <c r="A1012" s="6">
        <v>41015</v>
      </c>
      <c r="B1012" s="8">
        <v>18.87</v>
      </c>
      <c r="C1012" s="8">
        <v>20.420000000000002</v>
      </c>
      <c r="D1012" s="8">
        <v>18.600000000000001</v>
      </c>
      <c r="E1012" s="8">
        <v>19.55</v>
      </c>
    </row>
    <row r="1013" spans="1:5" x14ac:dyDescent="0.2">
      <c r="A1013" s="6">
        <v>41016</v>
      </c>
      <c r="B1013" s="8">
        <v>18.66</v>
      </c>
      <c r="C1013" s="8">
        <v>18.66</v>
      </c>
      <c r="D1013" s="8">
        <v>17.579999999999998</v>
      </c>
      <c r="E1013" s="8">
        <v>18.46</v>
      </c>
    </row>
    <row r="1014" spans="1:5" x14ac:dyDescent="0.2">
      <c r="A1014" s="6">
        <v>41017</v>
      </c>
      <c r="B1014" s="8">
        <v>19.02</v>
      </c>
      <c r="C1014" s="8">
        <v>19.170000000000002</v>
      </c>
      <c r="D1014" s="8">
        <v>17.7</v>
      </c>
      <c r="E1014" s="8">
        <v>18.64</v>
      </c>
    </row>
    <row r="1015" spans="1:5" x14ac:dyDescent="0.2">
      <c r="A1015" s="6">
        <v>41018</v>
      </c>
      <c r="B1015" s="8">
        <v>18.510000000000002</v>
      </c>
      <c r="C1015" s="8">
        <v>19.690000000000001</v>
      </c>
      <c r="D1015" s="8">
        <v>17.690000000000001</v>
      </c>
      <c r="E1015" s="8">
        <v>18.36</v>
      </c>
    </row>
    <row r="1016" spans="1:5" x14ac:dyDescent="0.2">
      <c r="A1016" s="6">
        <v>41019</v>
      </c>
      <c r="B1016" s="8">
        <v>17.920000000000002</v>
      </c>
      <c r="C1016" s="8">
        <v>18.05</v>
      </c>
      <c r="D1016" s="8">
        <v>16.97</v>
      </c>
      <c r="E1016" s="8">
        <v>17.440000000000001</v>
      </c>
    </row>
    <row r="1017" spans="1:5" x14ac:dyDescent="0.2">
      <c r="A1017" s="6">
        <v>41022</v>
      </c>
      <c r="B1017" s="8">
        <v>20.22</v>
      </c>
      <c r="C1017" s="8">
        <v>20.27</v>
      </c>
      <c r="D1017" s="8">
        <v>18.95</v>
      </c>
      <c r="E1017" s="8">
        <v>18.97</v>
      </c>
    </row>
    <row r="1018" spans="1:5" x14ac:dyDescent="0.2">
      <c r="A1018" s="6">
        <v>41023</v>
      </c>
      <c r="B1018" s="8">
        <v>19.22</v>
      </c>
      <c r="C1018" s="8">
        <v>19.22</v>
      </c>
      <c r="D1018" s="8">
        <v>18.09</v>
      </c>
      <c r="E1018" s="8">
        <v>18.100000000000001</v>
      </c>
    </row>
    <row r="1019" spans="1:5" x14ac:dyDescent="0.2">
      <c r="A1019" s="6">
        <v>41024</v>
      </c>
      <c r="B1019" s="8">
        <v>17.05</v>
      </c>
      <c r="C1019" s="8">
        <v>17.38</v>
      </c>
      <c r="D1019" s="8">
        <v>16.82</v>
      </c>
      <c r="E1019" s="8">
        <v>16.82</v>
      </c>
    </row>
    <row r="1020" spans="1:5" x14ac:dyDescent="0.2">
      <c r="A1020" s="6">
        <v>41025</v>
      </c>
      <c r="B1020" s="8">
        <v>16.97</v>
      </c>
      <c r="C1020" s="8">
        <v>17.04</v>
      </c>
      <c r="D1020" s="8">
        <v>15.75</v>
      </c>
      <c r="E1020" s="8">
        <v>16.239999999999998</v>
      </c>
    </row>
    <row r="1021" spans="1:5" x14ac:dyDescent="0.2">
      <c r="A1021" s="6">
        <v>41026</v>
      </c>
      <c r="B1021" s="8">
        <v>15.83</v>
      </c>
      <c r="C1021" s="8">
        <v>16.47</v>
      </c>
      <c r="D1021" s="8">
        <v>15.83</v>
      </c>
      <c r="E1021" s="8">
        <v>16.32</v>
      </c>
    </row>
    <row r="1022" spans="1:5" x14ac:dyDescent="0.2">
      <c r="A1022" s="6">
        <v>41029</v>
      </c>
      <c r="B1022" s="8">
        <v>17.04</v>
      </c>
      <c r="C1022" s="8">
        <v>17.41</v>
      </c>
      <c r="D1022" s="8">
        <v>16.920000000000002</v>
      </c>
      <c r="E1022" s="8">
        <v>17.149999999999999</v>
      </c>
    </row>
    <row r="1023" spans="1:5" x14ac:dyDescent="0.2">
      <c r="A1023" s="6">
        <v>41030</v>
      </c>
      <c r="B1023" s="8">
        <v>17.27</v>
      </c>
      <c r="C1023" s="8">
        <v>17.489999999999998</v>
      </c>
      <c r="D1023" s="8">
        <v>16.010000000000002</v>
      </c>
      <c r="E1023" s="8">
        <v>16.600000000000001</v>
      </c>
    </row>
    <row r="1024" spans="1:5" x14ac:dyDescent="0.2">
      <c r="A1024" s="6">
        <v>41031</v>
      </c>
      <c r="B1024" s="8">
        <v>17.25</v>
      </c>
      <c r="C1024" s="8">
        <v>17.63</v>
      </c>
      <c r="D1024" s="8">
        <v>16.78</v>
      </c>
      <c r="E1024" s="8">
        <v>16.88</v>
      </c>
    </row>
    <row r="1025" spans="1:5" x14ac:dyDescent="0.2">
      <c r="A1025" s="6">
        <v>41032</v>
      </c>
      <c r="B1025" s="8">
        <v>16.899999999999999</v>
      </c>
      <c r="C1025" s="8">
        <v>17.920000000000002</v>
      </c>
      <c r="D1025" s="8">
        <v>16.73</v>
      </c>
      <c r="E1025" s="8">
        <v>17.559999999999999</v>
      </c>
    </row>
    <row r="1026" spans="1:5" x14ac:dyDescent="0.2">
      <c r="A1026" s="6">
        <v>41033</v>
      </c>
      <c r="B1026" s="8">
        <v>18.03</v>
      </c>
      <c r="C1026" s="8">
        <v>19.28</v>
      </c>
      <c r="D1026" s="8">
        <v>17.809999999999999</v>
      </c>
      <c r="E1026" s="8">
        <v>19.16</v>
      </c>
    </row>
    <row r="1027" spans="1:5" x14ac:dyDescent="0.2">
      <c r="A1027" s="6">
        <v>41036</v>
      </c>
      <c r="B1027" s="8">
        <v>19.8</v>
      </c>
      <c r="C1027" s="8">
        <v>19.87</v>
      </c>
      <c r="D1027" s="8">
        <v>18.41</v>
      </c>
      <c r="E1027" s="8">
        <v>18.940000000000001</v>
      </c>
    </row>
    <row r="1028" spans="1:5" x14ac:dyDescent="0.2">
      <c r="A1028" s="6">
        <v>41037</v>
      </c>
      <c r="B1028" s="8">
        <v>19.440000000000001</v>
      </c>
      <c r="C1028" s="8">
        <v>20.91</v>
      </c>
      <c r="D1028" s="8">
        <v>17.95</v>
      </c>
      <c r="E1028" s="8">
        <v>19.05</v>
      </c>
    </row>
    <row r="1029" spans="1:5" x14ac:dyDescent="0.2">
      <c r="A1029" s="6">
        <v>41038</v>
      </c>
      <c r="B1029" s="8">
        <v>20.65</v>
      </c>
      <c r="C1029" s="8">
        <v>21.59</v>
      </c>
      <c r="D1029" s="8">
        <v>19.38</v>
      </c>
      <c r="E1029" s="8">
        <v>20.079999999999998</v>
      </c>
    </row>
    <row r="1030" spans="1:5" x14ac:dyDescent="0.2">
      <c r="A1030" s="6">
        <v>41039</v>
      </c>
      <c r="B1030" s="8">
        <v>19.25</v>
      </c>
      <c r="C1030" s="8">
        <v>19.88</v>
      </c>
      <c r="D1030" s="8">
        <v>18.77</v>
      </c>
      <c r="E1030" s="8">
        <v>18.829999999999998</v>
      </c>
    </row>
    <row r="1031" spans="1:5" x14ac:dyDescent="0.2">
      <c r="A1031" s="6">
        <v>41040</v>
      </c>
      <c r="B1031" s="8">
        <v>19.93</v>
      </c>
      <c r="C1031" s="8">
        <v>19.940000000000001</v>
      </c>
      <c r="D1031" s="8">
        <v>18.62</v>
      </c>
      <c r="E1031" s="8">
        <v>19.89</v>
      </c>
    </row>
    <row r="1032" spans="1:5" x14ac:dyDescent="0.2">
      <c r="A1032" s="6">
        <v>41043</v>
      </c>
      <c r="B1032" s="8">
        <v>21.47</v>
      </c>
      <c r="C1032" s="8">
        <v>21.87</v>
      </c>
      <c r="D1032" s="8">
        <v>20.94</v>
      </c>
      <c r="E1032" s="8">
        <v>21.87</v>
      </c>
    </row>
    <row r="1033" spans="1:5" x14ac:dyDescent="0.2">
      <c r="A1033" s="6">
        <v>41044</v>
      </c>
      <c r="B1033" s="8">
        <v>21.43</v>
      </c>
      <c r="C1033" s="8">
        <v>22.7</v>
      </c>
      <c r="D1033" s="8">
        <v>20.76</v>
      </c>
      <c r="E1033" s="8">
        <v>21.97</v>
      </c>
    </row>
    <row r="1034" spans="1:5" x14ac:dyDescent="0.2">
      <c r="A1034" s="6">
        <v>41045</v>
      </c>
      <c r="B1034" s="8">
        <v>21.54</v>
      </c>
      <c r="C1034" s="8">
        <v>22.69</v>
      </c>
      <c r="D1034" s="8">
        <v>20.83</v>
      </c>
      <c r="E1034" s="8">
        <v>22.27</v>
      </c>
    </row>
    <row r="1035" spans="1:5" x14ac:dyDescent="0.2">
      <c r="A1035" s="6">
        <v>41046</v>
      </c>
      <c r="B1035" s="8">
        <v>21.99</v>
      </c>
      <c r="C1035" s="8">
        <v>24.51</v>
      </c>
      <c r="D1035" s="8">
        <v>21.87</v>
      </c>
      <c r="E1035" s="8">
        <v>24.49</v>
      </c>
    </row>
    <row r="1036" spans="1:5" x14ac:dyDescent="0.2">
      <c r="A1036" s="6">
        <v>41047</v>
      </c>
      <c r="B1036" s="8">
        <v>23.27</v>
      </c>
      <c r="C1036" s="8">
        <v>25.14</v>
      </c>
      <c r="D1036" s="8">
        <v>23.07</v>
      </c>
      <c r="E1036" s="8">
        <v>25.1</v>
      </c>
    </row>
    <row r="1037" spans="1:5" x14ac:dyDescent="0.2">
      <c r="A1037" s="6">
        <v>41050</v>
      </c>
      <c r="B1037" s="8">
        <v>24.88</v>
      </c>
      <c r="C1037" s="8">
        <v>24.88</v>
      </c>
      <c r="D1037" s="8">
        <v>22.01</v>
      </c>
      <c r="E1037" s="8">
        <v>22.01</v>
      </c>
    </row>
    <row r="1038" spans="1:5" x14ac:dyDescent="0.2">
      <c r="A1038" s="6">
        <v>41051</v>
      </c>
      <c r="B1038" s="8">
        <v>21.76</v>
      </c>
      <c r="C1038" s="8">
        <v>23.19</v>
      </c>
      <c r="D1038" s="8">
        <v>19.98</v>
      </c>
      <c r="E1038" s="8">
        <v>22.48</v>
      </c>
    </row>
    <row r="1039" spans="1:5" x14ac:dyDescent="0.2">
      <c r="A1039" s="6">
        <v>41052</v>
      </c>
      <c r="B1039" s="8">
        <v>23.32</v>
      </c>
      <c r="C1039" s="8">
        <v>24.62</v>
      </c>
      <c r="D1039" s="8">
        <v>21.99</v>
      </c>
      <c r="E1039" s="8">
        <v>22.33</v>
      </c>
    </row>
    <row r="1040" spans="1:5" x14ac:dyDescent="0.2">
      <c r="A1040" s="6">
        <v>41053</v>
      </c>
      <c r="B1040" s="8">
        <v>22</v>
      </c>
      <c r="C1040" s="8">
        <v>23.22</v>
      </c>
      <c r="D1040" s="8">
        <v>21.48</v>
      </c>
      <c r="E1040" s="8">
        <v>21.54</v>
      </c>
    </row>
    <row r="1041" spans="1:5" x14ac:dyDescent="0.2">
      <c r="A1041" s="6">
        <v>41054</v>
      </c>
      <c r="B1041" s="8">
        <v>22.05</v>
      </c>
      <c r="C1041" s="8">
        <v>22.29</v>
      </c>
      <c r="D1041" s="8">
        <v>21.3</v>
      </c>
      <c r="E1041" s="8">
        <v>21.76</v>
      </c>
    </row>
    <row r="1042" spans="1:5" x14ac:dyDescent="0.2">
      <c r="A1042" s="6">
        <v>41058</v>
      </c>
      <c r="B1042" s="8">
        <v>21.7</v>
      </c>
      <c r="C1042" s="8">
        <v>22.47</v>
      </c>
      <c r="D1042" s="8">
        <v>20.99</v>
      </c>
      <c r="E1042" s="8">
        <v>21.03</v>
      </c>
    </row>
    <row r="1043" spans="1:5" x14ac:dyDescent="0.2">
      <c r="A1043" s="6">
        <v>41059</v>
      </c>
      <c r="B1043" s="8">
        <v>22.68</v>
      </c>
      <c r="C1043" s="8">
        <v>24.14</v>
      </c>
      <c r="D1043" s="8">
        <v>22.66</v>
      </c>
      <c r="E1043" s="8">
        <v>24.14</v>
      </c>
    </row>
    <row r="1044" spans="1:5" x14ac:dyDescent="0.2">
      <c r="A1044" s="6">
        <v>41060</v>
      </c>
      <c r="B1044" s="8">
        <v>23.83</v>
      </c>
      <c r="C1044" s="8">
        <v>25.46</v>
      </c>
      <c r="D1044" s="8">
        <v>22.78</v>
      </c>
      <c r="E1044" s="8">
        <v>24.06</v>
      </c>
    </row>
    <row r="1045" spans="1:5" x14ac:dyDescent="0.2">
      <c r="A1045" s="6">
        <v>41061</v>
      </c>
      <c r="B1045" s="8">
        <v>25.87</v>
      </c>
      <c r="C1045" s="8">
        <v>26.71</v>
      </c>
      <c r="D1045" s="8">
        <v>23.94</v>
      </c>
      <c r="E1045" s="8">
        <v>26.66</v>
      </c>
    </row>
    <row r="1046" spans="1:5" x14ac:dyDescent="0.2">
      <c r="A1046" s="6">
        <v>41064</v>
      </c>
      <c r="B1046" s="8">
        <v>26.35</v>
      </c>
      <c r="C1046" s="8">
        <v>27.73</v>
      </c>
      <c r="D1046" s="8">
        <v>25.72</v>
      </c>
      <c r="E1046" s="8">
        <v>26.12</v>
      </c>
    </row>
    <row r="1047" spans="1:5" x14ac:dyDescent="0.2">
      <c r="A1047" s="6">
        <v>41065</v>
      </c>
      <c r="B1047" s="8">
        <v>25.9</v>
      </c>
      <c r="C1047" s="8">
        <v>25.9</v>
      </c>
      <c r="D1047" s="8">
        <v>24.5</v>
      </c>
      <c r="E1047" s="8">
        <v>24.68</v>
      </c>
    </row>
    <row r="1048" spans="1:5" x14ac:dyDescent="0.2">
      <c r="A1048" s="6">
        <v>41066</v>
      </c>
      <c r="B1048" s="8">
        <v>23.76</v>
      </c>
      <c r="C1048" s="8">
        <v>23.89</v>
      </c>
      <c r="D1048" s="8">
        <v>21.8</v>
      </c>
      <c r="E1048" s="8">
        <v>22.16</v>
      </c>
    </row>
    <row r="1049" spans="1:5" x14ac:dyDescent="0.2">
      <c r="A1049" s="6">
        <v>41067</v>
      </c>
      <c r="B1049" s="8">
        <v>21</v>
      </c>
      <c r="C1049" s="8">
        <v>22.48</v>
      </c>
      <c r="D1049" s="8">
        <v>20.74</v>
      </c>
      <c r="E1049" s="8">
        <v>21.72</v>
      </c>
    </row>
    <row r="1050" spans="1:5" x14ac:dyDescent="0.2">
      <c r="A1050" s="6">
        <v>41068</v>
      </c>
      <c r="B1050" s="8">
        <v>22.54</v>
      </c>
      <c r="C1050" s="8">
        <v>23.1</v>
      </c>
      <c r="D1050" s="8">
        <v>20.29</v>
      </c>
      <c r="E1050" s="8">
        <v>21.23</v>
      </c>
    </row>
    <row r="1051" spans="1:5" x14ac:dyDescent="0.2">
      <c r="A1051" s="6">
        <v>41071</v>
      </c>
      <c r="B1051" s="8">
        <v>19.87</v>
      </c>
      <c r="C1051" s="8">
        <v>23.56</v>
      </c>
      <c r="D1051" s="8">
        <v>19.63</v>
      </c>
      <c r="E1051" s="8">
        <v>23.56</v>
      </c>
    </row>
    <row r="1052" spans="1:5" x14ac:dyDescent="0.2">
      <c r="A1052" s="6">
        <v>41072</v>
      </c>
      <c r="B1052" s="8">
        <v>23.15</v>
      </c>
      <c r="C1052" s="8">
        <v>23.9</v>
      </c>
      <c r="D1052" s="8">
        <v>22.09</v>
      </c>
      <c r="E1052" s="8">
        <v>22.09</v>
      </c>
    </row>
    <row r="1053" spans="1:5" x14ac:dyDescent="0.2">
      <c r="A1053" s="6">
        <v>41073</v>
      </c>
      <c r="B1053" s="8">
        <v>22.93</v>
      </c>
      <c r="C1053" s="8">
        <v>24.93</v>
      </c>
      <c r="D1053" s="8">
        <v>22.66</v>
      </c>
      <c r="E1053" s="8">
        <v>24.27</v>
      </c>
    </row>
    <row r="1054" spans="1:5" x14ac:dyDescent="0.2">
      <c r="A1054" s="6">
        <v>41074</v>
      </c>
      <c r="B1054" s="8">
        <v>24.19</v>
      </c>
      <c r="C1054" s="8">
        <v>24.81</v>
      </c>
      <c r="D1054" s="8">
        <v>21.55</v>
      </c>
      <c r="E1054" s="8">
        <v>21.68</v>
      </c>
    </row>
    <row r="1055" spans="1:5" x14ac:dyDescent="0.2">
      <c r="A1055" s="6">
        <v>41075</v>
      </c>
      <c r="B1055" s="8">
        <v>22.47</v>
      </c>
      <c r="C1055" s="8">
        <v>23.09</v>
      </c>
      <c r="D1055" s="8">
        <v>20.61</v>
      </c>
      <c r="E1055" s="8">
        <v>21.11</v>
      </c>
    </row>
    <row r="1056" spans="1:5" x14ac:dyDescent="0.2">
      <c r="A1056" s="6">
        <v>41078</v>
      </c>
      <c r="B1056" s="8">
        <v>21.76</v>
      </c>
      <c r="C1056" s="8">
        <v>21.98</v>
      </c>
      <c r="D1056" s="8">
        <v>18.239999999999998</v>
      </c>
      <c r="E1056" s="8">
        <v>18.32</v>
      </c>
    </row>
    <row r="1057" spans="1:5" x14ac:dyDescent="0.2">
      <c r="A1057" s="6">
        <v>41079</v>
      </c>
      <c r="B1057" s="8">
        <v>17.66</v>
      </c>
      <c r="C1057" s="8">
        <v>18.62</v>
      </c>
      <c r="D1057" s="8">
        <v>17.36</v>
      </c>
      <c r="E1057" s="8">
        <v>18.38</v>
      </c>
    </row>
    <row r="1058" spans="1:5" x14ac:dyDescent="0.2">
      <c r="A1058" s="6">
        <v>41080</v>
      </c>
      <c r="B1058" s="8">
        <v>17.96</v>
      </c>
      <c r="C1058" s="8">
        <v>20.05</v>
      </c>
      <c r="D1058" s="8">
        <v>17.09</v>
      </c>
      <c r="E1058" s="8">
        <v>17.239999999999998</v>
      </c>
    </row>
    <row r="1059" spans="1:5" x14ac:dyDescent="0.2">
      <c r="A1059" s="6">
        <v>41081</v>
      </c>
      <c r="B1059" s="8">
        <v>16.89</v>
      </c>
      <c r="C1059" s="8">
        <v>20.48</v>
      </c>
      <c r="D1059" s="8">
        <v>16.77</v>
      </c>
      <c r="E1059" s="8">
        <v>20.079999999999998</v>
      </c>
    </row>
    <row r="1060" spans="1:5" x14ac:dyDescent="0.2">
      <c r="A1060" s="6">
        <v>41082</v>
      </c>
      <c r="B1060" s="8">
        <v>18.649999999999999</v>
      </c>
      <c r="C1060" s="8">
        <v>19.37</v>
      </c>
      <c r="D1060" s="8">
        <v>17.899999999999999</v>
      </c>
      <c r="E1060" s="8">
        <v>18.11</v>
      </c>
    </row>
    <row r="1061" spans="1:5" x14ac:dyDescent="0.2">
      <c r="A1061" s="6">
        <v>41085</v>
      </c>
      <c r="B1061" s="8">
        <v>20.47</v>
      </c>
      <c r="C1061" s="8">
        <v>21.36</v>
      </c>
      <c r="D1061" s="8">
        <v>19.89</v>
      </c>
      <c r="E1061" s="8">
        <v>20.38</v>
      </c>
    </row>
    <row r="1062" spans="1:5" x14ac:dyDescent="0.2">
      <c r="A1062" s="6">
        <v>41086</v>
      </c>
      <c r="B1062" s="8">
        <v>20.010000000000002</v>
      </c>
      <c r="C1062" s="8">
        <v>20.57</v>
      </c>
      <c r="D1062" s="8">
        <v>19.420000000000002</v>
      </c>
      <c r="E1062" s="8">
        <v>19.72</v>
      </c>
    </row>
    <row r="1063" spans="1:5" x14ac:dyDescent="0.2">
      <c r="A1063" s="6">
        <v>41087</v>
      </c>
      <c r="B1063" s="8">
        <v>19.55</v>
      </c>
      <c r="C1063" s="8">
        <v>20.12</v>
      </c>
      <c r="D1063" s="8">
        <v>19.38</v>
      </c>
      <c r="E1063" s="8">
        <v>19.45</v>
      </c>
    </row>
    <row r="1064" spans="1:5" x14ac:dyDescent="0.2">
      <c r="A1064" s="6">
        <v>41088</v>
      </c>
      <c r="B1064" s="8">
        <v>20.329999999999998</v>
      </c>
      <c r="C1064" s="8">
        <v>21.19</v>
      </c>
      <c r="D1064" s="8">
        <v>19.600000000000001</v>
      </c>
      <c r="E1064" s="8">
        <v>19.71</v>
      </c>
    </row>
    <row r="1065" spans="1:5" x14ac:dyDescent="0.2">
      <c r="A1065" s="6">
        <v>41089</v>
      </c>
      <c r="B1065" s="8">
        <v>17.52</v>
      </c>
      <c r="C1065" s="8">
        <v>19.71</v>
      </c>
      <c r="D1065" s="8">
        <v>16.87</v>
      </c>
      <c r="E1065" s="8">
        <v>17.079999999999998</v>
      </c>
    </row>
    <row r="1066" spans="1:5" x14ac:dyDescent="0.2">
      <c r="A1066" s="6">
        <v>41092</v>
      </c>
      <c r="B1066" s="8">
        <v>17.62</v>
      </c>
      <c r="C1066" s="8">
        <v>18.190000000000001</v>
      </c>
      <c r="D1066" s="8">
        <v>16.66</v>
      </c>
      <c r="E1066" s="8">
        <v>16.8</v>
      </c>
    </row>
    <row r="1067" spans="1:5" x14ac:dyDescent="0.2">
      <c r="A1067" s="6">
        <v>41093</v>
      </c>
      <c r="B1067" s="8">
        <v>16.670000000000002</v>
      </c>
      <c r="C1067" s="8">
        <v>16.920000000000002</v>
      </c>
      <c r="D1067" s="8">
        <v>16.27</v>
      </c>
      <c r="E1067" s="8">
        <v>16.66</v>
      </c>
    </row>
    <row r="1068" spans="1:5" x14ac:dyDescent="0.2">
      <c r="A1068" s="6">
        <v>41095</v>
      </c>
      <c r="B1068" s="8">
        <v>17.61</v>
      </c>
      <c r="C1068" s="8">
        <v>18.22</v>
      </c>
      <c r="D1068" s="8">
        <v>17.18</v>
      </c>
      <c r="E1068" s="8">
        <v>17.5</v>
      </c>
    </row>
    <row r="1069" spans="1:5" x14ac:dyDescent="0.2">
      <c r="A1069" s="6">
        <v>41096</v>
      </c>
      <c r="B1069" s="8">
        <v>18.2</v>
      </c>
      <c r="C1069" s="8">
        <v>18.25</v>
      </c>
      <c r="D1069" s="8">
        <v>16.95</v>
      </c>
      <c r="E1069" s="8">
        <v>17.100000000000001</v>
      </c>
    </row>
    <row r="1070" spans="1:5" x14ac:dyDescent="0.2">
      <c r="A1070" s="6">
        <v>41099</v>
      </c>
      <c r="B1070" s="8">
        <v>18.170000000000002</v>
      </c>
      <c r="C1070" s="8">
        <v>18.32</v>
      </c>
      <c r="D1070" s="8">
        <v>17.73</v>
      </c>
      <c r="E1070" s="8">
        <v>17.98</v>
      </c>
    </row>
    <row r="1071" spans="1:5" x14ac:dyDescent="0.2">
      <c r="A1071" s="6">
        <v>41100</v>
      </c>
      <c r="B1071" s="8">
        <v>17.510000000000002</v>
      </c>
      <c r="C1071" s="8">
        <v>19.190000000000001</v>
      </c>
      <c r="D1071" s="8">
        <v>17.29</v>
      </c>
      <c r="E1071" s="8">
        <v>18.72</v>
      </c>
    </row>
    <row r="1072" spans="1:5" x14ac:dyDescent="0.2">
      <c r="A1072" s="6">
        <v>41101</v>
      </c>
      <c r="B1072" s="8">
        <v>17.98</v>
      </c>
      <c r="C1072" s="8">
        <v>19.170000000000002</v>
      </c>
      <c r="D1072" s="8">
        <v>17.84</v>
      </c>
      <c r="E1072" s="8">
        <v>17.95</v>
      </c>
    </row>
    <row r="1073" spans="1:5" x14ac:dyDescent="0.2">
      <c r="A1073" s="6">
        <v>41102</v>
      </c>
      <c r="B1073" s="8">
        <v>18.82</v>
      </c>
      <c r="C1073" s="8">
        <v>19.510000000000002</v>
      </c>
      <c r="D1073" s="8">
        <v>17.75</v>
      </c>
      <c r="E1073" s="8">
        <v>18.329999999999998</v>
      </c>
    </row>
    <row r="1074" spans="1:5" x14ac:dyDescent="0.2">
      <c r="A1074" s="6">
        <v>41103</v>
      </c>
      <c r="B1074" s="8">
        <v>17.78</v>
      </c>
      <c r="C1074" s="8">
        <v>17.82</v>
      </c>
      <c r="D1074" s="8">
        <v>16.36</v>
      </c>
      <c r="E1074" s="8">
        <v>16.739999999999998</v>
      </c>
    </row>
    <row r="1075" spans="1:5" x14ac:dyDescent="0.2">
      <c r="A1075" s="6">
        <v>41106</v>
      </c>
      <c r="B1075" s="8">
        <v>17.309999999999999</v>
      </c>
      <c r="C1075" s="8">
        <v>17.32</v>
      </c>
      <c r="D1075" s="8">
        <v>16.46</v>
      </c>
      <c r="E1075" s="8">
        <v>17.11</v>
      </c>
    </row>
    <row r="1076" spans="1:5" x14ac:dyDescent="0.2">
      <c r="A1076" s="6">
        <v>41107</v>
      </c>
      <c r="B1076" s="8">
        <v>16.72</v>
      </c>
      <c r="C1076" s="8">
        <v>17.46</v>
      </c>
      <c r="D1076" s="8">
        <v>16.09</v>
      </c>
      <c r="E1076" s="8">
        <v>16.48</v>
      </c>
    </row>
    <row r="1077" spans="1:5" x14ac:dyDescent="0.2">
      <c r="A1077" s="6">
        <v>41108</v>
      </c>
      <c r="B1077" s="8">
        <v>16.809999999999999</v>
      </c>
      <c r="C1077" s="8">
        <v>16.809999999999999</v>
      </c>
      <c r="D1077" s="8">
        <v>15.69</v>
      </c>
      <c r="E1077" s="8">
        <v>16.16</v>
      </c>
    </row>
    <row r="1078" spans="1:5" x14ac:dyDescent="0.2">
      <c r="A1078" s="6">
        <v>41109</v>
      </c>
      <c r="B1078" s="8">
        <v>16.059999999999999</v>
      </c>
      <c r="C1078" s="8">
        <v>16.7</v>
      </c>
      <c r="D1078" s="8">
        <v>15.45</v>
      </c>
      <c r="E1078" s="8">
        <v>15.45</v>
      </c>
    </row>
    <row r="1079" spans="1:5" x14ac:dyDescent="0.2">
      <c r="A1079" s="6">
        <v>41110</v>
      </c>
      <c r="B1079" s="8">
        <v>16.649999999999999</v>
      </c>
      <c r="C1079" s="8">
        <v>17.05</v>
      </c>
      <c r="D1079" s="8">
        <v>15.97</v>
      </c>
      <c r="E1079" s="8">
        <v>16.27</v>
      </c>
    </row>
    <row r="1080" spans="1:5" x14ac:dyDescent="0.2">
      <c r="A1080" s="6">
        <v>41113</v>
      </c>
      <c r="B1080" s="8">
        <v>20.41</v>
      </c>
      <c r="C1080" s="8">
        <v>20.49</v>
      </c>
      <c r="D1080" s="8">
        <v>18.34</v>
      </c>
      <c r="E1080" s="8">
        <v>18.62</v>
      </c>
    </row>
    <row r="1081" spans="1:5" x14ac:dyDescent="0.2">
      <c r="A1081" s="6">
        <v>41114</v>
      </c>
      <c r="B1081" s="8">
        <v>18.38</v>
      </c>
      <c r="C1081" s="8">
        <v>21</v>
      </c>
      <c r="D1081" s="8">
        <v>18.37</v>
      </c>
      <c r="E1081" s="8">
        <v>20.47</v>
      </c>
    </row>
    <row r="1082" spans="1:5" x14ac:dyDescent="0.2">
      <c r="A1082" s="6">
        <v>41115</v>
      </c>
      <c r="B1082" s="8">
        <v>19.79</v>
      </c>
      <c r="C1082" s="8">
        <v>20.67</v>
      </c>
      <c r="D1082" s="8">
        <v>18.989999999999998</v>
      </c>
      <c r="E1082" s="8">
        <v>19.34</v>
      </c>
    </row>
    <row r="1083" spans="1:5" x14ac:dyDescent="0.2">
      <c r="A1083" s="6">
        <v>41116</v>
      </c>
      <c r="B1083" s="8">
        <v>17.68</v>
      </c>
      <c r="C1083" s="8">
        <v>18.47</v>
      </c>
      <c r="D1083" s="8">
        <v>17.07</v>
      </c>
      <c r="E1083" s="8">
        <v>17.53</v>
      </c>
    </row>
    <row r="1084" spans="1:5" x14ac:dyDescent="0.2">
      <c r="A1084" s="6">
        <v>41117</v>
      </c>
      <c r="B1084" s="8">
        <v>17.11</v>
      </c>
      <c r="C1084" s="8">
        <v>17.3</v>
      </c>
      <c r="D1084" s="8">
        <v>16.52</v>
      </c>
      <c r="E1084" s="8">
        <v>16.7</v>
      </c>
    </row>
    <row r="1085" spans="1:5" x14ac:dyDescent="0.2">
      <c r="A1085" s="6">
        <v>41120</v>
      </c>
      <c r="B1085" s="8">
        <v>17.55</v>
      </c>
      <c r="C1085" s="8">
        <v>18.079999999999998</v>
      </c>
      <c r="D1085" s="8">
        <v>17.23</v>
      </c>
      <c r="E1085" s="8">
        <v>18.03</v>
      </c>
    </row>
    <row r="1086" spans="1:5" x14ac:dyDescent="0.2">
      <c r="A1086" s="6">
        <v>41121</v>
      </c>
      <c r="B1086" s="8">
        <v>18.399999999999999</v>
      </c>
      <c r="C1086" s="8">
        <v>19.09</v>
      </c>
      <c r="D1086" s="8">
        <v>18.260000000000002</v>
      </c>
      <c r="E1086" s="8">
        <v>18.93</v>
      </c>
    </row>
    <row r="1087" spans="1:5" x14ac:dyDescent="0.2">
      <c r="A1087" s="6">
        <v>41122</v>
      </c>
      <c r="B1087" s="8">
        <v>18.8</v>
      </c>
      <c r="C1087" s="8">
        <v>19.18</v>
      </c>
      <c r="D1087" s="8">
        <v>18.2</v>
      </c>
      <c r="E1087" s="8">
        <v>18.96</v>
      </c>
    </row>
    <row r="1088" spans="1:5" x14ac:dyDescent="0.2">
      <c r="A1088" s="6">
        <v>41123</v>
      </c>
      <c r="B1088" s="8">
        <v>19.05</v>
      </c>
      <c r="C1088" s="8">
        <v>19.25</v>
      </c>
      <c r="D1088" s="8">
        <v>17.559999999999999</v>
      </c>
      <c r="E1088" s="8">
        <v>17.57</v>
      </c>
    </row>
    <row r="1089" spans="1:5" x14ac:dyDescent="0.2">
      <c r="A1089" s="6">
        <v>41124</v>
      </c>
      <c r="B1089" s="8">
        <v>16.05</v>
      </c>
      <c r="C1089" s="8">
        <v>16.45</v>
      </c>
      <c r="D1089" s="8">
        <v>15.64</v>
      </c>
      <c r="E1089" s="8">
        <v>15.64</v>
      </c>
    </row>
    <row r="1090" spans="1:5" x14ac:dyDescent="0.2">
      <c r="A1090" s="6">
        <v>41127</v>
      </c>
      <c r="B1090" s="8">
        <v>15.85</v>
      </c>
      <c r="C1090" s="8">
        <v>16.27</v>
      </c>
      <c r="D1090" s="8">
        <v>15.82</v>
      </c>
      <c r="E1090" s="8">
        <v>15.95</v>
      </c>
    </row>
    <row r="1091" spans="1:5" x14ac:dyDescent="0.2">
      <c r="A1091" s="6">
        <v>41128</v>
      </c>
      <c r="B1091" s="8">
        <v>15.55</v>
      </c>
      <c r="C1091" s="8">
        <v>16.03</v>
      </c>
      <c r="D1091" s="8">
        <v>15.48</v>
      </c>
      <c r="E1091" s="8">
        <v>15.99</v>
      </c>
    </row>
    <row r="1092" spans="1:5" x14ac:dyDescent="0.2">
      <c r="A1092" s="6">
        <v>41129</v>
      </c>
      <c r="B1092" s="8">
        <v>16.46</v>
      </c>
      <c r="C1092" s="8">
        <v>16.47</v>
      </c>
      <c r="D1092" s="8">
        <v>15.27</v>
      </c>
      <c r="E1092" s="8">
        <v>15.32</v>
      </c>
    </row>
    <row r="1093" spans="1:5" x14ac:dyDescent="0.2">
      <c r="A1093" s="6">
        <v>41130</v>
      </c>
      <c r="B1093" s="8">
        <v>15.39</v>
      </c>
      <c r="C1093" s="8">
        <v>15.67</v>
      </c>
      <c r="D1093" s="8">
        <v>15.28</v>
      </c>
      <c r="E1093" s="8">
        <v>15.28</v>
      </c>
    </row>
    <row r="1094" spans="1:5" x14ac:dyDescent="0.2">
      <c r="A1094" s="6">
        <v>41131</v>
      </c>
      <c r="B1094" s="8">
        <v>15.34</v>
      </c>
      <c r="C1094" s="8">
        <v>15.5</v>
      </c>
      <c r="D1094" s="8">
        <v>14.73</v>
      </c>
      <c r="E1094" s="8">
        <v>14.74</v>
      </c>
    </row>
    <row r="1095" spans="1:5" x14ac:dyDescent="0.2">
      <c r="A1095" s="6">
        <v>41134</v>
      </c>
      <c r="B1095" s="8">
        <v>14.09</v>
      </c>
      <c r="C1095" s="8">
        <v>14.67</v>
      </c>
      <c r="D1095" s="8">
        <v>13.67</v>
      </c>
      <c r="E1095" s="8">
        <v>13.7</v>
      </c>
    </row>
    <row r="1096" spans="1:5" x14ac:dyDescent="0.2">
      <c r="A1096" s="6">
        <v>41135</v>
      </c>
      <c r="B1096" s="8">
        <v>13.91</v>
      </c>
      <c r="C1096" s="8">
        <v>15.06</v>
      </c>
      <c r="D1096" s="8">
        <v>13.91</v>
      </c>
      <c r="E1096" s="8">
        <v>14.85</v>
      </c>
    </row>
    <row r="1097" spans="1:5" x14ac:dyDescent="0.2">
      <c r="A1097" s="6">
        <v>41136</v>
      </c>
      <c r="B1097" s="8">
        <v>14.82</v>
      </c>
      <c r="C1097" s="8">
        <v>14.98</v>
      </c>
      <c r="D1097" s="8">
        <v>14.36</v>
      </c>
      <c r="E1097" s="8">
        <v>14.63</v>
      </c>
    </row>
    <row r="1098" spans="1:5" x14ac:dyDescent="0.2">
      <c r="A1098" s="6">
        <v>41137</v>
      </c>
      <c r="B1098" s="8">
        <v>14.88</v>
      </c>
      <c r="C1098" s="8">
        <v>15.15</v>
      </c>
      <c r="D1098" s="8">
        <v>14.28</v>
      </c>
      <c r="E1098" s="8">
        <v>14.29</v>
      </c>
    </row>
    <row r="1099" spans="1:5" x14ac:dyDescent="0.2">
      <c r="A1099" s="6">
        <v>41138</v>
      </c>
      <c r="B1099" s="8">
        <v>14.23</v>
      </c>
      <c r="C1099" s="8">
        <v>14.3</v>
      </c>
      <c r="D1099" s="8">
        <v>13.3</v>
      </c>
      <c r="E1099" s="8">
        <v>13.45</v>
      </c>
    </row>
    <row r="1100" spans="1:5" x14ac:dyDescent="0.2">
      <c r="A1100" s="6">
        <v>41141</v>
      </c>
      <c r="B1100" s="8">
        <v>14.11</v>
      </c>
      <c r="C1100" s="8">
        <v>14.78</v>
      </c>
      <c r="D1100" s="8">
        <v>13.38</v>
      </c>
      <c r="E1100" s="8">
        <v>14.02</v>
      </c>
    </row>
    <row r="1101" spans="1:5" x14ac:dyDescent="0.2">
      <c r="A1101" s="6">
        <v>41142</v>
      </c>
      <c r="B1101" s="8">
        <v>14.1</v>
      </c>
      <c r="C1101" s="8">
        <v>15.44</v>
      </c>
      <c r="D1101" s="8">
        <v>13.46</v>
      </c>
      <c r="E1101" s="8">
        <v>15.02</v>
      </c>
    </row>
    <row r="1102" spans="1:5" x14ac:dyDescent="0.2">
      <c r="A1102" s="6">
        <v>41143</v>
      </c>
      <c r="B1102" s="8">
        <v>15.32</v>
      </c>
      <c r="C1102" s="8">
        <v>15.52</v>
      </c>
      <c r="D1102" s="8">
        <v>14.75</v>
      </c>
      <c r="E1102" s="8">
        <v>15.11</v>
      </c>
    </row>
    <row r="1103" spans="1:5" x14ac:dyDescent="0.2">
      <c r="A1103" s="6">
        <v>41144</v>
      </c>
      <c r="B1103" s="8">
        <v>15</v>
      </c>
      <c r="C1103" s="8">
        <v>16.45</v>
      </c>
      <c r="D1103" s="8">
        <v>15</v>
      </c>
      <c r="E1103" s="8">
        <v>15.96</v>
      </c>
    </row>
    <row r="1104" spans="1:5" x14ac:dyDescent="0.2">
      <c r="A1104" s="6">
        <v>41145</v>
      </c>
      <c r="B1104" s="8">
        <v>15.99</v>
      </c>
      <c r="C1104" s="8">
        <v>16</v>
      </c>
      <c r="D1104" s="8">
        <v>15.18</v>
      </c>
      <c r="E1104" s="8">
        <v>15.18</v>
      </c>
    </row>
    <row r="1105" spans="1:5" x14ac:dyDescent="0.2">
      <c r="A1105" s="6">
        <v>41148</v>
      </c>
      <c r="B1105" s="8">
        <v>16.149999999999999</v>
      </c>
      <c r="C1105" s="8">
        <v>16.38</v>
      </c>
      <c r="D1105" s="8">
        <v>15.75</v>
      </c>
      <c r="E1105" s="8">
        <v>16.350000000000001</v>
      </c>
    </row>
    <row r="1106" spans="1:5" x14ac:dyDescent="0.2">
      <c r="A1106" s="6">
        <v>41149</v>
      </c>
      <c r="B1106" s="8">
        <v>16.32</v>
      </c>
      <c r="C1106" s="8">
        <v>16.920000000000002</v>
      </c>
      <c r="D1106" s="8">
        <v>16.010000000000002</v>
      </c>
      <c r="E1106" s="8">
        <v>16.489999999999998</v>
      </c>
    </row>
    <row r="1107" spans="1:5" x14ac:dyDescent="0.2">
      <c r="A1107" s="6">
        <v>41150</v>
      </c>
      <c r="B1107" s="8">
        <v>16.61</v>
      </c>
      <c r="C1107" s="8">
        <v>17.059999999999999</v>
      </c>
      <c r="D1107" s="8">
        <v>16.5</v>
      </c>
      <c r="E1107" s="8">
        <v>17.059999999999999</v>
      </c>
    </row>
    <row r="1108" spans="1:5" x14ac:dyDescent="0.2">
      <c r="A1108" s="6">
        <v>41151</v>
      </c>
      <c r="B1108" s="8">
        <v>17.48</v>
      </c>
      <c r="C1108" s="8">
        <v>18.05</v>
      </c>
      <c r="D1108" s="8">
        <v>17.440000000000001</v>
      </c>
      <c r="E1108" s="8">
        <v>17.829999999999998</v>
      </c>
    </row>
    <row r="1109" spans="1:5" x14ac:dyDescent="0.2">
      <c r="A1109" s="6">
        <v>41152</v>
      </c>
      <c r="B1109" s="8">
        <v>17.25</v>
      </c>
      <c r="C1109" s="8">
        <v>18.04</v>
      </c>
      <c r="D1109" s="8">
        <v>16.559999999999999</v>
      </c>
      <c r="E1109" s="8">
        <v>17.47</v>
      </c>
    </row>
    <row r="1110" spans="1:5" x14ac:dyDescent="0.2">
      <c r="A1110" s="6">
        <v>41156</v>
      </c>
      <c r="B1110" s="8">
        <v>18.649999999999999</v>
      </c>
      <c r="C1110" s="8">
        <v>18.96</v>
      </c>
      <c r="D1110" s="8">
        <v>17.850000000000001</v>
      </c>
      <c r="E1110" s="8">
        <v>17.98</v>
      </c>
    </row>
    <row r="1111" spans="1:5" x14ac:dyDescent="0.2">
      <c r="A1111" s="6">
        <v>41157</v>
      </c>
      <c r="B1111" s="8">
        <v>17.38</v>
      </c>
      <c r="C1111" s="8">
        <v>17.84</v>
      </c>
      <c r="D1111" s="8">
        <v>16.989999999999998</v>
      </c>
      <c r="E1111" s="8">
        <v>17.739999999999998</v>
      </c>
    </row>
    <row r="1112" spans="1:5" x14ac:dyDescent="0.2">
      <c r="A1112" s="6">
        <v>41158</v>
      </c>
      <c r="B1112" s="8">
        <v>17.3</v>
      </c>
      <c r="C1112" s="8">
        <v>17.3</v>
      </c>
      <c r="D1112" s="8">
        <v>15.6</v>
      </c>
      <c r="E1112" s="8">
        <v>15.6</v>
      </c>
    </row>
    <row r="1113" spans="1:5" x14ac:dyDescent="0.2">
      <c r="A1113" s="6">
        <v>41159</v>
      </c>
      <c r="B1113" s="8">
        <v>15.6</v>
      </c>
      <c r="C1113" s="8">
        <v>15.6</v>
      </c>
      <c r="D1113" s="8">
        <v>14.33</v>
      </c>
      <c r="E1113" s="8">
        <v>14.38</v>
      </c>
    </row>
    <row r="1114" spans="1:5" x14ac:dyDescent="0.2">
      <c r="A1114" s="6">
        <v>41162</v>
      </c>
      <c r="B1114" s="8">
        <v>14.27</v>
      </c>
      <c r="C1114" s="8">
        <v>16.28</v>
      </c>
      <c r="D1114" s="8">
        <v>13.97</v>
      </c>
      <c r="E1114" s="8">
        <v>16.28</v>
      </c>
    </row>
    <row r="1115" spans="1:5" x14ac:dyDescent="0.2">
      <c r="A1115" s="6">
        <v>41163</v>
      </c>
      <c r="B1115" s="8">
        <v>16.11</v>
      </c>
      <c r="C1115" s="8">
        <v>16.41</v>
      </c>
      <c r="D1115" s="8">
        <v>15.46</v>
      </c>
      <c r="E1115" s="8">
        <v>16.41</v>
      </c>
    </row>
    <row r="1116" spans="1:5" x14ac:dyDescent="0.2">
      <c r="A1116" s="6">
        <v>41164</v>
      </c>
      <c r="B1116" s="8">
        <v>15.59</v>
      </c>
      <c r="C1116" s="8">
        <v>16.309999999999999</v>
      </c>
      <c r="D1116" s="8">
        <v>15.43</v>
      </c>
      <c r="E1116" s="8">
        <v>15.8</v>
      </c>
    </row>
    <row r="1117" spans="1:5" x14ac:dyDescent="0.2">
      <c r="A1117" s="6">
        <v>41165</v>
      </c>
      <c r="B1117" s="8">
        <v>15.6</v>
      </c>
      <c r="C1117" s="8">
        <v>16.54</v>
      </c>
      <c r="D1117" s="8">
        <v>13.91</v>
      </c>
      <c r="E1117" s="8">
        <v>14.05</v>
      </c>
    </row>
    <row r="1118" spans="1:5" x14ac:dyDescent="0.2">
      <c r="A1118" s="6">
        <v>41166</v>
      </c>
      <c r="B1118" s="8">
        <v>13.82</v>
      </c>
      <c r="C1118" s="8">
        <v>14.71</v>
      </c>
      <c r="D1118" s="8">
        <v>13.51</v>
      </c>
      <c r="E1118" s="8">
        <v>14.51</v>
      </c>
    </row>
    <row r="1119" spans="1:5" x14ac:dyDescent="0.2">
      <c r="A1119" s="6">
        <v>41169</v>
      </c>
      <c r="B1119" s="8">
        <v>14.67</v>
      </c>
      <c r="C1119" s="8">
        <v>14.92</v>
      </c>
      <c r="D1119" s="8">
        <v>14.38</v>
      </c>
      <c r="E1119" s="8">
        <v>14.59</v>
      </c>
    </row>
    <row r="1120" spans="1:5" x14ac:dyDescent="0.2">
      <c r="A1120" s="6">
        <v>41170</v>
      </c>
      <c r="B1120" s="8">
        <v>14.51</v>
      </c>
      <c r="C1120" s="8">
        <v>14.88</v>
      </c>
      <c r="D1120" s="8">
        <v>13.97</v>
      </c>
      <c r="E1120" s="8">
        <v>14.18</v>
      </c>
    </row>
    <row r="1121" spans="1:5" x14ac:dyDescent="0.2">
      <c r="A1121" s="6">
        <v>41171</v>
      </c>
      <c r="B1121" s="8">
        <v>13.95</v>
      </c>
      <c r="C1121" s="8">
        <v>14.08</v>
      </c>
      <c r="D1121" s="8">
        <v>13.61</v>
      </c>
      <c r="E1121" s="8">
        <v>13.88</v>
      </c>
    </row>
    <row r="1122" spans="1:5" x14ac:dyDescent="0.2">
      <c r="A1122" s="6">
        <v>41172</v>
      </c>
      <c r="B1122" s="8">
        <v>14.63</v>
      </c>
      <c r="C1122" s="8">
        <v>14.67</v>
      </c>
      <c r="D1122" s="8">
        <v>14.07</v>
      </c>
      <c r="E1122" s="8">
        <v>14.07</v>
      </c>
    </row>
    <row r="1123" spans="1:5" x14ac:dyDescent="0.2">
      <c r="A1123" s="6">
        <v>41173</v>
      </c>
      <c r="B1123" s="8">
        <v>13.94</v>
      </c>
      <c r="C1123" s="8">
        <v>14.18</v>
      </c>
      <c r="D1123" s="8">
        <v>13.69</v>
      </c>
      <c r="E1123" s="8">
        <v>13.98</v>
      </c>
    </row>
    <row r="1124" spans="1:5" x14ac:dyDescent="0.2">
      <c r="A1124" s="6">
        <v>41176</v>
      </c>
      <c r="B1124" s="8">
        <v>15.06</v>
      </c>
      <c r="C1124" s="8">
        <v>15.06</v>
      </c>
      <c r="D1124" s="8">
        <v>13.87</v>
      </c>
      <c r="E1124" s="8">
        <v>14.15</v>
      </c>
    </row>
    <row r="1125" spans="1:5" x14ac:dyDescent="0.2">
      <c r="A1125" s="6">
        <v>41177</v>
      </c>
      <c r="B1125" s="8">
        <v>14.19</v>
      </c>
      <c r="C1125" s="8">
        <v>15.72</v>
      </c>
      <c r="D1125" s="8">
        <v>14.03</v>
      </c>
      <c r="E1125" s="8">
        <v>15.43</v>
      </c>
    </row>
    <row r="1126" spans="1:5" x14ac:dyDescent="0.2">
      <c r="A1126" s="6">
        <v>41178</v>
      </c>
      <c r="B1126" s="8">
        <v>15.83</v>
      </c>
      <c r="C1126" s="8">
        <v>17.079999999999998</v>
      </c>
      <c r="D1126" s="8">
        <v>15.83</v>
      </c>
      <c r="E1126" s="8">
        <v>16.809999999999999</v>
      </c>
    </row>
    <row r="1127" spans="1:5" x14ac:dyDescent="0.2">
      <c r="A1127" s="6">
        <v>41179</v>
      </c>
      <c r="B1127" s="8">
        <v>16.38</v>
      </c>
      <c r="C1127" s="8">
        <v>16.5</v>
      </c>
      <c r="D1127" s="8">
        <v>14.83</v>
      </c>
      <c r="E1127" s="8">
        <v>14.84</v>
      </c>
    </row>
    <row r="1128" spans="1:5" x14ac:dyDescent="0.2">
      <c r="A1128" s="6">
        <v>41180</v>
      </c>
      <c r="B1128" s="8">
        <v>15.23</v>
      </c>
      <c r="C1128" s="8">
        <v>15.77</v>
      </c>
      <c r="D1128" s="8">
        <v>14.95</v>
      </c>
      <c r="E1128" s="8">
        <v>15.73</v>
      </c>
    </row>
    <row r="1129" spans="1:5" x14ac:dyDescent="0.2">
      <c r="A1129" s="6">
        <v>41183</v>
      </c>
      <c r="B1129" s="8">
        <v>16.03</v>
      </c>
      <c r="C1129" s="8">
        <v>16.53</v>
      </c>
      <c r="D1129" s="8">
        <v>15.13</v>
      </c>
      <c r="E1129" s="8">
        <v>16.32</v>
      </c>
    </row>
    <row r="1130" spans="1:5" x14ac:dyDescent="0.2">
      <c r="A1130" s="6">
        <v>41184</v>
      </c>
      <c r="B1130" s="8">
        <v>15.85</v>
      </c>
      <c r="C1130" s="8">
        <v>16.5</v>
      </c>
      <c r="D1130" s="8">
        <v>15.7</v>
      </c>
      <c r="E1130" s="8">
        <v>15.71</v>
      </c>
    </row>
    <row r="1131" spans="1:5" x14ac:dyDescent="0.2">
      <c r="A1131" s="6">
        <v>41185</v>
      </c>
      <c r="B1131" s="8">
        <v>15.63</v>
      </c>
      <c r="C1131" s="8">
        <v>16.02</v>
      </c>
      <c r="D1131" s="8">
        <v>15.13</v>
      </c>
      <c r="E1131" s="8">
        <v>15.43</v>
      </c>
    </row>
    <row r="1132" spans="1:5" x14ac:dyDescent="0.2">
      <c r="A1132" s="6">
        <v>41186</v>
      </c>
      <c r="B1132" s="8">
        <v>15.23</v>
      </c>
      <c r="C1132" s="8">
        <v>15.33</v>
      </c>
      <c r="D1132" s="8">
        <v>14.53</v>
      </c>
      <c r="E1132" s="8">
        <v>14.55</v>
      </c>
    </row>
    <row r="1133" spans="1:5" x14ac:dyDescent="0.2">
      <c r="A1133" s="6">
        <v>41187</v>
      </c>
      <c r="B1133" s="8">
        <v>13.68</v>
      </c>
      <c r="C1133" s="8">
        <v>14.78</v>
      </c>
      <c r="D1133" s="8">
        <v>13.67</v>
      </c>
      <c r="E1133" s="8">
        <v>14.33</v>
      </c>
    </row>
    <row r="1134" spans="1:5" x14ac:dyDescent="0.2">
      <c r="A1134" s="6">
        <v>41190</v>
      </c>
      <c r="B1134" s="8">
        <v>15.19</v>
      </c>
      <c r="C1134" s="8">
        <v>15.46</v>
      </c>
      <c r="D1134" s="8">
        <v>15.04</v>
      </c>
      <c r="E1134" s="8">
        <v>15.11</v>
      </c>
    </row>
    <row r="1135" spans="1:5" x14ac:dyDescent="0.2">
      <c r="A1135" s="6">
        <v>41191</v>
      </c>
      <c r="B1135" s="8">
        <v>15.28</v>
      </c>
      <c r="C1135" s="8">
        <v>16.399999999999999</v>
      </c>
      <c r="D1135" s="8">
        <v>15.18</v>
      </c>
      <c r="E1135" s="8">
        <v>16.37</v>
      </c>
    </row>
    <row r="1136" spans="1:5" x14ac:dyDescent="0.2">
      <c r="A1136" s="6">
        <v>41192</v>
      </c>
      <c r="B1136" s="8">
        <v>16.52</v>
      </c>
      <c r="C1136" s="8">
        <v>16.79</v>
      </c>
      <c r="D1136" s="8">
        <v>16.13</v>
      </c>
      <c r="E1136" s="8">
        <v>16.29</v>
      </c>
    </row>
    <row r="1137" spans="1:5" x14ac:dyDescent="0.2">
      <c r="A1137" s="6">
        <v>41193</v>
      </c>
      <c r="B1137" s="8">
        <v>15.33</v>
      </c>
      <c r="C1137" s="8">
        <v>15.8</v>
      </c>
      <c r="D1137" s="8">
        <v>15.31</v>
      </c>
      <c r="E1137" s="8">
        <v>15.59</v>
      </c>
    </row>
    <row r="1138" spans="1:5" x14ac:dyDescent="0.2">
      <c r="A1138" s="6">
        <v>41194</v>
      </c>
      <c r="B1138" s="8">
        <v>15.41</v>
      </c>
      <c r="C1138" s="8">
        <v>16.18</v>
      </c>
      <c r="D1138" s="8">
        <v>14.96</v>
      </c>
      <c r="E1138" s="8">
        <v>16.14</v>
      </c>
    </row>
    <row r="1139" spans="1:5" x14ac:dyDescent="0.2">
      <c r="A1139" s="6">
        <v>41197</v>
      </c>
      <c r="B1139" s="8">
        <v>16.05</v>
      </c>
      <c r="C1139" s="8">
        <v>16.21</v>
      </c>
      <c r="D1139" s="8">
        <v>15.23</v>
      </c>
      <c r="E1139" s="8">
        <v>15.27</v>
      </c>
    </row>
    <row r="1140" spans="1:5" x14ac:dyDescent="0.2">
      <c r="A1140" s="6">
        <v>41198</v>
      </c>
      <c r="B1140" s="8">
        <v>14.84</v>
      </c>
      <c r="C1140" s="8">
        <v>15.23</v>
      </c>
      <c r="D1140" s="8">
        <v>14.5</v>
      </c>
      <c r="E1140" s="8">
        <v>15.22</v>
      </c>
    </row>
    <row r="1141" spans="1:5" x14ac:dyDescent="0.2">
      <c r="A1141" s="6">
        <v>41199</v>
      </c>
      <c r="B1141" s="8">
        <v>15.43</v>
      </c>
      <c r="C1141" s="8">
        <v>15.63</v>
      </c>
      <c r="D1141" s="8">
        <v>14.9</v>
      </c>
      <c r="E1141" s="8">
        <v>15.07</v>
      </c>
    </row>
    <row r="1142" spans="1:5" x14ac:dyDescent="0.2">
      <c r="A1142" s="6">
        <v>41200</v>
      </c>
      <c r="B1142" s="8">
        <v>15.25</v>
      </c>
      <c r="C1142" s="8">
        <v>15.5</v>
      </c>
      <c r="D1142" s="8">
        <v>14.68</v>
      </c>
      <c r="E1142" s="8">
        <v>15.03</v>
      </c>
    </row>
    <row r="1143" spans="1:5" x14ac:dyDescent="0.2">
      <c r="A1143" s="6">
        <v>41201</v>
      </c>
      <c r="B1143" s="8">
        <v>14.91</v>
      </c>
      <c r="C1143" s="8">
        <v>17.600000000000001</v>
      </c>
      <c r="D1143" s="8">
        <v>14.9</v>
      </c>
      <c r="E1143" s="8">
        <v>17.059999999999999</v>
      </c>
    </row>
    <row r="1144" spans="1:5" x14ac:dyDescent="0.2">
      <c r="A1144" s="6">
        <v>41204</v>
      </c>
      <c r="B1144" s="8">
        <v>17.440000000000001</v>
      </c>
      <c r="C1144" s="8">
        <v>17.98</v>
      </c>
      <c r="D1144" s="8">
        <v>16.62</v>
      </c>
      <c r="E1144" s="8">
        <v>16.62</v>
      </c>
    </row>
    <row r="1145" spans="1:5" x14ac:dyDescent="0.2">
      <c r="A1145" s="6">
        <v>41205</v>
      </c>
      <c r="B1145" s="8">
        <v>18.23</v>
      </c>
      <c r="C1145" s="8">
        <v>19.649999999999999</v>
      </c>
      <c r="D1145" s="8">
        <v>18.170000000000002</v>
      </c>
      <c r="E1145" s="8">
        <v>18.829999999999998</v>
      </c>
    </row>
    <row r="1146" spans="1:5" x14ac:dyDescent="0.2">
      <c r="A1146" s="6">
        <v>41206</v>
      </c>
      <c r="B1146" s="8">
        <v>18.22</v>
      </c>
      <c r="C1146" s="8">
        <v>18.670000000000002</v>
      </c>
      <c r="D1146" s="8">
        <v>17.93</v>
      </c>
      <c r="E1146" s="8">
        <v>18.329999999999998</v>
      </c>
    </row>
    <row r="1147" spans="1:5" x14ac:dyDescent="0.2">
      <c r="A1147" s="6">
        <v>41207</v>
      </c>
      <c r="B1147" s="8">
        <v>17.559999999999999</v>
      </c>
      <c r="C1147" s="8">
        <v>18.64</v>
      </c>
      <c r="D1147" s="8">
        <v>17.3</v>
      </c>
      <c r="E1147" s="8">
        <v>18.12</v>
      </c>
    </row>
    <row r="1148" spans="1:5" x14ac:dyDescent="0.2">
      <c r="A1148" s="6">
        <v>41208</v>
      </c>
      <c r="B1148" s="8">
        <v>18.03</v>
      </c>
      <c r="C1148" s="8">
        <v>18.64</v>
      </c>
      <c r="D1148" s="8">
        <v>17.52</v>
      </c>
      <c r="E1148" s="8">
        <v>17.809999999999999</v>
      </c>
    </row>
    <row r="1149" spans="1:5" x14ac:dyDescent="0.2">
      <c r="A1149" s="6">
        <v>41213</v>
      </c>
      <c r="B1149" s="8">
        <v>17.68</v>
      </c>
      <c r="C1149" s="8">
        <v>18.84</v>
      </c>
      <c r="D1149" s="8">
        <v>17.559999999999999</v>
      </c>
      <c r="E1149" s="8">
        <v>18.600000000000001</v>
      </c>
    </row>
    <row r="1150" spans="1:5" x14ac:dyDescent="0.2">
      <c r="A1150" s="6">
        <v>41214</v>
      </c>
      <c r="B1150" s="8">
        <v>17.77</v>
      </c>
      <c r="C1150" s="8">
        <v>17.79</v>
      </c>
      <c r="D1150" s="8">
        <v>16.45</v>
      </c>
      <c r="E1150" s="8">
        <v>16.690000000000001</v>
      </c>
    </row>
    <row r="1151" spans="1:5" x14ac:dyDescent="0.2">
      <c r="A1151" s="6">
        <v>41215</v>
      </c>
      <c r="B1151" s="8">
        <v>16.059999999999999</v>
      </c>
      <c r="C1151" s="8">
        <v>17.600000000000001</v>
      </c>
      <c r="D1151" s="8">
        <v>16.05</v>
      </c>
      <c r="E1151" s="8">
        <v>17.59</v>
      </c>
    </row>
    <row r="1152" spans="1:5" x14ac:dyDescent="0.2">
      <c r="A1152" s="6">
        <v>41218</v>
      </c>
      <c r="B1152" s="8">
        <v>18.329999999999998</v>
      </c>
      <c r="C1152" s="8">
        <v>18.7</v>
      </c>
      <c r="D1152" s="8">
        <v>18.13</v>
      </c>
      <c r="E1152" s="8">
        <v>18.420000000000002</v>
      </c>
    </row>
    <row r="1153" spans="1:5" x14ac:dyDescent="0.2">
      <c r="A1153" s="6">
        <v>41219</v>
      </c>
      <c r="B1153" s="8">
        <v>18.16</v>
      </c>
      <c r="C1153" s="8">
        <v>18.170000000000002</v>
      </c>
      <c r="D1153" s="8">
        <v>17.190000000000001</v>
      </c>
      <c r="E1153" s="8">
        <v>17.579999999999998</v>
      </c>
    </row>
    <row r="1154" spans="1:5" x14ac:dyDescent="0.2">
      <c r="A1154" s="6">
        <v>41220</v>
      </c>
      <c r="B1154" s="8">
        <v>17.72</v>
      </c>
      <c r="C1154" s="8">
        <v>19.399999999999999</v>
      </c>
      <c r="D1154" s="8">
        <v>17.62</v>
      </c>
      <c r="E1154" s="8">
        <v>19.079999999999998</v>
      </c>
    </row>
    <row r="1155" spans="1:5" x14ac:dyDescent="0.2">
      <c r="A1155" s="6">
        <v>41221</v>
      </c>
      <c r="B1155" s="8">
        <v>18.690000000000001</v>
      </c>
      <c r="C1155" s="8">
        <v>18.690000000000001</v>
      </c>
      <c r="D1155" s="8">
        <v>17.96</v>
      </c>
      <c r="E1155" s="8">
        <v>18.489999999999998</v>
      </c>
    </row>
    <row r="1156" spans="1:5" x14ac:dyDescent="0.2">
      <c r="A1156" s="6">
        <v>41222</v>
      </c>
      <c r="B1156" s="8">
        <v>18.8</v>
      </c>
      <c r="C1156" s="8">
        <v>18.809999999999999</v>
      </c>
      <c r="D1156" s="8">
        <v>17.670000000000002</v>
      </c>
      <c r="E1156" s="8">
        <v>18.61</v>
      </c>
    </row>
    <row r="1157" spans="1:5" x14ac:dyDescent="0.2">
      <c r="A1157" s="6">
        <v>41225</v>
      </c>
      <c r="B1157" s="8">
        <v>18.149999999999999</v>
      </c>
      <c r="C1157" s="8">
        <v>18.149999999999999</v>
      </c>
      <c r="D1157" s="8">
        <v>16.45</v>
      </c>
      <c r="E1157" s="8">
        <v>16.68</v>
      </c>
    </row>
    <row r="1158" spans="1:5" x14ac:dyDescent="0.2">
      <c r="A1158" s="6">
        <v>41226</v>
      </c>
      <c r="B1158" s="8">
        <v>17.36</v>
      </c>
      <c r="C1158" s="8">
        <v>17.38</v>
      </c>
      <c r="D1158" s="8">
        <v>16.12</v>
      </c>
      <c r="E1158" s="8">
        <v>16.649999999999999</v>
      </c>
    </row>
    <row r="1159" spans="1:5" x14ac:dyDescent="0.2">
      <c r="A1159" s="6">
        <v>41227</v>
      </c>
      <c r="B1159" s="8">
        <v>16.32</v>
      </c>
      <c r="C1159" s="8">
        <v>18.05</v>
      </c>
      <c r="D1159" s="8">
        <v>15.93</v>
      </c>
      <c r="E1159" s="8">
        <v>17.920000000000002</v>
      </c>
    </row>
    <row r="1160" spans="1:5" x14ac:dyDescent="0.2">
      <c r="A1160" s="6">
        <v>41228</v>
      </c>
      <c r="B1160" s="8">
        <v>17.739999999999998</v>
      </c>
      <c r="C1160" s="8">
        <v>18.64</v>
      </c>
      <c r="D1160" s="8">
        <v>17.62</v>
      </c>
      <c r="E1160" s="8">
        <v>17.989999999999998</v>
      </c>
    </row>
    <row r="1161" spans="1:5" x14ac:dyDescent="0.2">
      <c r="A1161" s="6">
        <v>41229</v>
      </c>
      <c r="B1161" s="8">
        <v>17.649999999999999</v>
      </c>
      <c r="C1161" s="8">
        <v>18.5</v>
      </c>
      <c r="D1161" s="8">
        <v>16.41</v>
      </c>
      <c r="E1161" s="8">
        <v>16.41</v>
      </c>
    </row>
    <row r="1162" spans="1:5" x14ac:dyDescent="0.2">
      <c r="A1162" s="6">
        <v>41232</v>
      </c>
      <c r="B1162" s="8">
        <v>15.88</v>
      </c>
      <c r="C1162" s="8">
        <v>15.98</v>
      </c>
      <c r="D1162" s="8">
        <v>15.1</v>
      </c>
      <c r="E1162" s="8">
        <v>15.24</v>
      </c>
    </row>
    <row r="1163" spans="1:5" x14ac:dyDescent="0.2">
      <c r="A1163" s="6">
        <v>41233</v>
      </c>
      <c r="B1163" s="8">
        <v>15.11</v>
      </c>
      <c r="C1163" s="8">
        <v>15.65</v>
      </c>
      <c r="D1163" s="8">
        <v>15.06</v>
      </c>
      <c r="E1163" s="8">
        <v>15.08</v>
      </c>
    </row>
    <row r="1164" spans="1:5" x14ac:dyDescent="0.2">
      <c r="A1164" s="6">
        <v>41234</v>
      </c>
      <c r="B1164" s="8">
        <v>14.96</v>
      </c>
      <c r="C1164" s="8">
        <v>15.43</v>
      </c>
      <c r="D1164" s="8">
        <v>14.77</v>
      </c>
      <c r="E1164" s="8">
        <v>15.31</v>
      </c>
    </row>
    <row r="1165" spans="1:5" x14ac:dyDescent="0.2">
      <c r="A1165" s="6">
        <v>41236</v>
      </c>
      <c r="B1165" s="8">
        <v>15</v>
      </c>
      <c r="C1165" s="8">
        <v>15.26</v>
      </c>
      <c r="D1165" s="8">
        <v>15</v>
      </c>
      <c r="E1165" s="8">
        <v>15.14</v>
      </c>
    </row>
    <row r="1166" spans="1:5" x14ac:dyDescent="0.2">
      <c r="A1166" s="6">
        <v>41239</v>
      </c>
      <c r="B1166" s="8">
        <v>15.63</v>
      </c>
      <c r="C1166" s="8">
        <v>15.84</v>
      </c>
      <c r="D1166" s="8">
        <v>15.47</v>
      </c>
      <c r="E1166" s="8">
        <v>15.5</v>
      </c>
    </row>
    <row r="1167" spans="1:5" x14ac:dyDescent="0.2">
      <c r="A1167" s="6">
        <v>41240</v>
      </c>
      <c r="B1167" s="8">
        <v>15.3</v>
      </c>
      <c r="C1167" s="8">
        <v>15.93</v>
      </c>
      <c r="D1167" s="8">
        <v>15.01</v>
      </c>
      <c r="E1167" s="8">
        <v>15.92</v>
      </c>
    </row>
    <row r="1168" spans="1:5" x14ac:dyDescent="0.2">
      <c r="A1168" s="6">
        <v>41241</v>
      </c>
      <c r="B1168" s="8">
        <v>16.43</v>
      </c>
      <c r="C1168" s="8">
        <v>16.98</v>
      </c>
      <c r="D1168" s="8">
        <v>15.47</v>
      </c>
      <c r="E1168" s="8">
        <v>15.51</v>
      </c>
    </row>
    <row r="1169" spans="1:5" x14ac:dyDescent="0.2">
      <c r="A1169" s="6">
        <v>41242</v>
      </c>
      <c r="B1169" s="8">
        <v>15.21</v>
      </c>
      <c r="C1169" s="8">
        <v>15.51</v>
      </c>
      <c r="D1169" s="8">
        <v>15.02</v>
      </c>
      <c r="E1169" s="8">
        <v>15.06</v>
      </c>
    </row>
    <row r="1170" spans="1:5" x14ac:dyDescent="0.2">
      <c r="A1170" s="6">
        <v>41243</v>
      </c>
      <c r="B1170" s="8">
        <v>15.26</v>
      </c>
      <c r="C1170" s="8">
        <v>16.170000000000002</v>
      </c>
      <c r="D1170" s="8">
        <v>14.89</v>
      </c>
      <c r="E1170" s="8">
        <v>15.87</v>
      </c>
    </row>
    <row r="1171" spans="1:5" x14ac:dyDescent="0.2">
      <c r="A1171" s="6">
        <v>41246</v>
      </c>
      <c r="B1171" s="8">
        <v>15.81</v>
      </c>
      <c r="C1171" s="8">
        <v>16.690000000000001</v>
      </c>
      <c r="D1171" s="8">
        <v>15.76</v>
      </c>
      <c r="E1171" s="8">
        <v>16.64</v>
      </c>
    </row>
    <row r="1172" spans="1:5" x14ac:dyDescent="0.2">
      <c r="A1172" s="6">
        <v>41247</v>
      </c>
      <c r="B1172" s="8">
        <v>16.66</v>
      </c>
      <c r="C1172" s="8">
        <v>17.37</v>
      </c>
      <c r="D1172" s="8">
        <v>16.38</v>
      </c>
      <c r="E1172" s="8">
        <v>17.12</v>
      </c>
    </row>
    <row r="1173" spans="1:5" x14ac:dyDescent="0.2">
      <c r="A1173" s="6">
        <v>41248</v>
      </c>
      <c r="B1173" s="8">
        <v>16.95</v>
      </c>
      <c r="C1173" s="8">
        <v>17.53</v>
      </c>
      <c r="D1173" s="8">
        <v>16.27</v>
      </c>
      <c r="E1173" s="8">
        <v>16.46</v>
      </c>
    </row>
    <row r="1174" spans="1:5" x14ac:dyDescent="0.2">
      <c r="A1174" s="6">
        <v>41249</v>
      </c>
      <c r="B1174" s="8">
        <v>16.59</v>
      </c>
      <c r="C1174" s="8">
        <v>16.850000000000001</v>
      </c>
      <c r="D1174" s="8">
        <v>16.309999999999999</v>
      </c>
      <c r="E1174" s="8">
        <v>16.579999999999998</v>
      </c>
    </row>
    <row r="1175" spans="1:5" x14ac:dyDescent="0.2">
      <c r="A1175" s="6">
        <v>41250</v>
      </c>
      <c r="B1175" s="8">
        <v>16.12</v>
      </c>
      <c r="C1175" s="8">
        <v>16.649999999999999</v>
      </c>
      <c r="D1175" s="8">
        <v>15.73</v>
      </c>
      <c r="E1175" s="8">
        <v>15.9</v>
      </c>
    </row>
    <row r="1176" spans="1:5" x14ac:dyDescent="0.2">
      <c r="A1176" s="6">
        <v>41253</v>
      </c>
      <c r="B1176" s="8">
        <v>16.47</v>
      </c>
      <c r="C1176" s="8">
        <v>16.47</v>
      </c>
      <c r="D1176" s="8">
        <v>15.96</v>
      </c>
      <c r="E1176" s="8">
        <v>16.05</v>
      </c>
    </row>
    <row r="1177" spans="1:5" x14ac:dyDescent="0.2">
      <c r="A1177" s="6">
        <v>41254</v>
      </c>
      <c r="B1177" s="8">
        <v>15.94</v>
      </c>
      <c r="C1177" s="8">
        <v>16.010000000000002</v>
      </c>
      <c r="D1177" s="8">
        <v>15.42</v>
      </c>
      <c r="E1177" s="8">
        <v>15.57</v>
      </c>
    </row>
    <row r="1178" spans="1:5" x14ac:dyDescent="0.2">
      <c r="A1178" s="6">
        <v>41255</v>
      </c>
      <c r="B1178" s="8">
        <v>15.6</v>
      </c>
      <c r="C1178" s="8">
        <v>16.09</v>
      </c>
      <c r="D1178" s="8">
        <v>15.41</v>
      </c>
      <c r="E1178" s="8">
        <v>15.95</v>
      </c>
    </row>
    <row r="1179" spans="1:5" x14ac:dyDescent="0.2">
      <c r="A1179" s="6">
        <v>41256</v>
      </c>
      <c r="B1179" s="8">
        <v>15.87</v>
      </c>
      <c r="C1179" s="8">
        <v>16.670000000000002</v>
      </c>
      <c r="D1179" s="8">
        <v>15.71</v>
      </c>
      <c r="E1179" s="8">
        <v>16.559999999999999</v>
      </c>
    </row>
    <row r="1180" spans="1:5" x14ac:dyDescent="0.2">
      <c r="A1180" s="6">
        <v>41257</v>
      </c>
      <c r="B1180" s="8">
        <v>16.68</v>
      </c>
      <c r="C1180" s="8">
        <v>17.149999999999999</v>
      </c>
      <c r="D1180" s="8">
        <v>16.61</v>
      </c>
      <c r="E1180" s="8">
        <v>17</v>
      </c>
    </row>
    <row r="1181" spans="1:5" x14ac:dyDescent="0.2">
      <c r="A1181" s="6">
        <v>41260</v>
      </c>
      <c r="B1181" s="8">
        <v>17.2</v>
      </c>
      <c r="C1181" s="8">
        <v>17.2</v>
      </c>
      <c r="D1181" s="8">
        <v>16.21</v>
      </c>
      <c r="E1181" s="8">
        <v>16.34</v>
      </c>
    </row>
    <row r="1182" spans="1:5" x14ac:dyDescent="0.2">
      <c r="A1182" s="6">
        <v>41261</v>
      </c>
      <c r="B1182" s="8">
        <v>16.39</v>
      </c>
      <c r="C1182" s="8">
        <v>16.43</v>
      </c>
      <c r="D1182" s="8">
        <v>15.46</v>
      </c>
      <c r="E1182" s="8">
        <v>15.57</v>
      </c>
    </row>
    <row r="1183" spans="1:5" x14ac:dyDescent="0.2">
      <c r="A1183" s="6">
        <v>41262</v>
      </c>
      <c r="B1183" s="8">
        <v>16.05</v>
      </c>
      <c r="C1183" s="8">
        <v>17.46</v>
      </c>
      <c r="D1183" s="8">
        <v>16.04</v>
      </c>
      <c r="E1183" s="8">
        <v>17.36</v>
      </c>
    </row>
    <row r="1184" spans="1:5" x14ac:dyDescent="0.2">
      <c r="A1184" s="6">
        <v>41263</v>
      </c>
      <c r="B1184" s="8">
        <v>17.260000000000002</v>
      </c>
      <c r="C1184" s="8">
        <v>17.96</v>
      </c>
      <c r="D1184" s="8">
        <v>17.11</v>
      </c>
      <c r="E1184" s="8">
        <v>17.670000000000002</v>
      </c>
    </row>
    <row r="1185" spans="1:5" x14ac:dyDescent="0.2">
      <c r="A1185" s="6">
        <v>41264</v>
      </c>
      <c r="B1185" s="8">
        <v>19.850000000000001</v>
      </c>
      <c r="C1185" s="8">
        <v>19.93</v>
      </c>
      <c r="D1185" s="8">
        <v>17.760000000000002</v>
      </c>
      <c r="E1185" s="8">
        <v>17.84</v>
      </c>
    </row>
    <row r="1186" spans="1:5" x14ac:dyDescent="0.2">
      <c r="A1186" s="6">
        <v>41267</v>
      </c>
      <c r="B1186" s="8">
        <v>18.46</v>
      </c>
      <c r="C1186" s="8">
        <v>18.66</v>
      </c>
      <c r="D1186" s="8">
        <v>17.84</v>
      </c>
      <c r="E1186" s="8">
        <v>17.84</v>
      </c>
    </row>
    <row r="1187" spans="1:5" x14ac:dyDescent="0.2">
      <c r="A1187" s="6">
        <v>41269</v>
      </c>
      <c r="B1187" s="8">
        <v>18.71</v>
      </c>
      <c r="C1187" s="8">
        <v>19.63</v>
      </c>
      <c r="D1187" s="8">
        <v>18.61</v>
      </c>
      <c r="E1187" s="8">
        <v>19.48</v>
      </c>
    </row>
    <row r="1188" spans="1:5" x14ac:dyDescent="0.2">
      <c r="A1188" s="6">
        <v>41270</v>
      </c>
      <c r="B1188" s="8">
        <v>19.39</v>
      </c>
      <c r="C1188" s="8">
        <v>20.9</v>
      </c>
      <c r="D1188" s="8">
        <v>19.11</v>
      </c>
      <c r="E1188" s="8">
        <v>19.47</v>
      </c>
    </row>
    <row r="1189" spans="1:5" x14ac:dyDescent="0.2">
      <c r="A1189" s="6">
        <v>41271</v>
      </c>
      <c r="B1189" s="8">
        <v>20.32</v>
      </c>
      <c r="C1189" s="8">
        <v>23.23</v>
      </c>
      <c r="D1189" s="8">
        <v>19.940000000000001</v>
      </c>
      <c r="E1189" s="8">
        <v>22.72</v>
      </c>
    </row>
    <row r="1190" spans="1:5" x14ac:dyDescent="0.2">
      <c r="A1190" s="6">
        <v>41274</v>
      </c>
      <c r="B1190" s="8">
        <v>22.14</v>
      </c>
      <c r="C1190" s="8">
        <v>22.72</v>
      </c>
      <c r="D1190" s="8">
        <v>17.88</v>
      </c>
      <c r="E1190" s="8">
        <v>18.02</v>
      </c>
    </row>
    <row r="1191" spans="1:5" x14ac:dyDescent="0.2">
      <c r="A1191" s="6">
        <v>41276</v>
      </c>
      <c r="B1191" s="8">
        <v>15.24</v>
      </c>
      <c r="C1191" s="8">
        <v>15.93</v>
      </c>
      <c r="D1191" s="8">
        <v>14.6</v>
      </c>
      <c r="E1191" s="8">
        <v>14.68</v>
      </c>
    </row>
    <row r="1192" spans="1:5" x14ac:dyDescent="0.2">
      <c r="A1192" s="6">
        <v>41277</v>
      </c>
      <c r="B1192" s="8">
        <v>14.77</v>
      </c>
      <c r="C1192" s="8">
        <v>14.92</v>
      </c>
      <c r="D1192" s="8">
        <v>14.24</v>
      </c>
      <c r="E1192" s="8">
        <v>14.56</v>
      </c>
    </row>
    <row r="1193" spans="1:5" x14ac:dyDescent="0.2">
      <c r="A1193" s="6">
        <v>41278</v>
      </c>
      <c r="B1193" s="8">
        <v>14.23</v>
      </c>
      <c r="C1193" s="8">
        <v>14.31</v>
      </c>
      <c r="D1193" s="8">
        <v>13.64</v>
      </c>
      <c r="E1193" s="8">
        <v>13.83</v>
      </c>
    </row>
    <row r="1194" spans="1:5" x14ac:dyDescent="0.2">
      <c r="A1194" s="6">
        <v>41281</v>
      </c>
      <c r="B1194" s="8">
        <v>14.53</v>
      </c>
      <c r="C1194" s="8">
        <v>14.53</v>
      </c>
      <c r="D1194" s="8">
        <v>13.71</v>
      </c>
      <c r="E1194" s="8">
        <v>13.79</v>
      </c>
    </row>
    <row r="1195" spans="1:5" x14ac:dyDescent="0.2">
      <c r="A1195" s="6">
        <v>41282</v>
      </c>
      <c r="B1195" s="8">
        <v>13.88</v>
      </c>
      <c r="C1195" s="8">
        <v>14.29</v>
      </c>
      <c r="D1195" s="8">
        <v>13.62</v>
      </c>
      <c r="E1195" s="8">
        <v>13.62</v>
      </c>
    </row>
    <row r="1196" spans="1:5" x14ac:dyDescent="0.2">
      <c r="A1196" s="6">
        <v>41283</v>
      </c>
      <c r="B1196" s="8">
        <v>13.32</v>
      </c>
      <c r="C1196" s="8">
        <v>13.93</v>
      </c>
      <c r="D1196" s="8">
        <v>13.22</v>
      </c>
      <c r="E1196" s="8">
        <v>13.81</v>
      </c>
    </row>
    <row r="1197" spans="1:5" x14ac:dyDescent="0.2">
      <c r="A1197" s="6">
        <v>41284</v>
      </c>
      <c r="B1197" s="8">
        <v>13.33</v>
      </c>
      <c r="C1197" s="8">
        <v>13.88</v>
      </c>
      <c r="D1197" s="8">
        <v>13.33</v>
      </c>
      <c r="E1197" s="8">
        <v>13.49</v>
      </c>
    </row>
    <row r="1198" spans="1:5" x14ac:dyDescent="0.2">
      <c r="A1198" s="6">
        <v>41285</v>
      </c>
      <c r="B1198" s="8">
        <v>13.55</v>
      </c>
      <c r="C1198" s="8">
        <v>13.79</v>
      </c>
      <c r="D1198" s="8">
        <v>13.22</v>
      </c>
      <c r="E1198" s="8">
        <v>13.36</v>
      </c>
    </row>
    <row r="1199" spans="1:5" x14ac:dyDescent="0.2">
      <c r="A1199" s="6">
        <v>41288</v>
      </c>
      <c r="B1199" s="8">
        <v>13.66</v>
      </c>
      <c r="C1199" s="8">
        <v>13.85</v>
      </c>
      <c r="D1199" s="8">
        <v>13.41</v>
      </c>
      <c r="E1199" s="8">
        <v>13.52</v>
      </c>
    </row>
    <row r="1200" spans="1:5" x14ac:dyDescent="0.2">
      <c r="A1200" s="6">
        <v>41289</v>
      </c>
      <c r="B1200" s="8">
        <v>13.97</v>
      </c>
      <c r="C1200" s="8">
        <v>13.99</v>
      </c>
      <c r="D1200" s="8">
        <v>13.33</v>
      </c>
      <c r="E1200" s="8">
        <v>13.55</v>
      </c>
    </row>
    <row r="1201" spans="1:5" x14ac:dyDescent="0.2">
      <c r="A1201" s="6">
        <v>41290</v>
      </c>
      <c r="B1201" s="8">
        <v>13.7</v>
      </c>
      <c r="C1201" s="8">
        <v>13.76</v>
      </c>
      <c r="D1201" s="8">
        <v>13.2</v>
      </c>
      <c r="E1201" s="8">
        <v>13.42</v>
      </c>
    </row>
    <row r="1202" spans="1:5" x14ac:dyDescent="0.2">
      <c r="A1202" s="6">
        <v>41291</v>
      </c>
      <c r="B1202" s="8">
        <v>13.45</v>
      </c>
      <c r="C1202" s="8">
        <v>13.7</v>
      </c>
      <c r="D1202" s="8">
        <v>13.16</v>
      </c>
      <c r="E1202" s="8">
        <v>13.57</v>
      </c>
    </row>
    <row r="1203" spans="1:5" x14ac:dyDescent="0.2">
      <c r="A1203" s="6">
        <v>41292</v>
      </c>
      <c r="B1203" s="8">
        <v>13.52</v>
      </c>
      <c r="C1203" s="8">
        <v>13.53</v>
      </c>
      <c r="D1203" s="8">
        <v>12.29</v>
      </c>
      <c r="E1203" s="8">
        <v>12.46</v>
      </c>
    </row>
    <row r="1204" spans="1:5" x14ac:dyDescent="0.2">
      <c r="A1204" s="6">
        <v>41296</v>
      </c>
      <c r="B1204" s="8">
        <v>13.28</v>
      </c>
      <c r="C1204" s="8">
        <v>13.32</v>
      </c>
      <c r="D1204" s="8">
        <v>12.43</v>
      </c>
      <c r="E1204" s="8">
        <v>12.43</v>
      </c>
    </row>
    <row r="1205" spans="1:5" x14ac:dyDescent="0.2">
      <c r="A1205" s="6">
        <v>41297</v>
      </c>
      <c r="B1205" s="8">
        <v>12.67</v>
      </c>
      <c r="C1205" s="8">
        <v>12.67</v>
      </c>
      <c r="D1205" s="8">
        <v>12.3</v>
      </c>
      <c r="E1205" s="8">
        <v>12.46</v>
      </c>
    </row>
    <row r="1206" spans="1:5" x14ac:dyDescent="0.2">
      <c r="A1206" s="6">
        <v>41298</v>
      </c>
      <c r="B1206" s="8">
        <v>12.73</v>
      </c>
      <c r="C1206" s="8">
        <v>13.5</v>
      </c>
      <c r="D1206" s="8">
        <v>12.4</v>
      </c>
      <c r="E1206" s="8">
        <v>12.69</v>
      </c>
    </row>
    <row r="1207" spans="1:5" x14ac:dyDescent="0.2">
      <c r="A1207" s="6">
        <v>41299</v>
      </c>
      <c r="B1207" s="8">
        <v>12.63</v>
      </c>
      <c r="C1207" s="8">
        <v>12.99</v>
      </c>
      <c r="D1207" s="8">
        <v>12.5</v>
      </c>
      <c r="E1207" s="8">
        <v>12.89</v>
      </c>
    </row>
    <row r="1208" spans="1:5" x14ac:dyDescent="0.2">
      <c r="A1208" s="6">
        <v>41302</v>
      </c>
      <c r="B1208" s="8">
        <v>13.29</v>
      </c>
      <c r="C1208" s="8">
        <v>13.91</v>
      </c>
      <c r="D1208" s="8">
        <v>13.29</v>
      </c>
      <c r="E1208" s="8">
        <v>13.57</v>
      </c>
    </row>
    <row r="1209" spans="1:5" x14ac:dyDescent="0.2">
      <c r="A1209" s="6">
        <v>41303</v>
      </c>
      <c r="B1209" s="8">
        <v>13.87</v>
      </c>
      <c r="C1209" s="8">
        <v>13.88</v>
      </c>
      <c r="D1209" s="8">
        <v>13.04</v>
      </c>
      <c r="E1209" s="8">
        <v>13.31</v>
      </c>
    </row>
    <row r="1210" spans="1:5" x14ac:dyDescent="0.2">
      <c r="A1210" s="6">
        <v>41304</v>
      </c>
      <c r="B1210" s="8">
        <v>13.64</v>
      </c>
      <c r="C1210" s="8">
        <v>14.33</v>
      </c>
      <c r="D1210" s="8">
        <v>13.6</v>
      </c>
      <c r="E1210" s="8">
        <v>14.32</v>
      </c>
    </row>
    <row r="1211" spans="1:5" x14ac:dyDescent="0.2">
      <c r="A1211" s="6">
        <v>41305</v>
      </c>
      <c r="B1211" s="8">
        <v>14.43</v>
      </c>
      <c r="C1211" s="8">
        <v>14.43</v>
      </c>
      <c r="D1211" s="8">
        <v>14.04</v>
      </c>
      <c r="E1211" s="8">
        <v>14.28</v>
      </c>
    </row>
    <row r="1212" spans="1:5" x14ac:dyDescent="0.2">
      <c r="A1212" s="6">
        <v>41306</v>
      </c>
      <c r="B1212" s="8">
        <v>13.37</v>
      </c>
      <c r="C1212" s="8">
        <v>13.38</v>
      </c>
      <c r="D1212" s="8">
        <v>12.72</v>
      </c>
      <c r="E1212" s="8">
        <v>12.9</v>
      </c>
    </row>
    <row r="1213" spans="1:5" x14ac:dyDescent="0.2">
      <c r="A1213" s="6">
        <v>41309</v>
      </c>
      <c r="B1213" s="8">
        <v>14</v>
      </c>
      <c r="C1213" s="8">
        <v>14.75</v>
      </c>
      <c r="D1213" s="8">
        <v>13.8</v>
      </c>
      <c r="E1213" s="8">
        <v>14.67</v>
      </c>
    </row>
    <row r="1214" spans="1:5" x14ac:dyDescent="0.2">
      <c r="A1214" s="6">
        <v>41310</v>
      </c>
      <c r="B1214" s="8">
        <v>14.21</v>
      </c>
      <c r="C1214" s="8">
        <v>14.21</v>
      </c>
      <c r="D1214" s="8">
        <v>13.39</v>
      </c>
      <c r="E1214" s="8">
        <v>13.72</v>
      </c>
    </row>
    <row r="1215" spans="1:5" x14ac:dyDescent="0.2">
      <c r="A1215" s="6">
        <v>41311</v>
      </c>
      <c r="B1215" s="8">
        <v>14.06</v>
      </c>
      <c r="C1215" s="8">
        <v>14.08</v>
      </c>
      <c r="D1215" s="8">
        <v>13.34</v>
      </c>
      <c r="E1215" s="8">
        <v>13.41</v>
      </c>
    </row>
    <row r="1216" spans="1:5" x14ac:dyDescent="0.2">
      <c r="A1216" s="6">
        <v>41312</v>
      </c>
      <c r="B1216" s="8">
        <v>13.47</v>
      </c>
      <c r="C1216" s="8">
        <v>14.41</v>
      </c>
      <c r="D1216" s="8">
        <v>13.43</v>
      </c>
      <c r="E1216" s="8">
        <v>13.5</v>
      </c>
    </row>
    <row r="1217" spans="1:5" x14ac:dyDescent="0.2">
      <c r="A1217" s="6">
        <v>41313</v>
      </c>
      <c r="B1217" s="8">
        <v>13.2</v>
      </c>
      <c r="C1217" s="8">
        <v>13.2</v>
      </c>
      <c r="D1217" s="8">
        <v>12.89</v>
      </c>
      <c r="E1217" s="8">
        <v>13.02</v>
      </c>
    </row>
    <row r="1218" spans="1:5" x14ac:dyDescent="0.2">
      <c r="A1218" s="6">
        <v>41316</v>
      </c>
      <c r="B1218" s="8">
        <v>13.37</v>
      </c>
      <c r="C1218" s="8">
        <v>13.42</v>
      </c>
      <c r="D1218" s="8">
        <v>12.91</v>
      </c>
      <c r="E1218" s="8">
        <v>12.94</v>
      </c>
    </row>
    <row r="1219" spans="1:5" x14ac:dyDescent="0.2">
      <c r="A1219" s="6">
        <v>41317</v>
      </c>
      <c r="B1219" s="8">
        <v>12.82</v>
      </c>
      <c r="C1219" s="8">
        <v>13.13</v>
      </c>
      <c r="D1219" s="8">
        <v>12.63</v>
      </c>
      <c r="E1219" s="8">
        <v>12.64</v>
      </c>
    </row>
    <row r="1220" spans="1:5" x14ac:dyDescent="0.2">
      <c r="A1220" s="6">
        <v>41318</v>
      </c>
      <c r="B1220" s="8">
        <v>12.88</v>
      </c>
      <c r="C1220" s="8">
        <v>13.19</v>
      </c>
      <c r="D1220" s="8">
        <v>12.67</v>
      </c>
      <c r="E1220" s="8">
        <v>12.98</v>
      </c>
    </row>
    <row r="1221" spans="1:5" x14ac:dyDescent="0.2">
      <c r="A1221" s="6">
        <v>41319</v>
      </c>
      <c r="B1221" s="8">
        <v>13.3</v>
      </c>
      <c r="C1221" s="8">
        <v>13.32</v>
      </c>
      <c r="D1221" s="8">
        <v>12.64</v>
      </c>
      <c r="E1221" s="8">
        <v>12.66</v>
      </c>
    </row>
    <row r="1222" spans="1:5" x14ac:dyDescent="0.2">
      <c r="A1222" s="6">
        <v>41320</v>
      </c>
      <c r="B1222" s="8">
        <v>12.47</v>
      </c>
      <c r="C1222" s="8">
        <v>12.89</v>
      </c>
      <c r="D1222" s="8">
        <v>12.24</v>
      </c>
      <c r="E1222" s="8">
        <v>12.46</v>
      </c>
    </row>
    <row r="1223" spans="1:5" x14ac:dyDescent="0.2">
      <c r="A1223" s="6">
        <v>41324</v>
      </c>
      <c r="B1223" s="8">
        <v>12.81</v>
      </c>
      <c r="C1223" s="8">
        <v>12.85</v>
      </c>
      <c r="D1223" s="8">
        <v>12.08</v>
      </c>
      <c r="E1223" s="8">
        <v>12.31</v>
      </c>
    </row>
    <row r="1224" spans="1:5" x14ac:dyDescent="0.2">
      <c r="A1224" s="6">
        <v>41325</v>
      </c>
      <c r="B1224" s="8">
        <v>12.32</v>
      </c>
      <c r="C1224" s="8">
        <v>14.68</v>
      </c>
      <c r="D1224" s="8">
        <v>12.32</v>
      </c>
      <c r="E1224" s="8">
        <v>14.68</v>
      </c>
    </row>
    <row r="1225" spans="1:5" x14ac:dyDescent="0.2">
      <c r="A1225" s="6">
        <v>41326</v>
      </c>
      <c r="B1225" s="8">
        <v>14.68</v>
      </c>
      <c r="C1225" s="8">
        <v>16.21</v>
      </c>
      <c r="D1225" s="8">
        <v>14.67</v>
      </c>
      <c r="E1225" s="8">
        <v>15.22</v>
      </c>
    </row>
    <row r="1226" spans="1:5" x14ac:dyDescent="0.2">
      <c r="A1226" s="6">
        <v>41327</v>
      </c>
      <c r="B1226" s="8">
        <v>14.6</v>
      </c>
      <c r="C1226" s="8">
        <v>15.02</v>
      </c>
      <c r="D1226" s="8">
        <v>14.16</v>
      </c>
      <c r="E1226" s="8">
        <v>14.17</v>
      </c>
    </row>
    <row r="1227" spans="1:5" x14ac:dyDescent="0.2">
      <c r="A1227" s="6">
        <v>41330</v>
      </c>
      <c r="B1227" s="8">
        <v>13.69</v>
      </c>
      <c r="C1227" s="8">
        <v>19.28</v>
      </c>
      <c r="D1227" s="8">
        <v>13.57</v>
      </c>
      <c r="E1227" s="8">
        <v>18.989999999999998</v>
      </c>
    </row>
    <row r="1228" spans="1:5" x14ac:dyDescent="0.2">
      <c r="A1228" s="6">
        <v>41331</v>
      </c>
      <c r="B1228" s="8">
        <v>17.5</v>
      </c>
      <c r="C1228" s="8">
        <v>18.23</v>
      </c>
      <c r="D1228" s="8">
        <v>16.75</v>
      </c>
      <c r="E1228" s="8">
        <v>16.87</v>
      </c>
    </row>
    <row r="1229" spans="1:5" x14ac:dyDescent="0.2">
      <c r="A1229" s="6">
        <v>41332</v>
      </c>
      <c r="B1229" s="8">
        <v>16.57</v>
      </c>
      <c r="C1229" s="8">
        <v>16.600000000000001</v>
      </c>
      <c r="D1229" s="8">
        <v>14.42</v>
      </c>
      <c r="E1229" s="8">
        <v>14.73</v>
      </c>
    </row>
    <row r="1230" spans="1:5" x14ac:dyDescent="0.2">
      <c r="A1230" s="6">
        <v>41333</v>
      </c>
      <c r="B1230" s="8">
        <v>15</v>
      </c>
      <c r="C1230" s="8">
        <v>15.6</v>
      </c>
      <c r="D1230" s="8">
        <v>14.16</v>
      </c>
      <c r="E1230" s="8">
        <v>15.51</v>
      </c>
    </row>
    <row r="1231" spans="1:5" x14ac:dyDescent="0.2">
      <c r="A1231" s="6">
        <v>41334</v>
      </c>
      <c r="B1231" s="8">
        <v>16.100000000000001</v>
      </c>
      <c r="C1231" s="8">
        <v>16.82</v>
      </c>
      <c r="D1231" s="8">
        <v>15.14</v>
      </c>
      <c r="E1231" s="8">
        <v>15.36</v>
      </c>
    </row>
    <row r="1232" spans="1:5" x14ac:dyDescent="0.2">
      <c r="A1232" s="6">
        <v>41337</v>
      </c>
      <c r="B1232" s="8">
        <v>16.16</v>
      </c>
      <c r="C1232" s="8">
        <v>16.16</v>
      </c>
      <c r="D1232" s="8">
        <v>14.01</v>
      </c>
      <c r="E1232" s="8">
        <v>14.01</v>
      </c>
    </row>
    <row r="1233" spans="1:5" x14ac:dyDescent="0.2">
      <c r="A1233" s="6">
        <v>41338</v>
      </c>
      <c r="B1233" s="8">
        <v>13.44</v>
      </c>
      <c r="C1233" s="8">
        <v>13.66</v>
      </c>
      <c r="D1233" s="8">
        <v>13.24</v>
      </c>
      <c r="E1233" s="8">
        <v>13.48</v>
      </c>
    </row>
    <row r="1234" spans="1:5" x14ac:dyDescent="0.2">
      <c r="A1234" s="6">
        <v>41339</v>
      </c>
      <c r="B1234" s="8">
        <v>13.18</v>
      </c>
      <c r="C1234" s="8">
        <v>13.77</v>
      </c>
      <c r="D1234" s="8">
        <v>13.17</v>
      </c>
      <c r="E1234" s="8">
        <v>13.53</v>
      </c>
    </row>
    <row r="1235" spans="1:5" x14ac:dyDescent="0.2">
      <c r="A1235" s="6">
        <v>41340</v>
      </c>
      <c r="B1235" s="8">
        <v>13.45</v>
      </c>
      <c r="C1235" s="8">
        <v>13.56</v>
      </c>
      <c r="D1235" s="8">
        <v>13.03</v>
      </c>
      <c r="E1235" s="8">
        <v>13.06</v>
      </c>
    </row>
    <row r="1236" spans="1:5" x14ac:dyDescent="0.2">
      <c r="A1236" s="6">
        <v>41341</v>
      </c>
      <c r="B1236" s="8">
        <v>12.67</v>
      </c>
      <c r="C1236" s="8">
        <v>13.3</v>
      </c>
      <c r="D1236" s="8">
        <v>12.49</v>
      </c>
      <c r="E1236" s="8">
        <v>12.59</v>
      </c>
    </row>
    <row r="1237" spans="1:5" x14ac:dyDescent="0.2">
      <c r="A1237" s="6">
        <v>41344</v>
      </c>
      <c r="B1237" s="8">
        <v>12.31</v>
      </c>
      <c r="C1237" s="8">
        <v>12.34</v>
      </c>
      <c r="D1237" s="8">
        <v>11.5</v>
      </c>
      <c r="E1237" s="8">
        <v>11.56</v>
      </c>
    </row>
    <row r="1238" spans="1:5" x14ac:dyDescent="0.2">
      <c r="A1238" s="6">
        <v>41345</v>
      </c>
      <c r="B1238" s="8">
        <v>11.79</v>
      </c>
      <c r="C1238" s="8">
        <v>12.93</v>
      </c>
      <c r="D1238" s="8">
        <v>11.74</v>
      </c>
      <c r="E1238" s="8">
        <v>12.27</v>
      </c>
    </row>
    <row r="1239" spans="1:5" x14ac:dyDescent="0.2">
      <c r="A1239" s="6">
        <v>41346</v>
      </c>
      <c r="B1239" s="8">
        <v>12.18</v>
      </c>
      <c r="C1239" s="8">
        <v>12.55</v>
      </c>
      <c r="D1239" s="8">
        <v>11.79</v>
      </c>
      <c r="E1239" s="8">
        <v>11.83</v>
      </c>
    </row>
    <row r="1240" spans="1:5" x14ac:dyDescent="0.2">
      <c r="A1240" s="6">
        <v>41347</v>
      </c>
      <c r="B1240" s="8">
        <v>11.7</v>
      </c>
      <c r="C1240" s="8">
        <v>11.75</v>
      </c>
      <c r="D1240" s="8">
        <v>11.05</v>
      </c>
      <c r="E1240" s="8">
        <v>11.3</v>
      </c>
    </row>
    <row r="1241" spans="1:5" x14ac:dyDescent="0.2">
      <c r="A1241" s="6">
        <v>41348</v>
      </c>
      <c r="B1241" s="8">
        <v>11.52</v>
      </c>
      <c r="C1241" s="8">
        <v>11.99</v>
      </c>
      <c r="D1241" s="8">
        <v>11.21</v>
      </c>
      <c r="E1241" s="8">
        <v>11.3</v>
      </c>
    </row>
    <row r="1242" spans="1:5" x14ac:dyDescent="0.2">
      <c r="A1242" s="6">
        <v>41351</v>
      </c>
      <c r="B1242" s="8">
        <v>13.47</v>
      </c>
      <c r="C1242" s="8">
        <v>13.64</v>
      </c>
      <c r="D1242" s="8">
        <v>12.57</v>
      </c>
      <c r="E1242" s="8">
        <v>13.36</v>
      </c>
    </row>
    <row r="1243" spans="1:5" x14ac:dyDescent="0.2">
      <c r="A1243" s="6">
        <v>41352</v>
      </c>
      <c r="B1243" s="8">
        <v>13.03</v>
      </c>
      <c r="C1243" s="8">
        <v>15.4</v>
      </c>
      <c r="D1243" s="8">
        <v>12.92</v>
      </c>
      <c r="E1243" s="8">
        <v>14.39</v>
      </c>
    </row>
    <row r="1244" spans="1:5" x14ac:dyDescent="0.2">
      <c r="A1244" s="6">
        <v>41353</v>
      </c>
      <c r="B1244" s="8">
        <v>13.18</v>
      </c>
      <c r="C1244" s="8">
        <v>13.18</v>
      </c>
      <c r="D1244" s="8">
        <v>12.3</v>
      </c>
      <c r="E1244" s="8">
        <v>12.67</v>
      </c>
    </row>
    <row r="1245" spans="1:5" x14ac:dyDescent="0.2">
      <c r="A1245" s="6">
        <v>41354</v>
      </c>
      <c r="B1245" s="8">
        <v>13.07</v>
      </c>
      <c r="C1245" s="8">
        <v>14.21</v>
      </c>
      <c r="D1245" s="8">
        <v>12.62</v>
      </c>
      <c r="E1245" s="8">
        <v>13.99</v>
      </c>
    </row>
    <row r="1246" spans="1:5" x14ac:dyDescent="0.2">
      <c r="A1246" s="6">
        <v>41355</v>
      </c>
      <c r="B1246" s="8">
        <v>13.34</v>
      </c>
      <c r="C1246" s="8">
        <v>13.85</v>
      </c>
      <c r="D1246" s="8">
        <v>13.19</v>
      </c>
      <c r="E1246" s="8">
        <v>13.57</v>
      </c>
    </row>
    <row r="1247" spans="1:5" x14ac:dyDescent="0.2">
      <c r="A1247" s="6">
        <v>41358</v>
      </c>
      <c r="B1247" s="8">
        <v>12.85</v>
      </c>
      <c r="C1247" s="8">
        <v>14.61</v>
      </c>
      <c r="D1247" s="8">
        <v>12.39</v>
      </c>
      <c r="E1247" s="8">
        <v>13.74</v>
      </c>
    </row>
    <row r="1248" spans="1:5" x14ac:dyDescent="0.2">
      <c r="A1248" s="6">
        <v>41359</v>
      </c>
      <c r="B1248" s="8">
        <v>12.95</v>
      </c>
      <c r="C1248" s="8">
        <v>13.21</v>
      </c>
      <c r="D1248" s="8">
        <v>12.69</v>
      </c>
      <c r="E1248" s="8">
        <v>12.77</v>
      </c>
    </row>
    <row r="1249" spans="1:5" x14ac:dyDescent="0.2">
      <c r="A1249" s="6">
        <v>41360</v>
      </c>
      <c r="B1249" s="8">
        <v>13.72</v>
      </c>
      <c r="C1249" s="8">
        <v>13.97</v>
      </c>
      <c r="D1249" s="8">
        <v>12.97</v>
      </c>
      <c r="E1249" s="8">
        <v>13.15</v>
      </c>
    </row>
    <row r="1250" spans="1:5" x14ac:dyDescent="0.2">
      <c r="A1250" s="6">
        <v>41361</v>
      </c>
      <c r="B1250" s="8">
        <v>12.91</v>
      </c>
      <c r="C1250" s="8">
        <v>13.07</v>
      </c>
      <c r="D1250" s="8">
        <v>12.54</v>
      </c>
      <c r="E1250" s="8">
        <v>12.7</v>
      </c>
    </row>
    <row r="1251" spans="1:5" x14ac:dyDescent="0.2">
      <c r="A1251" s="6">
        <v>41365</v>
      </c>
      <c r="B1251" s="8">
        <v>13.46</v>
      </c>
      <c r="C1251" s="8">
        <v>14.05</v>
      </c>
      <c r="D1251" s="8">
        <v>13.26</v>
      </c>
      <c r="E1251" s="8">
        <v>13.58</v>
      </c>
    </row>
    <row r="1252" spans="1:5" x14ac:dyDescent="0.2">
      <c r="A1252" s="6">
        <v>41366</v>
      </c>
      <c r="B1252" s="8">
        <v>13.11</v>
      </c>
      <c r="C1252" s="8">
        <v>13.18</v>
      </c>
      <c r="D1252" s="8">
        <v>12.76</v>
      </c>
      <c r="E1252" s="8">
        <v>12.78</v>
      </c>
    </row>
    <row r="1253" spans="1:5" x14ac:dyDescent="0.2">
      <c r="A1253" s="6">
        <v>41367</v>
      </c>
      <c r="B1253" s="8">
        <v>12.65</v>
      </c>
      <c r="C1253" s="8">
        <v>14.66</v>
      </c>
      <c r="D1253" s="8">
        <v>12.62</v>
      </c>
      <c r="E1253" s="8">
        <v>14.21</v>
      </c>
    </row>
    <row r="1254" spans="1:5" x14ac:dyDescent="0.2">
      <c r="A1254" s="6">
        <v>41368</v>
      </c>
      <c r="B1254" s="8">
        <v>14.1</v>
      </c>
      <c r="C1254" s="8">
        <v>14.79</v>
      </c>
      <c r="D1254" s="8">
        <v>13.89</v>
      </c>
      <c r="E1254" s="8">
        <v>13.89</v>
      </c>
    </row>
    <row r="1255" spans="1:5" x14ac:dyDescent="0.2">
      <c r="A1255" s="6">
        <v>41369</v>
      </c>
      <c r="B1255" s="8">
        <v>15.64</v>
      </c>
      <c r="C1255" s="8">
        <v>15.65</v>
      </c>
      <c r="D1255" s="8">
        <v>13.86</v>
      </c>
      <c r="E1255" s="8">
        <v>13.92</v>
      </c>
    </row>
    <row r="1256" spans="1:5" x14ac:dyDescent="0.2">
      <c r="A1256" s="6">
        <v>41372</v>
      </c>
      <c r="B1256" s="8">
        <v>14.04</v>
      </c>
      <c r="C1256" s="8">
        <v>14.5</v>
      </c>
      <c r="D1256" s="8">
        <v>13.19</v>
      </c>
      <c r="E1256" s="8">
        <v>13.19</v>
      </c>
    </row>
    <row r="1257" spans="1:5" x14ac:dyDescent="0.2">
      <c r="A1257" s="6">
        <v>41373</v>
      </c>
      <c r="B1257" s="8">
        <v>13.11</v>
      </c>
      <c r="C1257" s="8">
        <v>13.68</v>
      </c>
      <c r="D1257" s="8">
        <v>12.75</v>
      </c>
      <c r="E1257" s="8">
        <v>12.84</v>
      </c>
    </row>
    <row r="1258" spans="1:5" x14ac:dyDescent="0.2">
      <c r="A1258" s="6">
        <v>41374</v>
      </c>
      <c r="B1258" s="8">
        <v>12.66</v>
      </c>
      <c r="C1258" s="8">
        <v>12.88</v>
      </c>
      <c r="D1258" s="8">
        <v>12.32</v>
      </c>
      <c r="E1258" s="8">
        <v>12.36</v>
      </c>
    </row>
    <row r="1259" spans="1:5" x14ac:dyDescent="0.2">
      <c r="A1259" s="6">
        <v>41375</v>
      </c>
      <c r="B1259" s="8">
        <v>12.55</v>
      </c>
      <c r="C1259" s="8">
        <v>12.62</v>
      </c>
      <c r="D1259" s="8">
        <v>12.15</v>
      </c>
      <c r="E1259" s="8">
        <v>12.24</v>
      </c>
    </row>
    <row r="1260" spans="1:5" x14ac:dyDescent="0.2">
      <c r="A1260" s="6">
        <v>41376</v>
      </c>
      <c r="B1260" s="8">
        <v>12.61</v>
      </c>
      <c r="C1260" s="8">
        <v>13.12</v>
      </c>
      <c r="D1260" s="8">
        <v>11.99</v>
      </c>
      <c r="E1260" s="8">
        <v>12.06</v>
      </c>
    </row>
    <row r="1261" spans="1:5" x14ac:dyDescent="0.2">
      <c r="A1261" s="6">
        <v>41379</v>
      </c>
      <c r="B1261" s="8">
        <v>13.12</v>
      </c>
      <c r="C1261" s="8">
        <v>17.27</v>
      </c>
      <c r="D1261" s="8">
        <v>12.66</v>
      </c>
      <c r="E1261" s="8">
        <v>17.27</v>
      </c>
    </row>
    <row r="1262" spans="1:5" x14ac:dyDescent="0.2">
      <c r="A1262" s="6">
        <v>41380</v>
      </c>
      <c r="B1262" s="8">
        <v>14.72</v>
      </c>
      <c r="C1262" s="8">
        <v>14.87</v>
      </c>
      <c r="D1262" s="8">
        <v>13.91</v>
      </c>
      <c r="E1262" s="8">
        <v>13.96</v>
      </c>
    </row>
    <row r="1263" spans="1:5" x14ac:dyDescent="0.2">
      <c r="A1263" s="6">
        <v>41381</v>
      </c>
      <c r="B1263" s="8">
        <v>15.35</v>
      </c>
      <c r="C1263" s="8">
        <v>17.899999999999999</v>
      </c>
      <c r="D1263" s="8">
        <v>14.98</v>
      </c>
      <c r="E1263" s="8">
        <v>16.510000000000002</v>
      </c>
    </row>
    <row r="1264" spans="1:5" x14ac:dyDescent="0.2">
      <c r="A1264" s="6">
        <v>41382</v>
      </c>
      <c r="B1264" s="8">
        <v>16.34</v>
      </c>
      <c r="C1264" s="8">
        <v>18.2</v>
      </c>
      <c r="D1264" s="8">
        <v>16.32</v>
      </c>
      <c r="E1264" s="8">
        <v>17.559999999999999</v>
      </c>
    </row>
    <row r="1265" spans="1:5" x14ac:dyDescent="0.2">
      <c r="A1265" s="6">
        <v>41383</v>
      </c>
      <c r="B1265" s="8">
        <v>16.670000000000002</v>
      </c>
      <c r="C1265" s="8">
        <v>16.98</v>
      </c>
      <c r="D1265" s="8">
        <v>14.87</v>
      </c>
      <c r="E1265" s="8">
        <v>14.97</v>
      </c>
    </row>
    <row r="1266" spans="1:5" x14ac:dyDescent="0.2">
      <c r="A1266" s="6">
        <v>41386</v>
      </c>
      <c r="B1266" s="8">
        <v>15.08</v>
      </c>
      <c r="C1266" s="8">
        <v>16</v>
      </c>
      <c r="D1266" s="8">
        <v>14.04</v>
      </c>
      <c r="E1266" s="8">
        <v>14.39</v>
      </c>
    </row>
    <row r="1267" spans="1:5" x14ac:dyDescent="0.2">
      <c r="A1267" s="6">
        <v>41387</v>
      </c>
      <c r="B1267" s="8">
        <v>13.81</v>
      </c>
      <c r="C1267" s="8">
        <v>14.87</v>
      </c>
      <c r="D1267" s="8">
        <v>13.46</v>
      </c>
      <c r="E1267" s="8">
        <v>13.48</v>
      </c>
    </row>
    <row r="1268" spans="1:5" x14ac:dyDescent="0.2">
      <c r="A1268" s="6">
        <v>41388</v>
      </c>
      <c r="B1268" s="8">
        <v>13.57</v>
      </c>
      <c r="C1268" s="8">
        <v>13.75</v>
      </c>
      <c r="D1268" s="8">
        <v>13.36</v>
      </c>
      <c r="E1268" s="8">
        <v>13.61</v>
      </c>
    </row>
    <row r="1269" spans="1:5" x14ac:dyDescent="0.2">
      <c r="A1269" s="6">
        <v>41389</v>
      </c>
      <c r="B1269" s="8">
        <v>13.61</v>
      </c>
      <c r="C1269" s="8">
        <v>13.87</v>
      </c>
      <c r="D1269" s="8">
        <v>13.13</v>
      </c>
      <c r="E1269" s="8">
        <v>13.62</v>
      </c>
    </row>
    <row r="1270" spans="1:5" x14ac:dyDescent="0.2">
      <c r="A1270" s="6">
        <v>41390</v>
      </c>
      <c r="B1270" s="8">
        <v>13.94</v>
      </c>
      <c r="C1270" s="8">
        <v>14.18</v>
      </c>
      <c r="D1270" s="8">
        <v>13.49</v>
      </c>
      <c r="E1270" s="8">
        <v>13.61</v>
      </c>
    </row>
    <row r="1271" spans="1:5" x14ac:dyDescent="0.2">
      <c r="A1271" s="6">
        <v>41393</v>
      </c>
      <c r="B1271" s="8">
        <v>13.72</v>
      </c>
      <c r="C1271" s="8">
        <v>13.94</v>
      </c>
      <c r="D1271" s="8">
        <v>13.36</v>
      </c>
      <c r="E1271" s="8">
        <v>13.71</v>
      </c>
    </row>
    <row r="1272" spans="1:5" x14ac:dyDescent="0.2">
      <c r="A1272" s="6">
        <v>41394</v>
      </c>
      <c r="B1272" s="8">
        <v>13.71</v>
      </c>
      <c r="C1272" s="8">
        <v>14.28</v>
      </c>
      <c r="D1272" s="8">
        <v>13.51</v>
      </c>
      <c r="E1272" s="8">
        <v>13.52</v>
      </c>
    </row>
    <row r="1273" spans="1:5" x14ac:dyDescent="0.2">
      <c r="A1273" s="6">
        <v>41395</v>
      </c>
      <c r="B1273" s="8">
        <v>13.88</v>
      </c>
      <c r="C1273" s="8">
        <v>14.67</v>
      </c>
      <c r="D1273" s="8">
        <v>13.87</v>
      </c>
      <c r="E1273" s="8">
        <v>14.49</v>
      </c>
    </row>
    <row r="1274" spans="1:5" x14ac:dyDescent="0.2">
      <c r="A1274" s="6">
        <v>41396</v>
      </c>
      <c r="B1274" s="8">
        <v>14.48</v>
      </c>
      <c r="C1274" s="8">
        <v>14.48</v>
      </c>
      <c r="D1274" s="8">
        <v>13.58</v>
      </c>
      <c r="E1274" s="8">
        <v>13.59</v>
      </c>
    </row>
    <row r="1275" spans="1:5" x14ac:dyDescent="0.2">
      <c r="A1275" s="6">
        <v>41397</v>
      </c>
      <c r="B1275" s="8">
        <v>12.92</v>
      </c>
      <c r="C1275" s="8">
        <v>13.15</v>
      </c>
      <c r="D1275" s="8">
        <v>12.77</v>
      </c>
      <c r="E1275" s="8">
        <v>12.85</v>
      </c>
    </row>
    <row r="1276" spans="1:5" x14ac:dyDescent="0.2">
      <c r="A1276" s="6">
        <v>41400</v>
      </c>
      <c r="B1276" s="8">
        <v>13.06</v>
      </c>
      <c r="C1276" s="8">
        <v>13.19</v>
      </c>
      <c r="D1276" s="8">
        <v>12.66</v>
      </c>
      <c r="E1276" s="8">
        <v>12.66</v>
      </c>
    </row>
    <row r="1277" spans="1:5" x14ac:dyDescent="0.2">
      <c r="A1277" s="6">
        <v>41401</v>
      </c>
      <c r="B1277" s="8">
        <v>12.63</v>
      </c>
      <c r="C1277" s="8">
        <v>12.96</v>
      </c>
      <c r="D1277" s="8">
        <v>12.49</v>
      </c>
      <c r="E1277" s="8">
        <v>12.83</v>
      </c>
    </row>
    <row r="1278" spans="1:5" x14ac:dyDescent="0.2">
      <c r="A1278" s="6">
        <v>41402</v>
      </c>
      <c r="B1278" s="8">
        <v>12.87</v>
      </c>
      <c r="C1278" s="8">
        <v>13.04</v>
      </c>
      <c r="D1278" s="8">
        <v>12.62</v>
      </c>
      <c r="E1278" s="8">
        <v>12.66</v>
      </c>
    </row>
    <row r="1279" spans="1:5" x14ac:dyDescent="0.2">
      <c r="A1279" s="6">
        <v>41403</v>
      </c>
      <c r="B1279" s="8">
        <v>12.91</v>
      </c>
      <c r="C1279" s="8">
        <v>13.53</v>
      </c>
      <c r="D1279" s="8">
        <v>12.78</v>
      </c>
      <c r="E1279" s="8">
        <v>13.13</v>
      </c>
    </row>
    <row r="1280" spans="1:5" x14ac:dyDescent="0.2">
      <c r="A1280" s="6">
        <v>41404</v>
      </c>
      <c r="B1280" s="8">
        <v>13.08</v>
      </c>
      <c r="C1280" s="8">
        <v>13.45</v>
      </c>
      <c r="D1280" s="8">
        <v>12.54</v>
      </c>
      <c r="E1280" s="8">
        <v>12.59</v>
      </c>
    </row>
    <row r="1281" spans="1:5" x14ac:dyDescent="0.2">
      <c r="A1281" s="6">
        <v>41407</v>
      </c>
      <c r="B1281" s="8">
        <v>12.57</v>
      </c>
      <c r="C1281" s="8">
        <v>12.87</v>
      </c>
      <c r="D1281" s="8">
        <v>12.49</v>
      </c>
      <c r="E1281" s="8">
        <v>12.55</v>
      </c>
    </row>
    <row r="1282" spans="1:5" x14ac:dyDescent="0.2">
      <c r="A1282" s="6">
        <v>41408</v>
      </c>
      <c r="B1282" s="8">
        <v>12.61</v>
      </c>
      <c r="C1282" s="8">
        <v>13.21</v>
      </c>
      <c r="D1282" s="8">
        <v>12.54</v>
      </c>
      <c r="E1282" s="8">
        <v>12.77</v>
      </c>
    </row>
    <row r="1283" spans="1:5" x14ac:dyDescent="0.2">
      <c r="A1283" s="6">
        <v>41409</v>
      </c>
      <c r="B1283" s="8">
        <v>12.98</v>
      </c>
      <c r="C1283" s="8">
        <v>13.43</v>
      </c>
      <c r="D1283" s="8">
        <v>12.78</v>
      </c>
      <c r="E1283" s="8">
        <v>12.81</v>
      </c>
    </row>
    <row r="1284" spans="1:5" x14ac:dyDescent="0.2">
      <c r="A1284" s="6">
        <v>41410</v>
      </c>
      <c r="B1284" s="8">
        <v>13.07</v>
      </c>
      <c r="C1284" s="8">
        <v>13.46</v>
      </c>
      <c r="D1284" s="8">
        <v>12.79</v>
      </c>
      <c r="E1284" s="8">
        <v>13.07</v>
      </c>
    </row>
    <row r="1285" spans="1:5" x14ac:dyDescent="0.2">
      <c r="A1285" s="6">
        <v>41411</v>
      </c>
      <c r="B1285" s="8">
        <v>12.73</v>
      </c>
      <c r="C1285" s="8">
        <v>12.94</v>
      </c>
      <c r="D1285" s="8">
        <v>12.26</v>
      </c>
      <c r="E1285" s="8">
        <v>12.45</v>
      </c>
    </row>
    <row r="1286" spans="1:5" x14ac:dyDescent="0.2">
      <c r="A1286" s="6">
        <v>41414</v>
      </c>
      <c r="B1286" s="8">
        <v>13.28</v>
      </c>
      <c r="C1286" s="8">
        <v>13.28</v>
      </c>
      <c r="D1286" s="8">
        <v>12.84</v>
      </c>
      <c r="E1286" s="8">
        <v>13.02</v>
      </c>
    </row>
    <row r="1287" spans="1:5" x14ac:dyDescent="0.2">
      <c r="A1287" s="6">
        <v>41415</v>
      </c>
      <c r="B1287" s="8">
        <v>13.08</v>
      </c>
      <c r="C1287" s="8">
        <v>13.44</v>
      </c>
      <c r="D1287" s="8">
        <v>12.89</v>
      </c>
      <c r="E1287" s="8">
        <v>13.37</v>
      </c>
    </row>
    <row r="1288" spans="1:5" x14ac:dyDescent="0.2">
      <c r="A1288" s="6">
        <v>41416</v>
      </c>
      <c r="B1288" s="8">
        <v>13.45</v>
      </c>
      <c r="C1288" s="8">
        <v>14.45</v>
      </c>
      <c r="D1288" s="8">
        <v>13.05</v>
      </c>
      <c r="E1288" s="8">
        <v>13.82</v>
      </c>
    </row>
    <row r="1289" spans="1:5" x14ac:dyDescent="0.2">
      <c r="A1289" s="6">
        <v>41417</v>
      </c>
      <c r="B1289" s="8">
        <v>14.94</v>
      </c>
      <c r="C1289" s="8">
        <v>15.11</v>
      </c>
      <c r="D1289" s="8">
        <v>13.87</v>
      </c>
      <c r="E1289" s="8">
        <v>14.07</v>
      </c>
    </row>
    <row r="1290" spans="1:5" x14ac:dyDescent="0.2">
      <c r="A1290" s="6">
        <v>41418</v>
      </c>
      <c r="B1290" s="8">
        <v>14.59</v>
      </c>
      <c r="C1290" s="8">
        <v>14.79</v>
      </c>
      <c r="D1290" s="8">
        <v>13.99</v>
      </c>
      <c r="E1290" s="8">
        <v>13.99</v>
      </c>
    </row>
    <row r="1291" spans="1:5" x14ac:dyDescent="0.2">
      <c r="A1291" s="6">
        <v>41422</v>
      </c>
      <c r="B1291" s="8">
        <v>13.67</v>
      </c>
      <c r="C1291" s="8">
        <v>14.56</v>
      </c>
      <c r="D1291" s="8">
        <v>13.56</v>
      </c>
      <c r="E1291" s="8">
        <v>14.48</v>
      </c>
    </row>
    <row r="1292" spans="1:5" x14ac:dyDescent="0.2">
      <c r="A1292" s="6">
        <v>41423</v>
      </c>
      <c r="B1292" s="8">
        <v>15.3</v>
      </c>
      <c r="C1292" s="8">
        <v>15.65</v>
      </c>
      <c r="D1292" s="8">
        <v>14.59</v>
      </c>
      <c r="E1292" s="8">
        <v>14.83</v>
      </c>
    </row>
    <row r="1293" spans="1:5" x14ac:dyDescent="0.2">
      <c r="A1293" s="6">
        <v>41424</v>
      </c>
      <c r="B1293" s="8">
        <v>14.9</v>
      </c>
      <c r="C1293" s="8">
        <v>14.98</v>
      </c>
      <c r="D1293" s="8">
        <v>14.27</v>
      </c>
      <c r="E1293" s="8">
        <v>14.53</v>
      </c>
    </row>
    <row r="1294" spans="1:5" x14ac:dyDescent="0.2">
      <c r="A1294" s="6">
        <v>41425</v>
      </c>
      <c r="B1294" s="8">
        <v>15.02</v>
      </c>
      <c r="C1294" s="8">
        <v>16.350000000000001</v>
      </c>
      <c r="D1294" s="8">
        <v>14.36</v>
      </c>
      <c r="E1294" s="8">
        <v>16.3</v>
      </c>
    </row>
    <row r="1295" spans="1:5" x14ac:dyDescent="0.2">
      <c r="A1295" s="6">
        <v>41428</v>
      </c>
      <c r="B1295" s="8">
        <v>16.399999999999999</v>
      </c>
      <c r="C1295" s="8">
        <v>17.579999999999998</v>
      </c>
      <c r="D1295" s="8">
        <v>16.149999999999999</v>
      </c>
      <c r="E1295" s="8">
        <v>16.28</v>
      </c>
    </row>
    <row r="1296" spans="1:5" x14ac:dyDescent="0.2">
      <c r="A1296" s="6">
        <v>41429</v>
      </c>
      <c r="B1296" s="8">
        <v>16.16</v>
      </c>
      <c r="C1296" s="8">
        <v>17.25</v>
      </c>
      <c r="D1296" s="8">
        <v>15.82</v>
      </c>
      <c r="E1296" s="8">
        <v>16.27</v>
      </c>
    </row>
    <row r="1297" spans="1:5" x14ac:dyDescent="0.2">
      <c r="A1297" s="6">
        <v>41430</v>
      </c>
      <c r="B1297" s="8">
        <v>16.86</v>
      </c>
      <c r="C1297" s="8">
        <v>17.84</v>
      </c>
      <c r="D1297" s="8">
        <v>16.57</v>
      </c>
      <c r="E1297" s="8">
        <v>17.5</v>
      </c>
    </row>
    <row r="1298" spans="1:5" x14ac:dyDescent="0.2">
      <c r="A1298" s="6">
        <v>41431</v>
      </c>
      <c r="B1298" s="8">
        <v>17.7</v>
      </c>
      <c r="C1298" s="8">
        <v>18.510000000000002</v>
      </c>
      <c r="D1298" s="8">
        <v>16.600000000000001</v>
      </c>
      <c r="E1298" s="8">
        <v>16.63</v>
      </c>
    </row>
    <row r="1299" spans="1:5" x14ac:dyDescent="0.2">
      <c r="A1299" s="6">
        <v>41432</v>
      </c>
      <c r="B1299" s="8">
        <v>15.9</v>
      </c>
      <c r="C1299" s="8">
        <v>16.21</v>
      </c>
      <c r="D1299" s="8">
        <v>14.96</v>
      </c>
      <c r="E1299" s="8">
        <v>15.14</v>
      </c>
    </row>
    <row r="1300" spans="1:5" x14ac:dyDescent="0.2">
      <c r="A1300" s="6">
        <v>41435</v>
      </c>
      <c r="B1300" s="8">
        <v>15.16</v>
      </c>
      <c r="C1300" s="8">
        <v>15.6</v>
      </c>
      <c r="D1300" s="8">
        <v>15.1</v>
      </c>
      <c r="E1300" s="8">
        <v>15.44</v>
      </c>
    </row>
    <row r="1301" spans="1:5" x14ac:dyDescent="0.2">
      <c r="A1301" s="6">
        <v>41436</v>
      </c>
      <c r="B1301" s="8">
        <v>16.91</v>
      </c>
      <c r="C1301" s="8">
        <v>17.14</v>
      </c>
      <c r="D1301" s="8">
        <v>16</v>
      </c>
      <c r="E1301" s="8">
        <v>17.07</v>
      </c>
    </row>
    <row r="1302" spans="1:5" x14ac:dyDescent="0.2">
      <c r="A1302" s="6">
        <v>41437</v>
      </c>
      <c r="B1302" s="8">
        <v>16.510000000000002</v>
      </c>
      <c r="C1302" s="8">
        <v>18.600000000000001</v>
      </c>
      <c r="D1302" s="8">
        <v>16.43</v>
      </c>
      <c r="E1302" s="8">
        <v>18.59</v>
      </c>
    </row>
    <row r="1303" spans="1:5" x14ac:dyDescent="0.2">
      <c r="A1303" s="6">
        <v>41438</v>
      </c>
      <c r="B1303" s="8">
        <v>18.38</v>
      </c>
      <c r="C1303" s="8">
        <v>18.579999999999998</v>
      </c>
      <c r="D1303" s="8">
        <v>16.37</v>
      </c>
      <c r="E1303" s="8">
        <v>16.41</v>
      </c>
    </row>
    <row r="1304" spans="1:5" x14ac:dyDescent="0.2">
      <c r="A1304" s="6">
        <v>41439</v>
      </c>
      <c r="B1304" s="8">
        <v>16.63</v>
      </c>
      <c r="C1304" s="8">
        <v>17.260000000000002</v>
      </c>
      <c r="D1304" s="8">
        <v>16.03</v>
      </c>
      <c r="E1304" s="8">
        <v>17.149999999999999</v>
      </c>
    </row>
    <row r="1305" spans="1:5" x14ac:dyDescent="0.2">
      <c r="A1305" s="6">
        <v>41442</v>
      </c>
      <c r="B1305" s="8">
        <v>16.53</v>
      </c>
      <c r="C1305" s="8">
        <v>17.62</v>
      </c>
      <c r="D1305" s="8">
        <v>16.329999999999998</v>
      </c>
      <c r="E1305" s="8">
        <v>16.8</v>
      </c>
    </row>
    <row r="1306" spans="1:5" x14ac:dyDescent="0.2">
      <c r="A1306" s="6">
        <v>41443</v>
      </c>
      <c r="B1306" s="8">
        <v>16.809999999999999</v>
      </c>
      <c r="C1306" s="8">
        <v>16.95</v>
      </c>
      <c r="D1306" s="8">
        <v>16.46</v>
      </c>
      <c r="E1306" s="8">
        <v>16.61</v>
      </c>
    </row>
    <row r="1307" spans="1:5" x14ac:dyDescent="0.2">
      <c r="A1307" s="6">
        <v>41444</v>
      </c>
      <c r="B1307" s="8">
        <v>16.89</v>
      </c>
      <c r="C1307" s="8">
        <v>17.18</v>
      </c>
      <c r="D1307" s="8">
        <v>15.36</v>
      </c>
      <c r="E1307" s="8">
        <v>16.64</v>
      </c>
    </row>
    <row r="1308" spans="1:5" x14ac:dyDescent="0.2">
      <c r="A1308" s="6">
        <v>41445</v>
      </c>
      <c r="B1308" s="8">
        <v>18.399999999999999</v>
      </c>
      <c r="C1308" s="8">
        <v>21.32</v>
      </c>
      <c r="D1308" s="8">
        <v>18.010000000000002</v>
      </c>
      <c r="E1308" s="8">
        <v>20.49</v>
      </c>
    </row>
    <row r="1309" spans="1:5" x14ac:dyDescent="0.2">
      <c r="A1309" s="6">
        <v>41446</v>
      </c>
      <c r="B1309" s="8">
        <v>18.97</v>
      </c>
      <c r="C1309" s="8">
        <v>20.93</v>
      </c>
      <c r="D1309" s="8">
        <v>18.25</v>
      </c>
      <c r="E1309" s="8">
        <v>18.899999999999999</v>
      </c>
    </row>
    <row r="1310" spans="1:5" x14ac:dyDescent="0.2">
      <c r="A1310" s="6">
        <v>41449</v>
      </c>
      <c r="B1310" s="8">
        <v>20.87</v>
      </c>
      <c r="C1310" s="8">
        <v>21.91</v>
      </c>
      <c r="D1310" s="8">
        <v>18.579999999999998</v>
      </c>
      <c r="E1310" s="8">
        <v>20.11</v>
      </c>
    </row>
    <row r="1311" spans="1:5" x14ac:dyDescent="0.2">
      <c r="A1311" s="6">
        <v>41450</v>
      </c>
      <c r="B1311" s="8">
        <v>18.649999999999999</v>
      </c>
      <c r="C1311" s="8">
        <v>19.22</v>
      </c>
      <c r="D1311" s="8">
        <v>17.82</v>
      </c>
      <c r="E1311" s="8">
        <v>18.47</v>
      </c>
    </row>
    <row r="1312" spans="1:5" x14ac:dyDescent="0.2">
      <c r="A1312" s="6">
        <v>41451</v>
      </c>
      <c r="B1312" s="8">
        <v>17.23</v>
      </c>
      <c r="C1312" s="8">
        <v>18.059999999999999</v>
      </c>
      <c r="D1312" s="8">
        <v>17.079999999999998</v>
      </c>
      <c r="E1312" s="8">
        <v>17.21</v>
      </c>
    </row>
    <row r="1313" spans="1:5" x14ac:dyDescent="0.2">
      <c r="A1313" s="6">
        <v>41452</v>
      </c>
      <c r="B1313" s="8">
        <v>16.600000000000001</v>
      </c>
      <c r="C1313" s="8">
        <v>16.97</v>
      </c>
      <c r="D1313" s="8">
        <v>16.34</v>
      </c>
      <c r="E1313" s="8">
        <v>16.86</v>
      </c>
    </row>
    <row r="1314" spans="1:5" x14ac:dyDescent="0.2">
      <c r="A1314" s="6">
        <v>41453</v>
      </c>
      <c r="B1314" s="8">
        <v>17.25</v>
      </c>
      <c r="C1314" s="8">
        <v>17.690000000000001</v>
      </c>
      <c r="D1314" s="8">
        <v>16.190000000000001</v>
      </c>
      <c r="E1314" s="8">
        <v>16.86</v>
      </c>
    </row>
    <row r="1315" spans="1:5" x14ac:dyDescent="0.2">
      <c r="A1315" s="6">
        <v>41456</v>
      </c>
      <c r="B1315" s="8">
        <v>16.899999999999999</v>
      </c>
      <c r="C1315" s="8">
        <v>16.899999999999999</v>
      </c>
      <c r="D1315" s="8">
        <v>16</v>
      </c>
      <c r="E1315" s="8">
        <v>16.37</v>
      </c>
    </row>
    <row r="1316" spans="1:5" x14ac:dyDescent="0.2">
      <c r="A1316" s="6">
        <v>41457</v>
      </c>
      <c r="B1316" s="8">
        <v>16.489999999999998</v>
      </c>
      <c r="C1316" s="8">
        <v>16.93</v>
      </c>
      <c r="D1316" s="8">
        <v>15.88</v>
      </c>
      <c r="E1316" s="8">
        <v>16.440000000000001</v>
      </c>
    </row>
    <row r="1317" spans="1:5" x14ac:dyDescent="0.2">
      <c r="A1317" s="6">
        <v>41458</v>
      </c>
      <c r="B1317" s="8">
        <v>17.22</v>
      </c>
      <c r="C1317" s="8">
        <v>17.32</v>
      </c>
      <c r="D1317" s="8">
        <v>16.2</v>
      </c>
      <c r="E1317" s="8">
        <v>16.2</v>
      </c>
    </row>
    <row r="1318" spans="1:5" x14ac:dyDescent="0.2">
      <c r="A1318" s="6">
        <v>41460</v>
      </c>
      <c r="B1318" s="8">
        <v>15.59</v>
      </c>
      <c r="C1318" s="8">
        <v>16.28</v>
      </c>
      <c r="D1318" s="8">
        <v>14.89</v>
      </c>
      <c r="E1318" s="8">
        <v>14.89</v>
      </c>
    </row>
    <row r="1319" spans="1:5" x14ac:dyDescent="0.2">
      <c r="A1319" s="6">
        <v>41463</v>
      </c>
      <c r="B1319" s="8">
        <v>14.66</v>
      </c>
      <c r="C1319" s="8">
        <v>15.27</v>
      </c>
      <c r="D1319" s="8">
        <v>14.66</v>
      </c>
      <c r="E1319" s="8">
        <v>14.78</v>
      </c>
    </row>
    <row r="1320" spans="1:5" x14ac:dyDescent="0.2">
      <c r="A1320" s="6">
        <v>41464</v>
      </c>
      <c r="B1320" s="8">
        <v>14.33</v>
      </c>
      <c r="C1320" s="8">
        <v>14.65</v>
      </c>
      <c r="D1320" s="8">
        <v>14.26</v>
      </c>
      <c r="E1320" s="8">
        <v>14.35</v>
      </c>
    </row>
    <row r="1321" spans="1:5" x14ac:dyDescent="0.2">
      <c r="A1321" s="6">
        <v>41465</v>
      </c>
      <c r="B1321" s="8">
        <v>14.46</v>
      </c>
      <c r="C1321" s="8">
        <v>14.62</v>
      </c>
      <c r="D1321" s="8">
        <v>14.06</v>
      </c>
      <c r="E1321" s="8">
        <v>14.21</v>
      </c>
    </row>
    <row r="1322" spans="1:5" x14ac:dyDescent="0.2">
      <c r="A1322" s="6">
        <v>41466</v>
      </c>
      <c r="B1322" s="8">
        <v>13.57</v>
      </c>
      <c r="C1322" s="8">
        <v>14.2</v>
      </c>
      <c r="D1322" s="8">
        <v>13.57</v>
      </c>
      <c r="E1322" s="8">
        <v>14.01</v>
      </c>
    </row>
    <row r="1323" spans="1:5" x14ac:dyDescent="0.2">
      <c r="A1323" s="6">
        <v>41467</v>
      </c>
      <c r="B1323" s="8">
        <v>13.9</v>
      </c>
      <c r="C1323" s="8">
        <v>14.04</v>
      </c>
      <c r="D1323" s="8">
        <v>13.74</v>
      </c>
      <c r="E1323" s="8">
        <v>13.84</v>
      </c>
    </row>
    <row r="1324" spans="1:5" x14ac:dyDescent="0.2">
      <c r="A1324" s="6">
        <v>41470</v>
      </c>
      <c r="B1324" s="8">
        <v>13.98</v>
      </c>
      <c r="C1324" s="8">
        <v>14.11</v>
      </c>
      <c r="D1324" s="8">
        <v>13.5</v>
      </c>
      <c r="E1324" s="8">
        <v>13.79</v>
      </c>
    </row>
    <row r="1325" spans="1:5" x14ac:dyDescent="0.2">
      <c r="A1325" s="6">
        <v>41471</v>
      </c>
      <c r="B1325" s="8">
        <v>13.78</v>
      </c>
      <c r="C1325" s="8">
        <v>14.56</v>
      </c>
      <c r="D1325" s="8">
        <v>13.78</v>
      </c>
      <c r="E1325" s="8">
        <v>14.42</v>
      </c>
    </row>
    <row r="1326" spans="1:5" x14ac:dyDescent="0.2">
      <c r="A1326" s="6">
        <v>41472</v>
      </c>
      <c r="B1326" s="8">
        <v>14.2</v>
      </c>
      <c r="C1326" s="8">
        <v>14.44</v>
      </c>
      <c r="D1326" s="8">
        <v>13.76</v>
      </c>
      <c r="E1326" s="8">
        <v>13.78</v>
      </c>
    </row>
    <row r="1327" spans="1:5" x14ac:dyDescent="0.2">
      <c r="A1327" s="6">
        <v>41473</v>
      </c>
      <c r="B1327" s="8">
        <v>13.63</v>
      </c>
      <c r="C1327" s="8">
        <v>13.8</v>
      </c>
      <c r="D1327" s="8">
        <v>13.2</v>
      </c>
      <c r="E1327" s="8">
        <v>13.77</v>
      </c>
    </row>
    <row r="1328" spans="1:5" x14ac:dyDescent="0.2">
      <c r="A1328" s="6">
        <v>41474</v>
      </c>
      <c r="B1328" s="8">
        <v>13.89</v>
      </c>
      <c r="C1328" s="8">
        <v>13.97</v>
      </c>
      <c r="D1328" s="8">
        <v>12.54</v>
      </c>
      <c r="E1328" s="8">
        <v>12.54</v>
      </c>
    </row>
    <row r="1329" spans="1:5" x14ac:dyDescent="0.2">
      <c r="A1329" s="6">
        <v>41477</v>
      </c>
      <c r="B1329" s="8">
        <v>13.23</v>
      </c>
      <c r="C1329" s="8">
        <v>13.37</v>
      </c>
      <c r="D1329" s="8">
        <v>12.29</v>
      </c>
      <c r="E1329" s="8">
        <v>12.29</v>
      </c>
    </row>
    <row r="1330" spans="1:5" x14ac:dyDescent="0.2">
      <c r="A1330" s="6">
        <v>41478</v>
      </c>
      <c r="B1330" s="8">
        <v>12.15</v>
      </c>
      <c r="C1330" s="8">
        <v>13.06</v>
      </c>
      <c r="D1330" s="8">
        <v>12.07</v>
      </c>
      <c r="E1330" s="8">
        <v>12.66</v>
      </c>
    </row>
    <row r="1331" spans="1:5" x14ac:dyDescent="0.2">
      <c r="A1331" s="6">
        <v>41479</v>
      </c>
      <c r="B1331" s="8">
        <v>12.69</v>
      </c>
      <c r="C1331" s="8">
        <v>13.49</v>
      </c>
      <c r="D1331" s="8">
        <v>12.69</v>
      </c>
      <c r="E1331" s="8">
        <v>13.18</v>
      </c>
    </row>
    <row r="1332" spans="1:5" x14ac:dyDescent="0.2">
      <c r="A1332" s="6">
        <v>41480</v>
      </c>
      <c r="B1332" s="8">
        <v>13.47</v>
      </c>
      <c r="C1332" s="8">
        <v>13.54</v>
      </c>
      <c r="D1332" s="8">
        <v>12.91</v>
      </c>
      <c r="E1332" s="8">
        <v>12.97</v>
      </c>
    </row>
    <row r="1333" spans="1:5" x14ac:dyDescent="0.2">
      <c r="A1333" s="6">
        <v>41481</v>
      </c>
      <c r="B1333" s="8">
        <v>13.41</v>
      </c>
      <c r="C1333" s="8">
        <v>13.73</v>
      </c>
      <c r="D1333" s="8">
        <v>12.71</v>
      </c>
      <c r="E1333" s="8">
        <v>12.72</v>
      </c>
    </row>
    <row r="1334" spans="1:5" x14ac:dyDescent="0.2">
      <c r="A1334" s="6">
        <v>41484</v>
      </c>
      <c r="B1334" s="8">
        <v>13.54</v>
      </c>
      <c r="C1334" s="8">
        <v>13.86</v>
      </c>
      <c r="D1334" s="8">
        <v>13.38</v>
      </c>
      <c r="E1334" s="8">
        <v>13.39</v>
      </c>
    </row>
    <row r="1335" spans="1:5" x14ac:dyDescent="0.2">
      <c r="A1335" s="6">
        <v>41485</v>
      </c>
      <c r="B1335" s="8">
        <v>13.45</v>
      </c>
      <c r="C1335" s="8">
        <v>14.14</v>
      </c>
      <c r="D1335" s="8">
        <v>13.35</v>
      </c>
      <c r="E1335" s="8">
        <v>13.39</v>
      </c>
    </row>
    <row r="1336" spans="1:5" x14ac:dyDescent="0.2">
      <c r="A1336" s="6">
        <v>41486</v>
      </c>
      <c r="B1336" s="8">
        <v>13.55</v>
      </c>
      <c r="C1336" s="8">
        <v>13.83</v>
      </c>
      <c r="D1336" s="8">
        <v>12.94</v>
      </c>
      <c r="E1336" s="8">
        <v>13.45</v>
      </c>
    </row>
    <row r="1337" spans="1:5" x14ac:dyDescent="0.2">
      <c r="A1337" s="6">
        <v>41487</v>
      </c>
      <c r="B1337" s="8">
        <v>12.89</v>
      </c>
      <c r="C1337" s="8">
        <v>13.25</v>
      </c>
      <c r="D1337" s="8">
        <v>12.82</v>
      </c>
      <c r="E1337" s="8">
        <v>12.94</v>
      </c>
    </row>
    <row r="1338" spans="1:5" x14ac:dyDescent="0.2">
      <c r="A1338" s="6">
        <v>41488</v>
      </c>
      <c r="B1338" s="8">
        <v>12.66</v>
      </c>
      <c r="C1338" s="8">
        <v>12.74</v>
      </c>
      <c r="D1338" s="8">
        <v>11.98</v>
      </c>
      <c r="E1338" s="8">
        <v>11.98</v>
      </c>
    </row>
    <row r="1339" spans="1:5" x14ac:dyDescent="0.2">
      <c r="A1339" s="6">
        <v>41491</v>
      </c>
      <c r="B1339" s="8">
        <v>12.29</v>
      </c>
      <c r="C1339" s="8">
        <v>12.42</v>
      </c>
      <c r="D1339" s="8">
        <v>11.83</v>
      </c>
      <c r="E1339" s="8">
        <v>11.84</v>
      </c>
    </row>
    <row r="1340" spans="1:5" x14ac:dyDescent="0.2">
      <c r="A1340" s="6">
        <v>41492</v>
      </c>
      <c r="B1340" s="8">
        <v>12.19</v>
      </c>
      <c r="C1340" s="8">
        <v>12.93</v>
      </c>
      <c r="D1340" s="8">
        <v>12.06</v>
      </c>
      <c r="E1340" s="8">
        <v>12.72</v>
      </c>
    </row>
    <row r="1341" spans="1:5" x14ac:dyDescent="0.2">
      <c r="A1341" s="6">
        <v>41493</v>
      </c>
      <c r="B1341" s="8">
        <v>13.17</v>
      </c>
      <c r="C1341" s="8">
        <v>13.91</v>
      </c>
      <c r="D1341" s="8">
        <v>12.96</v>
      </c>
      <c r="E1341" s="8">
        <v>12.98</v>
      </c>
    </row>
    <row r="1342" spans="1:5" x14ac:dyDescent="0.2">
      <c r="A1342" s="6">
        <v>41494</v>
      </c>
      <c r="B1342" s="8">
        <v>12.5</v>
      </c>
      <c r="C1342" s="8">
        <v>13.13</v>
      </c>
      <c r="D1342" s="8">
        <v>12.37</v>
      </c>
      <c r="E1342" s="8">
        <v>12.73</v>
      </c>
    </row>
    <row r="1343" spans="1:5" x14ac:dyDescent="0.2">
      <c r="A1343" s="6">
        <v>41495</v>
      </c>
      <c r="B1343" s="8">
        <v>12.88</v>
      </c>
      <c r="C1343" s="8">
        <v>13.66</v>
      </c>
      <c r="D1343" s="8">
        <v>12.71</v>
      </c>
      <c r="E1343" s="8">
        <v>13.41</v>
      </c>
    </row>
    <row r="1344" spans="1:5" x14ac:dyDescent="0.2">
      <c r="A1344" s="6">
        <v>41498</v>
      </c>
      <c r="B1344" s="8">
        <v>13.52</v>
      </c>
      <c r="C1344" s="8">
        <v>13.57</v>
      </c>
      <c r="D1344" s="8">
        <v>12.8</v>
      </c>
      <c r="E1344" s="8">
        <v>12.81</v>
      </c>
    </row>
    <row r="1345" spans="1:5" x14ac:dyDescent="0.2">
      <c r="A1345" s="6">
        <v>41499</v>
      </c>
      <c r="B1345" s="8">
        <v>12.86</v>
      </c>
      <c r="C1345" s="8">
        <v>13.37</v>
      </c>
      <c r="D1345" s="8">
        <v>12.29</v>
      </c>
      <c r="E1345" s="8">
        <v>12.31</v>
      </c>
    </row>
    <row r="1346" spans="1:5" x14ac:dyDescent="0.2">
      <c r="A1346" s="6">
        <v>41500</v>
      </c>
      <c r="B1346" s="8">
        <v>12.48</v>
      </c>
      <c r="C1346" s="8">
        <v>13.09</v>
      </c>
      <c r="D1346" s="8">
        <v>12.35</v>
      </c>
      <c r="E1346" s="8">
        <v>13.04</v>
      </c>
    </row>
    <row r="1347" spans="1:5" x14ac:dyDescent="0.2">
      <c r="A1347" s="6">
        <v>41501</v>
      </c>
      <c r="B1347" s="8">
        <v>14.14</v>
      </c>
      <c r="C1347" s="8">
        <v>14.85</v>
      </c>
      <c r="D1347" s="8">
        <v>13.91</v>
      </c>
      <c r="E1347" s="8">
        <v>14.73</v>
      </c>
    </row>
    <row r="1348" spans="1:5" x14ac:dyDescent="0.2">
      <c r="A1348" s="6">
        <v>41502</v>
      </c>
      <c r="B1348" s="8">
        <v>14.56</v>
      </c>
      <c r="C1348" s="8">
        <v>14.88</v>
      </c>
      <c r="D1348" s="8">
        <v>13.62</v>
      </c>
      <c r="E1348" s="8">
        <v>14.37</v>
      </c>
    </row>
    <row r="1349" spans="1:5" x14ac:dyDescent="0.2">
      <c r="A1349" s="6">
        <v>41505</v>
      </c>
      <c r="B1349" s="8">
        <v>14.94</v>
      </c>
      <c r="C1349" s="8">
        <v>15.2</v>
      </c>
      <c r="D1349" s="8">
        <v>14.35</v>
      </c>
      <c r="E1349" s="8">
        <v>15.1</v>
      </c>
    </row>
    <row r="1350" spans="1:5" x14ac:dyDescent="0.2">
      <c r="A1350" s="6">
        <v>41506</v>
      </c>
      <c r="B1350" s="8">
        <v>15.22</v>
      </c>
      <c r="C1350" s="8">
        <v>15.25</v>
      </c>
      <c r="D1350" s="8">
        <v>14.29</v>
      </c>
      <c r="E1350" s="8">
        <v>14.91</v>
      </c>
    </row>
    <row r="1351" spans="1:5" x14ac:dyDescent="0.2">
      <c r="A1351" s="6">
        <v>41507</v>
      </c>
      <c r="B1351" s="8">
        <v>16</v>
      </c>
      <c r="C1351" s="8">
        <v>16.559999999999999</v>
      </c>
      <c r="D1351" s="8">
        <v>14.67</v>
      </c>
      <c r="E1351" s="8">
        <v>15.94</v>
      </c>
    </row>
    <row r="1352" spans="1:5" x14ac:dyDescent="0.2">
      <c r="A1352" s="6">
        <v>41508</v>
      </c>
      <c r="B1352" s="8">
        <v>15.26</v>
      </c>
      <c r="C1352" s="8">
        <v>15.26</v>
      </c>
      <c r="D1352" s="8">
        <v>14.66</v>
      </c>
      <c r="E1352" s="8">
        <v>14.76</v>
      </c>
    </row>
    <row r="1353" spans="1:5" x14ac:dyDescent="0.2">
      <c r="A1353" s="6">
        <v>41509</v>
      </c>
      <c r="B1353" s="8">
        <v>14.29</v>
      </c>
      <c r="C1353" s="8">
        <v>14.82</v>
      </c>
      <c r="D1353" s="8">
        <v>13.98</v>
      </c>
      <c r="E1353" s="8">
        <v>13.98</v>
      </c>
    </row>
    <row r="1354" spans="1:5" x14ac:dyDescent="0.2">
      <c r="A1354" s="6">
        <v>41512</v>
      </c>
      <c r="B1354" s="8">
        <v>14.37</v>
      </c>
      <c r="C1354" s="8">
        <v>15.01</v>
      </c>
      <c r="D1354" s="8">
        <v>13.9</v>
      </c>
      <c r="E1354" s="8">
        <v>14.99</v>
      </c>
    </row>
    <row r="1355" spans="1:5" x14ac:dyDescent="0.2">
      <c r="A1355" s="6">
        <v>41513</v>
      </c>
      <c r="B1355" s="8">
        <v>16.559999999999999</v>
      </c>
      <c r="C1355" s="8">
        <v>17.13</v>
      </c>
      <c r="D1355" s="8">
        <v>15.82</v>
      </c>
      <c r="E1355" s="8">
        <v>16.77</v>
      </c>
    </row>
    <row r="1356" spans="1:5" x14ac:dyDescent="0.2">
      <c r="A1356" s="6">
        <v>41514</v>
      </c>
      <c r="B1356" s="8">
        <v>16.96</v>
      </c>
      <c r="C1356" s="8">
        <v>17.11</v>
      </c>
      <c r="D1356" s="8">
        <v>16.100000000000001</v>
      </c>
      <c r="E1356" s="8">
        <v>16.489999999999998</v>
      </c>
    </row>
    <row r="1357" spans="1:5" x14ac:dyDescent="0.2">
      <c r="A1357" s="6">
        <v>41515</v>
      </c>
      <c r="B1357" s="8">
        <v>16.79</v>
      </c>
      <c r="C1357" s="8">
        <v>16.98</v>
      </c>
      <c r="D1357" s="8">
        <v>15.99</v>
      </c>
      <c r="E1357" s="8">
        <v>16.809999999999999</v>
      </c>
    </row>
    <row r="1358" spans="1:5" x14ac:dyDescent="0.2">
      <c r="A1358" s="6">
        <v>41516</v>
      </c>
      <c r="B1358" s="8">
        <v>16.75</v>
      </c>
      <c r="C1358" s="8">
        <v>17.809999999999999</v>
      </c>
      <c r="D1358" s="8">
        <v>16.7</v>
      </c>
      <c r="E1358" s="8">
        <v>17.010000000000002</v>
      </c>
    </row>
    <row r="1359" spans="1:5" x14ac:dyDescent="0.2">
      <c r="A1359" s="6">
        <v>41520</v>
      </c>
      <c r="B1359" s="8">
        <v>16.47</v>
      </c>
      <c r="C1359" s="8">
        <v>17.37</v>
      </c>
      <c r="D1359" s="8">
        <v>16.11</v>
      </c>
      <c r="E1359" s="8">
        <v>16.61</v>
      </c>
    </row>
    <row r="1360" spans="1:5" x14ac:dyDescent="0.2">
      <c r="A1360" s="6">
        <v>41521</v>
      </c>
      <c r="B1360" s="8">
        <v>16.88</v>
      </c>
      <c r="C1360" s="8">
        <v>17.010000000000002</v>
      </c>
      <c r="D1360" s="8">
        <v>15.77</v>
      </c>
      <c r="E1360" s="8">
        <v>15.88</v>
      </c>
    </row>
    <row r="1361" spans="1:5" x14ac:dyDescent="0.2">
      <c r="A1361" s="6">
        <v>41522</v>
      </c>
      <c r="B1361" s="8">
        <v>16.12</v>
      </c>
      <c r="C1361" s="8">
        <v>16.12</v>
      </c>
      <c r="D1361" s="8">
        <v>15.63</v>
      </c>
      <c r="E1361" s="8">
        <v>15.77</v>
      </c>
    </row>
    <row r="1362" spans="1:5" x14ac:dyDescent="0.2">
      <c r="A1362" s="6">
        <v>41523</v>
      </c>
      <c r="B1362" s="8">
        <v>15.35</v>
      </c>
      <c r="C1362" s="8">
        <v>16.809999999999999</v>
      </c>
      <c r="D1362" s="8">
        <v>15.17</v>
      </c>
      <c r="E1362" s="8">
        <v>15.85</v>
      </c>
    </row>
    <row r="1363" spans="1:5" x14ac:dyDescent="0.2">
      <c r="A1363" s="6">
        <v>41526</v>
      </c>
      <c r="B1363" s="8">
        <v>15.86</v>
      </c>
      <c r="C1363" s="8">
        <v>16.02</v>
      </c>
      <c r="D1363" s="8">
        <v>15.22</v>
      </c>
      <c r="E1363" s="8">
        <v>15.63</v>
      </c>
    </row>
    <row r="1364" spans="1:5" x14ac:dyDescent="0.2">
      <c r="A1364" s="6">
        <v>41527</v>
      </c>
      <c r="B1364" s="8">
        <v>14.89</v>
      </c>
      <c r="C1364" s="8">
        <v>15.09</v>
      </c>
      <c r="D1364" s="8">
        <v>14.5</v>
      </c>
      <c r="E1364" s="8">
        <v>14.53</v>
      </c>
    </row>
    <row r="1365" spans="1:5" x14ac:dyDescent="0.2">
      <c r="A1365" s="6">
        <v>41528</v>
      </c>
      <c r="B1365" s="8">
        <v>14.74</v>
      </c>
      <c r="C1365" s="8">
        <v>14.74</v>
      </c>
      <c r="D1365" s="8">
        <v>13.82</v>
      </c>
      <c r="E1365" s="8">
        <v>13.82</v>
      </c>
    </row>
    <row r="1366" spans="1:5" x14ac:dyDescent="0.2">
      <c r="A1366" s="6">
        <v>41529</v>
      </c>
      <c r="B1366" s="8">
        <v>13.93</v>
      </c>
      <c r="C1366" s="8">
        <v>14.39</v>
      </c>
      <c r="D1366" s="8">
        <v>13.73</v>
      </c>
      <c r="E1366" s="8">
        <v>14.29</v>
      </c>
    </row>
    <row r="1367" spans="1:5" x14ac:dyDescent="0.2">
      <c r="A1367" s="6">
        <v>41530</v>
      </c>
      <c r="B1367" s="8">
        <v>14.27</v>
      </c>
      <c r="C1367" s="8">
        <v>14.55</v>
      </c>
      <c r="D1367" s="8">
        <v>14.11</v>
      </c>
      <c r="E1367" s="8">
        <v>14.16</v>
      </c>
    </row>
    <row r="1368" spans="1:5" x14ac:dyDescent="0.2">
      <c r="A1368" s="6">
        <v>41533</v>
      </c>
      <c r="B1368" s="8">
        <v>14.1</v>
      </c>
      <c r="C1368" s="8">
        <v>14.49</v>
      </c>
      <c r="D1368" s="8">
        <v>13.87</v>
      </c>
      <c r="E1368" s="8">
        <v>14.38</v>
      </c>
    </row>
    <row r="1369" spans="1:5" x14ac:dyDescent="0.2">
      <c r="A1369" s="6">
        <v>41534</v>
      </c>
      <c r="B1369" s="8">
        <v>14.44</v>
      </c>
      <c r="C1369" s="8">
        <v>14.61</v>
      </c>
      <c r="D1369" s="8">
        <v>14.28</v>
      </c>
      <c r="E1369" s="8">
        <v>14.53</v>
      </c>
    </row>
    <row r="1370" spans="1:5" x14ac:dyDescent="0.2">
      <c r="A1370" s="6">
        <v>41535</v>
      </c>
      <c r="B1370" s="8">
        <v>14.68</v>
      </c>
      <c r="C1370" s="8">
        <v>14.68</v>
      </c>
      <c r="D1370" s="8">
        <v>13.23</v>
      </c>
      <c r="E1370" s="8">
        <v>13.59</v>
      </c>
    </row>
    <row r="1371" spans="1:5" x14ac:dyDescent="0.2">
      <c r="A1371" s="6">
        <v>41536</v>
      </c>
      <c r="B1371" s="8">
        <v>13.02</v>
      </c>
      <c r="C1371" s="8">
        <v>13.39</v>
      </c>
      <c r="D1371" s="8">
        <v>13.02</v>
      </c>
      <c r="E1371" s="8">
        <v>13.16</v>
      </c>
    </row>
    <row r="1372" spans="1:5" x14ac:dyDescent="0.2">
      <c r="A1372" s="6">
        <v>41537</v>
      </c>
      <c r="B1372" s="8">
        <v>13.3</v>
      </c>
      <c r="C1372" s="8">
        <v>13.47</v>
      </c>
      <c r="D1372" s="8">
        <v>12.52</v>
      </c>
      <c r="E1372" s="8">
        <v>13.12</v>
      </c>
    </row>
    <row r="1373" spans="1:5" x14ac:dyDescent="0.2">
      <c r="A1373" s="6">
        <v>41540</v>
      </c>
      <c r="B1373" s="8">
        <v>14.04</v>
      </c>
      <c r="C1373" s="8">
        <v>14.71</v>
      </c>
      <c r="D1373" s="8">
        <v>14.02</v>
      </c>
      <c r="E1373" s="8">
        <v>14.31</v>
      </c>
    </row>
    <row r="1374" spans="1:5" x14ac:dyDescent="0.2">
      <c r="A1374" s="6">
        <v>41541</v>
      </c>
      <c r="B1374" s="8">
        <v>14.17</v>
      </c>
      <c r="C1374" s="8">
        <v>14.37</v>
      </c>
      <c r="D1374" s="8">
        <v>13.75</v>
      </c>
      <c r="E1374" s="8">
        <v>14.08</v>
      </c>
    </row>
    <row r="1375" spans="1:5" x14ac:dyDescent="0.2">
      <c r="A1375" s="6">
        <v>41542</v>
      </c>
      <c r="B1375" s="8">
        <v>14.24</v>
      </c>
      <c r="C1375" s="8">
        <v>14.62</v>
      </c>
      <c r="D1375" s="8">
        <v>13.89</v>
      </c>
      <c r="E1375" s="8">
        <v>14.01</v>
      </c>
    </row>
    <row r="1376" spans="1:5" x14ac:dyDescent="0.2">
      <c r="A1376" s="6">
        <v>41543</v>
      </c>
      <c r="B1376" s="8">
        <v>13.8</v>
      </c>
      <c r="C1376" s="8">
        <v>14.4</v>
      </c>
      <c r="D1376" s="8">
        <v>13.58</v>
      </c>
      <c r="E1376" s="8">
        <v>14.06</v>
      </c>
    </row>
    <row r="1377" spans="1:5" x14ac:dyDescent="0.2">
      <c r="A1377" s="6">
        <v>41544</v>
      </c>
      <c r="B1377" s="8">
        <v>14.62</v>
      </c>
      <c r="C1377" s="8">
        <v>15.79</v>
      </c>
      <c r="D1377" s="8">
        <v>14.62</v>
      </c>
      <c r="E1377" s="8">
        <v>15.46</v>
      </c>
    </row>
    <row r="1378" spans="1:5" x14ac:dyDescent="0.2">
      <c r="A1378" s="6">
        <v>41547</v>
      </c>
      <c r="B1378" s="8">
        <v>17.489999999999998</v>
      </c>
      <c r="C1378" s="8">
        <v>17.489999999999998</v>
      </c>
      <c r="D1378" s="8">
        <v>16.16</v>
      </c>
      <c r="E1378" s="8">
        <v>16.600000000000001</v>
      </c>
    </row>
    <row r="1379" spans="1:5" x14ac:dyDescent="0.2">
      <c r="A1379" s="6">
        <v>41548</v>
      </c>
      <c r="B1379" s="8">
        <v>16.309999999999999</v>
      </c>
      <c r="C1379" s="8">
        <v>16.46</v>
      </c>
      <c r="D1379" s="8">
        <v>15.47</v>
      </c>
      <c r="E1379" s="8">
        <v>15.54</v>
      </c>
    </row>
    <row r="1380" spans="1:5" x14ac:dyDescent="0.2">
      <c r="A1380" s="6">
        <v>41549</v>
      </c>
      <c r="B1380" s="8">
        <v>16.399999999999999</v>
      </c>
      <c r="C1380" s="8">
        <v>16.809999999999999</v>
      </c>
      <c r="D1380" s="8">
        <v>16.13</v>
      </c>
      <c r="E1380" s="8">
        <v>16.600000000000001</v>
      </c>
    </row>
    <row r="1381" spans="1:5" x14ac:dyDescent="0.2">
      <c r="A1381" s="6">
        <v>41550</v>
      </c>
      <c r="B1381" s="8">
        <v>16.63</v>
      </c>
      <c r="C1381" s="8">
        <v>18.71</v>
      </c>
      <c r="D1381" s="8">
        <v>16.63</v>
      </c>
      <c r="E1381" s="8">
        <v>17.670000000000002</v>
      </c>
    </row>
    <row r="1382" spans="1:5" x14ac:dyDescent="0.2">
      <c r="A1382" s="6">
        <v>41551</v>
      </c>
      <c r="B1382" s="8">
        <v>17.72</v>
      </c>
      <c r="C1382" s="8">
        <v>17.87</v>
      </c>
      <c r="D1382" s="8">
        <v>16.66</v>
      </c>
      <c r="E1382" s="8">
        <v>16.739999999999998</v>
      </c>
    </row>
    <row r="1383" spans="1:5" x14ac:dyDescent="0.2">
      <c r="A1383" s="6">
        <v>41554</v>
      </c>
      <c r="B1383" s="8">
        <v>18.760000000000002</v>
      </c>
      <c r="C1383" s="8">
        <v>19.41</v>
      </c>
      <c r="D1383" s="8">
        <v>18.079999999999998</v>
      </c>
      <c r="E1383" s="8">
        <v>19.41</v>
      </c>
    </row>
    <row r="1384" spans="1:5" x14ac:dyDescent="0.2">
      <c r="A1384" s="6">
        <v>41555</v>
      </c>
      <c r="B1384" s="8">
        <v>19.010000000000002</v>
      </c>
      <c r="C1384" s="8">
        <v>21.01</v>
      </c>
      <c r="D1384" s="8">
        <v>18.98</v>
      </c>
      <c r="E1384" s="8">
        <v>20.34</v>
      </c>
    </row>
    <row r="1385" spans="1:5" x14ac:dyDescent="0.2">
      <c r="A1385" s="6">
        <v>41556</v>
      </c>
      <c r="B1385" s="8">
        <v>20.190000000000001</v>
      </c>
      <c r="C1385" s="8">
        <v>21.34</v>
      </c>
      <c r="D1385" s="8">
        <v>19.04</v>
      </c>
      <c r="E1385" s="8">
        <v>19.600000000000001</v>
      </c>
    </row>
    <row r="1386" spans="1:5" x14ac:dyDescent="0.2">
      <c r="A1386" s="6">
        <v>41557</v>
      </c>
      <c r="B1386" s="8">
        <v>17.66</v>
      </c>
      <c r="C1386" s="8">
        <v>17.920000000000002</v>
      </c>
      <c r="D1386" s="8">
        <v>16.29</v>
      </c>
      <c r="E1386" s="8">
        <v>16.48</v>
      </c>
    </row>
    <row r="1387" spans="1:5" x14ac:dyDescent="0.2">
      <c r="A1387" s="6">
        <v>41558</v>
      </c>
      <c r="B1387" s="8">
        <v>16.309999999999999</v>
      </c>
      <c r="C1387" s="8">
        <v>16.38</v>
      </c>
      <c r="D1387" s="8">
        <v>15.46</v>
      </c>
      <c r="E1387" s="8">
        <v>15.72</v>
      </c>
    </row>
    <row r="1388" spans="1:5" x14ac:dyDescent="0.2">
      <c r="A1388" s="6">
        <v>41561</v>
      </c>
      <c r="B1388" s="8">
        <v>17.079999999999998</v>
      </c>
      <c r="C1388" s="8">
        <v>17.739999999999998</v>
      </c>
      <c r="D1388" s="8">
        <v>15.8</v>
      </c>
      <c r="E1388" s="8">
        <v>16.07</v>
      </c>
    </row>
    <row r="1389" spans="1:5" x14ac:dyDescent="0.2">
      <c r="A1389" s="6">
        <v>41562</v>
      </c>
      <c r="B1389" s="8">
        <v>16.41</v>
      </c>
      <c r="C1389" s="8">
        <v>18.670000000000002</v>
      </c>
      <c r="D1389" s="8">
        <v>16.16</v>
      </c>
      <c r="E1389" s="8">
        <v>18.66</v>
      </c>
    </row>
    <row r="1390" spans="1:5" x14ac:dyDescent="0.2">
      <c r="A1390" s="6">
        <v>41563</v>
      </c>
      <c r="B1390" s="8">
        <v>17.14</v>
      </c>
      <c r="C1390" s="8">
        <v>17.149999999999999</v>
      </c>
      <c r="D1390" s="8">
        <v>14.67</v>
      </c>
      <c r="E1390" s="8">
        <v>14.71</v>
      </c>
    </row>
    <row r="1391" spans="1:5" x14ac:dyDescent="0.2">
      <c r="A1391" s="6">
        <v>41564</v>
      </c>
      <c r="B1391" s="8">
        <v>14.52</v>
      </c>
      <c r="C1391" s="8">
        <v>14.59</v>
      </c>
      <c r="D1391" s="8">
        <v>12.89</v>
      </c>
      <c r="E1391" s="8">
        <v>13.48</v>
      </c>
    </row>
    <row r="1392" spans="1:5" x14ac:dyDescent="0.2">
      <c r="A1392" s="6">
        <v>41565</v>
      </c>
      <c r="B1392" s="8">
        <v>12.86</v>
      </c>
      <c r="C1392" s="8">
        <v>13.53</v>
      </c>
      <c r="D1392" s="8">
        <v>12.34</v>
      </c>
      <c r="E1392" s="8">
        <v>13.04</v>
      </c>
    </row>
    <row r="1393" spans="1:5" x14ac:dyDescent="0.2">
      <c r="A1393" s="6">
        <v>41568</v>
      </c>
      <c r="B1393" s="8">
        <v>13.34</v>
      </c>
      <c r="C1393" s="8">
        <v>13.63</v>
      </c>
      <c r="D1393" s="8">
        <v>13.07</v>
      </c>
      <c r="E1393" s="8">
        <v>13.16</v>
      </c>
    </row>
    <row r="1394" spans="1:5" x14ac:dyDescent="0.2">
      <c r="A1394" s="6">
        <v>41569</v>
      </c>
      <c r="B1394" s="8">
        <v>12.99</v>
      </c>
      <c r="C1394" s="8">
        <v>13.92</v>
      </c>
      <c r="D1394" s="8">
        <v>12.93</v>
      </c>
      <c r="E1394" s="8">
        <v>13.33</v>
      </c>
    </row>
    <row r="1395" spans="1:5" x14ac:dyDescent="0.2">
      <c r="A1395" s="6">
        <v>41570</v>
      </c>
      <c r="B1395" s="8">
        <v>13.71</v>
      </c>
      <c r="C1395" s="8">
        <v>14.21</v>
      </c>
      <c r="D1395" s="8">
        <v>13.42</v>
      </c>
      <c r="E1395" s="8">
        <v>13.42</v>
      </c>
    </row>
    <row r="1396" spans="1:5" x14ac:dyDescent="0.2">
      <c r="A1396" s="6">
        <v>41571</v>
      </c>
      <c r="B1396" s="8">
        <v>13.5</v>
      </c>
      <c r="C1396" s="8">
        <v>13.62</v>
      </c>
      <c r="D1396" s="8">
        <v>13.15</v>
      </c>
      <c r="E1396" s="8">
        <v>13.2</v>
      </c>
    </row>
    <row r="1397" spans="1:5" x14ac:dyDescent="0.2">
      <c r="A1397" s="6">
        <v>41572</v>
      </c>
      <c r="B1397" s="8">
        <v>13.16</v>
      </c>
      <c r="C1397" s="8">
        <v>13.44</v>
      </c>
      <c r="D1397" s="8">
        <v>13.08</v>
      </c>
      <c r="E1397" s="8">
        <v>13.09</v>
      </c>
    </row>
    <row r="1398" spans="1:5" x14ac:dyDescent="0.2">
      <c r="A1398" s="6">
        <v>41575</v>
      </c>
      <c r="B1398" s="8">
        <v>13.62</v>
      </c>
      <c r="C1398" s="8">
        <v>13.72</v>
      </c>
      <c r="D1398" s="8">
        <v>13.22</v>
      </c>
      <c r="E1398" s="8">
        <v>13.31</v>
      </c>
    </row>
    <row r="1399" spans="1:5" x14ac:dyDescent="0.2">
      <c r="A1399" s="6">
        <v>41576</v>
      </c>
      <c r="B1399" s="8">
        <v>13.25</v>
      </c>
      <c r="C1399" s="8">
        <v>13.63</v>
      </c>
      <c r="D1399" s="8">
        <v>13.06</v>
      </c>
      <c r="E1399" s="8">
        <v>13.41</v>
      </c>
    </row>
    <row r="1400" spans="1:5" x14ac:dyDescent="0.2">
      <c r="A1400" s="6">
        <v>41577</v>
      </c>
      <c r="B1400" s="8">
        <v>13.72</v>
      </c>
      <c r="C1400" s="8">
        <v>14.35</v>
      </c>
      <c r="D1400" s="8">
        <v>13.64</v>
      </c>
      <c r="E1400" s="8">
        <v>13.65</v>
      </c>
    </row>
    <row r="1401" spans="1:5" x14ac:dyDescent="0.2">
      <c r="A1401" s="6">
        <v>41578</v>
      </c>
      <c r="B1401" s="8">
        <v>13.83</v>
      </c>
      <c r="C1401" s="8">
        <v>14.02</v>
      </c>
      <c r="D1401" s="8">
        <v>13.28</v>
      </c>
      <c r="E1401" s="8">
        <v>13.75</v>
      </c>
    </row>
    <row r="1402" spans="1:5" x14ac:dyDescent="0.2">
      <c r="A1402" s="6">
        <v>41579</v>
      </c>
      <c r="B1402" s="8">
        <v>13.46</v>
      </c>
      <c r="C1402" s="8">
        <v>13.92</v>
      </c>
      <c r="D1402" s="8">
        <v>13.22</v>
      </c>
      <c r="E1402" s="8">
        <v>13.28</v>
      </c>
    </row>
    <row r="1403" spans="1:5" x14ac:dyDescent="0.2">
      <c r="A1403" s="6">
        <v>41582</v>
      </c>
      <c r="B1403" s="8">
        <v>13.35</v>
      </c>
      <c r="C1403" s="8">
        <v>13.67</v>
      </c>
      <c r="D1403" s="8">
        <v>12.91</v>
      </c>
      <c r="E1403" s="8">
        <v>12.93</v>
      </c>
    </row>
    <row r="1404" spans="1:5" x14ac:dyDescent="0.2">
      <c r="A1404" s="6">
        <v>41583</v>
      </c>
      <c r="B1404" s="8">
        <v>13.22</v>
      </c>
      <c r="C1404" s="8">
        <v>13.64</v>
      </c>
      <c r="D1404" s="8">
        <v>12.86</v>
      </c>
      <c r="E1404" s="8">
        <v>13.27</v>
      </c>
    </row>
    <row r="1405" spans="1:5" x14ac:dyDescent="0.2">
      <c r="A1405" s="6">
        <v>41584</v>
      </c>
      <c r="B1405" s="8">
        <v>13.01</v>
      </c>
      <c r="C1405" s="8">
        <v>13.33</v>
      </c>
      <c r="D1405" s="8">
        <v>12.67</v>
      </c>
      <c r="E1405" s="8">
        <v>12.67</v>
      </c>
    </row>
    <row r="1406" spans="1:5" x14ac:dyDescent="0.2">
      <c r="A1406" s="6">
        <v>41585</v>
      </c>
      <c r="B1406" s="8">
        <v>12.99</v>
      </c>
      <c r="C1406" s="8">
        <v>14.14</v>
      </c>
      <c r="D1406" s="8">
        <v>12.93</v>
      </c>
      <c r="E1406" s="8">
        <v>13.91</v>
      </c>
    </row>
    <row r="1407" spans="1:5" x14ac:dyDescent="0.2">
      <c r="A1407" s="6">
        <v>41586</v>
      </c>
      <c r="B1407" s="8">
        <v>13.76</v>
      </c>
      <c r="C1407" s="8">
        <v>13.8</v>
      </c>
      <c r="D1407" s="8">
        <v>12.84</v>
      </c>
      <c r="E1407" s="8">
        <v>12.9</v>
      </c>
    </row>
    <row r="1408" spans="1:5" x14ac:dyDescent="0.2">
      <c r="A1408" s="6">
        <v>41589</v>
      </c>
      <c r="B1408" s="8">
        <v>12.85</v>
      </c>
      <c r="C1408" s="8">
        <v>12.93</v>
      </c>
      <c r="D1408" s="8">
        <v>12.4</v>
      </c>
      <c r="E1408" s="8">
        <v>12.53</v>
      </c>
    </row>
    <row r="1409" spans="1:5" x14ac:dyDescent="0.2">
      <c r="A1409" s="6">
        <v>41590</v>
      </c>
      <c r="B1409" s="8">
        <v>12.8</v>
      </c>
      <c r="C1409" s="8">
        <v>13.06</v>
      </c>
      <c r="D1409" s="8">
        <v>12.63</v>
      </c>
      <c r="E1409" s="8">
        <v>12.82</v>
      </c>
    </row>
    <row r="1410" spans="1:5" x14ac:dyDescent="0.2">
      <c r="A1410" s="6">
        <v>41591</v>
      </c>
      <c r="B1410" s="8">
        <v>13.35</v>
      </c>
      <c r="C1410" s="8">
        <v>13.35</v>
      </c>
      <c r="D1410" s="8">
        <v>12.46</v>
      </c>
      <c r="E1410" s="8">
        <v>12.52</v>
      </c>
    </row>
    <row r="1411" spans="1:5" x14ac:dyDescent="0.2">
      <c r="A1411" s="6">
        <v>41592</v>
      </c>
      <c r="B1411" s="8">
        <v>12.8</v>
      </c>
      <c r="C1411" s="8">
        <v>12.94</v>
      </c>
      <c r="D1411" s="8">
        <v>12.28</v>
      </c>
      <c r="E1411" s="8">
        <v>12.37</v>
      </c>
    </row>
    <row r="1412" spans="1:5" x14ac:dyDescent="0.2">
      <c r="A1412" s="6">
        <v>41593</v>
      </c>
      <c r="B1412" s="8">
        <v>12.12</v>
      </c>
      <c r="C1412" s="8">
        <v>12.45</v>
      </c>
      <c r="D1412" s="8">
        <v>11.99</v>
      </c>
      <c r="E1412" s="8">
        <v>12.19</v>
      </c>
    </row>
    <row r="1413" spans="1:5" x14ac:dyDescent="0.2">
      <c r="A1413" s="6">
        <v>41596</v>
      </c>
      <c r="B1413" s="8">
        <v>12.41</v>
      </c>
      <c r="C1413" s="8">
        <v>13.22</v>
      </c>
      <c r="D1413" s="8">
        <v>12.41</v>
      </c>
      <c r="E1413" s="8">
        <v>13.1</v>
      </c>
    </row>
    <row r="1414" spans="1:5" x14ac:dyDescent="0.2">
      <c r="A1414" s="6">
        <v>41597</v>
      </c>
      <c r="B1414" s="8">
        <v>13.03</v>
      </c>
      <c r="C1414" s="8">
        <v>13.68</v>
      </c>
      <c r="D1414" s="8">
        <v>12.88</v>
      </c>
      <c r="E1414" s="8">
        <v>13.39</v>
      </c>
    </row>
    <row r="1415" spans="1:5" x14ac:dyDescent="0.2">
      <c r="A1415" s="6">
        <v>41598</v>
      </c>
      <c r="B1415" s="8">
        <v>13.56</v>
      </c>
      <c r="C1415" s="8">
        <v>13.94</v>
      </c>
      <c r="D1415" s="8">
        <v>12.97</v>
      </c>
      <c r="E1415" s="8">
        <v>13.4</v>
      </c>
    </row>
    <row r="1416" spans="1:5" x14ac:dyDescent="0.2">
      <c r="A1416" s="6">
        <v>41599</v>
      </c>
      <c r="B1416" s="8">
        <v>13.09</v>
      </c>
      <c r="C1416" s="8">
        <v>13.09</v>
      </c>
      <c r="D1416" s="8">
        <v>12.44</v>
      </c>
      <c r="E1416" s="8">
        <v>12.66</v>
      </c>
    </row>
    <row r="1417" spans="1:5" x14ac:dyDescent="0.2">
      <c r="A1417" s="6">
        <v>41600</v>
      </c>
      <c r="B1417" s="8">
        <v>12.69</v>
      </c>
      <c r="C1417" s="8">
        <v>12.91</v>
      </c>
      <c r="D1417" s="8">
        <v>12.24</v>
      </c>
      <c r="E1417" s="8">
        <v>12.26</v>
      </c>
    </row>
    <row r="1418" spans="1:5" x14ac:dyDescent="0.2">
      <c r="A1418" s="6">
        <v>41603</v>
      </c>
      <c r="B1418" s="8">
        <v>12.55</v>
      </c>
      <c r="C1418" s="8">
        <v>12.92</v>
      </c>
      <c r="D1418" s="8">
        <v>12.49</v>
      </c>
      <c r="E1418" s="8">
        <v>12.79</v>
      </c>
    </row>
    <row r="1419" spans="1:5" x14ac:dyDescent="0.2">
      <c r="A1419" s="6">
        <v>41604</v>
      </c>
      <c r="B1419" s="8">
        <v>12.84</v>
      </c>
      <c r="C1419" s="8">
        <v>12.99</v>
      </c>
      <c r="D1419" s="8">
        <v>12.49</v>
      </c>
      <c r="E1419" s="8">
        <v>12.81</v>
      </c>
    </row>
    <row r="1420" spans="1:5" x14ac:dyDescent="0.2">
      <c r="A1420" s="6">
        <v>41605</v>
      </c>
      <c r="B1420" s="8">
        <v>12.81</v>
      </c>
      <c r="C1420" s="8">
        <v>12.98</v>
      </c>
      <c r="D1420" s="8">
        <v>12.44</v>
      </c>
      <c r="E1420" s="8">
        <v>12.98</v>
      </c>
    </row>
    <row r="1421" spans="1:5" x14ac:dyDescent="0.2">
      <c r="A1421" s="6">
        <v>41607</v>
      </c>
      <c r="B1421" s="8">
        <v>13.06</v>
      </c>
      <c r="C1421" s="8">
        <v>13.78</v>
      </c>
      <c r="D1421" s="8">
        <v>12.93</v>
      </c>
      <c r="E1421" s="8">
        <v>13.7</v>
      </c>
    </row>
    <row r="1422" spans="1:5" x14ac:dyDescent="0.2">
      <c r="A1422" s="6">
        <v>41610</v>
      </c>
      <c r="B1422" s="8">
        <v>13.91</v>
      </c>
      <c r="C1422" s="8">
        <v>14.31</v>
      </c>
      <c r="D1422" s="8">
        <v>13.78</v>
      </c>
      <c r="E1422" s="8">
        <v>14.23</v>
      </c>
    </row>
    <row r="1423" spans="1:5" x14ac:dyDescent="0.2">
      <c r="A1423" s="6">
        <v>41611</v>
      </c>
      <c r="B1423" s="8">
        <v>14.74</v>
      </c>
      <c r="C1423" s="8">
        <v>15.04</v>
      </c>
      <c r="D1423" s="8">
        <v>14.43</v>
      </c>
      <c r="E1423" s="8">
        <v>14.55</v>
      </c>
    </row>
    <row r="1424" spans="1:5" x14ac:dyDescent="0.2">
      <c r="A1424" s="6">
        <v>41612</v>
      </c>
      <c r="B1424" s="8">
        <v>15.03</v>
      </c>
      <c r="C1424" s="8">
        <v>15.71</v>
      </c>
      <c r="D1424" s="8">
        <v>14.22</v>
      </c>
      <c r="E1424" s="8">
        <v>14.7</v>
      </c>
    </row>
    <row r="1425" spans="1:5" x14ac:dyDescent="0.2">
      <c r="A1425" s="6">
        <v>41613</v>
      </c>
      <c r="B1425" s="8">
        <v>14.82</v>
      </c>
      <c r="C1425" s="8">
        <v>15.38</v>
      </c>
      <c r="D1425" s="8">
        <v>14.7</v>
      </c>
      <c r="E1425" s="8">
        <v>15.08</v>
      </c>
    </row>
    <row r="1426" spans="1:5" x14ac:dyDescent="0.2">
      <c r="A1426" s="6">
        <v>41614</v>
      </c>
      <c r="B1426" s="8">
        <v>13.97</v>
      </c>
      <c r="C1426" s="8">
        <v>14.09</v>
      </c>
      <c r="D1426" s="8">
        <v>13.62</v>
      </c>
      <c r="E1426" s="8">
        <v>13.79</v>
      </c>
    </row>
    <row r="1427" spans="1:5" x14ac:dyDescent="0.2">
      <c r="A1427" s="6">
        <v>41617</v>
      </c>
      <c r="B1427" s="8">
        <v>13.97</v>
      </c>
      <c r="C1427" s="8">
        <v>14.07</v>
      </c>
      <c r="D1427" s="8">
        <v>13.49</v>
      </c>
      <c r="E1427" s="8">
        <v>13.49</v>
      </c>
    </row>
    <row r="1428" spans="1:5" x14ac:dyDescent="0.2">
      <c r="A1428" s="6">
        <v>41618</v>
      </c>
      <c r="B1428" s="8">
        <v>14.14</v>
      </c>
      <c r="C1428" s="8">
        <v>14.22</v>
      </c>
      <c r="D1428" s="8">
        <v>13.69</v>
      </c>
      <c r="E1428" s="8">
        <v>13.91</v>
      </c>
    </row>
    <row r="1429" spans="1:5" x14ac:dyDescent="0.2">
      <c r="A1429" s="6">
        <v>41619</v>
      </c>
      <c r="B1429" s="8">
        <v>13.98</v>
      </c>
      <c r="C1429" s="8">
        <v>15.43</v>
      </c>
      <c r="D1429" s="8">
        <v>13.98</v>
      </c>
      <c r="E1429" s="8">
        <v>15.42</v>
      </c>
    </row>
    <row r="1430" spans="1:5" x14ac:dyDescent="0.2">
      <c r="A1430" s="6">
        <v>41620</v>
      </c>
      <c r="B1430" s="8">
        <v>15.44</v>
      </c>
      <c r="C1430" s="8">
        <v>16.09</v>
      </c>
      <c r="D1430" s="8">
        <v>15.21</v>
      </c>
      <c r="E1430" s="8">
        <v>15.54</v>
      </c>
    </row>
    <row r="1431" spans="1:5" x14ac:dyDescent="0.2">
      <c r="A1431" s="6">
        <v>41621</v>
      </c>
      <c r="B1431" s="8">
        <v>15.17</v>
      </c>
      <c r="C1431" s="8">
        <v>15.8</v>
      </c>
      <c r="D1431" s="8">
        <v>15.06</v>
      </c>
      <c r="E1431" s="8">
        <v>15.76</v>
      </c>
    </row>
    <row r="1432" spans="1:5" x14ac:dyDescent="0.2">
      <c r="A1432" s="6">
        <v>41624</v>
      </c>
      <c r="B1432" s="8">
        <v>15.64</v>
      </c>
      <c r="C1432" s="8">
        <v>16.079999999999998</v>
      </c>
      <c r="D1432" s="8">
        <v>15.3</v>
      </c>
      <c r="E1432" s="8">
        <v>16.03</v>
      </c>
    </row>
    <row r="1433" spans="1:5" x14ac:dyDescent="0.2">
      <c r="A1433" s="6">
        <v>41625</v>
      </c>
      <c r="B1433" s="8">
        <v>16.04</v>
      </c>
      <c r="C1433" s="8">
        <v>16.670000000000002</v>
      </c>
      <c r="D1433" s="8">
        <v>15.81</v>
      </c>
      <c r="E1433" s="8">
        <v>16.21</v>
      </c>
    </row>
    <row r="1434" spans="1:5" x14ac:dyDescent="0.2">
      <c r="A1434" s="6">
        <v>41626</v>
      </c>
      <c r="B1434" s="8">
        <v>15.95</v>
      </c>
      <c r="C1434" s="8">
        <v>16.75</v>
      </c>
      <c r="D1434" s="8">
        <v>13.74</v>
      </c>
      <c r="E1434" s="8">
        <v>13.8</v>
      </c>
    </row>
    <row r="1435" spans="1:5" x14ac:dyDescent="0.2">
      <c r="A1435" s="6">
        <v>41627</v>
      </c>
      <c r="B1435" s="8">
        <v>13.59</v>
      </c>
      <c r="C1435" s="8">
        <v>14.21</v>
      </c>
      <c r="D1435" s="8">
        <v>12.89</v>
      </c>
      <c r="E1435" s="8">
        <v>14.15</v>
      </c>
    </row>
    <row r="1436" spans="1:5" x14ac:dyDescent="0.2">
      <c r="A1436" s="6">
        <v>41628</v>
      </c>
      <c r="B1436" s="8">
        <v>13.61</v>
      </c>
      <c r="C1436" s="8">
        <v>13.87</v>
      </c>
      <c r="D1436" s="8">
        <v>13.12</v>
      </c>
      <c r="E1436" s="8">
        <v>13.79</v>
      </c>
    </row>
    <row r="1437" spans="1:5" x14ac:dyDescent="0.2">
      <c r="A1437" s="6">
        <v>41631</v>
      </c>
      <c r="B1437" s="8">
        <v>13.37</v>
      </c>
      <c r="C1437" s="8">
        <v>13.53</v>
      </c>
      <c r="D1437" s="8">
        <v>13.02</v>
      </c>
      <c r="E1437" s="8">
        <v>13.04</v>
      </c>
    </row>
    <row r="1438" spans="1:5" x14ac:dyDescent="0.2">
      <c r="A1438" s="6">
        <v>41632</v>
      </c>
      <c r="B1438" s="8">
        <v>12.85</v>
      </c>
      <c r="C1438" s="8">
        <v>12.89</v>
      </c>
      <c r="D1438" s="8">
        <v>12.48</v>
      </c>
      <c r="E1438" s="8">
        <v>12.48</v>
      </c>
    </row>
    <row r="1439" spans="1:5" x14ac:dyDescent="0.2">
      <c r="A1439" s="6">
        <v>41634</v>
      </c>
      <c r="B1439" s="8">
        <v>12.48</v>
      </c>
      <c r="C1439" s="8">
        <v>12.5</v>
      </c>
      <c r="D1439" s="8">
        <v>11.69</v>
      </c>
      <c r="E1439" s="8">
        <v>12.33</v>
      </c>
    </row>
    <row r="1440" spans="1:5" x14ac:dyDescent="0.2">
      <c r="A1440" s="6">
        <v>41635</v>
      </c>
      <c r="B1440" s="8">
        <v>12.21</v>
      </c>
      <c r="C1440" s="8">
        <v>12.59</v>
      </c>
      <c r="D1440" s="8">
        <v>12.2</v>
      </c>
      <c r="E1440" s="8">
        <v>12.46</v>
      </c>
    </row>
    <row r="1441" spans="1:5" x14ac:dyDescent="0.2">
      <c r="A1441" s="6">
        <v>41638</v>
      </c>
      <c r="B1441" s="8">
        <v>12.87</v>
      </c>
      <c r="C1441" s="8">
        <v>13.58</v>
      </c>
      <c r="D1441" s="8">
        <v>12.83</v>
      </c>
      <c r="E1441" s="8">
        <v>13.56</v>
      </c>
    </row>
    <row r="1442" spans="1:5" x14ac:dyDescent="0.2">
      <c r="A1442" s="6">
        <v>41639</v>
      </c>
      <c r="B1442" s="8">
        <v>13.43</v>
      </c>
      <c r="C1442" s="8">
        <v>14.35</v>
      </c>
      <c r="D1442" s="8">
        <v>13.38</v>
      </c>
      <c r="E1442" s="8">
        <v>13.72</v>
      </c>
    </row>
    <row r="1443" spans="1:5" x14ac:dyDescent="0.2">
      <c r="A1443" s="6">
        <v>41641</v>
      </c>
      <c r="B1443" s="8">
        <v>14.32</v>
      </c>
      <c r="C1443" s="8">
        <v>14.59</v>
      </c>
      <c r="D1443" s="8">
        <v>14</v>
      </c>
      <c r="E1443" s="8">
        <v>14.23</v>
      </c>
    </row>
    <row r="1444" spans="1:5" x14ac:dyDescent="0.2">
      <c r="A1444" s="6">
        <v>41642</v>
      </c>
      <c r="B1444" s="8">
        <v>14.06</v>
      </c>
      <c r="C1444" s="8">
        <v>14.22</v>
      </c>
      <c r="D1444" s="8">
        <v>13.57</v>
      </c>
      <c r="E1444" s="8">
        <v>13.76</v>
      </c>
    </row>
    <row r="1445" spans="1:5" x14ac:dyDescent="0.2">
      <c r="A1445" s="6">
        <v>41645</v>
      </c>
      <c r="B1445" s="8">
        <v>13.41</v>
      </c>
      <c r="C1445" s="8">
        <v>14</v>
      </c>
      <c r="D1445" s="8">
        <v>13.22</v>
      </c>
      <c r="E1445" s="8">
        <v>13.55</v>
      </c>
    </row>
    <row r="1446" spans="1:5" x14ac:dyDescent="0.2">
      <c r="A1446" s="6">
        <v>41646</v>
      </c>
      <c r="B1446" s="8">
        <v>12.38</v>
      </c>
      <c r="C1446" s="8">
        <v>13.28</v>
      </c>
      <c r="D1446" s="8">
        <v>12.16</v>
      </c>
      <c r="E1446" s="8">
        <v>12.92</v>
      </c>
    </row>
    <row r="1447" spans="1:5" x14ac:dyDescent="0.2">
      <c r="A1447" s="6">
        <v>41647</v>
      </c>
      <c r="B1447" s="8">
        <v>13.04</v>
      </c>
      <c r="C1447" s="8">
        <v>13.24</v>
      </c>
      <c r="D1447" s="8">
        <v>12.86</v>
      </c>
      <c r="E1447" s="8">
        <v>12.87</v>
      </c>
    </row>
    <row r="1448" spans="1:5" x14ac:dyDescent="0.2">
      <c r="A1448" s="6">
        <v>41648</v>
      </c>
      <c r="B1448" s="8">
        <v>12.83</v>
      </c>
      <c r="C1448" s="8">
        <v>13.26</v>
      </c>
      <c r="D1448" s="8">
        <v>12.83</v>
      </c>
      <c r="E1448" s="8">
        <v>12.89</v>
      </c>
    </row>
    <row r="1449" spans="1:5" x14ac:dyDescent="0.2">
      <c r="A1449" s="6">
        <v>41649</v>
      </c>
      <c r="B1449" s="8">
        <v>12.6</v>
      </c>
      <c r="C1449" s="8">
        <v>12.9</v>
      </c>
      <c r="D1449" s="8">
        <v>12.14</v>
      </c>
      <c r="E1449" s="8">
        <v>12.14</v>
      </c>
    </row>
    <row r="1450" spans="1:5" x14ac:dyDescent="0.2">
      <c r="A1450" s="6">
        <v>41652</v>
      </c>
      <c r="B1450" s="8">
        <v>12.18</v>
      </c>
      <c r="C1450" s="8">
        <v>13.65</v>
      </c>
      <c r="D1450" s="8">
        <v>11.82</v>
      </c>
      <c r="E1450" s="8">
        <v>13.28</v>
      </c>
    </row>
    <row r="1451" spans="1:5" x14ac:dyDescent="0.2">
      <c r="A1451" s="6">
        <v>41653</v>
      </c>
      <c r="B1451" s="8">
        <v>12.89</v>
      </c>
      <c r="C1451" s="8">
        <v>12.9</v>
      </c>
      <c r="D1451" s="8">
        <v>11.96</v>
      </c>
      <c r="E1451" s="8">
        <v>12.28</v>
      </c>
    </row>
    <row r="1452" spans="1:5" x14ac:dyDescent="0.2">
      <c r="A1452" s="6">
        <v>41654</v>
      </c>
      <c r="B1452" s="8">
        <v>12.15</v>
      </c>
      <c r="C1452" s="8">
        <v>12.4</v>
      </c>
      <c r="D1452" s="8">
        <v>11.81</v>
      </c>
      <c r="E1452" s="8">
        <v>12.28</v>
      </c>
    </row>
    <row r="1453" spans="1:5" x14ac:dyDescent="0.2">
      <c r="A1453" s="6">
        <v>41655</v>
      </c>
      <c r="B1453" s="8">
        <v>12.32</v>
      </c>
      <c r="C1453" s="8">
        <v>12.66</v>
      </c>
      <c r="D1453" s="8">
        <v>12.28</v>
      </c>
      <c r="E1453" s="8">
        <v>12.53</v>
      </c>
    </row>
    <row r="1454" spans="1:5" x14ac:dyDescent="0.2">
      <c r="A1454" s="6">
        <v>41656</v>
      </c>
      <c r="B1454" s="8">
        <v>12.34</v>
      </c>
      <c r="C1454" s="8">
        <v>12.93</v>
      </c>
      <c r="D1454" s="8">
        <v>12.04</v>
      </c>
      <c r="E1454" s="8">
        <v>12.44</v>
      </c>
    </row>
    <row r="1455" spans="1:5" x14ac:dyDescent="0.2">
      <c r="A1455" s="6">
        <v>41660</v>
      </c>
      <c r="B1455" s="8">
        <v>12.63</v>
      </c>
      <c r="C1455" s="8">
        <v>13.42</v>
      </c>
      <c r="D1455" s="8">
        <v>12.61</v>
      </c>
      <c r="E1455" s="8">
        <v>12.87</v>
      </c>
    </row>
    <row r="1456" spans="1:5" x14ac:dyDescent="0.2">
      <c r="A1456" s="6">
        <v>41661</v>
      </c>
      <c r="B1456" s="8">
        <v>12.57</v>
      </c>
      <c r="C1456" s="8">
        <v>13.12</v>
      </c>
      <c r="D1456" s="8">
        <v>12.55</v>
      </c>
      <c r="E1456" s="8">
        <v>12.84</v>
      </c>
    </row>
    <row r="1457" spans="1:5" x14ac:dyDescent="0.2">
      <c r="A1457" s="6">
        <v>41662</v>
      </c>
      <c r="B1457" s="8">
        <v>13.67</v>
      </c>
      <c r="C1457" s="8">
        <v>14.66</v>
      </c>
      <c r="D1457" s="8">
        <v>13.67</v>
      </c>
      <c r="E1457" s="8">
        <v>13.77</v>
      </c>
    </row>
    <row r="1458" spans="1:5" x14ac:dyDescent="0.2">
      <c r="A1458" s="6">
        <v>41663</v>
      </c>
      <c r="B1458" s="8">
        <v>14.95</v>
      </c>
      <c r="C1458" s="8">
        <v>18.14</v>
      </c>
      <c r="D1458" s="8">
        <v>14.92</v>
      </c>
      <c r="E1458" s="8">
        <v>18.14</v>
      </c>
    </row>
    <row r="1459" spans="1:5" x14ac:dyDescent="0.2">
      <c r="A1459" s="6">
        <v>41666</v>
      </c>
      <c r="B1459" s="8">
        <v>17.29</v>
      </c>
      <c r="C1459" s="8">
        <v>18.989999999999998</v>
      </c>
      <c r="D1459" s="8">
        <v>16.850000000000001</v>
      </c>
      <c r="E1459" s="8">
        <v>17.420000000000002</v>
      </c>
    </row>
    <row r="1460" spans="1:5" x14ac:dyDescent="0.2">
      <c r="A1460" s="6">
        <v>41667</v>
      </c>
      <c r="B1460" s="8">
        <v>17.27</v>
      </c>
      <c r="C1460" s="8">
        <v>17.28</v>
      </c>
      <c r="D1460" s="8">
        <v>15.8</v>
      </c>
      <c r="E1460" s="8">
        <v>15.8</v>
      </c>
    </row>
    <row r="1461" spans="1:5" x14ac:dyDescent="0.2">
      <c r="A1461" s="6">
        <v>41668</v>
      </c>
      <c r="B1461" s="8">
        <v>17.95</v>
      </c>
      <c r="C1461" s="8">
        <v>18.04</v>
      </c>
      <c r="D1461" s="8">
        <v>16.71</v>
      </c>
      <c r="E1461" s="8">
        <v>17.350000000000001</v>
      </c>
    </row>
    <row r="1462" spans="1:5" x14ac:dyDescent="0.2">
      <c r="A1462" s="6">
        <v>41669</v>
      </c>
      <c r="B1462" s="8">
        <v>16.37</v>
      </c>
      <c r="C1462" s="8">
        <v>17.39</v>
      </c>
      <c r="D1462" s="8">
        <v>15.96</v>
      </c>
      <c r="E1462" s="8">
        <v>17.29</v>
      </c>
    </row>
    <row r="1463" spans="1:5" x14ac:dyDescent="0.2">
      <c r="A1463" s="6">
        <v>41670</v>
      </c>
      <c r="B1463" s="8">
        <v>18.71</v>
      </c>
      <c r="C1463" s="8">
        <v>18.989999999999998</v>
      </c>
      <c r="D1463" s="8">
        <v>17.27</v>
      </c>
      <c r="E1463" s="8">
        <v>18.41</v>
      </c>
    </row>
    <row r="1464" spans="1:5" x14ac:dyDescent="0.2">
      <c r="A1464" s="6">
        <v>41673</v>
      </c>
      <c r="B1464" s="8">
        <v>18.57</v>
      </c>
      <c r="C1464" s="8">
        <v>21.48</v>
      </c>
      <c r="D1464" s="8">
        <v>18.34</v>
      </c>
      <c r="E1464" s="8">
        <v>21.44</v>
      </c>
    </row>
    <row r="1465" spans="1:5" x14ac:dyDescent="0.2">
      <c r="A1465" s="6">
        <v>41674</v>
      </c>
      <c r="B1465" s="8">
        <v>19.989999999999998</v>
      </c>
      <c r="C1465" s="8">
        <v>20.07</v>
      </c>
      <c r="D1465" s="8">
        <v>18.440000000000001</v>
      </c>
      <c r="E1465" s="8">
        <v>19.11</v>
      </c>
    </row>
    <row r="1466" spans="1:5" x14ac:dyDescent="0.2">
      <c r="A1466" s="6">
        <v>41675</v>
      </c>
      <c r="B1466" s="8">
        <v>19.59</v>
      </c>
      <c r="C1466" s="8">
        <v>20.72</v>
      </c>
      <c r="D1466" s="8">
        <v>19.13</v>
      </c>
      <c r="E1466" s="8">
        <v>19.95</v>
      </c>
    </row>
    <row r="1467" spans="1:5" x14ac:dyDescent="0.2">
      <c r="A1467" s="6">
        <v>41676</v>
      </c>
      <c r="B1467" s="8">
        <v>19.09</v>
      </c>
      <c r="C1467" s="8">
        <v>19.09</v>
      </c>
      <c r="D1467" s="8">
        <v>17.09</v>
      </c>
      <c r="E1467" s="8">
        <v>17.23</v>
      </c>
    </row>
    <row r="1468" spans="1:5" x14ac:dyDescent="0.2">
      <c r="A1468" s="6">
        <v>41677</v>
      </c>
      <c r="B1468" s="8">
        <v>16.149999999999999</v>
      </c>
      <c r="C1468" s="8">
        <v>16.309999999999999</v>
      </c>
      <c r="D1468" s="8">
        <v>15.09</v>
      </c>
      <c r="E1468" s="8">
        <v>15.29</v>
      </c>
    </row>
    <row r="1469" spans="1:5" x14ac:dyDescent="0.2">
      <c r="A1469" s="6">
        <v>41680</v>
      </c>
      <c r="B1469" s="8">
        <v>15.63</v>
      </c>
      <c r="C1469" s="8">
        <v>15.76</v>
      </c>
      <c r="D1469" s="8">
        <v>15.1</v>
      </c>
      <c r="E1469" s="8">
        <v>15.26</v>
      </c>
    </row>
    <row r="1470" spans="1:5" x14ac:dyDescent="0.2">
      <c r="A1470" s="6">
        <v>41681</v>
      </c>
      <c r="B1470" s="8">
        <v>15.29</v>
      </c>
      <c r="C1470" s="8">
        <v>15.29</v>
      </c>
      <c r="D1470" s="8">
        <v>14.08</v>
      </c>
      <c r="E1470" s="8">
        <v>14.51</v>
      </c>
    </row>
    <row r="1471" spans="1:5" x14ac:dyDescent="0.2">
      <c r="A1471" s="6">
        <v>41682</v>
      </c>
      <c r="B1471" s="8">
        <v>14.31</v>
      </c>
      <c r="C1471" s="8">
        <v>14.64</v>
      </c>
      <c r="D1471" s="8">
        <v>14.02</v>
      </c>
      <c r="E1471" s="8">
        <v>14.3</v>
      </c>
    </row>
    <row r="1472" spans="1:5" x14ac:dyDescent="0.2">
      <c r="A1472" s="6">
        <v>41683</v>
      </c>
      <c r="B1472" s="8">
        <v>15.24</v>
      </c>
      <c r="C1472" s="8">
        <v>15.24</v>
      </c>
      <c r="D1472" s="8">
        <v>13.98</v>
      </c>
      <c r="E1472" s="8">
        <v>14.14</v>
      </c>
    </row>
    <row r="1473" spans="1:5" x14ac:dyDescent="0.2">
      <c r="A1473" s="6">
        <v>41684</v>
      </c>
      <c r="B1473" s="8">
        <v>14.21</v>
      </c>
      <c r="C1473" s="8">
        <v>14.22</v>
      </c>
      <c r="D1473" s="8">
        <v>13.44</v>
      </c>
      <c r="E1473" s="8">
        <v>13.57</v>
      </c>
    </row>
    <row r="1474" spans="1:5" x14ac:dyDescent="0.2">
      <c r="A1474" s="6">
        <v>41688</v>
      </c>
      <c r="B1474" s="8">
        <v>13.95</v>
      </c>
      <c r="C1474" s="8">
        <v>14.51</v>
      </c>
      <c r="D1474" s="8">
        <v>13.77</v>
      </c>
      <c r="E1474" s="8">
        <v>13.87</v>
      </c>
    </row>
    <row r="1475" spans="1:5" x14ac:dyDescent="0.2">
      <c r="A1475" s="6">
        <v>41689</v>
      </c>
      <c r="B1475" s="8">
        <v>14.85</v>
      </c>
      <c r="C1475" s="8">
        <v>15.73</v>
      </c>
      <c r="D1475" s="8">
        <v>14.12</v>
      </c>
      <c r="E1475" s="8">
        <v>15.5</v>
      </c>
    </row>
    <row r="1476" spans="1:5" x14ac:dyDescent="0.2">
      <c r="A1476" s="6">
        <v>41690</v>
      </c>
      <c r="B1476" s="8">
        <v>15.28</v>
      </c>
      <c r="C1476" s="8">
        <v>15.8</v>
      </c>
      <c r="D1476" s="8">
        <v>14.59</v>
      </c>
      <c r="E1476" s="8">
        <v>14.79</v>
      </c>
    </row>
    <row r="1477" spans="1:5" x14ac:dyDescent="0.2">
      <c r="A1477" s="6">
        <v>41691</v>
      </c>
      <c r="B1477" s="8">
        <v>14.74</v>
      </c>
      <c r="C1477" s="8">
        <v>14.79</v>
      </c>
      <c r="D1477" s="8">
        <v>14.19</v>
      </c>
      <c r="E1477" s="8">
        <v>14.68</v>
      </c>
    </row>
    <row r="1478" spans="1:5" x14ac:dyDescent="0.2">
      <c r="A1478" s="6">
        <v>41694</v>
      </c>
      <c r="B1478" s="8">
        <v>14.83</v>
      </c>
      <c r="C1478" s="8">
        <v>14.83</v>
      </c>
      <c r="D1478" s="8">
        <v>13.97</v>
      </c>
      <c r="E1478" s="8">
        <v>14.23</v>
      </c>
    </row>
    <row r="1479" spans="1:5" x14ac:dyDescent="0.2">
      <c r="A1479" s="6">
        <v>41695</v>
      </c>
      <c r="B1479" s="8">
        <v>14.17</v>
      </c>
      <c r="C1479" s="8">
        <v>14.83</v>
      </c>
      <c r="D1479" s="8">
        <v>13.66</v>
      </c>
      <c r="E1479" s="8">
        <v>13.67</v>
      </c>
    </row>
    <row r="1480" spans="1:5" x14ac:dyDescent="0.2">
      <c r="A1480" s="6">
        <v>41696</v>
      </c>
      <c r="B1480" s="8">
        <v>13.83</v>
      </c>
      <c r="C1480" s="8">
        <v>14.54</v>
      </c>
      <c r="D1480" s="8">
        <v>13.73</v>
      </c>
      <c r="E1480" s="8">
        <v>14.35</v>
      </c>
    </row>
    <row r="1481" spans="1:5" x14ac:dyDescent="0.2">
      <c r="A1481" s="6">
        <v>41697</v>
      </c>
      <c r="B1481" s="8">
        <v>14.56</v>
      </c>
      <c r="C1481" s="8">
        <v>14.69</v>
      </c>
      <c r="D1481" s="8">
        <v>13.92</v>
      </c>
      <c r="E1481" s="8">
        <v>14.04</v>
      </c>
    </row>
    <row r="1482" spans="1:5" x14ac:dyDescent="0.2">
      <c r="A1482" s="6">
        <v>41698</v>
      </c>
      <c r="B1482" s="8">
        <v>14.22</v>
      </c>
      <c r="C1482" s="8">
        <v>14.79</v>
      </c>
      <c r="D1482" s="8">
        <v>13.49</v>
      </c>
      <c r="E1482" s="8">
        <v>14</v>
      </c>
    </row>
    <row r="1483" spans="1:5" x14ac:dyDescent="0.2">
      <c r="A1483" s="6">
        <v>41701</v>
      </c>
      <c r="B1483" s="8">
        <v>16.47</v>
      </c>
      <c r="C1483" s="8">
        <v>16.78</v>
      </c>
      <c r="D1483" s="8">
        <v>15.38</v>
      </c>
      <c r="E1483" s="8">
        <v>16</v>
      </c>
    </row>
    <row r="1484" spans="1:5" x14ac:dyDescent="0.2">
      <c r="A1484" s="6">
        <v>41702</v>
      </c>
      <c r="B1484" s="8">
        <v>14.53</v>
      </c>
      <c r="C1484" s="8">
        <v>14.54</v>
      </c>
      <c r="D1484" s="8">
        <v>14</v>
      </c>
      <c r="E1484" s="8">
        <v>14.1</v>
      </c>
    </row>
    <row r="1485" spans="1:5" x14ac:dyDescent="0.2">
      <c r="A1485" s="6">
        <v>41703</v>
      </c>
      <c r="B1485" s="8">
        <v>14.13</v>
      </c>
      <c r="C1485" s="8">
        <v>14.32</v>
      </c>
      <c r="D1485" s="8">
        <v>13.81</v>
      </c>
      <c r="E1485" s="8">
        <v>13.89</v>
      </c>
    </row>
    <row r="1486" spans="1:5" x14ac:dyDescent="0.2">
      <c r="A1486" s="6">
        <v>41704</v>
      </c>
      <c r="B1486" s="8">
        <v>13.82</v>
      </c>
      <c r="C1486" s="8">
        <v>14.42</v>
      </c>
      <c r="D1486" s="8">
        <v>13.73</v>
      </c>
      <c r="E1486" s="8">
        <v>14.21</v>
      </c>
    </row>
    <row r="1487" spans="1:5" x14ac:dyDescent="0.2">
      <c r="A1487" s="6">
        <v>41705</v>
      </c>
      <c r="B1487" s="8">
        <v>13.51</v>
      </c>
      <c r="C1487" s="8">
        <v>14.43</v>
      </c>
      <c r="D1487" s="8">
        <v>13.51</v>
      </c>
      <c r="E1487" s="8">
        <v>14.11</v>
      </c>
    </row>
    <row r="1488" spans="1:5" x14ac:dyDescent="0.2">
      <c r="A1488" s="6">
        <v>41708</v>
      </c>
      <c r="B1488" s="8">
        <v>14.76</v>
      </c>
      <c r="C1488" s="8">
        <v>15.28</v>
      </c>
      <c r="D1488" s="8">
        <v>14.2</v>
      </c>
      <c r="E1488" s="8">
        <v>14.2</v>
      </c>
    </row>
    <row r="1489" spans="1:5" x14ac:dyDescent="0.2">
      <c r="A1489" s="6">
        <v>41709</v>
      </c>
      <c r="B1489" s="8">
        <v>14.22</v>
      </c>
      <c r="C1489" s="8">
        <v>14.93</v>
      </c>
      <c r="D1489" s="8">
        <v>13.84</v>
      </c>
      <c r="E1489" s="8">
        <v>14.8</v>
      </c>
    </row>
    <row r="1490" spans="1:5" x14ac:dyDescent="0.2">
      <c r="A1490" s="6">
        <v>41710</v>
      </c>
      <c r="B1490" s="8">
        <v>15.37</v>
      </c>
      <c r="C1490" s="8">
        <v>15.64</v>
      </c>
      <c r="D1490" s="8">
        <v>14.43</v>
      </c>
      <c r="E1490" s="8">
        <v>14.47</v>
      </c>
    </row>
    <row r="1491" spans="1:5" x14ac:dyDescent="0.2">
      <c r="A1491" s="6">
        <v>41711</v>
      </c>
      <c r="B1491" s="8">
        <v>14.28</v>
      </c>
      <c r="C1491" s="8">
        <v>16.66</v>
      </c>
      <c r="D1491" s="8">
        <v>14.24</v>
      </c>
      <c r="E1491" s="8">
        <v>16.22</v>
      </c>
    </row>
    <row r="1492" spans="1:5" x14ac:dyDescent="0.2">
      <c r="A1492" s="6">
        <v>41712</v>
      </c>
      <c r="B1492" s="8">
        <v>16.739999999999998</v>
      </c>
      <c r="C1492" s="8">
        <v>18.22</v>
      </c>
      <c r="D1492" s="8">
        <v>16.09</v>
      </c>
      <c r="E1492" s="8">
        <v>17.82</v>
      </c>
    </row>
    <row r="1493" spans="1:5" x14ac:dyDescent="0.2">
      <c r="A1493" s="6">
        <v>41715</v>
      </c>
      <c r="B1493" s="8">
        <v>16.39</v>
      </c>
      <c r="C1493" s="8">
        <v>16.399999999999999</v>
      </c>
      <c r="D1493" s="8">
        <v>15.37</v>
      </c>
      <c r="E1493" s="8">
        <v>15.64</v>
      </c>
    </row>
    <row r="1494" spans="1:5" x14ac:dyDescent="0.2">
      <c r="A1494" s="6">
        <v>41716</v>
      </c>
      <c r="B1494" s="8">
        <v>15.42</v>
      </c>
      <c r="C1494" s="8">
        <v>15.47</v>
      </c>
      <c r="D1494" s="8">
        <v>14.16</v>
      </c>
      <c r="E1494" s="8">
        <v>14.52</v>
      </c>
    </row>
    <row r="1495" spans="1:5" x14ac:dyDescent="0.2">
      <c r="A1495" s="6">
        <v>41717</v>
      </c>
      <c r="B1495" s="8">
        <v>14.56</v>
      </c>
      <c r="C1495" s="8">
        <v>15.95</v>
      </c>
      <c r="D1495" s="8">
        <v>13.89</v>
      </c>
      <c r="E1495" s="8">
        <v>15.12</v>
      </c>
    </row>
    <row r="1496" spans="1:5" x14ac:dyDescent="0.2">
      <c r="A1496" s="6">
        <v>41718</v>
      </c>
      <c r="B1496" s="8">
        <v>15.58</v>
      </c>
      <c r="C1496" s="8">
        <v>15.62</v>
      </c>
      <c r="D1496" s="8">
        <v>14.5</v>
      </c>
      <c r="E1496" s="8">
        <v>14.52</v>
      </c>
    </row>
    <row r="1497" spans="1:5" x14ac:dyDescent="0.2">
      <c r="A1497" s="6">
        <v>41719</v>
      </c>
      <c r="B1497" s="8">
        <v>13.96</v>
      </c>
      <c r="C1497" s="8">
        <v>15.17</v>
      </c>
      <c r="D1497" s="8">
        <v>13.77</v>
      </c>
      <c r="E1497" s="8">
        <v>15</v>
      </c>
    </row>
    <row r="1498" spans="1:5" x14ac:dyDescent="0.2">
      <c r="A1498" s="6">
        <v>41722</v>
      </c>
      <c r="B1498" s="8">
        <v>14.7</v>
      </c>
      <c r="C1498" s="8">
        <v>16.07</v>
      </c>
      <c r="D1498" s="8">
        <v>14.56</v>
      </c>
      <c r="E1498" s="8">
        <v>15.09</v>
      </c>
    </row>
    <row r="1499" spans="1:5" x14ac:dyDescent="0.2">
      <c r="A1499" s="6">
        <v>41723</v>
      </c>
      <c r="B1499" s="8">
        <v>14.16</v>
      </c>
      <c r="C1499" s="8">
        <v>15.05</v>
      </c>
      <c r="D1499" s="8">
        <v>13.96</v>
      </c>
      <c r="E1499" s="8">
        <v>14.02</v>
      </c>
    </row>
    <row r="1500" spans="1:5" x14ac:dyDescent="0.2">
      <c r="A1500" s="6">
        <v>41724</v>
      </c>
      <c r="B1500" s="8">
        <v>13.64</v>
      </c>
      <c r="C1500" s="8">
        <v>15.28</v>
      </c>
      <c r="D1500" s="8">
        <v>13.46</v>
      </c>
      <c r="E1500" s="8">
        <v>14.93</v>
      </c>
    </row>
    <row r="1501" spans="1:5" x14ac:dyDescent="0.2">
      <c r="A1501" s="6">
        <v>41725</v>
      </c>
      <c r="B1501" s="8">
        <v>15</v>
      </c>
      <c r="C1501" s="8">
        <v>15.63</v>
      </c>
      <c r="D1501" s="8">
        <v>14.49</v>
      </c>
      <c r="E1501" s="8">
        <v>14.62</v>
      </c>
    </row>
    <row r="1502" spans="1:5" x14ac:dyDescent="0.2">
      <c r="A1502" s="6">
        <v>41726</v>
      </c>
      <c r="B1502" s="8">
        <v>14.15</v>
      </c>
      <c r="C1502" s="8">
        <v>14.86</v>
      </c>
      <c r="D1502" s="8">
        <v>13.73</v>
      </c>
      <c r="E1502" s="8">
        <v>14.41</v>
      </c>
    </row>
    <row r="1503" spans="1:5" x14ac:dyDescent="0.2">
      <c r="A1503" s="6">
        <v>41729</v>
      </c>
      <c r="B1503" s="8">
        <v>13.88</v>
      </c>
      <c r="C1503" s="8">
        <v>14.16</v>
      </c>
      <c r="D1503" s="8">
        <v>13.57</v>
      </c>
      <c r="E1503" s="8">
        <v>13.88</v>
      </c>
    </row>
    <row r="1504" spans="1:5" x14ac:dyDescent="0.2">
      <c r="A1504" s="6">
        <v>41730</v>
      </c>
      <c r="B1504" s="8">
        <v>13.43</v>
      </c>
      <c r="C1504" s="8">
        <v>13.56</v>
      </c>
      <c r="D1504" s="8">
        <v>13.06</v>
      </c>
      <c r="E1504" s="8">
        <v>13.1</v>
      </c>
    </row>
    <row r="1505" spans="1:5" x14ac:dyDescent="0.2">
      <c r="A1505" s="6">
        <v>41731</v>
      </c>
      <c r="B1505" s="8">
        <v>13.17</v>
      </c>
      <c r="C1505" s="8">
        <v>13.35</v>
      </c>
      <c r="D1505" s="8">
        <v>12.92</v>
      </c>
      <c r="E1505" s="8">
        <v>13.09</v>
      </c>
    </row>
    <row r="1506" spans="1:5" x14ac:dyDescent="0.2">
      <c r="A1506" s="6">
        <v>41732</v>
      </c>
      <c r="B1506" s="8">
        <v>13.02</v>
      </c>
      <c r="C1506" s="8">
        <v>13.7</v>
      </c>
      <c r="D1506" s="8">
        <v>13.02</v>
      </c>
      <c r="E1506" s="8">
        <v>13.37</v>
      </c>
    </row>
    <row r="1507" spans="1:5" x14ac:dyDescent="0.2">
      <c r="A1507" s="6">
        <v>41733</v>
      </c>
      <c r="B1507" s="8">
        <v>12.88</v>
      </c>
      <c r="C1507" s="8">
        <v>14.55</v>
      </c>
      <c r="D1507" s="8">
        <v>12.6</v>
      </c>
      <c r="E1507" s="8">
        <v>13.96</v>
      </c>
    </row>
    <row r="1508" spans="1:5" x14ac:dyDescent="0.2">
      <c r="A1508" s="6">
        <v>41736</v>
      </c>
      <c r="B1508" s="8">
        <v>14.96</v>
      </c>
      <c r="C1508" s="8">
        <v>16.010000000000002</v>
      </c>
      <c r="D1508" s="8">
        <v>14.57</v>
      </c>
      <c r="E1508" s="8">
        <v>15.57</v>
      </c>
    </row>
    <row r="1509" spans="1:5" x14ac:dyDescent="0.2">
      <c r="A1509" s="6">
        <v>41737</v>
      </c>
      <c r="B1509" s="8">
        <v>15.59</v>
      </c>
      <c r="C1509" s="8">
        <v>16.2</v>
      </c>
      <c r="D1509" s="8">
        <v>14.81</v>
      </c>
      <c r="E1509" s="8">
        <v>14.89</v>
      </c>
    </row>
    <row r="1510" spans="1:5" x14ac:dyDescent="0.2">
      <c r="A1510" s="6">
        <v>41738</v>
      </c>
      <c r="B1510" s="8">
        <v>14.58</v>
      </c>
      <c r="C1510" s="8">
        <v>14.94</v>
      </c>
      <c r="D1510" s="8">
        <v>13.7</v>
      </c>
      <c r="E1510" s="8">
        <v>13.82</v>
      </c>
    </row>
    <row r="1511" spans="1:5" x14ac:dyDescent="0.2">
      <c r="A1511" s="6">
        <v>41739</v>
      </c>
      <c r="B1511" s="8">
        <v>13.98</v>
      </c>
      <c r="C1511" s="8">
        <v>16.38</v>
      </c>
      <c r="D1511" s="8">
        <v>13.81</v>
      </c>
      <c r="E1511" s="8">
        <v>15.89</v>
      </c>
    </row>
    <row r="1512" spans="1:5" x14ac:dyDescent="0.2">
      <c r="A1512" s="6">
        <v>41740</v>
      </c>
      <c r="B1512" s="8">
        <v>16.66</v>
      </c>
      <c r="C1512" s="8">
        <v>17.850000000000001</v>
      </c>
      <c r="D1512" s="8">
        <v>15.89</v>
      </c>
      <c r="E1512" s="8">
        <v>17.03</v>
      </c>
    </row>
    <row r="1513" spans="1:5" x14ac:dyDescent="0.2">
      <c r="A1513" s="6">
        <v>41743</v>
      </c>
      <c r="B1513" s="8">
        <v>16.14</v>
      </c>
      <c r="C1513" s="8">
        <v>17.399999999999999</v>
      </c>
      <c r="D1513" s="8">
        <v>16.100000000000001</v>
      </c>
      <c r="E1513" s="8">
        <v>16.11</v>
      </c>
    </row>
    <row r="1514" spans="1:5" x14ac:dyDescent="0.2">
      <c r="A1514" s="6">
        <v>41744</v>
      </c>
      <c r="B1514" s="8">
        <v>16.14</v>
      </c>
      <c r="C1514" s="8">
        <v>17.5</v>
      </c>
      <c r="D1514" s="8">
        <v>15.47</v>
      </c>
      <c r="E1514" s="8">
        <v>15.61</v>
      </c>
    </row>
    <row r="1515" spans="1:5" x14ac:dyDescent="0.2">
      <c r="A1515" s="6">
        <v>41745</v>
      </c>
      <c r="B1515" s="8">
        <v>14.89</v>
      </c>
      <c r="C1515" s="8">
        <v>15.27</v>
      </c>
      <c r="D1515" s="8">
        <v>14.05</v>
      </c>
      <c r="E1515" s="8">
        <v>14.18</v>
      </c>
    </row>
    <row r="1516" spans="1:5" x14ac:dyDescent="0.2">
      <c r="A1516" s="6">
        <v>41746</v>
      </c>
      <c r="B1516" s="8">
        <v>14.09</v>
      </c>
      <c r="C1516" s="8">
        <v>14.17</v>
      </c>
      <c r="D1516" s="8">
        <v>13.07</v>
      </c>
      <c r="E1516" s="8">
        <v>13.36</v>
      </c>
    </row>
    <row r="1517" spans="1:5" x14ac:dyDescent="0.2">
      <c r="A1517" s="6">
        <v>41750</v>
      </c>
      <c r="B1517" s="8">
        <v>14.1</v>
      </c>
      <c r="C1517" s="8">
        <v>14.11</v>
      </c>
      <c r="D1517" s="8">
        <v>13.17</v>
      </c>
      <c r="E1517" s="8">
        <v>13.25</v>
      </c>
    </row>
    <row r="1518" spans="1:5" x14ac:dyDescent="0.2">
      <c r="A1518" s="6">
        <v>41751</v>
      </c>
      <c r="B1518" s="8">
        <v>13.13</v>
      </c>
      <c r="C1518" s="8">
        <v>13.26</v>
      </c>
      <c r="D1518" s="8">
        <v>12.9</v>
      </c>
      <c r="E1518" s="8">
        <v>13.19</v>
      </c>
    </row>
    <row r="1519" spans="1:5" x14ac:dyDescent="0.2">
      <c r="A1519" s="6">
        <v>41752</v>
      </c>
      <c r="B1519" s="8">
        <v>13.35</v>
      </c>
      <c r="C1519" s="8">
        <v>13.75</v>
      </c>
      <c r="D1519" s="8">
        <v>13.27</v>
      </c>
      <c r="E1519" s="8">
        <v>13.27</v>
      </c>
    </row>
    <row r="1520" spans="1:5" x14ac:dyDescent="0.2">
      <c r="A1520" s="6">
        <v>41753</v>
      </c>
      <c r="B1520" s="8">
        <v>13.36</v>
      </c>
      <c r="C1520" s="8">
        <v>14.08</v>
      </c>
      <c r="D1520" s="8">
        <v>13.09</v>
      </c>
      <c r="E1520" s="8">
        <v>13.32</v>
      </c>
    </row>
    <row r="1521" spans="1:5" x14ac:dyDescent="0.2">
      <c r="A1521" s="6">
        <v>41754</v>
      </c>
      <c r="B1521" s="8">
        <v>13.93</v>
      </c>
      <c r="C1521" s="8">
        <v>14.67</v>
      </c>
      <c r="D1521" s="8">
        <v>13.91</v>
      </c>
      <c r="E1521" s="8">
        <v>14.06</v>
      </c>
    </row>
    <row r="1522" spans="1:5" x14ac:dyDescent="0.2">
      <c r="A1522" s="6">
        <v>41757</v>
      </c>
      <c r="B1522" s="8">
        <v>14.27</v>
      </c>
      <c r="C1522" s="8">
        <v>15.28</v>
      </c>
      <c r="D1522" s="8">
        <v>13.82</v>
      </c>
      <c r="E1522" s="8">
        <v>13.97</v>
      </c>
    </row>
    <row r="1523" spans="1:5" x14ac:dyDescent="0.2">
      <c r="A1523" s="6">
        <v>41758</v>
      </c>
      <c r="B1523" s="8">
        <v>13.88</v>
      </c>
      <c r="C1523" s="8">
        <v>14.24</v>
      </c>
      <c r="D1523" s="8">
        <v>13.61</v>
      </c>
      <c r="E1523" s="8">
        <v>13.71</v>
      </c>
    </row>
    <row r="1524" spans="1:5" x14ac:dyDescent="0.2">
      <c r="A1524" s="6">
        <v>41759</v>
      </c>
      <c r="B1524" s="8">
        <v>14.05</v>
      </c>
      <c r="C1524" s="8">
        <v>14.18</v>
      </c>
      <c r="D1524" s="8">
        <v>13.34</v>
      </c>
      <c r="E1524" s="8">
        <v>13.41</v>
      </c>
    </row>
    <row r="1525" spans="1:5" x14ac:dyDescent="0.2">
      <c r="A1525" s="6">
        <v>41760</v>
      </c>
      <c r="B1525" s="8">
        <v>13.64</v>
      </c>
      <c r="C1525" s="8">
        <v>13.75</v>
      </c>
      <c r="D1525" s="8">
        <v>13.1</v>
      </c>
      <c r="E1525" s="8">
        <v>13.25</v>
      </c>
    </row>
    <row r="1526" spans="1:5" x14ac:dyDescent="0.2">
      <c r="A1526" s="6">
        <v>41761</v>
      </c>
      <c r="B1526" s="8">
        <v>13.15</v>
      </c>
      <c r="C1526" s="8">
        <v>13.5</v>
      </c>
      <c r="D1526" s="8">
        <v>12.83</v>
      </c>
      <c r="E1526" s="8">
        <v>12.91</v>
      </c>
    </row>
    <row r="1527" spans="1:5" x14ac:dyDescent="0.2">
      <c r="A1527" s="6">
        <v>41764</v>
      </c>
      <c r="B1527" s="8">
        <v>13.95</v>
      </c>
      <c r="C1527" s="8">
        <v>14.2</v>
      </c>
      <c r="D1527" s="8">
        <v>13.08</v>
      </c>
      <c r="E1527" s="8">
        <v>13.29</v>
      </c>
    </row>
    <row r="1528" spans="1:5" x14ac:dyDescent="0.2">
      <c r="A1528" s="6">
        <v>41765</v>
      </c>
      <c r="B1528" s="8">
        <v>13.65</v>
      </c>
      <c r="C1528" s="8">
        <v>13.9</v>
      </c>
      <c r="D1528" s="8">
        <v>13.28</v>
      </c>
      <c r="E1528" s="8">
        <v>13.8</v>
      </c>
    </row>
    <row r="1529" spans="1:5" x14ac:dyDescent="0.2">
      <c r="A1529" s="6">
        <v>41766</v>
      </c>
      <c r="B1529" s="8">
        <v>13.64</v>
      </c>
      <c r="C1529" s="8">
        <v>14.49</v>
      </c>
      <c r="D1529" s="8">
        <v>13.39</v>
      </c>
      <c r="E1529" s="8">
        <v>13.4</v>
      </c>
    </row>
    <row r="1530" spans="1:5" x14ac:dyDescent="0.2">
      <c r="A1530" s="6">
        <v>41767</v>
      </c>
      <c r="B1530" s="8">
        <v>13.69</v>
      </c>
      <c r="C1530" s="8">
        <v>13.88</v>
      </c>
      <c r="D1530" s="8">
        <v>12.92</v>
      </c>
      <c r="E1530" s="8">
        <v>13.43</v>
      </c>
    </row>
    <row r="1531" spans="1:5" x14ac:dyDescent="0.2">
      <c r="A1531" s="6">
        <v>41768</v>
      </c>
      <c r="B1531" s="8">
        <v>13.55</v>
      </c>
      <c r="C1531" s="8">
        <v>14.03</v>
      </c>
      <c r="D1531" s="8">
        <v>12.87</v>
      </c>
      <c r="E1531" s="8">
        <v>12.92</v>
      </c>
    </row>
    <row r="1532" spans="1:5" x14ac:dyDescent="0.2">
      <c r="A1532" s="6">
        <v>41771</v>
      </c>
      <c r="B1532" s="8">
        <v>12.46</v>
      </c>
      <c r="C1532" s="8">
        <v>12.58</v>
      </c>
      <c r="D1532" s="8">
        <v>11.88</v>
      </c>
      <c r="E1532" s="8">
        <v>12.23</v>
      </c>
    </row>
    <row r="1533" spans="1:5" x14ac:dyDescent="0.2">
      <c r="A1533" s="6">
        <v>41772</v>
      </c>
      <c r="B1533" s="8">
        <v>12.36</v>
      </c>
      <c r="C1533" s="8">
        <v>12.74</v>
      </c>
      <c r="D1533" s="8">
        <v>12.05</v>
      </c>
      <c r="E1533" s="8">
        <v>12.13</v>
      </c>
    </row>
    <row r="1534" spans="1:5" x14ac:dyDescent="0.2">
      <c r="A1534" s="6">
        <v>41773</v>
      </c>
      <c r="B1534" s="8">
        <v>12.42</v>
      </c>
      <c r="C1534" s="8">
        <v>12.51</v>
      </c>
      <c r="D1534" s="8">
        <v>12.03</v>
      </c>
      <c r="E1534" s="8">
        <v>12.17</v>
      </c>
    </row>
    <row r="1535" spans="1:5" x14ac:dyDescent="0.2">
      <c r="A1535" s="6">
        <v>41774</v>
      </c>
      <c r="B1535" s="8">
        <v>12.73</v>
      </c>
      <c r="C1535" s="8">
        <v>13.77</v>
      </c>
      <c r="D1535" s="8">
        <v>12.72</v>
      </c>
      <c r="E1535" s="8">
        <v>13.17</v>
      </c>
    </row>
    <row r="1536" spans="1:5" x14ac:dyDescent="0.2">
      <c r="A1536" s="6">
        <v>41775</v>
      </c>
      <c r="B1536" s="8">
        <v>13.31</v>
      </c>
      <c r="C1536" s="8">
        <v>13.66</v>
      </c>
      <c r="D1536" s="8">
        <v>12.26</v>
      </c>
      <c r="E1536" s="8">
        <v>12.44</v>
      </c>
    </row>
    <row r="1537" spans="1:5" x14ac:dyDescent="0.2">
      <c r="A1537" s="6">
        <v>41778</v>
      </c>
      <c r="B1537" s="8">
        <v>13.17</v>
      </c>
      <c r="C1537" s="8">
        <v>13.21</v>
      </c>
      <c r="D1537" s="8">
        <v>12.28</v>
      </c>
      <c r="E1537" s="8">
        <v>12.42</v>
      </c>
    </row>
    <row r="1538" spans="1:5" x14ac:dyDescent="0.2">
      <c r="A1538" s="6">
        <v>41779</v>
      </c>
      <c r="B1538" s="8">
        <v>12.69</v>
      </c>
      <c r="C1538" s="8">
        <v>13.3</v>
      </c>
      <c r="D1538" s="8">
        <v>12.32</v>
      </c>
      <c r="E1538" s="8">
        <v>12.96</v>
      </c>
    </row>
    <row r="1539" spans="1:5" x14ac:dyDescent="0.2">
      <c r="A1539" s="6">
        <v>41780</v>
      </c>
      <c r="B1539" s="8">
        <v>12.38</v>
      </c>
      <c r="C1539" s="8">
        <v>12.46</v>
      </c>
      <c r="D1539" s="8">
        <v>11.8</v>
      </c>
      <c r="E1539" s="8">
        <v>11.91</v>
      </c>
    </row>
    <row r="1540" spans="1:5" x14ac:dyDescent="0.2">
      <c r="A1540" s="6">
        <v>41781</v>
      </c>
      <c r="B1540" s="8">
        <v>11.93</v>
      </c>
      <c r="C1540" s="8">
        <v>12.09</v>
      </c>
      <c r="D1540" s="8">
        <v>11.68</v>
      </c>
      <c r="E1540" s="8">
        <v>12.03</v>
      </c>
    </row>
    <row r="1541" spans="1:5" x14ac:dyDescent="0.2">
      <c r="A1541" s="6">
        <v>41782</v>
      </c>
      <c r="B1541" s="8">
        <v>11.96</v>
      </c>
      <c r="C1541" s="8">
        <v>11.97</v>
      </c>
      <c r="D1541" s="8">
        <v>11.36</v>
      </c>
      <c r="E1541" s="8">
        <v>11.36</v>
      </c>
    </row>
    <row r="1542" spans="1:5" x14ac:dyDescent="0.2">
      <c r="A1542" s="6">
        <v>41786</v>
      </c>
      <c r="B1542" s="8">
        <v>11.69</v>
      </c>
      <c r="C1542" s="8">
        <v>11.84</v>
      </c>
      <c r="D1542" s="8">
        <v>11.5</v>
      </c>
      <c r="E1542" s="8">
        <v>11.51</v>
      </c>
    </row>
    <row r="1543" spans="1:5" x14ac:dyDescent="0.2">
      <c r="A1543" s="6">
        <v>41787</v>
      </c>
      <c r="B1543" s="8">
        <v>11.6</v>
      </c>
      <c r="C1543" s="8">
        <v>11.86</v>
      </c>
      <c r="D1543" s="8">
        <v>11.5</v>
      </c>
      <c r="E1543" s="8">
        <v>11.68</v>
      </c>
    </row>
    <row r="1544" spans="1:5" x14ac:dyDescent="0.2">
      <c r="A1544" s="6">
        <v>41788</v>
      </c>
      <c r="B1544" s="8">
        <v>11.58</v>
      </c>
      <c r="C1544" s="8">
        <v>11.82</v>
      </c>
      <c r="D1544" s="8">
        <v>11.41</v>
      </c>
      <c r="E1544" s="8">
        <v>11.57</v>
      </c>
    </row>
    <row r="1545" spans="1:5" x14ac:dyDescent="0.2">
      <c r="A1545" s="6">
        <v>41789</v>
      </c>
      <c r="B1545" s="8">
        <v>11.66</v>
      </c>
      <c r="C1545" s="8">
        <v>11.7</v>
      </c>
      <c r="D1545" s="8">
        <v>11.32</v>
      </c>
      <c r="E1545" s="8">
        <v>11.4</v>
      </c>
    </row>
    <row r="1546" spans="1:5" x14ac:dyDescent="0.2">
      <c r="A1546" s="6">
        <v>41792</v>
      </c>
      <c r="B1546" s="8">
        <v>11.69</v>
      </c>
      <c r="C1546" s="8">
        <v>12.17</v>
      </c>
      <c r="D1546" s="8">
        <v>11.29</v>
      </c>
      <c r="E1546" s="8">
        <v>11.58</v>
      </c>
    </row>
    <row r="1547" spans="1:5" x14ac:dyDescent="0.2">
      <c r="A1547" s="6">
        <v>41793</v>
      </c>
      <c r="B1547" s="8">
        <v>12.03</v>
      </c>
      <c r="C1547" s="8">
        <v>12.13</v>
      </c>
      <c r="D1547" s="8">
        <v>11.72</v>
      </c>
      <c r="E1547" s="8">
        <v>11.87</v>
      </c>
    </row>
    <row r="1548" spans="1:5" x14ac:dyDescent="0.2">
      <c r="A1548" s="6">
        <v>41794</v>
      </c>
      <c r="B1548" s="8">
        <v>12.15</v>
      </c>
      <c r="C1548" s="8">
        <v>12.33</v>
      </c>
      <c r="D1548" s="8">
        <v>11.91</v>
      </c>
      <c r="E1548" s="8">
        <v>12.08</v>
      </c>
    </row>
    <row r="1549" spans="1:5" x14ac:dyDescent="0.2">
      <c r="A1549" s="6">
        <v>41795</v>
      </c>
      <c r="B1549" s="8">
        <v>12.09</v>
      </c>
      <c r="C1549" s="8">
        <v>12.34</v>
      </c>
      <c r="D1549" s="8">
        <v>11.44</v>
      </c>
      <c r="E1549" s="8">
        <v>11.68</v>
      </c>
    </row>
    <row r="1550" spans="1:5" x14ac:dyDescent="0.2">
      <c r="A1550" s="6">
        <v>41796</v>
      </c>
      <c r="B1550" s="8">
        <v>11.32</v>
      </c>
      <c r="C1550" s="8">
        <v>11.39</v>
      </c>
      <c r="D1550" s="8">
        <v>10.73</v>
      </c>
      <c r="E1550" s="8">
        <v>10.73</v>
      </c>
    </row>
    <row r="1551" spans="1:5" x14ac:dyDescent="0.2">
      <c r="A1551" s="6">
        <v>41799</v>
      </c>
      <c r="B1551" s="8">
        <v>11.23</v>
      </c>
      <c r="C1551" s="8">
        <v>11.51</v>
      </c>
      <c r="D1551" s="8">
        <v>10.99</v>
      </c>
      <c r="E1551" s="8">
        <v>11.15</v>
      </c>
    </row>
    <row r="1552" spans="1:5" x14ac:dyDescent="0.2">
      <c r="A1552" s="6">
        <v>41800</v>
      </c>
      <c r="B1552" s="8">
        <v>11.3</v>
      </c>
      <c r="C1552" s="8">
        <v>11.66</v>
      </c>
      <c r="D1552" s="8">
        <v>10.93</v>
      </c>
      <c r="E1552" s="8">
        <v>10.99</v>
      </c>
    </row>
    <row r="1553" spans="1:5" x14ac:dyDescent="0.2">
      <c r="A1553" s="6">
        <v>41801</v>
      </c>
      <c r="B1553" s="8">
        <v>11.42</v>
      </c>
      <c r="C1553" s="8">
        <v>11.87</v>
      </c>
      <c r="D1553" s="8">
        <v>11.19</v>
      </c>
      <c r="E1553" s="8">
        <v>11.6</v>
      </c>
    </row>
    <row r="1554" spans="1:5" x14ac:dyDescent="0.2">
      <c r="A1554" s="6">
        <v>41802</v>
      </c>
      <c r="B1554" s="8">
        <v>11.81</v>
      </c>
      <c r="C1554" s="8">
        <v>12.81</v>
      </c>
      <c r="D1554" s="8">
        <v>11.71</v>
      </c>
      <c r="E1554" s="8">
        <v>12.56</v>
      </c>
    </row>
    <row r="1555" spans="1:5" x14ac:dyDescent="0.2">
      <c r="A1555" s="6">
        <v>41803</v>
      </c>
      <c r="B1555" s="8">
        <v>12.45</v>
      </c>
      <c r="C1555" s="8">
        <v>12.69</v>
      </c>
      <c r="D1555" s="8">
        <v>11.89</v>
      </c>
      <c r="E1555" s="8">
        <v>12.18</v>
      </c>
    </row>
    <row r="1556" spans="1:5" x14ac:dyDescent="0.2">
      <c r="A1556" s="6">
        <v>41806</v>
      </c>
      <c r="B1556" s="8">
        <v>12.65</v>
      </c>
      <c r="C1556" s="8">
        <v>12.87</v>
      </c>
      <c r="D1556" s="8">
        <v>12.28</v>
      </c>
      <c r="E1556" s="8">
        <v>12.65</v>
      </c>
    </row>
    <row r="1557" spans="1:5" x14ac:dyDescent="0.2">
      <c r="A1557" s="6">
        <v>41807</v>
      </c>
      <c r="B1557" s="8">
        <v>12.81</v>
      </c>
      <c r="C1557" s="8">
        <v>12.89</v>
      </c>
      <c r="D1557" s="8">
        <v>12.06</v>
      </c>
      <c r="E1557" s="8">
        <v>12.06</v>
      </c>
    </row>
    <row r="1558" spans="1:5" x14ac:dyDescent="0.2">
      <c r="A1558" s="6">
        <v>41808</v>
      </c>
      <c r="B1558" s="8">
        <v>11.8</v>
      </c>
      <c r="C1558" s="8">
        <v>11.91</v>
      </c>
      <c r="D1558" s="8">
        <v>10.57</v>
      </c>
      <c r="E1558" s="8">
        <v>10.61</v>
      </c>
    </row>
    <row r="1559" spans="1:5" x14ac:dyDescent="0.2">
      <c r="A1559" s="6">
        <v>41809</v>
      </c>
      <c r="B1559" s="8">
        <v>10.53</v>
      </c>
      <c r="C1559" s="8">
        <v>10.82</v>
      </c>
      <c r="D1559" s="8">
        <v>10.42</v>
      </c>
      <c r="E1559" s="8">
        <v>10.62</v>
      </c>
    </row>
    <row r="1560" spans="1:5" x14ac:dyDescent="0.2">
      <c r="A1560" s="6">
        <v>41810</v>
      </c>
      <c r="B1560" s="8">
        <v>10.4</v>
      </c>
      <c r="C1560" s="8">
        <v>11.02</v>
      </c>
      <c r="D1560" s="8">
        <v>10.34</v>
      </c>
      <c r="E1560" s="8">
        <v>10.85</v>
      </c>
    </row>
    <row r="1561" spans="1:5" x14ac:dyDescent="0.2">
      <c r="A1561" s="6">
        <v>41813</v>
      </c>
      <c r="B1561" s="8">
        <v>11.26</v>
      </c>
      <c r="C1561" s="8">
        <v>11.35</v>
      </c>
      <c r="D1561" s="8">
        <v>10.92</v>
      </c>
      <c r="E1561" s="8">
        <v>10.98</v>
      </c>
    </row>
    <row r="1562" spans="1:5" x14ac:dyDescent="0.2">
      <c r="A1562" s="6">
        <v>41814</v>
      </c>
      <c r="B1562" s="8">
        <v>11.02</v>
      </c>
      <c r="C1562" s="8">
        <v>12.27</v>
      </c>
      <c r="D1562" s="8">
        <v>10.87</v>
      </c>
      <c r="E1562" s="8">
        <v>12.13</v>
      </c>
    </row>
    <row r="1563" spans="1:5" x14ac:dyDescent="0.2">
      <c r="A1563" s="6">
        <v>41815</v>
      </c>
      <c r="B1563" s="8">
        <v>12.31</v>
      </c>
      <c r="C1563" s="8">
        <v>12.33</v>
      </c>
      <c r="D1563" s="8">
        <v>11.37</v>
      </c>
      <c r="E1563" s="8">
        <v>11.59</v>
      </c>
    </row>
    <row r="1564" spans="1:5" x14ac:dyDescent="0.2">
      <c r="A1564" s="6">
        <v>41816</v>
      </c>
      <c r="B1564" s="8">
        <v>11.51</v>
      </c>
      <c r="C1564" s="8">
        <v>12.51</v>
      </c>
      <c r="D1564" s="8">
        <v>11.5</v>
      </c>
      <c r="E1564" s="8">
        <v>11.63</v>
      </c>
    </row>
    <row r="1565" spans="1:5" x14ac:dyDescent="0.2">
      <c r="A1565" s="6">
        <v>41817</v>
      </c>
      <c r="B1565" s="8">
        <v>11.72</v>
      </c>
      <c r="C1565" s="8">
        <v>12.04</v>
      </c>
      <c r="D1565" s="8">
        <v>11.19</v>
      </c>
      <c r="E1565" s="8">
        <v>11.26</v>
      </c>
    </row>
    <row r="1566" spans="1:5" x14ac:dyDescent="0.2">
      <c r="A1566" s="6">
        <v>41820</v>
      </c>
      <c r="B1566" s="8">
        <v>11.75</v>
      </c>
      <c r="C1566" s="8">
        <v>11.81</v>
      </c>
      <c r="D1566" s="8">
        <v>11.3</v>
      </c>
      <c r="E1566" s="8">
        <v>11.57</v>
      </c>
    </row>
    <row r="1567" spans="1:5" x14ac:dyDescent="0.2">
      <c r="A1567" s="6">
        <v>41821</v>
      </c>
      <c r="B1567" s="8">
        <v>11.28</v>
      </c>
      <c r="C1567" s="8">
        <v>11.42</v>
      </c>
      <c r="D1567" s="8">
        <v>10.92</v>
      </c>
      <c r="E1567" s="8">
        <v>11.15</v>
      </c>
    </row>
    <row r="1568" spans="1:5" x14ac:dyDescent="0.2">
      <c r="A1568" s="6">
        <v>41822</v>
      </c>
      <c r="B1568" s="8">
        <v>11.18</v>
      </c>
      <c r="C1568" s="8">
        <v>11.18</v>
      </c>
      <c r="D1568" s="8">
        <v>10.56</v>
      </c>
      <c r="E1568" s="8">
        <v>10.82</v>
      </c>
    </row>
    <row r="1569" spans="1:5" x14ac:dyDescent="0.2">
      <c r="A1569" s="6">
        <v>41823</v>
      </c>
      <c r="B1569" s="8">
        <v>10.47</v>
      </c>
      <c r="C1569" s="8">
        <v>10.76</v>
      </c>
      <c r="D1569" s="8">
        <v>10.28</v>
      </c>
      <c r="E1569" s="8">
        <v>10.32</v>
      </c>
    </row>
    <row r="1570" spans="1:5" x14ac:dyDescent="0.2">
      <c r="A1570" s="6">
        <v>41827</v>
      </c>
      <c r="B1570" s="8">
        <v>11.15</v>
      </c>
      <c r="C1570" s="8">
        <v>11.54</v>
      </c>
      <c r="D1570" s="8">
        <v>11.01</v>
      </c>
      <c r="E1570" s="8">
        <v>11.33</v>
      </c>
    </row>
    <row r="1571" spans="1:5" x14ac:dyDescent="0.2">
      <c r="A1571" s="6">
        <v>41828</v>
      </c>
      <c r="B1571" s="8">
        <v>11.72</v>
      </c>
      <c r="C1571" s="8">
        <v>12.51</v>
      </c>
      <c r="D1571" s="8">
        <v>11.72</v>
      </c>
      <c r="E1571" s="8">
        <v>11.98</v>
      </c>
    </row>
    <row r="1572" spans="1:5" x14ac:dyDescent="0.2">
      <c r="A1572" s="6">
        <v>41829</v>
      </c>
      <c r="B1572" s="8">
        <v>11.74</v>
      </c>
      <c r="C1572" s="8">
        <v>12.05</v>
      </c>
      <c r="D1572" s="8">
        <v>11.5</v>
      </c>
      <c r="E1572" s="8">
        <v>11.65</v>
      </c>
    </row>
    <row r="1573" spans="1:5" x14ac:dyDescent="0.2">
      <c r="A1573" s="6">
        <v>41830</v>
      </c>
      <c r="B1573" s="8">
        <v>13.22</v>
      </c>
      <c r="C1573" s="8">
        <v>13.23</v>
      </c>
      <c r="D1573" s="8">
        <v>12.05</v>
      </c>
      <c r="E1573" s="8">
        <v>12.59</v>
      </c>
    </row>
    <row r="1574" spans="1:5" x14ac:dyDescent="0.2">
      <c r="A1574" s="6">
        <v>41831</v>
      </c>
      <c r="B1574" s="8">
        <v>12.5</v>
      </c>
      <c r="C1574" s="8">
        <v>12.68</v>
      </c>
      <c r="D1574" s="8">
        <v>12.07</v>
      </c>
      <c r="E1574" s="8">
        <v>12.08</v>
      </c>
    </row>
    <row r="1575" spans="1:5" x14ac:dyDescent="0.2">
      <c r="A1575" s="6">
        <v>41834</v>
      </c>
      <c r="B1575" s="8">
        <v>11.6</v>
      </c>
      <c r="C1575" s="8">
        <v>11.83</v>
      </c>
      <c r="D1575" s="8">
        <v>11.4</v>
      </c>
      <c r="E1575" s="8">
        <v>11.82</v>
      </c>
    </row>
    <row r="1576" spans="1:5" x14ac:dyDescent="0.2">
      <c r="A1576" s="6">
        <v>41835</v>
      </c>
      <c r="B1576" s="8">
        <v>11.53</v>
      </c>
      <c r="C1576" s="8">
        <v>12.47</v>
      </c>
      <c r="D1576" s="8">
        <v>11.46</v>
      </c>
      <c r="E1576" s="8">
        <v>11.96</v>
      </c>
    </row>
    <row r="1577" spans="1:5" x14ac:dyDescent="0.2">
      <c r="A1577" s="6">
        <v>41836</v>
      </c>
      <c r="B1577" s="8">
        <v>10.81</v>
      </c>
      <c r="C1577" s="8">
        <v>11.45</v>
      </c>
      <c r="D1577" s="8">
        <v>10.59</v>
      </c>
      <c r="E1577" s="8">
        <v>11</v>
      </c>
    </row>
    <row r="1578" spans="1:5" x14ac:dyDescent="0.2">
      <c r="A1578" s="6">
        <v>41837</v>
      </c>
      <c r="B1578" s="8">
        <v>11.35</v>
      </c>
      <c r="C1578" s="8">
        <v>15.38</v>
      </c>
      <c r="D1578" s="8">
        <v>10.85</v>
      </c>
      <c r="E1578" s="8">
        <v>14.54</v>
      </c>
    </row>
    <row r="1579" spans="1:5" x14ac:dyDescent="0.2">
      <c r="A1579" s="6">
        <v>41838</v>
      </c>
      <c r="B1579" s="8">
        <v>13.34</v>
      </c>
      <c r="C1579" s="8">
        <v>13.55</v>
      </c>
      <c r="D1579" s="8">
        <v>12.04</v>
      </c>
      <c r="E1579" s="8">
        <v>12.06</v>
      </c>
    </row>
    <row r="1580" spans="1:5" x14ac:dyDescent="0.2">
      <c r="A1580" s="6">
        <v>41841</v>
      </c>
      <c r="B1580" s="8">
        <v>12.85</v>
      </c>
      <c r="C1580" s="8">
        <v>13.62</v>
      </c>
      <c r="D1580" s="8">
        <v>12.46</v>
      </c>
      <c r="E1580" s="8">
        <v>12.81</v>
      </c>
    </row>
    <row r="1581" spans="1:5" x14ac:dyDescent="0.2">
      <c r="A1581" s="6">
        <v>41842</v>
      </c>
      <c r="B1581" s="8">
        <v>11.97</v>
      </c>
      <c r="C1581" s="8">
        <v>12.24</v>
      </c>
      <c r="D1581" s="8">
        <v>11.69</v>
      </c>
      <c r="E1581" s="8">
        <v>12.24</v>
      </c>
    </row>
    <row r="1582" spans="1:5" x14ac:dyDescent="0.2">
      <c r="A1582" s="6">
        <v>41843</v>
      </c>
      <c r="B1582" s="8">
        <v>11.54</v>
      </c>
      <c r="C1582" s="8">
        <v>12.16</v>
      </c>
      <c r="D1582" s="8">
        <v>11.41</v>
      </c>
      <c r="E1582" s="8">
        <v>11.52</v>
      </c>
    </row>
    <row r="1583" spans="1:5" x14ac:dyDescent="0.2">
      <c r="A1583" s="6">
        <v>41844</v>
      </c>
      <c r="B1583" s="8">
        <v>11.43</v>
      </c>
      <c r="C1583" s="8">
        <v>12.06</v>
      </c>
      <c r="D1583" s="8">
        <v>11.43</v>
      </c>
      <c r="E1583" s="8">
        <v>11.84</v>
      </c>
    </row>
    <row r="1584" spans="1:5" x14ac:dyDescent="0.2">
      <c r="A1584" s="6">
        <v>41845</v>
      </c>
      <c r="B1584" s="8">
        <v>12.03</v>
      </c>
      <c r="C1584" s="8">
        <v>12.75</v>
      </c>
      <c r="D1584" s="8">
        <v>12.03</v>
      </c>
      <c r="E1584" s="8">
        <v>12.69</v>
      </c>
    </row>
    <row r="1585" spans="1:5" x14ac:dyDescent="0.2">
      <c r="A1585" s="6">
        <v>41848</v>
      </c>
      <c r="B1585" s="8">
        <v>12.93</v>
      </c>
      <c r="C1585" s="8">
        <v>13.64</v>
      </c>
      <c r="D1585" s="8">
        <v>12.54</v>
      </c>
      <c r="E1585" s="8">
        <v>12.56</v>
      </c>
    </row>
    <row r="1586" spans="1:5" x14ac:dyDescent="0.2">
      <c r="A1586" s="6">
        <v>41849</v>
      </c>
      <c r="B1586" s="8">
        <v>12.35</v>
      </c>
      <c r="C1586" s="8">
        <v>13.35</v>
      </c>
      <c r="D1586" s="8">
        <v>12.12</v>
      </c>
      <c r="E1586" s="8">
        <v>13.28</v>
      </c>
    </row>
    <row r="1587" spans="1:5" x14ac:dyDescent="0.2">
      <c r="A1587" s="6">
        <v>41850</v>
      </c>
      <c r="B1587" s="8">
        <v>12.63</v>
      </c>
      <c r="C1587" s="8">
        <v>14.07</v>
      </c>
      <c r="D1587" s="8">
        <v>12.53</v>
      </c>
      <c r="E1587" s="8">
        <v>13.33</v>
      </c>
    </row>
    <row r="1588" spans="1:5" x14ac:dyDescent="0.2">
      <c r="A1588" s="6">
        <v>41851</v>
      </c>
      <c r="B1588" s="8">
        <v>14.35</v>
      </c>
      <c r="C1588" s="8">
        <v>17.11</v>
      </c>
      <c r="D1588" s="8">
        <v>14.26</v>
      </c>
      <c r="E1588" s="8">
        <v>16.95</v>
      </c>
    </row>
    <row r="1589" spans="1:5" x14ac:dyDescent="0.2">
      <c r="A1589" s="6">
        <v>41852</v>
      </c>
      <c r="B1589" s="8">
        <v>16.670000000000002</v>
      </c>
      <c r="C1589" s="8">
        <v>17.57</v>
      </c>
      <c r="D1589" s="8">
        <v>15.52</v>
      </c>
      <c r="E1589" s="8">
        <v>17.03</v>
      </c>
    </row>
    <row r="1590" spans="1:5" x14ac:dyDescent="0.2">
      <c r="A1590" s="6">
        <v>41855</v>
      </c>
      <c r="B1590" s="8">
        <v>16.64</v>
      </c>
      <c r="C1590" s="8">
        <v>16.8</v>
      </c>
      <c r="D1590" s="8">
        <v>14.69</v>
      </c>
      <c r="E1590" s="8">
        <v>15.12</v>
      </c>
    </row>
    <row r="1591" spans="1:5" x14ac:dyDescent="0.2">
      <c r="A1591" s="6">
        <v>41856</v>
      </c>
      <c r="B1591" s="8">
        <v>15.54</v>
      </c>
      <c r="C1591" s="8">
        <v>17.14</v>
      </c>
      <c r="D1591" s="8">
        <v>15.1</v>
      </c>
      <c r="E1591" s="8">
        <v>16.87</v>
      </c>
    </row>
    <row r="1592" spans="1:5" x14ac:dyDescent="0.2">
      <c r="A1592" s="6">
        <v>41857</v>
      </c>
      <c r="B1592" s="8">
        <v>17.22</v>
      </c>
      <c r="C1592" s="8">
        <v>17.3</v>
      </c>
      <c r="D1592" s="8">
        <v>15.7</v>
      </c>
      <c r="E1592" s="8">
        <v>16.37</v>
      </c>
    </row>
    <row r="1593" spans="1:5" x14ac:dyDescent="0.2">
      <c r="A1593" s="6">
        <v>41858</v>
      </c>
      <c r="B1593" s="8">
        <v>15.5</v>
      </c>
      <c r="C1593" s="8">
        <v>17.25</v>
      </c>
      <c r="D1593" s="8">
        <v>15.44</v>
      </c>
      <c r="E1593" s="8">
        <v>16.66</v>
      </c>
    </row>
    <row r="1594" spans="1:5" x14ac:dyDescent="0.2">
      <c r="A1594" s="6">
        <v>41859</v>
      </c>
      <c r="B1594" s="8">
        <v>16.43</v>
      </c>
      <c r="C1594" s="8">
        <v>17.09</v>
      </c>
      <c r="D1594" s="8">
        <v>15.53</v>
      </c>
      <c r="E1594" s="8">
        <v>15.77</v>
      </c>
    </row>
    <row r="1595" spans="1:5" x14ac:dyDescent="0.2">
      <c r="A1595" s="6">
        <v>41862</v>
      </c>
      <c r="B1595" s="8">
        <v>15.16</v>
      </c>
      <c r="C1595" s="8">
        <v>15.16</v>
      </c>
      <c r="D1595" s="8">
        <v>13.72</v>
      </c>
      <c r="E1595" s="8">
        <v>14.23</v>
      </c>
    </row>
    <row r="1596" spans="1:5" x14ac:dyDescent="0.2">
      <c r="A1596" s="6">
        <v>41863</v>
      </c>
      <c r="B1596" s="8">
        <v>14.42</v>
      </c>
      <c r="C1596" s="8">
        <v>14.74</v>
      </c>
      <c r="D1596" s="8">
        <v>13.76</v>
      </c>
      <c r="E1596" s="8">
        <v>14.13</v>
      </c>
    </row>
    <row r="1597" spans="1:5" x14ac:dyDescent="0.2">
      <c r="A1597" s="6">
        <v>41864</v>
      </c>
      <c r="B1597" s="8">
        <v>13.57</v>
      </c>
      <c r="C1597" s="8">
        <v>13.93</v>
      </c>
      <c r="D1597" s="8">
        <v>12.84</v>
      </c>
      <c r="E1597" s="8">
        <v>12.9</v>
      </c>
    </row>
    <row r="1598" spans="1:5" x14ac:dyDescent="0.2">
      <c r="A1598" s="6">
        <v>41865</v>
      </c>
      <c r="B1598" s="8">
        <v>13.05</v>
      </c>
      <c r="C1598" s="8">
        <v>13.13</v>
      </c>
      <c r="D1598" s="8">
        <v>12.42</v>
      </c>
      <c r="E1598" s="8">
        <v>12.42</v>
      </c>
    </row>
    <row r="1599" spans="1:5" x14ac:dyDescent="0.2">
      <c r="A1599" s="6">
        <v>41866</v>
      </c>
      <c r="B1599" s="8">
        <v>11.91</v>
      </c>
      <c r="C1599" s="8">
        <v>14.94</v>
      </c>
      <c r="D1599" s="8">
        <v>11.89</v>
      </c>
      <c r="E1599" s="8">
        <v>13.15</v>
      </c>
    </row>
    <row r="1600" spans="1:5" x14ac:dyDescent="0.2">
      <c r="A1600" s="6">
        <v>41869</v>
      </c>
      <c r="B1600" s="8">
        <v>12.85</v>
      </c>
      <c r="C1600" s="8">
        <v>12.85</v>
      </c>
      <c r="D1600" s="8">
        <v>12.26</v>
      </c>
      <c r="E1600" s="8">
        <v>12.32</v>
      </c>
    </row>
    <row r="1601" spans="1:5" x14ac:dyDescent="0.2">
      <c r="A1601" s="6">
        <v>41870</v>
      </c>
      <c r="B1601" s="8">
        <v>12.14</v>
      </c>
      <c r="C1601" s="8">
        <v>12.46</v>
      </c>
      <c r="D1601" s="8">
        <v>11.91</v>
      </c>
      <c r="E1601" s="8">
        <v>12.21</v>
      </c>
    </row>
    <row r="1602" spans="1:5" x14ac:dyDescent="0.2">
      <c r="A1602" s="6">
        <v>41871</v>
      </c>
      <c r="B1602" s="8">
        <v>12.23</v>
      </c>
      <c r="C1602" s="8">
        <v>12.24</v>
      </c>
      <c r="D1602" s="8">
        <v>11.6</v>
      </c>
      <c r="E1602" s="8">
        <v>11.78</v>
      </c>
    </row>
    <row r="1603" spans="1:5" x14ac:dyDescent="0.2">
      <c r="A1603" s="6">
        <v>41872</v>
      </c>
      <c r="B1603" s="8">
        <v>11.93</v>
      </c>
      <c r="C1603" s="8">
        <v>13.51</v>
      </c>
      <c r="D1603" s="8">
        <v>11.52</v>
      </c>
      <c r="E1603" s="8">
        <v>11.76</v>
      </c>
    </row>
    <row r="1604" spans="1:5" x14ac:dyDescent="0.2">
      <c r="A1604" s="6">
        <v>41873</v>
      </c>
      <c r="B1604" s="8">
        <v>11.88</v>
      </c>
      <c r="C1604" s="8">
        <v>12.48</v>
      </c>
      <c r="D1604" s="8">
        <v>11.47</v>
      </c>
      <c r="E1604" s="8">
        <v>11.47</v>
      </c>
    </row>
    <row r="1605" spans="1:5" x14ac:dyDescent="0.2">
      <c r="A1605" s="6">
        <v>41876</v>
      </c>
      <c r="B1605" s="8">
        <v>11.58</v>
      </c>
      <c r="C1605" s="8">
        <v>11.77</v>
      </c>
      <c r="D1605" s="8">
        <v>11.24</v>
      </c>
      <c r="E1605" s="8">
        <v>11.7</v>
      </c>
    </row>
    <row r="1606" spans="1:5" x14ac:dyDescent="0.2">
      <c r="A1606" s="6">
        <v>41877</v>
      </c>
      <c r="B1606" s="8">
        <v>11.33</v>
      </c>
      <c r="C1606" s="8">
        <v>11.93</v>
      </c>
      <c r="D1606" s="8">
        <v>11.33</v>
      </c>
      <c r="E1606" s="8">
        <v>11.63</v>
      </c>
    </row>
    <row r="1607" spans="1:5" x14ac:dyDescent="0.2">
      <c r="A1607" s="6">
        <v>41878</v>
      </c>
      <c r="B1607" s="8">
        <v>11.69</v>
      </c>
      <c r="C1607" s="8">
        <v>11.93</v>
      </c>
      <c r="D1607" s="8">
        <v>11.54</v>
      </c>
      <c r="E1607" s="8">
        <v>11.78</v>
      </c>
    </row>
    <row r="1608" spans="1:5" x14ac:dyDescent="0.2">
      <c r="A1608" s="6">
        <v>41879</v>
      </c>
      <c r="B1608" s="8">
        <v>12.38</v>
      </c>
      <c r="C1608" s="8">
        <v>12.73</v>
      </c>
      <c r="D1608" s="8">
        <v>12.05</v>
      </c>
      <c r="E1608" s="8">
        <v>12.05</v>
      </c>
    </row>
    <row r="1609" spans="1:5" x14ac:dyDescent="0.2">
      <c r="A1609" s="6">
        <v>41880</v>
      </c>
      <c r="B1609" s="8">
        <v>11.86</v>
      </c>
      <c r="C1609" s="8">
        <v>12.44</v>
      </c>
      <c r="D1609" s="8">
        <v>11.78</v>
      </c>
      <c r="E1609" s="8">
        <v>11.98</v>
      </c>
    </row>
    <row r="1610" spans="1:5" x14ac:dyDescent="0.2">
      <c r="A1610" s="6">
        <v>41884</v>
      </c>
      <c r="B1610" s="8">
        <v>12.32</v>
      </c>
      <c r="C1610" s="8">
        <v>13.41</v>
      </c>
      <c r="D1610" s="8">
        <v>12.23</v>
      </c>
      <c r="E1610" s="8">
        <v>12.25</v>
      </c>
    </row>
    <row r="1611" spans="1:5" x14ac:dyDescent="0.2">
      <c r="A1611" s="6">
        <v>41885</v>
      </c>
      <c r="B1611" s="8">
        <v>12.03</v>
      </c>
      <c r="C1611" s="8">
        <v>12.55</v>
      </c>
      <c r="D1611" s="8">
        <v>11.91</v>
      </c>
      <c r="E1611" s="8">
        <v>12.36</v>
      </c>
    </row>
    <row r="1612" spans="1:5" x14ac:dyDescent="0.2">
      <c r="A1612" s="6">
        <v>41886</v>
      </c>
      <c r="B1612" s="8">
        <v>12.4</v>
      </c>
      <c r="C1612" s="8">
        <v>12.99</v>
      </c>
      <c r="D1612" s="8">
        <v>11.7</v>
      </c>
      <c r="E1612" s="8">
        <v>12.64</v>
      </c>
    </row>
    <row r="1613" spans="1:5" x14ac:dyDescent="0.2">
      <c r="A1613" s="6">
        <v>41887</v>
      </c>
      <c r="B1613" s="8">
        <v>12.37</v>
      </c>
      <c r="C1613" s="8">
        <v>13.18</v>
      </c>
      <c r="D1613" s="8">
        <v>11.96</v>
      </c>
      <c r="E1613" s="8">
        <v>12.09</v>
      </c>
    </row>
    <row r="1614" spans="1:5" x14ac:dyDescent="0.2">
      <c r="A1614" s="6">
        <v>41890</v>
      </c>
      <c r="B1614" s="8">
        <v>12.64</v>
      </c>
      <c r="C1614" s="8">
        <v>13.09</v>
      </c>
      <c r="D1614" s="8">
        <v>12.4</v>
      </c>
      <c r="E1614" s="8">
        <v>12.66</v>
      </c>
    </row>
    <row r="1615" spans="1:5" x14ac:dyDescent="0.2">
      <c r="A1615" s="6">
        <v>41891</v>
      </c>
      <c r="B1615" s="8">
        <v>12.7</v>
      </c>
      <c r="C1615" s="8">
        <v>13.91</v>
      </c>
      <c r="D1615" s="8">
        <v>12.7</v>
      </c>
      <c r="E1615" s="8">
        <v>13.5</v>
      </c>
    </row>
    <row r="1616" spans="1:5" x14ac:dyDescent="0.2">
      <c r="A1616" s="6">
        <v>41892</v>
      </c>
      <c r="B1616" s="8">
        <v>13.36</v>
      </c>
      <c r="C1616" s="8">
        <v>14.06</v>
      </c>
      <c r="D1616" s="8">
        <v>12.86</v>
      </c>
      <c r="E1616" s="8">
        <v>12.88</v>
      </c>
    </row>
    <row r="1617" spans="1:5" x14ac:dyDescent="0.2">
      <c r="A1617" s="6">
        <v>41893</v>
      </c>
      <c r="B1617" s="8">
        <v>13.53</v>
      </c>
      <c r="C1617" s="8">
        <v>13.67</v>
      </c>
      <c r="D1617" s="8">
        <v>12.66</v>
      </c>
      <c r="E1617" s="8">
        <v>12.8</v>
      </c>
    </row>
    <row r="1618" spans="1:5" x14ac:dyDescent="0.2">
      <c r="A1618" s="6">
        <v>41894</v>
      </c>
      <c r="B1618" s="8">
        <v>12.85</v>
      </c>
      <c r="C1618" s="8">
        <v>14.27</v>
      </c>
      <c r="D1618" s="8">
        <v>12.85</v>
      </c>
      <c r="E1618" s="8">
        <v>13.31</v>
      </c>
    </row>
    <row r="1619" spans="1:5" x14ac:dyDescent="0.2">
      <c r="A1619" s="6">
        <v>41897</v>
      </c>
      <c r="B1619" s="8">
        <v>13.54</v>
      </c>
      <c r="C1619" s="8">
        <v>14.19</v>
      </c>
      <c r="D1619" s="8">
        <v>13.54</v>
      </c>
      <c r="E1619" s="8">
        <v>14.12</v>
      </c>
    </row>
    <row r="1620" spans="1:5" x14ac:dyDescent="0.2">
      <c r="A1620" s="6">
        <v>41898</v>
      </c>
      <c r="B1620" s="8">
        <v>14.48</v>
      </c>
      <c r="C1620" s="8">
        <v>14.53</v>
      </c>
      <c r="D1620" s="8">
        <v>12.72</v>
      </c>
      <c r="E1620" s="8">
        <v>12.73</v>
      </c>
    </row>
    <row r="1621" spans="1:5" x14ac:dyDescent="0.2">
      <c r="A1621" s="6">
        <v>41899</v>
      </c>
      <c r="B1621" s="8">
        <v>13.06</v>
      </c>
      <c r="C1621" s="8">
        <v>14.53</v>
      </c>
      <c r="D1621" s="8">
        <v>11.73</v>
      </c>
      <c r="E1621" s="8">
        <v>12.65</v>
      </c>
    </row>
    <row r="1622" spans="1:5" x14ac:dyDescent="0.2">
      <c r="A1622" s="6">
        <v>41900</v>
      </c>
      <c r="B1622" s="8">
        <v>12.55</v>
      </c>
      <c r="C1622" s="8">
        <v>12.58</v>
      </c>
      <c r="D1622" s="8">
        <v>11.98</v>
      </c>
      <c r="E1622" s="8">
        <v>12.03</v>
      </c>
    </row>
    <row r="1623" spans="1:5" x14ac:dyDescent="0.2">
      <c r="A1623" s="6">
        <v>41901</v>
      </c>
      <c r="B1623" s="8">
        <v>11.73</v>
      </c>
      <c r="C1623" s="8">
        <v>12.61</v>
      </c>
      <c r="D1623" s="8">
        <v>11.52</v>
      </c>
      <c r="E1623" s="8">
        <v>12.11</v>
      </c>
    </row>
    <row r="1624" spans="1:5" x14ac:dyDescent="0.2">
      <c r="A1624" s="6">
        <v>41904</v>
      </c>
      <c r="B1624" s="8">
        <v>13.14</v>
      </c>
      <c r="C1624" s="8">
        <v>13.98</v>
      </c>
      <c r="D1624" s="8">
        <v>13.13</v>
      </c>
      <c r="E1624" s="8">
        <v>13.69</v>
      </c>
    </row>
    <row r="1625" spans="1:5" x14ac:dyDescent="0.2">
      <c r="A1625" s="6">
        <v>41905</v>
      </c>
      <c r="B1625" s="8">
        <v>14.82</v>
      </c>
      <c r="C1625" s="8">
        <v>14.94</v>
      </c>
      <c r="D1625" s="8">
        <v>13.83</v>
      </c>
      <c r="E1625" s="8">
        <v>14.93</v>
      </c>
    </row>
    <row r="1626" spans="1:5" x14ac:dyDescent="0.2">
      <c r="A1626" s="6">
        <v>41906</v>
      </c>
      <c r="B1626" s="8">
        <v>14.62</v>
      </c>
      <c r="C1626" s="8">
        <v>14.93</v>
      </c>
      <c r="D1626" s="8">
        <v>13.24</v>
      </c>
      <c r="E1626" s="8">
        <v>13.27</v>
      </c>
    </row>
    <row r="1627" spans="1:5" x14ac:dyDescent="0.2">
      <c r="A1627" s="6">
        <v>41907</v>
      </c>
      <c r="B1627" s="8">
        <v>14.11</v>
      </c>
      <c r="C1627" s="8">
        <v>16.690000000000001</v>
      </c>
      <c r="D1627" s="8">
        <v>14.03</v>
      </c>
      <c r="E1627" s="8">
        <v>15.64</v>
      </c>
    </row>
    <row r="1628" spans="1:5" x14ac:dyDescent="0.2">
      <c r="A1628" s="6">
        <v>41908</v>
      </c>
      <c r="B1628" s="8">
        <v>15.77</v>
      </c>
      <c r="C1628" s="8">
        <v>15.98</v>
      </c>
      <c r="D1628" s="8">
        <v>14.31</v>
      </c>
      <c r="E1628" s="8">
        <v>14.85</v>
      </c>
    </row>
    <row r="1629" spans="1:5" x14ac:dyDescent="0.2">
      <c r="A1629" s="6">
        <v>41911</v>
      </c>
      <c r="B1629" s="8">
        <v>16.96</v>
      </c>
      <c r="C1629" s="8">
        <v>17.079999999999998</v>
      </c>
      <c r="D1629" s="8">
        <v>15.45</v>
      </c>
      <c r="E1629" s="8">
        <v>15.98</v>
      </c>
    </row>
    <row r="1630" spans="1:5" x14ac:dyDescent="0.2">
      <c r="A1630" s="6">
        <v>41912</v>
      </c>
      <c r="B1630" s="8">
        <v>15.49</v>
      </c>
      <c r="C1630" s="8">
        <v>16.43</v>
      </c>
      <c r="D1630" s="8">
        <v>15.18</v>
      </c>
      <c r="E1630" s="8">
        <v>16.309999999999999</v>
      </c>
    </row>
    <row r="1631" spans="1:5" x14ac:dyDescent="0.2">
      <c r="A1631" s="6">
        <v>41913</v>
      </c>
      <c r="B1631" s="8">
        <v>16.440000000000001</v>
      </c>
      <c r="C1631" s="8">
        <v>17.559999999999999</v>
      </c>
      <c r="D1631" s="8">
        <v>16.079999999999998</v>
      </c>
      <c r="E1631" s="8">
        <v>16.71</v>
      </c>
    </row>
    <row r="1632" spans="1:5" x14ac:dyDescent="0.2">
      <c r="A1632" s="6">
        <v>41914</v>
      </c>
      <c r="B1632" s="8">
        <v>16.7</v>
      </c>
      <c r="C1632" s="8">
        <v>17.98</v>
      </c>
      <c r="D1632" s="8">
        <v>15.9</v>
      </c>
      <c r="E1632" s="8">
        <v>16.16</v>
      </c>
    </row>
    <row r="1633" spans="1:5" x14ac:dyDescent="0.2">
      <c r="A1633" s="6">
        <v>41915</v>
      </c>
      <c r="B1633" s="8">
        <v>15.16</v>
      </c>
      <c r="C1633" s="8">
        <v>15.43</v>
      </c>
      <c r="D1633" s="8">
        <v>14.44</v>
      </c>
      <c r="E1633" s="8">
        <v>14.55</v>
      </c>
    </row>
    <row r="1634" spans="1:5" x14ac:dyDescent="0.2">
      <c r="A1634" s="6">
        <v>41918</v>
      </c>
      <c r="B1634" s="8">
        <v>14.46</v>
      </c>
      <c r="C1634" s="8">
        <v>15.77</v>
      </c>
      <c r="D1634" s="8">
        <v>14.05</v>
      </c>
      <c r="E1634" s="8">
        <v>15.46</v>
      </c>
    </row>
    <row r="1635" spans="1:5" x14ac:dyDescent="0.2">
      <c r="A1635" s="6">
        <v>41919</v>
      </c>
      <c r="B1635" s="8">
        <v>16.18</v>
      </c>
      <c r="C1635" s="8">
        <v>17.46</v>
      </c>
      <c r="D1635" s="8">
        <v>15.97</v>
      </c>
      <c r="E1635" s="8">
        <v>17.2</v>
      </c>
    </row>
    <row r="1636" spans="1:5" x14ac:dyDescent="0.2">
      <c r="A1636" s="6">
        <v>41920</v>
      </c>
      <c r="B1636" s="8">
        <v>17.350000000000001</v>
      </c>
      <c r="C1636" s="8">
        <v>18.03</v>
      </c>
      <c r="D1636" s="8">
        <v>14.97</v>
      </c>
      <c r="E1636" s="8">
        <v>15.11</v>
      </c>
    </row>
    <row r="1637" spans="1:5" x14ac:dyDescent="0.2">
      <c r="A1637" s="6">
        <v>41921</v>
      </c>
      <c r="B1637" s="8">
        <v>15.64</v>
      </c>
      <c r="C1637" s="8">
        <v>19.38</v>
      </c>
      <c r="D1637" s="8">
        <v>15.34</v>
      </c>
      <c r="E1637" s="8">
        <v>18.760000000000002</v>
      </c>
    </row>
    <row r="1638" spans="1:5" x14ac:dyDescent="0.2">
      <c r="A1638" s="6">
        <v>41922</v>
      </c>
      <c r="B1638" s="8">
        <v>19.11</v>
      </c>
      <c r="C1638" s="8">
        <v>22.06</v>
      </c>
      <c r="D1638" s="8">
        <v>18.14</v>
      </c>
      <c r="E1638" s="8">
        <v>21.24</v>
      </c>
    </row>
    <row r="1639" spans="1:5" x14ac:dyDescent="0.2">
      <c r="A1639" s="6">
        <v>41925</v>
      </c>
      <c r="B1639" s="8">
        <v>21.16</v>
      </c>
      <c r="C1639" s="8">
        <v>24.64</v>
      </c>
      <c r="D1639" s="8">
        <v>20.52</v>
      </c>
      <c r="E1639" s="8">
        <v>24.64</v>
      </c>
    </row>
    <row r="1640" spans="1:5" x14ac:dyDescent="0.2">
      <c r="A1640" s="6">
        <v>41926</v>
      </c>
      <c r="B1640" s="8">
        <v>23.77</v>
      </c>
      <c r="C1640" s="8">
        <v>24.55</v>
      </c>
      <c r="D1640" s="8">
        <v>21.48</v>
      </c>
      <c r="E1640" s="8">
        <v>22.79</v>
      </c>
    </row>
    <row r="1641" spans="1:5" x14ac:dyDescent="0.2">
      <c r="A1641" s="6">
        <v>41927</v>
      </c>
      <c r="B1641" s="8">
        <v>26.36</v>
      </c>
      <c r="C1641" s="8">
        <v>31.06</v>
      </c>
      <c r="D1641" s="8">
        <v>24.64</v>
      </c>
      <c r="E1641" s="8">
        <v>26.25</v>
      </c>
    </row>
    <row r="1642" spans="1:5" x14ac:dyDescent="0.2">
      <c r="A1642" s="6">
        <v>41928</v>
      </c>
      <c r="B1642" s="8">
        <v>29.26</v>
      </c>
      <c r="C1642" s="8">
        <v>29.41</v>
      </c>
      <c r="D1642" s="8">
        <v>24.61</v>
      </c>
      <c r="E1642" s="8">
        <v>25.2</v>
      </c>
    </row>
    <row r="1643" spans="1:5" x14ac:dyDescent="0.2">
      <c r="A1643" s="6">
        <v>41929</v>
      </c>
      <c r="B1643" s="8">
        <v>21.68</v>
      </c>
      <c r="C1643" s="8">
        <v>23.08</v>
      </c>
      <c r="D1643" s="8">
        <v>20.23</v>
      </c>
      <c r="E1643" s="8">
        <v>21.99</v>
      </c>
    </row>
    <row r="1644" spans="1:5" x14ac:dyDescent="0.2">
      <c r="A1644" s="6">
        <v>41932</v>
      </c>
      <c r="B1644" s="8">
        <v>22.11</v>
      </c>
      <c r="C1644" s="8">
        <v>22.16</v>
      </c>
      <c r="D1644" s="8">
        <v>18.510000000000002</v>
      </c>
      <c r="E1644" s="8">
        <v>18.57</v>
      </c>
    </row>
    <row r="1645" spans="1:5" x14ac:dyDescent="0.2">
      <c r="A1645" s="6">
        <v>41933</v>
      </c>
      <c r="B1645" s="8">
        <v>17.72</v>
      </c>
      <c r="C1645" s="8">
        <v>17.75</v>
      </c>
      <c r="D1645" s="8">
        <v>16.03</v>
      </c>
      <c r="E1645" s="8">
        <v>16.079999999999998</v>
      </c>
    </row>
    <row r="1646" spans="1:5" x14ac:dyDescent="0.2">
      <c r="A1646" s="6">
        <v>41934</v>
      </c>
      <c r="B1646" s="8">
        <v>16.059999999999999</v>
      </c>
      <c r="C1646" s="8">
        <v>18.43</v>
      </c>
      <c r="D1646" s="8">
        <v>15.56</v>
      </c>
      <c r="E1646" s="8">
        <v>17.87</v>
      </c>
    </row>
    <row r="1647" spans="1:5" x14ac:dyDescent="0.2">
      <c r="A1647" s="6">
        <v>41935</v>
      </c>
      <c r="B1647" s="8">
        <v>16.07</v>
      </c>
      <c r="C1647" s="8">
        <v>17.059999999999999</v>
      </c>
      <c r="D1647" s="8">
        <v>15.68</v>
      </c>
      <c r="E1647" s="8">
        <v>16.53</v>
      </c>
    </row>
    <row r="1648" spans="1:5" x14ac:dyDescent="0.2">
      <c r="A1648" s="6">
        <v>41936</v>
      </c>
      <c r="B1648" s="8">
        <v>16.43</v>
      </c>
      <c r="C1648" s="8">
        <v>18.059999999999999</v>
      </c>
      <c r="D1648" s="8">
        <v>16.09</v>
      </c>
      <c r="E1648" s="8">
        <v>16.11</v>
      </c>
    </row>
    <row r="1649" spans="1:5" x14ac:dyDescent="0.2">
      <c r="A1649" s="6">
        <v>41939</v>
      </c>
      <c r="B1649" s="8">
        <v>17.239999999999998</v>
      </c>
      <c r="C1649" s="8">
        <v>17.87</v>
      </c>
      <c r="D1649" s="8">
        <v>16</v>
      </c>
      <c r="E1649" s="8">
        <v>16.04</v>
      </c>
    </row>
    <row r="1650" spans="1:5" x14ac:dyDescent="0.2">
      <c r="A1650" s="6">
        <v>41940</v>
      </c>
      <c r="B1650" s="8">
        <v>15.69</v>
      </c>
      <c r="C1650" s="8">
        <v>15.78</v>
      </c>
      <c r="D1650" s="8">
        <v>14.39</v>
      </c>
      <c r="E1650" s="8">
        <v>14.39</v>
      </c>
    </row>
    <row r="1651" spans="1:5" x14ac:dyDescent="0.2">
      <c r="A1651" s="6">
        <v>41941</v>
      </c>
      <c r="B1651" s="8">
        <v>14.61</v>
      </c>
      <c r="C1651" s="8">
        <v>16.28</v>
      </c>
      <c r="D1651" s="8">
        <v>14.19</v>
      </c>
      <c r="E1651" s="8">
        <v>15.15</v>
      </c>
    </row>
    <row r="1652" spans="1:5" x14ac:dyDescent="0.2">
      <c r="A1652" s="6">
        <v>41942</v>
      </c>
      <c r="B1652" s="8">
        <v>15.31</v>
      </c>
      <c r="C1652" s="8">
        <v>15.75</v>
      </c>
      <c r="D1652" s="8">
        <v>14.07</v>
      </c>
      <c r="E1652" s="8">
        <v>14.52</v>
      </c>
    </row>
    <row r="1653" spans="1:5" x14ac:dyDescent="0.2">
      <c r="A1653" s="6">
        <v>41943</v>
      </c>
      <c r="B1653" s="8">
        <v>13.84</v>
      </c>
      <c r="C1653" s="8">
        <v>14.83</v>
      </c>
      <c r="D1653" s="8">
        <v>13.72</v>
      </c>
      <c r="E1653" s="8">
        <v>14.03</v>
      </c>
    </row>
    <row r="1654" spans="1:5" x14ac:dyDescent="0.2">
      <c r="A1654" s="6">
        <v>41946</v>
      </c>
      <c r="B1654" s="8">
        <v>14.41</v>
      </c>
      <c r="C1654" s="8">
        <v>14.99</v>
      </c>
      <c r="D1654" s="8">
        <v>14.23</v>
      </c>
      <c r="E1654" s="8">
        <v>14.73</v>
      </c>
    </row>
    <row r="1655" spans="1:5" x14ac:dyDescent="0.2">
      <c r="A1655" s="6">
        <v>41947</v>
      </c>
      <c r="B1655" s="8">
        <v>15.05</v>
      </c>
      <c r="C1655" s="8">
        <v>15.93</v>
      </c>
      <c r="D1655" s="8">
        <v>14.83</v>
      </c>
      <c r="E1655" s="8">
        <v>14.89</v>
      </c>
    </row>
    <row r="1656" spans="1:5" x14ac:dyDescent="0.2">
      <c r="A1656" s="6">
        <v>41948</v>
      </c>
      <c r="B1656" s="8">
        <v>14.15</v>
      </c>
      <c r="C1656" s="8">
        <v>14.99</v>
      </c>
      <c r="D1656" s="8">
        <v>14.15</v>
      </c>
      <c r="E1656" s="8">
        <v>14.17</v>
      </c>
    </row>
    <row r="1657" spans="1:5" x14ac:dyDescent="0.2">
      <c r="A1657" s="6">
        <v>41949</v>
      </c>
      <c r="B1657" s="8">
        <v>14.46</v>
      </c>
      <c r="C1657" s="8">
        <v>15.08</v>
      </c>
      <c r="D1657" s="8">
        <v>13.67</v>
      </c>
      <c r="E1657" s="8">
        <v>13.67</v>
      </c>
    </row>
    <row r="1658" spans="1:5" x14ac:dyDescent="0.2">
      <c r="A1658" s="6">
        <v>41950</v>
      </c>
      <c r="B1658" s="8">
        <v>13.71</v>
      </c>
      <c r="C1658" s="8">
        <v>14.16</v>
      </c>
      <c r="D1658" s="8">
        <v>13.01</v>
      </c>
      <c r="E1658" s="8">
        <v>13.12</v>
      </c>
    </row>
    <row r="1659" spans="1:5" x14ac:dyDescent="0.2">
      <c r="A1659" s="6">
        <v>41953</v>
      </c>
      <c r="B1659" s="8">
        <v>13.16</v>
      </c>
      <c r="C1659" s="8">
        <v>13.25</v>
      </c>
      <c r="D1659" s="8">
        <v>12.38</v>
      </c>
      <c r="E1659" s="8">
        <v>12.67</v>
      </c>
    </row>
    <row r="1660" spans="1:5" x14ac:dyDescent="0.2">
      <c r="A1660" s="6">
        <v>41954</v>
      </c>
      <c r="B1660" s="8">
        <v>12.71</v>
      </c>
      <c r="C1660" s="8">
        <v>13.18</v>
      </c>
      <c r="D1660" s="8">
        <v>12.6</v>
      </c>
      <c r="E1660" s="8">
        <v>12.92</v>
      </c>
    </row>
    <row r="1661" spans="1:5" x14ac:dyDescent="0.2">
      <c r="A1661" s="6">
        <v>41955</v>
      </c>
      <c r="B1661" s="8">
        <v>13.76</v>
      </c>
      <c r="C1661" s="8">
        <v>13.76</v>
      </c>
      <c r="D1661" s="8">
        <v>12.99</v>
      </c>
      <c r="E1661" s="8">
        <v>13.02</v>
      </c>
    </row>
    <row r="1662" spans="1:5" x14ac:dyDescent="0.2">
      <c r="A1662" s="6">
        <v>41956</v>
      </c>
      <c r="B1662" s="8">
        <v>13.33</v>
      </c>
      <c r="C1662" s="8">
        <v>14.31</v>
      </c>
      <c r="D1662" s="8">
        <v>12.87</v>
      </c>
      <c r="E1662" s="8">
        <v>13.79</v>
      </c>
    </row>
    <row r="1663" spans="1:5" x14ac:dyDescent="0.2">
      <c r="A1663" s="6">
        <v>41957</v>
      </c>
      <c r="B1663" s="8">
        <v>13.79</v>
      </c>
      <c r="C1663" s="8">
        <v>14.15</v>
      </c>
      <c r="D1663" s="8">
        <v>13.31</v>
      </c>
      <c r="E1663" s="8">
        <v>13.31</v>
      </c>
    </row>
    <row r="1664" spans="1:5" x14ac:dyDescent="0.2">
      <c r="A1664" s="6">
        <v>41960</v>
      </c>
      <c r="B1664" s="8">
        <v>14.7</v>
      </c>
      <c r="C1664" s="8">
        <v>14.73</v>
      </c>
      <c r="D1664" s="8">
        <v>13.84</v>
      </c>
      <c r="E1664" s="8">
        <v>13.99</v>
      </c>
    </row>
    <row r="1665" spans="1:5" x14ac:dyDescent="0.2">
      <c r="A1665" s="6">
        <v>41961</v>
      </c>
      <c r="B1665" s="8">
        <v>13.86</v>
      </c>
      <c r="C1665" s="8">
        <v>13.99</v>
      </c>
      <c r="D1665" s="8">
        <v>13.13</v>
      </c>
      <c r="E1665" s="8">
        <v>13.86</v>
      </c>
    </row>
    <row r="1666" spans="1:5" x14ac:dyDescent="0.2">
      <c r="A1666" s="6">
        <v>41962</v>
      </c>
      <c r="B1666" s="8">
        <v>14.01</v>
      </c>
      <c r="C1666" s="8">
        <v>14.78</v>
      </c>
      <c r="D1666" s="8">
        <v>13.83</v>
      </c>
      <c r="E1666" s="8">
        <v>13.96</v>
      </c>
    </row>
    <row r="1667" spans="1:5" x14ac:dyDescent="0.2">
      <c r="A1667" s="6">
        <v>41963</v>
      </c>
      <c r="B1667" s="8">
        <v>14.66</v>
      </c>
      <c r="C1667" s="8">
        <v>15.74</v>
      </c>
      <c r="D1667" s="8">
        <v>13.58</v>
      </c>
      <c r="E1667" s="8">
        <v>13.58</v>
      </c>
    </row>
    <row r="1668" spans="1:5" x14ac:dyDescent="0.2">
      <c r="A1668" s="6">
        <v>41964</v>
      </c>
      <c r="B1668" s="8">
        <v>13.16</v>
      </c>
      <c r="C1668" s="8">
        <v>13.8</v>
      </c>
      <c r="D1668" s="8">
        <v>12.9</v>
      </c>
      <c r="E1668" s="8">
        <v>12.9</v>
      </c>
    </row>
    <row r="1669" spans="1:5" x14ac:dyDescent="0.2">
      <c r="A1669" s="6">
        <v>41967</v>
      </c>
      <c r="B1669" s="8">
        <v>12.92</v>
      </c>
      <c r="C1669" s="8">
        <v>13.02</v>
      </c>
      <c r="D1669" s="8">
        <v>12.43</v>
      </c>
      <c r="E1669" s="8">
        <v>12.62</v>
      </c>
    </row>
    <row r="1670" spans="1:5" x14ac:dyDescent="0.2">
      <c r="A1670" s="6">
        <v>41968</v>
      </c>
      <c r="B1670" s="8">
        <v>12.55</v>
      </c>
      <c r="C1670" s="8">
        <v>13.02</v>
      </c>
      <c r="D1670" s="8">
        <v>12.23</v>
      </c>
      <c r="E1670" s="8">
        <v>12.25</v>
      </c>
    </row>
    <row r="1671" spans="1:5" x14ac:dyDescent="0.2">
      <c r="A1671" s="6">
        <v>41969</v>
      </c>
      <c r="B1671" s="8">
        <v>12.27</v>
      </c>
      <c r="C1671" s="8">
        <v>12.4</v>
      </c>
      <c r="D1671" s="8">
        <v>11.91</v>
      </c>
      <c r="E1671" s="8">
        <v>12.07</v>
      </c>
    </row>
    <row r="1672" spans="1:5" x14ac:dyDescent="0.2">
      <c r="A1672" s="6">
        <v>41971</v>
      </c>
      <c r="B1672" s="8">
        <v>12.64</v>
      </c>
      <c r="C1672" s="8">
        <v>13.49</v>
      </c>
      <c r="D1672" s="8">
        <v>12.36</v>
      </c>
      <c r="E1672" s="8">
        <v>13.33</v>
      </c>
    </row>
    <row r="1673" spans="1:5" x14ac:dyDescent="0.2">
      <c r="A1673" s="6">
        <v>41974</v>
      </c>
      <c r="B1673" s="8">
        <v>14.16</v>
      </c>
      <c r="C1673" s="8">
        <v>14.75</v>
      </c>
      <c r="D1673" s="8">
        <v>13.94</v>
      </c>
      <c r="E1673" s="8">
        <v>14.29</v>
      </c>
    </row>
    <row r="1674" spans="1:5" x14ac:dyDescent="0.2">
      <c r="A1674" s="6">
        <v>41975</v>
      </c>
      <c r="B1674" s="8">
        <v>14.1</v>
      </c>
      <c r="C1674" s="8">
        <v>14.17</v>
      </c>
      <c r="D1674" s="8">
        <v>12.85</v>
      </c>
      <c r="E1674" s="8">
        <v>12.85</v>
      </c>
    </row>
    <row r="1675" spans="1:5" x14ac:dyDescent="0.2">
      <c r="A1675" s="6">
        <v>41976</v>
      </c>
      <c r="B1675" s="8">
        <v>12.75</v>
      </c>
      <c r="C1675" s="8">
        <v>12.88</v>
      </c>
      <c r="D1675" s="8">
        <v>12.21</v>
      </c>
      <c r="E1675" s="8">
        <v>12.47</v>
      </c>
    </row>
    <row r="1676" spans="1:5" x14ac:dyDescent="0.2">
      <c r="A1676" s="6">
        <v>41977</v>
      </c>
      <c r="B1676" s="8">
        <v>12.7</v>
      </c>
      <c r="C1676" s="8">
        <v>13.23</v>
      </c>
      <c r="D1676" s="8">
        <v>12.09</v>
      </c>
      <c r="E1676" s="8">
        <v>12.38</v>
      </c>
    </row>
    <row r="1677" spans="1:5" x14ac:dyDescent="0.2">
      <c r="A1677" s="6">
        <v>41978</v>
      </c>
      <c r="B1677" s="8">
        <v>12.08</v>
      </c>
      <c r="C1677" s="8">
        <v>12.28</v>
      </c>
      <c r="D1677" s="8">
        <v>11.53</v>
      </c>
      <c r="E1677" s="8">
        <v>11.82</v>
      </c>
    </row>
    <row r="1678" spans="1:5" x14ac:dyDescent="0.2">
      <c r="A1678" s="6">
        <v>41981</v>
      </c>
      <c r="B1678" s="8">
        <v>13.05</v>
      </c>
      <c r="C1678" s="8">
        <v>14.67</v>
      </c>
      <c r="D1678" s="8">
        <v>12.55</v>
      </c>
      <c r="E1678" s="8">
        <v>14.21</v>
      </c>
    </row>
    <row r="1679" spans="1:5" x14ac:dyDescent="0.2">
      <c r="A1679" s="6">
        <v>41982</v>
      </c>
      <c r="B1679" s="8">
        <v>16.23</v>
      </c>
      <c r="C1679" s="8">
        <v>16.68</v>
      </c>
      <c r="D1679" s="8">
        <v>14.84</v>
      </c>
      <c r="E1679" s="8">
        <v>14.89</v>
      </c>
    </row>
    <row r="1680" spans="1:5" x14ac:dyDescent="0.2">
      <c r="A1680" s="6">
        <v>41983</v>
      </c>
      <c r="B1680" s="8">
        <v>15.56</v>
      </c>
      <c r="C1680" s="8">
        <v>18.920000000000002</v>
      </c>
      <c r="D1680" s="8">
        <v>15.4</v>
      </c>
      <c r="E1680" s="8">
        <v>18.53</v>
      </c>
    </row>
    <row r="1681" spans="1:5" x14ac:dyDescent="0.2">
      <c r="A1681" s="6">
        <v>41984</v>
      </c>
      <c r="B1681" s="8">
        <v>17.68</v>
      </c>
      <c r="C1681" s="8">
        <v>20.13</v>
      </c>
      <c r="D1681" s="8">
        <v>15.94</v>
      </c>
      <c r="E1681" s="8">
        <v>20.079999999999998</v>
      </c>
    </row>
    <row r="1682" spans="1:5" x14ac:dyDescent="0.2">
      <c r="A1682" s="6">
        <v>41985</v>
      </c>
      <c r="B1682" s="8">
        <v>20.51</v>
      </c>
      <c r="C1682" s="8">
        <v>23.06</v>
      </c>
      <c r="D1682" s="8">
        <v>18.34</v>
      </c>
      <c r="E1682" s="8">
        <v>21.08</v>
      </c>
    </row>
    <row r="1683" spans="1:5" x14ac:dyDescent="0.2">
      <c r="A1683" s="6">
        <v>41988</v>
      </c>
      <c r="B1683" s="8">
        <v>19.59</v>
      </c>
      <c r="C1683" s="8">
        <v>24.83</v>
      </c>
      <c r="D1683" s="8">
        <v>17.77</v>
      </c>
      <c r="E1683" s="8">
        <v>20.420000000000002</v>
      </c>
    </row>
    <row r="1684" spans="1:5" x14ac:dyDescent="0.2">
      <c r="A1684" s="6">
        <v>41989</v>
      </c>
      <c r="B1684" s="8">
        <v>23.55</v>
      </c>
      <c r="C1684" s="8">
        <v>25.2</v>
      </c>
      <c r="D1684" s="8">
        <v>19.600000000000001</v>
      </c>
      <c r="E1684" s="8">
        <v>23.57</v>
      </c>
    </row>
    <row r="1685" spans="1:5" x14ac:dyDescent="0.2">
      <c r="A1685" s="6">
        <v>41990</v>
      </c>
      <c r="B1685" s="8">
        <v>23.9</v>
      </c>
      <c r="C1685" s="8">
        <v>24.61</v>
      </c>
      <c r="D1685" s="8">
        <v>19.260000000000002</v>
      </c>
      <c r="E1685" s="8">
        <v>19.440000000000001</v>
      </c>
    </row>
    <row r="1686" spans="1:5" x14ac:dyDescent="0.2">
      <c r="A1686" s="6">
        <v>41991</v>
      </c>
      <c r="B1686" s="8">
        <v>17.14</v>
      </c>
      <c r="C1686" s="8">
        <v>18.510000000000002</v>
      </c>
      <c r="D1686" s="8">
        <v>16.07</v>
      </c>
      <c r="E1686" s="8">
        <v>16.809999999999999</v>
      </c>
    </row>
    <row r="1687" spans="1:5" x14ac:dyDescent="0.2">
      <c r="A1687" s="6">
        <v>41992</v>
      </c>
      <c r="B1687" s="8">
        <v>16.57</v>
      </c>
      <c r="C1687" s="8">
        <v>17.2</v>
      </c>
      <c r="D1687" s="8">
        <v>16.11</v>
      </c>
      <c r="E1687" s="8">
        <v>16.489999999999998</v>
      </c>
    </row>
    <row r="1688" spans="1:5" x14ac:dyDescent="0.2">
      <c r="A1688" s="6">
        <v>41995</v>
      </c>
      <c r="B1688" s="8">
        <v>16.32</v>
      </c>
      <c r="C1688" s="8">
        <v>16.88</v>
      </c>
      <c r="D1688" s="8">
        <v>15.03</v>
      </c>
      <c r="E1688" s="8">
        <v>15.25</v>
      </c>
    </row>
    <row r="1689" spans="1:5" x14ac:dyDescent="0.2">
      <c r="A1689" s="6">
        <v>41996</v>
      </c>
      <c r="B1689" s="8">
        <v>14.47</v>
      </c>
      <c r="C1689" s="8">
        <v>15.21</v>
      </c>
      <c r="D1689" s="8">
        <v>14.32</v>
      </c>
      <c r="E1689" s="8">
        <v>14.8</v>
      </c>
    </row>
    <row r="1690" spans="1:5" x14ac:dyDescent="0.2">
      <c r="A1690" s="6">
        <v>41997</v>
      </c>
      <c r="B1690" s="8">
        <v>14.52</v>
      </c>
      <c r="C1690" s="8">
        <v>14.54</v>
      </c>
      <c r="D1690" s="8">
        <v>14.01</v>
      </c>
      <c r="E1690" s="8">
        <v>14.37</v>
      </c>
    </row>
    <row r="1691" spans="1:5" x14ac:dyDescent="0.2">
      <c r="A1691" s="6">
        <v>41999</v>
      </c>
      <c r="B1691" s="8">
        <v>14.6</v>
      </c>
      <c r="C1691" s="8">
        <v>14.84</v>
      </c>
      <c r="D1691" s="8">
        <v>14.13</v>
      </c>
      <c r="E1691" s="8">
        <v>14.5</v>
      </c>
    </row>
    <row r="1692" spans="1:5" x14ac:dyDescent="0.2">
      <c r="A1692" s="6">
        <v>42002</v>
      </c>
      <c r="B1692" s="8">
        <v>16.04</v>
      </c>
      <c r="C1692" s="8">
        <v>16.14</v>
      </c>
      <c r="D1692" s="8">
        <v>15.06</v>
      </c>
      <c r="E1692" s="8">
        <v>15.06</v>
      </c>
    </row>
    <row r="1693" spans="1:5" x14ac:dyDescent="0.2">
      <c r="A1693" s="6">
        <v>42003</v>
      </c>
      <c r="B1693" s="8">
        <v>15.9</v>
      </c>
      <c r="C1693" s="8">
        <v>16.2</v>
      </c>
      <c r="D1693" s="8">
        <v>15.48</v>
      </c>
      <c r="E1693" s="8">
        <v>15.92</v>
      </c>
    </row>
    <row r="1694" spans="1:5" x14ac:dyDescent="0.2">
      <c r="A1694" s="6">
        <v>42004</v>
      </c>
      <c r="B1694" s="8">
        <v>15.91</v>
      </c>
      <c r="C1694" s="8">
        <v>19.91</v>
      </c>
      <c r="D1694" s="8">
        <v>15.86</v>
      </c>
      <c r="E1694" s="8">
        <v>19.2</v>
      </c>
    </row>
    <row r="1695" spans="1:5" x14ac:dyDescent="0.2">
      <c r="A1695" s="6">
        <v>42006</v>
      </c>
      <c r="B1695" s="8">
        <v>17.760000000000002</v>
      </c>
      <c r="C1695" s="8">
        <v>20.14</v>
      </c>
      <c r="D1695" s="8">
        <v>17.05</v>
      </c>
      <c r="E1695" s="8">
        <v>17.79</v>
      </c>
    </row>
    <row r="1696" spans="1:5" x14ac:dyDescent="0.2">
      <c r="A1696" s="6">
        <v>42009</v>
      </c>
      <c r="B1696" s="8">
        <v>19.190000000000001</v>
      </c>
      <c r="C1696" s="8">
        <v>21.29</v>
      </c>
      <c r="D1696" s="8">
        <v>19.190000000000001</v>
      </c>
      <c r="E1696" s="8">
        <v>19.920000000000002</v>
      </c>
    </row>
    <row r="1697" spans="1:5" x14ac:dyDescent="0.2">
      <c r="A1697" s="6">
        <v>42010</v>
      </c>
      <c r="B1697" s="8">
        <v>20.329999999999998</v>
      </c>
      <c r="C1697" s="8">
        <v>22.9</v>
      </c>
      <c r="D1697" s="8">
        <v>19.52</v>
      </c>
      <c r="E1697" s="8">
        <v>21.12</v>
      </c>
    </row>
    <row r="1698" spans="1:5" x14ac:dyDescent="0.2">
      <c r="A1698" s="6">
        <v>42011</v>
      </c>
      <c r="B1698" s="8">
        <v>20.149999999999999</v>
      </c>
      <c r="C1698" s="8">
        <v>20.72</v>
      </c>
      <c r="D1698" s="8">
        <v>19.04</v>
      </c>
      <c r="E1698" s="8">
        <v>19.309999999999999</v>
      </c>
    </row>
    <row r="1699" spans="1:5" x14ac:dyDescent="0.2">
      <c r="A1699" s="6">
        <v>42012</v>
      </c>
      <c r="B1699" s="8">
        <v>17.93</v>
      </c>
      <c r="C1699" s="8">
        <v>18.09</v>
      </c>
      <c r="D1699" s="8">
        <v>16.989999999999998</v>
      </c>
      <c r="E1699" s="8">
        <v>17.010000000000002</v>
      </c>
    </row>
    <row r="1700" spans="1:5" x14ac:dyDescent="0.2">
      <c r="A1700" s="6">
        <v>42013</v>
      </c>
      <c r="B1700" s="8">
        <v>16.440000000000001</v>
      </c>
      <c r="C1700" s="8">
        <v>18.420000000000002</v>
      </c>
      <c r="D1700" s="8">
        <v>16.440000000000001</v>
      </c>
      <c r="E1700" s="8">
        <v>17.55</v>
      </c>
    </row>
    <row r="1701" spans="1:5" x14ac:dyDescent="0.2">
      <c r="A1701" s="6">
        <v>42016</v>
      </c>
      <c r="B1701" s="8">
        <v>18.02</v>
      </c>
      <c r="C1701" s="8">
        <v>20.440000000000001</v>
      </c>
      <c r="D1701" s="8">
        <v>18.02</v>
      </c>
      <c r="E1701" s="8">
        <v>19.600000000000001</v>
      </c>
    </row>
    <row r="1702" spans="1:5" x14ac:dyDescent="0.2">
      <c r="A1702" s="6">
        <v>42017</v>
      </c>
      <c r="B1702" s="8">
        <v>18.21</v>
      </c>
      <c r="C1702" s="8">
        <v>21.58</v>
      </c>
      <c r="D1702" s="8">
        <v>17.649999999999999</v>
      </c>
      <c r="E1702" s="8">
        <v>20.56</v>
      </c>
    </row>
    <row r="1703" spans="1:5" x14ac:dyDescent="0.2">
      <c r="A1703" s="6">
        <v>42018</v>
      </c>
      <c r="B1703" s="8">
        <v>22.87</v>
      </c>
      <c r="C1703" s="8">
        <v>23.34</v>
      </c>
      <c r="D1703" s="8">
        <v>21.32</v>
      </c>
      <c r="E1703" s="8">
        <v>21.48</v>
      </c>
    </row>
    <row r="1704" spans="1:5" x14ac:dyDescent="0.2">
      <c r="A1704" s="6">
        <v>42019</v>
      </c>
      <c r="B1704" s="8">
        <v>21.23</v>
      </c>
      <c r="C1704" s="8">
        <v>23.31</v>
      </c>
      <c r="D1704" s="8">
        <v>20.86</v>
      </c>
      <c r="E1704" s="8">
        <v>22.39</v>
      </c>
    </row>
    <row r="1705" spans="1:5" x14ac:dyDescent="0.2">
      <c r="A1705" s="6">
        <v>42020</v>
      </c>
      <c r="B1705" s="8">
        <v>22.8</v>
      </c>
      <c r="C1705" s="8">
        <v>23.43</v>
      </c>
      <c r="D1705" s="8">
        <v>20.95</v>
      </c>
      <c r="E1705" s="8">
        <v>20.95</v>
      </c>
    </row>
    <row r="1706" spans="1:5" x14ac:dyDescent="0.2">
      <c r="A1706" s="6">
        <v>42024</v>
      </c>
      <c r="B1706" s="8">
        <v>20.07</v>
      </c>
      <c r="C1706" s="8">
        <v>21.37</v>
      </c>
      <c r="D1706" s="8">
        <v>19.579999999999998</v>
      </c>
      <c r="E1706" s="8">
        <v>19.89</v>
      </c>
    </row>
    <row r="1707" spans="1:5" x14ac:dyDescent="0.2">
      <c r="A1707" s="6">
        <v>42025</v>
      </c>
      <c r="B1707" s="8">
        <v>20.92</v>
      </c>
      <c r="C1707" s="8">
        <v>21.28</v>
      </c>
      <c r="D1707" s="8">
        <v>18.64</v>
      </c>
      <c r="E1707" s="8">
        <v>18.850000000000001</v>
      </c>
    </row>
    <row r="1708" spans="1:5" x14ac:dyDescent="0.2">
      <c r="A1708" s="6">
        <v>42026</v>
      </c>
      <c r="B1708" s="8">
        <v>17.98</v>
      </c>
      <c r="C1708" s="8">
        <v>19.23</v>
      </c>
      <c r="D1708" s="8">
        <v>16.07</v>
      </c>
      <c r="E1708" s="8">
        <v>16.399999999999999</v>
      </c>
    </row>
    <row r="1709" spans="1:5" x14ac:dyDescent="0.2">
      <c r="A1709" s="6">
        <v>42027</v>
      </c>
      <c r="B1709" s="8">
        <v>16.79</v>
      </c>
      <c r="C1709" s="8">
        <v>17.09</v>
      </c>
      <c r="D1709" s="8">
        <v>15.81</v>
      </c>
      <c r="E1709" s="8">
        <v>16.66</v>
      </c>
    </row>
    <row r="1710" spans="1:5" x14ac:dyDescent="0.2">
      <c r="A1710" s="6">
        <v>42030</v>
      </c>
      <c r="B1710" s="8">
        <v>16.96</v>
      </c>
      <c r="C1710" s="8">
        <v>17.43</v>
      </c>
      <c r="D1710" s="8">
        <v>15.52</v>
      </c>
      <c r="E1710" s="8">
        <v>15.52</v>
      </c>
    </row>
    <row r="1711" spans="1:5" x14ac:dyDescent="0.2">
      <c r="A1711" s="6">
        <v>42031</v>
      </c>
      <c r="B1711" s="8">
        <v>17.600000000000001</v>
      </c>
      <c r="C1711" s="8">
        <v>18.41</v>
      </c>
      <c r="D1711" s="8">
        <v>16.670000000000002</v>
      </c>
      <c r="E1711" s="8">
        <v>17.22</v>
      </c>
    </row>
    <row r="1712" spans="1:5" x14ac:dyDescent="0.2">
      <c r="A1712" s="6">
        <v>42032</v>
      </c>
      <c r="B1712" s="8">
        <v>16.97</v>
      </c>
      <c r="C1712" s="8">
        <v>20.440000000000001</v>
      </c>
      <c r="D1712" s="8">
        <v>16.920000000000002</v>
      </c>
      <c r="E1712" s="8">
        <v>20.440000000000001</v>
      </c>
    </row>
    <row r="1713" spans="1:5" x14ac:dyDescent="0.2">
      <c r="A1713" s="6">
        <v>42033</v>
      </c>
      <c r="B1713" s="8">
        <v>20.46</v>
      </c>
      <c r="C1713" s="8">
        <v>21.56</v>
      </c>
      <c r="D1713" s="8">
        <v>18.66</v>
      </c>
      <c r="E1713" s="8">
        <v>18.760000000000002</v>
      </c>
    </row>
    <row r="1714" spans="1:5" x14ac:dyDescent="0.2">
      <c r="A1714" s="6">
        <v>42034</v>
      </c>
      <c r="B1714" s="8">
        <v>20.23</v>
      </c>
      <c r="C1714" s="8">
        <v>22.18</v>
      </c>
      <c r="D1714" s="8">
        <v>19.239999999999998</v>
      </c>
      <c r="E1714" s="8">
        <v>20.97</v>
      </c>
    </row>
    <row r="1715" spans="1:5" x14ac:dyDescent="0.2">
      <c r="A1715" s="6">
        <v>42037</v>
      </c>
      <c r="B1715" s="8">
        <v>20.89</v>
      </c>
      <c r="C1715" s="8">
        <v>22.81</v>
      </c>
      <c r="D1715" s="8">
        <v>19.350000000000001</v>
      </c>
      <c r="E1715" s="8">
        <v>19.43</v>
      </c>
    </row>
    <row r="1716" spans="1:5" x14ac:dyDescent="0.2">
      <c r="A1716" s="6">
        <v>42038</v>
      </c>
      <c r="B1716" s="8">
        <v>18.41</v>
      </c>
      <c r="C1716" s="8">
        <v>18.89</v>
      </c>
      <c r="D1716" s="8">
        <v>17.2</v>
      </c>
      <c r="E1716" s="8">
        <v>17.329999999999998</v>
      </c>
    </row>
    <row r="1717" spans="1:5" x14ac:dyDescent="0.2">
      <c r="A1717" s="6">
        <v>42039</v>
      </c>
      <c r="B1717" s="8">
        <v>17.82</v>
      </c>
      <c r="C1717" s="8">
        <v>18.38</v>
      </c>
      <c r="D1717" s="8">
        <v>16.82</v>
      </c>
      <c r="E1717" s="8">
        <v>18.329999999999998</v>
      </c>
    </row>
    <row r="1718" spans="1:5" x14ac:dyDescent="0.2">
      <c r="A1718" s="6">
        <v>42040</v>
      </c>
      <c r="B1718" s="8">
        <v>17.29</v>
      </c>
      <c r="C1718" s="8">
        <v>17.43</v>
      </c>
      <c r="D1718" s="8">
        <v>16.670000000000002</v>
      </c>
      <c r="E1718" s="8">
        <v>16.850000000000001</v>
      </c>
    </row>
    <row r="1719" spans="1:5" x14ac:dyDescent="0.2">
      <c r="A1719" s="6">
        <v>42041</v>
      </c>
      <c r="B1719" s="8">
        <v>16.29</v>
      </c>
      <c r="C1719" s="8">
        <v>18.739999999999998</v>
      </c>
      <c r="D1719" s="8">
        <v>16.059999999999999</v>
      </c>
      <c r="E1719" s="8">
        <v>17.29</v>
      </c>
    </row>
    <row r="1720" spans="1:5" x14ac:dyDescent="0.2">
      <c r="A1720" s="6">
        <v>42044</v>
      </c>
      <c r="B1720" s="8">
        <v>19.16</v>
      </c>
      <c r="C1720" s="8">
        <v>19.28</v>
      </c>
      <c r="D1720" s="8">
        <v>18.21</v>
      </c>
      <c r="E1720" s="8">
        <v>18.55</v>
      </c>
    </row>
    <row r="1721" spans="1:5" x14ac:dyDescent="0.2">
      <c r="A1721" s="6">
        <v>42045</v>
      </c>
      <c r="B1721" s="8">
        <v>17.72</v>
      </c>
      <c r="C1721" s="8">
        <v>18.36</v>
      </c>
      <c r="D1721" s="8">
        <v>16.97</v>
      </c>
      <c r="E1721" s="8">
        <v>17.23</v>
      </c>
    </row>
    <row r="1722" spans="1:5" x14ac:dyDescent="0.2">
      <c r="A1722" s="6">
        <v>42046</v>
      </c>
      <c r="B1722" s="8">
        <v>17.43</v>
      </c>
      <c r="C1722" s="8">
        <v>17.809999999999999</v>
      </c>
      <c r="D1722" s="8">
        <v>16.82</v>
      </c>
      <c r="E1722" s="8">
        <v>16.96</v>
      </c>
    </row>
    <row r="1723" spans="1:5" x14ac:dyDescent="0.2">
      <c r="A1723" s="6">
        <v>42047</v>
      </c>
      <c r="B1723" s="8">
        <v>16.39</v>
      </c>
      <c r="C1723" s="8">
        <v>16.47</v>
      </c>
      <c r="D1723" s="8">
        <v>15.28</v>
      </c>
      <c r="E1723" s="8">
        <v>15.34</v>
      </c>
    </row>
    <row r="1724" spans="1:5" x14ac:dyDescent="0.2">
      <c r="A1724" s="6">
        <v>42048</v>
      </c>
      <c r="B1724" s="8">
        <v>15.11</v>
      </c>
      <c r="C1724" s="8">
        <v>15.64</v>
      </c>
      <c r="D1724" s="8">
        <v>14.69</v>
      </c>
      <c r="E1724" s="8">
        <v>14.69</v>
      </c>
    </row>
    <row r="1725" spans="1:5" x14ac:dyDescent="0.2">
      <c r="A1725" s="6">
        <v>42052</v>
      </c>
      <c r="B1725" s="8">
        <v>15.86</v>
      </c>
      <c r="C1725" s="8">
        <v>16.329999999999998</v>
      </c>
      <c r="D1725" s="8">
        <v>15.53</v>
      </c>
      <c r="E1725" s="8">
        <v>15.8</v>
      </c>
    </row>
    <row r="1726" spans="1:5" x14ac:dyDescent="0.2">
      <c r="A1726" s="6">
        <v>42053</v>
      </c>
      <c r="B1726" s="8">
        <v>16.739999999999998</v>
      </c>
      <c r="C1726" s="8">
        <v>16.739999999999998</v>
      </c>
      <c r="D1726" s="8">
        <v>15.44</v>
      </c>
      <c r="E1726" s="8">
        <v>15.45</v>
      </c>
    </row>
    <row r="1727" spans="1:5" x14ac:dyDescent="0.2">
      <c r="A1727" s="6">
        <v>42054</v>
      </c>
      <c r="B1727" s="8">
        <v>16.11</v>
      </c>
      <c r="C1727" s="8">
        <v>16.22</v>
      </c>
      <c r="D1727" s="8">
        <v>15.1</v>
      </c>
      <c r="E1727" s="8">
        <v>15.29</v>
      </c>
    </row>
    <row r="1728" spans="1:5" x14ac:dyDescent="0.2">
      <c r="A1728" s="6">
        <v>42055</v>
      </c>
      <c r="B1728" s="8">
        <v>15.73</v>
      </c>
      <c r="C1728" s="8">
        <v>16.29</v>
      </c>
      <c r="D1728" s="8">
        <v>14.27</v>
      </c>
      <c r="E1728" s="8">
        <v>14.3</v>
      </c>
    </row>
    <row r="1729" spans="1:5" x14ac:dyDescent="0.2">
      <c r="A1729" s="6">
        <v>42058</v>
      </c>
      <c r="B1729" s="8">
        <v>15.05</v>
      </c>
      <c r="C1729" s="8">
        <v>15.48</v>
      </c>
      <c r="D1729" s="8">
        <v>14.49</v>
      </c>
      <c r="E1729" s="8">
        <v>14.56</v>
      </c>
    </row>
    <row r="1730" spans="1:5" x14ac:dyDescent="0.2">
      <c r="A1730" s="6">
        <v>42059</v>
      </c>
      <c r="B1730" s="8">
        <v>14.5</v>
      </c>
      <c r="C1730" s="8">
        <v>14.63</v>
      </c>
      <c r="D1730" s="8">
        <v>13.53</v>
      </c>
      <c r="E1730" s="8">
        <v>13.69</v>
      </c>
    </row>
    <row r="1731" spans="1:5" x14ac:dyDescent="0.2">
      <c r="A1731" s="6">
        <v>42060</v>
      </c>
      <c r="B1731" s="8">
        <v>13.64</v>
      </c>
      <c r="C1731" s="8">
        <v>14.06</v>
      </c>
      <c r="D1731" s="8">
        <v>12.86</v>
      </c>
      <c r="E1731" s="8">
        <v>13.84</v>
      </c>
    </row>
    <row r="1732" spans="1:5" x14ac:dyDescent="0.2">
      <c r="A1732" s="6">
        <v>42061</v>
      </c>
      <c r="B1732" s="8">
        <v>13.55</v>
      </c>
      <c r="C1732" s="8">
        <v>14.57</v>
      </c>
      <c r="D1732" s="8">
        <v>13.55</v>
      </c>
      <c r="E1732" s="8">
        <v>13.91</v>
      </c>
    </row>
    <row r="1733" spans="1:5" x14ac:dyDescent="0.2">
      <c r="A1733" s="6">
        <v>42062</v>
      </c>
      <c r="B1733" s="8">
        <v>14.07</v>
      </c>
      <c r="C1733" s="8">
        <v>14.17</v>
      </c>
      <c r="D1733" s="8">
        <v>13.29</v>
      </c>
      <c r="E1733" s="8">
        <v>13.34</v>
      </c>
    </row>
    <row r="1734" spans="1:5" x14ac:dyDescent="0.2">
      <c r="A1734" s="6">
        <v>42065</v>
      </c>
      <c r="B1734" s="8">
        <v>13.9</v>
      </c>
      <c r="C1734" s="8">
        <v>13.9</v>
      </c>
      <c r="D1734" s="8">
        <v>12.87</v>
      </c>
      <c r="E1734" s="8">
        <v>13.04</v>
      </c>
    </row>
    <row r="1735" spans="1:5" x14ac:dyDescent="0.2">
      <c r="A1735" s="6">
        <v>42066</v>
      </c>
      <c r="B1735" s="8">
        <v>13.35</v>
      </c>
      <c r="C1735" s="8">
        <v>14.69</v>
      </c>
      <c r="D1735" s="8">
        <v>13.25</v>
      </c>
      <c r="E1735" s="8">
        <v>13.86</v>
      </c>
    </row>
    <row r="1736" spans="1:5" x14ac:dyDescent="0.2">
      <c r="A1736" s="6">
        <v>42067</v>
      </c>
      <c r="B1736" s="8">
        <v>14.31</v>
      </c>
      <c r="C1736" s="8">
        <v>15.33</v>
      </c>
      <c r="D1736" s="8">
        <v>14.13</v>
      </c>
      <c r="E1736" s="8">
        <v>14.23</v>
      </c>
    </row>
    <row r="1737" spans="1:5" x14ac:dyDescent="0.2">
      <c r="A1737" s="6">
        <v>42068</v>
      </c>
      <c r="B1737" s="8">
        <v>14.01</v>
      </c>
      <c r="C1737" s="8">
        <v>14.58</v>
      </c>
      <c r="D1737" s="8">
        <v>13.88</v>
      </c>
      <c r="E1737" s="8">
        <v>14.04</v>
      </c>
    </row>
    <row r="1738" spans="1:5" x14ac:dyDescent="0.2">
      <c r="A1738" s="6">
        <v>42069</v>
      </c>
      <c r="B1738" s="8">
        <v>14.61</v>
      </c>
      <c r="C1738" s="8">
        <v>15.83</v>
      </c>
      <c r="D1738" s="8">
        <v>14.18</v>
      </c>
      <c r="E1738" s="8">
        <v>15.2</v>
      </c>
    </row>
    <row r="1739" spans="1:5" x14ac:dyDescent="0.2">
      <c r="A1739" s="6">
        <v>42072</v>
      </c>
      <c r="B1739" s="8">
        <v>15.72</v>
      </c>
      <c r="C1739" s="8">
        <v>15.76</v>
      </c>
      <c r="D1739" s="8">
        <v>14.71</v>
      </c>
      <c r="E1739" s="8">
        <v>15.06</v>
      </c>
    </row>
    <row r="1740" spans="1:5" x14ac:dyDescent="0.2">
      <c r="A1740" s="6">
        <v>42073</v>
      </c>
      <c r="B1740" s="8">
        <v>16.47</v>
      </c>
      <c r="C1740" s="8">
        <v>16.91</v>
      </c>
      <c r="D1740" s="8">
        <v>16.03</v>
      </c>
      <c r="E1740" s="8">
        <v>16.690000000000001</v>
      </c>
    </row>
    <row r="1741" spans="1:5" x14ac:dyDescent="0.2">
      <c r="A1741" s="6">
        <v>42074</v>
      </c>
      <c r="B1741" s="8">
        <v>16.440000000000001</v>
      </c>
      <c r="C1741" s="8">
        <v>17.190000000000001</v>
      </c>
      <c r="D1741" s="8">
        <v>16.29</v>
      </c>
      <c r="E1741" s="8">
        <v>16.87</v>
      </c>
    </row>
    <row r="1742" spans="1:5" x14ac:dyDescent="0.2">
      <c r="A1742" s="6">
        <v>42075</v>
      </c>
      <c r="B1742" s="8">
        <v>16.45</v>
      </c>
      <c r="C1742" s="8">
        <v>16.45</v>
      </c>
      <c r="D1742" s="8">
        <v>15.3</v>
      </c>
      <c r="E1742" s="8">
        <v>15.42</v>
      </c>
    </row>
    <row r="1743" spans="1:5" x14ac:dyDescent="0.2">
      <c r="A1743" s="6">
        <v>42076</v>
      </c>
      <c r="B1743" s="8">
        <v>15.47</v>
      </c>
      <c r="C1743" s="8">
        <v>16.739999999999998</v>
      </c>
      <c r="D1743" s="8">
        <v>15.32</v>
      </c>
      <c r="E1743" s="8">
        <v>16</v>
      </c>
    </row>
    <row r="1744" spans="1:5" x14ac:dyDescent="0.2">
      <c r="A1744" s="6">
        <v>42079</v>
      </c>
      <c r="B1744" s="8">
        <v>15.78</v>
      </c>
      <c r="C1744" s="8">
        <v>15.89</v>
      </c>
      <c r="D1744" s="8">
        <v>15.36</v>
      </c>
      <c r="E1744" s="8">
        <v>15.61</v>
      </c>
    </row>
    <row r="1745" spans="1:5" x14ac:dyDescent="0.2">
      <c r="A1745" s="6">
        <v>42080</v>
      </c>
      <c r="B1745" s="8">
        <v>16.309999999999999</v>
      </c>
      <c r="C1745" s="8">
        <v>16.37</v>
      </c>
      <c r="D1745" s="8">
        <v>15.66</v>
      </c>
      <c r="E1745" s="8">
        <v>15.66</v>
      </c>
    </row>
    <row r="1746" spans="1:5" x14ac:dyDescent="0.2">
      <c r="A1746" s="6">
        <v>42081</v>
      </c>
      <c r="B1746" s="8">
        <v>14.6</v>
      </c>
      <c r="C1746" s="8">
        <v>16.29</v>
      </c>
      <c r="D1746" s="8">
        <v>13.38</v>
      </c>
      <c r="E1746" s="8">
        <v>13.97</v>
      </c>
    </row>
    <row r="1747" spans="1:5" x14ac:dyDescent="0.2">
      <c r="A1747" s="6">
        <v>42082</v>
      </c>
      <c r="B1747" s="8">
        <v>14.68</v>
      </c>
      <c r="C1747" s="8">
        <v>14.97</v>
      </c>
      <c r="D1747" s="8">
        <v>13.84</v>
      </c>
      <c r="E1747" s="8">
        <v>14.07</v>
      </c>
    </row>
    <row r="1748" spans="1:5" x14ac:dyDescent="0.2">
      <c r="A1748" s="6">
        <v>42083</v>
      </c>
      <c r="B1748" s="8">
        <v>13.52</v>
      </c>
      <c r="C1748" s="8">
        <v>13.53</v>
      </c>
      <c r="D1748" s="8">
        <v>12.54</v>
      </c>
      <c r="E1748" s="8">
        <v>13.02</v>
      </c>
    </row>
    <row r="1749" spans="1:5" x14ac:dyDescent="0.2">
      <c r="A1749" s="6">
        <v>42086</v>
      </c>
      <c r="B1749" s="8">
        <v>13.52</v>
      </c>
      <c r="C1749" s="8">
        <v>13.53</v>
      </c>
      <c r="D1749" s="8">
        <v>12.89</v>
      </c>
      <c r="E1749" s="8">
        <v>13.41</v>
      </c>
    </row>
    <row r="1750" spans="1:5" x14ac:dyDescent="0.2">
      <c r="A1750" s="6">
        <v>42087</v>
      </c>
      <c r="B1750" s="8">
        <v>13.36</v>
      </c>
      <c r="C1750" s="8">
        <v>13.68</v>
      </c>
      <c r="D1750" s="8">
        <v>12.59</v>
      </c>
      <c r="E1750" s="8">
        <v>13.62</v>
      </c>
    </row>
    <row r="1751" spans="1:5" x14ac:dyDescent="0.2">
      <c r="A1751" s="6">
        <v>42088</v>
      </c>
      <c r="B1751" s="8">
        <v>13.26</v>
      </c>
      <c r="C1751" s="8">
        <v>15.55</v>
      </c>
      <c r="D1751" s="8">
        <v>13.2</v>
      </c>
      <c r="E1751" s="8">
        <v>15.44</v>
      </c>
    </row>
    <row r="1752" spans="1:5" x14ac:dyDescent="0.2">
      <c r="A1752" s="6">
        <v>42089</v>
      </c>
      <c r="B1752" s="8">
        <v>16.64</v>
      </c>
      <c r="C1752" s="8">
        <v>17.190000000000001</v>
      </c>
      <c r="D1752" s="8">
        <v>15.23</v>
      </c>
      <c r="E1752" s="8">
        <v>15.8</v>
      </c>
    </row>
    <row r="1753" spans="1:5" x14ac:dyDescent="0.2">
      <c r="A1753" s="6">
        <v>42090</v>
      </c>
      <c r="B1753" s="8">
        <v>15.73</v>
      </c>
      <c r="C1753" s="8">
        <v>15.83</v>
      </c>
      <c r="D1753" s="8">
        <v>14.19</v>
      </c>
      <c r="E1753" s="8">
        <v>15.07</v>
      </c>
    </row>
    <row r="1754" spans="1:5" x14ac:dyDescent="0.2">
      <c r="A1754" s="6">
        <v>42093</v>
      </c>
      <c r="B1754" s="8">
        <v>14.76</v>
      </c>
      <c r="C1754" s="8">
        <v>14.76</v>
      </c>
      <c r="D1754" s="8">
        <v>14.08</v>
      </c>
      <c r="E1754" s="8">
        <v>14.51</v>
      </c>
    </row>
    <row r="1755" spans="1:5" x14ac:dyDescent="0.2">
      <c r="A1755" s="6">
        <v>42094</v>
      </c>
      <c r="B1755" s="8">
        <v>14.97</v>
      </c>
      <c r="C1755" s="8">
        <v>15.74</v>
      </c>
      <c r="D1755" s="8">
        <v>14.33</v>
      </c>
      <c r="E1755" s="8">
        <v>15.29</v>
      </c>
    </row>
    <row r="1756" spans="1:5" x14ac:dyDescent="0.2">
      <c r="A1756" s="6">
        <v>42095</v>
      </c>
      <c r="B1756" s="8">
        <v>15.32</v>
      </c>
      <c r="C1756" s="8">
        <v>16.66</v>
      </c>
      <c r="D1756" s="8">
        <v>15.08</v>
      </c>
      <c r="E1756" s="8">
        <v>15.11</v>
      </c>
    </row>
    <row r="1757" spans="1:5" x14ac:dyDescent="0.2">
      <c r="A1757" s="6">
        <v>42096</v>
      </c>
      <c r="B1757" s="8">
        <v>15.3</v>
      </c>
      <c r="C1757" s="8">
        <v>15.51</v>
      </c>
      <c r="D1757" s="8">
        <v>14.27</v>
      </c>
      <c r="E1757" s="8">
        <v>14.67</v>
      </c>
    </row>
    <row r="1758" spans="1:5" x14ac:dyDescent="0.2">
      <c r="A1758" s="6">
        <v>42100</v>
      </c>
      <c r="B1758" s="8">
        <v>15.75</v>
      </c>
      <c r="C1758" s="8">
        <v>15.76</v>
      </c>
      <c r="D1758" s="8">
        <v>14.04</v>
      </c>
      <c r="E1758" s="8">
        <v>14.74</v>
      </c>
    </row>
    <row r="1759" spans="1:5" x14ac:dyDescent="0.2">
      <c r="A1759" s="6">
        <v>42101</v>
      </c>
      <c r="B1759" s="8">
        <v>14.57</v>
      </c>
      <c r="C1759" s="8">
        <v>14.81</v>
      </c>
      <c r="D1759" s="8">
        <v>14.01</v>
      </c>
      <c r="E1759" s="8">
        <v>14.78</v>
      </c>
    </row>
    <row r="1760" spans="1:5" x14ac:dyDescent="0.2">
      <c r="A1760" s="6">
        <v>42102</v>
      </c>
      <c r="B1760" s="8">
        <v>14.59</v>
      </c>
      <c r="C1760" s="8">
        <v>14.77</v>
      </c>
      <c r="D1760" s="8">
        <v>13.75</v>
      </c>
      <c r="E1760" s="8">
        <v>13.98</v>
      </c>
    </row>
    <row r="1761" spans="1:5" x14ac:dyDescent="0.2">
      <c r="A1761" s="6">
        <v>42103</v>
      </c>
      <c r="B1761" s="8">
        <v>14.14</v>
      </c>
      <c r="C1761" s="8">
        <v>14.59</v>
      </c>
      <c r="D1761" s="8">
        <v>13.09</v>
      </c>
      <c r="E1761" s="8">
        <v>13.09</v>
      </c>
    </row>
    <row r="1762" spans="1:5" x14ac:dyDescent="0.2">
      <c r="A1762" s="6">
        <v>42104</v>
      </c>
      <c r="B1762" s="8">
        <v>13.2</v>
      </c>
      <c r="C1762" s="8">
        <v>13.26</v>
      </c>
      <c r="D1762" s="8">
        <v>12.51</v>
      </c>
      <c r="E1762" s="8">
        <v>12.58</v>
      </c>
    </row>
    <row r="1763" spans="1:5" x14ac:dyDescent="0.2">
      <c r="A1763" s="6">
        <v>42107</v>
      </c>
      <c r="B1763" s="8">
        <v>13.17</v>
      </c>
      <c r="C1763" s="8">
        <v>14.31</v>
      </c>
      <c r="D1763" s="8">
        <v>12.71</v>
      </c>
      <c r="E1763" s="8">
        <v>13.94</v>
      </c>
    </row>
    <row r="1764" spans="1:5" x14ac:dyDescent="0.2">
      <c r="A1764" s="6">
        <v>42108</v>
      </c>
      <c r="B1764" s="8">
        <v>14.34</v>
      </c>
      <c r="C1764" s="8">
        <v>14.74</v>
      </c>
      <c r="D1764" s="8">
        <v>13.64</v>
      </c>
      <c r="E1764" s="8">
        <v>13.67</v>
      </c>
    </row>
    <row r="1765" spans="1:5" x14ac:dyDescent="0.2">
      <c r="A1765" s="6">
        <v>42109</v>
      </c>
      <c r="B1765" s="8">
        <v>13.58</v>
      </c>
      <c r="C1765" s="8">
        <v>13.58</v>
      </c>
      <c r="D1765" s="8">
        <v>12.83</v>
      </c>
      <c r="E1765" s="8">
        <v>12.84</v>
      </c>
    </row>
    <row r="1766" spans="1:5" x14ac:dyDescent="0.2">
      <c r="A1766" s="6">
        <v>42110</v>
      </c>
      <c r="B1766" s="8">
        <v>13.27</v>
      </c>
      <c r="C1766" s="8">
        <v>13.35</v>
      </c>
      <c r="D1766" s="8">
        <v>12.5</v>
      </c>
      <c r="E1766" s="8">
        <v>12.6</v>
      </c>
    </row>
    <row r="1767" spans="1:5" x14ac:dyDescent="0.2">
      <c r="A1767" s="6">
        <v>42111</v>
      </c>
      <c r="B1767" s="8">
        <v>13.97</v>
      </c>
      <c r="C1767" s="8">
        <v>15.02</v>
      </c>
      <c r="D1767" s="8">
        <v>13.73</v>
      </c>
      <c r="E1767" s="8">
        <v>13.89</v>
      </c>
    </row>
    <row r="1768" spans="1:5" x14ac:dyDescent="0.2">
      <c r="A1768" s="6">
        <v>42114</v>
      </c>
      <c r="B1768" s="8">
        <v>13.67</v>
      </c>
      <c r="C1768" s="8">
        <v>13.67</v>
      </c>
      <c r="D1768" s="8">
        <v>12.83</v>
      </c>
      <c r="E1768" s="8">
        <v>13.3</v>
      </c>
    </row>
    <row r="1769" spans="1:5" x14ac:dyDescent="0.2">
      <c r="A1769" s="6">
        <v>42115</v>
      </c>
      <c r="B1769" s="8">
        <v>12.75</v>
      </c>
      <c r="C1769" s="8">
        <v>13.51</v>
      </c>
      <c r="D1769" s="8">
        <v>12.66</v>
      </c>
      <c r="E1769" s="8">
        <v>13.25</v>
      </c>
    </row>
    <row r="1770" spans="1:5" x14ac:dyDescent="0.2">
      <c r="A1770" s="6">
        <v>42116</v>
      </c>
      <c r="B1770" s="8">
        <v>12.97</v>
      </c>
      <c r="C1770" s="8">
        <v>13.8</v>
      </c>
      <c r="D1770" s="8">
        <v>12.57</v>
      </c>
      <c r="E1770" s="8">
        <v>12.71</v>
      </c>
    </row>
    <row r="1771" spans="1:5" x14ac:dyDescent="0.2">
      <c r="A1771" s="6">
        <v>42117</v>
      </c>
      <c r="B1771" s="8">
        <v>12.96</v>
      </c>
      <c r="C1771" s="8">
        <v>12.96</v>
      </c>
      <c r="D1771" s="8">
        <v>12.12</v>
      </c>
      <c r="E1771" s="8">
        <v>12.48</v>
      </c>
    </row>
    <row r="1772" spans="1:5" x14ac:dyDescent="0.2">
      <c r="A1772" s="6">
        <v>42118</v>
      </c>
      <c r="B1772" s="8">
        <v>12.21</v>
      </c>
      <c r="C1772" s="8">
        <v>13.02</v>
      </c>
      <c r="D1772" s="8">
        <v>12.16</v>
      </c>
      <c r="E1772" s="8">
        <v>12.29</v>
      </c>
    </row>
    <row r="1773" spans="1:5" x14ac:dyDescent="0.2">
      <c r="A1773" s="6">
        <v>42121</v>
      </c>
      <c r="B1773" s="8">
        <v>12.34</v>
      </c>
      <c r="C1773" s="8">
        <v>13.4</v>
      </c>
      <c r="D1773" s="8">
        <v>12.33</v>
      </c>
      <c r="E1773" s="8">
        <v>13.12</v>
      </c>
    </row>
    <row r="1774" spans="1:5" x14ac:dyDescent="0.2">
      <c r="A1774" s="6">
        <v>42122</v>
      </c>
      <c r="B1774" s="8">
        <v>13.26</v>
      </c>
      <c r="C1774" s="8">
        <v>14.23</v>
      </c>
      <c r="D1774" s="8">
        <v>12.41</v>
      </c>
      <c r="E1774" s="8">
        <v>12.41</v>
      </c>
    </row>
    <row r="1775" spans="1:5" x14ac:dyDescent="0.2">
      <c r="A1775" s="6">
        <v>42123</v>
      </c>
      <c r="B1775" s="8">
        <v>13.44</v>
      </c>
      <c r="C1775" s="8">
        <v>14.34</v>
      </c>
      <c r="D1775" s="8">
        <v>12.61</v>
      </c>
      <c r="E1775" s="8">
        <v>13.39</v>
      </c>
    </row>
    <row r="1776" spans="1:5" x14ac:dyDescent="0.2">
      <c r="A1776" s="6">
        <v>42124</v>
      </c>
      <c r="B1776" s="8">
        <v>13.89</v>
      </c>
      <c r="C1776" s="8">
        <v>15.29</v>
      </c>
      <c r="D1776" s="8">
        <v>12.49</v>
      </c>
      <c r="E1776" s="8">
        <v>14.55</v>
      </c>
    </row>
    <row r="1777" spans="1:5" x14ac:dyDescent="0.2">
      <c r="A1777" s="6">
        <v>42125</v>
      </c>
      <c r="B1777" s="8">
        <v>13.98</v>
      </c>
      <c r="C1777" s="8">
        <v>13.98</v>
      </c>
      <c r="D1777" s="8">
        <v>12.68</v>
      </c>
      <c r="E1777" s="8">
        <v>12.7</v>
      </c>
    </row>
    <row r="1778" spans="1:5" x14ac:dyDescent="0.2">
      <c r="A1778" s="6">
        <v>42128</v>
      </c>
      <c r="B1778" s="8">
        <v>13.12</v>
      </c>
      <c r="C1778" s="8">
        <v>13.18</v>
      </c>
      <c r="D1778" s="8">
        <v>12.1</v>
      </c>
      <c r="E1778" s="8">
        <v>12.85</v>
      </c>
    </row>
    <row r="1779" spans="1:5" x14ac:dyDescent="0.2">
      <c r="A1779" s="6">
        <v>42129</v>
      </c>
      <c r="B1779" s="8">
        <v>13.21</v>
      </c>
      <c r="C1779" s="8">
        <v>14.41</v>
      </c>
      <c r="D1779" s="8">
        <v>12.97</v>
      </c>
      <c r="E1779" s="8">
        <v>14.31</v>
      </c>
    </row>
    <row r="1780" spans="1:5" x14ac:dyDescent="0.2">
      <c r="A1780" s="6">
        <v>42130</v>
      </c>
      <c r="B1780" s="8">
        <v>13.93</v>
      </c>
      <c r="C1780" s="8">
        <v>16.36</v>
      </c>
      <c r="D1780" s="8">
        <v>13.89</v>
      </c>
      <c r="E1780" s="8">
        <v>15.15</v>
      </c>
    </row>
    <row r="1781" spans="1:5" x14ac:dyDescent="0.2">
      <c r="A1781" s="6">
        <v>42131</v>
      </c>
      <c r="B1781" s="8">
        <v>15.48</v>
      </c>
      <c r="C1781" s="8">
        <v>15.97</v>
      </c>
      <c r="D1781" s="8">
        <v>14.81</v>
      </c>
      <c r="E1781" s="8">
        <v>15.13</v>
      </c>
    </row>
    <row r="1782" spans="1:5" x14ac:dyDescent="0.2">
      <c r="A1782" s="6">
        <v>42132</v>
      </c>
      <c r="B1782" s="8">
        <v>13.36</v>
      </c>
      <c r="C1782" s="8">
        <v>13.42</v>
      </c>
      <c r="D1782" s="8">
        <v>12.7</v>
      </c>
      <c r="E1782" s="8">
        <v>12.86</v>
      </c>
    </row>
    <row r="1783" spans="1:5" x14ac:dyDescent="0.2">
      <c r="A1783" s="6">
        <v>42135</v>
      </c>
      <c r="B1783" s="8">
        <v>13.35</v>
      </c>
      <c r="C1783" s="8">
        <v>13.85</v>
      </c>
      <c r="D1783" s="8">
        <v>13</v>
      </c>
      <c r="E1783" s="8">
        <v>13.85</v>
      </c>
    </row>
    <row r="1784" spans="1:5" x14ac:dyDescent="0.2">
      <c r="A1784" s="6">
        <v>42136</v>
      </c>
      <c r="B1784" s="8">
        <v>14.73</v>
      </c>
      <c r="C1784" s="8">
        <v>15.13</v>
      </c>
      <c r="D1784" s="8">
        <v>13.73</v>
      </c>
      <c r="E1784" s="8">
        <v>13.86</v>
      </c>
    </row>
    <row r="1785" spans="1:5" x14ac:dyDescent="0.2">
      <c r="A1785" s="6">
        <v>42137</v>
      </c>
      <c r="B1785" s="8">
        <v>13.63</v>
      </c>
      <c r="C1785" s="8">
        <v>14.04</v>
      </c>
      <c r="D1785" s="8">
        <v>13.06</v>
      </c>
      <c r="E1785" s="8">
        <v>13.76</v>
      </c>
    </row>
    <row r="1786" spans="1:5" x14ac:dyDescent="0.2">
      <c r="A1786" s="6">
        <v>42138</v>
      </c>
      <c r="B1786" s="8">
        <v>13.14</v>
      </c>
      <c r="C1786" s="8">
        <v>13.29</v>
      </c>
      <c r="D1786" s="8">
        <v>12.72</v>
      </c>
      <c r="E1786" s="8">
        <v>12.74</v>
      </c>
    </row>
    <row r="1787" spans="1:5" x14ac:dyDescent="0.2">
      <c r="A1787" s="6">
        <v>42139</v>
      </c>
      <c r="B1787" s="8">
        <v>12.46</v>
      </c>
      <c r="C1787" s="8">
        <v>13.09</v>
      </c>
      <c r="D1787" s="8">
        <v>12.35</v>
      </c>
      <c r="E1787" s="8">
        <v>12.38</v>
      </c>
    </row>
    <row r="1788" spans="1:5" x14ac:dyDescent="0.2">
      <c r="A1788" s="6">
        <v>42142</v>
      </c>
      <c r="B1788" s="8">
        <v>13.08</v>
      </c>
      <c r="C1788" s="8">
        <v>13.22</v>
      </c>
      <c r="D1788" s="8">
        <v>12.55</v>
      </c>
      <c r="E1788" s="8">
        <v>12.73</v>
      </c>
    </row>
    <row r="1789" spans="1:5" x14ac:dyDescent="0.2">
      <c r="A1789" s="6">
        <v>42143</v>
      </c>
      <c r="B1789" s="8">
        <v>12.95</v>
      </c>
      <c r="C1789" s="8">
        <v>13.13</v>
      </c>
      <c r="D1789" s="8">
        <v>12.55</v>
      </c>
      <c r="E1789" s="8">
        <v>12.85</v>
      </c>
    </row>
    <row r="1790" spans="1:5" x14ac:dyDescent="0.2">
      <c r="A1790" s="6">
        <v>42144</v>
      </c>
      <c r="B1790" s="8">
        <v>12.9</v>
      </c>
      <c r="C1790" s="8">
        <v>13.27</v>
      </c>
      <c r="D1790" s="8">
        <v>12.62</v>
      </c>
      <c r="E1790" s="8">
        <v>12.88</v>
      </c>
    </row>
    <row r="1791" spans="1:5" x14ac:dyDescent="0.2">
      <c r="A1791" s="6">
        <v>42145</v>
      </c>
      <c r="B1791" s="8">
        <v>13.03</v>
      </c>
      <c r="C1791" s="8">
        <v>13.09</v>
      </c>
      <c r="D1791" s="8">
        <v>12.09</v>
      </c>
      <c r="E1791" s="8">
        <v>12.11</v>
      </c>
    </row>
    <row r="1792" spans="1:5" x14ac:dyDescent="0.2">
      <c r="A1792" s="6">
        <v>42146</v>
      </c>
      <c r="B1792" s="8">
        <v>12.37</v>
      </c>
      <c r="C1792" s="8">
        <v>12.37</v>
      </c>
      <c r="D1792" s="8">
        <v>11.82</v>
      </c>
      <c r="E1792" s="8">
        <v>12.13</v>
      </c>
    </row>
    <row r="1793" spans="1:5" x14ac:dyDescent="0.2">
      <c r="A1793" s="6">
        <v>42150</v>
      </c>
      <c r="B1793" s="8">
        <v>13.45</v>
      </c>
      <c r="C1793" s="8">
        <v>14.63</v>
      </c>
      <c r="D1793" s="8">
        <v>13.34</v>
      </c>
      <c r="E1793" s="8">
        <v>14.06</v>
      </c>
    </row>
    <row r="1794" spans="1:5" x14ac:dyDescent="0.2">
      <c r="A1794" s="6">
        <v>42151</v>
      </c>
      <c r="B1794" s="8">
        <v>14.16</v>
      </c>
      <c r="C1794" s="8">
        <v>14.41</v>
      </c>
      <c r="D1794" s="8">
        <v>13.05</v>
      </c>
      <c r="E1794" s="8">
        <v>13.27</v>
      </c>
    </row>
    <row r="1795" spans="1:5" x14ac:dyDescent="0.2">
      <c r="A1795" s="6">
        <v>42152</v>
      </c>
      <c r="B1795" s="8">
        <v>13.49</v>
      </c>
      <c r="C1795" s="8">
        <v>13.99</v>
      </c>
      <c r="D1795" s="8">
        <v>13.31</v>
      </c>
      <c r="E1795" s="8">
        <v>13.31</v>
      </c>
    </row>
    <row r="1796" spans="1:5" x14ac:dyDescent="0.2">
      <c r="A1796" s="6">
        <v>42153</v>
      </c>
      <c r="B1796" s="8">
        <v>13.59</v>
      </c>
      <c r="C1796" s="8">
        <v>14.43</v>
      </c>
      <c r="D1796" s="8">
        <v>13.4</v>
      </c>
      <c r="E1796" s="8">
        <v>13.84</v>
      </c>
    </row>
    <row r="1797" spans="1:5" x14ac:dyDescent="0.2">
      <c r="A1797" s="6">
        <v>42156</v>
      </c>
      <c r="B1797" s="8">
        <v>13.92</v>
      </c>
      <c r="C1797" s="8">
        <v>14.86</v>
      </c>
      <c r="D1797" s="8">
        <v>13.47</v>
      </c>
      <c r="E1797" s="8">
        <v>13.97</v>
      </c>
    </row>
    <row r="1798" spans="1:5" x14ac:dyDescent="0.2">
      <c r="A1798" s="6">
        <v>42157</v>
      </c>
      <c r="B1798" s="8">
        <v>14.72</v>
      </c>
      <c r="C1798" s="8">
        <v>15.05</v>
      </c>
      <c r="D1798" s="8">
        <v>13.59</v>
      </c>
      <c r="E1798" s="8">
        <v>14.24</v>
      </c>
    </row>
    <row r="1799" spans="1:5" x14ac:dyDescent="0.2">
      <c r="A1799" s="6">
        <v>42158</v>
      </c>
      <c r="B1799" s="8">
        <v>13.73</v>
      </c>
      <c r="C1799" s="8">
        <v>14.2</v>
      </c>
      <c r="D1799" s="8">
        <v>13.4</v>
      </c>
      <c r="E1799" s="8">
        <v>13.66</v>
      </c>
    </row>
    <row r="1800" spans="1:5" x14ac:dyDescent="0.2">
      <c r="A1800" s="6">
        <v>42159</v>
      </c>
      <c r="B1800" s="8">
        <v>14.57</v>
      </c>
      <c r="C1800" s="8">
        <v>15.49</v>
      </c>
      <c r="D1800" s="8">
        <v>13.99</v>
      </c>
      <c r="E1800" s="8">
        <v>14.71</v>
      </c>
    </row>
    <row r="1801" spans="1:5" x14ac:dyDescent="0.2">
      <c r="A1801" s="6">
        <v>42160</v>
      </c>
      <c r="B1801" s="8">
        <v>15.01</v>
      </c>
      <c r="C1801" s="8">
        <v>15.65</v>
      </c>
      <c r="D1801" s="8">
        <v>14.21</v>
      </c>
      <c r="E1801" s="8">
        <v>14.21</v>
      </c>
    </row>
    <row r="1802" spans="1:5" x14ac:dyDescent="0.2">
      <c r="A1802" s="6">
        <v>42163</v>
      </c>
      <c r="B1802" s="8">
        <v>14.84</v>
      </c>
      <c r="C1802" s="8">
        <v>15.5</v>
      </c>
      <c r="D1802" s="8">
        <v>14.67</v>
      </c>
      <c r="E1802" s="8">
        <v>15.29</v>
      </c>
    </row>
    <row r="1803" spans="1:5" x14ac:dyDescent="0.2">
      <c r="A1803" s="6">
        <v>42164</v>
      </c>
      <c r="B1803" s="8">
        <v>15.18</v>
      </c>
      <c r="C1803" s="8">
        <v>15.74</v>
      </c>
      <c r="D1803" s="8">
        <v>14.47</v>
      </c>
      <c r="E1803" s="8">
        <v>14.47</v>
      </c>
    </row>
    <row r="1804" spans="1:5" x14ac:dyDescent="0.2">
      <c r="A1804" s="6">
        <v>42165</v>
      </c>
      <c r="B1804" s="8">
        <v>14.24</v>
      </c>
      <c r="C1804" s="8">
        <v>14.37</v>
      </c>
      <c r="D1804" s="8">
        <v>12.96</v>
      </c>
      <c r="E1804" s="8">
        <v>13.22</v>
      </c>
    </row>
    <row r="1805" spans="1:5" x14ac:dyDescent="0.2">
      <c r="A1805" s="6">
        <v>42166</v>
      </c>
      <c r="B1805" s="8">
        <v>13.04</v>
      </c>
      <c r="C1805" s="8">
        <v>13.22</v>
      </c>
      <c r="D1805" s="8">
        <v>12.56</v>
      </c>
      <c r="E1805" s="8">
        <v>12.85</v>
      </c>
    </row>
    <row r="1806" spans="1:5" x14ac:dyDescent="0.2">
      <c r="A1806" s="6">
        <v>42167</v>
      </c>
      <c r="B1806" s="8">
        <v>13.31</v>
      </c>
      <c r="C1806" s="8">
        <v>14.02</v>
      </c>
      <c r="D1806" s="8">
        <v>13.3</v>
      </c>
      <c r="E1806" s="8">
        <v>13.78</v>
      </c>
    </row>
    <row r="1807" spans="1:5" x14ac:dyDescent="0.2">
      <c r="A1807" s="6">
        <v>42170</v>
      </c>
      <c r="B1807" s="8">
        <v>15.48</v>
      </c>
      <c r="C1807" s="8">
        <v>15.57</v>
      </c>
      <c r="D1807" s="8">
        <v>14.91</v>
      </c>
      <c r="E1807" s="8">
        <v>15.39</v>
      </c>
    </row>
    <row r="1808" spans="1:5" x14ac:dyDescent="0.2">
      <c r="A1808" s="6">
        <v>42171</v>
      </c>
      <c r="B1808" s="8">
        <v>15.62</v>
      </c>
      <c r="C1808" s="8">
        <v>15.62</v>
      </c>
      <c r="D1808" s="8">
        <v>14.81</v>
      </c>
      <c r="E1808" s="8">
        <v>14.81</v>
      </c>
    </row>
    <row r="1809" spans="1:5" x14ac:dyDescent="0.2">
      <c r="A1809" s="6">
        <v>42172</v>
      </c>
      <c r="B1809" s="8">
        <v>14.66</v>
      </c>
      <c r="C1809" s="8">
        <v>15.49</v>
      </c>
      <c r="D1809" s="8">
        <v>14.07</v>
      </c>
      <c r="E1809" s="8">
        <v>14.5</v>
      </c>
    </row>
    <row r="1810" spans="1:5" x14ac:dyDescent="0.2">
      <c r="A1810" s="6">
        <v>42173</v>
      </c>
      <c r="B1810" s="8">
        <v>14.03</v>
      </c>
      <c r="C1810" s="8">
        <v>14.03</v>
      </c>
      <c r="D1810" s="8">
        <v>12.54</v>
      </c>
      <c r="E1810" s="8">
        <v>13.19</v>
      </c>
    </row>
    <row r="1811" spans="1:5" x14ac:dyDescent="0.2">
      <c r="A1811" s="6">
        <v>42174</v>
      </c>
      <c r="B1811" s="8">
        <v>13.35</v>
      </c>
      <c r="C1811" s="8">
        <v>14</v>
      </c>
      <c r="D1811" s="8">
        <v>12.96</v>
      </c>
      <c r="E1811" s="8">
        <v>13.96</v>
      </c>
    </row>
    <row r="1812" spans="1:5" x14ac:dyDescent="0.2">
      <c r="A1812" s="6">
        <v>42177</v>
      </c>
      <c r="B1812" s="8">
        <v>13.42</v>
      </c>
      <c r="C1812" s="8">
        <v>13.46</v>
      </c>
      <c r="D1812" s="8">
        <v>12.43</v>
      </c>
      <c r="E1812" s="8">
        <v>12.74</v>
      </c>
    </row>
    <row r="1813" spans="1:5" x14ac:dyDescent="0.2">
      <c r="A1813" s="6">
        <v>42178</v>
      </c>
      <c r="B1813" s="8">
        <v>12.5</v>
      </c>
      <c r="C1813" s="8">
        <v>12.68</v>
      </c>
      <c r="D1813" s="8">
        <v>11.93</v>
      </c>
      <c r="E1813" s="8">
        <v>12.11</v>
      </c>
    </row>
    <row r="1814" spans="1:5" x14ac:dyDescent="0.2">
      <c r="A1814" s="6">
        <v>42179</v>
      </c>
      <c r="B1814" s="8">
        <v>12.57</v>
      </c>
      <c r="C1814" s="8">
        <v>13.33</v>
      </c>
      <c r="D1814" s="8">
        <v>12.01</v>
      </c>
      <c r="E1814" s="8">
        <v>13.26</v>
      </c>
    </row>
    <row r="1815" spans="1:5" x14ac:dyDescent="0.2">
      <c r="A1815" s="6">
        <v>42180</v>
      </c>
      <c r="B1815" s="8">
        <v>12.96</v>
      </c>
      <c r="C1815" s="8">
        <v>14.16</v>
      </c>
      <c r="D1815" s="8">
        <v>12.92</v>
      </c>
      <c r="E1815" s="8">
        <v>14.01</v>
      </c>
    </row>
    <row r="1816" spans="1:5" x14ac:dyDescent="0.2">
      <c r="A1816" s="6">
        <v>42181</v>
      </c>
      <c r="B1816" s="8">
        <v>14.13</v>
      </c>
      <c r="C1816" s="8">
        <v>14.91</v>
      </c>
      <c r="D1816" s="8">
        <v>13.64</v>
      </c>
      <c r="E1816" s="8">
        <v>14.02</v>
      </c>
    </row>
    <row r="1817" spans="1:5" x14ac:dyDescent="0.2">
      <c r="A1817" s="6">
        <v>42184</v>
      </c>
      <c r="B1817" s="8">
        <v>16.7</v>
      </c>
      <c r="C1817" s="8">
        <v>19.5</v>
      </c>
      <c r="D1817" s="8">
        <v>15.82</v>
      </c>
      <c r="E1817" s="8">
        <v>18.850000000000001</v>
      </c>
    </row>
    <row r="1818" spans="1:5" x14ac:dyDescent="0.2">
      <c r="A1818" s="6">
        <v>42185</v>
      </c>
      <c r="B1818" s="8">
        <v>17.600000000000001</v>
      </c>
      <c r="C1818" s="8">
        <v>19.8</v>
      </c>
      <c r="D1818" s="8">
        <v>17.489999999999998</v>
      </c>
      <c r="E1818" s="8">
        <v>18.23</v>
      </c>
    </row>
    <row r="1819" spans="1:5" x14ac:dyDescent="0.2">
      <c r="A1819" s="6">
        <v>42186</v>
      </c>
      <c r="B1819" s="8">
        <v>16.63</v>
      </c>
      <c r="C1819" s="8">
        <v>17.260000000000002</v>
      </c>
      <c r="D1819" s="8">
        <v>15.65</v>
      </c>
      <c r="E1819" s="8">
        <v>16.09</v>
      </c>
    </row>
    <row r="1820" spans="1:5" x14ac:dyDescent="0.2">
      <c r="A1820" s="6">
        <v>42187</v>
      </c>
      <c r="B1820" s="8">
        <v>15.43</v>
      </c>
      <c r="C1820" s="8">
        <v>17.48</v>
      </c>
      <c r="D1820" s="8">
        <v>15.39</v>
      </c>
      <c r="E1820" s="8">
        <v>16.79</v>
      </c>
    </row>
    <row r="1821" spans="1:5" x14ac:dyDescent="0.2">
      <c r="A1821" s="6">
        <v>42191</v>
      </c>
      <c r="B1821" s="8">
        <v>18.649999999999999</v>
      </c>
      <c r="C1821" s="8">
        <v>18.95</v>
      </c>
      <c r="D1821" s="8">
        <v>16.57</v>
      </c>
      <c r="E1821" s="8">
        <v>17.010000000000002</v>
      </c>
    </row>
    <row r="1822" spans="1:5" x14ac:dyDescent="0.2">
      <c r="A1822" s="6">
        <v>42192</v>
      </c>
      <c r="B1822" s="8">
        <v>17.22</v>
      </c>
      <c r="C1822" s="8">
        <v>19.2</v>
      </c>
      <c r="D1822" s="8">
        <v>15.93</v>
      </c>
      <c r="E1822" s="8">
        <v>16.09</v>
      </c>
    </row>
    <row r="1823" spans="1:5" x14ac:dyDescent="0.2">
      <c r="A1823" s="6">
        <v>42193</v>
      </c>
      <c r="B1823" s="8">
        <v>17.38</v>
      </c>
      <c r="C1823" s="8">
        <v>19.760000000000002</v>
      </c>
      <c r="D1823" s="8">
        <v>16.940000000000001</v>
      </c>
      <c r="E1823" s="8">
        <v>19.66</v>
      </c>
    </row>
    <row r="1824" spans="1:5" x14ac:dyDescent="0.2">
      <c r="A1824" s="6">
        <v>42194</v>
      </c>
      <c r="B1824" s="8">
        <v>17.46</v>
      </c>
      <c r="C1824" s="8">
        <v>20.05</v>
      </c>
      <c r="D1824" s="8">
        <v>17.2</v>
      </c>
      <c r="E1824" s="8">
        <v>19.97</v>
      </c>
    </row>
    <row r="1825" spans="1:5" x14ac:dyDescent="0.2">
      <c r="A1825" s="6">
        <v>42195</v>
      </c>
      <c r="B1825" s="8">
        <v>17.45</v>
      </c>
      <c r="C1825" s="8">
        <v>18.170000000000002</v>
      </c>
      <c r="D1825" s="8">
        <v>16.600000000000001</v>
      </c>
      <c r="E1825" s="8">
        <v>16.829999999999998</v>
      </c>
    </row>
    <row r="1826" spans="1:5" x14ac:dyDescent="0.2">
      <c r="A1826" s="6">
        <v>42198</v>
      </c>
      <c r="B1826" s="8">
        <v>15.29</v>
      </c>
      <c r="C1826" s="8">
        <v>15.36</v>
      </c>
      <c r="D1826" s="8">
        <v>13.82</v>
      </c>
      <c r="E1826" s="8">
        <v>13.9</v>
      </c>
    </row>
    <row r="1827" spans="1:5" x14ac:dyDescent="0.2">
      <c r="A1827" s="6">
        <v>42199</v>
      </c>
      <c r="B1827" s="8">
        <v>13.91</v>
      </c>
      <c r="C1827" s="8">
        <v>13.95</v>
      </c>
      <c r="D1827" s="8">
        <v>12.9</v>
      </c>
      <c r="E1827" s="8">
        <v>13.37</v>
      </c>
    </row>
    <row r="1828" spans="1:5" x14ac:dyDescent="0.2">
      <c r="A1828" s="6">
        <v>42200</v>
      </c>
      <c r="B1828" s="8">
        <v>13.35</v>
      </c>
      <c r="C1828" s="8">
        <v>13.97</v>
      </c>
      <c r="D1828" s="8">
        <v>12.81</v>
      </c>
      <c r="E1828" s="8">
        <v>13.23</v>
      </c>
    </row>
    <row r="1829" spans="1:5" x14ac:dyDescent="0.2">
      <c r="A1829" s="6">
        <v>42201</v>
      </c>
      <c r="B1829" s="8">
        <v>12.59</v>
      </c>
      <c r="C1829" s="8">
        <v>12.61</v>
      </c>
      <c r="D1829" s="8">
        <v>11.87</v>
      </c>
      <c r="E1829" s="8">
        <v>12.11</v>
      </c>
    </row>
    <row r="1830" spans="1:5" x14ac:dyDescent="0.2">
      <c r="A1830" s="6">
        <v>42202</v>
      </c>
      <c r="B1830" s="8">
        <v>11.77</v>
      </c>
      <c r="C1830" s="8">
        <v>12.22</v>
      </c>
      <c r="D1830" s="8">
        <v>11.77</v>
      </c>
      <c r="E1830" s="8">
        <v>11.95</v>
      </c>
    </row>
    <row r="1831" spans="1:5" x14ac:dyDescent="0.2">
      <c r="A1831" s="6">
        <v>42205</v>
      </c>
      <c r="B1831" s="8">
        <v>12.25</v>
      </c>
      <c r="C1831" s="8">
        <v>12.37</v>
      </c>
      <c r="D1831" s="8">
        <v>11.71</v>
      </c>
      <c r="E1831" s="8">
        <v>12.25</v>
      </c>
    </row>
    <row r="1832" spans="1:5" x14ac:dyDescent="0.2">
      <c r="A1832" s="6">
        <v>42206</v>
      </c>
      <c r="B1832" s="8">
        <v>12.42</v>
      </c>
      <c r="C1832" s="8">
        <v>12.79</v>
      </c>
      <c r="D1832" s="8">
        <v>12.21</v>
      </c>
      <c r="E1832" s="8">
        <v>12.22</v>
      </c>
    </row>
    <row r="1833" spans="1:5" x14ac:dyDescent="0.2">
      <c r="A1833" s="6">
        <v>42207</v>
      </c>
      <c r="B1833" s="8">
        <v>12.77</v>
      </c>
      <c r="C1833" s="8">
        <v>12.83</v>
      </c>
      <c r="D1833" s="8">
        <v>12.05</v>
      </c>
      <c r="E1833" s="8">
        <v>12.12</v>
      </c>
    </row>
    <row r="1834" spans="1:5" x14ac:dyDescent="0.2">
      <c r="A1834" s="6">
        <v>42208</v>
      </c>
      <c r="B1834" s="8">
        <v>12.06</v>
      </c>
      <c r="C1834" s="8">
        <v>13.08</v>
      </c>
      <c r="D1834" s="8">
        <v>11.73</v>
      </c>
      <c r="E1834" s="8">
        <v>12.64</v>
      </c>
    </row>
    <row r="1835" spans="1:5" x14ac:dyDescent="0.2">
      <c r="A1835" s="6">
        <v>42209</v>
      </c>
      <c r="B1835" s="8">
        <v>12.87</v>
      </c>
      <c r="C1835" s="8">
        <v>14.73</v>
      </c>
      <c r="D1835" s="8">
        <v>12.86</v>
      </c>
      <c r="E1835" s="8">
        <v>13.74</v>
      </c>
    </row>
    <row r="1836" spans="1:5" x14ac:dyDescent="0.2">
      <c r="A1836" s="6">
        <v>42212</v>
      </c>
      <c r="B1836" s="8">
        <v>15.6</v>
      </c>
      <c r="C1836" s="8">
        <v>16.27</v>
      </c>
      <c r="D1836" s="8">
        <v>15.03</v>
      </c>
      <c r="E1836" s="8">
        <v>15.6</v>
      </c>
    </row>
    <row r="1837" spans="1:5" x14ac:dyDescent="0.2">
      <c r="A1837" s="6">
        <v>42213</v>
      </c>
      <c r="B1837" s="8">
        <v>14.87</v>
      </c>
      <c r="C1837" s="8">
        <v>15.62</v>
      </c>
      <c r="D1837" s="8">
        <v>13.32</v>
      </c>
      <c r="E1837" s="8">
        <v>13.44</v>
      </c>
    </row>
    <row r="1838" spans="1:5" x14ac:dyDescent="0.2">
      <c r="A1838" s="6">
        <v>42214</v>
      </c>
      <c r="B1838" s="8">
        <v>13.57</v>
      </c>
      <c r="C1838" s="8">
        <v>13.59</v>
      </c>
      <c r="D1838" s="8">
        <v>11.85</v>
      </c>
      <c r="E1838" s="8">
        <v>12.5</v>
      </c>
    </row>
    <row r="1839" spans="1:5" x14ac:dyDescent="0.2">
      <c r="A1839" s="6">
        <v>42215</v>
      </c>
      <c r="B1839" s="8">
        <v>12.72</v>
      </c>
      <c r="C1839" s="8">
        <v>13.42</v>
      </c>
      <c r="D1839" s="8">
        <v>12.09</v>
      </c>
      <c r="E1839" s="8">
        <v>12.13</v>
      </c>
    </row>
    <row r="1840" spans="1:5" x14ac:dyDescent="0.2">
      <c r="A1840" s="6">
        <v>42216</v>
      </c>
      <c r="B1840" s="8">
        <v>12.03</v>
      </c>
      <c r="C1840" s="8">
        <v>12.63</v>
      </c>
      <c r="D1840" s="8">
        <v>11.82</v>
      </c>
      <c r="E1840" s="8">
        <v>12.12</v>
      </c>
    </row>
    <row r="1841" spans="1:5" x14ac:dyDescent="0.2">
      <c r="A1841" s="6">
        <v>42219</v>
      </c>
      <c r="B1841" s="8">
        <v>12.85</v>
      </c>
      <c r="C1841" s="8">
        <v>13.55</v>
      </c>
      <c r="D1841" s="8">
        <v>12.32</v>
      </c>
      <c r="E1841" s="8">
        <v>12.56</v>
      </c>
    </row>
    <row r="1842" spans="1:5" x14ac:dyDescent="0.2">
      <c r="A1842" s="6">
        <v>42220</v>
      </c>
      <c r="B1842" s="8">
        <v>12.66</v>
      </c>
      <c r="C1842" s="8">
        <v>13.22</v>
      </c>
      <c r="D1842" s="8">
        <v>12.29</v>
      </c>
      <c r="E1842" s="8">
        <v>13</v>
      </c>
    </row>
    <row r="1843" spans="1:5" x14ac:dyDescent="0.2">
      <c r="A1843" s="6">
        <v>42221</v>
      </c>
      <c r="B1843" s="8">
        <v>12.02</v>
      </c>
      <c r="C1843" s="8">
        <v>12.72</v>
      </c>
      <c r="D1843" s="8">
        <v>10.88</v>
      </c>
      <c r="E1843" s="8">
        <v>12.51</v>
      </c>
    </row>
    <row r="1844" spans="1:5" x14ac:dyDescent="0.2">
      <c r="A1844" s="6">
        <v>42222</v>
      </c>
      <c r="B1844" s="8">
        <v>12.2</v>
      </c>
      <c r="C1844" s="8">
        <v>14.25</v>
      </c>
      <c r="D1844" s="8">
        <v>12.16</v>
      </c>
      <c r="E1844" s="8">
        <v>13.77</v>
      </c>
    </row>
    <row r="1845" spans="1:5" x14ac:dyDescent="0.2">
      <c r="A1845" s="6">
        <v>42223</v>
      </c>
      <c r="B1845" s="8">
        <v>13.57</v>
      </c>
      <c r="C1845" s="8">
        <v>14.58</v>
      </c>
      <c r="D1845" s="8">
        <v>13.29</v>
      </c>
      <c r="E1845" s="8">
        <v>13.39</v>
      </c>
    </row>
    <row r="1846" spans="1:5" x14ac:dyDescent="0.2">
      <c r="A1846" s="6">
        <v>42226</v>
      </c>
      <c r="B1846" s="8">
        <v>12.73</v>
      </c>
      <c r="C1846" s="8">
        <v>12.78</v>
      </c>
      <c r="D1846" s="8">
        <v>12.18</v>
      </c>
      <c r="E1846" s="8">
        <v>12.23</v>
      </c>
    </row>
    <row r="1847" spans="1:5" x14ac:dyDescent="0.2">
      <c r="A1847" s="6">
        <v>42227</v>
      </c>
      <c r="B1847" s="8">
        <v>13.24</v>
      </c>
      <c r="C1847" s="8">
        <v>14.33</v>
      </c>
      <c r="D1847" s="8">
        <v>13.02</v>
      </c>
      <c r="E1847" s="8">
        <v>13.71</v>
      </c>
    </row>
    <row r="1848" spans="1:5" x14ac:dyDescent="0.2">
      <c r="A1848" s="6">
        <v>42228</v>
      </c>
      <c r="B1848" s="8">
        <v>15.19</v>
      </c>
      <c r="C1848" s="8">
        <v>16.28</v>
      </c>
      <c r="D1848" s="8">
        <v>13.45</v>
      </c>
      <c r="E1848" s="8">
        <v>13.61</v>
      </c>
    </row>
    <row r="1849" spans="1:5" x14ac:dyDescent="0.2">
      <c r="A1849" s="6">
        <v>42229</v>
      </c>
      <c r="B1849" s="8">
        <v>13.87</v>
      </c>
      <c r="C1849" s="8">
        <v>14.33</v>
      </c>
      <c r="D1849" s="8">
        <v>13.06</v>
      </c>
      <c r="E1849" s="8">
        <v>13.49</v>
      </c>
    </row>
    <row r="1850" spans="1:5" x14ac:dyDescent="0.2">
      <c r="A1850" s="6">
        <v>42230</v>
      </c>
      <c r="B1850" s="8">
        <v>13.69</v>
      </c>
      <c r="C1850" s="8">
        <v>13.87</v>
      </c>
      <c r="D1850" s="8">
        <v>12.8</v>
      </c>
      <c r="E1850" s="8">
        <v>12.83</v>
      </c>
    </row>
    <row r="1851" spans="1:5" x14ac:dyDescent="0.2">
      <c r="A1851" s="6">
        <v>42233</v>
      </c>
      <c r="B1851" s="8">
        <v>14.32</v>
      </c>
      <c r="C1851" s="8">
        <v>14.52</v>
      </c>
      <c r="D1851" s="8">
        <v>13.01</v>
      </c>
      <c r="E1851" s="8">
        <v>13.02</v>
      </c>
    </row>
    <row r="1852" spans="1:5" x14ac:dyDescent="0.2">
      <c r="A1852" s="6">
        <v>42234</v>
      </c>
      <c r="B1852" s="8">
        <v>13.41</v>
      </c>
      <c r="C1852" s="8">
        <v>13.94</v>
      </c>
      <c r="D1852" s="8">
        <v>13.17</v>
      </c>
      <c r="E1852" s="8">
        <v>13.79</v>
      </c>
    </row>
    <row r="1853" spans="1:5" x14ac:dyDescent="0.2">
      <c r="A1853" s="6">
        <v>42235</v>
      </c>
      <c r="B1853" s="8">
        <v>14.84</v>
      </c>
      <c r="C1853" s="8">
        <v>15.96</v>
      </c>
      <c r="D1853" s="8">
        <v>13.73</v>
      </c>
      <c r="E1853" s="8">
        <v>15.25</v>
      </c>
    </row>
    <row r="1854" spans="1:5" x14ac:dyDescent="0.2">
      <c r="A1854" s="6">
        <v>42236</v>
      </c>
      <c r="B1854" s="8">
        <v>16.55</v>
      </c>
      <c r="C1854" s="8">
        <v>19.239999999999998</v>
      </c>
      <c r="D1854" s="8">
        <v>16.13</v>
      </c>
      <c r="E1854" s="8">
        <v>19.14</v>
      </c>
    </row>
    <row r="1855" spans="1:5" x14ac:dyDescent="0.2">
      <c r="A1855" s="6">
        <v>42237</v>
      </c>
      <c r="B1855" s="8">
        <v>22.55</v>
      </c>
      <c r="C1855" s="8">
        <v>28.38</v>
      </c>
      <c r="D1855" s="8">
        <v>20.8</v>
      </c>
      <c r="E1855" s="8">
        <v>28.03</v>
      </c>
    </row>
    <row r="1856" spans="1:5" x14ac:dyDescent="0.2">
      <c r="A1856" s="6">
        <v>42240</v>
      </c>
      <c r="B1856" s="8">
        <v>28.03</v>
      </c>
      <c r="C1856" s="8">
        <v>53.29</v>
      </c>
      <c r="D1856" s="8">
        <v>28.03</v>
      </c>
      <c r="E1856" s="8">
        <v>40.74</v>
      </c>
    </row>
    <row r="1857" spans="1:5" x14ac:dyDescent="0.2">
      <c r="A1857" s="6">
        <v>42241</v>
      </c>
      <c r="B1857" s="8">
        <v>31.13</v>
      </c>
      <c r="C1857" s="8">
        <v>38.06</v>
      </c>
      <c r="D1857" s="8">
        <v>28.08</v>
      </c>
      <c r="E1857" s="8">
        <v>36.020000000000003</v>
      </c>
    </row>
    <row r="1858" spans="1:5" x14ac:dyDescent="0.2">
      <c r="A1858" s="6">
        <v>42242</v>
      </c>
      <c r="B1858" s="8">
        <v>31.13</v>
      </c>
      <c r="C1858" s="8">
        <v>35.619999999999997</v>
      </c>
      <c r="D1858" s="8">
        <v>28.67</v>
      </c>
      <c r="E1858" s="8">
        <v>30.32</v>
      </c>
    </row>
    <row r="1859" spans="1:5" x14ac:dyDescent="0.2">
      <c r="A1859" s="6">
        <v>42243</v>
      </c>
      <c r="B1859" s="8">
        <v>27.11</v>
      </c>
      <c r="C1859" s="8">
        <v>29.9</v>
      </c>
      <c r="D1859" s="8">
        <v>24.49</v>
      </c>
      <c r="E1859" s="8">
        <v>26.1</v>
      </c>
    </row>
    <row r="1860" spans="1:5" x14ac:dyDescent="0.2">
      <c r="A1860" s="6">
        <v>42244</v>
      </c>
      <c r="B1860" s="8">
        <v>26.69</v>
      </c>
      <c r="C1860" s="8">
        <v>29.2</v>
      </c>
      <c r="D1860" s="8">
        <v>25.77</v>
      </c>
      <c r="E1860" s="8">
        <v>26.05</v>
      </c>
    </row>
    <row r="1861" spans="1:5" x14ac:dyDescent="0.2">
      <c r="A1861" s="6">
        <v>42247</v>
      </c>
      <c r="B1861" s="8">
        <v>27.03</v>
      </c>
      <c r="C1861" s="8">
        <v>29.37</v>
      </c>
      <c r="D1861" s="8">
        <v>26.63</v>
      </c>
      <c r="E1861" s="8">
        <v>28.43</v>
      </c>
    </row>
    <row r="1862" spans="1:5" x14ac:dyDescent="0.2">
      <c r="A1862" s="6">
        <v>42248</v>
      </c>
      <c r="B1862" s="8">
        <v>31.91</v>
      </c>
      <c r="C1862" s="8">
        <v>33.82</v>
      </c>
      <c r="D1862" s="8">
        <v>29.91</v>
      </c>
      <c r="E1862" s="8">
        <v>31.4</v>
      </c>
    </row>
    <row r="1863" spans="1:5" x14ac:dyDescent="0.2">
      <c r="A1863" s="6">
        <v>42249</v>
      </c>
      <c r="B1863" s="8">
        <v>29.14</v>
      </c>
      <c r="C1863" s="8">
        <v>30.45</v>
      </c>
      <c r="D1863" s="8">
        <v>24.77</v>
      </c>
      <c r="E1863" s="8">
        <v>26.09</v>
      </c>
    </row>
    <row r="1864" spans="1:5" x14ac:dyDescent="0.2">
      <c r="A1864" s="6">
        <v>42250</v>
      </c>
      <c r="B1864" s="8">
        <v>25.21</v>
      </c>
      <c r="C1864" s="8">
        <v>26.31</v>
      </c>
      <c r="D1864" s="8">
        <v>23.45</v>
      </c>
      <c r="E1864" s="8">
        <v>25.61</v>
      </c>
    </row>
    <row r="1865" spans="1:5" x14ac:dyDescent="0.2">
      <c r="A1865" s="6">
        <v>42251</v>
      </c>
      <c r="B1865" s="8">
        <v>27.43</v>
      </c>
      <c r="C1865" s="8">
        <v>29.47</v>
      </c>
      <c r="D1865" s="8">
        <v>25.68</v>
      </c>
      <c r="E1865" s="8">
        <v>27.8</v>
      </c>
    </row>
    <row r="1866" spans="1:5" x14ac:dyDescent="0.2">
      <c r="A1866" s="6">
        <v>42255</v>
      </c>
      <c r="B1866" s="8">
        <v>25.05</v>
      </c>
      <c r="C1866" s="8">
        <v>26.25</v>
      </c>
      <c r="D1866" s="8">
        <v>24.13</v>
      </c>
      <c r="E1866" s="8">
        <v>24.9</v>
      </c>
    </row>
    <row r="1867" spans="1:5" x14ac:dyDescent="0.2">
      <c r="A1867" s="6">
        <v>42256</v>
      </c>
      <c r="B1867" s="8">
        <v>22.39</v>
      </c>
      <c r="C1867" s="8">
        <v>26.82</v>
      </c>
      <c r="D1867" s="8">
        <v>21.51</v>
      </c>
      <c r="E1867" s="8">
        <v>26.23</v>
      </c>
    </row>
    <row r="1868" spans="1:5" x14ac:dyDescent="0.2">
      <c r="A1868" s="6">
        <v>42257</v>
      </c>
      <c r="B1868" s="8">
        <v>26.87</v>
      </c>
      <c r="C1868" s="8">
        <v>27.22</v>
      </c>
      <c r="D1868" s="8">
        <v>23.53</v>
      </c>
      <c r="E1868" s="8">
        <v>24.37</v>
      </c>
    </row>
    <row r="1869" spans="1:5" x14ac:dyDescent="0.2">
      <c r="A1869" s="6">
        <v>42258</v>
      </c>
      <c r="B1869" s="8">
        <v>25.38</v>
      </c>
      <c r="C1869" s="8">
        <v>25.81</v>
      </c>
      <c r="D1869" s="8">
        <v>23.15</v>
      </c>
      <c r="E1869" s="8">
        <v>23.2</v>
      </c>
    </row>
    <row r="1870" spans="1:5" x14ac:dyDescent="0.2">
      <c r="A1870" s="6">
        <v>42261</v>
      </c>
      <c r="B1870" s="8">
        <v>24.03</v>
      </c>
      <c r="C1870" s="8">
        <v>25.32</v>
      </c>
      <c r="D1870" s="8">
        <v>23.64</v>
      </c>
      <c r="E1870" s="8">
        <v>24.25</v>
      </c>
    </row>
    <row r="1871" spans="1:5" x14ac:dyDescent="0.2">
      <c r="A1871" s="6">
        <v>42262</v>
      </c>
      <c r="B1871" s="8">
        <v>23.28</v>
      </c>
      <c r="C1871" s="8">
        <v>23.77</v>
      </c>
      <c r="D1871" s="8">
        <v>22.13</v>
      </c>
      <c r="E1871" s="8">
        <v>22.54</v>
      </c>
    </row>
    <row r="1872" spans="1:5" x14ac:dyDescent="0.2">
      <c r="A1872" s="6">
        <v>42263</v>
      </c>
      <c r="B1872" s="8">
        <v>22.57</v>
      </c>
      <c r="C1872" s="8">
        <v>22.94</v>
      </c>
      <c r="D1872" s="8">
        <v>21.09</v>
      </c>
      <c r="E1872" s="8">
        <v>21.35</v>
      </c>
    </row>
    <row r="1873" spans="1:5" x14ac:dyDescent="0.2">
      <c r="A1873" s="6">
        <v>42264</v>
      </c>
      <c r="B1873" s="8">
        <v>21.54</v>
      </c>
      <c r="C1873" s="8">
        <v>23.33</v>
      </c>
      <c r="D1873" s="8">
        <v>17.87</v>
      </c>
      <c r="E1873" s="8">
        <v>21.14</v>
      </c>
    </row>
    <row r="1874" spans="1:5" x14ac:dyDescent="0.2">
      <c r="A1874" s="6">
        <v>42265</v>
      </c>
      <c r="B1874" s="8">
        <v>23.07</v>
      </c>
      <c r="C1874" s="8">
        <v>23.99</v>
      </c>
      <c r="D1874" s="8">
        <v>20.98</v>
      </c>
      <c r="E1874" s="8">
        <v>22.28</v>
      </c>
    </row>
    <row r="1875" spans="1:5" x14ac:dyDescent="0.2">
      <c r="A1875" s="6">
        <v>42268</v>
      </c>
      <c r="B1875" s="8">
        <v>21.97</v>
      </c>
      <c r="C1875" s="8">
        <v>22.48</v>
      </c>
      <c r="D1875" s="8">
        <v>20.05</v>
      </c>
      <c r="E1875" s="8">
        <v>20.14</v>
      </c>
    </row>
    <row r="1876" spans="1:5" x14ac:dyDescent="0.2">
      <c r="A1876" s="6">
        <v>42269</v>
      </c>
      <c r="B1876" s="8">
        <v>22.97</v>
      </c>
      <c r="C1876" s="8">
        <v>26.29</v>
      </c>
      <c r="D1876" s="8">
        <v>22.25</v>
      </c>
      <c r="E1876" s="8">
        <v>22.44</v>
      </c>
    </row>
    <row r="1877" spans="1:5" x14ac:dyDescent="0.2">
      <c r="A1877" s="6">
        <v>42270</v>
      </c>
      <c r="B1877" s="8">
        <v>22.09</v>
      </c>
      <c r="C1877" s="8">
        <v>23.2</v>
      </c>
      <c r="D1877" s="8">
        <v>21.14</v>
      </c>
      <c r="E1877" s="8">
        <v>22.13</v>
      </c>
    </row>
    <row r="1878" spans="1:5" x14ac:dyDescent="0.2">
      <c r="A1878" s="6">
        <v>42271</v>
      </c>
      <c r="B1878" s="8">
        <v>23.53</v>
      </c>
      <c r="C1878" s="8">
        <v>25.3</v>
      </c>
      <c r="D1878" s="8">
        <v>21.81</v>
      </c>
      <c r="E1878" s="8">
        <v>23.47</v>
      </c>
    </row>
    <row r="1879" spans="1:5" x14ac:dyDescent="0.2">
      <c r="A1879" s="6">
        <v>42272</v>
      </c>
      <c r="B1879" s="8">
        <v>21.12</v>
      </c>
      <c r="C1879" s="8">
        <v>24.29</v>
      </c>
      <c r="D1879" s="8">
        <v>20.81</v>
      </c>
      <c r="E1879" s="8">
        <v>23.62</v>
      </c>
    </row>
    <row r="1880" spans="1:5" x14ac:dyDescent="0.2">
      <c r="A1880" s="6">
        <v>42275</v>
      </c>
      <c r="B1880" s="8">
        <v>25.02</v>
      </c>
      <c r="C1880" s="8">
        <v>28.33</v>
      </c>
      <c r="D1880" s="8">
        <v>24.94</v>
      </c>
      <c r="E1880" s="8">
        <v>27.63</v>
      </c>
    </row>
    <row r="1881" spans="1:5" x14ac:dyDescent="0.2">
      <c r="A1881" s="6">
        <v>42276</v>
      </c>
      <c r="B1881" s="8">
        <v>26.57</v>
      </c>
      <c r="C1881" s="8">
        <v>28.2</v>
      </c>
      <c r="D1881" s="8">
        <v>25.76</v>
      </c>
      <c r="E1881" s="8">
        <v>26.83</v>
      </c>
    </row>
    <row r="1882" spans="1:5" x14ac:dyDescent="0.2">
      <c r="A1882" s="6">
        <v>42277</v>
      </c>
      <c r="B1882" s="8">
        <v>24.64</v>
      </c>
      <c r="C1882" s="8">
        <v>25.88</v>
      </c>
      <c r="D1882" s="8">
        <v>23.25</v>
      </c>
      <c r="E1882" s="8">
        <v>24.5</v>
      </c>
    </row>
    <row r="1883" spans="1:5" x14ac:dyDescent="0.2">
      <c r="A1883" s="6">
        <v>42278</v>
      </c>
      <c r="B1883" s="8">
        <v>23.14</v>
      </c>
      <c r="C1883" s="8">
        <v>25.23</v>
      </c>
      <c r="D1883" s="8">
        <v>22.55</v>
      </c>
      <c r="E1883" s="8">
        <v>22.55</v>
      </c>
    </row>
    <row r="1884" spans="1:5" x14ac:dyDescent="0.2">
      <c r="A1884" s="6">
        <v>42279</v>
      </c>
      <c r="B1884" s="8">
        <v>23.99</v>
      </c>
      <c r="C1884" s="8">
        <v>24.47</v>
      </c>
      <c r="D1884" s="8">
        <v>20.350000000000001</v>
      </c>
      <c r="E1884" s="8">
        <v>20.94</v>
      </c>
    </row>
    <row r="1885" spans="1:5" x14ac:dyDescent="0.2">
      <c r="A1885" s="6">
        <v>42282</v>
      </c>
      <c r="B1885" s="8">
        <v>20.309999999999999</v>
      </c>
      <c r="C1885" s="8">
        <v>20.420000000000002</v>
      </c>
      <c r="D1885" s="8">
        <v>19.14</v>
      </c>
      <c r="E1885" s="8">
        <v>19.54</v>
      </c>
    </row>
    <row r="1886" spans="1:5" x14ac:dyDescent="0.2">
      <c r="A1886" s="6">
        <v>42283</v>
      </c>
      <c r="B1886" s="8">
        <v>19.54</v>
      </c>
      <c r="C1886" s="8">
        <v>20.32</v>
      </c>
      <c r="D1886" s="8">
        <v>18.82</v>
      </c>
      <c r="E1886" s="8">
        <v>19.399999999999999</v>
      </c>
    </row>
    <row r="1887" spans="1:5" x14ac:dyDescent="0.2">
      <c r="A1887" s="6">
        <v>42284</v>
      </c>
      <c r="B1887" s="8">
        <v>18.96</v>
      </c>
      <c r="C1887" s="8">
        <v>19.73</v>
      </c>
      <c r="D1887" s="8">
        <v>18.329999999999998</v>
      </c>
      <c r="E1887" s="8">
        <v>18.399999999999999</v>
      </c>
    </row>
    <row r="1888" spans="1:5" x14ac:dyDescent="0.2">
      <c r="A1888" s="6">
        <v>42285</v>
      </c>
      <c r="B1888" s="8">
        <v>18.62</v>
      </c>
      <c r="C1888" s="8">
        <v>19.02</v>
      </c>
      <c r="D1888" s="8">
        <v>16.34</v>
      </c>
      <c r="E1888" s="8">
        <v>17.420000000000002</v>
      </c>
    </row>
    <row r="1889" spans="1:5" x14ac:dyDescent="0.2">
      <c r="A1889" s="6">
        <v>42286</v>
      </c>
      <c r="B1889" s="8">
        <v>17.149999999999999</v>
      </c>
      <c r="C1889" s="8">
        <v>18.2</v>
      </c>
      <c r="D1889" s="8">
        <v>16.89</v>
      </c>
      <c r="E1889" s="8">
        <v>17.079999999999998</v>
      </c>
    </row>
    <row r="1890" spans="1:5" x14ac:dyDescent="0.2">
      <c r="A1890" s="6">
        <v>42289</v>
      </c>
      <c r="B1890" s="8">
        <v>17.68</v>
      </c>
      <c r="C1890" s="8">
        <v>17.809999999999999</v>
      </c>
      <c r="D1890" s="8">
        <v>16.149999999999999</v>
      </c>
      <c r="E1890" s="8">
        <v>16.170000000000002</v>
      </c>
    </row>
    <row r="1891" spans="1:5" x14ac:dyDescent="0.2">
      <c r="A1891" s="6">
        <v>42290</v>
      </c>
      <c r="B1891" s="8">
        <v>17.079999999999998</v>
      </c>
      <c r="C1891" s="8">
        <v>17.7</v>
      </c>
      <c r="D1891" s="8">
        <v>16.14</v>
      </c>
      <c r="E1891" s="8">
        <v>17.670000000000002</v>
      </c>
    </row>
    <row r="1892" spans="1:5" x14ac:dyDescent="0.2">
      <c r="A1892" s="6">
        <v>42291</v>
      </c>
      <c r="B1892" s="8">
        <v>17.670000000000002</v>
      </c>
      <c r="C1892" s="8">
        <v>18.78</v>
      </c>
      <c r="D1892" s="8">
        <v>17.3</v>
      </c>
      <c r="E1892" s="8">
        <v>18.03</v>
      </c>
    </row>
    <row r="1893" spans="1:5" x14ac:dyDescent="0.2">
      <c r="A1893" s="6">
        <v>42292</v>
      </c>
      <c r="B1893" s="8">
        <v>17.62</v>
      </c>
      <c r="C1893" s="8">
        <v>17.850000000000001</v>
      </c>
      <c r="D1893" s="8">
        <v>16.04</v>
      </c>
      <c r="E1893" s="8">
        <v>16.05</v>
      </c>
    </row>
    <row r="1894" spans="1:5" x14ac:dyDescent="0.2">
      <c r="A1894" s="6">
        <v>42293</v>
      </c>
      <c r="B1894" s="8">
        <v>15.64</v>
      </c>
      <c r="C1894" s="8">
        <v>16.86</v>
      </c>
      <c r="D1894" s="8">
        <v>15.05</v>
      </c>
      <c r="E1894" s="8">
        <v>15.05</v>
      </c>
    </row>
    <row r="1895" spans="1:5" x14ac:dyDescent="0.2">
      <c r="A1895" s="6">
        <v>42296</v>
      </c>
      <c r="B1895" s="8">
        <v>15.68</v>
      </c>
      <c r="C1895" s="8">
        <v>16.23</v>
      </c>
      <c r="D1895" s="8">
        <v>14.82</v>
      </c>
      <c r="E1895" s="8">
        <v>14.98</v>
      </c>
    </row>
    <row r="1896" spans="1:5" x14ac:dyDescent="0.2">
      <c r="A1896" s="6">
        <v>42297</v>
      </c>
      <c r="B1896" s="8">
        <v>15.17</v>
      </c>
      <c r="C1896" s="8">
        <v>16.34</v>
      </c>
      <c r="D1896" s="8">
        <v>14.72</v>
      </c>
      <c r="E1896" s="8">
        <v>15.75</v>
      </c>
    </row>
    <row r="1897" spans="1:5" x14ac:dyDescent="0.2">
      <c r="A1897" s="6">
        <v>42298</v>
      </c>
      <c r="B1897" s="8">
        <v>14.98</v>
      </c>
      <c r="C1897" s="8">
        <v>16.7</v>
      </c>
      <c r="D1897" s="8">
        <v>14.41</v>
      </c>
      <c r="E1897" s="8">
        <v>16.7</v>
      </c>
    </row>
    <row r="1898" spans="1:5" x14ac:dyDescent="0.2">
      <c r="A1898" s="6">
        <v>42299</v>
      </c>
      <c r="B1898" s="8">
        <v>15.02</v>
      </c>
      <c r="C1898" s="8">
        <v>15.92</v>
      </c>
      <c r="D1898" s="8">
        <v>14.45</v>
      </c>
      <c r="E1898" s="8">
        <v>14.45</v>
      </c>
    </row>
    <row r="1899" spans="1:5" x14ac:dyDescent="0.2">
      <c r="A1899" s="6">
        <v>42300</v>
      </c>
      <c r="B1899" s="8">
        <v>13.46</v>
      </c>
      <c r="C1899" s="8">
        <v>15.12</v>
      </c>
      <c r="D1899" s="8">
        <v>13.24</v>
      </c>
      <c r="E1899" s="8">
        <v>14.46</v>
      </c>
    </row>
    <row r="1900" spans="1:5" x14ac:dyDescent="0.2">
      <c r="A1900" s="6">
        <v>42303</v>
      </c>
      <c r="B1900" s="8">
        <v>14.76</v>
      </c>
      <c r="C1900" s="8">
        <v>15.43</v>
      </c>
      <c r="D1900" s="8">
        <v>14.68</v>
      </c>
      <c r="E1900" s="8">
        <v>15.29</v>
      </c>
    </row>
    <row r="1901" spans="1:5" x14ac:dyDescent="0.2">
      <c r="A1901" s="6">
        <v>42304</v>
      </c>
      <c r="B1901" s="8">
        <v>15.75</v>
      </c>
      <c r="C1901" s="8">
        <v>15.99</v>
      </c>
      <c r="D1901" s="8">
        <v>14.78</v>
      </c>
      <c r="E1901" s="8">
        <v>15.43</v>
      </c>
    </row>
    <row r="1902" spans="1:5" x14ac:dyDescent="0.2">
      <c r="A1902" s="6">
        <v>42305</v>
      </c>
      <c r="B1902" s="8">
        <v>15.14</v>
      </c>
      <c r="C1902" s="8">
        <v>15.73</v>
      </c>
      <c r="D1902" s="8">
        <v>12.8</v>
      </c>
      <c r="E1902" s="8">
        <v>14.33</v>
      </c>
    </row>
    <row r="1903" spans="1:5" x14ac:dyDescent="0.2">
      <c r="A1903" s="6">
        <v>42306</v>
      </c>
      <c r="B1903" s="8">
        <v>14.8</v>
      </c>
      <c r="C1903" s="8">
        <v>15.46</v>
      </c>
      <c r="D1903" s="8">
        <v>14.33</v>
      </c>
      <c r="E1903" s="8">
        <v>14.61</v>
      </c>
    </row>
    <row r="1904" spans="1:5" x14ac:dyDescent="0.2">
      <c r="A1904" s="6">
        <v>42307</v>
      </c>
      <c r="B1904" s="8">
        <v>14.6</v>
      </c>
      <c r="C1904" s="8">
        <v>15.39</v>
      </c>
      <c r="D1904" s="8">
        <v>14</v>
      </c>
      <c r="E1904" s="8">
        <v>15.07</v>
      </c>
    </row>
    <row r="1905" spans="1:5" x14ac:dyDescent="0.2">
      <c r="A1905" s="6">
        <v>42310</v>
      </c>
      <c r="B1905" s="8">
        <v>15.41</v>
      </c>
      <c r="C1905" s="8">
        <v>15.51</v>
      </c>
      <c r="D1905" s="8">
        <v>13.67</v>
      </c>
      <c r="E1905" s="8">
        <v>14.15</v>
      </c>
    </row>
    <row r="1906" spans="1:5" x14ac:dyDescent="0.2">
      <c r="A1906" s="6">
        <v>42311</v>
      </c>
      <c r="B1906" s="8">
        <v>14.33</v>
      </c>
      <c r="C1906" s="8">
        <v>14.73</v>
      </c>
      <c r="D1906" s="8">
        <v>13.81</v>
      </c>
      <c r="E1906" s="8">
        <v>14.54</v>
      </c>
    </row>
    <row r="1907" spans="1:5" x14ac:dyDescent="0.2">
      <c r="A1907" s="6">
        <v>42312</v>
      </c>
      <c r="B1907" s="8">
        <v>14.04</v>
      </c>
      <c r="C1907" s="8">
        <v>15.88</v>
      </c>
      <c r="D1907" s="8">
        <v>13.96</v>
      </c>
      <c r="E1907" s="8">
        <v>15.51</v>
      </c>
    </row>
    <row r="1908" spans="1:5" x14ac:dyDescent="0.2">
      <c r="A1908" s="6">
        <v>42313</v>
      </c>
      <c r="B1908" s="8">
        <v>15.39</v>
      </c>
      <c r="C1908" s="8">
        <v>16.39</v>
      </c>
      <c r="D1908" s="8">
        <v>15</v>
      </c>
      <c r="E1908" s="8">
        <v>15.05</v>
      </c>
    </row>
    <row r="1909" spans="1:5" x14ac:dyDescent="0.2">
      <c r="A1909" s="6">
        <v>42314</v>
      </c>
      <c r="B1909" s="8">
        <v>14.91</v>
      </c>
      <c r="C1909" s="8">
        <v>16</v>
      </c>
      <c r="D1909" s="8">
        <v>14.32</v>
      </c>
      <c r="E1909" s="8">
        <v>14.33</v>
      </c>
    </row>
    <row r="1910" spans="1:5" x14ac:dyDescent="0.2">
      <c r="A1910" s="6">
        <v>42317</v>
      </c>
      <c r="B1910" s="8">
        <v>15.34</v>
      </c>
      <c r="C1910" s="8">
        <v>17.09</v>
      </c>
      <c r="D1910" s="8">
        <v>15.14</v>
      </c>
      <c r="E1910" s="8">
        <v>16.52</v>
      </c>
    </row>
    <row r="1911" spans="1:5" x14ac:dyDescent="0.2">
      <c r="A1911" s="6">
        <v>42318</v>
      </c>
      <c r="B1911" s="8">
        <v>16.690000000000001</v>
      </c>
      <c r="C1911" s="8">
        <v>16.96</v>
      </c>
      <c r="D1911" s="8">
        <v>15.24</v>
      </c>
      <c r="E1911" s="8">
        <v>15.29</v>
      </c>
    </row>
    <row r="1912" spans="1:5" x14ac:dyDescent="0.2">
      <c r="A1912" s="6">
        <v>42319</v>
      </c>
      <c r="B1912" s="8">
        <v>15.07</v>
      </c>
      <c r="C1912" s="8">
        <v>16.149999999999999</v>
      </c>
      <c r="D1912" s="8">
        <v>15.02</v>
      </c>
      <c r="E1912" s="8">
        <v>16.059999999999999</v>
      </c>
    </row>
    <row r="1913" spans="1:5" x14ac:dyDescent="0.2">
      <c r="A1913" s="6">
        <v>42320</v>
      </c>
      <c r="B1913" s="8">
        <v>17.059999999999999</v>
      </c>
      <c r="C1913" s="8">
        <v>18.5</v>
      </c>
      <c r="D1913" s="8">
        <v>16.649999999999999</v>
      </c>
      <c r="E1913" s="8">
        <v>18.37</v>
      </c>
    </row>
    <row r="1914" spans="1:5" x14ac:dyDescent="0.2">
      <c r="A1914" s="6">
        <v>42321</v>
      </c>
      <c r="B1914" s="8">
        <v>18.68</v>
      </c>
      <c r="C1914" s="8">
        <v>20.67</v>
      </c>
      <c r="D1914" s="8">
        <v>18.2</v>
      </c>
      <c r="E1914" s="8">
        <v>20.079999999999998</v>
      </c>
    </row>
    <row r="1915" spans="1:5" x14ac:dyDescent="0.2">
      <c r="A1915" s="6">
        <v>42324</v>
      </c>
      <c r="B1915" s="8">
        <v>20.51</v>
      </c>
      <c r="C1915" s="8">
        <v>20.55</v>
      </c>
      <c r="D1915" s="8">
        <v>17.25</v>
      </c>
      <c r="E1915" s="8">
        <v>18.16</v>
      </c>
    </row>
    <row r="1916" spans="1:5" x14ac:dyDescent="0.2">
      <c r="A1916" s="6">
        <v>42325</v>
      </c>
      <c r="B1916" s="8">
        <v>17.82</v>
      </c>
      <c r="C1916" s="8">
        <v>19.59</v>
      </c>
      <c r="D1916" s="8">
        <v>16.86</v>
      </c>
      <c r="E1916" s="8">
        <v>18.84</v>
      </c>
    </row>
    <row r="1917" spans="1:5" x14ac:dyDescent="0.2">
      <c r="A1917" s="6">
        <v>42326</v>
      </c>
      <c r="B1917" s="8">
        <v>19.010000000000002</v>
      </c>
      <c r="C1917" s="8">
        <v>19.45</v>
      </c>
      <c r="D1917" s="8">
        <v>16.8</v>
      </c>
      <c r="E1917" s="8">
        <v>16.850000000000001</v>
      </c>
    </row>
    <row r="1918" spans="1:5" x14ac:dyDescent="0.2">
      <c r="A1918" s="6">
        <v>42327</v>
      </c>
      <c r="B1918" s="8">
        <v>16.25</v>
      </c>
      <c r="C1918" s="8">
        <v>18.260000000000002</v>
      </c>
      <c r="D1918" s="8">
        <v>16</v>
      </c>
      <c r="E1918" s="8">
        <v>16.989999999999998</v>
      </c>
    </row>
    <row r="1919" spans="1:5" x14ac:dyDescent="0.2">
      <c r="A1919" s="6">
        <v>42328</v>
      </c>
      <c r="B1919" s="8">
        <v>16.13</v>
      </c>
      <c r="C1919" s="8">
        <v>16.38</v>
      </c>
      <c r="D1919" s="8">
        <v>15.47</v>
      </c>
      <c r="E1919" s="8">
        <v>15.47</v>
      </c>
    </row>
    <row r="1920" spans="1:5" x14ac:dyDescent="0.2">
      <c r="A1920" s="6">
        <v>42331</v>
      </c>
      <c r="B1920" s="8">
        <v>16.149999999999999</v>
      </c>
      <c r="C1920" s="8">
        <v>16.739999999999998</v>
      </c>
      <c r="D1920" s="8">
        <v>15.38</v>
      </c>
      <c r="E1920" s="8">
        <v>15.62</v>
      </c>
    </row>
    <row r="1921" spans="1:5" x14ac:dyDescent="0.2">
      <c r="A1921" s="6">
        <v>42332</v>
      </c>
      <c r="B1921" s="8">
        <v>16.53</v>
      </c>
      <c r="C1921" s="8">
        <v>17.21</v>
      </c>
      <c r="D1921" s="8">
        <v>15.48</v>
      </c>
      <c r="E1921" s="8">
        <v>15.93</v>
      </c>
    </row>
    <row r="1922" spans="1:5" x14ac:dyDescent="0.2">
      <c r="A1922" s="6">
        <v>42333</v>
      </c>
      <c r="B1922" s="8">
        <v>15.55</v>
      </c>
      <c r="C1922" s="8">
        <v>15.89</v>
      </c>
      <c r="D1922" s="8">
        <v>15.05</v>
      </c>
      <c r="E1922" s="8">
        <v>15.19</v>
      </c>
    </row>
    <row r="1923" spans="1:5" x14ac:dyDescent="0.2">
      <c r="A1923" s="6">
        <v>42335</v>
      </c>
      <c r="B1923" s="8">
        <v>15.31</v>
      </c>
      <c r="C1923" s="8">
        <v>16.09</v>
      </c>
      <c r="D1923" s="8">
        <v>15.12</v>
      </c>
      <c r="E1923" s="8">
        <v>15.12</v>
      </c>
    </row>
    <row r="1924" spans="1:5" x14ac:dyDescent="0.2">
      <c r="A1924" s="6">
        <v>42338</v>
      </c>
      <c r="B1924" s="8">
        <v>15.55</v>
      </c>
      <c r="C1924" s="8">
        <v>16.57</v>
      </c>
      <c r="D1924" s="8">
        <v>15.52</v>
      </c>
      <c r="E1924" s="8">
        <v>16.13</v>
      </c>
    </row>
    <row r="1925" spans="1:5" x14ac:dyDescent="0.2">
      <c r="A1925" s="6">
        <v>42339</v>
      </c>
      <c r="B1925" s="8">
        <v>15.61</v>
      </c>
      <c r="C1925" s="8">
        <v>16.34</v>
      </c>
      <c r="D1925" s="8">
        <v>14.63</v>
      </c>
      <c r="E1925" s="8">
        <v>14.67</v>
      </c>
    </row>
    <row r="1926" spans="1:5" x14ac:dyDescent="0.2">
      <c r="A1926" s="6">
        <v>42340</v>
      </c>
      <c r="B1926" s="8">
        <v>15.04</v>
      </c>
      <c r="C1926" s="8">
        <v>16.489999999999998</v>
      </c>
      <c r="D1926" s="8">
        <v>14.71</v>
      </c>
      <c r="E1926" s="8">
        <v>15.91</v>
      </c>
    </row>
    <row r="1927" spans="1:5" x14ac:dyDescent="0.2">
      <c r="A1927" s="6">
        <v>42341</v>
      </c>
      <c r="B1927" s="8">
        <v>15.87</v>
      </c>
      <c r="C1927" s="8">
        <v>19.350000000000001</v>
      </c>
      <c r="D1927" s="8">
        <v>15.86</v>
      </c>
      <c r="E1927" s="8">
        <v>18.11</v>
      </c>
    </row>
    <row r="1928" spans="1:5" x14ac:dyDescent="0.2">
      <c r="A1928" s="6">
        <v>42342</v>
      </c>
      <c r="B1928" s="8">
        <v>17.43</v>
      </c>
      <c r="C1928" s="8">
        <v>17.649999999999999</v>
      </c>
      <c r="D1928" s="8">
        <v>14.69</v>
      </c>
      <c r="E1928" s="8">
        <v>14.81</v>
      </c>
    </row>
    <row r="1929" spans="1:5" x14ac:dyDescent="0.2">
      <c r="A1929" s="6">
        <v>42345</v>
      </c>
      <c r="B1929" s="8">
        <v>15.65</v>
      </c>
      <c r="C1929" s="8">
        <v>17.18</v>
      </c>
      <c r="D1929" s="8">
        <v>15.58</v>
      </c>
      <c r="E1929" s="8">
        <v>15.84</v>
      </c>
    </row>
    <row r="1930" spans="1:5" x14ac:dyDescent="0.2">
      <c r="A1930" s="6">
        <v>42346</v>
      </c>
      <c r="B1930" s="8">
        <v>17.690000000000001</v>
      </c>
      <c r="C1930" s="8">
        <v>18.329999999999998</v>
      </c>
      <c r="D1930" s="8">
        <v>16.52</v>
      </c>
      <c r="E1930" s="8">
        <v>17.600000000000001</v>
      </c>
    </row>
    <row r="1931" spans="1:5" x14ac:dyDescent="0.2">
      <c r="A1931" s="6">
        <v>42347</v>
      </c>
      <c r="B1931" s="8">
        <v>18.05</v>
      </c>
      <c r="C1931" s="8">
        <v>20.13</v>
      </c>
      <c r="D1931" s="8">
        <v>15.72</v>
      </c>
      <c r="E1931" s="8">
        <v>19.61</v>
      </c>
    </row>
    <row r="1932" spans="1:5" x14ac:dyDescent="0.2">
      <c r="A1932" s="6">
        <v>42348</v>
      </c>
      <c r="B1932" s="8">
        <v>19.25</v>
      </c>
      <c r="C1932" s="8">
        <v>19.72</v>
      </c>
      <c r="D1932" s="8">
        <v>18.13</v>
      </c>
      <c r="E1932" s="8">
        <v>19.34</v>
      </c>
    </row>
    <row r="1933" spans="1:5" x14ac:dyDescent="0.2">
      <c r="A1933" s="6">
        <v>42349</v>
      </c>
      <c r="B1933" s="8">
        <v>21.36</v>
      </c>
      <c r="C1933" s="8">
        <v>25.27</v>
      </c>
      <c r="D1933" s="8">
        <v>20.88</v>
      </c>
      <c r="E1933" s="8">
        <v>24.39</v>
      </c>
    </row>
    <row r="1934" spans="1:5" x14ac:dyDescent="0.2">
      <c r="A1934" s="6">
        <v>42352</v>
      </c>
      <c r="B1934" s="8">
        <v>24.7</v>
      </c>
      <c r="C1934" s="8">
        <v>26.81</v>
      </c>
      <c r="D1934" s="8">
        <v>21.47</v>
      </c>
      <c r="E1934" s="8">
        <v>22.73</v>
      </c>
    </row>
    <row r="1935" spans="1:5" x14ac:dyDescent="0.2">
      <c r="A1935" s="6">
        <v>42353</v>
      </c>
      <c r="B1935" s="8">
        <v>20.76</v>
      </c>
      <c r="C1935" s="8">
        <v>21.62</v>
      </c>
      <c r="D1935" s="8">
        <v>20.02</v>
      </c>
      <c r="E1935" s="8">
        <v>20.95</v>
      </c>
    </row>
    <row r="1936" spans="1:5" x14ac:dyDescent="0.2">
      <c r="A1936" s="6">
        <v>42354</v>
      </c>
      <c r="B1936" s="8">
        <v>19.25</v>
      </c>
      <c r="C1936" s="8">
        <v>20.239999999999998</v>
      </c>
      <c r="D1936" s="8">
        <v>17.12</v>
      </c>
      <c r="E1936" s="8">
        <v>17.86</v>
      </c>
    </row>
    <row r="1937" spans="1:5" x14ac:dyDescent="0.2">
      <c r="A1937" s="6">
        <v>42355</v>
      </c>
      <c r="B1937" s="8">
        <v>16.18</v>
      </c>
      <c r="C1937" s="8">
        <v>19.05</v>
      </c>
      <c r="D1937" s="8">
        <v>16.13</v>
      </c>
      <c r="E1937" s="8">
        <v>18.940000000000001</v>
      </c>
    </row>
    <row r="1938" spans="1:5" x14ac:dyDescent="0.2">
      <c r="A1938" s="6">
        <v>42356</v>
      </c>
      <c r="B1938" s="8">
        <v>19.34</v>
      </c>
      <c r="C1938" s="8">
        <v>23.3</v>
      </c>
      <c r="D1938" s="8">
        <v>18.75</v>
      </c>
      <c r="E1938" s="8">
        <v>20.7</v>
      </c>
    </row>
    <row r="1939" spans="1:5" x14ac:dyDescent="0.2">
      <c r="A1939" s="6">
        <v>42359</v>
      </c>
      <c r="B1939" s="8">
        <v>19.64</v>
      </c>
      <c r="C1939" s="8">
        <v>20.21</v>
      </c>
      <c r="D1939" s="8">
        <v>18.7</v>
      </c>
      <c r="E1939" s="8">
        <v>18.7</v>
      </c>
    </row>
    <row r="1940" spans="1:5" x14ac:dyDescent="0.2">
      <c r="A1940" s="6">
        <v>42360</v>
      </c>
      <c r="B1940" s="8">
        <v>17.61</v>
      </c>
      <c r="C1940" s="8">
        <v>18.22</v>
      </c>
      <c r="D1940" s="8">
        <v>16.600000000000001</v>
      </c>
      <c r="E1940" s="8">
        <v>16.600000000000001</v>
      </c>
    </row>
    <row r="1941" spans="1:5" x14ac:dyDescent="0.2">
      <c r="A1941" s="6">
        <v>42361</v>
      </c>
      <c r="B1941" s="8">
        <v>15.86</v>
      </c>
      <c r="C1941" s="8">
        <v>16.25</v>
      </c>
      <c r="D1941" s="8">
        <v>15.33</v>
      </c>
      <c r="E1941" s="8">
        <v>15.57</v>
      </c>
    </row>
    <row r="1942" spans="1:5" x14ac:dyDescent="0.2">
      <c r="A1942" s="6">
        <v>42362</v>
      </c>
      <c r="B1942" s="8">
        <v>15.44</v>
      </c>
      <c r="C1942" s="8">
        <v>15.88</v>
      </c>
      <c r="D1942" s="8">
        <v>14.45</v>
      </c>
      <c r="E1942" s="8">
        <v>15.74</v>
      </c>
    </row>
    <row r="1943" spans="1:5" x14ac:dyDescent="0.2">
      <c r="A1943" s="6">
        <v>42366</v>
      </c>
      <c r="B1943" s="8">
        <v>17.649999999999999</v>
      </c>
      <c r="C1943" s="8">
        <v>18.13</v>
      </c>
      <c r="D1943" s="8">
        <v>16.88</v>
      </c>
      <c r="E1943" s="8">
        <v>16.91</v>
      </c>
    </row>
    <row r="1944" spans="1:5" x14ac:dyDescent="0.2">
      <c r="A1944" s="6">
        <v>42367</v>
      </c>
      <c r="B1944" s="8">
        <v>15.91</v>
      </c>
      <c r="C1944" s="8">
        <v>16.48</v>
      </c>
      <c r="D1944" s="8">
        <v>15.63</v>
      </c>
      <c r="E1944" s="8">
        <v>16.079999999999998</v>
      </c>
    </row>
    <row r="1945" spans="1:5" x14ac:dyDescent="0.2">
      <c r="A1945" s="6">
        <v>42368</v>
      </c>
      <c r="B1945" s="8">
        <v>16.5</v>
      </c>
      <c r="C1945" s="8">
        <v>17.420000000000002</v>
      </c>
      <c r="D1945" s="8">
        <v>16.5</v>
      </c>
      <c r="E1945" s="8">
        <v>17.29</v>
      </c>
    </row>
    <row r="1946" spans="1:5" x14ac:dyDescent="0.2">
      <c r="A1946" s="6">
        <v>42369</v>
      </c>
      <c r="B1946" s="8">
        <v>17.97</v>
      </c>
      <c r="C1946" s="8">
        <v>20.39</v>
      </c>
      <c r="D1946" s="8">
        <v>17.510000000000002</v>
      </c>
      <c r="E1946" s="8">
        <v>18.21</v>
      </c>
    </row>
    <row r="1947" spans="1:5" x14ac:dyDescent="0.2">
      <c r="A1947" s="6">
        <v>42373</v>
      </c>
      <c r="B1947" s="8">
        <v>22.48</v>
      </c>
      <c r="C1947" s="8">
        <v>23.36</v>
      </c>
      <c r="D1947" s="8">
        <v>20.67</v>
      </c>
      <c r="E1947" s="8">
        <v>20.7</v>
      </c>
    </row>
    <row r="1948" spans="1:5" x14ac:dyDescent="0.2">
      <c r="A1948" s="6">
        <v>42374</v>
      </c>
      <c r="B1948" s="8">
        <v>20.75</v>
      </c>
      <c r="C1948" s="8">
        <v>21.06</v>
      </c>
      <c r="D1948" s="8">
        <v>19.25</v>
      </c>
      <c r="E1948" s="8">
        <v>19.34</v>
      </c>
    </row>
    <row r="1949" spans="1:5" x14ac:dyDescent="0.2">
      <c r="A1949" s="6">
        <v>42375</v>
      </c>
      <c r="B1949" s="8">
        <v>21.67</v>
      </c>
      <c r="C1949" s="8">
        <v>21.86</v>
      </c>
      <c r="D1949" s="8">
        <v>19.8</v>
      </c>
      <c r="E1949" s="8">
        <v>20.59</v>
      </c>
    </row>
    <row r="1950" spans="1:5" x14ac:dyDescent="0.2">
      <c r="A1950" s="6">
        <v>42376</v>
      </c>
      <c r="B1950" s="8">
        <v>23.22</v>
      </c>
      <c r="C1950" s="8">
        <v>25.86</v>
      </c>
      <c r="D1950" s="8">
        <v>22.4</v>
      </c>
      <c r="E1950" s="8">
        <v>24.99</v>
      </c>
    </row>
    <row r="1951" spans="1:5" x14ac:dyDescent="0.2">
      <c r="A1951" s="6">
        <v>42377</v>
      </c>
      <c r="B1951" s="8">
        <v>22.96</v>
      </c>
      <c r="C1951" s="8">
        <v>27.08</v>
      </c>
      <c r="D1951" s="8">
        <v>22.48</v>
      </c>
      <c r="E1951" s="8">
        <v>27.01</v>
      </c>
    </row>
    <row r="1952" spans="1:5" x14ac:dyDescent="0.2">
      <c r="A1952" s="6">
        <v>42380</v>
      </c>
      <c r="B1952" s="8">
        <v>25.58</v>
      </c>
      <c r="C1952" s="8">
        <v>27.39</v>
      </c>
      <c r="D1952" s="8">
        <v>23.83</v>
      </c>
      <c r="E1952" s="8">
        <v>24.3</v>
      </c>
    </row>
    <row r="1953" spans="1:5" x14ac:dyDescent="0.2">
      <c r="A1953" s="6">
        <v>42381</v>
      </c>
      <c r="B1953" s="8">
        <v>22.97</v>
      </c>
      <c r="C1953" s="8">
        <v>23.93</v>
      </c>
      <c r="D1953" s="8">
        <v>21.91</v>
      </c>
      <c r="E1953" s="8">
        <v>22.47</v>
      </c>
    </row>
    <row r="1954" spans="1:5" x14ac:dyDescent="0.2">
      <c r="A1954" s="6">
        <v>42382</v>
      </c>
      <c r="B1954" s="8">
        <v>21.72</v>
      </c>
      <c r="C1954" s="8">
        <v>26.11</v>
      </c>
      <c r="D1954" s="8">
        <v>21.44</v>
      </c>
      <c r="E1954" s="8">
        <v>25.22</v>
      </c>
    </row>
    <row r="1955" spans="1:5" x14ac:dyDescent="0.2">
      <c r="A1955" s="6">
        <v>42383</v>
      </c>
      <c r="B1955" s="8">
        <v>24.75</v>
      </c>
      <c r="C1955" s="8">
        <v>26.28</v>
      </c>
      <c r="D1955" s="8">
        <v>23.07</v>
      </c>
      <c r="E1955" s="8">
        <v>23.95</v>
      </c>
    </row>
    <row r="1956" spans="1:5" x14ac:dyDescent="0.2">
      <c r="A1956" s="6">
        <v>42384</v>
      </c>
      <c r="B1956" s="8">
        <v>28.96</v>
      </c>
      <c r="C1956" s="8">
        <v>30.95</v>
      </c>
      <c r="D1956" s="8">
        <v>26.67</v>
      </c>
      <c r="E1956" s="8">
        <v>27.02</v>
      </c>
    </row>
    <row r="1957" spans="1:5" x14ac:dyDescent="0.2">
      <c r="A1957" s="6">
        <v>42388</v>
      </c>
      <c r="B1957" s="8">
        <v>25.4</v>
      </c>
      <c r="C1957" s="8">
        <v>27.59</v>
      </c>
      <c r="D1957" s="8">
        <v>25.21</v>
      </c>
      <c r="E1957" s="8">
        <v>26.05</v>
      </c>
    </row>
    <row r="1958" spans="1:5" x14ac:dyDescent="0.2">
      <c r="A1958" s="6">
        <v>42389</v>
      </c>
      <c r="B1958" s="8">
        <v>27.78</v>
      </c>
      <c r="C1958" s="8">
        <v>32.090000000000003</v>
      </c>
      <c r="D1958" s="8">
        <v>26.59</v>
      </c>
      <c r="E1958" s="8">
        <v>27.59</v>
      </c>
    </row>
    <row r="1959" spans="1:5" x14ac:dyDescent="0.2">
      <c r="A1959" s="6">
        <v>42390</v>
      </c>
      <c r="B1959" s="8">
        <v>27.79</v>
      </c>
      <c r="C1959" s="8">
        <v>28.43</v>
      </c>
      <c r="D1959" s="8">
        <v>25.01</v>
      </c>
      <c r="E1959" s="8">
        <v>26.69</v>
      </c>
    </row>
    <row r="1960" spans="1:5" x14ac:dyDescent="0.2">
      <c r="A1960" s="6">
        <v>42391</v>
      </c>
      <c r="B1960" s="8">
        <v>24.21</v>
      </c>
      <c r="C1960" s="8">
        <v>24.55</v>
      </c>
      <c r="D1960" s="8">
        <v>22.22</v>
      </c>
      <c r="E1960" s="8">
        <v>22.34</v>
      </c>
    </row>
    <row r="1961" spans="1:5" x14ac:dyDescent="0.2">
      <c r="A1961" s="6">
        <v>42394</v>
      </c>
      <c r="B1961" s="8">
        <v>23.3</v>
      </c>
      <c r="C1961" s="8">
        <v>24.31</v>
      </c>
      <c r="D1961" s="8">
        <v>22.38</v>
      </c>
      <c r="E1961" s="8">
        <v>24.15</v>
      </c>
    </row>
    <row r="1962" spans="1:5" x14ac:dyDescent="0.2">
      <c r="A1962" s="6">
        <v>42395</v>
      </c>
      <c r="B1962" s="8">
        <v>23.75</v>
      </c>
      <c r="C1962" s="8">
        <v>24.02</v>
      </c>
      <c r="D1962" s="8">
        <v>22.33</v>
      </c>
      <c r="E1962" s="8">
        <v>22.5</v>
      </c>
    </row>
    <row r="1963" spans="1:5" x14ac:dyDescent="0.2">
      <c r="A1963" s="6">
        <v>42396</v>
      </c>
      <c r="B1963" s="8">
        <v>22.88</v>
      </c>
      <c r="C1963" s="8">
        <v>27.22</v>
      </c>
      <c r="D1963" s="8">
        <v>20.420000000000002</v>
      </c>
      <c r="E1963" s="8">
        <v>23.11</v>
      </c>
    </row>
    <row r="1964" spans="1:5" x14ac:dyDescent="0.2">
      <c r="A1964" s="6">
        <v>42397</v>
      </c>
      <c r="B1964" s="8">
        <v>22.15</v>
      </c>
      <c r="C1964" s="8">
        <v>23.81</v>
      </c>
      <c r="D1964" s="8">
        <v>21.9</v>
      </c>
      <c r="E1964" s="8">
        <v>22.42</v>
      </c>
    </row>
    <row r="1965" spans="1:5" x14ac:dyDescent="0.2">
      <c r="A1965" s="6">
        <v>42398</v>
      </c>
      <c r="B1965" s="8">
        <v>21.59</v>
      </c>
      <c r="C1965" s="8">
        <v>21.74</v>
      </c>
      <c r="D1965" s="8">
        <v>19.5</v>
      </c>
      <c r="E1965" s="8">
        <v>20.2</v>
      </c>
    </row>
    <row r="1966" spans="1:5" x14ac:dyDescent="0.2">
      <c r="A1966" s="6">
        <v>42401</v>
      </c>
      <c r="B1966" s="8">
        <v>21.32</v>
      </c>
      <c r="C1966" s="8">
        <v>23.66</v>
      </c>
      <c r="D1966" s="8">
        <v>19.61</v>
      </c>
      <c r="E1966" s="8">
        <v>19.98</v>
      </c>
    </row>
    <row r="1967" spans="1:5" x14ac:dyDescent="0.2">
      <c r="A1967" s="6">
        <v>42402</v>
      </c>
      <c r="B1967" s="8">
        <v>21.34</v>
      </c>
      <c r="C1967" s="8">
        <v>22.42</v>
      </c>
      <c r="D1967" s="8">
        <v>21.06</v>
      </c>
      <c r="E1967" s="8">
        <v>21.98</v>
      </c>
    </row>
    <row r="1968" spans="1:5" x14ac:dyDescent="0.2">
      <c r="A1968" s="6">
        <v>42403</v>
      </c>
      <c r="B1968" s="8">
        <v>21.49</v>
      </c>
      <c r="C1968" s="8">
        <v>27.7</v>
      </c>
      <c r="D1968" s="8">
        <v>21.42</v>
      </c>
      <c r="E1968" s="8">
        <v>21.65</v>
      </c>
    </row>
    <row r="1969" spans="1:5" x14ac:dyDescent="0.2">
      <c r="A1969" s="6">
        <v>42404</v>
      </c>
      <c r="B1969" s="8">
        <v>22.29</v>
      </c>
      <c r="C1969" s="8">
        <v>23.14</v>
      </c>
      <c r="D1969" s="8">
        <v>21.24</v>
      </c>
      <c r="E1969" s="8">
        <v>21.84</v>
      </c>
    </row>
    <row r="1970" spans="1:5" x14ac:dyDescent="0.2">
      <c r="A1970" s="6">
        <v>42405</v>
      </c>
      <c r="B1970" s="8">
        <v>22.09</v>
      </c>
      <c r="C1970" s="8">
        <v>24.11</v>
      </c>
      <c r="D1970" s="8">
        <v>21.91</v>
      </c>
      <c r="E1970" s="8">
        <v>23.38</v>
      </c>
    </row>
    <row r="1971" spans="1:5" x14ac:dyDescent="0.2">
      <c r="A1971" s="6">
        <v>42408</v>
      </c>
      <c r="B1971" s="8">
        <v>25.89</v>
      </c>
      <c r="C1971" s="8">
        <v>27.72</v>
      </c>
      <c r="D1971" s="8">
        <v>25.56</v>
      </c>
      <c r="E1971" s="8">
        <v>26</v>
      </c>
    </row>
    <row r="1972" spans="1:5" x14ac:dyDescent="0.2">
      <c r="A1972" s="6">
        <v>42409</v>
      </c>
      <c r="B1972" s="8">
        <v>28.3</v>
      </c>
      <c r="C1972" s="8">
        <v>28.31</v>
      </c>
      <c r="D1972" s="8">
        <v>25.99</v>
      </c>
      <c r="E1972" s="8">
        <v>26.54</v>
      </c>
    </row>
    <row r="1973" spans="1:5" x14ac:dyDescent="0.2">
      <c r="A1973" s="6">
        <v>42410</v>
      </c>
      <c r="B1973" s="8">
        <v>25.75</v>
      </c>
      <c r="C1973" s="8">
        <v>26.6</v>
      </c>
      <c r="D1973" s="8">
        <v>24.47</v>
      </c>
      <c r="E1973" s="8">
        <v>26.29</v>
      </c>
    </row>
    <row r="1974" spans="1:5" x14ac:dyDescent="0.2">
      <c r="A1974" s="6">
        <v>42411</v>
      </c>
      <c r="B1974" s="8">
        <v>29.01</v>
      </c>
      <c r="C1974" s="8">
        <v>30.9</v>
      </c>
      <c r="D1974" s="8">
        <v>26.67</v>
      </c>
      <c r="E1974" s="8">
        <v>28.14</v>
      </c>
    </row>
    <row r="1975" spans="1:5" x14ac:dyDescent="0.2">
      <c r="A1975" s="6">
        <v>42412</v>
      </c>
      <c r="B1975" s="8">
        <v>27.16</v>
      </c>
      <c r="C1975" s="8">
        <v>27.57</v>
      </c>
      <c r="D1975" s="8">
        <v>24.92</v>
      </c>
      <c r="E1975" s="8">
        <v>25.4</v>
      </c>
    </row>
    <row r="1976" spans="1:5" x14ac:dyDescent="0.2">
      <c r="A1976" s="6">
        <v>42416</v>
      </c>
      <c r="B1976" s="8">
        <v>24.96</v>
      </c>
      <c r="C1976" s="8">
        <v>25.52</v>
      </c>
      <c r="D1976" s="8">
        <v>23.32</v>
      </c>
      <c r="E1976" s="8">
        <v>24.11</v>
      </c>
    </row>
    <row r="1977" spans="1:5" x14ac:dyDescent="0.2">
      <c r="A1977" s="6">
        <v>42417</v>
      </c>
      <c r="B1977" s="8">
        <v>23.4</v>
      </c>
      <c r="C1977" s="8">
        <v>24.16</v>
      </c>
      <c r="D1977" s="8">
        <v>21.83</v>
      </c>
      <c r="E1977" s="8">
        <v>22.31</v>
      </c>
    </row>
    <row r="1978" spans="1:5" x14ac:dyDescent="0.2">
      <c r="A1978" s="6">
        <v>42418</v>
      </c>
      <c r="B1978" s="8">
        <v>22.16</v>
      </c>
      <c r="C1978" s="8">
        <v>22.53</v>
      </c>
      <c r="D1978" s="8">
        <v>21.29</v>
      </c>
      <c r="E1978" s="8">
        <v>21.64</v>
      </c>
    </row>
    <row r="1979" spans="1:5" x14ac:dyDescent="0.2">
      <c r="A1979" s="6">
        <v>42419</v>
      </c>
      <c r="B1979" s="8">
        <v>22.39</v>
      </c>
      <c r="C1979" s="8">
        <v>23.44</v>
      </c>
      <c r="D1979" s="8">
        <v>20.52</v>
      </c>
      <c r="E1979" s="8">
        <v>20.53</v>
      </c>
    </row>
    <row r="1980" spans="1:5" x14ac:dyDescent="0.2">
      <c r="A1980" s="6">
        <v>42422</v>
      </c>
      <c r="B1980" s="8">
        <v>20.14</v>
      </c>
      <c r="C1980" s="8">
        <v>20.350000000000001</v>
      </c>
      <c r="D1980" s="8">
        <v>19.02</v>
      </c>
      <c r="E1980" s="8">
        <v>19.38</v>
      </c>
    </row>
    <row r="1981" spans="1:5" x14ac:dyDescent="0.2">
      <c r="A1981" s="6">
        <v>42423</v>
      </c>
      <c r="B1981" s="8">
        <v>19.75</v>
      </c>
      <c r="C1981" s="8">
        <v>21.16</v>
      </c>
      <c r="D1981" s="8">
        <v>19.54</v>
      </c>
      <c r="E1981" s="8">
        <v>20.98</v>
      </c>
    </row>
    <row r="1982" spans="1:5" x14ac:dyDescent="0.2">
      <c r="A1982" s="6">
        <v>42424</v>
      </c>
      <c r="B1982" s="8">
        <v>22.28</v>
      </c>
      <c r="C1982" s="8">
        <v>22.87</v>
      </c>
      <c r="D1982" s="8">
        <v>20.260000000000002</v>
      </c>
      <c r="E1982" s="8">
        <v>20.72</v>
      </c>
    </row>
    <row r="1983" spans="1:5" x14ac:dyDescent="0.2">
      <c r="A1983" s="6">
        <v>42425</v>
      </c>
      <c r="B1983" s="8">
        <v>20.54</v>
      </c>
      <c r="C1983" s="8">
        <v>21.26</v>
      </c>
      <c r="D1983" s="8">
        <v>19.100000000000001</v>
      </c>
      <c r="E1983" s="8">
        <v>19.11</v>
      </c>
    </row>
    <row r="1984" spans="1:5" x14ac:dyDescent="0.2">
      <c r="A1984" s="6">
        <v>42426</v>
      </c>
      <c r="B1984" s="8">
        <v>18.89</v>
      </c>
      <c r="C1984" s="8">
        <v>20.13</v>
      </c>
      <c r="D1984" s="8">
        <v>18.46</v>
      </c>
      <c r="E1984" s="8">
        <v>19.809999999999999</v>
      </c>
    </row>
    <row r="1985" spans="1:5" x14ac:dyDescent="0.2">
      <c r="A1985" s="6">
        <v>42429</v>
      </c>
      <c r="B1985" s="8">
        <v>20.49</v>
      </c>
      <c r="C1985" s="8">
        <v>20.81</v>
      </c>
      <c r="D1985" s="8">
        <v>18.38</v>
      </c>
      <c r="E1985" s="8">
        <v>20.55</v>
      </c>
    </row>
    <row r="1986" spans="1:5" x14ac:dyDescent="0.2">
      <c r="A1986" s="6">
        <v>42430</v>
      </c>
      <c r="B1986" s="8">
        <v>19.84</v>
      </c>
      <c r="C1986" s="8">
        <v>20.170000000000002</v>
      </c>
      <c r="D1986" s="8">
        <v>17.66</v>
      </c>
      <c r="E1986" s="8">
        <v>17.7</v>
      </c>
    </row>
    <row r="1987" spans="1:5" x14ac:dyDescent="0.2">
      <c r="A1987" s="6">
        <v>42431</v>
      </c>
      <c r="B1987" s="8">
        <v>17.98</v>
      </c>
      <c r="C1987" s="8">
        <v>18.41</v>
      </c>
      <c r="D1987" s="8">
        <v>16.78</v>
      </c>
      <c r="E1987" s="8">
        <v>17.09</v>
      </c>
    </row>
    <row r="1988" spans="1:5" x14ac:dyDescent="0.2">
      <c r="A1988" s="6">
        <v>42432</v>
      </c>
      <c r="B1988" s="8">
        <v>17.25</v>
      </c>
      <c r="C1988" s="8">
        <v>17.559999999999999</v>
      </c>
      <c r="D1988" s="8">
        <v>16.32</v>
      </c>
      <c r="E1988" s="8">
        <v>16.7</v>
      </c>
    </row>
    <row r="1989" spans="1:5" x14ac:dyDescent="0.2">
      <c r="A1989" s="6">
        <v>42433</v>
      </c>
      <c r="B1989" s="8">
        <v>16.48</v>
      </c>
      <c r="C1989" s="8">
        <v>17.350000000000001</v>
      </c>
      <c r="D1989" s="8">
        <v>16.05</v>
      </c>
      <c r="E1989" s="8">
        <v>16.86</v>
      </c>
    </row>
    <row r="1990" spans="1:5" x14ac:dyDescent="0.2">
      <c r="A1990" s="6">
        <v>42436</v>
      </c>
      <c r="B1990" s="8">
        <v>17.98</v>
      </c>
      <c r="C1990" s="8">
        <v>18.04</v>
      </c>
      <c r="D1990" s="8">
        <v>16.87</v>
      </c>
      <c r="E1990" s="8">
        <v>17.350000000000001</v>
      </c>
    </row>
    <row r="1991" spans="1:5" x14ac:dyDescent="0.2">
      <c r="A1991" s="6">
        <v>42437</v>
      </c>
      <c r="B1991" s="8">
        <v>18.38</v>
      </c>
      <c r="C1991" s="8">
        <v>18.89</v>
      </c>
      <c r="D1991" s="8">
        <v>17.82</v>
      </c>
      <c r="E1991" s="8">
        <v>18.670000000000002</v>
      </c>
    </row>
    <row r="1992" spans="1:5" x14ac:dyDescent="0.2">
      <c r="A1992" s="6">
        <v>42438</v>
      </c>
      <c r="B1992" s="8">
        <v>18.559999999999999</v>
      </c>
      <c r="C1992" s="8">
        <v>19.11</v>
      </c>
      <c r="D1992" s="8">
        <v>18.309999999999999</v>
      </c>
      <c r="E1992" s="8">
        <v>18.34</v>
      </c>
    </row>
    <row r="1993" spans="1:5" x14ac:dyDescent="0.2">
      <c r="A1993" s="6">
        <v>42439</v>
      </c>
      <c r="B1993" s="8">
        <v>18.170000000000002</v>
      </c>
      <c r="C1993" s="8">
        <v>19.59</v>
      </c>
      <c r="D1993" s="8">
        <v>17.059999999999999</v>
      </c>
      <c r="E1993" s="8">
        <v>18.05</v>
      </c>
    </row>
    <row r="1994" spans="1:5" x14ac:dyDescent="0.2">
      <c r="A1994" s="6">
        <v>42440</v>
      </c>
      <c r="B1994" s="8">
        <v>17.09</v>
      </c>
      <c r="C1994" s="8">
        <v>17.27</v>
      </c>
      <c r="D1994" s="8">
        <v>16.28</v>
      </c>
      <c r="E1994" s="8">
        <v>16.5</v>
      </c>
    </row>
    <row r="1995" spans="1:5" x14ac:dyDescent="0.2">
      <c r="A1995" s="6">
        <v>42443</v>
      </c>
      <c r="B1995" s="8">
        <v>17.010000000000002</v>
      </c>
      <c r="C1995" s="8">
        <v>17.670000000000002</v>
      </c>
      <c r="D1995" s="8">
        <v>16.690000000000001</v>
      </c>
      <c r="E1995" s="8">
        <v>16.920000000000002</v>
      </c>
    </row>
    <row r="1996" spans="1:5" x14ac:dyDescent="0.2">
      <c r="A1996" s="6">
        <v>42444</v>
      </c>
      <c r="B1996" s="8">
        <v>17.600000000000001</v>
      </c>
      <c r="C1996" s="8">
        <v>17.850000000000001</v>
      </c>
      <c r="D1996" s="8">
        <v>16.84</v>
      </c>
      <c r="E1996" s="8">
        <v>16.84</v>
      </c>
    </row>
    <row r="1997" spans="1:5" x14ac:dyDescent="0.2">
      <c r="A1997" s="6">
        <v>42445</v>
      </c>
      <c r="B1997" s="8">
        <v>15.96</v>
      </c>
      <c r="C1997" s="8">
        <v>16.329999999999998</v>
      </c>
      <c r="D1997" s="8">
        <v>14.89</v>
      </c>
      <c r="E1997" s="8">
        <v>14.99</v>
      </c>
    </row>
    <row r="1998" spans="1:5" x14ac:dyDescent="0.2">
      <c r="A1998" s="6">
        <v>42446</v>
      </c>
      <c r="B1998" s="8">
        <v>15.34</v>
      </c>
      <c r="C1998" s="8">
        <v>15.38</v>
      </c>
      <c r="D1998" s="8">
        <v>13.82</v>
      </c>
      <c r="E1998" s="8">
        <v>14.44</v>
      </c>
    </row>
    <row r="1999" spans="1:5" x14ac:dyDescent="0.2">
      <c r="A1999" s="6">
        <v>42447</v>
      </c>
      <c r="B1999" s="8">
        <v>14.05</v>
      </c>
      <c r="C1999" s="8">
        <v>14.36</v>
      </c>
      <c r="D1999" s="8">
        <v>13.75</v>
      </c>
      <c r="E1999" s="8">
        <v>14.02</v>
      </c>
    </row>
    <row r="2000" spans="1:5" x14ac:dyDescent="0.2">
      <c r="A2000" s="6">
        <v>42450</v>
      </c>
      <c r="B2000" s="8">
        <v>14.57</v>
      </c>
      <c r="C2000" s="8">
        <v>14.73</v>
      </c>
      <c r="D2000" s="8">
        <v>13.79</v>
      </c>
      <c r="E2000" s="8">
        <v>13.79</v>
      </c>
    </row>
    <row r="2001" spans="1:5" x14ac:dyDescent="0.2">
      <c r="A2001" s="6">
        <v>42451</v>
      </c>
      <c r="B2001" s="8">
        <v>14.57</v>
      </c>
      <c r="C2001" s="8">
        <v>14.76</v>
      </c>
      <c r="D2001" s="8">
        <v>13.75</v>
      </c>
      <c r="E2001" s="8">
        <v>14.17</v>
      </c>
    </row>
    <row r="2002" spans="1:5" x14ac:dyDescent="0.2">
      <c r="A2002" s="6">
        <v>42452</v>
      </c>
      <c r="B2002" s="8">
        <v>14.57</v>
      </c>
      <c r="C2002" s="8">
        <v>15.03</v>
      </c>
      <c r="D2002" s="8">
        <v>14.33</v>
      </c>
      <c r="E2002" s="8">
        <v>14.94</v>
      </c>
    </row>
    <row r="2003" spans="1:5" x14ac:dyDescent="0.2">
      <c r="A2003" s="6">
        <v>42453</v>
      </c>
      <c r="B2003" s="8">
        <v>16.3</v>
      </c>
      <c r="C2003" s="8">
        <v>16.440000000000001</v>
      </c>
      <c r="D2003" s="8">
        <v>14.71</v>
      </c>
      <c r="E2003" s="8">
        <v>14.74</v>
      </c>
    </row>
    <row r="2004" spans="1:5" x14ac:dyDescent="0.2">
      <c r="A2004" s="6">
        <v>42457</v>
      </c>
      <c r="B2004" s="8">
        <v>15.65</v>
      </c>
      <c r="C2004" s="8">
        <v>16.04</v>
      </c>
      <c r="D2004" s="8">
        <v>14.89</v>
      </c>
      <c r="E2004" s="8">
        <v>15.24</v>
      </c>
    </row>
    <row r="2005" spans="1:5" x14ac:dyDescent="0.2">
      <c r="A2005" s="6">
        <v>42458</v>
      </c>
      <c r="B2005" s="8">
        <v>15.74</v>
      </c>
      <c r="C2005" s="8">
        <v>15.89</v>
      </c>
      <c r="D2005" s="8">
        <v>13.79</v>
      </c>
      <c r="E2005" s="8">
        <v>13.82</v>
      </c>
    </row>
    <row r="2006" spans="1:5" x14ac:dyDescent="0.2">
      <c r="A2006" s="6">
        <v>42459</v>
      </c>
      <c r="B2006" s="8">
        <v>13.69</v>
      </c>
      <c r="C2006" s="8">
        <v>13.89</v>
      </c>
      <c r="D2006" s="8">
        <v>13.06</v>
      </c>
      <c r="E2006" s="8">
        <v>13.56</v>
      </c>
    </row>
    <row r="2007" spans="1:5" x14ac:dyDescent="0.2">
      <c r="A2007" s="6">
        <v>42460</v>
      </c>
      <c r="B2007" s="8">
        <v>13.73</v>
      </c>
      <c r="C2007" s="8">
        <v>14.28</v>
      </c>
      <c r="D2007" s="8">
        <v>13.49</v>
      </c>
      <c r="E2007" s="8">
        <v>13.95</v>
      </c>
    </row>
    <row r="2008" spans="1:5" x14ac:dyDescent="0.2">
      <c r="A2008" s="6">
        <v>42461</v>
      </c>
      <c r="B2008" s="8">
        <v>15.23</v>
      </c>
      <c r="C2008" s="8">
        <v>15.28</v>
      </c>
      <c r="D2008" s="8">
        <v>13</v>
      </c>
      <c r="E2008" s="8">
        <v>13.1</v>
      </c>
    </row>
    <row r="2009" spans="1:5" x14ac:dyDescent="0.2">
      <c r="A2009" s="6">
        <v>42464</v>
      </c>
      <c r="B2009" s="8">
        <v>13.88</v>
      </c>
      <c r="C2009" s="8">
        <v>14.24</v>
      </c>
      <c r="D2009" s="8">
        <v>13.66</v>
      </c>
      <c r="E2009" s="8">
        <v>14.12</v>
      </c>
    </row>
    <row r="2010" spans="1:5" x14ac:dyDescent="0.2">
      <c r="A2010" s="6">
        <v>42465</v>
      </c>
      <c r="B2010" s="8">
        <v>15.39</v>
      </c>
      <c r="C2010" s="8">
        <v>15.72</v>
      </c>
      <c r="D2010" s="8">
        <v>14.93</v>
      </c>
      <c r="E2010" s="8">
        <v>15.42</v>
      </c>
    </row>
    <row r="2011" spans="1:5" x14ac:dyDescent="0.2">
      <c r="A2011" s="6">
        <v>42466</v>
      </c>
      <c r="B2011" s="8">
        <v>15.61</v>
      </c>
      <c r="C2011" s="8">
        <v>15.98</v>
      </c>
      <c r="D2011" s="8">
        <v>14</v>
      </c>
      <c r="E2011" s="8">
        <v>14.09</v>
      </c>
    </row>
    <row r="2012" spans="1:5" x14ac:dyDescent="0.2">
      <c r="A2012" s="6">
        <v>42467</v>
      </c>
      <c r="B2012" s="8">
        <v>15.14</v>
      </c>
      <c r="C2012" s="8">
        <v>16.77</v>
      </c>
      <c r="D2012" s="8">
        <v>14.68</v>
      </c>
      <c r="E2012" s="8">
        <v>16.16</v>
      </c>
    </row>
    <row r="2013" spans="1:5" x14ac:dyDescent="0.2">
      <c r="A2013" s="6">
        <v>42468</v>
      </c>
      <c r="B2013" s="8">
        <v>15.34</v>
      </c>
      <c r="C2013" s="8">
        <v>15.93</v>
      </c>
      <c r="D2013" s="8">
        <v>14.84</v>
      </c>
      <c r="E2013" s="8">
        <v>15.36</v>
      </c>
    </row>
    <row r="2014" spans="1:5" x14ac:dyDescent="0.2">
      <c r="A2014" s="6">
        <v>42471</v>
      </c>
      <c r="B2014" s="8">
        <v>15.34</v>
      </c>
      <c r="C2014" s="8">
        <v>16.260000000000002</v>
      </c>
      <c r="D2014" s="8">
        <v>14.83</v>
      </c>
      <c r="E2014" s="8">
        <v>16.260000000000002</v>
      </c>
    </row>
    <row r="2015" spans="1:5" x14ac:dyDescent="0.2">
      <c r="A2015" s="6">
        <v>42472</v>
      </c>
      <c r="B2015" s="8">
        <v>15.98</v>
      </c>
      <c r="C2015" s="8">
        <v>16.57</v>
      </c>
      <c r="D2015" s="8">
        <v>14.84</v>
      </c>
      <c r="E2015" s="8">
        <v>14.85</v>
      </c>
    </row>
    <row r="2016" spans="1:5" x14ac:dyDescent="0.2">
      <c r="A2016" s="6">
        <v>42473</v>
      </c>
      <c r="B2016" s="8">
        <v>14.49</v>
      </c>
      <c r="C2016" s="8">
        <v>14.53</v>
      </c>
      <c r="D2016" s="8">
        <v>13.6</v>
      </c>
      <c r="E2016" s="8">
        <v>13.84</v>
      </c>
    </row>
    <row r="2017" spans="1:5" x14ac:dyDescent="0.2">
      <c r="A2017" s="6">
        <v>42474</v>
      </c>
      <c r="B2017" s="8">
        <v>13.9</v>
      </c>
      <c r="C2017" s="8">
        <v>14.12</v>
      </c>
      <c r="D2017" s="8">
        <v>13.38</v>
      </c>
      <c r="E2017" s="8">
        <v>13.72</v>
      </c>
    </row>
    <row r="2018" spans="1:5" x14ac:dyDescent="0.2">
      <c r="A2018" s="6">
        <v>42475</v>
      </c>
      <c r="B2018" s="8">
        <v>13.77</v>
      </c>
      <c r="C2018" s="8">
        <v>14.19</v>
      </c>
      <c r="D2018" s="8">
        <v>13.58</v>
      </c>
      <c r="E2018" s="8">
        <v>13.62</v>
      </c>
    </row>
    <row r="2019" spans="1:5" x14ac:dyDescent="0.2">
      <c r="A2019" s="6">
        <v>42478</v>
      </c>
      <c r="B2019" s="8">
        <v>14.87</v>
      </c>
      <c r="C2019" s="8">
        <v>14.94</v>
      </c>
      <c r="D2019" s="8">
        <v>13.23</v>
      </c>
      <c r="E2019" s="8">
        <v>13.35</v>
      </c>
    </row>
    <row r="2020" spans="1:5" x14ac:dyDescent="0.2">
      <c r="A2020" s="6">
        <v>42479</v>
      </c>
      <c r="B2020" s="8">
        <v>13.18</v>
      </c>
      <c r="C2020" s="8">
        <v>13.88</v>
      </c>
      <c r="D2020" s="8">
        <v>12.98</v>
      </c>
      <c r="E2020" s="8">
        <v>13.24</v>
      </c>
    </row>
    <row r="2021" spans="1:5" x14ac:dyDescent="0.2">
      <c r="A2021" s="6">
        <v>42480</v>
      </c>
      <c r="B2021" s="8">
        <v>13.39</v>
      </c>
      <c r="C2021" s="8">
        <v>13.5</v>
      </c>
      <c r="D2021" s="8">
        <v>12.5</v>
      </c>
      <c r="E2021" s="8">
        <v>13.28</v>
      </c>
    </row>
    <row r="2022" spans="1:5" x14ac:dyDescent="0.2">
      <c r="A2022" s="6">
        <v>42481</v>
      </c>
      <c r="B2022" s="8">
        <v>13.2</v>
      </c>
      <c r="C2022" s="8">
        <v>14.14</v>
      </c>
      <c r="D2022" s="8">
        <v>13.16</v>
      </c>
      <c r="E2022" s="8">
        <v>13.95</v>
      </c>
    </row>
    <row r="2023" spans="1:5" x14ac:dyDescent="0.2">
      <c r="A2023" s="6">
        <v>42482</v>
      </c>
      <c r="B2023" s="8">
        <v>13.7</v>
      </c>
      <c r="C2023" s="8">
        <v>14.19</v>
      </c>
      <c r="D2023" s="8">
        <v>13.15</v>
      </c>
      <c r="E2023" s="8">
        <v>13.22</v>
      </c>
    </row>
    <row r="2024" spans="1:5" x14ac:dyDescent="0.2">
      <c r="A2024" s="6">
        <v>42485</v>
      </c>
      <c r="B2024" s="8">
        <v>14.07</v>
      </c>
      <c r="C2024" s="8">
        <v>14.76</v>
      </c>
      <c r="D2024" s="8">
        <v>13.86</v>
      </c>
      <c r="E2024" s="8">
        <v>14.08</v>
      </c>
    </row>
    <row r="2025" spans="1:5" x14ac:dyDescent="0.2">
      <c r="A2025" s="6">
        <v>42486</v>
      </c>
      <c r="B2025" s="8">
        <v>14.01</v>
      </c>
      <c r="C2025" s="8">
        <v>14.43</v>
      </c>
      <c r="D2025" s="8">
        <v>13.66</v>
      </c>
      <c r="E2025" s="8">
        <v>13.96</v>
      </c>
    </row>
    <row r="2026" spans="1:5" x14ac:dyDescent="0.2">
      <c r="A2026" s="6">
        <v>42487</v>
      </c>
      <c r="B2026" s="8">
        <v>14.15</v>
      </c>
      <c r="C2026" s="8">
        <v>14.95</v>
      </c>
      <c r="D2026" s="8">
        <v>13.5</v>
      </c>
      <c r="E2026" s="8">
        <v>13.77</v>
      </c>
    </row>
    <row r="2027" spans="1:5" x14ac:dyDescent="0.2">
      <c r="A2027" s="6">
        <v>42488</v>
      </c>
      <c r="B2027" s="8">
        <v>14.53</v>
      </c>
      <c r="C2027" s="8">
        <v>15.61</v>
      </c>
      <c r="D2027" s="8">
        <v>13.3</v>
      </c>
      <c r="E2027" s="8">
        <v>15.22</v>
      </c>
    </row>
    <row r="2028" spans="1:5" x14ac:dyDescent="0.2">
      <c r="A2028" s="6">
        <v>42489</v>
      </c>
      <c r="B2028" s="8">
        <v>15.21</v>
      </c>
      <c r="C2028" s="8">
        <v>17.09</v>
      </c>
      <c r="D2028" s="8">
        <v>14.91</v>
      </c>
      <c r="E2028" s="8">
        <v>15.7</v>
      </c>
    </row>
    <row r="2029" spans="1:5" x14ac:dyDescent="0.2">
      <c r="A2029" s="6">
        <v>42492</v>
      </c>
      <c r="B2029" s="8">
        <v>16.329999999999998</v>
      </c>
      <c r="C2029" s="8">
        <v>16.5</v>
      </c>
      <c r="D2029" s="8">
        <v>14.48</v>
      </c>
      <c r="E2029" s="8">
        <v>14.68</v>
      </c>
    </row>
    <row r="2030" spans="1:5" x14ac:dyDescent="0.2">
      <c r="A2030" s="6">
        <v>42493</v>
      </c>
      <c r="B2030" s="8">
        <v>14.92</v>
      </c>
      <c r="C2030" s="8">
        <v>16.420000000000002</v>
      </c>
      <c r="D2030" s="8">
        <v>14.91</v>
      </c>
      <c r="E2030" s="8">
        <v>15.6</v>
      </c>
    </row>
    <row r="2031" spans="1:5" x14ac:dyDescent="0.2">
      <c r="A2031" s="6">
        <v>42494</v>
      </c>
      <c r="B2031" s="8">
        <v>15.47</v>
      </c>
      <c r="C2031" s="8">
        <v>16.850000000000001</v>
      </c>
      <c r="D2031" s="8">
        <v>15.39</v>
      </c>
      <c r="E2031" s="8">
        <v>16.05</v>
      </c>
    </row>
    <row r="2032" spans="1:5" x14ac:dyDescent="0.2">
      <c r="A2032" s="6">
        <v>42495</v>
      </c>
      <c r="B2032" s="8">
        <v>15.54</v>
      </c>
      <c r="C2032" s="8">
        <v>16.45</v>
      </c>
      <c r="D2032" s="8">
        <v>15.22</v>
      </c>
      <c r="E2032" s="8">
        <v>15.91</v>
      </c>
    </row>
    <row r="2033" spans="1:5" x14ac:dyDescent="0.2">
      <c r="A2033" s="6">
        <v>42496</v>
      </c>
      <c r="B2033" s="8">
        <v>16.2</v>
      </c>
      <c r="C2033" s="8">
        <v>16.579999999999998</v>
      </c>
      <c r="D2033" s="8">
        <v>14.71</v>
      </c>
      <c r="E2033" s="8">
        <v>14.72</v>
      </c>
    </row>
    <row r="2034" spans="1:5" x14ac:dyDescent="0.2">
      <c r="A2034" s="6">
        <v>42499</v>
      </c>
      <c r="B2034" s="8">
        <v>15.2</v>
      </c>
      <c r="C2034" s="8">
        <v>15.39</v>
      </c>
      <c r="D2034" s="8">
        <v>14.17</v>
      </c>
      <c r="E2034" s="8">
        <v>14.57</v>
      </c>
    </row>
    <row r="2035" spans="1:5" x14ac:dyDescent="0.2">
      <c r="A2035" s="6">
        <v>42500</v>
      </c>
      <c r="B2035" s="8">
        <v>13.98</v>
      </c>
      <c r="C2035" s="8">
        <v>14.35</v>
      </c>
      <c r="D2035" s="8">
        <v>13.55</v>
      </c>
      <c r="E2035" s="8">
        <v>13.63</v>
      </c>
    </row>
    <row r="2036" spans="1:5" x14ac:dyDescent="0.2">
      <c r="A2036" s="6">
        <v>42501</v>
      </c>
      <c r="B2036" s="8">
        <v>13.92</v>
      </c>
      <c r="C2036" s="8">
        <v>14.69</v>
      </c>
      <c r="D2036" s="8">
        <v>13.29</v>
      </c>
      <c r="E2036" s="8">
        <v>14.69</v>
      </c>
    </row>
    <row r="2037" spans="1:5" x14ac:dyDescent="0.2">
      <c r="A2037" s="6">
        <v>42502</v>
      </c>
      <c r="B2037" s="8">
        <v>14.55</v>
      </c>
      <c r="C2037" s="8">
        <v>15.42</v>
      </c>
      <c r="D2037" s="8">
        <v>13.95</v>
      </c>
      <c r="E2037" s="8">
        <v>14.41</v>
      </c>
    </row>
    <row r="2038" spans="1:5" x14ac:dyDescent="0.2">
      <c r="A2038" s="6">
        <v>42503</v>
      </c>
      <c r="B2038" s="8">
        <v>15.15</v>
      </c>
      <c r="C2038" s="8">
        <v>15.47</v>
      </c>
      <c r="D2038" s="8">
        <v>13.97</v>
      </c>
      <c r="E2038" s="8">
        <v>15.04</v>
      </c>
    </row>
    <row r="2039" spans="1:5" x14ac:dyDescent="0.2">
      <c r="A2039" s="6">
        <v>42506</v>
      </c>
      <c r="B2039" s="8">
        <v>15.72</v>
      </c>
      <c r="C2039" s="8">
        <v>15.98</v>
      </c>
      <c r="D2039" s="8">
        <v>14.28</v>
      </c>
      <c r="E2039" s="8">
        <v>14.68</v>
      </c>
    </row>
    <row r="2040" spans="1:5" x14ac:dyDescent="0.2">
      <c r="A2040" s="6">
        <v>42507</v>
      </c>
      <c r="B2040" s="8">
        <v>14.57</v>
      </c>
      <c r="C2040" s="8">
        <v>16.12</v>
      </c>
      <c r="D2040" s="8">
        <v>14.48</v>
      </c>
      <c r="E2040" s="8">
        <v>15.57</v>
      </c>
    </row>
    <row r="2041" spans="1:5" x14ac:dyDescent="0.2">
      <c r="A2041" s="6">
        <v>42508</v>
      </c>
      <c r="B2041" s="8">
        <v>15.72</v>
      </c>
      <c r="C2041" s="8">
        <v>16.47</v>
      </c>
      <c r="D2041" s="8">
        <v>14.86</v>
      </c>
      <c r="E2041" s="8">
        <v>15.95</v>
      </c>
    </row>
    <row r="2042" spans="1:5" x14ac:dyDescent="0.2">
      <c r="A2042" s="6">
        <v>42509</v>
      </c>
      <c r="B2042" s="8">
        <v>16.37</v>
      </c>
      <c r="C2042" s="8">
        <v>17.649999999999999</v>
      </c>
      <c r="D2042" s="8">
        <v>16.28</v>
      </c>
      <c r="E2042" s="8">
        <v>16.329999999999998</v>
      </c>
    </row>
    <row r="2043" spans="1:5" x14ac:dyDescent="0.2">
      <c r="A2043" s="6">
        <v>42510</v>
      </c>
      <c r="B2043" s="8">
        <v>16.13</v>
      </c>
      <c r="C2043" s="8">
        <v>16.3</v>
      </c>
      <c r="D2043" s="8">
        <v>15.11</v>
      </c>
      <c r="E2043" s="8">
        <v>15.2</v>
      </c>
    </row>
    <row r="2044" spans="1:5" x14ac:dyDescent="0.2">
      <c r="A2044" s="6">
        <v>42513</v>
      </c>
      <c r="B2044" s="8">
        <v>16.329999999999998</v>
      </c>
      <c r="C2044" s="8">
        <v>16.47</v>
      </c>
      <c r="D2044" s="8">
        <v>15.4</v>
      </c>
      <c r="E2044" s="8">
        <v>15.82</v>
      </c>
    </row>
    <row r="2045" spans="1:5" x14ac:dyDescent="0.2">
      <c r="A2045" s="6">
        <v>42514</v>
      </c>
      <c r="B2045" s="8">
        <v>16.03</v>
      </c>
      <c r="C2045" s="8">
        <v>16.059999999999999</v>
      </c>
      <c r="D2045" s="8">
        <v>14.36</v>
      </c>
      <c r="E2045" s="8">
        <v>14.42</v>
      </c>
    </row>
    <row r="2046" spans="1:5" x14ac:dyDescent="0.2">
      <c r="A2046" s="6">
        <v>42515</v>
      </c>
      <c r="B2046" s="8">
        <v>14.19</v>
      </c>
      <c r="C2046" s="8">
        <v>14.33</v>
      </c>
      <c r="D2046" s="8">
        <v>13.64</v>
      </c>
      <c r="E2046" s="8">
        <v>13.9</v>
      </c>
    </row>
    <row r="2047" spans="1:5" x14ac:dyDescent="0.2">
      <c r="A2047" s="6">
        <v>42516</v>
      </c>
      <c r="B2047" s="8">
        <v>13.8</v>
      </c>
      <c r="C2047" s="8">
        <v>14.11</v>
      </c>
      <c r="D2047" s="8">
        <v>13.43</v>
      </c>
      <c r="E2047" s="8">
        <v>13.43</v>
      </c>
    </row>
    <row r="2048" spans="1:5" x14ac:dyDescent="0.2">
      <c r="A2048" s="6">
        <v>42517</v>
      </c>
      <c r="B2048" s="8">
        <v>13.49</v>
      </c>
      <c r="C2048" s="8">
        <v>13.76</v>
      </c>
      <c r="D2048" s="8">
        <v>13.04</v>
      </c>
      <c r="E2048" s="8">
        <v>13.12</v>
      </c>
    </row>
    <row r="2049" spans="1:5" x14ac:dyDescent="0.2">
      <c r="A2049" s="6">
        <v>42521</v>
      </c>
      <c r="B2049" s="8">
        <v>13.94</v>
      </c>
      <c r="C2049" s="8">
        <v>15</v>
      </c>
      <c r="D2049" s="8">
        <v>13.45</v>
      </c>
      <c r="E2049" s="8">
        <v>14.19</v>
      </c>
    </row>
    <row r="2050" spans="1:5" x14ac:dyDescent="0.2">
      <c r="A2050" s="6">
        <v>42522</v>
      </c>
      <c r="B2050" s="8">
        <v>14.45</v>
      </c>
      <c r="C2050" s="8">
        <v>15.25</v>
      </c>
      <c r="D2050" s="8">
        <v>14.18</v>
      </c>
      <c r="E2050" s="8">
        <v>14.2</v>
      </c>
    </row>
    <row r="2051" spans="1:5" x14ac:dyDescent="0.2">
      <c r="A2051" s="6">
        <v>42523</v>
      </c>
      <c r="B2051" s="8">
        <v>14.42</v>
      </c>
      <c r="C2051" s="8">
        <v>14.92</v>
      </c>
      <c r="D2051" s="8">
        <v>13.62</v>
      </c>
      <c r="E2051" s="8">
        <v>13.63</v>
      </c>
    </row>
    <row r="2052" spans="1:5" x14ac:dyDescent="0.2">
      <c r="A2052" s="6">
        <v>42524</v>
      </c>
      <c r="B2052" s="8">
        <v>13.78</v>
      </c>
      <c r="C2052" s="8">
        <v>14.66</v>
      </c>
      <c r="D2052" s="8">
        <v>12.9</v>
      </c>
      <c r="E2052" s="8">
        <v>13.47</v>
      </c>
    </row>
    <row r="2053" spans="1:5" x14ac:dyDescent="0.2">
      <c r="A2053" s="6">
        <v>42527</v>
      </c>
      <c r="B2053" s="8">
        <v>13.84</v>
      </c>
      <c r="C2053" s="8">
        <v>14.27</v>
      </c>
      <c r="D2053" s="8">
        <v>13.42</v>
      </c>
      <c r="E2053" s="8">
        <v>13.65</v>
      </c>
    </row>
    <row r="2054" spans="1:5" x14ac:dyDescent="0.2">
      <c r="A2054" s="6">
        <v>42528</v>
      </c>
      <c r="B2054" s="8">
        <v>12.77</v>
      </c>
      <c r="C2054" s="8">
        <v>14.05</v>
      </c>
      <c r="D2054" s="8">
        <v>12.72</v>
      </c>
      <c r="E2054" s="8">
        <v>14.05</v>
      </c>
    </row>
    <row r="2055" spans="1:5" x14ac:dyDescent="0.2">
      <c r="A2055" s="6">
        <v>42529</v>
      </c>
      <c r="B2055" s="8">
        <v>13.84</v>
      </c>
      <c r="C2055" s="8">
        <v>14.27</v>
      </c>
      <c r="D2055" s="8">
        <v>13.7</v>
      </c>
      <c r="E2055" s="8">
        <v>14.08</v>
      </c>
    </row>
    <row r="2056" spans="1:5" x14ac:dyDescent="0.2">
      <c r="A2056" s="6">
        <v>42530</v>
      </c>
      <c r="B2056" s="8">
        <v>14.01</v>
      </c>
      <c r="C2056" s="8">
        <v>14.85</v>
      </c>
      <c r="D2056" s="8">
        <v>13.99</v>
      </c>
      <c r="E2056" s="8">
        <v>14.64</v>
      </c>
    </row>
    <row r="2057" spans="1:5" x14ac:dyDescent="0.2">
      <c r="A2057" s="6">
        <v>42531</v>
      </c>
      <c r="B2057" s="8">
        <v>14.89</v>
      </c>
      <c r="C2057" s="8">
        <v>17.329999999999998</v>
      </c>
      <c r="D2057" s="8">
        <v>14.85</v>
      </c>
      <c r="E2057" s="8">
        <v>17.03</v>
      </c>
    </row>
    <row r="2058" spans="1:5" x14ac:dyDescent="0.2">
      <c r="A2058" s="6">
        <v>42534</v>
      </c>
      <c r="B2058" s="8">
        <v>18.239999999999998</v>
      </c>
      <c r="C2058" s="8">
        <v>21.01</v>
      </c>
      <c r="D2058" s="8">
        <v>17.89</v>
      </c>
      <c r="E2058" s="8">
        <v>20.97</v>
      </c>
    </row>
    <row r="2059" spans="1:5" x14ac:dyDescent="0.2">
      <c r="A2059" s="6">
        <v>42535</v>
      </c>
      <c r="B2059" s="8">
        <v>21.28</v>
      </c>
      <c r="C2059" s="8">
        <v>22.16</v>
      </c>
      <c r="D2059" s="8">
        <v>20.27</v>
      </c>
      <c r="E2059" s="8">
        <v>20.5</v>
      </c>
    </row>
    <row r="2060" spans="1:5" x14ac:dyDescent="0.2">
      <c r="A2060" s="6">
        <v>42536</v>
      </c>
      <c r="B2060" s="8">
        <v>20.25</v>
      </c>
      <c r="C2060" s="8">
        <v>20.45</v>
      </c>
      <c r="D2060" s="8">
        <v>18.63</v>
      </c>
      <c r="E2060" s="8">
        <v>20.14</v>
      </c>
    </row>
    <row r="2061" spans="1:5" x14ac:dyDescent="0.2">
      <c r="A2061" s="6">
        <v>42537</v>
      </c>
      <c r="B2061" s="8">
        <v>20.8</v>
      </c>
      <c r="C2061" s="8">
        <v>22.89</v>
      </c>
      <c r="D2061" s="8">
        <v>19.239999999999998</v>
      </c>
      <c r="E2061" s="8">
        <v>19.37</v>
      </c>
    </row>
    <row r="2062" spans="1:5" x14ac:dyDescent="0.2">
      <c r="A2062" s="6">
        <v>42538</v>
      </c>
      <c r="B2062" s="8">
        <v>19.420000000000002</v>
      </c>
      <c r="C2062" s="8">
        <v>20.03</v>
      </c>
      <c r="D2062" s="8">
        <v>18.71</v>
      </c>
      <c r="E2062" s="8">
        <v>19.41</v>
      </c>
    </row>
    <row r="2063" spans="1:5" x14ac:dyDescent="0.2">
      <c r="A2063" s="6">
        <v>42541</v>
      </c>
      <c r="B2063" s="8">
        <v>17.420000000000002</v>
      </c>
      <c r="C2063" s="8">
        <v>18.55</v>
      </c>
      <c r="D2063" s="8">
        <v>16.59</v>
      </c>
      <c r="E2063" s="8">
        <v>18.37</v>
      </c>
    </row>
    <row r="2064" spans="1:5" x14ac:dyDescent="0.2">
      <c r="A2064" s="6">
        <v>42542</v>
      </c>
      <c r="B2064" s="8">
        <v>17.670000000000002</v>
      </c>
      <c r="C2064" s="8">
        <v>18.96</v>
      </c>
      <c r="D2064" s="8">
        <v>16.91</v>
      </c>
      <c r="E2064" s="8">
        <v>18.48</v>
      </c>
    </row>
    <row r="2065" spans="1:5" x14ac:dyDescent="0.2">
      <c r="A2065" s="6">
        <v>42543</v>
      </c>
      <c r="B2065" s="8">
        <v>18.260000000000002</v>
      </c>
      <c r="C2065" s="8">
        <v>21.22</v>
      </c>
      <c r="D2065" s="8">
        <v>17.829999999999998</v>
      </c>
      <c r="E2065" s="8">
        <v>21.17</v>
      </c>
    </row>
    <row r="2066" spans="1:5" x14ac:dyDescent="0.2">
      <c r="A2066" s="6">
        <v>42544</v>
      </c>
      <c r="B2066" s="8">
        <v>19.54</v>
      </c>
      <c r="C2066" s="8">
        <v>19.79</v>
      </c>
      <c r="D2066" s="8">
        <v>17.25</v>
      </c>
      <c r="E2066" s="8">
        <v>17.25</v>
      </c>
    </row>
    <row r="2067" spans="1:5" x14ac:dyDescent="0.2">
      <c r="A2067" s="6">
        <v>42545</v>
      </c>
      <c r="B2067" s="8">
        <v>26.06</v>
      </c>
      <c r="C2067" s="8">
        <v>26.24</v>
      </c>
      <c r="D2067" s="8">
        <v>19.48</v>
      </c>
      <c r="E2067" s="8">
        <v>25.76</v>
      </c>
    </row>
    <row r="2068" spans="1:5" x14ac:dyDescent="0.2">
      <c r="A2068" s="6">
        <v>42548</v>
      </c>
      <c r="B2068" s="8">
        <v>24.38</v>
      </c>
      <c r="C2068" s="8">
        <v>26.72</v>
      </c>
      <c r="D2068" s="8">
        <v>22.93</v>
      </c>
      <c r="E2068" s="8">
        <v>23.85</v>
      </c>
    </row>
    <row r="2069" spans="1:5" x14ac:dyDescent="0.2">
      <c r="A2069" s="6">
        <v>42549</v>
      </c>
      <c r="B2069" s="8">
        <v>21.76</v>
      </c>
      <c r="C2069" s="8">
        <v>22.07</v>
      </c>
      <c r="D2069" s="8">
        <v>18.75</v>
      </c>
      <c r="E2069" s="8">
        <v>18.75</v>
      </c>
    </row>
    <row r="2070" spans="1:5" x14ac:dyDescent="0.2">
      <c r="A2070" s="6">
        <v>42550</v>
      </c>
      <c r="B2070" s="8">
        <v>18.12</v>
      </c>
      <c r="C2070" s="8">
        <v>18.27</v>
      </c>
      <c r="D2070" s="8">
        <v>16.48</v>
      </c>
      <c r="E2070" s="8">
        <v>16.64</v>
      </c>
    </row>
    <row r="2071" spans="1:5" x14ac:dyDescent="0.2">
      <c r="A2071" s="6">
        <v>42551</v>
      </c>
      <c r="B2071" s="8">
        <v>16.91</v>
      </c>
      <c r="C2071" s="8">
        <v>16.989999999999998</v>
      </c>
      <c r="D2071" s="8">
        <v>15.29</v>
      </c>
      <c r="E2071" s="8">
        <v>15.63</v>
      </c>
    </row>
    <row r="2072" spans="1:5" x14ac:dyDescent="0.2">
      <c r="A2072" s="6">
        <v>42552</v>
      </c>
      <c r="B2072" s="8">
        <v>15.59</v>
      </c>
      <c r="C2072" s="8">
        <v>15.86</v>
      </c>
      <c r="D2072" s="8">
        <v>14.61</v>
      </c>
      <c r="E2072" s="8">
        <v>14.77</v>
      </c>
    </row>
    <row r="2073" spans="1:5" x14ac:dyDescent="0.2">
      <c r="A2073" s="6">
        <v>42556</v>
      </c>
      <c r="B2073" s="8">
        <v>16.05</v>
      </c>
      <c r="C2073" s="8">
        <v>16.62</v>
      </c>
      <c r="D2073" s="8">
        <v>15.49</v>
      </c>
      <c r="E2073" s="8">
        <v>15.58</v>
      </c>
    </row>
    <row r="2074" spans="1:5" x14ac:dyDescent="0.2">
      <c r="A2074" s="6">
        <v>42557</v>
      </c>
      <c r="B2074" s="8">
        <v>15.87</v>
      </c>
      <c r="C2074" s="8">
        <v>17.04</v>
      </c>
      <c r="D2074" s="8">
        <v>14.96</v>
      </c>
      <c r="E2074" s="8">
        <v>14.96</v>
      </c>
    </row>
    <row r="2075" spans="1:5" x14ac:dyDescent="0.2">
      <c r="A2075" s="6">
        <v>42558</v>
      </c>
      <c r="B2075" s="8">
        <v>14.8</v>
      </c>
      <c r="C2075" s="8">
        <v>15.98</v>
      </c>
      <c r="D2075" s="8">
        <v>14.33</v>
      </c>
      <c r="E2075" s="8">
        <v>14.76</v>
      </c>
    </row>
    <row r="2076" spans="1:5" x14ac:dyDescent="0.2">
      <c r="A2076" s="6">
        <v>42559</v>
      </c>
      <c r="B2076" s="8">
        <v>14.64</v>
      </c>
      <c r="C2076" s="8">
        <v>14.75</v>
      </c>
      <c r="D2076" s="8">
        <v>13.19</v>
      </c>
      <c r="E2076" s="8">
        <v>13.2</v>
      </c>
    </row>
    <row r="2077" spans="1:5" x14ac:dyDescent="0.2">
      <c r="A2077" s="6">
        <v>42562</v>
      </c>
      <c r="B2077" s="8">
        <v>13.25</v>
      </c>
      <c r="C2077" s="8">
        <v>13.67</v>
      </c>
      <c r="D2077" s="8">
        <v>13</v>
      </c>
      <c r="E2077" s="8">
        <v>13.54</v>
      </c>
    </row>
    <row r="2078" spans="1:5" x14ac:dyDescent="0.2">
      <c r="A2078" s="6">
        <v>42563</v>
      </c>
      <c r="B2078" s="8">
        <v>12.93</v>
      </c>
      <c r="C2078" s="8">
        <v>13.93</v>
      </c>
      <c r="D2078" s="8">
        <v>12.75</v>
      </c>
      <c r="E2078" s="8">
        <v>13.55</v>
      </c>
    </row>
    <row r="2079" spans="1:5" x14ac:dyDescent="0.2">
      <c r="A2079" s="6">
        <v>42564</v>
      </c>
      <c r="B2079" s="8">
        <v>13.32</v>
      </c>
      <c r="C2079" s="8">
        <v>13.79</v>
      </c>
      <c r="D2079" s="8">
        <v>12.92</v>
      </c>
      <c r="E2079" s="8">
        <v>13.04</v>
      </c>
    </row>
    <row r="2080" spans="1:5" x14ac:dyDescent="0.2">
      <c r="A2080" s="6">
        <v>42565</v>
      </c>
      <c r="B2080" s="8">
        <v>12.5</v>
      </c>
      <c r="C2080" s="8">
        <v>13.37</v>
      </c>
      <c r="D2080" s="8">
        <v>12.14</v>
      </c>
      <c r="E2080" s="8">
        <v>12.82</v>
      </c>
    </row>
    <row r="2081" spans="1:5" x14ac:dyDescent="0.2">
      <c r="A2081" s="6">
        <v>42566</v>
      </c>
      <c r="B2081" s="8">
        <v>13.12</v>
      </c>
      <c r="C2081" s="8">
        <v>13.22</v>
      </c>
      <c r="D2081" s="8">
        <v>12.27</v>
      </c>
      <c r="E2081" s="8">
        <v>12.67</v>
      </c>
    </row>
    <row r="2082" spans="1:5" x14ac:dyDescent="0.2">
      <c r="A2082" s="6">
        <v>42569</v>
      </c>
      <c r="B2082" s="8">
        <v>12.75</v>
      </c>
      <c r="C2082" s="8">
        <v>13.12</v>
      </c>
      <c r="D2082" s="8">
        <v>12.33</v>
      </c>
      <c r="E2082" s="8">
        <v>12.44</v>
      </c>
    </row>
    <row r="2083" spans="1:5" x14ac:dyDescent="0.2">
      <c r="A2083" s="6">
        <v>42570</v>
      </c>
      <c r="B2083" s="8">
        <v>12.53</v>
      </c>
      <c r="C2083" s="8">
        <v>12.83</v>
      </c>
      <c r="D2083" s="8">
        <v>11.94</v>
      </c>
      <c r="E2083" s="8">
        <v>11.97</v>
      </c>
    </row>
    <row r="2084" spans="1:5" x14ac:dyDescent="0.2">
      <c r="A2084" s="6">
        <v>42571</v>
      </c>
      <c r="B2084" s="8">
        <v>11.94</v>
      </c>
      <c r="C2084" s="8">
        <v>11.97</v>
      </c>
      <c r="D2084" s="8">
        <v>11.4</v>
      </c>
      <c r="E2084" s="8">
        <v>11.77</v>
      </c>
    </row>
    <row r="2085" spans="1:5" x14ac:dyDescent="0.2">
      <c r="A2085" s="6">
        <v>42572</v>
      </c>
      <c r="B2085" s="8">
        <v>11.8</v>
      </c>
      <c r="C2085" s="8">
        <v>13.06</v>
      </c>
      <c r="D2085" s="8">
        <v>11.69</v>
      </c>
      <c r="E2085" s="8">
        <v>12.74</v>
      </c>
    </row>
    <row r="2086" spans="1:5" x14ac:dyDescent="0.2">
      <c r="A2086" s="6">
        <v>42573</v>
      </c>
      <c r="B2086" s="8">
        <v>12.8</v>
      </c>
      <c r="C2086" s="8">
        <v>12.88</v>
      </c>
      <c r="D2086" s="8">
        <v>11.97</v>
      </c>
      <c r="E2086" s="8">
        <v>12.02</v>
      </c>
    </row>
    <row r="2087" spans="1:5" x14ac:dyDescent="0.2">
      <c r="A2087" s="6">
        <v>42576</v>
      </c>
      <c r="B2087" s="8">
        <v>12.64</v>
      </c>
      <c r="C2087" s="8">
        <v>13.72</v>
      </c>
      <c r="D2087" s="8">
        <v>12.39</v>
      </c>
      <c r="E2087" s="8">
        <v>12.87</v>
      </c>
    </row>
    <row r="2088" spans="1:5" x14ac:dyDescent="0.2">
      <c r="A2088" s="6">
        <v>42577</v>
      </c>
      <c r="B2088" s="8">
        <v>12.88</v>
      </c>
      <c r="C2088" s="8">
        <v>13.5</v>
      </c>
      <c r="D2088" s="8">
        <v>12.8</v>
      </c>
      <c r="E2088" s="8">
        <v>13.05</v>
      </c>
    </row>
    <row r="2089" spans="1:5" x14ac:dyDescent="0.2">
      <c r="A2089" s="6">
        <v>42578</v>
      </c>
      <c r="B2089" s="8">
        <v>12.61</v>
      </c>
      <c r="C2089" s="8">
        <v>13.74</v>
      </c>
      <c r="D2089" s="8">
        <v>12.5</v>
      </c>
      <c r="E2089" s="8">
        <v>12.83</v>
      </c>
    </row>
    <row r="2090" spans="1:5" x14ac:dyDescent="0.2">
      <c r="A2090" s="6">
        <v>42579</v>
      </c>
      <c r="B2090" s="8">
        <v>12.51</v>
      </c>
      <c r="C2090" s="8">
        <v>13.52</v>
      </c>
      <c r="D2090" s="8">
        <v>12.36</v>
      </c>
      <c r="E2090" s="8">
        <v>12.72</v>
      </c>
    </row>
    <row r="2091" spans="1:5" x14ac:dyDescent="0.2">
      <c r="A2091" s="6">
        <v>42580</v>
      </c>
      <c r="B2091" s="8">
        <v>12.85</v>
      </c>
      <c r="C2091" s="8">
        <v>12.9</v>
      </c>
      <c r="D2091" s="8">
        <v>11.77</v>
      </c>
      <c r="E2091" s="8">
        <v>11.87</v>
      </c>
    </row>
    <row r="2092" spans="1:5" x14ac:dyDescent="0.2">
      <c r="A2092" s="6">
        <v>42583</v>
      </c>
      <c r="B2092" s="8">
        <v>11.89</v>
      </c>
      <c r="C2092" s="8">
        <v>12.98</v>
      </c>
      <c r="D2092" s="8">
        <v>11.86</v>
      </c>
      <c r="E2092" s="8">
        <v>12.44</v>
      </c>
    </row>
    <row r="2093" spans="1:5" x14ac:dyDescent="0.2">
      <c r="A2093" s="6">
        <v>42584</v>
      </c>
      <c r="B2093" s="8">
        <v>12.39</v>
      </c>
      <c r="C2093" s="8">
        <v>14.24</v>
      </c>
      <c r="D2093" s="8">
        <v>12.35</v>
      </c>
      <c r="E2093" s="8">
        <v>13.37</v>
      </c>
    </row>
    <row r="2094" spans="1:5" x14ac:dyDescent="0.2">
      <c r="A2094" s="6">
        <v>42585</v>
      </c>
      <c r="B2094" s="8">
        <v>13.53</v>
      </c>
      <c r="C2094" s="8">
        <v>13.91</v>
      </c>
      <c r="D2094" s="8">
        <v>12.73</v>
      </c>
      <c r="E2094" s="8">
        <v>12.86</v>
      </c>
    </row>
    <row r="2095" spans="1:5" x14ac:dyDescent="0.2">
      <c r="A2095" s="6">
        <v>42586</v>
      </c>
      <c r="B2095" s="8">
        <v>12.73</v>
      </c>
      <c r="C2095" s="8">
        <v>12.98</v>
      </c>
      <c r="D2095" s="8">
        <v>11.79</v>
      </c>
      <c r="E2095" s="8">
        <v>12.42</v>
      </c>
    </row>
    <row r="2096" spans="1:5" x14ac:dyDescent="0.2">
      <c r="A2096" s="6">
        <v>42587</v>
      </c>
      <c r="B2096" s="8">
        <v>12.08</v>
      </c>
      <c r="C2096" s="8">
        <v>12.26</v>
      </c>
      <c r="D2096" s="8">
        <v>11.18</v>
      </c>
      <c r="E2096" s="8">
        <v>11.39</v>
      </c>
    </row>
    <row r="2097" spans="1:5" x14ac:dyDescent="0.2">
      <c r="A2097" s="6">
        <v>42590</v>
      </c>
      <c r="B2097" s="8">
        <v>11.66</v>
      </c>
      <c r="C2097" s="8">
        <v>11.78</v>
      </c>
      <c r="D2097" s="8">
        <v>11.41</v>
      </c>
      <c r="E2097" s="8">
        <v>11.5</v>
      </c>
    </row>
    <row r="2098" spans="1:5" x14ac:dyDescent="0.2">
      <c r="A2098" s="6">
        <v>42591</v>
      </c>
      <c r="B2098" s="8">
        <v>11.4</v>
      </c>
      <c r="C2098" s="8">
        <v>11.92</v>
      </c>
      <c r="D2098" s="8">
        <v>11.02</v>
      </c>
      <c r="E2098" s="8">
        <v>11.66</v>
      </c>
    </row>
    <row r="2099" spans="1:5" x14ac:dyDescent="0.2">
      <c r="A2099" s="6">
        <v>42592</v>
      </c>
      <c r="B2099" s="8">
        <v>11.55</v>
      </c>
      <c r="C2099" s="8">
        <v>12.5</v>
      </c>
      <c r="D2099" s="8">
        <v>11.37</v>
      </c>
      <c r="E2099" s="8">
        <v>12.05</v>
      </c>
    </row>
    <row r="2100" spans="1:5" x14ac:dyDescent="0.2">
      <c r="A2100" s="6">
        <v>42593</v>
      </c>
      <c r="B2100" s="8">
        <v>11.93</v>
      </c>
      <c r="C2100" s="8">
        <v>12.11</v>
      </c>
      <c r="D2100" s="8">
        <v>11.38</v>
      </c>
      <c r="E2100" s="8">
        <v>11.68</v>
      </c>
    </row>
    <row r="2101" spans="1:5" x14ac:dyDescent="0.2">
      <c r="A2101" s="6">
        <v>42594</v>
      </c>
      <c r="B2101" s="8">
        <v>11.61</v>
      </c>
      <c r="C2101" s="8">
        <v>12</v>
      </c>
      <c r="D2101" s="8">
        <v>11.28</v>
      </c>
      <c r="E2101" s="8">
        <v>11.55</v>
      </c>
    </row>
    <row r="2102" spans="1:5" x14ac:dyDescent="0.2">
      <c r="A2102" s="6">
        <v>42597</v>
      </c>
      <c r="B2102" s="8">
        <v>11.81</v>
      </c>
      <c r="C2102" s="8">
        <v>12.17</v>
      </c>
      <c r="D2102" s="8">
        <v>11.58</v>
      </c>
      <c r="E2102" s="8">
        <v>11.81</v>
      </c>
    </row>
    <row r="2103" spans="1:5" x14ac:dyDescent="0.2">
      <c r="A2103" s="6">
        <v>42598</v>
      </c>
      <c r="B2103" s="8">
        <v>12.04</v>
      </c>
      <c r="C2103" s="8">
        <v>12.78</v>
      </c>
      <c r="D2103" s="8">
        <v>11.87</v>
      </c>
      <c r="E2103" s="8">
        <v>12.64</v>
      </c>
    </row>
    <row r="2104" spans="1:5" x14ac:dyDescent="0.2">
      <c r="A2104" s="6">
        <v>42599</v>
      </c>
      <c r="B2104" s="8">
        <v>12.57</v>
      </c>
      <c r="C2104" s="8">
        <v>13.71</v>
      </c>
      <c r="D2104" s="8">
        <v>12.14</v>
      </c>
      <c r="E2104" s="8">
        <v>12.19</v>
      </c>
    </row>
    <row r="2105" spans="1:5" x14ac:dyDescent="0.2">
      <c r="A2105" s="6">
        <v>42600</v>
      </c>
      <c r="B2105" s="8">
        <v>12.2</v>
      </c>
      <c r="C2105" s="8">
        <v>12.53</v>
      </c>
      <c r="D2105" s="8">
        <v>11.42</v>
      </c>
      <c r="E2105" s="8">
        <v>11.43</v>
      </c>
    </row>
    <row r="2106" spans="1:5" x14ac:dyDescent="0.2">
      <c r="A2106" s="6">
        <v>42601</v>
      </c>
      <c r="B2106" s="8">
        <v>11.67</v>
      </c>
      <c r="C2106" s="8">
        <v>12.28</v>
      </c>
      <c r="D2106" s="8">
        <v>11.33</v>
      </c>
      <c r="E2106" s="8">
        <v>11.34</v>
      </c>
    </row>
    <row r="2107" spans="1:5" x14ac:dyDescent="0.2">
      <c r="A2107" s="6">
        <v>42604</v>
      </c>
      <c r="B2107" s="8">
        <v>12.53</v>
      </c>
      <c r="C2107" s="8">
        <v>13.02</v>
      </c>
      <c r="D2107" s="8">
        <v>11.94</v>
      </c>
      <c r="E2107" s="8">
        <v>12.27</v>
      </c>
    </row>
    <row r="2108" spans="1:5" x14ac:dyDescent="0.2">
      <c r="A2108" s="6">
        <v>42605</v>
      </c>
      <c r="B2108" s="8">
        <v>12.15</v>
      </c>
      <c r="C2108" s="8">
        <v>12.44</v>
      </c>
      <c r="D2108" s="8">
        <v>11.72</v>
      </c>
      <c r="E2108" s="8">
        <v>12.38</v>
      </c>
    </row>
    <row r="2109" spans="1:5" x14ac:dyDescent="0.2">
      <c r="A2109" s="6">
        <v>42606</v>
      </c>
      <c r="B2109" s="8">
        <v>12.7</v>
      </c>
      <c r="C2109" s="8">
        <v>14.01</v>
      </c>
      <c r="D2109" s="8">
        <v>12.3</v>
      </c>
      <c r="E2109" s="8">
        <v>13.45</v>
      </c>
    </row>
    <row r="2110" spans="1:5" x14ac:dyDescent="0.2">
      <c r="A2110" s="6">
        <v>42607</v>
      </c>
      <c r="B2110" s="8">
        <v>13.62</v>
      </c>
      <c r="C2110" s="8">
        <v>14.09</v>
      </c>
      <c r="D2110" s="8">
        <v>13.29</v>
      </c>
      <c r="E2110" s="8">
        <v>13.63</v>
      </c>
    </row>
    <row r="2111" spans="1:5" x14ac:dyDescent="0.2">
      <c r="A2111" s="6">
        <v>42608</v>
      </c>
      <c r="B2111" s="8">
        <v>13.54</v>
      </c>
      <c r="C2111" s="8">
        <v>14.93</v>
      </c>
      <c r="D2111" s="8">
        <v>12.13</v>
      </c>
      <c r="E2111" s="8">
        <v>13.65</v>
      </c>
    </row>
    <row r="2112" spans="1:5" x14ac:dyDescent="0.2">
      <c r="A2112" s="6">
        <v>42611</v>
      </c>
      <c r="B2112" s="8">
        <v>14.09</v>
      </c>
      <c r="C2112" s="8">
        <v>14.43</v>
      </c>
      <c r="D2112" s="8">
        <v>12.9</v>
      </c>
      <c r="E2112" s="8">
        <v>12.94</v>
      </c>
    </row>
    <row r="2113" spans="1:5" x14ac:dyDescent="0.2">
      <c r="A2113" s="6">
        <v>42612</v>
      </c>
      <c r="B2113" s="8">
        <v>12.94</v>
      </c>
      <c r="C2113" s="8">
        <v>13.6</v>
      </c>
      <c r="D2113" s="8">
        <v>12.7</v>
      </c>
      <c r="E2113" s="8">
        <v>13.12</v>
      </c>
    </row>
    <row r="2114" spans="1:5" x14ac:dyDescent="0.2">
      <c r="A2114" s="6">
        <v>42613</v>
      </c>
      <c r="B2114" s="8">
        <v>13.14</v>
      </c>
      <c r="C2114" s="8">
        <v>14.34</v>
      </c>
      <c r="D2114" s="8">
        <v>12.97</v>
      </c>
      <c r="E2114" s="8">
        <v>13.42</v>
      </c>
    </row>
    <row r="2115" spans="1:5" x14ac:dyDescent="0.2">
      <c r="A2115" s="6">
        <v>42614</v>
      </c>
      <c r="B2115" s="8">
        <v>13.07</v>
      </c>
      <c r="C2115" s="8">
        <v>14.61</v>
      </c>
      <c r="D2115" s="8">
        <v>12.99</v>
      </c>
      <c r="E2115" s="8">
        <v>13.48</v>
      </c>
    </row>
    <row r="2116" spans="1:5" x14ac:dyDescent="0.2">
      <c r="A2116" s="6">
        <v>42615</v>
      </c>
      <c r="B2116" s="8">
        <v>13.47</v>
      </c>
      <c r="C2116" s="8">
        <v>13.9</v>
      </c>
      <c r="D2116" s="8">
        <v>11.9</v>
      </c>
      <c r="E2116" s="8">
        <v>11.98</v>
      </c>
    </row>
    <row r="2117" spans="1:5" x14ac:dyDescent="0.2">
      <c r="A2117" s="6">
        <v>42619</v>
      </c>
      <c r="B2117" s="8">
        <v>12.42</v>
      </c>
      <c r="C2117" s="8">
        <v>12.93</v>
      </c>
      <c r="D2117" s="8">
        <v>11.85</v>
      </c>
      <c r="E2117" s="8">
        <v>12.02</v>
      </c>
    </row>
    <row r="2118" spans="1:5" x14ac:dyDescent="0.2">
      <c r="A2118" s="6">
        <v>42620</v>
      </c>
      <c r="B2118" s="8">
        <v>11.89</v>
      </c>
      <c r="C2118" s="8">
        <v>12.45</v>
      </c>
      <c r="D2118" s="8">
        <v>11.77</v>
      </c>
      <c r="E2118" s="8">
        <v>11.94</v>
      </c>
    </row>
    <row r="2119" spans="1:5" x14ac:dyDescent="0.2">
      <c r="A2119" s="6">
        <v>42621</v>
      </c>
      <c r="B2119" s="8">
        <v>11.74</v>
      </c>
      <c r="C2119" s="8">
        <v>12.6</v>
      </c>
      <c r="D2119" s="8">
        <v>11.65</v>
      </c>
      <c r="E2119" s="8">
        <v>12.51</v>
      </c>
    </row>
    <row r="2120" spans="1:5" x14ac:dyDescent="0.2">
      <c r="A2120" s="6">
        <v>42622</v>
      </c>
      <c r="B2120" s="8">
        <v>12.52</v>
      </c>
      <c r="C2120" s="8">
        <v>17.54</v>
      </c>
      <c r="D2120" s="8">
        <v>12.52</v>
      </c>
      <c r="E2120" s="8">
        <v>17.5</v>
      </c>
    </row>
    <row r="2121" spans="1:5" x14ac:dyDescent="0.2">
      <c r="A2121" s="6">
        <v>42625</v>
      </c>
      <c r="B2121" s="8">
        <v>20.13</v>
      </c>
      <c r="C2121" s="8">
        <v>20.51</v>
      </c>
      <c r="D2121" s="8">
        <v>14.76</v>
      </c>
      <c r="E2121" s="8">
        <v>15.16</v>
      </c>
    </row>
    <row r="2122" spans="1:5" x14ac:dyDescent="0.2">
      <c r="A2122" s="6">
        <v>42626</v>
      </c>
      <c r="B2122" s="8">
        <v>15.98</v>
      </c>
      <c r="C2122" s="8">
        <v>18.97</v>
      </c>
      <c r="D2122" s="8">
        <v>15.83</v>
      </c>
      <c r="E2122" s="8">
        <v>17.850000000000001</v>
      </c>
    </row>
    <row r="2123" spans="1:5" x14ac:dyDescent="0.2">
      <c r="A2123" s="6">
        <v>42627</v>
      </c>
      <c r="B2123" s="8">
        <v>17.63</v>
      </c>
      <c r="C2123" s="8">
        <v>18.14</v>
      </c>
      <c r="D2123" s="8">
        <v>16.34</v>
      </c>
      <c r="E2123" s="8">
        <v>18.14</v>
      </c>
    </row>
    <row r="2124" spans="1:5" x14ac:dyDescent="0.2">
      <c r="A2124" s="6">
        <v>42628</v>
      </c>
      <c r="B2124" s="8">
        <v>17.97</v>
      </c>
      <c r="C2124" s="8">
        <v>18.07</v>
      </c>
      <c r="D2124" s="8">
        <v>15.74</v>
      </c>
      <c r="E2124" s="8">
        <v>16.3</v>
      </c>
    </row>
    <row r="2125" spans="1:5" x14ac:dyDescent="0.2">
      <c r="A2125" s="6">
        <v>42629</v>
      </c>
      <c r="B2125" s="8">
        <v>16.41</v>
      </c>
      <c r="C2125" s="8">
        <v>17.100000000000001</v>
      </c>
      <c r="D2125" s="8">
        <v>15.28</v>
      </c>
      <c r="E2125" s="8">
        <v>15.37</v>
      </c>
    </row>
    <row r="2126" spans="1:5" x14ac:dyDescent="0.2">
      <c r="A2126" s="6">
        <v>42632</v>
      </c>
      <c r="B2126" s="8">
        <v>15.14</v>
      </c>
      <c r="C2126" s="8">
        <v>15.96</v>
      </c>
      <c r="D2126" s="8">
        <v>14.6</v>
      </c>
      <c r="E2126" s="8">
        <v>15.53</v>
      </c>
    </row>
    <row r="2127" spans="1:5" x14ac:dyDescent="0.2">
      <c r="A2127" s="6">
        <v>42633</v>
      </c>
      <c r="B2127" s="8">
        <v>14.98</v>
      </c>
      <c r="C2127" s="8">
        <v>16.09</v>
      </c>
      <c r="D2127" s="8">
        <v>14.69</v>
      </c>
      <c r="E2127" s="8">
        <v>15.92</v>
      </c>
    </row>
    <row r="2128" spans="1:5" x14ac:dyDescent="0.2">
      <c r="A2128" s="6">
        <v>42634</v>
      </c>
      <c r="B2128" s="8">
        <v>15.07</v>
      </c>
      <c r="C2128" s="8">
        <v>15.65</v>
      </c>
      <c r="D2128" s="8">
        <v>12.98</v>
      </c>
      <c r="E2128" s="8">
        <v>13.3</v>
      </c>
    </row>
    <row r="2129" spans="1:5" x14ac:dyDescent="0.2">
      <c r="A2129" s="6">
        <v>42635</v>
      </c>
      <c r="B2129" s="8">
        <v>13.39</v>
      </c>
      <c r="C2129" s="8">
        <v>13.39</v>
      </c>
      <c r="D2129" s="8">
        <v>11.76</v>
      </c>
      <c r="E2129" s="8">
        <v>12.02</v>
      </c>
    </row>
    <row r="2130" spans="1:5" x14ac:dyDescent="0.2">
      <c r="A2130" s="6">
        <v>42636</v>
      </c>
      <c r="B2130" s="8">
        <v>12</v>
      </c>
      <c r="C2130" s="8">
        <v>12.58</v>
      </c>
      <c r="D2130" s="8">
        <v>11.93</v>
      </c>
      <c r="E2130" s="8">
        <v>12.29</v>
      </c>
    </row>
    <row r="2131" spans="1:5" x14ac:dyDescent="0.2">
      <c r="A2131" s="6">
        <v>42639</v>
      </c>
      <c r="B2131" s="8">
        <v>13.26</v>
      </c>
      <c r="C2131" s="8">
        <v>14.63</v>
      </c>
      <c r="D2131" s="8">
        <v>13.26</v>
      </c>
      <c r="E2131" s="8">
        <v>14.5</v>
      </c>
    </row>
    <row r="2132" spans="1:5" x14ac:dyDescent="0.2">
      <c r="A2132" s="6">
        <v>42640</v>
      </c>
      <c r="B2132" s="8">
        <v>13.36</v>
      </c>
      <c r="C2132" s="8">
        <v>14.76</v>
      </c>
      <c r="D2132" s="8">
        <v>12.97</v>
      </c>
      <c r="E2132" s="8">
        <v>13.1</v>
      </c>
    </row>
    <row r="2133" spans="1:5" x14ac:dyDescent="0.2">
      <c r="A2133" s="6">
        <v>42641</v>
      </c>
      <c r="B2133" s="8">
        <v>12.9</v>
      </c>
      <c r="C2133" s="8">
        <v>13.57</v>
      </c>
      <c r="D2133" s="8">
        <v>12.24</v>
      </c>
      <c r="E2133" s="8">
        <v>12.39</v>
      </c>
    </row>
    <row r="2134" spans="1:5" x14ac:dyDescent="0.2">
      <c r="A2134" s="6">
        <v>42642</v>
      </c>
      <c r="B2134" s="8">
        <v>12.53</v>
      </c>
      <c r="C2134" s="8">
        <v>15.69</v>
      </c>
      <c r="D2134" s="8">
        <v>12.14</v>
      </c>
      <c r="E2134" s="8">
        <v>14.02</v>
      </c>
    </row>
    <row r="2135" spans="1:5" x14ac:dyDescent="0.2">
      <c r="A2135" s="6">
        <v>42643</v>
      </c>
      <c r="B2135" s="8">
        <v>14.91</v>
      </c>
      <c r="C2135" s="8">
        <v>15.2</v>
      </c>
      <c r="D2135" s="8">
        <v>12.53</v>
      </c>
      <c r="E2135" s="8">
        <v>13.29</v>
      </c>
    </row>
    <row r="2136" spans="1:5" x14ac:dyDescent="0.2">
      <c r="A2136" s="6">
        <v>42646</v>
      </c>
      <c r="B2136" s="8">
        <v>13.75</v>
      </c>
      <c r="C2136" s="8">
        <v>14.42</v>
      </c>
      <c r="D2136" s="8">
        <v>13.42</v>
      </c>
      <c r="E2136" s="8">
        <v>13.57</v>
      </c>
    </row>
    <row r="2137" spans="1:5" x14ac:dyDescent="0.2">
      <c r="A2137" s="6">
        <v>42647</v>
      </c>
      <c r="B2137" s="8">
        <v>13.4</v>
      </c>
      <c r="C2137" s="8">
        <v>14.57</v>
      </c>
      <c r="D2137" s="8">
        <v>12.92</v>
      </c>
      <c r="E2137" s="8">
        <v>13.63</v>
      </c>
    </row>
    <row r="2138" spans="1:5" x14ac:dyDescent="0.2">
      <c r="A2138" s="6">
        <v>42648</v>
      </c>
      <c r="B2138" s="8">
        <v>13.56</v>
      </c>
      <c r="C2138" s="8">
        <v>13.68</v>
      </c>
      <c r="D2138" s="8">
        <v>12.7</v>
      </c>
      <c r="E2138" s="8">
        <v>12.99</v>
      </c>
    </row>
    <row r="2139" spans="1:5" x14ac:dyDescent="0.2">
      <c r="A2139" s="6">
        <v>42649</v>
      </c>
      <c r="B2139" s="8">
        <v>13.11</v>
      </c>
      <c r="C2139" s="8">
        <v>13.84</v>
      </c>
      <c r="D2139" s="8">
        <v>12.8</v>
      </c>
      <c r="E2139" s="8">
        <v>12.84</v>
      </c>
    </row>
    <row r="2140" spans="1:5" x14ac:dyDescent="0.2">
      <c r="A2140" s="6">
        <v>42650</v>
      </c>
      <c r="B2140" s="8">
        <v>13.52</v>
      </c>
      <c r="C2140" s="8">
        <v>14.15</v>
      </c>
      <c r="D2140" s="8">
        <v>12.21</v>
      </c>
      <c r="E2140" s="8">
        <v>13.48</v>
      </c>
    </row>
    <row r="2141" spans="1:5" x14ac:dyDescent="0.2">
      <c r="A2141" s="6">
        <v>42653</v>
      </c>
      <c r="B2141" s="8">
        <v>14.19</v>
      </c>
      <c r="C2141" s="8">
        <v>14.36</v>
      </c>
      <c r="D2141" s="8">
        <v>13.29</v>
      </c>
      <c r="E2141" s="8">
        <v>13.38</v>
      </c>
    </row>
    <row r="2142" spans="1:5" x14ac:dyDescent="0.2">
      <c r="A2142" s="6">
        <v>42654</v>
      </c>
      <c r="B2142" s="8">
        <v>13.71</v>
      </c>
      <c r="C2142" s="8">
        <v>16.47</v>
      </c>
      <c r="D2142" s="8">
        <v>13.69</v>
      </c>
      <c r="E2142" s="8">
        <v>15.36</v>
      </c>
    </row>
    <row r="2143" spans="1:5" x14ac:dyDescent="0.2">
      <c r="A2143" s="6">
        <v>42655</v>
      </c>
      <c r="B2143" s="8">
        <v>15.53</v>
      </c>
      <c r="C2143" s="8">
        <v>16.34</v>
      </c>
      <c r="D2143" s="8">
        <v>15.26</v>
      </c>
      <c r="E2143" s="8">
        <v>15.91</v>
      </c>
    </row>
    <row r="2144" spans="1:5" x14ac:dyDescent="0.2">
      <c r="A2144" s="6">
        <v>42656</v>
      </c>
      <c r="B2144" s="8">
        <v>16.88</v>
      </c>
      <c r="C2144" s="8">
        <v>17.95</v>
      </c>
      <c r="D2144" s="8">
        <v>16.14</v>
      </c>
      <c r="E2144" s="8">
        <v>16.690000000000001</v>
      </c>
    </row>
    <row r="2145" spans="1:5" x14ac:dyDescent="0.2">
      <c r="A2145" s="6">
        <v>42657</v>
      </c>
      <c r="B2145" s="8">
        <v>16.489999999999998</v>
      </c>
      <c r="C2145" s="8">
        <v>16.5</v>
      </c>
      <c r="D2145" s="8">
        <v>15.25</v>
      </c>
      <c r="E2145" s="8">
        <v>16.12</v>
      </c>
    </row>
    <row r="2146" spans="1:5" x14ac:dyDescent="0.2">
      <c r="A2146" s="6">
        <v>42660</v>
      </c>
      <c r="B2146" s="8">
        <v>17.010000000000002</v>
      </c>
      <c r="C2146" s="8">
        <v>17.11</v>
      </c>
      <c r="D2146" s="8">
        <v>16.13</v>
      </c>
      <c r="E2146" s="8">
        <v>16.21</v>
      </c>
    </row>
    <row r="2147" spans="1:5" x14ac:dyDescent="0.2">
      <c r="A2147" s="6">
        <v>42661</v>
      </c>
      <c r="B2147" s="8">
        <v>15.82</v>
      </c>
      <c r="C2147" s="8">
        <v>15.85</v>
      </c>
      <c r="D2147" s="8">
        <v>15.03</v>
      </c>
      <c r="E2147" s="8">
        <v>15.28</v>
      </c>
    </row>
    <row r="2148" spans="1:5" x14ac:dyDescent="0.2">
      <c r="A2148" s="6">
        <v>42662</v>
      </c>
      <c r="B2148" s="8">
        <v>15.45</v>
      </c>
      <c r="C2148" s="8">
        <v>15.68</v>
      </c>
      <c r="D2148" s="8">
        <v>13.87</v>
      </c>
      <c r="E2148" s="8">
        <v>14.41</v>
      </c>
    </row>
    <row r="2149" spans="1:5" x14ac:dyDescent="0.2">
      <c r="A2149" s="6">
        <v>42663</v>
      </c>
      <c r="B2149" s="8">
        <v>14.43</v>
      </c>
      <c r="C2149" s="8">
        <v>14.72</v>
      </c>
      <c r="D2149" s="8">
        <v>13.74</v>
      </c>
      <c r="E2149" s="8">
        <v>13.75</v>
      </c>
    </row>
    <row r="2150" spans="1:5" x14ac:dyDescent="0.2">
      <c r="A2150" s="6">
        <v>42664</v>
      </c>
      <c r="B2150" s="8">
        <v>14.04</v>
      </c>
      <c r="C2150" s="8">
        <v>14.53</v>
      </c>
      <c r="D2150" s="8">
        <v>13.27</v>
      </c>
      <c r="E2150" s="8">
        <v>13.34</v>
      </c>
    </row>
    <row r="2151" spans="1:5" x14ac:dyDescent="0.2">
      <c r="A2151" s="6">
        <v>42667</v>
      </c>
      <c r="B2151" s="8">
        <v>13.19</v>
      </c>
      <c r="C2151" s="8">
        <v>13.26</v>
      </c>
      <c r="D2151" s="8">
        <v>12.83</v>
      </c>
      <c r="E2151" s="8">
        <v>13.02</v>
      </c>
    </row>
    <row r="2152" spans="1:5" x14ac:dyDescent="0.2">
      <c r="A2152" s="6">
        <v>42668</v>
      </c>
      <c r="B2152" s="8">
        <v>12.91</v>
      </c>
      <c r="C2152" s="8">
        <v>13.86</v>
      </c>
      <c r="D2152" s="8">
        <v>12.73</v>
      </c>
      <c r="E2152" s="8">
        <v>13.46</v>
      </c>
    </row>
    <row r="2153" spans="1:5" x14ac:dyDescent="0.2">
      <c r="A2153" s="6">
        <v>42669</v>
      </c>
      <c r="B2153" s="8">
        <v>13.66</v>
      </c>
      <c r="C2153" s="8">
        <v>14.8</v>
      </c>
      <c r="D2153" s="8">
        <v>13.66</v>
      </c>
      <c r="E2153" s="8">
        <v>14.24</v>
      </c>
    </row>
    <row r="2154" spans="1:5" x14ac:dyDescent="0.2">
      <c r="A2154" s="6">
        <v>42670</v>
      </c>
      <c r="B2154" s="8">
        <v>14.37</v>
      </c>
      <c r="C2154" s="8">
        <v>15.43</v>
      </c>
      <c r="D2154" s="8">
        <v>13.6</v>
      </c>
      <c r="E2154" s="8">
        <v>15.36</v>
      </c>
    </row>
    <row r="2155" spans="1:5" x14ac:dyDescent="0.2">
      <c r="A2155" s="6">
        <v>42671</v>
      </c>
      <c r="B2155" s="8">
        <v>15.67</v>
      </c>
      <c r="C2155" s="8">
        <v>17.350000000000001</v>
      </c>
      <c r="D2155" s="8">
        <v>14.65</v>
      </c>
      <c r="E2155" s="8">
        <v>16.190000000000001</v>
      </c>
    </row>
    <row r="2156" spans="1:5" x14ac:dyDescent="0.2">
      <c r="A2156" s="6">
        <v>42674</v>
      </c>
      <c r="B2156" s="8">
        <v>16.309999999999999</v>
      </c>
      <c r="C2156" s="8">
        <v>17.63</v>
      </c>
      <c r="D2156" s="8">
        <v>16.25</v>
      </c>
      <c r="E2156" s="8">
        <v>17.059999999999999</v>
      </c>
    </row>
    <row r="2157" spans="1:5" x14ac:dyDescent="0.2">
      <c r="A2157" s="6">
        <v>42675</v>
      </c>
      <c r="B2157" s="8">
        <v>16.54</v>
      </c>
      <c r="C2157" s="8">
        <v>20.43</v>
      </c>
      <c r="D2157" s="8">
        <v>16.510000000000002</v>
      </c>
      <c r="E2157" s="8">
        <v>18.559999999999999</v>
      </c>
    </row>
    <row r="2158" spans="1:5" x14ac:dyDescent="0.2">
      <c r="A2158" s="6">
        <v>42676</v>
      </c>
      <c r="B2158" s="8">
        <v>19.09</v>
      </c>
      <c r="C2158" s="8">
        <v>19.82</v>
      </c>
      <c r="D2158" s="8">
        <v>18.559999999999999</v>
      </c>
      <c r="E2158" s="8">
        <v>19.32</v>
      </c>
    </row>
    <row r="2159" spans="1:5" x14ac:dyDescent="0.2">
      <c r="A2159" s="6">
        <v>42677</v>
      </c>
      <c r="B2159" s="8">
        <v>19.850000000000001</v>
      </c>
      <c r="C2159" s="8">
        <v>22.57</v>
      </c>
      <c r="D2159" s="8">
        <v>18.84</v>
      </c>
      <c r="E2159" s="8">
        <v>22.08</v>
      </c>
    </row>
    <row r="2160" spans="1:5" x14ac:dyDescent="0.2">
      <c r="A2160" s="6">
        <v>42678</v>
      </c>
      <c r="B2160" s="8">
        <v>21.86</v>
      </c>
      <c r="C2160" s="8">
        <v>23.01</v>
      </c>
      <c r="D2160" s="8">
        <v>19.2</v>
      </c>
      <c r="E2160" s="8">
        <v>22.51</v>
      </c>
    </row>
    <row r="2161" spans="1:5" x14ac:dyDescent="0.2">
      <c r="A2161" s="6">
        <v>42681</v>
      </c>
      <c r="B2161" s="8">
        <v>19.78</v>
      </c>
      <c r="C2161" s="8">
        <v>19.86</v>
      </c>
      <c r="D2161" s="8">
        <v>18.39</v>
      </c>
      <c r="E2161" s="8">
        <v>18.71</v>
      </c>
    </row>
    <row r="2162" spans="1:5" x14ac:dyDescent="0.2">
      <c r="A2162" s="6">
        <v>42682</v>
      </c>
      <c r="B2162" s="8">
        <v>18.920000000000002</v>
      </c>
      <c r="C2162" s="8">
        <v>19.91</v>
      </c>
      <c r="D2162" s="8">
        <v>17.7</v>
      </c>
      <c r="E2162" s="8">
        <v>18.739999999999998</v>
      </c>
    </row>
    <row r="2163" spans="1:5" x14ac:dyDescent="0.2">
      <c r="A2163" s="6">
        <v>42683</v>
      </c>
      <c r="B2163" s="8">
        <v>20.7</v>
      </c>
      <c r="C2163" s="8">
        <v>21.48</v>
      </c>
      <c r="D2163" s="8">
        <v>14.33</v>
      </c>
      <c r="E2163" s="8">
        <v>14.38</v>
      </c>
    </row>
    <row r="2164" spans="1:5" x14ac:dyDescent="0.2">
      <c r="A2164" s="6">
        <v>42684</v>
      </c>
      <c r="B2164" s="8">
        <v>14.01</v>
      </c>
      <c r="C2164" s="8">
        <v>16.3</v>
      </c>
      <c r="D2164" s="8">
        <v>13.26</v>
      </c>
      <c r="E2164" s="8">
        <v>14.74</v>
      </c>
    </row>
    <row r="2165" spans="1:5" x14ac:dyDescent="0.2">
      <c r="A2165" s="6">
        <v>42685</v>
      </c>
      <c r="B2165" s="8">
        <v>14.83</v>
      </c>
      <c r="C2165" s="8">
        <v>16</v>
      </c>
      <c r="D2165" s="8">
        <v>14.15</v>
      </c>
      <c r="E2165" s="8">
        <v>14.17</v>
      </c>
    </row>
    <row r="2166" spans="1:5" x14ac:dyDescent="0.2">
      <c r="A2166" s="6">
        <v>42688</v>
      </c>
      <c r="B2166" s="8">
        <v>14.69</v>
      </c>
      <c r="C2166" s="8">
        <v>15.56</v>
      </c>
      <c r="D2166" s="8">
        <v>14.39</v>
      </c>
      <c r="E2166" s="8">
        <v>14.48</v>
      </c>
    </row>
    <row r="2167" spans="1:5" x14ac:dyDescent="0.2">
      <c r="A2167" s="6">
        <v>42689</v>
      </c>
      <c r="B2167" s="8">
        <v>14.16</v>
      </c>
      <c r="C2167" s="8">
        <v>14.65</v>
      </c>
      <c r="D2167" s="8">
        <v>13.3</v>
      </c>
      <c r="E2167" s="8">
        <v>13.37</v>
      </c>
    </row>
    <row r="2168" spans="1:5" x14ac:dyDescent="0.2">
      <c r="A2168" s="6">
        <v>42690</v>
      </c>
      <c r="B2168" s="8">
        <v>13.51</v>
      </c>
      <c r="C2168" s="8">
        <v>14.49</v>
      </c>
      <c r="D2168" s="8">
        <v>13.51</v>
      </c>
      <c r="E2168" s="8">
        <v>13.72</v>
      </c>
    </row>
    <row r="2169" spans="1:5" x14ac:dyDescent="0.2">
      <c r="A2169" s="6">
        <v>42691</v>
      </c>
      <c r="B2169" s="8">
        <v>13.37</v>
      </c>
      <c r="C2169" s="8">
        <v>13.55</v>
      </c>
      <c r="D2169" s="8">
        <v>12.97</v>
      </c>
      <c r="E2169" s="8">
        <v>13.35</v>
      </c>
    </row>
    <row r="2170" spans="1:5" x14ac:dyDescent="0.2">
      <c r="A2170" s="6">
        <v>42692</v>
      </c>
      <c r="B2170" s="8">
        <v>13.56</v>
      </c>
      <c r="C2170" s="8">
        <v>13.74</v>
      </c>
      <c r="D2170" s="8">
        <v>12.85</v>
      </c>
      <c r="E2170" s="8">
        <v>12.85</v>
      </c>
    </row>
    <row r="2171" spans="1:5" x14ac:dyDescent="0.2">
      <c r="A2171" s="6">
        <v>42695</v>
      </c>
      <c r="B2171" s="8">
        <v>13.27</v>
      </c>
      <c r="C2171" s="8">
        <v>13.44</v>
      </c>
      <c r="D2171" s="8">
        <v>12.16</v>
      </c>
      <c r="E2171" s="8">
        <v>12.42</v>
      </c>
    </row>
    <row r="2172" spans="1:5" x14ac:dyDescent="0.2">
      <c r="A2172" s="6">
        <v>42696</v>
      </c>
      <c r="B2172" s="8">
        <v>12.26</v>
      </c>
      <c r="C2172" s="8">
        <v>12.83</v>
      </c>
      <c r="D2172" s="8">
        <v>12.2</v>
      </c>
      <c r="E2172" s="8">
        <v>12.41</v>
      </c>
    </row>
    <row r="2173" spans="1:5" x14ac:dyDescent="0.2">
      <c r="A2173" s="6">
        <v>42697</v>
      </c>
      <c r="B2173" s="8">
        <v>12.34</v>
      </c>
      <c r="C2173" s="8">
        <v>13.01</v>
      </c>
      <c r="D2173" s="8">
        <v>12.19</v>
      </c>
      <c r="E2173" s="8">
        <v>12.43</v>
      </c>
    </row>
    <row r="2174" spans="1:5" x14ac:dyDescent="0.2">
      <c r="A2174" s="6">
        <v>42699</v>
      </c>
      <c r="B2174" s="8">
        <v>12.52</v>
      </c>
      <c r="C2174" s="8">
        <v>12.74</v>
      </c>
      <c r="D2174" s="8">
        <v>12.31</v>
      </c>
      <c r="E2174" s="8">
        <v>12.34</v>
      </c>
    </row>
    <row r="2175" spans="1:5" x14ac:dyDescent="0.2">
      <c r="A2175" s="6">
        <v>42702</v>
      </c>
      <c r="B2175" s="8">
        <v>13.4</v>
      </c>
      <c r="C2175" s="8">
        <v>13.5</v>
      </c>
      <c r="D2175" s="8">
        <v>12.74</v>
      </c>
      <c r="E2175" s="8">
        <v>13.15</v>
      </c>
    </row>
    <row r="2176" spans="1:5" x14ac:dyDescent="0.2">
      <c r="A2176" s="6">
        <v>42703</v>
      </c>
      <c r="B2176" s="8">
        <v>13.07</v>
      </c>
      <c r="C2176" s="8">
        <v>13.55</v>
      </c>
      <c r="D2176" s="8">
        <v>12.62</v>
      </c>
      <c r="E2176" s="8">
        <v>12.9</v>
      </c>
    </row>
    <row r="2177" spans="1:5" x14ac:dyDescent="0.2">
      <c r="A2177" s="6">
        <v>42704</v>
      </c>
      <c r="B2177" s="8">
        <v>12.6</v>
      </c>
      <c r="C2177" s="8">
        <v>13.42</v>
      </c>
      <c r="D2177" s="8">
        <v>12.23</v>
      </c>
      <c r="E2177" s="8">
        <v>13.33</v>
      </c>
    </row>
    <row r="2178" spans="1:5" x14ac:dyDescent="0.2">
      <c r="A2178" s="6">
        <v>42705</v>
      </c>
      <c r="B2178" s="8">
        <v>13.4</v>
      </c>
      <c r="C2178" s="8">
        <v>14.72</v>
      </c>
      <c r="D2178" s="8">
        <v>13.05</v>
      </c>
      <c r="E2178" s="8">
        <v>14.07</v>
      </c>
    </row>
    <row r="2179" spans="1:5" x14ac:dyDescent="0.2">
      <c r="A2179" s="6">
        <v>42706</v>
      </c>
      <c r="B2179" s="8">
        <v>14.16</v>
      </c>
      <c r="C2179" s="8">
        <v>14.48</v>
      </c>
      <c r="D2179" s="8">
        <v>12.39</v>
      </c>
      <c r="E2179" s="8">
        <v>14.12</v>
      </c>
    </row>
    <row r="2180" spans="1:5" x14ac:dyDescent="0.2">
      <c r="A2180" s="6">
        <v>42709</v>
      </c>
      <c r="B2180" s="8">
        <v>13.75</v>
      </c>
      <c r="C2180" s="8">
        <v>13.77</v>
      </c>
      <c r="D2180" s="8">
        <v>12.14</v>
      </c>
      <c r="E2180" s="8">
        <v>12.14</v>
      </c>
    </row>
    <row r="2181" spans="1:5" x14ac:dyDescent="0.2">
      <c r="A2181" s="6">
        <v>42710</v>
      </c>
      <c r="B2181" s="8">
        <v>12.19</v>
      </c>
      <c r="C2181" s="8">
        <v>12.3</v>
      </c>
      <c r="D2181" s="8">
        <v>11.54</v>
      </c>
      <c r="E2181" s="8">
        <v>11.79</v>
      </c>
    </row>
    <row r="2182" spans="1:5" x14ac:dyDescent="0.2">
      <c r="A2182" s="6">
        <v>42711</v>
      </c>
      <c r="B2182" s="8">
        <v>11.59</v>
      </c>
      <c r="C2182" s="8">
        <v>12.24</v>
      </c>
      <c r="D2182" s="8">
        <v>11.33</v>
      </c>
      <c r="E2182" s="8">
        <v>12.22</v>
      </c>
    </row>
    <row r="2183" spans="1:5" x14ac:dyDescent="0.2">
      <c r="A2183" s="6">
        <v>42712</v>
      </c>
      <c r="B2183" s="8">
        <v>12.1</v>
      </c>
      <c r="C2183" s="8">
        <v>13.4</v>
      </c>
      <c r="D2183" s="8">
        <v>11.3</v>
      </c>
      <c r="E2183" s="8">
        <v>12.64</v>
      </c>
    </row>
    <row r="2184" spans="1:5" x14ac:dyDescent="0.2">
      <c r="A2184" s="6">
        <v>42713</v>
      </c>
      <c r="B2184" s="8">
        <v>12.59</v>
      </c>
      <c r="C2184" s="8">
        <v>12.72</v>
      </c>
      <c r="D2184" s="8">
        <v>11.67</v>
      </c>
      <c r="E2184" s="8">
        <v>11.75</v>
      </c>
    </row>
    <row r="2185" spans="1:5" x14ac:dyDescent="0.2">
      <c r="A2185" s="6">
        <v>42716</v>
      </c>
      <c r="B2185" s="8">
        <v>12.23</v>
      </c>
      <c r="C2185" s="8">
        <v>12.78</v>
      </c>
      <c r="D2185" s="8">
        <v>12.07</v>
      </c>
      <c r="E2185" s="8">
        <v>12.64</v>
      </c>
    </row>
    <row r="2186" spans="1:5" x14ac:dyDescent="0.2">
      <c r="A2186" s="6">
        <v>42717</v>
      </c>
      <c r="B2186" s="8">
        <v>12.46</v>
      </c>
      <c r="C2186" s="8">
        <v>13.42</v>
      </c>
      <c r="D2186" s="8">
        <v>12.34</v>
      </c>
      <c r="E2186" s="8">
        <v>12.72</v>
      </c>
    </row>
    <row r="2187" spans="1:5" x14ac:dyDescent="0.2">
      <c r="A2187" s="6">
        <v>42718</v>
      </c>
      <c r="B2187" s="8">
        <v>12.88</v>
      </c>
      <c r="C2187" s="8">
        <v>13.39</v>
      </c>
      <c r="D2187" s="8">
        <v>12.48</v>
      </c>
      <c r="E2187" s="8">
        <v>13.19</v>
      </c>
    </row>
    <row r="2188" spans="1:5" x14ac:dyDescent="0.2">
      <c r="A2188" s="6">
        <v>42719</v>
      </c>
      <c r="B2188" s="8">
        <v>13.07</v>
      </c>
      <c r="C2188" s="8">
        <v>13.24</v>
      </c>
      <c r="D2188" s="8">
        <v>12.46</v>
      </c>
      <c r="E2188" s="8">
        <v>12.79</v>
      </c>
    </row>
    <row r="2189" spans="1:5" x14ac:dyDescent="0.2">
      <c r="A2189" s="6">
        <v>42720</v>
      </c>
      <c r="B2189" s="8">
        <v>12.88</v>
      </c>
      <c r="C2189" s="8">
        <v>12.95</v>
      </c>
      <c r="D2189" s="8">
        <v>12.15</v>
      </c>
      <c r="E2189" s="8">
        <v>12.2</v>
      </c>
    </row>
    <row r="2190" spans="1:5" x14ac:dyDescent="0.2">
      <c r="A2190" s="6">
        <v>42723</v>
      </c>
      <c r="B2190" s="8">
        <v>12.5</v>
      </c>
      <c r="C2190" s="8">
        <v>12.52</v>
      </c>
      <c r="D2190" s="8">
        <v>11.67</v>
      </c>
      <c r="E2190" s="8">
        <v>11.71</v>
      </c>
    </row>
    <row r="2191" spans="1:5" x14ac:dyDescent="0.2">
      <c r="A2191" s="6">
        <v>42724</v>
      </c>
      <c r="B2191" s="8">
        <v>11.65</v>
      </c>
      <c r="C2191" s="8">
        <v>11.75</v>
      </c>
      <c r="D2191" s="8">
        <v>11.38</v>
      </c>
      <c r="E2191" s="8">
        <v>11.45</v>
      </c>
    </row>
    <row r="2192" spans="1:5" x14ac:dyDescent="0.2">
      <c r="A2192" s="6">
        <v>42725</v>
      </c>
      <c r="B2192" s="8">
        <v>11.44</v>
      </c>
      <c r="C2192" s="8">
        <v>11.49</v>
      </c>
      <c r="D2192" s="8">
        <v>10.93</v>
      </c>
      <c r="E2192" s="8">
        <v>11.27</v>
      </c>
    </row>
    <row r="2193" spans="1:5" x14ac:dyDescent="0.2">
      <c r="A2193" s="6">
        <v>42726</v>
      </c>
      <c r="B2193" s="8">
        <v>11.32</v>
      </c>
      <c r="C2193" s="8">
        <v>11.67</v>
      </c>
      <c r="D2193" s="8">
        <v>11.14</v>
      </c>
      <c r="E2193" s="8">
        <v>11.43</v>
      </c>
    </row>
    <row r="2194" spans="1:5" x14ac:dyDescent="0.2">
      <c r="A2194" s="6">
        <v>42727</v>
      </c>
      <c r="B2194" s="8">
        <v>11.38</v>
      </c>
      <c r="C2194" s="8">
        <v>11.81</v>
      </c>
      <c r="D2194" s="8">
        <v>11.35</v>
      </c>
      <c r="E2194" s="8">
        <v>11.44</v>
      </c>
    </row>
    <row r="2195" spans="1:5" x14ac:dyDescent="0.2">
      <c r="A2195" s="6">
        <v>42731</v>
      </c>
      <c r="B2195" s="8">
        <v>12.26</v>
      </c>
      <c r="C2195" s="8">
        <v>12.33</v>
      </c>
      <c r="D2195" s="8">
        <v>11.84</v>
      </c>
      <c r="E2195" s="8">
        <v>11.99</v>
      </c>
    </row>
    <row r="2196" spans="1:5" x14ac:dyDescent="0.2">
      <c r="A2196" s="6">
        <v>42732</v>
      </c>
      <c r="B2196" s="8">
        <v>11.89</v>
      </c>
      <c r="C2196" s="8">
        <v>13.04</v>
      </c>
      <c r="D2196" s="8">
        <v>11.85</v>
      </c>
      <c r="E2196" s="8">
        <v>12.95</v>
      </c>
    </row>
    <row r="2197" spans="1:5" x14ac:dyDescent="0.2">
      <c r="A2197" s="6">
        <v>42733</v>
      </c>
      <c r="B2197" s="8">
        <v>13.15</v>
      </c>
      <c r="C2197" s="8">
        <v>13.71</v>
      </c>
      <c r="D2197" s="8">
        <v>12.95</v>
      </c>
      <c r="E2197" s="8">
        <v>13.37</v>
      </c>
    </row>
    <row r="2198" spans="1:5" x14ac:dyDescent="0.2">
      <c r="A2198" s="6">
        <v>42734</v>
      </c>
      <c r="B2198" s="8">
        <v>13.2</v>
      </c>
      <c r="C2198" s="8">
        <v>14.68</v>
      </c>
      <c r="D2198" s="8">
        <v>13.05</v>
      </c>
      <c r="E2198" s="8">
        <v>14.04</v>
      </c>
    </row>
    <row r="2199" spans="1:5" x14ac:dyDescent="0.2">
      <c r="A2199" s="6">
        <v>42738</v>
      </c>
      <c r="B2199" s="8">
        <v>14.07</v>
      </c>
      <c r="C2199" s="8">
        <v>14.07</v>
      </c>
      <c r="D2199" s="8">
        <v>12.85</v>
      </c>
      <c r="E2199" s="8">
        <v>12.85</v>
      </c>
    </row>
    <row r="2200" spans="1:5" x14ac:dyDescent="0.2">
      <c r="A2200" s="6">
        <v>42739</v>
      </c>
      <c r="B2200" s="8">
        <v>12.78</v>
      </c>
      <c r="C2200" s="8">
        <v>12.8</v>
      </c>
      <c r="D2200" s="8">
        <v>11.63</v>
      </c>
      <c r="E2200" s="8">
        <v>11.85</v>
      </c>
    </row>
    <row r="2201" spans="1:5" x14ac:dyDescent="0.2">
      <c r="A2201" s="6">
        <v>42740</v>
      </c>
      <c r="B2201" s="8">
        <v>11.96</v>
      </c>
      <c r="C2201" s="8">
        <v>12.09</v>
      </c>
      <c r="D2201" s="8">
        <v>11.4</v>
      </c>
      <c r="E2201" s="8">
        <v>11.67</v>
      </c>
    </row>
    <row r="2202" spans="1:5" x14ac:dyDescent="0.2">
      <c r="A2202" s="6">
        <v>42741</v>
      </c>
      <c r="B2202" s="8">
        <v>11.7</v>
      </c>
      <c r="C2202" s="8">
        <v>11.74</v>
      </c>
      <c r="D2202" s="8">
        <v>10.98</v>
      </c>
      <c r="E2202" s="8">
        <v>11.32</v>
      </c>
    </row>
    <row r="2203" spans="1:5" x14ac:dyDescent="0.2">
      <c r="A2203" s="6">
        <v>42744</v>
      </c>
      <c r="B2203" s="8">
        <v>11.71</v>
      </c>
      <c r="C2203" s="8">
        <v>12.08</v>
      </c>
      <c r="D2203" s="8">
        <v>11.46</v>
      </c>
      <c r="E2203" s="8">
        <v>11.56</v>
      </c>
    </row>
    <row r="2204" spans="1:5" x14ac:dyDescent="0.2">
      <c r="A2204" s="6">
        <v>42745</v>
      </c>
      <c r="B2204" s="8">
        <v>11.59</v>
      </c>
      <c r="C2204" s="8">
        <v>11.79</v>
      </c>
      <c r="D2204" s="8">
        <v>11.31</v>
      </c>
      <c r="E2204" s="8">
        <v>11.49</v>
      </c>
    </row>
    <row r="2205" spans="1:5" x14ac:dyDescent="0.2">
      <c r="A2205" s="6">
        <v>42746</v>
      </c>
      <c r="B2205" s="8">
        <v>11.56</v>
      </c>
      <c r="C2205" s="8">
        <v>12.23</v>
      </c>
      <c r="D2205" s="8">
        <v>11.21</v>
      </c>
      <c r="E2205" s="8">
        <v>11.26</v>
      </c>
    </row>
    <row r="2206" spans="1:5" x14ac:dyDescent="0.2">
      <c r="A2206" s="6">
        <v>42747</v>
      </c>
      <c r="B2206" s="8">
        <v>11.48</v>
      </c>
      <c r="C2206" s="8">
        <v>12.6</v>
      </c>
      <c r="D2206" s="8">
        <v>11.32</v>
      </c>
      <c r="E2206" s="8">
        <v>11.54</v>
      </c>
    </row>
    <row r="2207" spans="1:5" x14ac:dyDescent="0.2">
      <c r="A2207" s="6">
        <v>42748</v>
      </c>
      <c r="B2207" s="8">
        <v>11.45</v>
      </c>
      <c r="C2207" s="8">
        <v>11.62</v>
      </c>
      <c r="D2207" s="8">
        <v>10.94</v>
      </c>
      <c r="E2207" s="8">
        <v>11.23</v>
      </c>
    </row>
    <row r="2208" spans="1:5" x14ac:dyDescent="0.2">
      <c r="A2208" s="6">
        <v>42752</v>
      </c>
      <c r="B2208" s="8">
        <v>12.2</v>
      </c>
      <c r="C2208" s="8">
        <v>12.75</v>
      </c>
      <c r="D2208" s="8">
        <v>11.79</v>
      </c>
      <c r="E2208" s="8">
        <v>11.87</v>
      </c>
    </row>
    <row r="2209" spans="1:5" x14ac:dyDescent="0.2">
      <c r="A2209" s="6">
        <v>42753</v>
      </c>
      <c r="B2209" s="8">
        <v>11.79</v>
      </c>
      <c r="C2209" s="8">
        <v>12.81</v>
      </c>
      <c r="D2209" s="8">
        <v>11.69</v>
      </c>
      <c r="E2209" s="8">
        <v>12.48</v>
      </c>
    </row>
    <row r="2210" spans="1:5" x14ac:dyDescent="0.2">
      <c r="A2210" s="6">
        <v>42754</v>
      </c>
      <c r="B2210" s="8">
        <v>12.58</v>
      </c>
      <c r="C2210" s="8">
        <v>13.28</v>
      </c>
      <c r="D2210" s="8">
        <v>12.17</v>
      </c>
      <c r="E2210" s="8">
        <v>12.78</v>
      </c>
    </row>
    <row r="2211" spans="1:5" x14ac:dyDescent="0.2">
      <c r="A2211" s="6">
        <v>42755</v>
      </c>
      <c r="B2211" s="8">
        <v>12.58</v>
      </c>
      <c r="C2211" s="8">
        <v>12.59</v>
      </c>
      <c r="D2211" s="8">
        <v>11.53</v>
      </c>
      <c r="E2211" s="8">
        <v>11.54</v>
      </c>
    </row>
    <row r="2212" spans="1:5" x14ac:dyDescent="0.2">
      <c r="A2212" s="6">
        <v>42758</v>
      </c>
      <c r="B2212" s="8">
        <v>12.3</v>
      </c>
      <c r="C2212" s="8">
        <v>12.62</v>
      </c>
      <c r="D2212" s="8">
        <v>11.59</v>
      </c>
      <c r="E2212" s="8">
        <v>11.77</v>
      </c>
    </row>
    <row r="2213" spans="1:5" x14ac:dyDescent="0.2">
      <c r="A2213" s="6">
        <v>42759</v>
      </c>
      <c r="B2213" s="8">
        <v>11.82</v>
      </c>
      <c r="C2213" s="8">
        <v>11.89</v>
      </c>
      <c r="D2213" s="8">
        <v>11.04</v>
      </c>
      <c r="E2213" s="8">
        <v>11.07</v>
      </c>
    </row>
    <row r="2214" spans="1:5" x14ac:dyDescent="0.2">
      <c r="A2214" s="6">
        <v>42760</v>
      </c>
      <c r="B2214" s="8">
        <v>10.79</v>
      </c>
      <c r="C2214" s="8">
        <v>11.05</v>
      </c>
      <c r="D2214" s="8">
        <v>10.51</v>
      </c>
      <c r="E2214" s="8">
        <v>10.81</v>
      </c>
    </row>
    <row r="2215" spans="1:5" x14ac:dyDescent="0.2">
      <c r="A2215" s="6">
        <v>42761</v>
      </c>
      <c r="B2215" s="8">
        <v>10.61</v>
      </c>
      <c r="C2215" s="8">
        <v>11.01</v>
      </c>
      <c r="D2215" s="8">
        <v>10.6</v>
      </c>
      <c r="E2215" s="8">
        <v>10.63</v>
      </c>
    </row>
    <row r="2216" spans="1:5" x14ac:dyDescent="0.2">
      <c r="A2216" s="6">
        <v>42762</v>
      </c>
      <c r="B2216" s="8">
        <v>10.57</v>
      </c>
      <c r="C2216" s="8">
        <v>10.82</v>
      </c>
      <c r="D2216" s="8">
        <v>10.3</v>
      </c>
      <c r="E2216" s="8">
        <v>10.58</v>
      </c>
    </row>
    <row r="2217" spans="1:5" x14ac:dyDescent="0.2">
      <c r="A2217" s="6">
        <v>42765</v>
      </c>
      <c r="B2217" s="8">
        <v>11.1</v>
      </c>
      <c r="C2217" s="8">
        <v>12.9</v>
      </c>
      <c r="D2217" s="8">
        <v>11.1</v>
      </c>
      <c r="E2217" s="8">
        <v>11.88</v>
      </c>
    </row>
    <row r="2218" spans="1:5" x14ac:dyDescent="0.2">
      <c r="A2218" s="6">
        <v>42766</v>
      </c>
      <c r="B2218" s="8">
        <v>12.29</v>
      </c>
      <c r="C2218" s="8">
        <v>12.99</v>
      </c>
      <c r="D2218" s="8">
        <v>11.79</v>
      </c>
      <c r="E2218" s="8">
        <v>11.99</v>
      </c>
    </row>
    <row r="2219" spans="1:5" x14ac:dyDescent="0.2">
      <c r="A2219" s="6">
        <v>42767</v>
      </c>
      <c r="B2219" s="8">
        <v>11.79</v>
      </c>
      <c r="C2219" s="8">
        <v>12.05</v>
      </c>
      <c r="D2219" s="8">
        <v>9.9700000000000006</v>
      </c>
      <c r="E2219" s="8">
        <v>11.81</v>
      </c>
    </row>
    <row r="2220" spans="1:5" x14ac:dyDescent="0.2">
      <c r="A2220" s="6">
        <v>42768</v>
      </c>
      <c r="B2220" s="8">
        <v>12.37</v>
      </c>
      <c r="C2220" s="8">
        <v>12.47</v>
      </c>
      <c r="D2220" s="8">
        <v>11.62</v>
      </c>
      <c r="E2220" s="8">
        <v>11.93</v>
      </c>
    </row>
    <row r="2221" spans="1:5" x14ac:dyDescent="0.2">
      <c r="A2221" s="6">
        <v>42769</v>
      </c>
      <c r="B2221" s="8">
        <v>11.84</v>
      </c>
      <c r="C2221" s="8">
        <v>11.84</v>
      </c>
      <c r="D2221" s="8">
        <v>10.72</v>
      </c>
      <c r="E2221" s="8">
        <v>10.97</v>
      </c>
    </row>
    <row r="2222" spans="1:5" x14ac:dyDescent="0.2">
      <c r="A2222" s="6">
        <v>42772</v>
      </c>
      <c r="B2222" s="8">
        <v>11.37</v>
      </c>
      <c r="C2222" s="8">
        <v>11.84</v>
      </c>
      <c r="D2222" s="8">
        <v>11.09</v>
      </c>
      <c r="E2222" s="8">
        <v>11.37</v>
      </c>
    </row>
    <row r="2223" spans="1:5" x14ac:dyDescent="0.2">
      <c r="A2223" s="6">
        <v>42773</v>
      </c>
      <c r="B2223" s="8">
        <v>11.39</v>
      </c>
      <c r="C2223" s="8">
        <v>11.67</v>
      </c>
      <c r="D2223" s="8">
        <v>11.06</v>
      </c>
      <c r="E2223" s="8">
        <v>11.29</v>
      </c>
    </row>
    <row r="2224" spans="1:5" x14ac:dyDescent="0.2">
      <c r="A2224" s="6">
        <v>42774</v>
      </c>
      <c r="B2224" s="8">
        <v>11.19</v>
      </c>
      <c r="C2224" s="8">
        <v>11.82</v>
      </c>
      <c r="D2224" s="8">
        <v>11.15</v>
      </c>
      <c r="E2224" s="8">
        <v>11.45</v>
      </c>
    </row>
    <row r="2225" spans="1:5" x14ac:dyDescent="0.2">
      <c r="A2225" s="6">
        <v>42775</v>
      </c>
      <c r="B2225" s="8">
        <v>11.44</v>
      </c>
      <c r="C2225" s="8">
        <v>11.53</v>
      </c>
      <c r="D2225" s="8">
        <v>10.74</v>
      </c>
      <c r="E2225" s="8">
        <v>10.88</v>
      </c>
    </row>
    <row r="2226" spans="1:5" x14ac:dyDescent="0.2">
      <c r="A2226" s="6">
        <v>42776</v>
      </c>
      <c r="B2226" s="8">
        <v>10.85</v>
      </c>
      <c r="C2226" s="8">
        <v>10.95</v>
      </c>
      <c r="D2226" s="8">
        <v>10.55</v>
      </c>
      <c r="E2226" s="8">
        <v>10.85</v>
      </c>
    </row>
    <row r="2227" spans="1:5" x14ac:dyDescent="0.2">
      <c r="A2227" s="6">
        <v>42779</v>
      </c>
      <c r="B2227" s="8">
        <v>11.36</v>
      </c>
      <c r="C2227" s="8">
        <v>11.4</v>
      </c>
      <c r="D2227" s="8">
        <v>11.07</v>
      </c>
      <c r="E2227" s="8">
        <v>11.07</v>
      </c>
    </row>
    <row r="2228" spans="1:5" x14ac:dyDescent="0.2">
      <c r="A2228" s="6">
        <v>42780</v>
      </c>
      <c r="B2228" s="8">
        <v>11.17</v>
      </c>
      <c r="C2228" s="8">
        <v>11.34</v>
      </c>
      <c r="D2228" s="8">
        <v>10.73</v>
      </c>
      <c r="E2228" s="8">
        <v>10.74</v>
      </c>
    </row>
    <row r="2229" spans="1:5" x14ac:dyDescent="0.2">
      <c r="A2229" s="6">
        <v>42781</v>
      </c>
      <c r="B2229" s="8">
        <v>10.84</v>
      </c>
      <c r="C2229" s="8">
        <v>12.01</v>
      </c>
      <c r="D2229" s="8">
        <v>10.8</v>
      </c>
      <c r="E2229" s="8">
        <v>11.97</v>
      </c>
    </row>
    <row r="2230" spans="1:5" x14ac:dyDescent="0.2">
      <c r="A2230" s="6">
        <v>42782</v>
      </c>
      <c r="B2230" s="8">
        <v>12.02</v>
      </c>
      <c r="C2230" s="8">
        <v>12.86</v>
      </c>
      <c r="D2230" s="8">
        <v>11.69</v>
      </c>
      <c r="E2230" s="8">
        <v>11.76</v>
      </c>
    </row>
    <row r="2231" spans="1:5" x14ac:dyDescent="0.2">
      <c r="A2231" s="6">
        <v>42783</v>
      </c>
      <c r="B2231" s="8">
        <v>11.84</v>
      </c>
      <c r="C2231" s="8">
        <v>12.26</v>
      </c>
      <c r="D2231" s="8">
        <v>11.37</v>
      </c>
      <c r="E2231" s="8">
        <v>11.49</v>
      </c>
    </row>
    <row r="2232" spans="1:5" x14ac:dyDescent="0.2">
      <c r="A2232" s="6">
        <v>42787</v>
      </c>
      <c r="B2232" s="8">
        <v>12.05</v>
      </c>
      <c r="C2232" s="8">
        <v>12.09</v>
      </c>
      <c r="D2232" s="8">
        <v>11.5</v>
      </c>
      <c r="E2232" s="8">
        <v>11.57</v>
      </c>
    </row>
    <row r="2233" spans="1:5" x14ac:dyDescent="0.2">
      <c r="A2233" s="6">
        <v>42788</v>
      </c>
      <c r="B2233" s="8">
        <v>11.48</v>
      </c>
      <c r="C2233" s="8">
        <v>12.07</v>
      </c>
      <c r="D2233" s="8">
        <v>11.44</v>
      </c>
      <c r="E2233" s="8">
        <v>11.74</v>
      </c>
    </row>
    <row r="2234" spans="1:5" x14ac:dyDescent="0.2">
      <c r="A2234" s="6">
        <v>42789</v>
      </c>
      <c r="B2234" s="8">
        <v>11.66</v>
      </c>
      <c r="C2234" s="8">
        <v>12.46</v>
      </c>
      <c r="D2234" s="8">
        <v>11.54</v>
      </c>
      <c r="E2234" s="8">
        <v>11.71</v>
      </c>
    </row>
    <row r="2235" spans="1:5" x14ac:dyDescent="0.2">
      <c r="A2235" s="6">
        <v>42790</v>
      </c>
      <c r="B2235" s="8">
        <v>11.81</v>
      </c>
      <c r="C2235" s="8">
        <v>12.59</v>
      </c>
      <c r="D2235" s="8">
        <v>11.34</v>
      </c>
      <c r="E2235" s="8">
        <v>11.47</v>
      </c>
    </row>
    <row r="2236" spans="1:5" x14ac:dyDescent="0.2">
      <c r="A2236" s="6">
        <v>42793</v>
      </c>
      <c r="B2236" s="8">
        <v>11.78</v>
      </c>
      <c r="C2236" s="8">
        <v>12.14</v>
      </c>
      <c r="D2236" s="8">
        <v>11.53</v>
      </c>
      <c r="E2236" s="8">
        <v>12.09</v>
      </c>
    </row>
    <row r="2237" spans="1:5" x14ac:dyDescent="0.2">
      <c r="A2237" s="6">
        <v>42794</v>
      </c>
      <c r="B2237" s="8">
        <v>12.19</v>
      </c>
      <c r="C2237" s="8">
        <v>12.96</v>
      </c>
      <c r="D2237" s="8">
        <v>12.13</v>
      </c>
      <c r="E2237" s="8">
        <v>12.92</v>
      </c>
    </row>
    <row r="2238" spans="1:5" x14ac:dyDescent="0.2">
      <c r="A2238" s="6">
        <v>42795</v>
      </c>
      <c r="B2238" s="8">
        <v>12.31</v>
      </c>
      <c r="C2238" s="8">
        <v>12.58</v>
      </c>
      <c r="D2238" s="8">
        <v>11.78</v>
      </c>
      <c r="E2238" s="8">
        <v>12.54</v>
      </c>
    </row>
    <row r="2239" spans="1:5" x14ac:dyDescent="0.2">
      <c r="A2239" s="6">
        <v>42796</v>
      </c>
      <c r="B2239" s="8">
        <v>12.43</v>
      </c>
      <c r="C2239" s="8">
        <v>12.71</v>
      </c>
      <c r="D2239" s="8">
        <v>11.32</v>
      </c>
      <c r="E2239" s="8">
        <v>11.81</v>
      </c>
    </row>
    <row r="2240" spans="1:5" x14ac:dyDescent="0.2">
      <c r="A2240" s="6">
        <v>42797</v>
      </c>
      <c r="B2240" s="8">
        <v>11.96</v>
      </c>
      <c r="C2240" s="8">
        <v>11.97</v>
      </c>
      <c r="D2240" s="8">
        <v>10.94</v>
      </c>
      <c r="E2240" s="8">
        <v>10.96</v>
      </c>
    </row>
    <row r="2241" spans="1:5" x14ac:dyDescent="0.2">
      <c r="A2241" s="6">
        <v>42800</v>
      </c>
      <c r="B2241" s="8">
        <v>11.59</v>
      </c>
      <c r="C2241" s="8">
        <v>11.72</v>
      </c>
      <c r="D2241" s="8">
        <v>11.06</v>
      </c>
      <c r="E2241" s="8">
        <v>11.24</v>
      </c>
    </row>
    <row r="2242" spans="1:5" x14ac:dyDescent="0.2">
      <c r="A2242" s="6">
        <v>42801</v>
      </c>
      <c r="B2242" s="8">
        <v>11.27</v>
      </c>
      <c r="C2242" s="8">
        <v>11.58</v>
      </c>
      <c r="D2242" s="8">
        <v>11.04</v>
      </c>
      <c r="E2242" s="8">
        <v>11.45</v>
      </c>
    </row>
    <row r="2243" spans="1:5" x14ac:dyDescent="0.2">
      <c r="A2243" s="6">
        <v>42802</v>
      </c>
      <c r="B2243" s="8">
        <v>11.49</v>
      </c>
      <c r="C2243" s="8">
        <v>11.86</v>
      </c>
      <c r="D2243" s="8">
        <v>11.09</v>
      </c>
      <c r="E2243" s="8">
        <v>11.86</v>
      </c>
    </row>
    <row r="2244" spans="1:5" x14ac:dyDescent="0.2">
      <c r="A2244" s="6">
        <v>42803</v>
      </c>
      <c r="B2244" s="8">
        <v>11.75</v>
      </c>
      <c r="C2244" s="8">
        <v>12.43</v>
      </c>
      <c r="D2244" s="8">
        <v>11.62</v>
      </c>
      <c r="E2244" s="8">
        <v>12.3</v>
      </c>
    </row>
    <row r="2245" spans="1:5" x14ac:dyDescent="0.2">
      <c r="A2245" s="6">
        <v>42804</v>
      </c>
      <c r="B2245" s="8">
        <v>11.97</v>
      </c>
      <c r="C2245" s="8">
        <v>12.09</v>
      </c>
      <c r="D2245" s="8">
        <v>11.46</v>
      </c>
      <c r="E2245" s="8">
        <v>11.66</v>
      </c>
    </row>
    <row r="2246" spans="1:5" x14ac:dyDescent="0.2">
      <c r="A2246" s="6">
        <v>42807</v>
      </c>
      <c r="B2246" s="8">
        <v>12.16</v>
      </c>
      <c r="C2246" s="8">
        <v>12.23</v>
      </c>
      <c r="D2246" s="8">
        <v>11.29</v>
      </c>
      <c r="E2246" s="8">
        <v>11.35</v>
      </c>
    </row>
    <row r="2247" spans="1:5" x14ac:dyDescent="0.2">
      <c r="A2247" s="6">
        <v>42808</v>
      </c>
      <c r="B2247" s="8">
        <v>11.39</v>
      </c>
      <c r="C2247" s="8">
        <v>12.54</v>
      </c>
      <c r="D2247" s="8">
        <v>11.28</v>
      </c>
      <c r="E2247" s="8">
        <v>12.3</v>
      </c>
    </row>
    <row r="2248" spans="1:5" x14ac:dyDescent="0.2">
      <c r="A2248" s="6">
        <v>42809</v>
      </c>
      <c r="B2248" s="8">
        <v>12.12</v>
      </c>
      <c r="C2248" s="8">
        <v>12.25</v>
      </c>
      <c r="D2248" s="8">
        <v>10.6</v>
      </c>
      <c r="E2248" s="8">
        <v>11.63</v>
      </c>
    </row>
    <row r="2249" spans="1:5" x14ac:dyDescent="0.2">
      <c r="A2249" s="6">
        <v>42810</v>
      </c>
      <c r="B2249" s="8">
        <v>11.29</v>
      </c>
      <c r="C2249" s="8">
        <v>11.55</v>
      </c>
      <c r="D2249" s="8">
        <v>11.16</v>
      </c>
      <c r="E2249" s="8">
        <v>11.21</v>
      </c>
    </row>
    <row r="2250" spans="1:5" x14ac:dyDescent="0.2">
      <c r="A2250" s="6">
        <v>42811</v>
      </c>
      <c r="B2250" s="8">
        <v>11.38</v>
      </c>
      <c r="C2250" s="8">
        <v>11.38</v>
      </c>
      <c r="D2250" s="8">
        <v>10.78</v>
      </c>
      <c r="E2250" s="8">
        <v>11.28</v>
      </c>
    </row>
    <row r="2251" spans="1:5" x14ac:dyDescent="0.2">
      <c r="A2251" s="6">
        <v>42814</v>
      </c>
      <c r="B2251" s="8">
        <v>11.71</v>
      </c>
      <c r="C2251" s="8">
        <v>11.72</v>
      </c>
      <c r="D2251" s="8">
        <v>11.03</v>
      </c>
      <c r="E2251" s="8">
        <v>11.34</v>
      </c>
    </row>
    <row r="2252" spans="1:5" x14ac:dyDescent="0.2">
      <c r="A2252" s="6">
        <v>42815</v>
      </c>
      <c r="B2252" s="8">
        <v>11.15</v>
      </c>
      <c r="C2252" s="8">
        <v>12.85</v>
      </c>
      <c r="D2252" s="8">
        <v>10.92</v>
      </c>
      <c r="E2252" s="8">
        <v>12.47</v>
      </c>
    </row>
    <row r="2253" spans="1:5" x14ac:dyDescent="0.2">
      <c r="A2253" s="6">
        <v>42816</v>
      </c>
      <c r="B2253" s="8">
        <v>12.95</v>
      </c>
      <c r="C2253" s="8">
        <v>13.16</v>
      </c>
      <c r="D2253" s="8">
        <v>11.99</v>
      </c>
      <c r="E2253" s="8">
        <v>12.81</v>
      </c>
    </row>
    <row r="2254" spans="1:5" x14ac:dyDescent="0.2">
      <c r="A2254" s="6">
        <v>42817</v>
      </c>
      <c r="B2254" s="8">
        <v>12.65</v>
      </c>
      <c r="C2254" s="8">
        <v>13.17</v>
      </c>
      <c r="D2254" s="8">
        <v>12.18</v>
      </c>
      <c r="E2254" s="8">
        <v>13.12</v>
      </c>
    </row>
    <row r="2255" spans="1:5" x14ac:dyDescent="0.2">
      <c r="A2255" s="6">
        <v>42818</v>
      </c>
      <c r="B2255" s="8">
        <v>12.86</v>
      </c>
      <c r="C2255" s="8">
        <v>14.16</v>
      </c>
      <c r="D2255" s="8">
        <v>12.27</v>
      </c>
      <c r="E2255" s="8">
        <v>12.96</v>
      </c>
    </row>
    <row r="2256" spans="1:5" x14ac:dyDescent="0.2">
      <c r="A2256" s="6">
        <v>42821</v>
      </c>
      <c r="B2256" s="8">
        <v>14.78</v>
      </c>
      <c r="C2256" s="8">
        <v>15.11</v>
      </c>
      <c r="D2256" s="8">
        <v>12.48</v>
      </c>
      <c r="E2256" s="8">
        <v>12.5</v>
      </c>
    </row>
    <row r="2257" spans="1:5" x14ac:dyDescent="0.2">
      <c r="A2257" s="6">
        <v>42822</v>
      </c>
      <c r="B2257" s="8">
        <v>12.44</v>
      </c>
      <c r="C2257" s="8">
        <v>12.67</v>
      </c>
      <c r="D2257" s="8">
        <v>11.34</v>
      </c>
      <c r="E2257" s="8">
        <v>11.53</v>
      </c>
    </row>
    <row r="2258" spans="1:5" x14ac:dyDescent="0.2">
      <c r="A2258" s="6">
        <v>42823</v>
      </c>
      <c r="B2258" s="8">
        <v>11.54</v>
      </c>
      <c r="C2258" s="8">
        <v>11.7</v>
      </c>
      <c r="D2258" s="8">
        <v>11.03</v>
      </c>
      <c r="E2258" s="8">
        <v>11.42</v>
      </c>
    </row>
    <row r="2259" spans="1:5" x14ac:dyDescent="0.2">
      <c r="A2259" s="6">
        <v>42824</v>
      </c>
      <c r="B2259" s="8">
        <v>11.37</v>
      </c>
      <c r="C2259" s="8">
        <v>11.64</v>
      </c>
      <c r="D2259" s="8">
        <v>11.12</v>
      </c>
      <c r="E2259" s="8">
        <v>11.54</v>
      </c>
    </row>
    <row r="2260" spans="1:5" x14ac:dyDescent="0.2">
      <c r="A2260" s="6">
        <v>42825</v>
      </c>
      <c r="B2260" s="8">
        <v>11.61</v>
      </c>
      <c r="C2260" s="8">
        <v>12.54</v>
      </c>
      <c r="D2260" s="8">
        <v>11.5</v>
      </c>
      <c r="E2260" s="8">
        <v>12.37</v>
      </c>
    </row>
    <row r="2261" spans="1:5" x14ac:dyDescent="0.2">
      <c r="A2261" s="6">
        <v>42828</v>
      </c>
      <c r="B2261" s="8">
        <v>12.59</v>
      </c>
      <c r="C2261" s="8">
        <v>13.59</v>
      </c>
      <c r="D2261" s="8">
        <v>12.27</v>
      </c>
      <c r="E2261" s="8">
        <v>12.38</v>
      </c>
    </row>
    <row r="2262" spans="1:5" x14ac:dyDescent="0.2">
      <c r="A2262" s="6">
        <v>42829</v>
      </c>
      <c r="B2262" s="8">
        <v>12.71</v>
      </c>
      <c r="C2262" s="8">
        <v>13.07</v>
      </c>
      <c r="D2262" s="8">
        <v>11.7</v>
      </c>
      <c r="E2262" s="8">
        <v>11.79</v>
      </c>
    </row>
    <row r="2263" spans="1:5" x14ac:dyDescent="0.2">
      <c r="A2263" s="6">
        <v>42830</v>
      </c>
      <c r="B2263" s="8">
        <v>11.89</v>
      </c>
      <c r="C2263" s="8">
        <v>12.89</v>
      </c>
      <c r="D2263" s="8">
        <v>10.9</v>
      </c>
      <c r="E2263" s="8">
        <v>12.89</v>
      </c>
    </row>
    <row r="2264" spans="1:5" x14ac:dyDescent="0.2">
      <c r="A2264" s="6">
        <v>42831</v>
      </c>
      <c r="B2264" s="8">
        <v>13.11</v>
      </c>
      <c r="C2264" s="8">
        <v>13.22</v>
      </c>
      <c r="D2264" s="8">
        <v>11.7</v>
      </c>
      <c r="E2264" s="8">
        <v>12.39</v>
      </c>
    </row>
    <row r="2265" spans="1:5" x14ac:dyDescent="0.2">
      <c r="A2265" s="6">
        <v>42832</v>
      </c>
      <c r="B2265" s="8">
        <v>13.17</v>
      </c>
      <c r="C2265" s="8">
        <v>13.43</v>
      </c>
      <c r="D2265" s="8">
        <v>12.23</v>
      </c>
      <c r="E2265" s="8">
        <v>12.87</v>
      </c>
    </row>
    <row r="2266" spans="1:5" x14ac:dyDescent="0.2">
      <c r="A2266" s="6">
        <v>42835</v>
      </c>
      <c r="B2266" s="8">
        <v>13.24</v>
      </c>
      <c r="C2266" s="8">
        <v>14.11</v>
      </c>
      <c r="D2266" s="8">
        <v>12.94</v>
      </c>
      <c r="E2266" s="8">
        <v>14.05</v>
      </c>
    </row>
    <row r="2267" spans="1:5" x14ac:dyDescent="0.2">
      <c r="A2267" s="6">
        <v>42836</v>
      </c>
      <c r="B2267" s="8">
        <v>14.32</v>
      </c>
      <c r="C2267" s="8">
        <v>15.88</v>
      </c>
      <c r="D2267" s="8">
        <v>14.17</v>
      </c>
      <c r="E2267" s="8">
        <v>15.07</v>
      </c>
    </row>
    <row r="2268" spans="1:5" x14ac:dyDescent="0.2">
      <c r="A2268" s="6">
        <v>42837</v>
      </c>
      <c r="B2268" s="8">
        <v>15.16</v>
      </c>
      <c r="C2268" s="8">
        <v>16.16</v>
      </c>
      <c r="D2268" s="8">
        <v>14.84</v>
      </c>
      <c r="E2268" s="8">
        <v>15.77</v>
      </c>
    </row>
    <row r="2269" spans="1:5" x14ac:dyDescent="0.2">
      <c r="A2269" s="6">
        <v>42838</v>
      </c>
      <c r="B2269" s="8">
        <v>15.89</v>
      </c>
      <c r="C2269" s="8">
        <v>16.22</v>
      </c>
      <c r="D2269" s="8">
        <v>14.97</v>
      </c>
      <c r="E2269" s="8">
        <v>15.96</v>
      </c>
    </row>
    <row r="2270" spans="1:5" x14ac:dyDescent="0.2">
      <c r="A2270" s="6">
        <v>42842</v>
      </c>
      <c r="B2270" s="8">
        <v>16.190000000000001</v>
      </c>
      <c r="C2270" s="8">
        <v>16.28</v>
      </c>
      <c r="D2270" s="8">
        <v>14.6</v>
      </c>
      <c r="E2270" s="8">
        <v>14.66</v>
      </c>
    </row>
    <row r="2271" spans="1:5" x14ac:dyDescent="0.2">
      <c r="A2271" s="6">
        <v>42843</v>
      </c>
      <c r="B2271" s="8">
        <v>14.5</v>
      </c>
      <c r="C2271" s="8">
        <v>15.5</v>
      </c>
      <c r="D2271" s="8">
        <v>14.29</v>
      </c>
      <c r="E2271" s="8">
        <v>14.42</v>
      </c>
    </row>
    <row r="2272" spans="1:5" x14ac:dyDescent="0.2">
      <c r="A2272" s="6">
        <v>42844</v>
      </c>
      <c r="B2272" s="8">
        <v>14</v>
      </c>
      <c r="C2272" s="8">
        <v>15.15</v>
      </c>
      <c r="D2272" s="8">
        <v>13.46</v>
      </c>
      <c r="E2272" s="8">
        <v>14.93</v>
      </c>
    </row>
    <row r="2273" spans="1:5" x14ac:dyDescent="0.2">
      <c r="A2273" s="6">
        <v>42845</v>
      </c>
      <c r="B2273" s="8">
        <v>14.59</v>
      </c>
      <c r="C2273" s="8">
        <v>14.81</v>
      </c>
      <c r="D2273" s="8">
        <v>13.83</v>
      </c>
      <c r="E2273" s="8">
        <v>14.15</v>
      </c>
    </row>
    <row r="2274" spans="1:5" x14ac:dyDescent="0.2">
      <c r="A2274" s="6">
        <v>42846</v>
      </c>
      <c r="B2274" s="8">
        <v>13.85</v>
      </c>
      <c r="C2274" s="8">
        <v>15.33</v>
      </c>
      <c r="D2274" s="8">
        <v>13.85</v>
      </c>
      <c r="E2274" s="8">
        <v>14.63</v>
      </c>
    </row>
    <row r="2275" spans="1:5" x14ac:dyDescent="0.2">
      <c r="A2275" s="6">
        <v>42849</v>
      </c>
      <c r="B2275" s="8">
        <v>11.56</v>
      </c>
      <c r="C2275" s="8">
        <v>12.01</v>
      </c>
      <c r="D2275" s="8">
        <v>10.82</v>
      </c>
      <c r="E2275" s="8">
        <v>10.84</v>
      </c>
    </row>
    <row r="2276" spans="1:5" x14ac:dyDescent="0.2">
      <c r="A2276" s="6">
        <v>42850</v>
      </c>
      <c r="B2276" s="8">
        <v>10.81</v>
      </c>
      <c r="C2276" s="8">
        <v>11.15</v>
      </c>
      <c r="D2276" s="8">
        <v>10.220000000000001</v>
      </c>
      <c r="E2276" s="8">
        <v>10.76</v>
      </c>
    </row>
    <row r="2277" spans="1:5" x14ac:dyDescent="0.2">
      <c r="A2277" s="6">
        <v>42851</v>
      </c>
      <c r="B2277" s="8">
        <v>10.61</v>
      </c>
      <c r="C2277" s="8">
        <v>10.89</v>
      </c>
      <c r="D2277" s="8">
        <v>10.39</v>
      </c>
      <c r="E2277" s="8">
        <v>10.85</v>
      </c>
    </row>
    <row r="2278" spans="1:5" x14ac:dyDescent="0.2">
      <c r="A2278" s="6">
        <v>42852</v>
      </c>
      <c r="B2278" s="8">
        <v>10.72</v>
      </c>
      <c r="C2278" s="8">
        <v>11.08</v>
      </c>
      <c r="D2278" s="8">
        <v>10.33</v>
      </c>
      <c r="E2278" s="8">
        <v>10.36</v>
      </c>
    </row>
    <row r="2279" spans="1:5" x14ac:dyDescent="0.2">
      <c r="A2279" s="6">
        <v>42853</v>
      </c>
      <c r="B2279" s="8">
        <v>10.39</v>
      </c>
      <c r="C2279" s="8">
        <v>11.16</v>
      </c>
      <c r="D2279" s="8">
        <v>10.29</v>
      </c>
      <c r="E2279" s="8">
        <v>10.82</v>
      </c>
    </row>
    <row r="2280" spans="1:5" x14ac:dyDescent="0.2">
      <c r="A2280" s="6">
        <v>42856</v>
      </c>
      <c r="B2280" s="8">
        <v>10.92</v>
      </c>
      <c r="C2280" s="8">
        <v>11.04</v>
      </c>
      <c r="D2280" s="8">
        <v>9.9</v>
      </c>
      <c r="E2280" s="8">
        <v>10.11</v>
      </c>
    </row>
    <row r="2281" spans="1:5" x14ac:dyDescent="0.2">
      <c r="A2281" s="6">
        <v>42857</v>
      </c>
      <c r="B2281" s="8">
        <v>10.15</v>
      </c>
      <c r="C2281" s="8">
        <v>10.59</v>
      </c>
      <c r="D2281" s="8">
        <v>10.039999999999999</v>
      </c>
      <c r="E2281" s="8">
        <v>10.59</v>
      </c>
    </row>
    <row r="2282" spans="1:5" x14ac:dyDescent="0.2">
      <c r="A2282" s="6">
        <v>42858</v>
      </c>
      <c r="B2282" s="8">
        <v>10.56</v>
      </c>
      <c r="C2282" s="8">
        <v>11.15</v>
      </c>
      <c r="D2282" s="8">
        <v>10.4</v>
      </c>
      <c r="E2282" s="8">
        <v>10.68</v>
      </c>
    </row>
    <row r="2283" spans="1:5" x14ac:dyDescent="0.2">
      <c r="A2283" s="6">
        <v>42859</v>
      </c>
      <c r="B2283" s="8">
        <v>10.71</v>
      </c>
      <c r="C2283" s="8">
        <v>11.24</v>
      </c>
      <c r="D2283" s="8">
        <v>10.27</v>
      </c>
      <c r="E2283" s="8">
        <v>10.46</v>
      </c>
    </row>
    <row r="2284" spans="1:5" x14ac:dyDescent="0.2">
      <c r="A2284" s="6">
        <v>42860</v>
      </c>
      <c r="B2284" s="8">
        <v>10.51</v>
      </c>
      <c r="C2284" s="8">
        <v>10.98</v>
      </c>
      <c r="D2284" s="8">
        <v>9.99</v>
      </c>
      <c r="E2284" s="8">
        <v>10.57</v>
      </c>
    </row>
    <row r="2285" spans="1:5" x14ac:dyDescent="0.2">
      <c r="A2285" s="6">
        <v>42863</v>
      </c>
      <c r="B2285" s="8">
        <v>10.53</v>
      </c>
      <c r="C2285" s="8">
        <v>10.55</v>
      </c>
      <c r="D2285" s="8">
        <v>9.67</v>
      </c>
      <c r="E2285" s="8">
        <v>9.77</v>
      </c>
    </row>
    <row r="2286" spans="1:5" x14ac:dyDescent="0.2">
      <c r="A2286" s="6">
        <v>42864</v>
      </c>
      <c r="B2286" s="8">
        <v>9.8699999999999992</v>
      </c>
      <c r="C2286" s="8">
        <v>10.14</v>
      </c>
      <c r="D2286" s="8">
        <v>9.56</v>
      </c>
      <c r="E2286" s="8">
        <v>9.9600000000000009</v>
      </c>
    </row>
    <row r="2287" spans="1:5" x14ac:dyDescent="0.2">
      <c r="A2287" s="6">
        <v>42865</v>
      </c>
      <c r="B2287" s="8">
        <v>9.75</v>
      </c>
      <c r="C2287" s="8">
        <v>10.24</v>
      </c>
      <c r="D2287" s="8">
        <v>9.6199999999999992</v>
      </c>
      <c r="E2287" s="8">
        <v>10.210000000000001</v>
      </c>
    </row>
    <row r="2288" spans="1:5" x14ac:dyDescent="0.2">
      <c r="A2288" s="6">
        <v>42866</v>
      </c>
      <c r="B2288" s="8">
        <v>10.34</v>
      </c>
      <c r="C2288" s="8">
        <v>11.23</v>
      </c>
      <c r="D2288" s="8">
        <v>10.32</v>
      </c>
      <c r="E2288" s="8">
        <v>10.6</v>
      </c>
    </row>
    <row r="2289" spans="1:5" x14ac:dyDescent="0.2">
      <c r="A2289" s="6">
        <v>42867</v>
      </c>
      <c r="B2289" s="8">
        <v>10.72</v>
      </c>
      <c r="C2289" s="8">
        <v>10.87</v>
      </c>
      <c r="D2289" s="8">
        <v>10.28</v>
      </c>
      <c r="E2289" s="8">
        <v>10.4</v>
      </c>
    </row>
    <row r="2290" spans="1:5" x14ac:dyDescent="0.2">
      <c r="A2290" s="6">
        <v>42870</v>
      </c>
      <c r="B2290" s="8">
        <v>10.54</v>
      </c>
      <c r="C2290" s="8">
        <v>10.88</v>
      </c>
      <c r="D2290" s="8">
        <v>10.25</v>
      </c>
      <c r="E2290" s="8">
        <v>10.42</v>
      </c>
    </row>
    <row r="2291" spans="1:5" x14ac:dyDescent="0.2">
      <c r="A2291" s="6">
        <v>42871</v>
      </c>
      <c r="B2291" s="8">
        <v>10.46</v>
      </c>
      <c r="C2291" s="8">
        <v>10.67</v>
      </c>
      <c r="D2291" s="8">
        <v>10.18</v>
      </c>
      <c r="E2291" s="8">
        <v>10.65</v>
      </c>
    </row>
    <row r="2292" spans="1:5" x14ac:dyDescent="0.2">
      <c r="A2292" s="6">
        <v>42872</v>
      </c>
      <c r="B2292" s="8">
        <v>11.89</v>
      </c>
      <c r="C2292" s="8">
        <v>15.59</v>
      </c>
      <c r="D2292" s="8">
        <v>11.53</v>
      </c>
      <c r="E2292" s="8">
        <v>15.59</v>
      </c>
    </row>
    <row r="2293" spans="1:5" x14ac:dyDescent="0.2">
      <c r="A2293" s="6">
        <v>42873</v>
      </c>
      <c r="B2293" s="8">
        <v>14.06</v>
      </c>
      <c r="C2293" s="8">
        <v>16.3</v>
      </c>
      <c r="D2293" s="8">
        <v>14.03</v>
      </c>
      <c r="E2293" s="8">
        <v>14.66</v>
      </c>
    </row>
    <row r="2294" spans="1:5" x14ac:dyDescent="0.2">
      <c r="A2294" s="6">
        <v>42874</v>
      </c>
      <c r="B2294" s="8">
        <v>14.23</v>
      </c>
      <c r="C2294" s="8">
        <v>14.23</v>
      </c>
      <c r="D2294" s="8">
        <v>11.72</v>
      </c>
      <c r="E2294" s="8">
        <v>12.04</v>
      </c>
    </row>
    <row r="2295" spans="1:5" x14ac:dyDescent="0.2">
      <c r="A2295" s="6">
        <v>42877</v>
      </c>
      <c r="B2295" s="8">
        <v>12.29</v>
      </c>
      <c r="C2295" s="8">
        <v>12.52</v>
      </c>
      <c r="D2295" s="8">
        <v>10.89</v>
      </c>
      <c r="E2295" s="8">
        <v>10.93</v>
      </c>
    </row>
    <row r="2296" spans="1:5" x14ac:dyDescent="0.2">
      <c r="A2296" s="6">
        <v>42878</v>
      </c>
      <c r="B2296" s="8">
        <v>11</v>
      </c>
      <c r="C2296" s="8">
        <v>11</v>
      </c>
      <c r="D2296" s="8">
        <v>10.56</v>
      </c>
      <c r="E2296" s="8">
        <v>10.72</v>
      </c>
    </row>
    <row r="2297" spans="1:5" x14ac:dyDescent="0.2">
      <c r="A2297" s="6">
        <v>42879</v>
      </c>
      <c r="B2297" s="8">
        <v>10.61</v>
      </c>
      <c r="C2297" s="8">
        <v>10.9</v>
      </c>
      <c r="D2297" s="8">
        <v>9.8800000000000008</v>
      </c>
      <c r="E2297" s="8">
        <v>10.02</v>
      </c>
    </row>
    <row r="2298" spans="1:5" x14ac:dyDescent="0.2">
      <c r="A2298" s="6">
        <v>42880</v>
      </c>
      <c r="B2298" s="8">
        <v>9.82</v>
      </c>
      <c r="C2298" s="8">
        <v>10.29</v>
      </c>
      <c r="D2298" s="8">
        <v>9.7200000000000006</v>
      </c>
      <c r="E2298" s="8">
        <v>9.99</v>
      </c>
    </row>
    <row r="2299" spans="1:5" x14ac:dyDescent="0.2">
      <c r="A2299" s="6">
        <v>42881</v>
      </c>
      <c r="B2299" s="8">
        <v>9.93</v>
      </c>
      <c r="C2299" s="8">
        <v>10.48</v>
      </c>
      <c r="D2299" s="8">
        <v>9.65</v>
      </c>
      <c r="E2299" s="8">
        <v>9.81</v>
      </c>
    </row>
    <row r="2300" spans="1:5" x14ac:dyDescent="0.2">
      <c r="A2300" s="6">
        <v>42885</v>
      </c>
      <c r="B2300" s="8">
        <v>10.61</v>
      </c>
      <c r="C2300" s="8">
        <v>10.84</v>
      </c>
      <c r="D2300" s="8">
        <v>10.14</v>
      </c>
      <c r="E2300" s="8">
        <v>10.38</v>
      </c>
    </row>
    <row r="2301" spans="1:5" x14ac:dyDescent="0.2">
      <c r="A2301" s="6">
        <v>42886</v>
      </c>
      <c r="B2301" s="8">
        <v>10.1</v>
      </c>
      <c r="C2301" s="8">
        <v>11.3</v>
      </c>
      <c r="D2301" s="8">
        <v>9.93</v>
      </c>
      <c r="E2301" s="8">
        <v>10.41</v>
      </c>
    </row>
    <row r="2302" spans="1:5" x14ac:dyDescent="0.2">
      <c r="A2302" s="6">
        <v>42887</v>
      </c>
      <c r="B2302" s="8">
        <v>10.42</v>
      </c>
      <c r="C2302" s="8">
        <v>10.54</v>
      </c>
      <c r="D2302" s="8">
        <v>9.69</v>
      </c>
      <c r="E2302" s="8">
        <v>9.89</v>
      </c>
    </row>
    <row r="2303" spans="1:5" x14ac:dyDescent="0.2">
      <c r="A2303" s="6">
        <v>42888</v>
      </c>
      <c r="B2303" s="8">
        <v>10.08</v>
      </c>
      <c r="C2303" s="8">
        <v>10.3</v>
      </c>
      <c r="D2303" s="8">
        <v>9.58</v>
      </c>
      <c r="E2303" s="8">
        <v>9.75</v>
      </c>
    </row>
    <row r="2304" spans="1:5" x14ac:dyDescent="0.2">
      <c r="A2304" s="6">
        <v>42891</v>
      </c>
      <c r="B2304" s="8">
        <v>10.08</v>
      </c>
      <c r="C2304" s="8">
        <v>10.28</v>
      </c>
      <c r="D2304" s="8">
        <v>9.6</v>
      </c>
      <c r="E2304" s="8">
        <v>10.07</v>
      </c>
    </row>
    <row r="2305" spans="1:5" x14ac:dyDescent="0.2">
      <c r="A2305" s="6">
        <v>42892</v>
      </c>
      <c r="B2305" s="8">
        <v>10.19</v>
      </c>
      <c r="C2305" s="8">
        <v>10.77</v>
      </c>
      <c r="D2305" s="8">
        <v>9.86</v>
      </c>
      <c r="E2305" s="8">
        <v>10.45</v>
      </c>
    </row>
    <row r="2306" spans="1:5" x14ac:dyDescent="0.2">
      <c r="A2306" s="6">
        <v>42893</v>
      </c>
      <c r="B2306" s="8">
        <v>10.48</v>
      </c>
      <c r="C2306" s="8">
        <v>10.93</v>
      </c>
      <c r="D2306" s="8">
        <v>10.119999999999999</v>
      </c>
      <c r="E2306" s="8">
        <v>10.39</v>
      </c>
    </row>
    <row r="2307" spans="1:5" x14ac:dyDescent="0.2">
      <c r="A2307" s="6">
        <v>42894</v>
      </c>
      <c r="B2307" s="8">
        <v>10.27</v>
      </c>
      <c r="C2307" s="8">
        <v>10.53</v>
      </c>
      <c r="D2307" s="8">
        <v>9.73</v>
      </c>
      <c r="E2307" s="8">
        <v>10.16</v>
      </c>
    </row>
    <row r="2308" spans="1:5" x14ac:dyDescent="0.2">
      <c r="A2308" s="6">
        <v>42895</v>
      </c>
      <c r="B2308" s="8">
        <v>9.93</v>
      </c>
      <c r="C2308" s="8">
        <v>12.11</v>
      </c>
      <c r="D2308" s="8">
        <v>9.3699999999999992</v>
      </c>
      <c r="E2308" s="8">
        <v>10.7</v>
      </c>
    </row>
    <row r="2309" spans="1:5" x14ac:dyDescent="0.2">
      <c r="A2309" s="6">
        <v>42898</v>
      </c>
      <c r="B2309" s="8">
        <v>11.19</v>
      </c>
      <c r="C2309" s="8">
        <v>12.37</v>
      </c>
      <c r="D2309" s="8">
        <v>11.19</v>
      </c>
      <c r="E2309" s="8">
        <v>11.46</v>
      </c>
    </row>
    <row r="2310" spans="1:5" x14ac:dyDescent="0.2">
      <c r="A2310" s="6">
        <v>42899</v>
      </c>
      <c r="B2310" s="8">
        <v>11.12</v>
      </c>
      <c r="C2310" s="8">
        <v>11.14</v>
      </c>
      <c r="D2310" s="8">
        <v>10.26</v>
      </c>
      <c r="E2310" s="8">
        <v>10.42</v>
      </c>
    </row>
    <row r="2311" spans="1:5" x14ac:dyDescent="0.2">
      <c r="A2311" s="6">
        <v>42900</v>
      </c>
      <c r="B2311" s="8">
        <v>10.33</v>
      </c>
      <c r="C2311" s="8">
        <v>11.26</v>
      </c>
      <c r="D2311" s="8">
        <v>10.01</v>
      </c>
      <c r="E2311" s="8">
        <v>10.64</v>
      </c>
    </row>
    <row r="2312" spans="1:5" x14ac:dyDescent="0.2">
      <c r="A2312" s="6">
        <v>42901</v>
      </c>
      <c r="B2312" s="8">
        <v>11.06</v>
      </c>
      <c r="C2312" s="8">
        <v>12.01</v>
      </c>
      <c r="D2312" s="8">
        <v>10.74</v>
      </c>
      <c r="E2312" s="8">
        <v>10.9</v>
      </c>
    </row>
    <row r="2313" spans="1:5" x14ac:dyDescent="0.2">
      <c r="A2313" s="6">
        <v>42902</v>
      </c>
      <c r="B2313" s="8">
        <v>10.63</v>
      </c>
      <c r="C2313" s="8">
        <v>11.35</v>
      </c>
      <c r="D2313" s="8">
        <v>10.26</v>
      </c>
      <c r="E2313" s="8">
        <v>10.38</v>
      </c>
    </row>
    <row r="2314" spans="1:5" x14ac:dyDescent="0.2">
      <c r="A2314" s="6">
        <v>42905</v>
      </c>
      <c r="B2314" s="8">
        <v>10.57</v>
      </c>
      <c r="C2314" s="8">
        <v>10.6</v>
      </c>
      <c r="D2314" s="8">
        <v>10.01</v>
      </c>
      <c r="E2314" s="8">
        <v>10.37</v>
      </c>
    </row>
    <row r="2315" spans="1:5" x14ac:dyDescent="0.2">
      <c r="A2315" s="6">
        <v>42906</v>
      </c>
      <c r="B2315" s="8">
        <v>10.28</v>
      </c>
      <c r="C2315" s="8">
        <v>11.15</v>
      </c>
      <c r="D2315" s="8">
        <v>10.24</v>
      </c>
      <c r="E2315" s="8">
        <v>10.86</v>
      </c>
    </row>
    <row r="2316" spans="1:5" x14ac:dyDescent="0.2">
      <c r="A2316" s="6">
        <v>42907</v>
      </c>
      <c r="B2316" s="8">
        <v>11.03</v>
      </c>
      <c r="C2316" s="8">
        <v>11.4</v>
      </c>
      <c r="D2316" s="8">
        <v>10.4</v>
      </c>
      <c r="E2316" s="8">
        <v>10.75</v>
      </c>
    </row>
    <row r="2317" spans="1:5" x14ac:dyDescent="0.2">
      <c r="A2317" s="6">
        <v>42908</v>
      </c>
      <c r="B2317" s="8">
        <v>10.81</v>
      </c>
      <c r="C2317" s="8">
        <v>11.01</v>
      </c>
      <c r="D2317" s="8">
        <v>10.24</v>
      </c>
      <c r="E2317" s="8">
        <v>10.48</v>
      </c>
    </row>
    <row r="2318" spans="1:5" x14ac:dyDescent="0.2">
      <c r="A2318" s="6">
        <v>42909</v>
      </c>
      <c r="B2318" s="8">
        <v>10.25</v>
      </c>
      <c r="C2318" s="8">
        <v>10.69</v>
      </c>
      <c r="D2318" s="8">
        <v>9.85</v>
      </c>
      <c r="E2318" s="8">
        <v>10.02</v>
      </c>
    </row>
    <row r="2319" spans="1:5" x14ac:dyDescent="0.2">
      <c r="A2319" s="6">
        <v>42912</v>
      </c>
      <c r="B2319" s="8">
        <v>10.130000000000001</v>
      </c>
      <c r="C2319" s="8">
        <v>10.44</v>
      </c>
      <c r="D2319" s="8">
        <v>9.68</v>
      </c>
      <c r="E2319" s="8">
        <v>9.9</v>
      </c>
    </row>
    <row r="2320" spans="1:5" x14ac:dyDescent="0.2">
      <c r="A2320" s="6">
        <v>42913</v>
      </c>
      <c r="B2320" s="8">
        <v>10.039999999999999</v>
      </c>
      <c r="C2320" s="8">
        <v>11.31</v>
      </c>
      <c r="D2320" s="8">
        <v>9.8000000000000007</v>
      </c>
      <c r="E2320" s="8">
        <v>11.06</v>
      </c>
    </row>
    <row r="2321" spans="1:5" x14ac:dyDescent="0.2">
      <c r="A2321" s="6">
        <v>42914</v>
      </c>
      <c r="B2321" s="8">
        <v>11.17</v>
      </c>
      <c r="C2321" s="8">
        <v>11.49</v>
      </c>
      <c r="D2321" s="8">
        <v>9.76</v>
      </c>
      <c r="E2321" s="8">
        <v>10.029999999999999</v>
      </c>
    </row>
    <row r="2322" spans="1:5" x14ac:dyDescent="0.2">
      <c r="A2322" s="6">
        <v>42915</v>
      </c>
      <c r="B2322" s="8">
        <v>9.7899999999999991</v>
      </c>
      <c r="C2322" s="8">
        <v>15.16</v>
      </c>
      <c r="D2322" s="8">
        <v>9.73</v>
      </c>
      <c r="E2322" s="8">
        <v>11.44</v>
      </c>
    </row>
    <row r="2323" spans="1:5" x14ac:dyDescent="0.2">
      <c r="A2323" s="6">
        <v>42916</v>
      </c>
      <c r="B2323" s="8">
        <v>11.74</v>
      </c>
      <c r="C2323" s="8">
        <v>11.85</v>
      </c>
      <c r="D2323" s="8">
        <v>10.4</v>
      </c>
      <c r="E2323" s="8">
        <v>11.18</v>
      </c>
    </row>
    <row r="2324" spans="1:5" x14ac:dyDescent="0.2">
      <c r="A2324" s="6">
        <v>42919</v>
      </c>
      <c r="B2324" s="8">
        <v>11.07</v>
      </c>
      <c r="C2324" s="8">
        <v>11.45</v>
      </c>
      <c r="D2324" s="8">
        <v>10.28</v>
      </c>
      <c r="E2324" s="8">
        <v>11.22</v>
      </c>
    </row>
    <row r="2325" spans="1:5" x14ac:dyDescent="0.2">
      <c r="A2325" s="6">
        <v>42921</v>
      </c>
      <c r="B2325" s="8">
        <v>11.2</v>
      </c>
      <c r="C2325" s="8">
        <v>12.03</v>
      </c>
      <c r="D2325" s="8">
        <v>10.79</v>
      </c>
      <c r="E2325" s="8">
        <v>11.07</v>
      </c>
    </row>
    <row r="2326" spans="1:5" x14ac:dyDescent="0.2">
      <c r="A2326" s="6">
        <v>42922</v>
      </c>
      <c r="B2326" s="8">
        <v>11.2</v>
      </c>
      <c r="C2326" s="8">
        <v>13.05</v>
      </c>
      <c r="D2326" s="8">
        <v>11.18</v>
      </c>
      <c r="E2326" s="8">
        <v>12.54</v>
      </c>
    </row>
    <row r="2327" spans="1:5" x14ac:dyDescent="0.2">
      <c r="A2327" s="6">
        <v>42923</v>
      </c>
      <c r="B2327" s="8">
        <v>12.48</v>
      </c>
      <c r="C2327" s="8">
        <v>12.57</v>
      </c>
      <c r="D2327" s="8">
        <v>10.98</v>
      </c>
      <c r="E2327" s="8">
        <v>11.19</v>
      </c>
    </row>
    <row r="2328" spans="1:5" x14ac:dyDescent="0.2">
      <c r="A2328" s="6">
        <v>42926</v>
      </c>
      <c r="B2328" s="8">
        <v>11.26</v>
      </c>
      <c r="C2328" s="8">
        <v>11.73</v>
      </c>
      <c r="D2328" s="8">
        <v>10.61</v>
      </c>
      <c r="E2328" s="8">
        <v>11.11</v>
      </c>
    </row>
    <row r="2329" spans="1:5" x14ac:dyDescent="0.2">
      <c r="A2329" s="6">
        <v>42927</v>
      </c>
      <c r="B2329" s="8">
        <v>10.79</v>
      </c>
      <c r="C2329" s="8">
        <v>12.14</v>
      </c>
      <c r="D2329" s="8">
        <v>10.68</v>
      </c>
      <c r="E2329" s="8">
        <v>10.89</v>
      </c>
    </row>
    <row r="2330" spans="1:5" x14ac:dyDescent="0.2">
      <c r="A2330" s="6">
        <v>42928</v>
      </c>
      <c r="B2330" s="8">
        <v>10.85</v>
      </c>
      <c r="C2330" s="8">
        <v>10.85</v>
      </c>
      <c r="D2330" s="8">
        <v>10.08</v>
      </c>
      <c r="E2330" s="8">
        <v>10.3</v>
      </c>
    </row>
    <row r="2331" spans="1:5" x14ac:dyDescent="0.2">
      <c r="A2331" s="6">
        <v>42929</v>
      </c>
      <c r="B2331" s="8">
        <v>10.07</v>
      </c>
      <c r="C2331" s="8">
        <v>10.4</v>
      </c>
      <c r="D2331" s="8">
        <v>9.9</v>
      </c>
      <c r="E2331" s="8">
        <v>9.9</v>
      </c>
    </row>
    <row r="2332" spans="1:5" x14ac:dyDescent="0.2">
      <c r="A2332" s="6">
        <v>42930</v>
      </c>
      <c r="B2332" s="8">
        <v>10.09</v>
      </c>
      <c r="C2332" s="8">
        <v>10.14</v>
      </c>
      <c r="D2332" s="8">
        <v>9.5</v>
      </c>
      <c r="E2332" s="8">
        <v>9.51</v>
      </c>
    </row>
    <row r="2333" spans="1:5" x14ac:dyDescent="0.2">
      <c r="A2333" s="6">
        <v>42933</v>
      </c>
      <c r="B2333" s="8">
        <v>9.77</v>
      </c>
      <c r="C2333" s="8">
        <v>10.029999999999999</v>
      </c>
      <c r="D2333" s="8">
        <v>9.7100000000000009</v>
      </c>
      <c r="E2333" s="8">
        <v>9.82</v>
      </c>
    </row>
    <row r="2334" spans="1:5" x14ac:dyDescent="0.2">
      <c r="A2334" s="6">
        <v>42934</v>
      </c>
      <c r="B2334" s="8">
        <v>9.86</v>
      </c>
      <c r="C2334" s="8">
        <v>10.35</v>
      </c>
      <c r="D2334" s="8">
        <v>9.66</v>
      </c>
      <c r="E2334" s="8">
        <v>9.89</v>
      </c>
    </row>
    <row r="2335" spans="1:5" x14ac:dyDescent="0.2">
      <c r="A2335" s="6">
        <v>42935</v>
      </c>
      <c r="B2335" s="8">
        <v>9.69</v>
      </c>
      <c r="C2335" s="8">
        <v>9.94</v>
      </c>
      <c r="D2335" s="8">
        <v>9.58</v>
      </c>
      <c r="E2335" s="8">
        <v>9.7899999999999991</v>
      </c>
    </row>
    <row r="2336" spans="1:5" x14ac:dyDescent="0.2">
      <c r="A2336" s="6">
        <v>42936</v>
      </c>
      <c r="B2336" s="8">
        <v>9.66</v>
      </c>
      <c r="C2336" s="8">
        <v>10.28</v>
      </c>
      <c r="D2336" s="8">
        <v>9.5</v>
      </c>
      <c r="E2336" s="8">
        <v>9.58</v>
      </c>
    </row>
    <row r="2337" spans="1:5" x14ac:dyDescent="0.2">
      <c r="A2337" s="6">
        <v>42937</v>
      </c>
      <c r="B2337" s="8">
        <v>9.52</v>
      </c>
      <c r="C2337" s="8">
        <v>9.98</v>
      </c>
      <c r="D2337" s="8">
        <v>9.3000000000000007</v>
      </c>
      <c r="E2337" s="8">
        <v>9.36</v>
      </c>
    </row>
    <row r="2338" spans="1:5" x14ac:dyDescent="0.2">
      <c r="A2338" s="6">
        <v>42940</v>
      </c>
      <c r="B2338" s="8">
        <v>9.94</v>
      </c>
      <c r="C2338" s="8">
        <v>9.9700000000000006</v>
      </c>
      <c r="D2338" s="8">
        <v>9.26</v>
      </c>
      <c r="E2338" s="8">
        <v>9.43</v>
      </c>
    </row>
    <row r="2339" spans="1:5" x14ac:dyDescent="0.2">
      <c r="A2339" s="6">
        <v>42941</v>
      </c>
      <c r="B2339" s="8">
        <v>9.4</v>
      </c>
      <c r="C2339" s="8">
        <v>9.52</v>
      </c>
      <c r="D2339" s="8">
        <v>9.0399999999999991</v>
      </c>
      <c r="E2339" s="8">
        <v>9.43</v>
      </c>
    </row>
    <row r="2340" spans="1:5" x14ac:dyDescent="0.2">
      <c r="A2340" s="6">
        <v>42942</v>
      </c>
      <c r="B2340" s="8">
        <v>9.25</v>
      </c>
      <c r="C2340" s="8">
        <v>9.66</v>
      </c>
      <c r="D2340" s="8">
        <v>8.84</v>
      </c>
      <c r="E2340" s="8">
        <v>9.6</v>
      </c>
    </row>
    <row r="2341" spans="1:5" x14ac:dyDescent="0.2">
      <c r="A2341" s="6">
        <v>42943</v>
      </c>
      <c r="B2341" s="8">
        <v>9.33</v>
      </c>
      <c r="C2341" s="8">
        <v>11.5</v>
      </c>
      <c r="D2341" s="8">
        <v>9.16</v>
      </c>
      <c r="E2341" s="8">
        <v>10.11</v>
      </c>
    </row>
    <row r="2342" spans="1:5" x14ac:dyDescent="0.2">
      <c r="A2342" s="6">
        <v>42944</v>
      </c>
      <c r="B2342" s="8">
        <v>10.62</v>
      </c>
      <c r="C2342" s="8">
        <v>11.3</v>
      </c>
      <c r="D2342" s="8">
        <v>10.26</v>
      </c>
      <c r="E2342" s="8">
        <v>10.29</v>
      </c>
    </row>
    <row r="2343" spans="1:5" x14ac:dyDescent="0.2">
      <c r="A2343" s="6">
        <v>42947</v>
      </c>
      <c r="B2343" s="8">
        <v>10.53</v>
      </c>
      <c r="C2343" s="8">
        <v>10.84</v>
      </c>
      <c r="D2343" s="8">
        <v>10.23</v>
      </c>
      <c r="E2343" s="8">
        <v>10.26</v>
      </c>
    </row>
    <row r="2344" spans="1:5" x14ac:dyDescent="0.2">
      <c r="A2344" s="6">
        <v>42948</v>
      </c>
      <c r="B2344" s="8">
        <v>10.19</v>
      </c>
      <c r="C2344" s="8">
        <v>10.56</v>
      </c>
      <c r="D2344" s="8">
        <v>9.9499999999999993</v>
      </c>
      <c r="E2344" s="8">
        <v>10.09</v>
      </c>
    </row>
    <row r="2345" spans="1:5" x14ac:dyDescent="0.2">
      <c r="A2345" s="6">
        <v>42949</v>
      </c>
      <c r="B2345" s="8">
        <v>10.08</v>
      </c>
      <c r="C2345" s="8">
        <v>10.81</v>
      </c>
      <c r="D2345" s="8">
        <v>9.8000000000000007</v>
      </c>
      <c r="E2345" s="8">
        <v>10.28</v>
      </c>
    </row>
    <row r="2346" spans="1:5" x14ac:dyDescent="0.2">
      <c r="A2346" s="6">
        <v>42950</v>
      </c>
      <c r="B2346" s="8">
        <v>10.47</v>
      </c>
      <c r="C2346" s="8">
        <v>10.6</v>
      </c>
      <c r="D2346" s="8">
        <v>9.9</v>
      </c>
      <c r="E2346" s="8">
        <v>10.44</v>
      </c>
    </row>
    <row r="2347" spans="1:5" x14ac:dyDescent="0.2">
      <c r="A2347" s="6">
        <v>42951</v>
      </c>
      <c r="B2347" s="8">
        <v>10.48</v>
      </c>
      <c r="C2347" s="8">
        <v>10.5</v>
      </c>
      <c r="D2347" s="8">
        <v>9.68</v>
      </c>
      <c r="E2347" s="8">
        <v>10.029999999999999</v>
      </c>
    </row>
    <row r="2348" spans="1:5" x14ac:dyDescent="0.2">
      <c r="A2348" s="6">
        <v>42954</v>
      </c>
      <c r="B2348" s="8">
        <v>10.19</v>
      </c>
      <c r="C2348" s="8">
        <v>10.32</v>
      </c>
      <c r="D2348" s="8">
        <v>9.76</v>
      </c>
      <c r="E2348" s="8">
        <v>9.93</v>
      </c>
    </row>
    <row r="2349" spans="1:5" x14ac:dyDescent="0.2">
      <c r="A2349" s="6">
        <v>42955</v>
      </c>
      <c r="B2349" s="8">
        <v>10.039999999999999</v>
      </c>
      <c r="C2349" s="8">
        <v>11.52</v>
      </c>
      <c r="D2349" s="8">
        <v>9.52</v>
      </c>
      <c r="E2349" s="8">
        <v>10.96</v>
      </c>
    </row>
    <row r="2350" spans="1:5" x14ac:dyDescent="0.2">
      <c r="A2350" s="6">
        <v>42956</v>
      </c>
      <c r="B2350" s="8">
        <v>11.49</v>
      </c>
      <c r="C2350" s="8">
        <v>12.63</v>
      </c>
      <c r="D2350" s="8">
        <v>11.11</v>
      </c>
      <c r="E2350" s="8">
        <v>11.11</v>
      </c>
    </row>
    <row r="2351" spans="1:5" x14ac:dyDescent="0.2">
      <c r="A2351" s="6">
        <v>42957</v>
      </c>
      <c r="B2351" s="8">
        <v>11.57</v>
      </c>
      <c r="C2351" s="8">
        <v>16.170000000000002</v>
      </c>
      <c r="D2351" s="8">
        <v>11.56</v>
      </c>
      <c r="E2351" s="8">
        <v>16.04</v>
      </c>
    </row>
    <row r="2352" spans="1:5" x14ac:dyDescent="0.2">
      <c r="A2352" s="6">
        <v>42958</v>
      </c>
      <c r="B2352" s="8">
        <v>16.170000000000002</v>
      </c>
      <c r="C2352" s="8">
        <v>17.28</v>
      </c>
      <c r="D2352" s="8">
        <v>14.5</v>
      </c>
      <c r="E2352" s="8">
        <v>15.51</v>
      </c>
    </row>
    <row r="2353" spans="1:5" x14ac:dyDescent="0.2">
      <c r="A2353" s="6">
        <v>42961</v>
      </c>
      <c r="B2353" s="8">
        <v>14.05</v>
      </c>
      <c r="C2353" s="8">
        <v>14.05</v>
      </c>
      <c r="D2353" s="8">
        <v>12.06</v>
      </c>
      <c r="E2353" s="8">
        <v>12.33</v>
      </c>
    </row>
    <row r="2354" spans="1:5" x14ac:dyDescent="0.2">
      <c r="A2354" s="6">
        <v>42962</v>
      </c>
      <c r="B2354" s="8">
        <v>11.78</v>
      </c>
      <c r="C2354" s="8">
        <v>12.37</v>
      </c>
      <c r="D2354" s="8">
        <v>11.45</v>
      </c>
      <c r="E2354" s="8">
        <v>12.04</v>
      </c>
    </row>
    <row r="2355" spans="1:5" x14ac:dyDescent="0.2">
      <c r="A2355" s="6">
        <v>42963</v>
      </c>
      <c r="B2355" s="8">
        <v>11.59</v>
      </c>
      <c r="C2355" s="8">
        <v>12.54</v>
      </c>
      <c r="D2355" s="8">
        <v>11.25</v>
      </c>
      <c r="E2355" s="8">
        <v>11.74</v>
      </c>
    </row>
    <row r="2356" spans="1:5" x14ac:dyDescent="0.2">
      <c r="A2356" s="6">
        <v>42964</v>
      </c>
      <c r="B2356" s="8">
        <v>11.81</v>
      </c>
      <c r="C2356" s="8">
        <v>15.77</v>
      </c>
      <c r="D2356" s="8">
        <v>11.54</v>
      </c>
      <c r="E2356" s="8">
        <v>15.55</v>
      </c>
    </row>
    <row r="2357" spans="1:5" x14ac:dyDescent="0.2">
      <c r="A2357" s="6">
        <v>42965</v>
      </c>
      <c r="B2357" s="8">
        <v>15.38</v>
      </c>
      <c r="C2357" s="8">
        <v>16.04</v>
      </c>
      <c r="D2357" s="8">
        <v>13.32</v>
      </c>
      <c r="E2357" s="8">
        <v>14.26</v>
      </c>
    </row>
    <row r="2358" spans="1:5" x14ac:dyDescent="0.2">
      <c r="A2358" s="6">
        <v>42968</v>
      </c>
      <c r="B2358" s="8">
        <v>14.59</v>
      </c>
      <c r="C2358" s="8">
        <v>14.74</v>
      </c>
      <c r="D2358" s="8">
        <v>13.07</v>
      </c>
      <c r="E2358" s="8">
        <v>13.19</v>
      </c>
    </row>
    <row r="2359" spans="1:5" x14ac:dyDescent="0.2">
      <c r="A2359" s="6">
        <v>42969</v>
      </c>
      <c r="B2359" s="8">
        <v>12.6</v>
      </c>
      <c r="C2359" s="8">
        <v>12.94</v>
      </c>
      <c r="D2359" s="8">
        <v>11.35</v>
      </c>
      <c r="E2359" s="8">
        <v>11.35</v>
      </c>
    </row>
    <row r="2360" spans="1:5" x14ac:dyDescent="0.2">
      <c r="A2360" s="6">
        <v>42970</v>
      </c>
      <c r="B2360" s="8">
        <v>11.51</v>
      </c>
      <c r="C2360" s="8">
        <v>12.59</v>
      </c>
      <c r="D2360" s="8">
        <v>11.39</v>
      </c>
      <c r="E2360" s="8">
        <v>12.25</v>
      </c>
    </row>
    <row r="2361" spans="1:5" x14ac:dyDescent="0.2">
      <c r="A2361" s="6">
        <v>42971</v>
      </c>
      <c r="B2361" s="8">
        <v>12.06</v>
      </c>
      <c r="C2361" s="8">
        <v>12.83</v>
      </c>
      <c r="D2361" s="8">
        <v>11.55</v>
      </c>
      <c r="E2361" s="8">
        <v>12.23</v>
      </c>
    </row>
    <row r="2362" spans="1:5" x14ac:dyDescent="0.2">
      <c r="A2362" s="6">
        <v>42972</v>
      </c>
      <c r="B2362" s="8">
        <v>12.2</v>
      </c>
      <c r="C2362" s="8">
        <v>12.45</v>
      </c>
      <c r="D2362" s="8">
        <v>11.1</v>
      </c>
      <c r="E2362" s="8">
        <v>11.28</v>
      </c>
    </row>
    <row r="2363" spans="1:5" x14ac:dyDescent="0.2">
      <c r="A2363" s="6">
        <v>42975</v>
      </c>
      <c r="B2363" s="8">
        <v>12.09</v>
      </c>
      <c r="C2363" s="8">
        <v>12.11</v>
      </c>
      <c r="D2363" s="8">
        <v>11.23</v>
      </c>
      <c r="E2363" s="8">
        <v>11.32</v>
      </c>
    </row>
    <row r="2364" spans="1:5" x14ac:dyDescent="0.2">
      <c r="A2364" s="6">
        <v>42976</v>
      </c>
      <c r="B2364" s="8">
        <v>13.33</v>
      </c>
      <c r="C2364" s="8">
        <v>14.34</v>
      </c>
      <c r="D2364" s="8">
        <v>11.48</v>
      </c>
      <c r="E2364" s="8">
        <v>11.7</v>
      </c>
    </row>
    <row r="2365" spans="1:5" x14ac:dyDescent="0.2">
      <c r="A2365" s="6">
        <v>42977</v>
      </c>
      <c r="B2365" s="8">
        <v>11.4</v>
      </c>
      <c r="C2365" s="8">
        <v>11.98</v>
      </c>
      <c r="D2365" s="8">
        <v>10.96</v>
      </c>
      <c r="E2365" s="8">
        <v>11.22</v>
      </c>
    </row>
    <row r="2366" spans="1:5" x14ac:dyDescent="0.2">
      <c r="A2366" s="6">
        <v>42978</v>
      </c>
      <c r="B2366" s="8">
        <v>11.07</v>
      </c>
      <c r="C2366" s="8">
        <v>11.22</v>
      </c>
      <c r="D2366" s="8">
        <v>10.34</v>
      </c>
      <c r="E2366" s="8">
        <v>10.59</v>
      </c>
    </row>
    <row r="2367" spans="1:5" x14ac:dyDescent="0.2">
      <c r="A2367" s="6">
        <v>42979</v>
      </c>
      <c r="B2367" s="8">
        <v>10.33</v>
      </c>
      <c r="C2367" s="8">
        <v>10.46</v>
      </c>
      <c r="D2367" s="8">
        <v>10.02</v>
      </c>
      <c r="E2367" s="8">
        <v>10.130000000000001</v>
      </c>
    </row>
    <row r="2368" spans="1:5" x14ac:dyDescent="0.2">
      <c r="A2368" s="6">
        <v>42983</v>
      </c>
      <c r="B2368" s="8">
        <v>11.75</v>
      </c>
      <c r="C2368" s="8">
        <v>14.06</v>
      </c>
      <c r="D2368" s="8">
        <v>11.41</v>
      </c>
      <c r="E2368" s="8">
        <v>12.23</v>
      </c>
    </row>
    <row r="2369" spans="1:5" x14ac:dyDescent="0.2">
      <c r="A2369" s="6">
        <v>42984</v>
      </c>
      <c r="B2369" s="8">
        <v>12.27</v>
      </c>
      <c r="C2369" s="8">
        <v>12.59</v>
      </c>
      <c r="D2369" s="8">
        <v>11.35</v>
      </c>
      <c r="E2369" s="8">
        <v>11.63</v>
      </c>
    </row>
    <row r="2370" spans="1:5" x14ac:dyDescent="0.2">
      <c r="A2370" s="6">
        <v>42985</v>
      </c>
      <c r="B2370" s="8">
        <v>11.93</v>
      </c>
      <c r="C2370" s="8">
        <v>12.07</v>
      </c>
      <c r="D2370" s="8">
        <v>11.32</v>
      </c>
      <c r="E2370" s="8">
        <v>11.55</v>
      </c>
    </row>
    <row r="2371" spans="1:5" x14ac:dyDescent="0.2">
      <c r="A2371" s="6">
        <v>42986</v>
      </c>
      <c r="B2371" s="8">
        <v>11.87</v>
      </c>
      <c r="C2371" s="8">
        <v>12.6</v>
      </c>
      <c r="D2371" s="8">
        <v>11.84</v>
      </c>
      <c r="E2371" s="8">
        <v>12.12</v>
      </c>
    </row>
    <row r="2372" spans="1:5" x14ac:dyDescent="0.2">
      <c r="A2372" s="6">
        <v>42989</v>
      </c>
      <c r="B2372" s="8">
        <v>11.38</v>
      </c>
      <c r="C2372" s="8">
        <v>11.39</v>
      </c>
      <c r="D2372" s="8">
        <v>10.51</v>
      </c>
      <c r="E2372" s="8">
        <v>10.73</v>
      </c>
    </row>
    <row r="2373" spans="1:5" x14ac:dyDescent="0.2">
      <c r="A2373" s="6">
        <v>42990</v>
      </c>
      <c r="B2373" s="8">
        <v>10.66</v>
      </c>
      <c r="C2373" s="8">
        <v>10.95</v>
      </c>
      <c r="D2373" s="8">
        <v>10.29</v>
      </c>
      <c r="E2373" s="8">
        <v>10.58</v>
      </c>
    </row>
    <row r="2374" spans="1:5" x14ac:dyDescent="0.2">
      <c r="A2374" s="6">
        <v>42991</v>
      </c>
      <c r="B2374" s="8">
        <v>10.72</v>
      </c>
      <c r="C2374" s="8">
        <v>10.86</v>
      </c>
      <c r="D2374" s="8">
        <v>10.33</v>
      </c>
      <c r="E2374" s="8">
        <v>10.5</v>
      </c>
    </row>
    <row r="2375" spans="1:5" x14ac:dyDescent="0.2">
      <c r="A2375" s="6">
        <v>42992</v>
      </c>
      <c r="B2375" s="8">
        <v>10.57</v>
      </c>
      <c r="C2375" s="8">
        <v>11.04</v>
      </c>
      <c r="D2375" s="8">
        <v>10.28</v>
      </c>
      <c r="E2375" s="8">
        <v>10.44</v>
      </c>
    </row>
    <row r="2376" spans="1:5" x14ac:dyDescent="0.2">
      <c r="A2376" s="6">
        <v>42993</v>
      </c>
      <c r="B2376" s="8">
        <v>10.51</v>
      </c>
      <c r="C2376" s="8">
        <v>10.74</v>
      </c>
      <c r="D2376" s="8">
        <v>10</v>
      </c>
      <c r="E2376" s="8">
        <v>10.17</v>
      </c>
    </row>
    <row r="2377" spans="1:5" x14ac:dyDescent="0.2">
      <c r="A2377" s="6">
        <v>42996</v>
      </c>
      <c r="B2377" s="8">
        <v>10.18</v>
      </c>
      <c r="C2377" s="8">
        <v>10.42</v>
      </c>
      <c r="D2377" s="8">
        <v>9.8800000000000008</v>
      </c>
      <c r="E2377" s="8">
        <v>10.15</v>
      </c>
    </row>
    <row r="2378" spans="1:5" x14ac:dyDescent="0.2">
      <c r="A2378" s="6">
        <v>42997</v>
      </c>
      <c r="B2378" s="8">
        <v>10.16</v>
      </c>
      <c r="C2378" s="8">
        <v>10.3</v>
      </c>
      <c r="D2378" s="8">
        <v>9.85</v>
      </c>
      <c r="E2378" s="8">
        <v>10.18</v>
      </c>
    </row>
    <row r="2379" spans="1:5" x14ac:dyDescent="0.2">
      <c r="A2379" s="6">
        <v>42998</v>
      </c>
      <c r="B2379" s="8">
        <v>10.039999999999999</v>
      </c>
      <c r="C2379" s="8">
        <v>10.67</v>
      </c>
      <c r="D2379" s="8">
        <v>9.67</v>
      </c>
      <c r="E2379" s="8">
        <v>9.7799999999999994</v>
      </c>
    </row>
    <row r="2380" spans="1:5" x14ac:dyDescent="0.2">
      <c r="A2380" s="6">
        <v>42999</v>
      </c>
      <c r="B2380" s="8">
        <v>9.74</v>
      </c>
      <c r="C2380" s="8">
        <v>10.210000000000001</v>
      </c>
      <c r="D2380" s="8">
        <v>9.5399999999999991</v>
      </c>
      <c r="E2380" s="8">
        <v>9.67</v>
      </c>
    </row>
    <row r="2381" spans="1:5" x14ac:dyDescent="0.2">
      <c r="A2381" s="6">
        <v>43000</v>
      </c>
      <c r="B2381" s="8">
        <v>9.9</v>
      </c>
      <c r="C2381" s="8">
        <v>10.199999999999999</v>
      </c>
      <c r="D2381" s="8">
        <v>9.5</v>
      </c>
      <c r="E2381" s="8">
        <v>9.59</v>
      </c>
    </row>
    <row r="2382" spans="1:5" x14ac:dyDescent="0.2">
      <c r="A2382" s="6">
        <v>43003</v>
      </c>
      <c r="B2382" s="8">
        <v>10.08</v>
      </c>
      <c r="C2382" s="8">
        <v>11.21</v>
      </c>
      <c r="D2382" s="8">
        <v>9.7899999999999991</v>
      </c>
      <c r="E2382" s="8">
        <v>10.210000000000001</v>
      </c>
    </row>
    <row r="2383" spans="1:5" x14ac:dyDescent="0.2">
      <c r="A2383" s="6">
        <v>43004</v>
      </c>
      <c r="B2383" s="8">
        <v>10.42</v>
      </c>
      <c r="C2383" s="8">
        <v>10.68</v>
      </c>
      <c r="D2383" s="8">
        <v>9.94</v>
      </c>
      <c r="E2383" s="8">
        <v>10.17</v>
      </c>
    </row>
    <row r="2384" spans="1:5" x14ac:dyDescent="0.2">
      <c r="A2384" s="6">
        <v>43005</v>
      </c>
      <c r="B2384" s="8">
        <v>9.9</v>
      </c>
      <c r="C2384" s="8">
        <v>10.42</v>
      </c>
      <c r="D2384" s="8">
        <v>9.6300000000000008</v>
      </c>
      <c r="E2384" s="8">
        <v>9.8699999999999992</v>
      </c>
    </row>
    <row r="2385" spans="1:5" x14ac:dyDescent="0.2">
      <c r="A2385" s="6">
        <v>43006</v>
      </c>
      <c r="B2385" s="8">
        <v>9.74</v>
      </c>
      <c r="C2385" s="8">
        <v>10.130000000000001</v>
      </c>
      <c r="D2385" s="8">
        <v>9.5500000000000007</v>
      </c>
      <c r="E2385" s="8">
        <v>9.5500000000000007</v>
      </c>
    </row>
    <row r="2386" spans="1:5" x14ac:dyDescent="0.2">
      <c r="A2386" s="6">
        <v>43007</v>
      </c>
      <c r="B2386" s="8">
        <v>9.59</v>
      </c>
      <c r="C2386" s="8">
        <v>9.83</v>
      </c>
      <c r="D2386" s="8">
        <v>9.36</v>
      </c>
      <c r="E2386" s="8">
        <v>9.51</v>
      </c>
    </row>
    <row r="2387" spans="1:5" x14ac:dyDescent="0.2">
      <c r="A2387" s="6">
        <v>43010</v>
      </c>
      <c r="B2387" s="8">
        <v>9.59</v>
      </c>
      <c r="C2387" s="8">
        <v>10.039999999999999</v>
      </c>
      <c r="D2387" s="8">
        <v>9.3699999999999992</v>
      </c>
      <c r="E2387" s="8">
        <v>9.4499999999999993</v>
      </c>
    </row>
    <row r="2388" spans="1:5" x14ac:dyDescent="0.2">
      <c r="A2388" s="6">
        <v>43011</v>
      </c>
      <c r="B2388" s="8">
        <v>9.3000000000000007</v>
      </c>
      <c r="C2388" s="8">
        <v>9.75</v>
      </c>
      <c r="D2388" s="8">
        <v>9.3000000000000007</v>
      </c>
      <c r="E2388" s="8">
        <v>9.51</v>
      </c>
    </row>
    <row r="2389" spans="1:5" x14ac:dyDescent="0.2">
      <c r="A2389" s="6">
        <v>43012</v>
      </c>
      <c r="B2389" s="8">
        <v>9.5299999999999994</v>
      </c>
      <c r="C2389" s="8">
        <v>9.8800000000000008</v>
      </c>
      <c r="D2389" s="8">
        <v>9.5299999999999994</v>
      </c>
      <c r="E2389" s="8">
        <v>9.6300000000000008</v>
      </c>
    </row>
    <row r="2390" spans="1:5" x14ac:dyDescent="0.2">
      <c r="A2390" s="6">
        <v>43013</v>
      </c>
      <c r="B2390" s="8">
        <v>9.48</v>
      </c>
      <c r="C2390" s="8">
        <v>9.6199999999999992</v>
      </c>
      <c r="D2390" s="8">
        <v>9.1300000000000008</v>
      </c>
      <c r="E2390" s="8">
        <v>9.19</v>
      </c>
    </row>
    <row r="2391" spans="1:5" x14ac:dyDescent="0.2">
      <c r="A2391" s="6">
        <v>43014</v>
      </c>
      <c r="B2391" s="8">
        <v>9.23</v>
      </c>
      <c r="C2391" s="8">
        <v>10.27</v>
      </c>
      <c r="D2391" s="8">
        <v>9.11</v>
      </c>
      <c r="E2391" s="8">
        <v>9.65</v>
      </c>
    </row>
    <row r="2392" spans="1:5" x14ac:dyDescent="0.2">
      <c r="A2392" s="6">
        <v>43017</v>
      </c>
      <c r="B2392" s="8">
        <v>9.92</v>
      </c>
      <c r="C2392" s="8">
        <v>10.53</v>
      </c>
      <c r="D2392" s="8">
        <v>9.8800000000000008</v>
      </c>
      <c r="E2392" s="8">
        <v>10.33</v>
      </c>
    </row>
    <row r="2393" spans="1:5" x14ac:dyDescent="0.2">
      <c r="A2393" s="6">
        <v>43018</v>
      </c>
      <c r="B2393" s="8">
        <v>10.15</v>
      </c>
      <c r="C2393" s="8">
        <v>10.66</v>
      </c>
      <c r="D2393" s="8">
        <v>9.94</v>
      </c>
      <c r="E2393" s="8">
        <v>10.08</v>
      </c>
    </row>
    <row r="2394" spans="1:5" x14ac:dyDescent="0.2">
      <c r="A2394" s="6">
        <v>43019</v>
      </c>
      <c r="B2394" s="8">
        <v>9.9499999999999993</v>
      </c>
      <c r="C2394" s="8">
        <v>10.38</v>
      </c>
      <c r="D2394" s="8">
        <v>9.7200000000000006</v>
      </c>
      <c r="E2394" s="8">
        <v>9.85</v>
      </c>
    </row>
    <row r="2395" spans="1:5" x14ac:dyDescent="0.2">
      <c r="A2395" s="6">
        <v>43020</v>
      </c>
      <c r="B2395" s="8">
        <v>9.94</v>
      </c>
      <c r="C2395" s="8">
        <v>10.33</v>
      </c>
      <c r="D2395" s="8">
        <v>9.65</v>
      </c>
      <c r="E2395" s="8">
        <v>9.91</v>
      </c>
    </row>
    <row r="2396" spans="1:5" x14ac:dyDescent="0.2">
      <c r="A2396" s="6">
        <v>43021</v>
      </c>
      <c r="B2396" s="8">
        <v>9.9499999999999993</v>
      </c>
      <c r="C2396" s="8">
        <v>9.98</v>
      </c>
      <c r="D2396" s="8">
        <v>9.44</v>
      </c>
      <c r="E2396" s="8">
        <v>9.61</v>
      </c>
    </row>
    <row r="2397" spans="1:5" x14ac:dyDescent="0.2">
      <c r="A2397" s="6">
        <v>43024</v>
      </c>
      <c r="B2397" s="8">
        <v>9.9499999999999993</v>
      </c>
      <c r="C2397" s="8">
        <v>10.02</v>
      </c>
      <c r="D2397" s="8">
        <v>9.75</v>
      </c>
      <c r="E2397" s="8">
        <v>9.91</v>
      </c>
    </row>
    <row r="2398" spans="1:5" x14ac:dyDescent="0.2">
      <c r="A2398" s="6">
        <v>43025</v>
      </c>
      <c r="B2398" s="8">
        <v>9.85</v>
      </c>
      <c r="C2398" s="8">
        <v>10.46</v>
      </c>
      <c r="D2398" s="8">
        <v>9.7799999999999994</v>
      </c>
      <c r="E2398" s="8">
        <v>10.31</v>
      </c>
    </row>
    <row r="2399" spans="1:5" x14ac:dyDescent="0.2">
      <c r="A2399" s="6">
        <v>43026</v>
      </c>
      <c r="B2399" s="8">
        <v>10.34</v>
      </c>
      <c r="C2399" s="8">
        <v>10.41</v>
      </c>
      <c r="D2399" s="8">
        <v>9.8699999999999992</v>
      </c>
      <c r="E2399" s="8">
        <v>10.07</v>
      </c>
    </row>
    <row r="2400" spans="1:5" x14ac:dyDescent="0.2">
      <c r="A2400" s="6">
        <v>43027</v>
      </c>
      <c r="B2400" s="8">
        <v>10.220000000000001</v>
      </c>
      <c r="C2400" s="8">
        <v>11.77</v>
      </c>
      <c r="D2400" s="8">
        <v>9.99</v>
      </c>
      <c r="E2400" s="8">
        <v>10.050000000000001</v>
      </c>
    </row>
    <row r="2401" spans="1:5" x14ac:dyDescent="0.2">
      <c r="A2401" s="6">
        <v>43028</v>
      </c>
      <c r="B2401" s="8">
        <v>9.92</v>
      </c>
      <c r="C2401" s="8">
        <v>10.039999999999999</v>
      </c>
      <c r="D2401" s="8">
        <v>9.2899999999999991</v>
      </c>
      <c r="E2401" s="8">
        <v>9.9700000000000006</v>
      </c>
    </row>
    <row r="2402" spans="1:5" x14ac:dyDescent="0.2">
      <c r="A2402" s="6">
        <v>43031</v>
      </c>
      <c r="B2402" s="8">
        <v>10.25</v>
      </c>
      <c r="C2402" s="8">
        <v>11.08</v>
      </c>
      <c r="D2402" s="8">
        <v>9.94</v>
      </c>
      <c r="E2402" s="8">
        <v>11.07</v>
      </c>
    </row>
    <row r="2403" spans="1:5" x14ac:dyDescent="0.2">
      <c r="A2403" s="6">
        <v>43032</v>
      </c>
      <c r="B2403" s="8">
        <v>10.89</v>
      </c>
      <c r="C2403" s="8">
        <v>11.16</v>
      </c>
      <c r="D2403" s="8">
        <v>10.39</v>
      </c>
      <c r="E2403" s="8">
        <v>11.16</v>
      </c>
    </row>
    <row r="2404" spans="1:5" x14ac:dyDescent="0.2">
      <c r="A2404" s="6">
        <v>43033</v>
      </c>
      <c r="B2404" s="8">
        <v>11.34</v>
      </c>
      <c r="C2404" s="8">
        <v>13.2</v>
      </c>
      <c r="D2404" s="8">
        <v>10.99</v>
      </c>
      <c r="E2404" s="8">
        <v>11.23</v>
      </c>
    </row>
    <row r="2405" spans="1:5" x14ac:dyDescent="0.2">
      <c r="A2405" s="6">
        <v>43034</v>
      </c>
      <c r="B2405" s="8">
        <v>11.17</v>
      </c>
      <c r="C2405" s="8">
        <v>11.81</v>
      </c>
      <c r="D2405" s="8">
        <v>10.6</v>
      </c>
      <c r="E2405" s="8">
        <v>11.3</v>
      </c>
    </row>
    <row r="2406" spans="1:5" x14ac:dyDescent="0.2">
      <c r="A2406" s="6">
        <v>43035</v>
      </c>
      <c r="B2406" s="8">
        <v>11.12</v>
      </c>
      <c r="C2406" s="8">
        <v>11.12</v>
      </c>
      <c r="D2406" s="8">
        <v>9.74</v>
      </c>
      <c r="E2406" s="8">
        <v>9.8000000000000007</v>
      </c>
    </row>
    <row r="2407" spans="1:5" x14ac:dyDescent="0.2">
      <c r="A2407" s="6">
        <v>43038</v>
      </c>
      <c r="B2407" s="8">
        <v>10.28</v>
      </c>
      <c r="C2407" s="8">
        <v>10.89</v>
      </c>
      <c r="D2407" s="8">
        <v>10.1</v>
      </c>
      <c r="E2407" s="8">
        <v>10.5</v>
      </c>
    </row>
    <row r="2408" spans="1:5" x14ac:dyDescent="0.2">
      <c r="A2408" s="6">
        <v>43039</v>
      </c>
      <c r="B2408" s="8">
        <v>10.34</v>
      </c>
      <c r="C2408" s="8">
        <v>10.37</v>
      </c>
      <c r="D2408" s="8">
        <v>9.9</v>
      </c>
      <c r="E2408" s="8">
        <v>10.18</v>
      </c>
    </row>
    <row r="2409" spans="1:5" x14ac:dyDescent="0.2">
      <c r="A2409" s="6">
        <v>43040</v>
      </c>
      <c r="B2409" s="8">
        <v>9.7899999999999991</v>
      </c>
      <c r="C2409" s="8">
        <v>10.49</v>
      </c>
      <c r="D2409" s="8">
        <v>9.74</v>
      </c>
      <c r="E2409" s="8">
        <v>10.199999999999999</v>
      </c>
    </row>
    <row r="2410" spans="1:5" x14ac:dyDescent="0.2">
      <c r="A2410" s="6">
        <v>43041</v>
      </c>
      <c r="B2410" s="8">
        <v>10.44</v>
      </c>
      <c r="C2410" s="8">
        <v>10.89</v>
      </c>
      <c r="D2410" s="8">
        <v>9.67</v>
      </c>
      <c r="E2410" s="8">
        <v>9.93</v>
      </c>
    </row>
    <row r="2411" spans="1:5" x14ac:dyDescent="0.2">
      <c r="A2411" s="6">
        <v>43042</v>
      </c>
      <c r="B2411" s="8">
        <v>9.83</v>
      </c>
      <c r="C2411" s="8">
        <v>9.91</v>
      </c>
      <c r="D2411" s="8">
        <v>8.99</v>
      </c>
      <c r="E2411" s="8">
        <v>9.14</v>
      </c>
    </row>
    <row r="2412" spans="1:5" x14ac:dyDescent="0.2">
      <c r="A2412" s="6">
        <v>43045</v>
      </c>
      <c r="B2412" s="8">
        <v>9.6300000000000008</v>
      </c>
      <c r="C2412" s="8">
        <v>9.74</v>
      </c>
      <c r="D2412" s="8">
        <v>9.3800000000000008</v>
      </c>
      <c r="E2412" s="8">
        <v>9.4</v>
      </c>
    </row>
    <row r="2413" spans="1:5" x14ac:dyDescent="0.2">
      <c r="A2413" s="6">
        <v>43046</v>
      </c>
      <c r="B2413" s="8">
        <v>9.31</v>
      </c>
      <c r="C2413" s="8">
        <v>10.31</v>
      </c>
      <c r="D2413" s="8">
        <v>9.2899999999999991</v>
      </c>
      <c r="E2413" s="8">
        <v>9.89</v>
      </c>
    </row>
    <row r="2414" spans="1:5" x14ac:dyDescent="0.2">
      <c r="A2414" s="6">
        <v>43047</v>
      </c>
      <c r="B2414" s="8">
        <v>9.7899999999999991</v>
      </c>
      <c r="C2414" s="8">
        <v>10.27</v>
      </c>
      <c r="D2414" s="8">
        <v>9.5</v>
      </c>
      <c r="E2414" s="8">
        <v>9.7799999999999994</v>
      </c>
    </row>
    <row r="2415" spans="1:5" x14ac:dyDescent="0.2">
      <c r="A2415" s="6">
        <v>43048</v>
      </c>
      <c r="B2415" s="8">
        <v>9.94</v>
      </c>
      <c r="C2415" s="8">
        <v>12.19</v>
      </c>
      <c r="D2415" s="8">
        <v>9.7899999999999991</v>
      </c>
      <c r="E2415" s="8">
        <v>10.5</v>
      </c>
    </row>
    <row r="2416" spans="1:5" x14ac:dyDescent="0.2">
      <c r="A2416" s="6">
        <v>43049</v>
      </c>
      <c r="B2416" s="8">
        <v>10.78</v>
      </c>
      <c r="C2416" s="8">
        <v>11.58</v>
      </c>
      <c r="D2416" s="8">
        <v>10.5</v>
      </c>
      <c r="E2416" s="8">
        <v>11.29</v>
      </c>
    </row>
    <row r="2417" spans="1:5" x14ac:dyDescent="0.2">
      <c r="A2417" s="6">
        <v>43052</v>
      </c>
      <c r="B2417" s="8">
        <v>11.43</v>
      </c>
      <c r="C2417" s="8">
        <v>12.18</v>
      </c>
      <c r="D2417" s="8">
        <v>11</v>
      </c>
      <c r="E2417" s="8">
        <v>11.5</v>
      </c>
    </row>
    <row r="2418" spans="1:5" x14ac:dyDescent="0.2">
      <c r="A2418" s="6">
        <v>43053</v>
      </c>
      <c r="B2418" s="8">
        <v>11.53</v>
      </c>
      <c r="C2418" s="8">
        <v>12.61</v>
      </c>
      <c r="D2418" s="8">
        <v>11.45</v>
      </c>
      <c r="E2418" s="8">
        <v>11.59</v>
      </c>
    </row>
    <row r="2419" spans="1:5" x14ac:dyDescent="0.2">
      <c r="A2419" s="6">
        <v>43054</v>
      </c>
      <c r="B2419" s="8">
        <v>12.52</v>
      </c>
      <c r="C2419" s="8">
        <v>14.51</v>
      </c>
      <c r="D2419" s="8">
        <v>12.33</v>
      </c>
      <c r="E2419" s="8">
        <v>13.13</v>
      </c>
    </row>
    <row r="2420" spans="1:5" x14ac:dyDescent="0.2">
      <c r="A2420" s="6">
        <v>43055</v>
      </c>
      <c r="B2420" s="8">
        <v>12.47</v>
      </c>
      <c r="C2420" s="8">
        <v>12.52</v>
      </c>
      <c r="D2420" s="8">
        <v>11.38</v>
      </c>
      <c r="E2420" s="8">
        <v>11.76</v>
      </c>
    </row>
    <row r="2421" spans="1:5" x14ac:dyDescent="0.2">
      <c r="A2421" s="6">
        <v>43056</v>
      </c>
      <c r="B2421" s="8">
        <v>11.75</v>
      </c>
      <c r="C2421" s="8">
        <v>12.01</v>
      </c>
      <c r="D2421" s="8">
        <v>11.16</v>
      </c>
      <c r="E2421" s="8">
        <v>11.43</v>
      </c>
    </row>
    <row r="2422" spans="1:5" x14ac:dyDescent="0.2">
      <c r="A2422" s="6">
        <v>43059</v>
      </c>
      <c r="B2422" s="8">
        <v>11.96</v>
      </c>
      <c r="C2422" s="8">
        <v>12.08</v>
      </c>
      <c r="D2422" s="8">
        <v>10.44</v>
      </c>
      <c r="E2422" s="8">
        <v>10.65</v>
      </c>
    </row>
    <row r="2423" spans="1:5" x14ac:dyDescent="0.2">
      <c r="A2423" s="6">
        <v>43060</v>
      </c>
      <c r="B2423" s="8">
        <v>10.74</v>
      </c>
      <c r="C2423" s="8">
        <v>10.78</v>
      </c>
      <c r="D2423" s="8">
        <v>9.67</v>
      </c>
      <c r="E2423" s="8">
        <v>9.73</v>
      </c>
    </row>
    <row r="2424" spans="1:5" x14ac:dyDescent="0.2">
      <c r="A2424" s="6">
        <v>43061</v>
      </c>
      <c r="B2424" s="8">
        <v>9.6</v>
      </c>
      <c r="C2424" s="8">
        <v>9.8800000000000008</v>
      </c>
      <c r="D2424" s="8">
        <v>9.32</v>
      </c>
      <c r="E2424" s="8">
        <v>9.8800000000000008</v>
      </c>
    </row>
    <row r="2425" spans="1:5" x14ac:dyDescent="0.2">
      <c r="A2425" s="6">
        <v>43063</v>
      </c>
      <c r="B2425" s="8">
        <v>9.82</v>
      </c>
      <c r="C2425" s="8">
        <v>9.9600000000000009</v>
      </c>
      <c r="D2425" s="8">
        <v>8.56</v>
      </c>
      <c r="E2425" s="8">
        <v>9.67</v>
      </c>
    </row>
    <row r="2426" spans="1:5" x14ac:dyDescent="0.2">
      <c r="A2426" s="6">
        <v>43066</v>
      </c>
      <c r="B2426" s="8">
        <v>10.07</v>
      </c>
      <c r="C2426" s="8">
        <v>10.26</v>
      </c>
      <c r="D2426" s="8">
        <v>9.7899999999999991</v>
      </c>
      <c r="E2426" s="8">
        <v>9.8699999999999992</v>
      </c>
    </row>
    <row r="2427" spans="1:5" x14ac:dyDescent="0.2">
      <c r="A2427" s="6">
        <v>43067</v>
      </c>
      <c r="B2427" s="8">
        <v>9.7200000000000006</v>
      </c>
      <c r="C2427" s="8">
        <v>10.31</v>
      </c>
      <c r="D2427" s="8">
        <v>9.5299999999999994</v>
      </c>
      <c r="E2427" s="8">
        <v>10.029999999999999</v>
      </c>
    </row>
    <row r="2428" spans="1:5" x14ac:dyDescent="0.2">
      <c r="A2428" s="6">
        <v>43068</v>
      </c>
      <c r="B2428" s="8">
        <v>9.91</v>
      </c>
      <c r="C2428" s="8">
        <v>10.93</v>
      </c>
      <c r="D2428" s="8">
        <v>9.81</v>
      </c>
      <c r="E2428" s="8">
        <v>10.7</v>
      </c>
    </row>
    <row r="2429" spans="1:5" x14ac:dyDescent="0.2">
      <c r="A2429" s="6">
        <v>43069</v>
      </c>
      <c r="B2429" s="8">
        <v>10.49</v>
      </c>
      <c r="C2429" s="8">
        <v>12.05</v>
      </c>
      <c r="D2429" s="8">
        <v>10.25</v>
      </c>
      <c r="E2429" s="8">
        <v>11.28</v>
      </c>
    </row>
    <row r="2430" spans="1:5" x14ac:dyDescent="0.2">
      <c r="A2430" s="6">
        <v>43070</v>
      </c>
      <c r="B2430" s="8">
        <v>11.19</v>
      </c>
      <c r="C2430" s="8">
        <v>14.58</v>
      </c>
      <c r="D2430" s="8">
        <v>10.54</v>
      </c>
      <c r="E2430" s="8">
        <v>11.43</v>
      </c>
    </row>
    <row r="2431" spans="1:5" x14ac:dyDescent="0.2">
      <c r="A2431" s="6">
        <v>43073</v>
      </c>
      <c r="B2431" s="8">
        <v>11.05</v>
      </c>
      <c r="C2431" s="8">
        <v>11.86</v>
      </c>
      <c r="D2431" s="8">
        <v>10.26</v>
      </c>
      <c r="E2431" s="8">
        <v>11.68</v>
      </c>
    </row>
    <row r="2432" spans="1:5" x14ac:dyDescent="0.2">
      <c r="A2432" s="6">
        <v>43074</v>
      </c>
      <c r="B2432" s="8">
        <v>11.38</v>
      </c>
      <c r="C2432" s="8">
        <v>11.67</v>
      </c>
      <c r="D2432" s="8">
        <v>10.65</v>
      </c>
      <c r="E2432" s="8">
        <v>11.33</v>
      </c>
    </row>
    <row r="2433" spans="1:5" x14ac:dyDescent="0.2">
      <c r="A2433" s="6">
        <v>43075</v>
      </c>
      <c r="B2433" s="8">
        <v>11.63</v>
      </c>
      <c r="C2433" s="8">
        <v>11.68</v>
      </c>
      <c r="D2433" s="8">
        <v>10.86</v>
      </c>
      <c r="E2433" s="8">
        <v>11.02</v>
      </c>
    </row>
    <row r="2434" spans="1:5" x14ac:dyDescent="0.2">
      <c r="A2434" s="6">
        <v>43076</v>
      </c>
      <c r="B2434" s="8">
        <v>10.9</v>
      </c>
      <c r="C2434" s="8">
        <v>11.32</v>
      </c>
      <c r="D2434" s="8">
        <v>10.119999999999999</v>
      </c>
      <c r="E2434" s="8">
        <v>10.16</v>
      </c>
    </row>
    <row r="2435" spans="1:5" x14ac:dyDescent="0.2">
      <c r="A2435" s="6">
        <v>43077</v>
      </c>
      <c r="B2435" s="8">
        <v>10</v>
      </c>
      <c r="C2435" s="8">
        <v>10.06</v>
      </c>
      <c r="D2435" s="8">
        <v>9.43</v>
      </c>
      <c r="E2435" s="8">
        <v>9.58</v>
      </c>
    </row>
    <row r="2436" spans="1:5" x14ac:dyDescent="0.2">
      <c r="A2436" s="6">
        <v>43080</v>
      </c>
      <c r="B2436" s="8">
        <v>9.74</v>
      </c>
      <c r="C2436" s="8">
        <v>10.08</v>
      </c>
      <c r="D2436" s="8">
        <v>9.2799999999999994</v>
      </c>
      <c r="E2436" s="8">
        <v>9.34</v>
      </c>
    </row>
    <row r="2437" spans="1:5" x14ac:dyDescent="0.2">
      <c r="A2437" s="6">
        <v>43081</v>
      </c>
      <c r="B2437" s="8">
        <v>9.36</v>
      </c>
      <c r="C2437" s="8">
        <v>9.92</v>
      </c>
      <c r="D2437" s="8">
        <v>9.2100000000000009</v>
      </c>
      <c r="E2437" s="8">
        <v>9.92</v>
      </c>
    </row>
    <row r="2438" spans="1:5" x14ac:dyDescent="0.2">
      <c r="A2438" s="6">
        <v>43082</v>
      </c>
      <c r="B2438" s="8">
        <v>9.7799999999999994</v>
      </c>
      <c r="C2438" s="8">
        <v>10.210000000000001</v>
      </c>
      <c r="D2438" s="8">
        <v>9.65</v>
      </c>
      <c r="E2438" s="8">
        <v>10.18</v>
      </c>
    </row>
    <row r="2439" spans="1:5" x14ac:dyDescent="0.2">
      <c r="A2439" s="6">
        <v>43083</v>
      </c>
      <c r="B2439" s="8">
        <v>9.98</v>
      </c>
      <c r="C2439" s="8">
        <v>10.54</v>
      </c>
      <c r="D2439" s="8">
        <v>9.7799999999999994</v>
      </c>
      <c r="E2439" s="8">
        <v>10.49</v>
      </c>
    </row>
    <row r="2440" spans="1:5" x14ac:dyDescent="0.2">
      <c r="A2440" s="6">
        <v>43084</v>
      </c>
      <c r="B2440" s="8">
        <v>10.119999999999999</v>
      </c>
      <c r="C2440" s="8">
        <v>10.199999999999999</v>
      </c>
      <c r="D2440" s="8">
        <v>9.2200000000000006</v>
      </c>
      <c r="E2440" s="8">
        <v>9.42</v>
      </c>
    </row>
    <row r="2441" spans="1:5" x14ac:dyDescent="0.2">
      <c r="A2441" s="6">
        <v>43087</v>
      </c>
      <c r="B2441" s="8">
        <v>9.4600000000000009</v>
      </c>
      <c r="C2441" s="8">
        <v>9.89</v>
      </c>
      <c r="D2441" s="8">
        <v>9.24</v>
      </c>
      <c r="E2441" s="8">
        <v>9.5299999999999994</v>
      </c>
    </row>
    <row r="2442" spans="1:5" x14ac:dyDescent="0.2">
      <c r="A2442" s="6">
        <v>43088</v>
      </c>
      <c r="B2442" s="8">
        <v>9.4</v>
      </c>
      <c r="C2442" s="8">
        <v>10.15</v>
      </c>
      <c r="D2442" s="8">
        <v>9.18</v>
      </c>
      <c r="E2442" s="8">
        <v>10.029999999999999</v>
      </c>
    </row>
    <row r="2443" spans="1:5" x14ac:dyDescent="0.2">
      <c r="A2443" s="6">
        <v>43089</v>
      </c>
      <c r="B2443" s="8">
        <v>9.69</v>
      </c>
      <c r="C2443" s="8">
        <v>9.85</v>
      </c>
      <c r="D2443" s="8">
        <v>8.9</v>
      </c>
      <c r="E2443" s="8">
        <v>9.7200000000000006</v>
      </c>
    </row>
    <row r="2444" spans="1:5" x14ac:dyDescent="0.2">
      <c r="A2444" s="6">
        <v>43090</v>
      </c>
      <c r="B2444" s="8">
        <v>9.59</v>
      </c>
      <c r="C2444" s="8">
        <v>9.86</v>
      </c>
      <c r="D2444" s="8">
        <v>9.1999999999999993</v>
      </c>
      <c r="E2444" s="8">
        <v>9.6199999999999992</v>
      </c>
    </row>
    <row r="2445" spans="1:5" x14ac:dyDescent="0.2">
      <c r="A2445" s="6">
        <v>43091</v>
      </c>
      <c r="B2445" s="8">
        <v>9.3699999999999992</v>
      </c>
      <c r="C2445" s="8">
        <v>10.18</v>
      </c>
      <c r="D2445" s="8">
        <v>9.35</v>
      </c>
      <c r="E2445" s="8">
        <v>9.9</v>
      </c>
    </row>
    <row r="2446" spans="1:5" x14ac:dyDescent="0.2">
      <c r="A2446" s="6">
        <v>43095</v>
      </c>
      <c r="B2446" s="8">
        <v>10.19</v>
      </c>
      <c r="C2446" s="8">
        <v>10.46</v>
      </c>
      <c r="D2446" s="8">
        <v>10.130000000000001</v>
      </c>
      <c r="E2446" s="8">
        <v>10.25</v>
      </c>
    </row>
    <row r="2447" spans="1:5" x14ac:dyDescent="0.2">
      <c r="A2447" s="6">
        <v>43096</v>
      </c>
      <c r="B2447" s="8">
        <v>10.039999999999999</v>
      </c>
      <c r="C2447" s="8">
        <v>10.79</v>
      </c>
      <c r="D2447" s="8">
        <v>9.7100000000000009</v>
      </c>
      <c r="E2447" s="8">
        <v>10.47</v>
      </c>
    </row>
    <row r="2448" spans="1:5" x14ac:dyDescent="0.2">
      <c r="A2448" s="6">
        <v>43097</v>
      </c>
      <c r="B2448" s="8">
        <v>10.29</v>
      </c>
      <c r="C2448" s="8">
        <v>10.44</v>
      </c>
      <c r="D2448" s="8">
        <v>10.07</v>
      </c>
      <c r="E2448" s="8">
        <v>10.18</v>
      </c>
    </row>
    <row r="2449" spans="1:5" x14ac:dyDescent="0.2">
      <c r="A2449" s="6">
        <v>43098</v>
      </c>
      <c r="B2449" s="8">
        <v>10.029999999999999</v>
      </c>
      <c r="C2449" s="8">
        <v>11.06</v>
      </c>
      <c r="D2449" s="8">
        <v>9.9499999999999993</v>
      </c>
      <c r="E2449" s="8">
        <v>11.04</v>
      </c>
    </row>
    <row r="2450" spans="1:5" x14ac:dyDescent="0.2">
      <c r="A2450" s="6">
        <v>43102</v>
      </c>
      <c r="B2450" s="8">
        <v>10.95</v>
      </c>
      <c r="C2450" s="8">
        <v>11.07</v>
      </c>
      <c r="D2450" s="8">
        <v>9.52</v>
      </c>
      <c r="E2450" s="8">
        <v>9.77</v>
      </c>
    </row>
    <row r="2451" spans="1:5" x14ac:dyDescent="0.2">
      <c r="A2451" s="6">
        <v>43103</v>
      </c>
      <c r="B2451" s="8">
        <v>9.56</v>
      </c>
      <c r="C2451" s="8">
        <v>9.65</v>
      </c>
      <c r="D2451" s="8">
        <v>8.94</v>
      </c>
      <c r="E2451" s="8">
        <v>9.15</v>
      </c>
    </row>
    <row r="2452" spans="1:5" x14ac:dyDescent="0.2">
      <c r="A2452" s="6">
        <v>43104</v>
      </c>
      <c r="B2452" s="8">
        <v>9.01</v>
      </c>
      <c r="C2452" s="8">
        <v>9.31</v>
      </c>
      <c r="D2452" s="8">
        <v>8.92</v>
      </c>
      <c r="E2452" s="8">
        <v>9.2200000000000006</v>
      </c>
    </row>
    <row r="2453" spans="1:5" x14ac:dyDescent="0.2">
      <c r="A2453" s="6">
        <v>43105</v>
      </c>
      <c r="B2453" s="8">
        <v>9.1</v>
      </c>
      <c r="C2453" s="8">
        <v>9.5399999999999991</v>
      </c>
      <c r="D2453" s="8">
        <v>9</v>
      </c>
      <c r="E2453" s="8">
        <v>9.2200000000000006</v>
      </c>
    </row>
    <row r="2454" spans="1:5" x14ac:dyDescent="0.2">
      <c r="A2454" s="6">
        <v>43108</v>
      </c>
      <c r="B2454" s="8">
        <v>9.61</v>
      </c>
      <c r="C2454" s="8">
        <v>9.89</v>
      </c>
      <c r="D2454" s="8">
        <v>9.32</v>
      </c>
      <c r="E2454" s="8">
        <v>9.52</v>
      </c>
    </row>
    <row r="2455" spans="1:5" x14ac:dyDescent="0.2">
      <c r="A2455" s="6">
        <v>43109</v>
      </c>
      <c r="B2455" s="8">
        <v>9.41</v>
      </c>
      <c r="C2455" s="8">
        <v>10.09</v>
      </c>
      <c r="D2455" s="8">
        <v>9.3699999999999992</v>
      </c>
      <c r="E2455" s="8">
        <v>10.08</v>
      </c>
    </row>
    <row r="2456" spans="1:5" x14ac:dyDescent="0.2">
      <c r="A2456" s="6">
        <v>43110</v>
      </c>
      <c r="B2456" s="8">
        <v>10.11</v>
      </c>
      <c r="C2456" s="8">
        <v>10.85</v>
      </c>
      <c r="D2456" s="8">
        <v>9.82</v>
      </c>
      <c r="E2456" s="8">
        <v>9.82</v>
      </c>
    </row>
    <row r="2457" spans="1:5" x14ac:dyDescent="0.2">
      <c r="A2457" s="6">
        <v>43111</v>
      </c>
      <c r="B2457" s="8">
        <v>9.69</v>
      </c>
      <c r="C2457" s="8">
        <v>10.02</v>
      </c>
      <c r="D2457" s="8">
        <v>9.6199999999999992</v>
      </c>
      <c r="E2457" s="8">
        <v>9.8800000000000008</v>
      </c>
    </row>
    <row r="2458" spans="1:5" x14ac:dyDescent="0.2">
      <c r="A2458" s="6">
        <v>43112</v>
      </c>
      <c r="B2458" s="8">
        <v>9.74</v>
      </c>
      <c r="C2458" s="8">
        <v>10.31</v>
      </c>
      <c r="D2458" s="8">
        <v>9.5399999999999991</v>
      </c>
      <c r="E2458" s="8">
        <v>10.16</v>
      </c>
    </row>
    <row r="2459" spans="1:5" x14ac:dyDescent="0.2">
      <c r="A2459" s="6">
        <v>43116</v>
      </c>
      <c r="B2459" s="8">
        <v>10.42</v>
      </c>
      <c r="C2459" s="8">
        <v>12.41</v>
      </c>
      <c r="D2459" s="8">
        <v>10.4</v>
      </c>
      <c r="E2459" s="8">
        <v>11.66</v>
      </c>
    </row>
    <row r="2460" spans="1:5" x14ac:dyDescent="0.2">
      <c r="A2460" s="6">
        <v>43117</v>
      </c>
      <c r="B2460" s="8">
        <v>11.35</v>
      </c>
      <c r="C2460" s="8">
        <v>12.81</v>
      </c>
      <c r="D2460" s="8">
        <v>11.18</v>
      </c>
      <c r="E2460" s="8">
        <v>11.91</v>
      </c>
    </row>
    <row r="2461" spans="1:5" x14ac:dyDescent="0.2">
      <c r="A2461" s="6">
        <v>43118</v>
      </c>
      <c r="B2461" s="8">
        <v>12.01</v>
      </c>
      <c r="C2461" s="8">
        <v>12.4</v>
      </c>
      <c r="D2461" s="8">
        <v>11.62</v>
      </c>
      <c r="E2461" s="8">
        <v>12.22</v>
      </c>
    </row>
    <row r="2462" spans="1:5" x14ac:dyDescent="0.2">
      <c r="A2462" s="6">
        <v>43119</v>
      </c>
      <c r="B2462" s="8">
        <v>12.3</v>
      </c>
      <c r="C2462" s="8">
        <v>12.33</v>
      </c>
      <c r="D2462" s="8">
        <v>11.18</v>
      </c>
      <c r="E2462" s="8">
        <v>11.27</v>
      </c>
    </row>
    <row r="2463" spans="1:5" x14ac:dyDescent="0.2">
      <c r="A2463" s="6">
        <v>43122</v>
      </c>
      <c r="B2463" s="8">
        <v>11.59</v>
      </c>
      <c r="C2463" s="8">
        <v>11.62</v>
      </c>
      <c r="D2463" s="8">
        <v>10.84</v>
      </c>
      <c r="E2463" s="8">
        <v>11.03</v>
      </c>
    </row>
    <row r="2464" spans="1:5" x14ac:dyDescent="0.2">
      <c r="A2464" s="6">
        <v>43123</v>
      </c>
      <c r="B2464" s="8">
        <v>10.77</v>
      </c>
      <c r="C2464" s="8">
        <v>11.57</v>
      </c>
      <c r="D2464" s="8">
        <v>10.76</v>
      </c>
      <c r="E2464" s="8">
        <v>11.1</v>
      </c>
    </row>
    <row r="2465" spans="1:5" x14ac:dyDescent="0.2">
      <c r="A2465" s="6">
        <v>43124</v>
      </c>
      <c r="B2465" s="8">
        <v>11</v>
      </c>
      <c r="C2465" s="8">
        <v>12.19</v>
      </c>
      <c r="D2465" s="8">
        <v>10.89</v>
      </c>
      <c r="E2465" s="8">
        <v>11.47</v>
      </c>
    </row>
    <row r="2466" spans="1:5" x14ac:dyDescent="0.2">
      <c r="A2466" s="6">
        <v>43125</v>
      </c>
      <c r="B2466" s="8">
        <v>11.27</v>
      </c>
      <c r="C2466" s="8">
        <v>12.01</v>
      </c>
      <c r="D2466" s="8">
        <v>11.2</v>
      </c>
      <c r="E2466" s="8">
        <v>11.58</v>
      </c>
    </row>
    <row r="2467" spans="1:5" x14ac:dyDescent="0.2">
      <c r="A2467" s="6">
        <v>43126</v>
      </c>
      <c r="B2467" s="8">
        <v>11.4</v>
      </c>
      <c r="C2467" s="8">
        <v>11.6</v>
      </c>
      <c r="D2467" s="8">
        <v>11.08</v>
      </c>
      <c r="E2467" s="8">
        <v>11.08</v>
      </c>
    </row>
    <row r="2468" spans="1:5" x14ac:dyDescent="0.2">
      <c r="A2468" s="6">
        <v>43129</v>
      </c>
      <c r="B2468" s="8">
        <v>11.71</v>
      </c>
      <c r="C2468" s="8">
        <v>13.84</v>
      </c>
      <c r="D2468" s="8">
        <v>11.68</v>
      </c>
      <c r="E2468" s="8">
        <v>13.84</v>
      </c>
    </row>
    <row r="2469" spans="1:5" x14ac:dyDescent="0.2">
      <c r="A2469" s="6">
        <v>43130</v>
      </c>
      <c r="B2469" s="8">
        <v>13.93</v>
      </c>
      <c r="C2469" s="8">
        <v>15.42</v>
      </c>
      <c r="D2469" s="8">
        <v>13.88</v>
      </c>
      <c r="E2469" s="8">
        <v>14.79</v>
      </c>
    </row>
    <row r="2470" spans="1:5" x14ac:dyDescent="0.2">
      <c r="A2470" s="6">
        <v>43131</v>
      </c>
      <c r="B2470" s="8">
        <v>14.23</v>
      </c>
      <c r="C2470" s="8">
        <v>14.44</v>
      </c>
      <c r="D2470" s="8">
        <v>13.41</v>
      </c>
      <c r="E2470" s="8">
        <v>13.54</v>
      </c>
    </row>
    <row r="2471" spans="1:5" x14ac:dyDescent="0.2">
      <c r="A2471" s="6">
        <v>43132</v>
      </c>
      <c r="B2471" s="8">
        <v>13.05</v>
      </c>
      <c r="C2471" s="8">
        <v>14.3</v>
      </c>
      <c r="D2471" s="8">
        <v>12.5</v>
      </c>
      <c r="E2471" s="8">
        <v>13.47</v>
      </c>
    </row>
    <row r="2472" spans="1:5" x14ac:dyDescent="0.2">
      <c r="A2472" s="6">
        <v>43133</v>
      </c>
      <c r="B2472" s="8">
        <v>13.64</v>
      </c>
      <c r="C2472" s="8">
        <v>17.86</v>
      </c>
      <c r="D2472" s="8">
        <v>13.64</v>
      </c>
      <c r="E2472" s="8">
        <v>17.309999999999999</v>
      </c>
    </row>
    <row r="2473" spans="1:5" x14ac:dyDescent="0.2">
      <c r="A2473" s="6">
        <v>43136</v>
      </c>
      <c r="B2473" s="8">
        <v>18.440000000000001</v>
      </c>
      <c r="C2473" s="8">
        <v>38.799999999999997</v>
      </c>
      <c r="D2473" s="8">
        <v>16.8</v>
      </c>
      <c r="E2473" s="8">
        <v>37.32</v>
      </c>
    </row>
    <row r="2474" spans="1:5" x14ac:dyDescent="0.2">
      <c r="A2474" s="6">
        <v>43137</v>
      </c>
      <c r="B2474" s="8">
        <v>37.32</v>
      </c>
      <c r="C2474" s="8">
        <v>50.3</v>
      </c>
      <c r="D2474" s="8">
        <v>22.42</v>
      </c>
      <c r="E2474" s="8">
        <v>29.98</v>
      </c>
    </row>
    <row r="2475" spans="1:5" x14ac:dyDescent="0.2">
      <c r="A2475" s="6">
        <v>43138</v>
      </c>
      <c r="B2475" s="8">
        <v>31.38</v>
      </c>
      <c r="C2475" s="8">
        <v>31.64</v>
      </c>
      <c r="D2475" s="8">
        <v>21.17</v>
      </c>
      <c r="E2475" s="8">
        <v>27.73</v>
      </c>
    </row>
    <row r="2476" spans="1:5" x14ac:dyDescent="0.2">
      <c r="A2476" s="6">
        <v>43139</v>
      </c>
      <c r="B2476" s="8">
        <v>27.29</v>
      </c>
      <c r="C2476" s="8">
        <v>36.17</v>
      </c>
      <c r="D2476" s="8">
        <v>24.41</v>
      </c>
      <c r="E2476" s="8">
        <v>33.46</v>
      </c>
    </row>
    <row r="2477" spans="1:5" x14ac:dyDescent="0.2">
      <c r="A2477" s="6">
        <v>43140</v>
      </c>
      <c r="B2477" s="8">
        <v>32.18</v>
      </c>
      <c r="C2477" s="8">
        <v>41.06</v>
      </c>
      <c r="D2477" s="8">
        <v>27.73</v>
      </c>
      <c r="E2477" s="8">
        <v>29.06</v>
      </c>
    </row>
    <row r="2478" spans="1:5" x14ac:dyDescent="0.2">
      <c r="A2478" s="6">
        <v>43143</v>
      </c>
      <c r="B2478" s="8">
        <v>27.25</v>
      </c>
      <c r="C2478" s="8">
        <v>29.7</v>
      </c>
      <c r="D2478" s="8">
        <v>24.42</v>
      </c>
      <c r="E2478" s="8">
        <v>25.61</v>
      </c>
    </row>
    <row r="2479" spans="1:5" x14ac:dyDescent="0.2">
      <c r="A2479" s="6">
        <v>43144</v>
      </c>
      <c r="B2479" s="8">
        <v>26.94</v>
      </c>
      <c r="C2479" s="8">
        <v>27.82</v>
      </c>
      <c r="D2479" s="8">
        <v>24.47</v>
      </c>
      <c r="E2479" s="8">
        <v>24.97</v>
      </c>
    </row>
    <row r="2480" spans="1:5" x14ac:dyDescent="0.2">
      <c r="A2480" s="6">
        <v>43145</v>
      </c>
      <c r="B2480" s="8">
        <v>23.48</v>
      </c>
      <c r="C2480" s="8">
        <v>25.72</v>
      </c>
      <c r="D2480" s="8">
        <v>18.989999999999998</v>
      </c>
      <c r="E2480" s="8">
        <v>19.260000000000002</v>
      </c>
    </row>
    <row r="2481" spans="1:5" x14ac:dyDescent="0.2">
      <c r="A2481" s="6">
        <v>43146</v>
      </c>
      <c r="B2481" s="8">
        <v>18.39</v>
      </c>
      <c r="C2481" s="8">
        <v>20.66</v>
      </c>
      <c r="D2481" s="8">
        <v>17.600000000000001</v>
      </c>
      <c r="E2481" s="8">
        <v>19.13</v>
      </c>
    </row>
    <row r="2482" spans="1:5" x14ac:dyDescent="0.2">
      <c r="A2482" s="6">
        <v>43147</v>
      </c>
      <c r="B2482" s="8">
        <v>18.739999999999998</v>
      </c>
      <c r="C2482" s="8">
        <v>20.99</v>
      </c>
      <c r="D2482" s="8">
        <v>17.440000000000001</v>
      </c>
      <c r="E2482" s="8">
        <v>19.46</v>
      </c>
    </row>
    <row r="2483" spans="1:5" x14ac:dyDescent="0.2">
      <c r="A2483" s="6">
        <v>43151</v>
      </c>
      <c r="B2483" s="8">
        <v>20.53</v>
      </c>
      <c r="C2483" s="8">
        <v>21.61</v>
      </c>
      <c r="D2483" s="8">
        <v>19.75</v>
      </c>
      <c r="E2483" s="8">
        <v>20.6</v>
      </c>
    </row>
    <row r="2484" spans="1:5" x14ac:dyDescent="0.2">
      <c r="A2484" s="6">
        <v>43152</v>
      </c>
      <c r="B2484" s="8">
        <v>20.76</v>
      </c>
      <c r="C2484" s="8">
        <v>21.04</v>
      </c>
      <c r="D2484" s="8">
        <v>16.97</v>
      </c>
      <c r="E2484" s="8">
        <v>20.02</v>
      </c>
    </row>
    <row r="2485" spans="1:5" x14ac:dyDescent="0.2">
      <c r="A2485" s="6">
        <v>43153</v>
      </c>
      <c r="B2485" s="8">
        <v>20.57</v>
      </c>
      <c r="C2485" s="8">
        <v>20.61</v>
      </c>
      <c r="D2485" s="8">
        <v>18.07</v>
      </c>
      <c r="E2485" s="8">
        <v>18.72</v>
      </c>
    </row>
    <row r="2486" spans="1:5" x14ac:dyDescent="0.2">
      <c r="A2486" s="6">
        <v>43154</v>
      </c>
      <c r="B2486" s="8">
        <v>17.96</v>
      </c>
      <c r="C2486" s="8">
        <v>18.8</v>
      </c>
      <c r="D2486" s="8">
        <v>16.47</v>
      </c>
      <c r="E2486" s="8">
        <v>16.489999999999998</v>
      </c>
    </row>
    <row r="2487" spans="1:5" x14ac:dyDescent="0.2">
      <c r="A2487" s="6">
        <v>43157</v>
      </c>
      <c r="B2487" s="8">
        <v>16.53</v>
      </c>
      <c r="C2487" s="8">
        <v>16.940000000000001</v>
      </c>
      <c r="D2487" s="8">
        <v>15.8</v>
      </c>
      <c r="E2487" s="8">
        <v>15.8</v>
      </c>
    </row>
    <row r="2488" spans="1:5" x14ac:dyDescent="0.2">
      <c r="A2488" s="6">
        <v>43158</v>
      </c>
      <c r="B2488" s="8">
        <v>15.83</v>
      </c>
      <c r="C2488" s="8">
        <v>18.98</v>
      </c>
      <c r="D2488" s="8">
        <v>15.29</v>
      </c>
      <c r="E2488" s="8">
        <v>18.59</v>
      </c>
    </row>
    <row r="2489" spans="1:5" x14ac:dyDescent="0.2">
      <c r="A2489" s="6">
        <v>43159</v>
      </c>
      <c r="B2489" s="8">
        <v>18.079999999999998</v>
      </c>
      <c r="C2489" s="8">
        <v>20.440000000000001</v>
      </c>
      <c r="D2489" s="8">
        <v>15.65</v>
      </c>
      <c r="E2489" s="8">
        <v>19.850000000000001</v>
      </c>
    </row>
    <row r="2490" spans="1:5" x14ac:dyDescent="0.2">
      <c r="A2490" s="6">
        <v>43160</v>
      </c>
      <c r="B2490" s="8">
        <v>19.96</v>
      </c>
      <c r="C2490" s="8">
        <v>25.3</v>
      </c>
      <c r="D2490" s="8">
        <v>19.57</v>
      </c>
      <c r="E2490" s="8">
        <v>22.47</v>
      </c>
    </row>
    <row r="2491" spans="1:5" x14ac:dyDescent="0.2">
      <c r="A2491" s="6">
        <v>43161</v>
      </c>
      <c r="B2491" s="8">
        <v>22.47</v>
      </c>
      <c r="C2491" s="8">
        <v>26.22</v>
      </c>
      <c r="D2491" s="8">
        <v>19.36</v>
      </c>
      <c r="E2491" s="8">
        <v>19.59</v>
      </c>
    </row>
    <row r="2492" spans="1:5" x14ac:dyDescent="0.2">
      <c r="A2492" s="6">
        <v>43164</v>
      </c>
      <c r="B2492" s="8">
        <v>21.55</v>
      </c>
      <c r="C2492" s="8">
        <v>21.57</v>
      </c>
      <c r="D2492" s="8">
        <v>17.940000000000001</v>
      </c>
      <c r="E2492" s="8">
        <v>18.73</v>
      </c>
    </row>
    <row r="2493" spans="1:5" x14ac:dyDescent="0.2">
      <c r="A2493" s="6">
        <v>43165</v>
      </c>
      <c r="B2493" s="8">
        <v>18.25</v>
      </c>
      <c r="C2493" s="8">
        <v>19.64</v>
      </c>
      <c r="D2493" s="8">
        <v>17.68</v>
      </c>
      <c r="E2493" s="8">
        <v>18.36</v>
      </c>
    </row>
    <row r="2494" spans="1:5" x14ac:dyDescent="0.2">
      <c r="A2494" s="6">
        <v>43166</v>
      </c>
      <c r="B2494" s="8">
        <v>20.11</v>
      </c>
      <c r="C2494" s="8">
        <v>20.49</v>
      </c>
      <c r="D2494" s="8">
        <v>17.52</v>
      </c>
      <c r="E2494" s="8">
        <v>17.760000000000002</v>
      </c>
    </row>
    <row r="2495" spans="1:5" x14ac:dyDescent="0.2">
      <c r="A2495" s="6">
        <v>43167</v>
      </c>
      <c r="B2495" s="8">
        <v>17.559999999999999</v>
      </c>
      <c r="C2495" s="8">
        <v>17.68</v>
      </c>
      <c r="D2495" s="8">
        <v>14.91</v>
      </c>
      <c r="E2495" s="8">
        <v>16.54</v>
      </c>
    </row>
    <row r="2496" spans="1:5" x14ac:dyDescent="0.2">
      <c r="A2496" s="6">
        <v>43168</v>
      </c>
      <c r="B2496" s="8">
        <v>16.41</v>
      </c>
      <c r="C2496" s="8">
        <v>16.75</v>
      </c>
      <c r="D2496" s="8">
        <v>13.31</v>
      </c>
      <c r="E2496" s="8">
        <v>14.64</v>
      </c>
    </row>
    <row r="2497" spans="1:5" x14ac:dyDescent="0.2">
      <c r="A2497" s="6">
        <v>43171</v>
      </c>
      <c r="B2497" s="8">
        <v>15.28</v>
      </c>
      <c r="C2497" s="8">
        <v>16.350000000000001</v>
      </c>
      <c r="D2497" s="8">
        <v>15.18</v>
      </c>
      <c r="E2497" s="8">
        <v>15.78</v>
      </c>
    </row>
    <row r="2498" spans="1:5" x14ac:dyDescent="0.2">
      <c r="A2498" s="6">
        <v>43172</v>
      </c>
      <c r="B2498" s="8">
        <v>15.7</v>
      </c>
      <c r="C2498" s="8">
        <v>16.98</v>
      </c>
      <c r="D2498" s="8">
        <v>15.03</v>
      </c>
      <c r="E2498" s="8">
        <v>16.350000000000001</v>
      </c>
    </row>
    <row r="2499" spans="1:5" x14ac:dyDescent="0.2">
      <c r="A2499" s="6">
        <v>43173</v>
      </c>
      <c r="B2499" s="8">
        <v>16.59</v>
      </c>
      <c r="C2499" s="8">
        <v>17.59</v>
      </c>
      <c r="D2499" s="8">
        <v>14.94</v>
      </c>
      <c r="E2499" s="8">
        <v>17.23</v>
      </c>
    </row>
    <row r="2500" spans="1:5" x14ac:dyDescent="0.2">
      <c r="A2500" s="6">
        <v>43174</v>
      </c>
      <c r="B2500" s="8">
        <v>16.989999999999998</v>
      </c>
      <c r="C2500" s="8">
        <v>17.41</v>
      </c>
      <c r="D2500" s="8">
        <v>15.96</v>
      </c>
      <c r="E2500" s="8">
        <v>16.59</v>
      </c>
    </row>
    <row r="2501" spans="1:5" x14ac:dyDescent="0.2">
      <c r="A2501" s="6">
        <v>43175</v>
      </c>
      <c r="B2501" s="8">
        <v>16.600000000000001</v>
      </c>
      <c r="C2501" s="8">
        <v>16.72</v>
      </c>
      <c r="D2501" s="8">
        <v>15.23</v>
      </c>
      <c r="E2501" s="8">
        <v>15.8</v>
      </c>
    </row>
    <row r="2502" spans="1:5" x14ac:dyDescent="0.2">
      <c r="A2502" s="6">
        <v>43178</v>
      </c>
      <c r="B2502" s="8">
        <v>16.63</v>
      </c>
      <c r="C2502" s="8">
        <v>21.87</v>
      </c>
      <c r="D2502" s="8">
        <v>16.559999999999999</v>
      </c>
      <c r="E2502" s="8">
        <v>19.02</v>
      </c>
    </row>
    <row r="2503" spans="1:5" x14ac:dyDescent="0.2">
      <c r="A2503" s="6">
        <v>43179</v>
      </c>
      <c r="B2503" s="8">
        <v>18.38</v>
      </c>
      <c r="C2503" s="8">
        <v>19.309999999999999</v>
      </c>
      <c r="D2503" s="8">
        <v>18.09</v>
      </c>
      <c r="E2503" s="8">
        <v>18.2</v>
      </c>
    </row>
    <row r="2504" spans="1:5" x14ac:dyDescent="0.2">
      <c r="A2504" s="6">
        <v>43180</v>
      </c>
      <c r="B2504" s="8">
        <v>17.760000000000002</v>
      </c>
      <c r="C2504" s="8">
        <v>18.37</v>
      </c>
      <c r="D2504" s="8">
        <v>16.260000000000002</v>
      </c>
      <c r="E2504" s="8">
        <v>17.86</v>
      </c>
    </row>
    <row r="2505" spans="1:5" x14ac:dyDescent="0.2">
      <c r="A2505" s="6">
        <v>43181</v>
      </c>
      <c r="B2505" s="8">
        <v>18.13</v>
      </c>
      <c r="C2505" s="8">
        <v>23.81</v>
      </c>
      <c r="D2505" s="8">
        <v>18.12</v>
      </c>
      <c r="E2505" s="8">
        <v>23.34</v>
      </c>
    </row>
    <row r="2506" spans="1:5" x14ac:dyDescent="0.2">
      <c r="A2506" s="6">
        <v>43182</v>
      </c>
      <c r="B2506" s="8">
        <v>24.02</v>
      </c>
      <c r="C2506" s="8">
        <v>26.01</v>
      </c>
      <c r="D2506" s="8">
        <v>21.63</v>
      </c>
      <c r="E2506" s="8">
        <v>24.87</v>
      </c>
    </row>
    <row r="2507" spans="1:5" x14ac:dyDescent="0.2">
      <c r="A2507" s="6">
        <v>43185</v>
      </c>
      <c r="B2507" s="8">
        <v>23.41</v>
      </c>
      <c r="C2507" s="8">
        <v>24.54</v>
      </c>
      <c r="D2507" s="8">
        <v>20.71</v>
      </c>
      <c r="E2507" s="8">
        <v>21.03</v>
      </c>
    </row>
    <row r="2508" spans="1:5" x14ac:dyDescent="0.2">
      <c r="A2508" s="6">
        <v>43186</v>
      </c>
      <c r="B2508" s="8">
        <v>20.329999999999998</v>
      </c>
      <c r="C2508" s="8">
        <v>24.06</v>
      </c>
      <c r="D2508" s="8">
        <v>19.84</v>
      </c>
      <c r="E2508" s="8">
        <v>22.5</v>
      </c>
    </row>
    <row r="2509" spans="1:5" x14ac:dyDescent="0.2">
      <c r="A2509" s="6">
        <v>43187</v>
      </c>
      <c r="B2509" s="8">
        <v>22.52</v>
      </c>
      <c r="C2509" s="8">
        <v>24.94</v>
      </c>
      <c r="D2509" s="8">
        <v>21.71</v>
      </c>
      <c r="E2509" s="8">
        <v>22.87</v>
      </c>
    </row>
    <row r="2510" spans="1:5" x14ac:dyDescent="0.2">
      <c r="A2510" s="6">
        <v>43188</v>
      </c>
      <c r="B2510" s="8">
        <v>22.87</v>
      </c>
      <c r="C2510" s="8">
        <v>23.05</v>
      </c>
      <c r="D2510" s="8">
        <v>19.600000000000001</v>
      </c>
      <c r="E2510" s="8">
        <v>19.97</v>
      </c>
    </row>
    <row r="2511" spans="1:5" x14ac:dyDescent="0.2">
      <c r="A2511" s="6">
        <v>43192</v>
      </c>
      <c r="B2511" s="8">
        <v>21.07</v>
      </c>
      <c r="C2511" s="8">
        <v>25.72</v>
      </c>
      <c r="D2511" s="8">
        <v>20.440000000000001</v>
      </c>
      <c r="E2511" s="8">
        <v>23.62</v>
      </c>
    </row>
    <row r="2512" spans="1:5" x14ac:dyDescent="0.2">
      <c r="A2512" s="6">
        <v>43193</v>
      </c>
      <c r="B2512" s="8">
        <v>23.03</v>
      </c>
      <c r="C2512" s="8">
        <v>23.38</v>
      </c>
      <c r="D2512" s="8">
        <v>20.92</v>
      </c>
      <c r="E2512" s="8">
        <v>21.1</v>
      </c>
    </row>
    <row r="2513" spans="1:5" x14ac:dyDescent="0.2">
      <c r="A2513" s="6">
        <v>43194</v>
      </c>
      <c r="B2513" s="8">
        <v>21.68</v>
      </c>
      <c r="C2513" s="8">
        <v>24.51</v>
      </c>
      <c r="D2513" s="8">
        <v>19.86</v>
      </c>
      <c r="E2513" s="8">
        <v>20.059999999999999</v>
      </c>
    </row>
    <row r="2514" spans="1:5" x14ac:dyDescent="0.2">
      <c r="A2514" s="6">
        <v>43195</v>
      </c>
      <c r="B2514" s="8">
        <v>19.760000000000002</v>
      </c>
      <c r="C2514" s="8">
        <v>20.21</v>
      </c>
      <c r="D2514" s="8">
        <v>18.57</v>
      </c>
      <c r="E2514" s="8">
        <v>18.940000000000001</v>
      </c>
    </row>
    <row r="2515" spans="1:5" x14ac:dyDescent="0.2">
      <c r="A2515" s="6">
        <v>43196</v>
      </c>
      <c r="B2515" s="8">
        <v>20.329999999999998</v>
      </c>
      <c r="C2515" s="8">
        <v>23.12</v>
      </c>
      <c r="D2515" s="8">
        <v>18.600000000000001</v>
      </c>
      <c r="E2515" s="8">
        <v>21.49</v>
      </c>
    </row>
    <row r="2516" spans="1:5" x14ac:dyDescent="0.2">
      <c r="A2516" s="6">
        <v>43199</v>
      </c>
      <c r="B2516" s="8">
        <v>21.27</v>
      </c>
      <c r="C2516" s="8">
        <v>22.02</v>
      </c>
      <c r="D2516" s="8">
        <v>20.34</v>
      </c>
      <c r="E2516" s="8">
        <v>21.77</v>
      </c>
    </row>
    <row r="2517" spans="1:5" x14ac:dyDescent="0.2">
      <c r="A2517" s="6">
        <v>43200</v>
      </c>
      <c r="B2517" s="8">
        <v>20.51</v>
      </c>
      <c r="C2517" s="8">
        <v>21.68</v>
      </c>
      <c r="D2517" s="8">
        <v>20.239999999999998</v>
      </c>
      <c r="E2517" s="8">
        <v>20.47</v>
      </c>
    </row>
    <row r="2518" spans="1:5" x14ac:dyDescent="0.2">
      <c r="A2518" s="6">
        <v>43201</v>
      </c>
      <c r="B2518" s="8">
        <v>20.95</v>
      </c>
      <c r="C2518" s="8">
        <v>21.66</v>
      </c>
      <c r="D2518" s="8">
        <v>19.64</v>
      </c>
      <c r="E2518" s="8">
        <v>20.239999999999998</v>
      </c>
    </row>
    <row r="2519" spans="1:5" x14ac:dyDescent="0.2">
      <c r="A2519" s="6">
        <v>43202</v>
      </c>
      <c r="B2519" s="8">
        <v>19.829999999999998</v>
      </c>
      <c r="C2519" s="8">
        <v>19.920000000000002</v>
      </c>
      <c r="D2519" s="8">
        <v>18.16</v>
      </c>
      <c r="E2519" s="8">
        <v>18.489999999999998</v>
      </c>
    </row>
    <row r="2520" spans="1:5" x14ac:dyDescent="0.2">
      <c r="A2520" s="6">
        <v>43203</v>
      </c>
      <c r="B2520" s="8">
        <v>18.27</v>
      </c>
      <c r="C2520" s="8">
        <v>18.45</v>
      </c>
      <c r="D2520" s="8">
        <v>17.260000000000002</v>
      </c>
      <c r="E2520" s="8">
        <v>17.41</v>
      </c>
    </row>
    <row r="2521" spans="1:5" x14ac:dyDescent="0.2">
      <c r="A2521" s="6">
        <v>43206</v>
      </c>
      <c r="B2521" s="8">
        <v>17.59</v>
      </c>
      <c r="C2521" s="8">
        <v>17.66</v>
      </c>
      <c r="D2521" s="8">
        <v>16.38</v>
      </c>
      <c r="E2521" s="8">
        <v>16.559999999999999</v>
      </c>
    </row>
    <row r="2522" spans="1:5" x14ac:dyDescent="0.2">
      <c r="A2522" s="6">
        <v>43207</v>
      </c>
      <c r="B2522" s="8">
        <v>16.16</v>
      </c>
      <c r="C2522" s="8">
        <v>16.27</v>
      </c>
      <c r="D2522" s="8">
        <v>14.57</v>
      </c>
      <c r="E2522" s="8">
        <v>15.25</v>
      </c>
    </row>
    <row r="2523" spans="1:5" x14ac:dyDescent="0.2">
      <c r="A2523" s="6">
        <v>43208</v>
      </c>
      <c r="B2523" s="8">
        <v>15.3</v>
      </c>
      <c r="C2523" s="8">
        <v>16.899999999999999</v>
      </c>
      <c r="D2523" s="8">
        <v>14.95</v>
      </c>
      <c r="E2523" s="8">
        <v>15.6</v>
      </c>
    </row>
    <row r="2524" spans="1:5" x14ac:dyDescent="0.2">
      <c r="A2524" s="6">
        <v>43209</v>
      </c>
      <c r="B2524" s="8">
        <v>15.55</v>
      </c>
      <c r="C2524" s="8">
        <v>16.920000000000002</v>
      </c>
      <c r="D2524" s="8">
        <v>15.16</v>
      </c>
      <c r="E2524" s="8">
        <v>15.96</v>
      </c>
    </row>
    <row r="2525" spans="1:5" x14ac:dyDescent="0.2">
      <c r="A2525" s="6">
        <v>43210</v>
      </c>
      <c r="B2525" s="8">
        <v>16.16</v>
      </c>
      <c r="C2525" s="8">
        <v>17.5</v>
      </c>
      <c r="D2525" s="8">
        <v>15.19</v>
      </c>
      <c r="E2525" s="8">
        <v>16.88</v>
      </c>
    </row>
    <row r="2526" spans="1:5" x14ac:dyDescent="0.2">
      <c r="A2526" s="6">
        <v>43213</v>
      </c>
      <c r="B2526" s="8">
        <v>17.29</v>
      </c>
      <c r="C2526" s="8">
        <v>17.559999999999999</v>
      </c>
      <c r="D2526" s="8">
        <v>15.79</v>
      </c>
      <c r="E2526" s="8">
        <v>16.34</v>
      </c>
    </row>
    <row r="2527" spans="1:5" x14ac:dyDescent="0.2">
      <c r="A2527" s="6">
        <v>43214</v>
      </c>
      <c r="B2527" s="8">
        <v>16.16</v>
      </c>
      <c r="C2527" s="8">
        <v>19.66</v>
      </c>
      <c r="D2527" s="8">
        <v>15.37</v>
      </c>
      <c r="E2527" s="8">
        <v>18.02</v>
      </c>
    </row>
    <row r="2528" spans="1:5" x14ac:dyDescent="0.2">
      <c r="A2528" s="6">
        <v>43215</v>
      </c>
      <c r="B2528" s="8">
        <v>18.14</v>
      </c>
      <c r="C2528" s="8">
        <v>19.84</v>
      </c>
      <c r="D2528" s="8">
        <v>17.75</v>
      </c>
      <c r="E2528" s="8">
        <v>17.84</v>
      </c>
    </row>
    <row r="2529" spans="1:5" x14ac:dyDescent="0.2">
      <c r="A2529" s="6">
        <v>43216</v>
      </c>
      <c r="B2529" s="8">
        <v>18.07</v>
      </c>
      <c r="C2529" s="8">
        <v>18.12</v>
      </c>
      <c r="D2529" s="8">
        <v>16.239999999999998</v>
      </c>
      <c r="E2529" s="8">
        <v>16.239999999999998</v>
      </c>
    </row>
    <row r="2530" spans="1:5" x14ac:dyDescent="0.2">
      <c r="A2530" s="6">
        <v>43217</v>
      </c>
      <c r="B2530" s="8">
        <v>16.22</v>
      </c>
      <c r="C2530" s="8">
        <v>16.77</v>
      </c>
      <c r="D2530" s="8">
        <v>15.25</v>
      </c>
      <c r="E2530" s="8">
        <v>15.41</v>
      </c>
    </row>
    <row r="2531" spans="1:5" x14ac:dyDescent="0.2">
      <c r="A2531" s="6">
        <v>43220</v>
      </c>
      <c r="B2531" s="8">
        <v>15.39</v>
      </c>
      <c r="C2531" s="8">
        <v>16.350000000000001</v>
      </c>
      <c r="D2531" s="8">
        <v>15.13</v>
      </c>
      <c r="E2531" s="8">
        <v>15.93</v>
      </c>
    </row>
    <row r="2532" spans="1:5" x14ac:dyDescent="0.2">
      <c r="A2532" s="6">
        <v>43221</v>
      </c>
      <c r="B2532" s="8">
        <v>15.78</v>
      </c>
      <c r="C2532" s="8">
        <v>16.82</v>
      </c>
      <c r="D2532" s="8">
        <v>15.42</v>
      </c>
      <c r="E2532" s="8">
        <v>15.49</v>
      </c>
    </row>
    <row r="2533" spans="1:5" x14ac:dyDescent="0.2">
      <c r="A2533" s="6">
        <v>43222</v>
      </c>
      <c r="B2533" s="8">
        <v>15.48</v>
      </c>
      <c r="C2533" s="8">
        <v>15.97</v>
      </c>
      <c r="D2533" s="8">
        <v>14.75</v>
      </c>
      <c r="E2533" s="8">
        <v>15.97</v>
      </c>
    </row>
    <row r="2534" spans="1:5" x14ac:dyDescent="0.2">
      <c r="A2534" s="6">
        <v>43223</v>
      </c>
      <c r="B2534" s="8">
        <v>15.78</v>
      </c>
      <c r="C2534" s="8">
        <v>18.66</v>
      </c>
      <c r="D2534" s="8">
        <v>15.43</v>
      </c>
      <c r="E2534" s="8">
        <v>15.9</v>
      </c>
    </row>
    <row r="2535" spans="1:5" x14ac:dyDescent="0.2">
      <c r="A2535" s="6">
        <v>43224</v>
      </c>
      <c r="B2535" s="8">
        <v>15.94</v>
      </c>
      <c r="C2535" s="8">
        <v>16.920000000000002</v>
      </c>
      <c r="D2535" s="8">
        <v>10.91</v>
      </c>
      <c r="E2535" s="8">
        <v>14.77</v>
      </c>
    </row>
    <row r="2536" spans="1:5" x14ac:dyDescent="0.2">
      <c r="A2536" s="6">
        <v>43227</v>
      </c>
      <c r="B2536" s="8">
        <v>15.32</v>
      </c>
      <c r="C2536" s="8">
        <v>15.52</v>
      </c>
      <c r="D2536" s="8">
        <v>14.51</v>
      </c>
      <c r="E2536" s="8">
        <v>14.75</v>
      </c>
    </row>
    <row r="2537" spans="1:5" x14ac:dyDescent="0.2">
      <c r="A2537" s="6">
        <v>43228</v>
      </c>
      <c r="B2537" s="8">
        <v>14.53</v>
      </c>
      <c r="C2537" s="8">
        <v>15.56</v>
      </c>
      <c r="D2537" s="8">
        <v>14.52</v>
      </c>
      <c r="E2537" s="8">
        <v>14.71</v>
      </c>
    </row>
    <row r="2538" spans="1:5" x14ac:dyDescent="0.2">
      <c r="A2538" s="6">
        <v>43229</v>
      </c>
      <c r="B2538" s="8">
        <v>14.54</v>
      </c>
      <c r="C2538" s="8">
        <v>14.63</v>
      </c>
      <c r="D2538" s="8">
        <v>13.38</v>
      </c>
      <c r="E2538" s="8">
        <v>13.42</v>
      </c>
    </row>
    <row r="2539" spans="1:5" x14ac:dyDescent="0.2">
      <c r="A2539" s="6">
        <v>43230</v>
      </c>
      <c r="B2539" s="8">
        <v>13.36</v>
      </c>
      <c r="C2539" s="8">
        <v>13.63</v>
      </c>
      <c r="D2539" s="8">
        <v>12.92</v>
      </c>
      <c r="E2539" s="8">
        <v>13.23</v>
      </c>
    </row>
    <row r="2540" spans="1:5" x14ac:dyDescent="0.2">
      <c r="A2540" s="6">
        <v>43231</v>
      </c>
      <c r="B2540" s="8">
        <v>13.22</v>
      </c>
      <c r="C2540" s="8">
        <v>13.44</v>
      </c>
      <c r="D2540" s="8">
        <v>12.65</v>
      </c>
      <c r="E2540" s="8">
        <v>12.65</v>
      </c>
    </row>
    <row r="2541" spans="1:5" x14ac:dyDescent="0.2">
      <c r="A2541" s="6">
        <v>43234</v>
      </c>
      <c r="B2541" s="8">
        <v>12.95</v>
      </c>
      <c r="C2541" s="8">
        <v>13.28</v>
      </c>
      <c r="D2541" s="8">
        <v>12.81</v>
      </c>
      <c r="E2541" s="8">
        <v>12.93</v>
      </c>
    </row>
    <row r="2542" spans="1:5" x14ac:dyDescent="0.2">
      <c r="A2542" s="6">
        <v>43235</v>
      </c>
      <c r="B2542" s="8">
        <v>13.13</v>
      </c>
      <c r="C2542" s="8">
        <v>15.01</v>
      </c>
      <c r="D2542" s="8">
        <v>12.5</v>
      </c>
      <c r="E2542" s="8">
        <v>14.63</v>
      </c>
    </row>
    <row r="2543" spans="1:5" x14ac:dyDescent="0.2">
      <c r="A2543" s="6">
        <v>43236</v>
      </c>
      <c r="B2543" s="8">
        <v>14.38</v>
      </c>
      <c r="C2543" s="8">
        <v>14.91</v>
      </c>
      <c r="D2543" s="8">
        <v>13.21</v>
      </c>
      <c r="E2543" s="8">
        <v>13.42</v>
      </c>
    </row>
    <row r="2544" spans="1:5" x14ac:dyDescent="0.2">
      <c r="A2544" s="6">
        <v>43237</v>
      </c>
      <c r="B2544" s="8">
        <v>13.54</v>
      </c>
      <c r="C2544" s="8">
        <v>13.86</v>
      </c>
      <c r="D2544" s="8">
        <v>12.65</v>
      </c>
      <c r="E2544" s="8">
        <v>13.43</v>
      </c>
    </row>
    <row r="2545" spans="1:5" x14ac:dyDescent="0.2">
      <c r="A2545" s="6">
        <v>43238</v>
      </c>
      <c r="B2545" s="8">
        <v>13.18</v>
      </c>
      <c r="C2545" s="8">
        <v>13.87</v>
      </c>
      <c r="D2545" s="8">
        <v>13.06</v>
      </c>
      <c r="E2545" s="8">
        <v>13.42</v>
      </c>
    </row>
    <row r="2546" spans="1:5" x14ac:dyDescent="0.2">
      <c r="A2546" s="6">
        <v>43241</v>
      </c>
      <c r="B2546" s="8">
        <v>13.44</v>
      </c>
      <c r="C2546" s="8">
        <v>13.59</v>
      </c>
      <c r="D2546" s="8">
        <v>12.78</v>
      </c>
      <c r="E2546" s="8">
        <v>13.08</v>
      </c>
    </row>
    <row r="2547" spans="1:5" x14ac:dyDescent="0.2">
      <c r="A2547" s="6">
        <v>43242</v>
      </c>
      <c r="B2547" s="8">
        <v>13.03</v>
      </c>
      <c r="C2547" s="8">
        <v>13.42</v>
      </c>
      <c r="D2547" s="8">
        <v>12.77</v>
      </c>
      <c r="E2547" s="8">
        <v>13.22</v>
      </c>
    </row>
    <row r="2548" spans="1:5" x14ac:dyDescent="0.2">
      <c r="A2548" s="6">
        <v>43243</v>
      </c>
      <c r="B2548" s="8">
        <v>13.5</v>
      </c>
      <c r="C2548" s="8">
        <v>14.6</v>
      </c>
      <c r="D2548" s="8">
        <v>12.49</v>
      </c>
      <c r="E2548" s="8">
        <v>12.58</v>
      </c>
    </row>
    <row r="2549" spans="1:5" x14ac:dyDescent="0.2">
      <c r="A2549" s="6">
        <v>43244</v>
      </c>
      <c r="B2549" s="8">
        <v>12.73</v>
      </c>
      <c r="C2549" s="8">
        <v>14.24</v>
      </c>
      <c r="D2549" s="8">
        <v>12.53</v>
      </c>
      <c r="E2549" s="8">
        <v>12.53</v>
      </c>
    </row>
    <row r="2550" spans="1:5" x14ac:dyDescent="0.2">
      <c r="A2550" s="6">
        <v>43245</v>
      </c>
      <c r="B2550" s="8">
        <v>12.44</v>
      </c>
      <c r="C2550" s="8">
        <v>13.52</v>
      </c>
      <c r="D2550" s="8">
        <v>12.29</v>
      </c>
      <c r="E2550" s="8">
        <v>13.22</v>
      </c>
    </row>
    <row r="2551" spans="1:5" x14ac:dyDescent="0.2">
      <c r="A2551" s="6">
        <v>43249</v>
      </c>
      <c r="B2551" s="8">
        <v>14.39</v>
      </c>
      <c r="C2551" s="8">
        <v>18.78</v>
      </c>
      <c r="D2551" s="8">
        <v>14.39</v>
      </c>
      <c r="E2551" s="8">
        <v>17.02</v>
      </c>
    </row>
    <row r="2552" spans="1:5" x14ac:dyDescent="0.2">
      <c r="A2552" s="6">
        <v>43250</v>
      </c>
      <c r="B2552" s="8">
        <v>16.600000000000001</v>
      </c>
      <c r="C2552" s="8">
        <v>16.64</v>
      </c>
      <c r="D2552" s="8">
        <v>14.65</v>
      </c>
      <c r="E2552" s="8">
        <v>14.94</v>
      </c>
    </row>
    <row r="2553" spans="1:5" x14ac:dyDescent="0.2">
      <c r="A2553" s="6">
        <v>43251</v>
      </c>
      <c r="B2553" s="8">
        <v>14.93</v>
      </c>
      <c r="C2553" s="8">
        <v>16.29</v>
      </c>
      <c r="D2553" s="8">
        <v>14.2</v>
      </c>
      <c r="E2553" s="8">
        <v>15.43</v>
      </c>
    </row>
    <row r="2554" spans="1:5" x14ac:dyDescent="0.2">
      <c r="A2554" s="6">
        <v>43252</v>
      </c>
      <c r="B2554" s="8">
        <v>14.92</v>
      </c>
      <c r="C2554" s="8">
        <v>14.93</v>
      </c>
      <c r="D2554" s="8">
        <v>13.37</v>
      </c>
      <c r="E2554" s="8">
        <v>13.46</v>
      </c>
    </row>
    <row r="2555" spans="1:5" x14ac:dyDescent="0.2">
      <c r="A2555" s="6">
        <v>43255</v>
      </c>
      <c r="B2555" s="8">
        <v>13.91</v>
      </c>
      <c r="C2555" s="8">
        <v>13.91</v>
      </c>
      <c r="D2555" s="8">
        <v>12.69</v>
      </c>
      <c r="E2555" s="8">
        <v>12.74</v>
      </c>
    </row>
    <row r="2556" spans="1:5" x14ac:dyDescent="0.2">
      <c r="A2556" s="6">
        <v>43256</v>
      </c>
      <c r="B2556" s="8">
        <v>12.91</v>
      </c>
      <c r="C2556" s="8">
        <v>13.34</v>
      </c>
      <c r="D2556" s="8">
        <v>12.3</v>
      </c>
      <c r="E2556" s="8">
        <v>12.4</v>
      </c>
    </row>
    <row r="2557" spans="1:5" x14ac:dyDescent="0.2">
      <c r="A2557" s="6">
        <v>43257</v>
      </c>
      <c r="B2557" s="8">
        <v>12.1</v>
      </c>
      <c r="C2557" s="8">
        <v>12.56</v>
      </c>
      <c r="D2557" s="8">
        <v>11.62</v>
      </c>
      <c r="E2557" s="8">
        <v>11.64</v>
      </c>
    </row>
    <row r="2558" spans="1:5" x14ac:dyDescent="0.2">
      <c r="A2558" s="6">
        <v>43258</v>
      </c>
      <c r="B2558" s="8">
        <v>11.66</v>
      </c>
      <c r="C2558" s="8">
        <v>13.28</v>
      </c>
      <c r="D2558" s="8">
        <v>11.22</v>
      </c>
      <c r="E2558" s="8">
        <v>12.13</v>
      </c>
    </row>
    <row r="2559" spans="1:5" x14ac:dyDescent="0.2">
      <c r="A2559" s="6">
        <v>43259</v>
      </c>
      <c r="B2559" s="8">
        <v>12.54</v>
      </c>
      <c r="C2559" s="8">
        <v>13.31</v>
      </c>
      <c r="D2559" s="8">
        <v>12.09</v>
      </c>
      <c r="E2559" s="8">
        <v>12.18</v>
      </c>
    </row>
    <row r="2560" spans="1:5" x14ac:dyDescent="0.2">
      <c r="A2560" s="6">
        <v>43262</v>
      </c>
      <c r="B2560" s="8">
        <v>12.52</v>
      </c>
      <c r="C2560" s="8">
        <v>12.69</v>
      </c>
      <c r="D2560" s="8">
        <v>12.14</v>
      </c>
      <c r="E2560" s="8">
        <v>12.35</v>
      </c>
    </row>
    <row r="2561" spans="1:5" x14ac:dyDescent="0.2">
      <c r="A2561" s="6">
        <v>43263</v>
      </c>
      <c r="B2561" s="8">
        <v>12.29</v>
      </c>
      <c r="C2561" s="8">
        <v>12.6</v>
      </c>
      <c r="D2561" s="8">
        <v>11.88</v>
      </c>
      <c r="E2561" s="8">
        <v>12.34</v>
      </c>
    </row>
    <row r="2562" spans="1:5" x14ac:dyDescent="0.2">
      <c r="A2562" s="6">
        <v>43264</v>
      </c>
      <c r="B2562" s="8">
        <v>12.13</v>
      </c>
      <c r="C2562" s="8">
        <v>12.95</v>
      </c>
      <c r="D2562" s="8">
        <v>11.98</v>
      </c>
      <c r="E2562" s="8">
        <v>12.94</v>
      </c>
    </row>
    <row r="2563" spans="1:5" x14ac:dyDescent="0.2">
      <c r="A2563" s="6">
        <v>43265</v>
      </c>
      <c r="B2563" s="8">
        <v>12.98</v>
      </c>
      <c r="C2563" s="8">
        <v>13.07</v>
      </c>
      <c r="D2563" s="8">
        <v>11.88</v>
      </c>
      <c r="E2563" s="8">
        <v>12.12</v>
      </c>
    </row>
    <row r="2564" spans="1:5" x14ac:dyDescent="0.2">
      <c r="A2564" s="6">
        <v>43266</v>
      </c>
      <c r="B2564" s="8">
        <v>12.19</v>
      </c>
      <c r="C2564" s="8">
        <v>13.16</v>
      </c>
      <c r="D2564" s="8">
        <v>11.93</v>
      </c>
      <c r="E2564" s="8">
        <v>11.98</v>
      </c>
    </row>
    <row r="2565" spans="1:5" x14ac:dyDescent="0.2">
      <c r="A2565" s="6">
        <v>43269</v>
      </c>
      <c r="B2565" s="8">
        <v>12.79</v>
      </c>
      <c r="C2565" s="8">
        <v>13.74</v>
      </c>
      <c r="D2565" s="8">
        <v>12.28</v>
      </c>
      <c r="E2565" s="8">
        <v>12.31</v>
      </c>
    </row>
    <row r="2566" spans="1:5" x14ac:dyDescent="0.2">
      <c r="A2566" s="6">
        <v>43270</v>
      </c>
      <c r="B2566" s="8">
        <v>14.61</v>
      </c>
      <c r="C2566" s="8">
        <v>14.68</v>
      </c>
      <c r="D2566" s="8">
        <v>13.21</v>
      </c>
      <c r="E2566" s="8">
        <v>13.35</v>
      </c>
    </row>
    <row r="2567" spans="1:5" x14ac:dyDescent="0.2">
      <c r="A2567" s="6">
        <v>43271</v>
      </c>
      <c r="B2567" s="8">
        <v>12.9</v>
      </c>
      <c r="C2567" s="8">
        <v>13.02</v>
      </c>
      <c r="D2567" s="8">
        <v>12.25</v>
      </c>
      <c r="E2567" s="8">
        <v>12.79</v>
      </c>
    </row>
    <row r="2568" spans="1:5" x14ac:dyDescent="0.2">
      <c r="A2568" s="6">
        <v>43272</v>
      </c>
      <c r="B2568" s="8">
        <v>12.54</v>
      </c>
      <c r="C2568" s="8">
        <v>15.18</v>
      </c>
      <c r="D2568" s="8">
        <v>12.18</v>
      </c>
      <c r="E2568" s="8">
        <v>14.64</v>
      </c>
    </row>
    <row r="2569" spans="1:5" x14ac:dyDescent="0.2">
      <c r="A2569" s="6">
        <v>43273</v>
      </c>
      <c r="B2569" s="8">
        <v>14.6</v>
      </c>
      <c r="C2569" s="8">
        <v>14.6</v>
      </c>
      <c r="D2569" s="8">
        <v>13.11</v>
      </c>
      <c r="E2569" s="8">
        <v>13.77</v>
      </c>
    </row>
    <row r="2570" spans="1:5" x14ac:dyDescent="0.2">
      <c r="A2570" s="6">
        <v>43276</v>
      </c>
      <c r="B2570" s="8">
        <v>15.07</v>
      </c>
      <c r="C2570" s="8">
        <v>19.61</v>
      </c>
      <c r="D2570" s="8">
        <v>14.56</v>
      </c>
      <c r="E2570" s="8">
        <v>17.329999999999998</v>
      </c>
    </row>
    <row r="2571" spans="1:5" x14ac:dyDescent="0.2">
      <c r="A2571" s="6">
        <v>43277</v>
      </c>
      <c r="B2571" s="8">
        <v>16.71</v>
      </c>
      <c r="C2571" s="8">
        <v>17.54</v>
      </c>
      <c r="D2571" s="8">
        <v>15.1</v>
      </c>
      <c r="E2571" s="8">
        <v>15.92</v>
      </c>
    </row>
    <row r="2572" spans="1:5" x14ac:dyDescent="0.2">
      <c r="A2572" s="6">
        <v>43278</v>
      </c>
      <c r="B2572" s="8">
        <v>16.52</v>
      </c>
      <c r="C2572" s="8">
        <v>18.190000000000001</v>
      </c>
      <c r="D2572" s="8">
        <v>14.76</v>
      </c>
      <c r="E2572" s="8">
        <v>17.91</v>
      </c>
    </row>
    <row r="2573" spans="1:5" x14ac:dyDescent="0.2">
      <c r="A2573" s="6">
        <v>43279</v>
      </c>
      <c r="B2573" s="8">
        <v>17.54</v>
      </c>
      <c r="C2573" s="8">
        <v>18.989999999999998</v>
      </c>
      <c r="D2573" s="8">
        <v>16.399999999999999</v>
      </c>
      <c r="E2573" s="8">
        <v>16.850000000000001</v>
      </c>
    </row>
    <row r="2574" spans="1:5" x14ac:dyDescent="0.2">
      <c r="A2574" s="6">
        <v>43280</v>
      </c>
      <c r="B2574" s="8">
        <v>15.73</v>
      </c>
      <c r="C2574" s="8">
        <v>16.510000000000002</v>
      </c>
      <c r="D2574" s="8">
        <v>14.66</v>
      </c>
      <c r="E2574" s="8">
        <v>16.09</v>
      </c>
    </row>
    <row r="2575" spans="1:5" x14ac:dyDescent="0.2">
      <c r="A2575" s="6">
        <v>43283</v>
      </c>
      <c r="B2575" s="8">
        <v>17.7</v>
      </c>
      <c r="C2575" s="8">
        <v>18.079999999999998</v>
      </c>
      <c r="D2575" s="8">
        <v>15.54</v>
      </c>
      <c r="E2575" s="8">
        <v>15.6</v>
      </c>
    </row>
    <row r="2576" spans="1:5" x14ac:dyDescent="0.2">
      <c r="A2576" s="6">
        <v>43284</v>
      </c>
      <c r="B2576" s="8">
        <v>15.37</v>
      </c>
      <c r="C2576" s="8">
        <v>16.45</v>
      </c>
      <c r="D2576" s="8">
        <v>14.68</v>
      </c>
      <c r="E2576" s="8">
        <v>16.14</v>
      </c>
    </row>
    <row r="2577" spans="1:5" x14ac:dyDescent="0.2">
      <c r="A2577" s="6">
        <v>43286</v>
      </c>
      <c r="B2577" s="8">
        <v>15.62</v>
      </c>
      <c r="C2577" s="8">
        <v>16.22</v>
      </c>
      <c r="D2577" s="8">
        <v>14.47</v>
      </c>
      <c r="E2577" s="8">
        <v>14.97</v>
      </c>
    </row>
    <row r="2578" spans="1:5" x14ac:dyDescent="0.2">
      <c r="A2578" s="6">
        <v>43287</v>
      </c>
      <c r="B2578" s="8">
        <v>14.99</v>
      </c>
      <c r="C2578" s="8">
        <v>15.45</v>
      </c>
      <c r="D2578" s="8">
        <v>13.34</v>
      </c>
      <c r="E2578" s="8">
        <v>13.37</v>
      </c>
    </row>
    <row r="2579" spans="1:5" x14ac:dyDescent="0.2">
      <c r="A2579" s="6">
        <v>43290</v>
      </c>
      <c r="B2579" s="8">
        <v>13.42</v>
      </c>
      <c r="C2579" s="8">
        <v>13.45</v>
      </c>
      <c r="D2579" s="8">
        <v>12.6</v>
      </c>
      <c r="E2579" s="8">
        <v>12.69</v>
      </c>
    </row>
    <row r="2580" spans="1:5" x14ac:dyDescent="0.2">
      <c r="A2580" s="6">
        <v>43291</v>
      </c>
      <c r="B2580" s="8">
        <v>12.52</v>
      </c>
      <c r="C2580" s="8">
        <v>13.21</v>
      </c>
      <c r="D2580" s="8">
        <v>11.93</v>
      </c>
      <c r="E2580" s="8">
        <v>12.64</v>
      </c>
    </row>
    <row r="2581" spans="1:5" x14ac:dyDescent="0.2">
      <c r="A2581" s="6">
        <v>43292</v>
      </c>
      <c r="B2581" s="8">
        <v>14.05</v>
      </c>
      <c r="C2581" s="8">
        <v>14.15</v>
      </c>
      <c r="D2581" s="8">
        <v>13.09</v>
      </c>
      <c r="E2581" s="8">
        <v>13.63</v>
      </c>
    </row>
    <row r="2582" spans="1:5" x14ac:dyDescent="0.2">
      <c r="A2582" s="6">
        <v>43293</v>
      </c>
      <c r="B2582" s="8">
        <v>13.07</v>
      </c>
      <c r="C2582" s="8">
        <v>13.33</v>
      </c>
      <c r="D2582" s="8">
        <v>12.42</v>
      </c>
      <c r="E2582" s="8">
        <v>12.58</v>
      </c>
    </row>
    <row r="2583" spans="1:5" x14ac:dyDescent="0.2">
      <c r="A2583" s="6">
        <v>43294</v>
      </c>
      <c r="B2583" s="8">
        <v>12.39</v>
      </c>
      <c r="C2583" s="8">
        <v>12.97</v>
      </c>
      <c r="D2583" s="8">
        <v>11.62</v>
      </c>
      <c r="E2583" s="8">
        <v>12.18</v>
      </c>
    </row>
    <row r="2584" spans="1:5" x14ac:dyDescent="0.2">
      <c r="A2584" s="6">
        <v>43297</v>
      </c>
      <c r="B2584" s="8">
        <v>12.46</v>
      </c>
      <c r="C2584" s="8">
        <v>12.97</v>
      </c>
      <c r="D2584" s="8">
        <v>12.13</v>
      </c>
      <c r="E2584" s="8">
        <v>12.83</v>
      </c>
    </row>
    <row r="2585" spans="1:5" x14ac:dyDescent="0.2">
      <c r="A2585" s="6">
        <v>43298</v>
      </c>
      <c r="B2585" s="8">
        <v>12.91</v>
      </c>
      <c r="C2585" s="8">
        <v>13.18</v>
      </c>
      <c r="D2585" s="8">
        <v>11.85</v>
      </c>
      <c r="E2585" s="8">
        <v>12.06</v>
      </c>
    </row>
    <row r="2586" spans="1:5" x14ac:dyDescent="0.2">
      <c r="A2586" s="6">
        <v>43299</v>
      </c>
      <c r="B2586" s="8">
        <v>11.87</v>
      </c>
      <c r="C2586" s="8">
        <v>12.47</v>
      </c>
      <c r="D2586" s="8">
        <v>11.44</v>
      </c>
      <c r="E2586" s="8">
        <v>12.1</v>
      </c>
    </row>
    <row r="2587" spans="1:5" x14ac:dyDescent="0.2">
      <c r="A2587" s="6">
        <v>43300</v>
      </c>
      <c r="B2587" s="8">
        <v>12.2</v>
      </c>
      <c r="C2587" s="8">
        <v>13.09</v>
      </c>
      <c r="D2587" s="8">
        <v>11.79</v>
      </c>
      <c r="E2587" s="8">
        <v>12.87</v>
      </c>
    </row>
    <row r="2588" spans="1:5" x14ac:dyDescent="0.2">
      <c r="A2588" s="6">
        <v>43301</v>
      </c>
      <c r="B2588" s="8">
        <v>13</v>
      </c>
      <c r="C2588" s="8">
        <v>13.58</v>
      </c>
      <c r="D2588" s="8">
        <v>12.49</v>
      </c>
      <c r="E2588" s="8">
        <v>12.86</v>
      </c>
    </row>
    <row r="2589" spans="1:5" x14ac:dyDescent="0.2">
      <c r="A2589" s="6">
        <v>43304</v>
      </c>
      <c r="B2589" s="8">
        <v>13.47</v>
      </c>
      <c r="C2589" s="8">
        <v>13.55</v>
      </c>
      <c r="D2589" s="8">
        <v>12.58</v>
      </c>
      <c r="E2589" s="8">
        <v>12.62</v>
      </c>
    </row>
    <row r="2590" spans="1:5" x14ac:dyDescent="0.2">
      <c r="A2590" s="6">
        <v>43305</v>
      </c>
      <c r="B2590" s="8">
        <v>12.61</v>
      </c>
      <c r="C2590" s="8">
        <v>13.21</v>
      </c>
      <c r="D2590" s="8">
        <v>11.66</v>
      </c>
      <c r="E2590" s="8">
        <v>12.41</v>
      </c>
    </row>
    <row r="2591" spans="1:5" x14ac:dyDescent="0.2">
      <c r="A2591" s="6">
        <v>43306</v>
      </c>
      <c r="B2591" s="8">
        <v>12.37</v>
      </c>
      <c r="C2591" s="8">
        <v>12.82</v>
      </c>
      <c r="D2591" s="8">
        <v>11.8</v>
      </c>
      <c r="E2591" s="8">
        <v>12.29</v>
      </c>
    </row>
    <row r="2592" spans="1:5" x14ac:dyDescent="0.2">
      <c r="A2592" s="6">
        <v>43307</v>
      </c>
      <c r="B2592" s="8">
        <v>12.45</v>
      </c>
      <c r="C2592" s="8">
        <v>12.53</v>
      </c>
      <c r="D2592" s="8">
        <v>11.78</v>
      </c>
      <c r="E2592" s="8">
        <v>12.14</v>
      </c>
    </row>
    <row r="2593" spans="1:5" x14ac:dyDescent="0.2">
      <c r="A2593" s="6">
        <v>43308</v>
      </c>
      <c r="B2593" s="8">
        <v>12.17</v>
      </c>
      <c r="C2593" s="8">
        <v>14.26</v>
      </c>
      <c r="D2593" s="8">
        <v>11.6</v>
      </c>
      <c r="E2593" s="8">
        <v>13.03</v>
      </c>
    </row>
    <row r="2594" spans="1:5" x14ac:dyDescent="0.2">
      <c r="A2594" s="6">
        <v>43311</v>
      </c>
      <c r="B2594" s="8">
        <v>13.63</v>
      </c>
      <c r="C2594" s="8">
        <v>14.46</v>
      </c>
      <c r="D2594" s="8">
        <v>12.98</v>
      </c>
      <c r="E2594" s="8">
        <v>14.26</v>
      </c>
    </row>
    <row r="2595" spans="1:5" x14ac:dyDescent="0.2">
      <c r="A2595" s="6">
        <v>43312</v>
      </c>
      <c r="B2595" s="8">
        <v>13.98</v>
      </c>
      <c r="C2595" s="8">
        <v>14.12</v>
      </c>
      <c r="D2595" s="8">
        <v>12.81</v>
      </c>
      <c r="E2595" s="8">
        <v>12.83</v>
      </c>
    </row>
    <row r="2596" spans="1:5" x14ac:dyDescent="0.2">
      <c r="A2596" s="6">
        <v>43313</v>
      </c>
      <c r="B2596" s="8">
        <v>13.09</v>
      </c>
      <c r="C2596" s="8">
        <v>13.63</v>
      </c>
      <c r="D2596" s="8">
        <v>12.45</v>
      </c>
      <c r="E2596" s="8">
        <v>13.15</v>
      </c>
    </row>
    <row r="2597" spans="1:5" x14ac:dyDescent="0.2">
      <c r="A2597" s="6">
        <v>43314</v>
      </c>
      <c r="B2597" s="8">
        <v>13.57</v>
      </c>
      <c r="C2597" s="8">
        <v>14.53</v>
      </c>
      <c r="D2597" s="8">
        <v>12.17</v>
      </c>
      <c r="E2597" s="8">
        <v>12.19</v>
      </c>
    </row>
    <row r="2598" spans="1:5" x14ac:dyDescent="0.2">
      <c r="A2598" s="6">
        <v>43315</v>
      </c>
      <c r="B2598" s="8">
        <v>12.43</v>
      </c>
      <c r="C2598" s="8">
        <v>12.46</v>
      </c>
      <c r="D2598" s="8">
        <v>11.07</v>
      </c>
      <c r="E2598" s="8">
        <v>11.64</v>
      </c>
    </row>
    <row r="2599" spans="1:5" x14ac:dyDescent="0.2">
      <c r="A2599" s="6">
        <v>43318</v>
      </c>
      <c r="B2599" s="8">
        <v>11.91</v>
      </c>
      <c r="C2599" s="8">
        <v>12.15</v>
      </c>
      <c r="D2599" s="8">
        <v>11.17</v>
      </c>
      <c r="E2599" s="8">
        <v>11.27</v>
      </c>
    </row>
    <row r="2600" spans="1:5" x14ac:dyDescent="0.2">
      <c r="A2600" s="6">
        <v>43319</v>
      </c>
      <c r="B2600" s="8">
        <v>11.12</v>
      </c>
      <c r="C2600" s="8">
        <v>11.24</v>
      </c>
      <c r="D2600" s="8">
        <v>10.52</v>
      </c>
      <c r="E2600" s="8">
        <v>10.93</v>
      </c>
    </row>
    <row r="2601" spans="1:5" x14ac:dyDescent="0.2">
      <c r="A2601" s="6">
        <v>43320</v>
      </c>
      <c r="B2601" s="8">
        <v>10.93</v>
      </c>
      <c r="C2601" s="8">
        <v>11.18</v>
      </c>
      <c r="D2601" s="8">
        <v>10.52</v>
      </c>
      <c r="E2601" s="8">
        <v>10.85</v>
      </c>
    </row>
    <row r="2602" spans="1:5" x14ac:dyDescent="0.2">
      <c r="A2602" s="6">
        <v>43321</v>
      </c>
      <c r="B2602" s="8">
        <v>10.94</v>
      </c>
      <c r="C2602" s="8">
        <v>11.31</v>
      </c>
      <c r="D2602" s="8">
        <v>10.17</v>
      </c>
      <c r="E2602" s="8">
        <v>11.27</v>
      </c>
    </row>
    <row r="2603" spans="1:5" x14ac:dyDescent="0.2">
      <c r="A2603" s="6">
        <v>43322</v>
      </c>
      <c r="B2603" s="8">
        <v>11.82</v>
      </c>
      <c r="C2603" s="8">
        <v>13.82</v>
      </c>
      <c r="D2603" s="8">
        <v>11.59</v>
      </c>
      <c r="E2603" s="8">
        <v>13.16</v>
      </c>
    </row>
    <row r="2604" spans="1:5" x14ac:dyDescent="0.2">
      <c r="A2604" s="6">
        <v>43325</v>
      </c>
      <c r="B2604" s="8">
        <v>14.5</v>
      </c>
      <c r="C2604" s="8">
        <v>15.02</v>
      </c>
      <c r="D2604" s="8">
        <v>12.95</v>
      </c>
      <c r="E2604" s="8">
        <v>14.78</v>
      </c>
    </row>
    <row r="2605" spans="1:5" x14ac:dyDescent="0.2">
      <c r="A2605" s="6">
        <v>43326</v>
      </c>
      <c r="B2605" s="8">
        <v>13.93</v>
      </c>
      <c r="C2605" s="8">
        <v>14.22</v>
      </c>
      <c r="D2605" s="8">
        <v>13.11</v>
      </c>
      <c r="E2605" s="8">
        <v>13.31</v>
      </c>
    </row>
    <row r="2606" spans="1:5" x14ac:dyDescent="0.2">
      <c r="A2606" s="6">
        <v>43327</v>
      </c>
      <c r="B2606" s="8">
        <v>13.52</v>
      </c>
      <c r="C2606" s="8">
        <v>16.86</v>
      </c>
      <c r="D2606" s="8">
        <v>13.44</v>
      </c>
      <c r="E2606" s="8">
        <v>14.64</v>
      </c>
    </row>
    <row r="2607" spans="1:5" x14ac:dyDescent="0.2">
      <c r="A2607" s="6">
        <v>43328</v>
      </c>
      <c r="B2607" s="8">
        <v>14.18</v>
      </c>
      <c r="C2607" s="8">
        <v>14.36</v>
      </c>
      <c r="D2607" s="8">
        <v>12.82</v>
      </c>
      <c r="E2607" s="8">
        <v>13.45</v>
      </c>
    </row>
    <row r="2608" spans="1:5" x14ac:dyDescent="0.2">
      <c r="A2608" s="6">
        <v>43329</v>
      </c>
      <c r="B2608" s="8">
        <v>13.18</v>
      </c>
      <c r="C2608" s="8">
        <v>13.96</v>
      </c>
      <c r="D2608" s="8">
        <v>12.4</v>
      </c>
      <c r="E2608" s="8">
        <v>12.64</v>
      </c>
    </row>
    <row r="2609" spans="1:5" x14ac:dyDescent="0.2">
      <c r="A2609" s="6">
        <v>43332</v>
      </c>
      <c r="B2609" s="8">
        <v>12.57</v>
      </c>
      <c r="C2609" s="8">
        <v>12.79</v>
      </c>
      <c r="D2609" s="8">
        <v>12.26</v>
      </c>
      <c r="E2609" s="8">
        <v>12.49</v>
      </c>
    </row>
    <row r="2610" spans="1:5" x14ac:dyDescent="0.2">
      <c r="A2610" s="6">
        <v>43333</v>
      </c>
      <c r="B2610" s="8">
        <v>12.47</v>
      </c>
      <c r="C2610" s="8">
        <v>12.89</v>
      </c>
      <c r="D2610" s="8">
        <v>12.09</v>
      </c>
      <c r="E2610" s="8">
        <v>12.86</v>
      </c>
    </row>
    <row r="2611" spans="1:5" x14ac:dyDescent="0.2">
      <c r="A2611" s="6">
        <v>43334</v>
      </c>
      <c r="B2611" s="8">
        <v>13.09</v>
      </c>
      <c r="C2611" s="8">
        <v>13.29</v>
      </c>
      <c r="D2611" s="8">
        <v>11.97</v>
      </c>
      <c r="E2611" s="8">
        <v>12.25</v>
      </c>
    </row>
    <row r="2612" spans="1:5" x14ac:dyDescent="0.2">
      <c r="A2612" s="6">
        <v>43335</v>
      </c>
      <c r="B2612" s="8">
        <v>12.03</v>
      </c>
      <c r="C2612" s="8">
        <v>12.68</v>
      </c>
      <c r="D2612" s="8">
        <v>11.65</v>
      </c>
      <c r="E2612" s="8">
        <v>12.41</v>
      </c>
    </row>
    <row r="2613" spans="1:5" x14ac:dyDescent="0.2">
      <c r="A2613" s="6">
        <v>43336</v>
      </c>
      <c r="B2613" s="8">
        <v>12.13</v>
      </c>
      <c r="C2613" s="8">
        <v>12.17</v>
      </c>
      <c r="D2613" s="8">
        <v>11.83</v>
      </c>
      <c r="E2613" s="8">
        <v>11.99</v>
      </c>
    </row>
    <row r="2614" spans="1:5" x14ac:dyDescent="0.2">
      <c r="A2614" s="6">
        <v>43339</v>
      </c>
      <c r="B2614" s="8">
        <v>12.37</v>
      </c>
      <c r="C2614" s="8">
        <v>12.48</v>
      </c>
      <c r="D2614" s="8">
        <v>12.02</v>
      </c>
      <c r="E2614" s="8">
        <v>12.16</v>
      </c>
    </row>
    <row r="2615" spans="1:5" x14ac:dyDescent="0.2">
      <c r="A2615" s="6">
        <v>43340</v>
      </c>
      <c r="B2615" s="8">
        <v>12.01</v>
      </c>
      <c r="C2615" s="8">
        <v>12.5</v>
      </c>
      <c r="D2615" s="8">
        <v>11.87</v>
      </c>
      <c r="E2615" s="8">
        <v>12.5</v>
      </c>
    </row>
    <row r="2616" spans="1:5" x14ac:dyDescent="0.2">
      <c r="A2616" s="6">
        <v>43341</v>
      </c>
      <c r="B2616" s="8">
        <v>12.34</v>
      </c>
      <c r="C2616" s="8">
        <v>12.55</v>
      </c>
      <c r="D2616" s="8">
        <v>12.09</v>
      </c>
      <c r="E2616" s="8">
        <v>12.25</v>
      </c>
    </row>
    <row r="2617" spans="1:5" x14ac:dyDescent="0.2">
      <c r="A2617" s="6">
        <v>43342</v>
      </c>
      <c r="B2617" s="8">
        <v>12.25</v>
      </c>
      <c r="C2617" s="8">
        <v>13.95</v>
      </c>
      <c r="D2617" s="8">
        <v>12.24</v>
      </c>
      <c r="E2617" s="8">
        <v>13.53</v>
      </c>
    </row>
    <row r="2618" spans="1:5" x14ac:dyDescent="0.2">
      <c r="A2618" s="6">
        <v>43343</v>
      </c>
      <c r="B2618" s="8">
        <v>13.54</v>
      </c>
      <c r="C2618" s="8">
        <v>14.03</v>
      </c>
      <c r="D2618" s="8">
        <v>12.82</v>
      </c>
      <c r="E2618" s="8">
        <v>12.86</v>
      </c>
    </row>
    <row r="2619" spans="1:5" x14ac:dyDescent="0.2">
      <c r="A2619" s="6">
        <v>43347</v>
      </c>
      <c r="B2619" s="8">
        <v>13.13</v>
      </c>
      <c r="C2619" s="8">
        <v>14.35</v>
      </c>
      <c r="D2619" s="8">
        <v>13.12</v>
      </c>
      <c r="E2619" s="8">
        <v>13.16</v>
      </c>
    </row>
    <row r="2620" spans="1:5" x14ac:dyDescent="0.2">
      <c r="A2620" s="6">
        <v>43348</v>
      </c>
      <c r="B2620" s="8">
        <v>13.69</v>
      </c>
      <c r="C2620" s="8">
        <v>14.3</v>
      </c>
      <c r="D2620" s="8">
        <v>13.23</v>
      </c>
      <c r="E2620" s="8">
        <v>13.91</v>
      </c>
    </row>
    <row r="2621" spans="1:5" x14ac:dyDescent="0.2">
      <c r="A2621" s="6">
        <v>43349</v>
      </c>
      <c r="B2621" s="8">
        <v>14.21</v>
      </c>
      <c r="C2621" s="8">
        <v>15.41</v>
      </c>
      <c r="D2621" s="8">
        <v>13.72</v>
      </c>
      <c r="E2621" s="8">
        <v>14.65</v>
      </c>
    </row>
    <row r="2622" spans="1:5" x14ac:dyDescent="0.2">
      <c r="A2622" s="6">
        <v>43350</v>
      </c>
      <c r="B2622" s="8">
        <v>14.72</v>
      </c>
      <c r="C2622" s="8">
        <v>15.63</v>
      </c>
      <c r="D2622" s="8">
        <v>14.31</v>
      </c>
      <c r="E2622" s="8">
        <v>14.88</v>
      </c>
    </row>
    <row r="2623" spans="1:5" x14ac:dyDescent="0.2">
      <c r="A2623" s="6">
        <v>43353</v>
      </c>
      <c r="B2623" s="8">
        <v>15.09</v>
      </c>
      <c r="C2623" s="8">
        <v>15.2</v>
      </c>
      <c r="D2623" s="8">
        <v>13.93</v>
      </c>
      <c r="E2623" s="8">
        <v>14.16</v>
      </c>
    </row>
    <row r="2624" spans="1:5" x14ac:dyDescent="0.2">
      <c r="A2624" s="6">
        <v>43354</v>
      </c>
      <c r="B2624" s="8">
        <v>13.96</v>
      </c>
      <c r="C2624" s="8">
        <v>14.92</v>
      </c>
      <c r="D2624" s="8">
        <v>13.21</v>
      </c>
      <c r="E2624" s="8">
        <v>13.22</v>
      </c>
    </row>
    <row r="2625" spans="1:5" x14ac:dyDescent="0.2">
      <c r="A2625" s="6">
        <v>43355</v>
      </c>
      <c r="B2625" s="8">
        <v>13.07</v>
      </c>
      <c r="C2625" s="8">
        <v>13.86</v>
      </c>
      <c r="D2625" s="8">
        <v>12.91</v>
      </c>
      <c r="E2625" s="8">
        <v>13.14</v>
      </c>
    </row>
    <row r="2626" spans="1:5" x14ac:dyDescent="0.2">
      <c r="A2626" s="6">
        <v>43356</v>
      </c>
      <c r="B2626" s="8">
        <v>12.91</v>
      </c>
      <c r="C2626" s="8">
        <v>12.91</v>
      </c>
      <c r="D2626" s="8">
        <v>12.3</v>
      </c>
      <c r="E2626" s="8">
        <v>12.37</v>
      </c>
    </row>
    <row r="2627" spans="1:5" x14ac:dyDescent="0.2">
      <c r="A2627" s="6">
        <v>43357</v>
      </c>
      <c r="B2627" s="8">
        <v>12.13</v>
      </c>
      <c r="C2627" s="8">
        <v>13.15</v>
      </c>
      <c r="D2627" s="8">
        <v>11.93</v>
      </c>
      <c r="E2627" s="8">
        <v>12.07</v>
      </c>
    </row>
    <row r="2628" spans="1:5" x14ac:dyDescent="0.2">
      <c r="A2628" s="6">
        <v>43360</v>
      </c>
      <c r="B2628" s="8">
        <v>12.72</v>
      </c>
      <c r="C2628" s="8">
        <v>13.75</v>
      </c>
      <c r="D2628" s="8">
        <v>12.32</v>
      </c>
      <c r="E2628" s="8">
        <v>13.68</v>
      </c>
    </row>
    <row r="2629" spans="1:5" x14ac:dyDescent="0.2">
      <c r="A2629" s="6">
        <v>43361</v>
      </c>
      <c r="B2629" s="8">
        <v>13.48</v>
      </c>
      <c r="C2629" s="8">
        <v>13.48</v>
      </c>
      <c r="D2629" s="8">
        <v>12.56</v>
      </c>
      <c r="E2629" s="8">
        <v>12.79</v>
      </c>
    </row>
    <row r="2630" spans="1:5" x14ac:dyDescent="0.2">
      <c r="A2630" s="6">
        <v>43362</v>
      </c>
      <c r="B2630" s="8">
        <v>12.61</v>
      </c>
      <c r="C2630" s="8">
        <v>12.77</v>
      </c>
      <c r="D2630" s="8">
        <v>11.66</v>
      </c>
      <c r="E2630" s="8">
        <v>11.75</v>
      </c>
    </row>
    <row r="2631" spans="1:5" x14ac:dyDescent="0.2">
      <c r="A2631" s="6">
        <v>43363</v>
      </c>
      <c r="B2631" s="8">
        <v>11.82</v>
      </c>
      <c r="C2631" s="8">
        <v>11.96</v>
      </c>
      <c r="D2631" s="8">
        <v>11.31</v>
      </c>
      <c r="E2631" s="8">
        <v>11.8</v>
      </c>
    </row>
    <row r="2632" spans="1:5" x14ac:dyDescent="0.2">
      <c r="A2632" s="6">
        <v>43364</v>
      </c>
      <c r="B2632" s="8">
        <v>11.76</v>
      </c>
      <c r="C2632" s="8">
        <v>12.03</v>
      </c>
      <c r="D2632" s="8">
        <v>11.1</v>
      </c>
      <c r="E2632" s="8">
        <v>11.68</v>
      </c>
    </row>
    <row r="2633" spans="1:5" x14ac:dyDescent="0.2">
      <c r="A2633" s="6">
        <v>43367</v>
      </c>
      <c r="B2633" s="8">
        <v>12.46</v>
      </c>
      <c r="C2633" s="8">
        <v>12.92</v>
      </c>
      <c r="D2633" s="8">
        <v>12.18</v>
      </c>
      <c r="E2633" s="8">
        <v>12.2</v>
      </c>
    </row>
    <row r="2634" spans="1:5" x14ac:dyDescent="0.2">
      <c r="A2634" s="6">
        <v>43368</v>
      </c>
      <c r="B2634" s="8">
        <v>12.28</v>
      </c>
      <c r="C2634" s="8">
        <v>12.6</v>
      </c>
      <c r="D2634" s="8">
        <v>11.8</v>
      </c>
      <c r="E2634" s="8">
        <v>12.42</v>
      </c>
    </row>
    <row r="2635" spans="1:5" x14ac:dyDescent="0.2">
      <c r="A2635" s="6">
        <v>43369</v>
      </c>
      <c r="B2635" s="8">
        <v>12.21</v>
      </c>
      <c r="C2635" s="8">
        <v>13.13</v>
      </c>
      <c r="D2635" s="8">
        <v>11.55</v>
      </c>
      <c r="E2635" s="8">
        <v>12.89</v>
      </c>
    </row>
    <row r="2636" spans="1:5" x14ac:dyDescent="0.2">
      <c r="A2636" s="6">
        <v>43370</v>
      </c>
      <c r="B2636" s="8">
        <v>12.77</v>
      </c>
      <c r="C2636" s="8">
        <v>13</v>
      </c>
      <c r="D2636" s="8">
        <v>11.94</v>
      </c>
      <c r="E2636" s="8">
        <v>12.41</v>
      </c>
    </row>
    <row r="2637" spans="1:5" x14ac:dyDescent="0.2">
      <c r="A2637" s="6">
        <v>43371</v>
      </c>
      <c r="B2637" s="8">
        <v>12.59</v>
      </c>
      <c r="C2637" s="8">
        <v>13.22</v>
      </c>
      <c r="D2637" s="8">
        <v>12.09</v>
      </c>
      <c r="E2637" s="8">
        <v>12.12</v>
      </c>
    </row>
    <row r="2638" spans="1:5" x14ac:dyDescent="0.2">
      <c r="A2638" s="6">
        <v>43374</v>
      </c>
      <c r="B2638" s="8">
        <v>11.99</v>
      </c>
      <c r="C2638" s="8">
        <v>12.4</v>
      </c>
      <c r="D2638" s="8">
        <v>11.57</v>
      </c>
      <c r="E2638" s="8">
        <v>12</v>
      </c>
    </row>
    <row r="2639" spans="1:5" x14ac:dyDescent="0.2">
      <c r="A2639" s="6">
        <v>43375</v>
      </c>
      <c r="B2639" s="8">
        <v>12.47</v>
      </c>
      <c r="C2639" s="8">
        <v>12.69</v>
      </c>
      <c r="D2639" s="8">
        <v>11.61</v>
      </c>
      <c r="E2639" s="8">
        <v>12.05</v>
      </c>
    </row>
    <row r="2640" spans="1:5" x14ac:dyDescent="0.2">
      <c r="A2640" s="6">
        <v>43376</v>
      </c>
      <c r="B2640" s="8">
        <v>11.66</v>
      </c>
      <c r="C2640" s="8">
        <v>12.14</v>
      </c>
      <c r="D2640" s="8">
        <v>11.34</v>
      </c>
      <c r="E2640" s="8">
        <v>11.61</v>
      </c>
    </row>
    <row r="2641" spans="1:5" x14ac:dyDescent="0.2">
      <c r="A2641" s="6">
        <v>43377</v>
      </c>
      <c r="B2641" s="8">
        <v>12.84</v>
      </c>
      <c r="C2641" s="8">
        <v>15.84</v>
      </c>
      <c r="D2641" s="8">
        <v>12.42</v>
      </c>
      <c r="E2641" s="8">
        <v>14.22</v>
      </c>
    </row>
    <row r="2642" spans="1:5" x14ac:dyDescent="0.2">
      <c r="A2642" s="6">
        <v>43378</v>
      </c>
      <c r="B2642" s="8">
        <v>14.29</v>
      </c>
      <c r="C2642" s="8">
        <v>17.36</v>
      </c>
      <c r="D2642" s="8">
        <v>11.72</v>
      </c>
      <c r="E2642" s="8">
        <v>14.82</v>
      </c>
    </row>
    <row r="2643" spans="1:5" x14ac:dyDescent="0.2">
      <c r="A2643" s="6">
        <v>43381</v>
      </c>
      <c r="B2643" s="8">
        <v>16.05</v>
      </c>
      <c r="C2643" s="8">
        <v>18.38</v>
      </c>
      <c r="D2643" s="8">
        <v>15.69</v>
      </c>
      <c r="E2643" s="8">
        <v>15.69</v>
      </c>
    </row>
    <row r="2644" spans="1:5" x14ac:dyDescent="0.2">
      <c r="A2644" s="6">
        <v>43382</v>
      </c>
      <c r="B2644" s="8">
        <v>16.12</v>
      </c>
      <c r="C2644" s="8">
        <v>17.489999999999998</v>
      </c>
      <c r="D2644" s="8">
        <v>15.27</v>
      </c>
      <c r="E2644" s="8">
        <v>15.95</v>
      </c>
    </row>
    <row r="2645" spans="1:5" x14ac:dyDescent="0.2">
      <c r="A2645" s="6">
        <v>43383</v>
      </c>
      <c r="B2645" s="8">
        <v>16.03</v>
      </c>
      <c r="C2645" s="8">
        <v>22.96</v>
      </c>
      <c r="D2645" s="8">
        <v>15.83</v>
      </c>
      <c r="E2645" s="8">
        <v>22.96</v>
      </c>
    </row>
    <row r="2646" spans="1:5" x14ac:dyDescent="0.2">
      <c r="A2646" s="6">
        <v>43384</v>
      </c>
      <c r="B2646" s="8">
        <v>23.07</v>
      </c>
      <c r="C2646" s="8">
        <v>28.84</v>
      </c>
      <c r="D2646" s="8">
        <v>20.65</v>
      </c>
      <c r="E2646" s="8">
        <v>24.98</v>
      </c>
    </row>
    <row r="2647" spans="1:5" x14ac:dyDescent="0.2">
      <c r="A2647" s="6">
        <v>43385</v>
      </c>
      <c r="B2647" s="8">
        <v>21.63</v>
      </c>
      <c r="C2647" s="8">
        <v>26.8</v>
      </c>
      <c r="D2647" s="8">
        <v>20.88</v>
      </c>
      <c r="E2647" s="8">
        <v>21.31</v>
      </c>
    </row>
    <row r="2648" spans="1:5" x14ac:dyDescent="0.2">
      <c r="A2648" s="6">
        <v>43388</v>
      </c>
      <c r="B2648" s="8">
        <v>21.97</v>
      </c>
      <c r="C2648" s="8">
        <v>22.89</v>
      </c>
      <c r="D2648" s="8">
        <v>19.47</v>
      </c>
      <c r="E2648" s="8">
        <v>21.3</v>
      </c>
    </row>
    <row r="2649" spans="1:5" x14ac:dyDescent="0.2">
      <c r="A2649" s="6">
        <v>43389</v>
      </c>
      <c r="B2649" s="8">
        <v>20.28</v>
      </c>
      <c r="C2649" s="8">
        <v>20.56</v>
      </c>
      <c r="D2649" s="8">
        <v>17.55</v>
      </c>
      <c r="E2649" s="8">
        <v>17.62</v>
      </c>
    </row>
    <row r="2650" spans="1:5" x14ac:dyDescent="0.2">
      <c r="A2650" s="6">
        <v>43390</v>
      </c>
      <c r="B2650" s="8">
        <v>17.059999999999999</v>
      </c>
      <c r="C2650" s="8">
        <v>19.55</v>
      </c>
      <c r="D2650" s="8">
        <v>17.059999999999999</v>
      </c>
      <c r="E2650" s="8">
        <v>17.399999999999999</v>
      </c>
    </row>
    <row r="2651" spans="1:5" x14ac:dyDescent="0.2">
      <c r="A2651" s="6">
        <v>43391</v>
      </c>
      <c r="B2651" s="8">
        <v>18.02</v>
      </c>
      <c r="C2651" s="8">
        <v>21.57</v>
      </c>
      <c r="D2651" s="8">
        <v>17.510000000000002</v>
      </c>
      <c r="E2651" s="8">
        <v>20.059999999999999</v>
      </c>
    </row>
    <row r="2652" spans="1:5" x14ac:dyDescent="0.2">
      <c r="A2652" s="6">
        <v>43392</v>
      </c>
      <c r="B2652" s="8">
        <v>19.239999999999998</v>
      </c>
      <c r="C2652" s="8">
        <v>21.08</v>
      </c>
      <c r="D2652" s="8">
        <v>18.39</v>
      </c>
      <c r="E2652" s="8">
        <v>19.89</v>
      </c>
    </row>
    <row r="2653" spans="1:5" x14ac:dyDescent="0.2">
      <c r="A2653" s="6">
        <v>43395</v>
      </c>
      <c r="B2653" s="8">
        <v>19.38</v>
      </c>
      <c r="C2653" s="8">
        <v>20.89</v>
      </c>
      <c r="D2653" s="8">
        <v>18.82</v>
      </c>
      <c r="E2653" s="8">
        <v>19.64</v>
      </c>
    </row>
    <row r="2654" spans="1:5" x14ac:dyDescent="0.2">
      <c r="A2654" s="6">
        <v>43396</v>
      </c>
      <c r="B2654" s="8">
        <v>22.18</v>
      </c>
      <c r="C2654" s="8">
        <v>24.66</v>
      </c>
      <c r="D2654" s="8">
        <v>20.18</v>
      </c>
      <c r="E2654" s="8">
        <v>20.71</v>
      </c>
    </row>
    <row r="2655" spans="1:5" x14ac:dyDescent="0.2">
      <c r="A2655" s="6">
        <v>43397</v>
      </c>
      <c r="B2655" s="8">
        <v>21.6</v>
      </c>
      <c r="C2655" s="8">
        <v>26.38</v>
      </c>
      <c r="D2655" s="8">
        <v>20.399999999999999</v>
      </c>
      <c r="E2655" s="8">
        <v>25.23</v>
      </c>
    </row>
    <row r="2656" spans="1:5" x14ac:dyDescent="0.2">
      <c r="A2656" s="6">
        <v>43398</v>
      </c>
      <c r="B2656" s="8">
        <v>24.78</v>
      </c>
      <c r="C2656" s="8">
        <v>24.78</v>
      </c>
      <c r="D2656" s="8">
        <v>22.06</v>
      </c>
      <c r="E2656" s="8">
        <v>24.22</v>
      </c>
    </row>
    <row r="2657" spans="1:5" x14ac:dyDescent="0.2">
      <c r="A2657" s="6">
        <v>43399</v>
      </c>
      <c r="B2657" s="8">
        <v>24.51</v>
      </c>
      <c r="C2657" s="8">
        <v>27.52</v>
      </c>
      <c r="D2657" s="8">
        <v>23.33</v>
      </c>
      <c r="E2657" s="8">
        <v>24.16</v>
      </c>
    </row>
    <row r="2658" spans="1:5" x14ac:dyDescent="0.2">
      <c r="A2658" s="6">
        <v>43402</v>
      </c>
      <c r="B2658" s="8">
        <v>24.48</v>
      </c>
      <c r="C2658" s="8">
        <v>27.86</v>
      </c>
      <c r="D2658" s="8">
        <v>22.01</v>
      </c>
      <c r="E2658" s="8">
        <v>24.7</v>
      </c>
    </row>
    <row r="2659" spans="1:5" x14ac:dyDescent="0.2">
      <c r="A2659" s="6">
        <v>43403</v>
      </c>
      <c r="B2659" s="8">
        <v>23.94</v>
      </c>
      <c r="C2659" s="8">
        <v>25.55</v>
      </c>
      <c r="D2659" s="8">
        <v>23.11</v>
      </c>
      <c r="E2659" s="8">
        <v>23.35</v>
      </c>
    </row>
    <row r="2660" spans="1:5" x14ac:dyDescent="0.2">
      <c r="A2660" s="6">
        <v>43404</v>
      </c>
      <c r="B2660" s="8">
        <v>22.72</v>
      </c>
      <c r="C2660" s="8">
        <v>22.8</v>
      </c>
      <c r="D2660" s="8">
        <v>20.39</v>
      </c>
      <c r="E2660" s="8">
        <v>21.23</v>
      </c>
    </row>
    <row r="2661" spans="1:5" x14ac:dyDescent="0.2">
      <c r="A2661" s="6">
        <v>43405</v>
      </c>
      <c r="B2661" s="8">
        <v>20.96</v>
      </c>
      <c r="C2661" s="8">
        <v>21.21</v>
      </c>
      <c r="D2661" s="8">
        <v>19.03</v>
      </c>
      <c r="E2661" s="8">
        <v>19.34</v>
      </c>
    </row>
    <row r="2662" spans="1:5" x14ac:dyDescent="0.2">
      <c r="A2662" s="6">
        <v>43406</v>
      </c>
      <c r="B2662" s="8">
        <v>18.52</v>
      </c>
      <c r="C2662" s="8">
        <v>21.61</v>
      </c>
      <c r="D2662" s="8">
        <v>18.05</v>
      </c>
      <c r="E2662" s="8">
        <v>19.510000000000002</v>
      </c>
    </row>
    <row r="2663" spans="1:5" x14ac:dyDescent="0.2">
      <c r="A2663" s="6">
        <v>43409</v>
      </c>
      <c r="B2663" s="8">
        <v>20.58</v>
      </c>
      <c r="C2663" s="8">
        <v>20.87</v>
      </c>
      <c r="D2663" s="8">
        <v>19.64</v>
      </c>
      <c r="E2663" s="8">
        <v>19.96</v>
      </c>
    </row>
    <row r="2664" spans="1:5" x14ac:dyDescent="0.2">
      <c r="A2664" s="6">
        <v>43410</v>
      </c>
      <c r="B2664" s="8">
        <v>19.84</v>
      </c>
      <c r="C2664" s="8">
        <v>20.6</v>
      </c>
      <c r="D2664" s="8">
        <v>19.690000000000001</v>
      </c>
      <c r="E2664" s="8">
        <v>19.91</v>
      </c>
    </row>
    <row r="2665" spans="1:5" x14ac:dyDescent="0.2">
      <c r="A2665" s="6">
        <v>43411</v>
      </c>
      <c r="B2665" s="8">
        <v>18.03</v>
      </c>
      <c r="C2665" s="8">
        <v>18.05</v>
      </c>
      <c r="D2665" s="8">
        <v>16.329999999999998</v>
      </c>
      <c r="E2665" s="8">
        <v>16.36</v>
      </c>
    </row>
    <row r="2666" spans="1:5" x14ac:dyDescent="0.2">
      <c r="A2666" s="6">
        <v>43412</v>
      </c>
      <c r="B2666" s="8">
        <v>16.18</v>
      </c>
      <c r="C2666" s="8">
        <v>17.2</v>
      </c>
      <c r="D2666" s="8">
        <v>16.09</v>
      </c>
      <c r="E2666" s="8">
        <v>16.72</v>
      </c>
    </row>
    <row r="2667" spans="1:5" x14ac:dyDescent="0.2">
      <c r="A2667" s="6">
        <v>43413</v>
      </c>
      <c r="B2667" s="8">
        <v>16.87</v>
      </c>
      <c r="C2667" s="8">
        <v>18.41</v>
      </c>
      <c r="D2667" s="8">
        <v>16.84</v>
      </c>
      <c r="E2667" s="8">
        <v>17.36</v>
      </c>
    </row>
    <row r="2668" spans="1:5" x14ac:dyDescent="0.2">
      <c r="A2668" s="6">
        <v>43416</v>
      </c>
      <c r="B2668" s="8">
        <v>17.260000000000002</v>
      </c>
      <c r="C2668" s="8">
        <v>20.71</v>
      </c>
      <c r="D2668" s="8">
        <v>17.25</v>
      </c>
      <c r="E2668" s="8">
        <v>20.45</v>
      </c>
    </row>
    <row r="2669" spans="1:5" x14ac:dyDescent="0.2">
      <c r="A2669" s="6">
        <v>43417</v>
      </c>
      <c r="B2669" s="8">
        <v>19.45</v>
      </c>
      <c r="C2669" s="8">
        <v>21.25</v>
      </c>
      <c r="D2669" s="8">
        <v>19.11</v>
      </c>
      <c r="E2669" s="8">
        <v>20.02</v>
      </c>
    </row>
    <row r="2670" spans="1:5" x14ac:dyDescent="0.2">
      <c r="A2670" s="6">
        <v>43418</v>
      </c>
      <c r="B2670" s="8">
        <v>20.52</v>
      </c>
      <c r="C2670" s="8">
        <v>22.36</v>
      </c>
      <c r="D2670" s="8">
        <v>19.3</v>
      </c>
      <c r="E2670" s="8">
        <v>21.25</v>
      </c>
    </row>
    <row r="2671" spans="1:5" x14ac:dyDescent="0.2">
      <c r="A2671" s="6">
        <v>43419</v>
      </c>
      <c r="B2671" s="8">
        <v>20.41</v>
      </c>
      <c r="C2671" s="8">
        <v>22.97</v>
      </c>
      <c r="D2671" s="8">
        <v>19.940000000000001</v>
      </c>
      <c r="E2671" s="8">
        <v>19.98</v>
      </c>
    </row>
    <row r="2672" spans="1:5" x14ac:dyDescent="0.2">
      <c r="A2672" s="6">
        <v>43420</v>
      </c>
      <c r="B2672" s="8">
        <v>20.04</v>
      </c>
      <c r="C2672" s="8">
        <v>21.36</v>
      </c>
      <c r="D2672" s="8">
        <v>18.100000000000001</v>
      </c>
      <c r="E2672" s="8">
        <v>18.14</v>
      </c>
    </row>
    <row r="2673" spans="1:5" x14ac:dyDescent="0.2">
      <c r="A2673" s="6">
        <v>43423</v>
      </c>
      <c r="B2673" s="8">
        <v>18.78</v>
      </c>
      <c r="C2673" s="8">
        <v>20.99</v>
      </c>
      <c r="D2673" s="8">
        <v>18.52</v>
      </c>
      <c r="E2673" s="8">
        <v>20.100000000000001</v>
      </c>
    </row>
    <row r="2674" spans="1:5" x14ac:dyDescent="0.2">
      <c r="A2674" s="6">
        <v>43424</v>
      </c>
      <c r="B2674" s="8">
        <v>20.76</v>
      </c>
      <c r="C2674" s="8">
        <v>23.81</v>
      </c>
      <c r="D2674" s="8">
        <v>20.37</v>
      </c>
      <c r="E2674" s="8">
        <v>22.48</v>
      </c>
    </row>
    <row r="2675" spans="1:5" x14ac:dyDescent="0.2">
      <c r="A2675" s="6">
        <v>43425</v>
      </c>
      <c r="B2675" s="8">
        <v>21.66</v>
      </c>
      <c r="C2675" s="8">
        <v>22.31</v>
      </c>
      <c r="D2675" s="8">
        <v>20.11</v>
      </c>
      <c r="E2675" s="8">
        <v>20.8</v>
      </c>
    </row>
    <row r="2676" spans="1:5" x14ac:dyDescent="0.2">
      <c r="A2676" s="6">
        <v>43427</v>
      </c>
      <c r="B2676" s="8">
        <v>21.23</v>
      </c>
      <c r="C2676" s="8">
        <v>22.65</v>
      </c>
      <c r="D2676" s="8">
        <v>20.65</v>
      </c>
      <c r="E2676" s="8">
        <v>21.52</v>
      </c>
    </row>
    <row r="2677" spans="1:5" x14ac:dyDescent="0.2">
      <c r="A2677" s="6">
        <v>43430</v>
      </c>
      <c r="B2677" s="8">
        <v>20.78</v>
      </c>
      <c r="C2677" s="8">
        <v>20.8</v>
      </c>
      <c r="D2677" s="8">
        <v>18.670000000000002</v>
      </c>
      <c r="E2677" s="8">
        <v>18.899999999999999</v>
      </c>
    </row>
    <row r="2678" spans="1:5" x14ac:dyDescent="0.2">
      <c r="A2678" s="6">
        <v>43431</v>
      </c>
      <c r="B2678" s="8">
        <v>19.41</v>
      </c>
      <c r="C2678" s="8">
        <v>19.93</v>
      </c>
      <c r="D2678" s="8">
        <v>18.7</v>
      </c>
      <c r="E2678" s="8">
        <v>19.02</v>
      </c>
    </row>
    <row r="2679" spans="1:5" x14ac:dyDescent="0.2">
      <c r="A2679" s="6">
        <v>43432</v>
      </c>
      <c r="B2679" s="8">
        <v>18.87</v>
      </c>
      <c r="C2679" s="8">
        <v>19.38</v>
      </c>
      <c r="D2679" s="8">
        <v>18.18</v>
      </c>
      <c r="E2679" s="8">
        <v>18.489999999999998</v>
      </c>
    </row>
    <row r="2680" spans="1:5" x14ac:dyDescent="0.2">
      <c r="A2680" s="6">
        <v>43433</v>
      </c>
      <c r="B2680" s="8">
        <v>18.649999999999999</v>
      </c>
      <c r="C2680" s="8">
        <v>20.48</v>
      </c>
      <c r="D2680" s="8">
        <v>18.59</v>
      </c>
      <c r="E2680" s="8">
        <v>18.79</v>
      </c>
    </row>
    <row r="2681" spans="1:5" x14ac:dyDescent="0.2">
      <c r="A2681" s="6">
        <v>43434</v>
      </c>
      <c r="B2681" s="8">
        <v>19.18</v>
      </c>
      <c r="C2681" s="8">
        <v>19.91</v>
      </c>
      <c r="D2681" s="8">
        <v>18.03</v>
      </c>
      <c r="E2681" s="8">
        <v>18.07</v>
      </c>
    </row>
    <row r="2682" spans="1:5" x14ac:dyDescent="0.2">
      <c r="A2682" s="6">
        <v>43437</v>
      </c>
      <c r="B2682" s="8">
        <v>16.04</v>
      </c>
      <c r="C2682" s="8">
        <v>17.28</v>
      </c>
      <c r="D2682" s="8">
        <v>15.94</v>
      </c>
      <c r="E2682" s="8">
        <v>16.440000000000001</v>
      </c>
    </row>
    <row r="2683" spans="1:5" x14ac:dyDescent="0.2">
      <c r="A2683" s="6">
        <v>43438</v>
      </c>
      <c r="B2683" s="8">
        <v>16.84</v>
      </c>
      <c r="C2683" s="8">
        <v>21.94</v>
      </c>
      <c r="D2683" s="8">
        <v>16.260000000000002</v>
      </c>
      <c r="E2683" s="8">
        <v>20.74</v>
      </c>
    </row>
    <row r="2684" spans="1:5" x14ac:dyDescent="0.2">
      <c r="A2684" s="6">
        <v>43440</v>
      </c>
      <c r="B2684" s="8">
        <v>23.53</v>
      </c>
      <c r="C2684" s="8">
        <v>25.94</v>
      </c>
      <c r="D2684" s="8">
        <v>20.94</v>
      </c>
      <c r="E2684" s="8">
        <v>21.19</v>
      </c>
    </row>
    <row r="2685" spans="1:5" x14ac:dyDescent="0.2">
      <c r="A2685" s="6">
        <v>43441</v>
      </c>
      <c r="B2685" s="8">
        <v>22.42</v>
      </c>
      <c r="C2685" s="8">
        <v>24.71</v>
      </c>
      <c r="D2685" s="8">
        <v>19.899999999999999</v>
      </c>
      <c r="E2685" s="8">
        <v>23.23</v>
      </c>
    </row>
    <row r="2686" spans="1:5" x14ac:dyDescent="0.2">
      <c r="A2686" s="6">
        <v>43444</v>
      </c>
      <c r="B2686" s="8">
        <v>23.95</v>
      </c>
      <c r="C2686" s="8">
        <v>25.94</v>
      </c>
      <c r="D2686" s="8">
        <v>22.5</v>
      </c>
      <c r="E2686" s="8">
        <v>22.64</v>
      </c>
    </row>
    <row r="2687" spans="1:5" x14ac:dyDescent="0.2">
      <c r="A2687" s="6">
        <v>43445</v>
      </c>
      <c r="B2687" s="8">
        <v>22.96</v>
      </c>
      <c r="C2687" s="8">
        <v>23.6</v>
      </c>
      <c r="D2687" s="8">
        <v>21.39</v>
      </c>
      <c r="E2687" s="8">
        <v>21.76</v>
      </c>
    </row>
    <row r="2688" spans="1:5" x14ac:dyDescent="0.2">
      <c r="A2688" s="6">
        <v>43446</v>
      </c>
      <c r="B2688" s="8">
        <v>21.91</v>
      </c>
      <c r="C2688" s="8">
        <v>21.91</v>
      </c>
      <c r="D2688" s="8">
        <v>20.5</v>
      </c>
      <c r="E2688" s="8">
        <v>21.46</v>
      </c>
    </row>
    <row r="2689" spans="1:5" x14ac:dyDescent="0.2">
      <c r="A2689" s="6">
        <v>43447</v>
      </c>
      <c r="B2689" s="8">
        <v>21</v>
      </c>
      <c r="C2689" s="8">
        <v>21.57</v>
      </c>
      <c r="D2689" s="8">
        <v>20.34</v>
      </c>
      <c r="E2689" s="8">
        <v>20.65</v>
      </c>
    </row>
    <row r="2690" spans="1:5" x14ac:dyDescent="0.2">
      <c r="A2690" s="6">
        <v>43448</v>
      </c>
      <c r="B2690" s="8">
        <v>21.57</v>
      </c>
      <c r="C2690" s="8">
        <v>22.47</v>
      </c>
      <c r="D2690" s="8">
        <v>20.95</v>
      </c>
      <c r="E2690" s="8">
        <v>21.63</v>
      </c>
    </row>
    <row r="2691" spans="1:5" x14ac:dyDescent="0.2">
      <c r="A2691" s="6">
        <v>43451</v>
      </c>
      <c r="B2691" s="8">
        <v>22.36</v>
      </c>
      <c r="C2691" s="8">
        <v>25.88</v>
      </c>
      <c r="D2691" s="8">
        <v>21.97</v>
      </c>
      <c r="E2691" s="8">
        <v>24.52</v>
      </c>
    </row>
    <row r="2692" spans="1:5" x14ac:dyDescent="0.2">
      <c r="A2692" s="6">
        <v>43452</v>
      </c>
      <c r="B2692" s="8">
        <v>24.68</v>
      </c>
      <c r="C2692" s="8">
        <v>26.14</v>
      </c>
      <c r="D2692" s="8">
        <v>23.64</v>
      </c>
      <c r="E2692" s="8">
        <v>25.58</v>
      </c>
    </row>
    <row r="2693" spans="1:5" x14ac:dyDescent="0.2">
      <c r="A2693" s="6">
        <v>43453</v>
      </c>
      <c r="B2693" s="8">
        <v>25.15</v>
      </c>
      <c r="C2693" s="8">
        <v>26.64</v>
      </c>
      <c r="D2693" s="8">
        <v>22.5</v>
      </c>
      <c r="E2693" s="8">
        <v>25.58</v>
      </c>
    </row>
    <row r="2694" spans="1:5" x14ac:dyDescent="0.2">
      <c r="A2694" s="6">
        <v>43454</v>
      </c>
      <c r="B2694" s="8">
        <v>26.09</v>
      </c>
      <c r="C2694" s="8">
        <v>30.3</v>
      </c>
      <c r="D2694" s="8">
        <v>24.68</v>
      </c>
      <c r="E2694" s="8">
        <v>28.38</v>
      </c>
    </row>
    <row r="2695" spans="1:5" x14ac:dyDescent="0.2">
      <c r="A2695" s="6">
        <v>43455</v>
      </c>
      <c r="B2695" s="8">
        <v>28.24</v>
      </c>
      <c r="C2695" s="8">
        <v>31.35</v>
      </c>
      <c r="D2695" s="8">
        <v>25.71</v>
      </c>
      <c r="E2695" s="8">
        <v>30.11</v>
      </c>
    </row>
    <row r="2696" spans="1:5" x14ac:dyDescent="0.2">
      <c r="A2696" s="6">
        <v>43458</v>
      </c>
      <c r="B2696" s="8">
        <v>29.29</v>
      </c>
      <c r="C2696" s="8">
        <v>36.1</v>
      </c>
      <c r="D2696" s="8">
        <v>29.16</v>
      </c>
      <c r="E2696" s="8">
        <v>36.07</v>
      </c>
    </row>
    <row r="2697" spans="1:5" x14ac:dyDescent="0.2">
      <c r="A2697" s="6">
        <v>43460</v>
      </c>
      <c r="B2697" s="8">
        <v>35.5</v>
      </c>
      <c r="C2697" s="8">
        <v>36.200000000000003</v>
      </c>
      <c r="D2697" s="8">
        <v>29.59</v>
      </c>
      <c r="E2697" s="8">
        <v>30.41</v>
      </c>
    </row>
    <row r="2698" spans="1:5" x14ac:dyDescent="0.2">
      <c r="A2698" s="6">
        <v>43461</v>
      </c>
      <c r="B2698" s="8">
        <v>31.2</v>
      </c>
      <c r="C2698" s="8">
        <v>33.799999999999997</v>
      </c>
      <c r="D2698" s="8">
        <v>29.66</v>
      </c>
      <c r="E2698" s="8">
        <v>29.96</v>
      </c>
    </row>
    <row r="2699" spans="1:5" x14ac:dyDescent="0.2">
      <c r="A2699" s="6">
        <v>43462</v>
      </c>
      <c r="B2699" s="8">
        <v>29.97</v>
      </c>
      <c r="C2699" s="8">
        <v>31.05</v>
      </c>
      <c r="D2699" s="8">
        <v>27.43</v>
      </c>
      <c r="E2699" s="8">
        <v>28.34</v>
      </c>
    </row>
    <row r="2700" spans="1:5" x14ac:dyDescent="0.2">
      <c r="A2700" s="6">
        <v>43465</v>
      </c>
      <c r="B2700" s="8">
        <v>27.59</v>
      </c>
      <c r="C2700" s="8">
        <v>27.64</v>
      </c>
      <c r="D2700" s="8">
        <v>25.33</v>
      </c>
      <c r="E2700" s="8">
        <v>25.42</v>
      </c>
    </row>
    <row r="2701" spans="1:5" x14ac:dyDescent="0.2">
      <c r="A2701" s="6">
        <v>43467</v>
      </c>
      <c r="B2701" s="8">
        <v>27.54</v>
      </c>
      <c r="C2701" s="8">
        <v>28.53</v>
      </c>
      <c r="D2701" s="8">
        <v>23.05</v>
      </c>
      <c r="E2701" s="8">
        <v>23.22</v>
      </c>
    </row>
    <row r="2702" spans="1:5" x14ac:dyDescent="0.2">
      <c r="A2702" s="6">
        <v>43468</v>
      </c>
      <c r="B2702" s="8">
        <v>25.68</v>
      </c>
      <c r="C2702" s="8">
        <v>26.6</v>
      </c>
      <c r="D2702" s="8">
        <v>24.05</v>
      </c>
      <c r="E2702" s="8">
        <v>25.45</v>
      </c>
    </row>
    <row r="2703" spans="1:5" x14ac:dyDescent="0.2">
      <c r="A2703" s="6">
        <v>43469</v>
      </c>
      <c r="B2703" s="8">
        <v>24.36</v>
      </c>
      <c r="C2703" s="8">
        <v>24.48</v>
      </c>
      <c r="D2703" s="8">
        <v>21.19</v>
      </c>
      <c r="E2703" s="8">
        <v>21.38</v>
      </c>
    </row>
    <row r="2704" spans="1:5" x14ac:dyDescent="0.2">
      <c r="A2704" s="6">
        <v>43472</v>
      </c>
      <c r="B2704" s="8">
        <v>22.06</v>
      </c>
      <c r="C2704" s="8">
        <v>22.71</v>
      </c>
      <c r="D2704" s="8">
        <v>20.91</v>
      </c>
      <c r="E2704" s="8">
        <v>21.4</v>
      </c>
    </row>
    <row r="2705" spans="1:5" x14ac:dyDescent="0.2">
      <c r="A2705" s="6">
        <v>43473</v>
      </c>
      <c r="B2705" s="8">
        <v>20.96</v>
      </c>
      <c r="C2705" s="8">
        <v>22.03</v>
      </c>
      <c r="D2705" s="8">
        <v>20.09</v>
      </c>
      <c r="E2705" s="8">
        <v>20.47</v>
      </c>
    </row>
    <row r="2706" spans="1:5" x14ac:dyDescent="0.2">
      <c r="A2706" s="6">
        <v>43474</v>
      </c>
      <c r="B2706" s="8">
        <v>20.440000000000001</v>
      </c>
      <c r="C2706" s="8">
        <v>22.8</v>
      </c>
      <c r="D2706" s="8">
        <v>19.48</v>
      </c>
      <c r="E2706" s="8">
        <v>19.98</v>
      </c>
    </row>
    <row r="2707" spans="1:5" x14ac:dyDescent="0.2">
      <c r="A2707" s="6">
        <v>43475</v>
      </c>
      <c r="B2707" s="8">
        <v>20.98</v>
      </c>
      <c r="C2707" s="8">
        <v>21.32</v>
      </c>
      <c r="D2707" s="8">
        <v>19.29</v>
      </c>
      <c r="E2707" s="8">
        <v>19.5</v>
      </c>
    </row>
    <row r="2708" spans="1:5" x14ac:dyDescent="0.2">
      <c r="A2708" s="6">
        <v>43476</v>
      </c>
      <c r="B2708" s="8">
        <v>19.68</v>
      </c>
      <c r="C2708" s="8">
        <v>20.16</v>
      </c>
      <c r="D2708" s="8">
        <v>18.12</v>
      </c>
      <c r="E2708" s="8">
        <v>18.190000000000001</v>
      </c>
    </row>
    <row r="2709" spans="1:5" x14ac:dyDescent="0.2">
      <c r="A2709" s="6">
        <v>43479</v>
      </c>
      <c r="B2709" s="8">
        <v>19.84</v>
      </c>
      <c r="C2709" s="8">
        <v>20.27</v>
      </c>
      <c r="D2709" s="8">
        <v>18.7</v>
      </c>
      <c r="E2709" s="8">
        <v>19.07</v>
      </c>
    </row>
    <row r="2710" spans="1:5" x14ac:dyDescent="0.2">
      <c r="A2710" s="6">
        <v>43480</v>
      </c>
      <c r="B2710" s="8">
        <v>18.53</v>
      </c>
      <c r="C2710" s="8">
        <v>19.2</v>
      </c>
      <c r="D2710" s="8">
        <v>17.98</v>
      </c>
      <c r="E2710" s="8">
        <v>18.600000000000001</v>
      </c>
    </row>
    <row r="2711" spans="1:5" x14ac:dyDescent="0.2">
      <c r="A2711" s="6">
        <v>43481</v>
      </c>
      <c r="B2711" s="8">
        <v>18.079999999999998</v>
      </c>
      <c r="C2711" s="8">
        <v>19.04</v>
      </c>
      <c r="D2711" s="8">
        <v>17.760000000000002</v>
      </c>
      <c r="E2711" s="8">
        <v>19.04</v>
      </c>
    </row>
    <row r="2712" spans="1:5" x14ac:dyDescent="0.2">
      <c r="A2712" s="6">
        <v>43482</v>
      </c>
      <c r="B2712" s="8">
        <v>19.510000000000002</v>
      </c>
      <c r="C2712" s="8">
        <v>19.72</v>
      </c>
      <c r="D2712" s="8">
        <v>17.850000000000001</v>
      </c>
      <c r="E2712" s="8">
        <v>18.059999999999999</v>
      </c>
    </row>
    <row r="2713" spans="1:5" x14ac:dyDescent="0.2">
      <c r="A2713" s="6">
        <v>43483</v>
      </c>
      <c r="B2713" s="8">
        <v>17.8</v>
      </c>
      <c r="C2713" s="8">
        <v>18.18</v>
      </c>
      <c r="D2713" s="8">
        <v>17.170000000000002</v>
      </c>
      <c r="E2713" s="8">
        <v>17.8</v>
      </c>
    </row>
    <row r="2714" spans="1:5" x14ac:dyDescent="0.2">
      <c r="A2714" s="6">
        <v>43487</v>
      </c>
      <c r="B2714" s="8">
        <v>18.53</v>
      </c>
      <c r="C2714" s="8">
        <v>21.15</v>
      </c>
      <c r="D2714" s="8">
        <v>18.2</v>
      </c>
      <c r="E2714" s="8">
        <v>20.8</v>
      </c>
    </row>
    <row r="2715" spans="1:5" x14ac:dyDescent="0.2">
      <c r="A2715" s="6">
        <v>43488</v>
      </c>
      <c r="B2715" s="8">
        <v>20.85</v>
      </c>
      <c r="C2715" s="8">
        <v>22.02</v>
      </c>
      <c r="D2715" s="8">
        <v>19.47</v>
      </c>
      <c r="E2715" s="8">
        <v>19.52</v>
      </c>
    </row>
    <row r="2716" spans="1:5" x14ac:dyDescent="0.2">
      <c r="A2716" s="6">
        <v>43489</v>
      </c>
      <c r="B2716" s="8">
        <v>19.690000000000001</v>
      </c>
      <c r="C2716" s="8">
        <v>20.25</v>
      </c>
      <c r="D2716" s="8">
        <v>18.63</v>
      </c>
      <c r="E2716" s="8">
        <v>18.89</v>
      </c>
    </row>
    <row r="2717" spans="1:5" x14ac:dyDescent="0.2">
      <c r="A2717" s="6">
        <v>43490</v>
      </c>
      <c r="B2717" s="8">
        <v>18.43</v>
      </c>
      <c r="C2717" s="8">
        <v>18.46</v>
      </c>
      <c r="D2717" s="8">
        <v>17.309999999999999</v>
      </c>
      <c r="E2717" s="8">
        <v>17.420000000000002</v>
      </c>
    </row>
    <row r="2718" spans="1:5" x14ac:dyDescent="0.2">
      <c r="A2718" s="6">
        <v>43493</v>
      </c>
      <c r="B2718" s="8">
        <v>18.559999999999999</v>
      </c>
      <c r="C2718" s="8">
        <v>20.420000000000002</v>
      </c>
      <c r="D2718" s="8">
        <v>18.420000000000002</v>
      </c>
      <c r="E2718" s="8">
        <v>18.87</v>
      </c>
    </row>
    <row r="2719" spans="1:5" x14ac:dyDescent="0.2">
      <c r="A2719" s="6">
        <v>43494</v>
      </c>
      <c r="B2719" s="8">
        <v>19.45</v>
      </c>
      <c r="C2719" s="8">
        <v>19.93</v>
      </c>
      <c r="D2719" s="8">
        <v>18.420000000000002</v>
      </c>
      <c r="E2719" s="8">
        <v>19.13</v>
      </c>
    </row>
    <row r="2720" spans="1:5" x14ac:dyDescent="0.2">
      <c r="A2720" s="6">
        <v>43495</v>
      </c>
      <c r="B2720" s="8">
        <v>19.149999999999999</v>
      </c>
      <c r="C2720" s="8">
        <v>19.309999999999999</v>
      </c>
      <c r="D2720" s="8">
        <v>17.54</v>
      </c>
      <c r="E2720" s="8">
        <v>17.66</v>
      </c>
    </row>
    <row r="2721" spans="1:5" x14ac:dyDescent="0.2">
      <c r="A2721" s="6">
        <v>43496</v>
      </c>
      <c r="B2721" s="8">
        <v>17.39</v>
      </c>
      <c r="C2721" s="8">
        <v>17.72</v>
      </c>
      <c r="D2721" s="8">
        <v>16.54</v>
      </c>
      <c r="E2721" s="8">
        <v>16.57</v>
      </c>
    </row>
    <row r="2722" spans="1:5" x14ac:dyDescent="0.2">
      <c r="A2722" s="6">
        <v>43497</v>
      </c>
      <c r="B2722" s="8">
        <v>16.63</v>
      </c>
      <c r="C2722" s="8">
        <v>16.829999999999998</v>
      </c>
      <c r="D2722" s="8">
        <v>16.079999999999998</v>
      </c>
      <c r="E2722" s="8">
        <v>16.14</v>
      </c>
    </row>
    <row r="2723" spans="1:5" x14ac:dyDescent="0.2">
      <c r="A2723" s="6">
        <v>43500</v>
      </c>
      <c r="B2723" s="8">
        <v>16.72</v>
      </c>
      <c r="C2723" s="8">
        <v>16.73</v>
      </c>
      <c r="D2723" s="8">
        <v>15.6</v>
      </c>
      <c r="E2723" s="8">
        <v>15.73</v>
      </c>
    </row>
    <row r="2724" spans="1:5" x14ac:dyDescent="0.2">
      <c r="A2724" s="6">
        <v>43501</v>
      </c>
      <c r="B2724" s="8">
        <v>15.79</v>
      </c>
      <c r="C2724" s="8">
        <v>15.94</v>
      </c>
      <c r="D2724" s="8">
        <v>15.04</v>
      </c>
      <c r="E2724" s="8">
        <v>15.57</v>
      </c>
    </row>
    <row r="2725" spans="1:5" x14ac:dyDescent="0.2">
      <c r="A2725" s="6">
        <v>43502</v>
      </c>
      <c r="B2725" s="8">
        <v>15.44</v>
      </c>
      <c r="C2725" s="8">
        <v>15.87</v>
      </c>
      <c r="D2725" s="8">
        <v>15.09</v>
      </c>
      <c r="E2725" s="8">
        <v>15.38</v>
      </c>
    </row>
    <row r="2726" spans="1:5" x14ac:dyDescent="0.2">
      <c r="A2726" s="6">
        <v>43503</v>
      </c>
      <c r="B2726" s="8">
        <v>15.66</v>
      </c>
      <c r="C2726" s="8">
        <v>17.89</v>
      </c>
      <c r="D2726" s="8">
        <v>15.51</v>
      </c>
      <c r="E2726" s="8">
        <v>16.37</v>
      </c>
    </row>
    <row r="2727" spans="1:5" x14ac:dyDescent="0.2">
      <c r="A2727" s="6">
        <v>43504</v>
      </c>
      <c r="B2727" s="8">
        <v>16.809999999999999</v>
      </c>
      <c r="C2727" s="8">
        <v>17.63</v>
      </c>
      <c r="D2727" s="8">
        <v>15.62</v>
      </c>
      <c r="E2727" s="8">
        <v>15.72</v>
      </c>
    </row>
    <row r="2728" spans="1:5" x14ac:dyDescent="0.2">
      <c r="A2728" s="6">
        <v>43507</v>
      </c>
      <c r="B2728" s="8">
        <v>16.170000000000002</v>
      </c>
      <c r="C2728" s="8">
        <v>16.5</v>
      </c>
      <c r="D2728" s="8">
        <v>15.34</v>
      </c>
      <c r="E2728" s="8">
        <v>15.97</v>
      </c>
    </row>
    <row r="2729" spans="1:5" x14ac:dyDescent="0.2">
      <c r="A2729" s="6">
        <v>43508</v>
      </c>
      <c r="B2729" s="8">
        <v>15.23</v>
      </c>
      <c r="C2729" s="8">
        <v>15.65</v>
      </c>
      <c r="D2729" s="8">
        <v>14.95</v>
      </c>
      <c r="E2729" s="8">
        <v>15.43</v>
      </c>
    </row>
    <row r="2730" spans="1:5" x14ac:dyDescent="0.2">
      <c r="A2730" s="6">
        <v>43509</v>
      </c>
      <c r="B2730" s="8">
        <v>15.46</v>
      </c>
      <c r="C2730" s="8">
        <v>15.91</v>
      </c>
      <c r="D2730" s="8">
        <v>15</v>
      </c>
      <c r="E2730" s="8">
        <v>15.65</v>
      </c>
    </row>
    <row r="2731" spans="1:5" x14ac:dyDescent="0.2">
      <c r="A2731" s="6">
        <v>43510</v>
      </c>
      <c r="B2731" s="8">
        <v>15.61</v>
      </c>
      <c r="C2731" s="8">
        <v>17.27</v>
      </c>
      <c r="D2731" s="8">
        <v>15.3</v>
      </c>
      <c r="E2731" s="8">
        <v>16.22</v>
      </c>
    </row>
    <row r="2732" spans="1:5" x14ac:dyDescent="0.2">
      <c r="A2732" s="6">
        <v>43511</v>
      </c>
      <c r="B2732" s="8">
        <v>16.82</v>
      </c>
      <c r="C2732" s="8">
        <v>16.82</v>
      </c>
      <c r="D2732" s="8">
        <v>14.79</v>
      </c>
      <c r="E2732" s="8">
        <v>14.91</v>
      </c>
    </row>
    <row r="2733" spans="1:5" x14ac:dyDescent="0.2">
      <c r="A2733" s="6">
        <v>43515</v>
      </c>
      <c r="B2733" s="8">
        <v>15.65</v>
      </c>
      <c r="C2733" s="8">
        <v>16.16</v>
      </c>
      <c r="D2733" s="8">
        <v>14.64</v>
      </c>
      <c r="E2733" s="8">
        <v>14.88</v>
      </c>
    </row>
    <row r="2734" spans="1:5" x14ac:dyDescent="0.2">
      <c r="A2734" s="6">
        <v>43516</v>
      </c>
      <c r="B2734" s="8">
        <v>14.92</v>
      </c>
      <c r="C2734" s="8">
        <v>15.19</v>
      </c>
      <c r="D2734" s="8">
        <v>13.99</v>
      </c>
      <c r="E2734" s="8">
        <v>14.02</v>
      </c>
    </row>
    <row r="2735" spans="1:5" x14ac:dyDescent="0.2">
      <c r="A2735" s="6">
        <v>43517</v>
      </c>
      <c r="B2735" s="8">
        <v>14</v>
      </c>
      <c r="C2735" s="8">
        <v>15.17</v>
      </c>
      <c r="D2735" s="8">
        <v>13.85</v>
      </c>
      <c r="E2735" s="8">
        <v>14.46</v>
      </c>
    </row>
    <row r="2736" spans="1:5" x14ac:dyDescent="0.2">
      <c r="A2736" s="6">
        <v>43518</v>
      </c>
      <c r="B2736" s="8">
        <v>14.46</v>
      </c>
      <c r="C2736" s="8">
        <v>14.47</v>
      </c>
      <c r="D2736" s="8">
        <v>13.51</v>
      </c>
      <c r="E2736" s="8">
        <v>13.51</v>
      </c>
    </row>
    <row r="2737" spans="1:5" x14ac:dyDescent="0.2">
      <c r="A2737" s="6">
        <v>43521</v>
      </c>
      <c r="B2737" s="8">
        <v>13.91</v>
      </c>
      <c r="C2737" s="8">
        <v>14.9</v>
      </c>
      <c r="D2737" s="8">
        <v>13.44</v>
      </c>
      <c r="E2737" s="8">
        <v>14.85</v>
      </c>
    </row>
    <row r="2738" spans="1:5" x14ac:dyDescent="0.2">
      <c r="A2738" s="6">
        <v>43522</v>
      </c>
      <c r="B2738" s="8">
        <v>15.16</v>
      </c>
      <c r="C2738" s="8">
        <v>15.28</v>
      </c>
      <c r="D2738" s="8">
        <v>14.52</v>
      </c>
      <c r="E2738" s="8">
        <v>15.17</v>
      </c>
    </row>
    <row r="2739" spans="1:5" x14ac:dyDescent="0.2">
      <c r="A2739" s="6">
        <v>43523</v>
      </c>
      <c r="B2739" s="8">
        <v>15.53</v>
      </c>
      <c r="C2739" s="8">
        <v>16.170000000000002</v>
      </c>
      <c r="D2739" s="8">
        <v>14.7</v>
      </c>
      <c r="E2739" s="8">
        <v>14.7</v>
      </c>
    </row>
    <row r="2740" spans="1:5" x14ac:dyDescent="0.2">
      <c r="A2740" s="6">
        <v>43524</v>
      </c>
      <c r="B2740" s="8">
        <v>15.17</v>
      </c>
      <c r="C2740" s="8">
        <v>15.24</v>
      </c>
      <c r="D2740" s="8">
        <v>14.39</v>
      </c>
      <c r="E2740" s="8">
        <v>14.78</v>
      </c>
    </row>
    <row r="2741" spans="1:5" x14ac:dyDescent="0.2">
      <c r="A2741" s="6">
        <v>43525</v>
      </c>
      <c r="B2741" s="8">
        <v>14.57</v>
      </c>
      <c r="C2741" s="8">
        <v>14.84</v>
      </c>
      <c r="D2741" s="8">
        <v>13.41</v>
      </c>
      <c r="E2741" s="8">
        <v>13.57</v>
      </c>
    </row>
    <row r="2742" spans="1:5" x14ac:dyDescent="0.2">
      <c r="A2742" s="6">
        <v>43528</v>
      </c>
      <c r="B2742" s="8">
        <v>13.77</v>
      </c>
      <c r="C2742" s="8">
        <v>16.98</v>
      </c>
      <c r="D2742" s="8">
        <v>13.38</v>
      </c>
      <c r="E2742" s="8">
        <v>14.63</v>
      </c>
    </row>
    <row r="2743" spans="1:5" x14ac:dyDescent="0.2">
      <c r="A2743" s="6">
        <v>43529</v>
      </c>
      <c r="B2743" s="8">
        <v>14.52</v>
      </c>
      <c r="C2743" s="8">
        <v>15.39</v>
      </c>
      <c r="D2743" s="8">
        <v>14.26</v>
      </c>
      <c r="E2743" s="8">
        <v>14.74</v>
      </c>
    </row>
    <row r="2744" spans="1:5" x14ac:dyDescent="0.2">
      <c r="A2744" s="6">
        <v>43530</v>
      </c>
      <c r="B2744" s="8">
        <v>14.91</v>
      </c>
      <c r="C2744" s="8">
        <v>16.11</v>
      </c>
      <c r="D2744" s="8">
        <v>14.74</v>
      </c>
      <c r="E2744" s="8">
        <v>15.74</v>
      </c>
    </row>
    <row r="2745" spans="1:5" x14ac:dyDescent="0.2">
      <c r="A2745" s="6">
        <v>43531</v>
      </c>
      <c r="B2745" s="8">
        <v>16.329999999999998</v>
      </c>
      <c r="C2745" s="8">
        <v>17.809999999999999</v>
      </c>
      <c r="D2745" s="8">
        <v>15.54</v>
      </c>
      <c r="E2745" s="8">
        <v>16.59</v>
      </c>
    </row>
    <row r="2746" spans="1:5" x14ac:dyDescent="0.2">
      <c r="A2746" s="6">
        <v>43532</v>
      </c>
      <c r="B2746" s="8">
        <v>17.38</v>
      </c>
      <c r="C2746" s="8">
        <v>18.329999999999998</v>
      </c>
      <c r="D2746" s="8">
        <v>16.02</v>
      </c>
      <c r="E2746" s="8">
        <v>16.05</v>
      </c>
    </row>
    <row r="2747" spans="1:5" x14ac:dyDescent="0.2">
      <c r="A2747" s="6">
        <v>43535</v>
      </c>
      <c r="B2747" s="8">
        <v>16.28</v>
      </c>
      <c r="C2747" s="8">
        <v>16.43</v>
      </c>
      <c r="D2747" s="8">
        <v>14.33</v>
      </c>
      <c r="E2747" s="8">
        <v>14.33</v>
      </c>
    </row>
    <row r="2748" spans="1:5" x14ac:dyDescent="0.2">
      <c r="A2748" s="6">
        <v>43536</v>
      </c>
      <c r="B2748" s="8">
        <v>13.97</v>
      </c>
      <c r="C2748" s="8">
        <v>14.7</v>
      </c>
      <c r="D2748" s="8">
        <v>13.61</v>
      </c>
      <c r="E2748" s="8">
        <v>13.77</v>
      </c>
    </row>
    <row r="2749" spans="1:5" x14ac:dyDescent="0.2">
      <c r="A2749" s="6">
        <v>43537</v>
      </c>
      <c r="B2749" s="8">
        <v>14</v>
      </c>
      <c r="C2749" s="8">
        <v>14.05</v>
      </c>
      <c r="D2749" s="8">
        <v>13.25</v>
      </c>
      <c r="E2749" s="8">
        <v>13.41</v>
      </c>
    </row>
    <row r="2750" spans="1:5" x14ac:dyDescent="0.2">
      <c r="A2750" s="6">
        <v>43538</v>
      </c>
      <c r="B2750" s="8">
        <v>13.35</v>
      </c>
      <c r="C2750" s="8">
        <v>13.84</v>
      </c>
      <c r="D2750" s="8">
        <v>13.16</v>
      </c>
      <c r="E2750" s="8">
        <v>13.5</v>
      </c>
    </row>
    <row r="2751" spans="1:5" x14ac:dyDescent="0.2">
      <c r="A2751" s="6">
        <v>43539</v>
      </c>
      <c r="B2751" s="8">
        <v>13.21</v>
      </c>
      <c r="C2751" s="8">
        <v>13.28</v>
      </c>
      <c r="D2751" s="8">
        <v>12.5</v>
      </c>
      <c r="E2751" s="8">
        <v>12.88</v>
      </c>
    </row>
    <row r="2752" spans="1:5" x14ac:dyDescent="0.2">
      <c r="A2752" s="6">
        <v>43542</v>
      </c>
      <c r="B2752" s="8">
        <v>13.13</v>
      </c>
      <c r="C2752" s="8">
        <v>13.8</v>
      </c>
      <c r="D2752" s="8">
        <v>13</v>
      </c>
      <c r="E2752" s="8">
        <v>13.1</v>
      </c>
    </row>
    <row r="2753" spans="1:5" x14ac:dyDescent="0.2">
      <c r="A2753" s="6">
        <v>43543</v>
      </c>
      <c r="B2753" s="8">
        <v>12.89</v>
      </c>
      <c r="C2753" s="8">
        <v>13.77</v>
      </c>
      <c r="D2753" s="8">
        <v>12.37</v>
      </c>
      <c r="E2753" s="8">
        <v>13.56</v>
      </c>
    </row>
    <row r="2754" spans="1:5" x14ac:dyDescent="0.2">
      <c r="A2754" s="6">
        <v>43544</v>
      </c>
      <c r="B2754" s="8">
        <v>13.54</v>
      </c>
      <c r="C2754" s="8">
        <v>14.3</v>
      </c>
      <c r="D2754" s="8">
        <v>13.05</v>
      </c>
      <c r="E2754" s="8">
        <v>13.91</v>
      </c>
    </row>
    <row r="2755" spans="1:5" x14ac:dyDescent="0.2">
      <c r="A2755" s="6">
        <v>43545</v>
      </c>
      <c r="B2755" s="8">
        <v>14.11</v>
      </c>
      <c r="C2755" s="8">
        <v>14.56</v>
      </c>
      <c r="D2755" s="8">
        <v>13.26</v>
      </c>
      <c r="E2755" s="8">
        <v>13.63</v>
      </c>
    </row>
    <row r="2756" spans="1:5" x14ac:dyDescent="0.2">
      <c r="A2756" s="6">
        <v>43546</v>
      </c>
      <c r="B2756" s="8">
        <v>13.77</v>
      </c>
      <c r="C2756" s="8">
        <v>17.52</v>
      </c>
      <c r="D2756" s="8">
        <v>13.62</v>
      </c>
      <c r="E2756" s="8">
        <v>16.48</v>
      </c>
    </row>
    <row r="2757" spans="1:5" x14ac:dyDescent="0.2">
      <c r="A2757" s="6">
        <v>43549</v>
      </c>
      <c r="B2757" s="8">
        <v>17.760000000000002</v>
      </c>
      <c r="C2757" s="8">
        <v>17.850000000000001</v>
      </c>
      <c r="D2757" s="8">
        <v>16.260000000000002</v>
      </c>
      <c r="E2757" s="8">
        <v>16.329999999999998</v>
      </c>
    </row>
    <row r="2758" spans="1:5" x14ac:dyDescent="0.2">
      <c r="A2758" s="6">
        <v>43550</v>
      </c>
      <c r="B2758" s="8">
        <v>16.22</v>
      </c>
      <c r="C2758" s="8">
        <v>16.3</v>
      </c>
      <c r="D2758" s="8">
        <v>14.67</v>
      </c>
      <c r="E2758" s="8">
        <v>14.68</v>
      </c>
    </row>
    <row r="2759" spans="1:5" x14ac:dyDescent="0.2">
      <c r="A2759" s="6">
        <v>43551</v>
      </c>
      <c r="B2759" s="8">
        <v>14.52</v>
      </c>
      <c r="C2759" s="8">
        <v>16.71</v>
      </c>
      <c r="D2759" s="8">
        <v>14.51</v>
      </c>
      <c r="E2759" s="8">
        <v>15.15</v>
      </c>
    </row>
    <row r="2760" spans="1:5" x14ac:dyDescent="0.2">
      <c r="A2760" s="6">
        <v>43552</v>
      </c>
      <c r="B2760" s="8">
        <v>15.38</v>
      </c>
      <c r="C2760" s="8">
        <v>15.62</v>
      </c>
      <c r="D2760" s="8">
        <v>14.41</v>
      </c>
      <c r="E2760" s="8">
        <v>14.43</v>
      </c>
    </row>
    <row r="2761" spans="1:5" x14ac:dyDescent="0.2">
      <c r="A2761" s="6">
        <v>43553</v>
      </c>
      <c r="B2761" s="8">
        <v>14.19</v>
      </c>
      <c r="C2761" s="8">
        <v>14.43</v>
      </c>
      <c r="D2761" s="8">
        <v>13.64</v>
      </c>
      <c r="E2761" s="8">
        <v>13.71</v>
      </c>
    </row>
    <row r="2762" spans="1:5" x14ac:dyDescent="0.2">
      <c r="A2762" s="6">
        <v>43556</v>
      </c>
      <c r="B2762" s="8">
        <v>13.9</v>
      </c>
      <c r="C2762" s="8">
        <v>14.01</v>
      </c>
      <c r="D2762" s="8">
        <v>13.32</v>
      </c>
      <c r="E2762" s="8">
        <v>13.4</v>
      </c>
    </row>
    <row r="2763" spans="1:5" x14ac:dyDescent="0.2">
      <c r="A2763" s="6">
        <v>43557</v>
      </c>
      <c r="B2763" s="8">
        <v>13.62</v>
      </c>
      <c r="C2763" s="8">
        <v>13.68</v>
      </c>
      <c r="D2763" s="8">
        <v>13.13</v>
      </c>
      <c r="E2763" s="8">
        <v>13.36</v>
      </c>
    </row>
    <row r="2764" spans="1:5" x14ac:dyDescent="0.2">
      <c r="A2764" s="6">
        <v>43558</v>
      </c>
      <c r="B2764" s="8">
        <v>13.06</v>
      </c>
      <c r="C2764" s="8">
        <v>14.27</v>
      </c>
      <c r="D2764" s="8">
        <v>12.85</v>
      </c>
      <c r="E2764" s="8">
        <v>13.74</v>
      </c>
    </row>
    <row r="2765" spans="1:5" x14ac:dyDescent="0.2">
      <c r="A2765" s="6">
        <v>43559</v>
      </c>
      <c r="B2765" s="8">
        <v>13.84</v>
      </c>
      <c r="C2765" s="8">
        <v>14.03</v>
      </c>
      <c r="D2765" s="8">
        <v>13.4</v>
      </c>
      <c r="E2765" s="8">
        <v>13.58</v>
      </c>
    </row>
    <row r="2766" spans="1:5" x14ac:dyDescent="0.2">
      <c r="A2766" s="6">
        <v>43560</v>
      </c>
      <c r="B2766" s="8">
        <v>13.46</v>
      </c>
      <c r="C2766" s="8">
        <v>13.47</v>
      </c>
      <c r="D2766" s="8">
        <v>12.17</v>
      </c>
      <c r="E2766" s="8">
        <v>12.82</v>
      </c>
    </row>
    <row r="2767" spans="1:5" x14ac:dyDescent="0.2">
      <c r="A2767" s="6">
        <v>43563</v>
      </c>
      <c r="B2767" s="8">
        <v>13.55</v>
      </c>
      <c r="C2767" s="8">
        <v>13.77</v>
      </c>
      <c r="D2767" s="8">
        <v>13.1</v>
      </c>
      <c r="E2767" s="8">
        <v>13.18</v>
      </c>
    </row>
    <row r="2768" spans="1:5" x14ac:dyDescent="0.2">
      <c r="A2768" s="6">
        <v>43564</v>
      </c>
      <c r="B2768" s="8">
        <v>13.46</v>
      </c>
      <c r="C2768" s="8">
        <v>14.39</v>
      </c>
      <c r="D2768" s="8">
        <v>13.31</v>
      </c>
      <c r="E2768" s="8">
        <v>14.28</v>
      </c>
    </row>
    <row r="2769" spans="1:5" x14ac:dyDescent="0.2">
      <c r="A2769" s="6">
        <v>43565</v>
      </c>
      <c r="B2769" s="8">
        <v>14.09</v>
      </c>
      <c r="C2769" s="8">
        <v>14.29</v>
      </c>
      <c r="D2769" s="8">
        <v>13.27</v>
      </c>
      <c r="E2769" s="8">
        <v>13.3</v>
      </c>
    </row>
    <row r="2770" spans="1:5" x14ac:dyDescent="0.2">
      <c r="A2770" s="6">
        <v>43566</v>
      </c>
      <c r="B2770" s="8">
        <v>13.37</v>
      </c>
      <c r="C2770" s="8">
        <v>13.58</v>
      </c>
      <c r="D2770" s="8">
        <v>12.91</v>
      </c>
      <c r="E2770" s="8">
        <v>13.02</v>
      </c>
    </row>
    <row r="2771" spans="1:5" x14ac:dyDescent="0.2">
      <c r="A2771" s="6">
        <v>43567</v>
      </c>
      <c r="B2771" s="8">
        <v>12.96</v>
      </c>
      <c r="C2771" s="8">
        <v>12.96</v>
      </c>
      <c r="D2771" s="8">
        <v>11.95</v>
      </c>
      <c r="E2771" s="8">
        <v>12.01</v>
      </c>
    </row>
    <row r="2772" spans="1:5" x14ac:dyDescent="0.2">
      <c r="A2772" s="6">
        <v>43570</v>
      </c>
      <c r="B2772" s="8">
        <v>12.46</v>
      </c>
      <c r="C2772" s="8">
        <v>13.14</v>
      </c>
      <c r="D2772" s="8">
        <v>12.24</v>
      </c>
      <c r="E2772" s="8">
        <v>12.32</v>
      </c>
    </row>
    <row r="2773" spans="1:5" x14ac:dyDescent="0.2">
      <c r="A2773" s="6">
        <v>43571</v>
      </c>
      <c r="B2773" s="8">
        <v>12.26</v>
      </c>
      <c r="C2773" s="8">
        <v>12.47</v>
      </c>
      <c r="D2773" s="8">
        <v>11.85</v>
      </c>
      <c r="E2773" s="8">
        <v>12.18</v>
      </c>
    </row>
    <row r="2774" spans="1:5" x14ac:dyDescent="0.2">
      <c r="A2774" s="6">
        <v>43572</v>
      </c>
      <c r="B2774" s="8">
        <v>12.12</v>
      </c>
      <c r="C2774" s="8">
        <v>13.02</v>
      </c>
      <c r="D2774" s="8">
        <v>11.03</v>
      </c>
      <c r="E2774" s="8">
        <v>12.6</v>
      </c>
    </row>
    <row r="2775" spans="1:5" x14ac:dyDescent="0.2">
      <c r="A2775" s="6">
        <v>43573</v>
      </c>
      <c r="B2775" s="8">
        <v>12.8</v>
      </c>
      <c r="C2775" s="8">
        <v>13.12</v>
      </c>
      <c r="D2775" s="8">
        <v>12.02</v>
      </c>
      <c r="E2775" s="8">
        <v>12.09</v>
      </c>
    </row>
    <row r="2776" spans="1:5" x14ac:dyDescent="0.2">
      <c r="A2776" s="6">
        <v>43577</v>
      </c>
      <c r="B2776" s="8">
        <v>13.21</v>
      </c>
      <c r="C2776" s="8">
        <v>13.36</v>
      </c>
      <c r="D2776" s="8">
        <v>12.38</v>
      </c>
      <c r="E2776" s="8">
        <v>12.42</v>
      </c>
    </row>
    <row r="2777" spans="1:5" x14ac:dyDescent="0.2">
      <c r="A2777" s="6">
        <v>43578</v>
      </c>
      <c r="B2777" s="8">
        <v>12.66</v>
      </c>
      <c r="C2777" s="8">
        <v>12.69</v>
      </c>
      <c r="D2777" s="8">
        <v>12.08</v>
      </c>
      <c r="E2777" s="8">
        <v>12.28</v>
      </c>
    </row>
    <row r="2778" spans="1:5" x14ac:dyDescent="0.2">
      <c r="A2778" s="6">
        <v>43579</v>
      </c>
      <c r="B2778" s="8">
        <v>12.53</v>
      </c>
      <c r="C2778" s="8">
        <v>13.23</v>
      </c>
      <c r="D2778" s="8">
        <v>12.26</v>
      </c>
      <c r="E2778" s="8">
        <v>13.14</v>
      </c>
    </row>
    <row r="2779" spans="1:5" x14ac:dyDescent="0.2">
      <c r="A2779" s="6">
        <v>43580</v>
      </c>
      <c r="B2779" s="8">
        <v>13.29</v>
      </c>
      <c r="C2779" s="8">
        <v>14.3</v>
      </c>
      <c r="D2779" s="8">
        <v>12.81</v>
      </c>
      <c r="E2779" s="8">
        <v>13.25</v>
      </c>
    </row>
    <row r="2780" spans="1:5" x14ac:dyDescent="0.2">
      <c r="A2780" s="6">
        <v>43581</v>
      </c>
      <c r="B2780" s="8">
        <v>13.44</v>
      </c>
      <c r="C2780" s="8">
        <v>13.62</v>
      </c>
      <c r="D2780" s="8">
        <v>12.49</v>
      </c>
      <c r="E2780" s="8">
        <v>12.73</v>
      </c>
    </row>
    <row r="2781" spans="1:5" x14ac:dyDescent="0.2">
      <c r="A2781" s="6">
        <v>43584</v>
      </c>
      <c r="B2781" s="8">
        <v>13.04</v>
      </c>
      <c r="C2781" s="8">
        <v>13.27</v>
      </c>
      <c r="D2781" s="8">
        <v>12.65</v>
      </c>
      <c r="E2781" s="8">
        <v>13.11</v>
      </c>
    </row>
    <row r="2782" spans="1:5" x14ac:dyDescent="0.2">
      <c r="A2782" s="6">
        <v>43585</v>
      </c>
      <c r="B2782" s="8">
        <v>13.11</v>
      </c>
      <c r="C2782" s="8">
        <v>14.05</v>
      </c>
      <c r="D2782" s="8">
        <v>12.88</v>
      </c>
      <c r="E2782" s="8">
        <v>13.12</v>
      </c>
    </row>
    <row r="2783" spans="1:5" x14ac:dyDescent="0.2">
      <c r="A2783" s="6">
        <v>43586</v>
      </c>
      <c r="B2783" s="8">
        <v>12.86</v>
      </c>
      <c r="C2783" s="8">
        <v>14.83</v>
      </c>
      <c r="D2783" s="8">
        <v>12.74</v>
      </c>
      <c r="E2783" s="8">
        <v>14.8</v>
      </c>
    </row>
    <row r="2784" spans="1:5" x14ac:dyDescent="0.2">
      <c r="A2784" s="6">
        <v>43587</v>
      </c>
      <c r="B2784" s="8">
        <v>14.35</v>
      </c>
      <c r="C2784" s="8">
        <v>15.92</v>
      </c>
      <c r="D2784" s="8">
        <v>13.8</v>
      </c>
      <c r="E2784" s="8">
        <v>14.42</v>
      </c>
    </row>
    <row r="2785" spans="1:5" x14ac:dyDescent="0.2">
      <c r="A2785" s="6">
        <v>43588</v>
      </c>
      <c r="B2785" s="8">
        <v>14.11</v>
      </c>
      <c r="C2785" s="8">
        <v>14.15</v>
      </c>
      <c r="D2785" s="8">
        <v>12.8</v>
      </c>
      <c r="E2785" s="8">
        <v>12.87</v>
      </c>
    </row>
    <row r="2786" spans="1:5" x14ac:dyDescent="0.2">
      <c r="A2786" s="6">
        <v>43591</v>
      </c>
      <c r="B2786" s="8">
        <v>12.89</v>
      </c>
      <c r="C2786" s="8">
        <v>18.8</v>
      </c>
      <c r="D2786" s="8">
        <v>12.89</v>
      </c>
      <c r="E2786" s="8">
        <v>15.44</v>
      </c>
    </row>
    <row r="2787" spans="1:5" x14ac:dyDescent="0.2">
      <c r="A2787" s="6">
        <v>43592</v>
      </c>
      <c r="B2787" s="8">
        <v>15.9</v>
      </c>
      <c r="C2787" s="8">
        <v>21.84</v>
      </c>
      <c r="D2787" s="8">
        <v>15.8</v>
      </c>
      <c r="E2787" s="8">
        <v>19.32</v>
      </c>
    </row>
    <row r="2788" spans="1:5" x14ac:dyDescent="0.2">
      <c r="A2788" s="6">
        <v>43593</v>
      </c>
      <c r="B2788" s="8">
        <v>18.95</v>
      </c>
      <c r="C2788" s="8">
        <v>21.74</v>
      </c>
      <c r="D2788" s="8">
        <v>18.29</v>
      </c>
      <c r="E2788" s="8">
        <v>19.399999999999999</v>
      </c>
    </row>
    <row r="2789" spans="1:5" x14ac:dyDescent="0.2">
      <c r="A2789" s="6">
        <v>43594</v>
      </c>
      <c r="B2789" s="8">
        <v>21.4</v>
      </c>
      <c r="C2789" s="8">
        <v>23.38</v>
      </c>
      <c r="D2789" s="8">
        <v>18.87</v>
      </c>
      <c r="E2789" s="8">
        <v>19.100000000000001</v>
      </c>
    </row>
    <row r="2790" spans="1:5" x14ac:dyDescent="0.2">
      <c r="A2790" s="6">
        <v>43595</v>
      </c>
      <c r="B2790" s="8">
        <v>18.79</v>
      </c>
      <c r="C2790" s="8">
        <v>20.190000000000001</v>
      </c>
      <c r="D2790" s="8">
        <v>15.57</v>
      </c>
      <c r="E2790" s="8">
        <v>16.04</v>
      </c>
    </row>
    <row r="2791" spans="1:5" x14ac:dyDescent="0.2">
      <c r="A2791" s="6">
        <v>43598</v>
      </c>
      <c r="B2791" s="8">
        <v>18.62</v>
      </c>
      <c r="C2791" s="8">
        <v>21.32</v>
      </c>
      <c r="D2791" s="8">
        <v>18.350000000000001</v>
      </c>
      <c r="E2791" s="8">
        <v>20.55</v>
      </c>
    </row>
    <row r="2792" spans="1:5" x14ac:dyDescent="0.2">
      <c r="A2792" s="6">
        <v>43599</v>
      </c>
      <c r="B2792" s="8">
        <v>19.399999999999999</v>
      </c>
      <c r="C2792" s="8">
        <v>19.649999999999999</v>
      </c>
      <c r="D2792" s="8">
        <v>17.45</v>
      </c>
      <c r="E2792" s="8">
        <v>18.059999999999999</v>
      </c>
    </row>
    <row r="2793" spans="1:5" x14ac:dyDescent="0.2">
      <c r="A2793" s="6">
        <v>43600</v>
      </c>
      <c r="B2793" s="8">
        <v>17.57</v>
      </c>
      <c r="C2793" s="8">
        <v>19.149999999999999</v>
      </c>
      <c r="D2793" s="8">
        <v>16.41</v>
      </c>
      <c r="E2793" s="8">
        <v>16.440000000000001</v>
      </c>
    </row>
    <row r="2794" spans="1:5" x14ac:dyDescent="0.2">
      <c r="A2794" s="6">
        <v>43601</v>
      </c>
      <c r="B2794" s="8">
        <v>16.690000000000001</v>
      </c>
      <c r="C2794" s="8">
        <v>17.13</v>
      </c>
      <c r="D2794" s="8">
        <v>15.16</v>
      </c>
      <c r="E2794" s="8">
        <v>15.29</v>
      </c>
    </row>
    <row r="2795" spans="1:5" x14ac:dyDescent="0.2">
      <c r="A2795" s="6">
        <v>43602</v>
      </c>
      <c r="B2795" s="8">
        <v>15.89</v>
      </c>
      <c r="C2795" s="8">
        <v>16.809999999999999</v>
      </c>
      <c r="D2795" s="8">
        <v>14.86</v>
      </c>
      <c r="E2795" s="8">
        <v>15.96</v>
      </c>
    </row>
    <row r="2796" spans="1:5" x14ac:dyDescent="0.2">
      <c r="A2796" s="6">
        <v>43605</v>
      </c>
      <c r="B2796" s="8">
        <v>15.88</v>
      </c>
      <c r="C2796" s="8">
        <v>17.63</v>
      </c>
      <c r="D2796" s="8">
        <v>15.46</v>
      </c>
      <c r="E2796" s="8">
        <v>16.309999999999999</v>
      </c>
    </row>
    <row r="2797" spans="1:5" x14ac:dyDescent="0.2">
      <c r="A2797" s="6">
        <v>43606</v>
      </c>
      <c r="B2797" s="8">
        <v>15.86</v>
      </c>
      <c r="C2797" s="8">
        <v>16.22</v>
      </c>
      <c r="D2797" s="8">
        <v>14.79</v>
      </c>
      <c r="E2797" s="8">
        <v>14.95</v>
      </c>
    </row>
    <row r="2798" spans="1:5" x14ac:dyDescent="0.2">
      <c r="A2798" s="6">
        <v>43607</v>
      </c>
      <c r="B2798" s="8">
        <v>15.06</v>
      </c>
      <c r="C2798" s="8">
        <v>15.44</v>
      </c>
      <c r="D2798" s="8">
        <v>14.42</v>
      </c>
      <c r="E2798" s="8">
        <v>14.75</v>
      </c>
    </row>
    <row r="2799" spans="1:5" x14ac:dyDescent="0.2">
      <c r="A2799" s="6">
        <v>43608</v>
      </c>
      <c r="B2799" s="8">
        <v>15.93</v>
      </c>
      <c r="C2799" s="8">
        <v>18.05</v>
      </c>
      <c r="D2799" s="8">
        <v>15.28</v>
      </c>
      <c r="E2799" s="8">
        <v>16.920000000000002</v>
      </c>
    </row>
    <row r="2800" spans="1:5" x14ac:dyDescent="0.2">
      <c r="A2800" s="6">
        <v>43609</v>
      </c>
      <c r="B2800" s="8">
        <v>16.34</v>
      </c>
      <c r="C2800" s="8">
        <v>16.52</v>
      </c>
      <c r="D2800" s="8">
        <v>15.52</v>
      </c>
      <c r="E2800" s="8">
        <v>15.85</v>
      </c>
    </row>
    <row r="2801" spans="1:5" x14ac:dyDescent="0.2">
      <c r="A2801" s="6">
        <v>43613</v>
      </c>
      <c r="B2801" s="8">
        <v>16.55</v>
      </c>
      <c r="C2801" s="8">
        <v>17.7</v>
      </c>
      <c r="D2801" s="8">
        <v>15.9</v>
      </c>
      <c r="E2801" s="8">
        <v>17.5</v>
      </c>
    </row>
    <row r="2802" spans="1:5" x14ac:dyDescent="0.2">
      <c r="A2802" s="6">
        <v>43614</v>
      </c>
      <c r="B2802" s="8">
        <v>18.55</v>
      </c>
      <c r="C2802" s="8">
        <v>19.04</v>
      </c>
      <c r="D2802" s="8">
        <v>17.62</v>
      </c>
      <c r="E2802" s="8">
        <v>17.899999999999999</v>
      </c>
    </row>
    <row r="2803" spans="1:5" x14ac:dyDescent="0.2">
      <c r="A2803" s="6">
        <v>43615</v>
      </c>
      <c r="B2803" s="8">
        <v>17.47</v>
      </c>
      <c r="C2803" s="8">
        <v>18.11</v>
      </c>
      <c r="D2803" s="8">
        <v>16.72</v>
      </c>
      <c r="E2803" s="8">
        <v>17.3</v>
      </c>
    </row>
    <row r="2804" spans="1:5" x14ac:dyDescent="0.2">
      <c r="A2804" s="6">
        <v>43616</v>
      </c>
      <c r="B2804" s="8">
        <v>19.05</v>
      </c>
      <c r="C2804" s="8">
        <v>19.72</v>
      </c>
      <c r="D2804" s="8">
        <v>18.010000000000002</v>
      </c>
      <c r="E2804" s="8">
        <v>18.71</v>
      </c>
    </row>
    <row r="2805" spans="1:5" x14ac:dyDescent="0.2">
      <c r="A2805" s="6">
        <v>43619</v>
      </c>
      <c r="B2805" s="8">
        <v>19.41</v>
      </c>
      <c r="C2805" s="8">
        <v>19.75</v>
      </c>
      <c r="D2805" s="8">
        <v>18.16</v>
      </c>
      <c r="E2805" s="8">
        <v>18.86</v>
      </c>
    </row>
    <row r="2806" spans="1:5" x14ac:dyDescent="0.2">
      <c r="A2806" s="6">
        <v>43620</v>
      </c>
      <c r="B2806" s="8">
        <v>18.739999999999998</v>
      </c>
      <c r="C2806" s="8">
        <v>18.739999999999998</v>
      </c>
      <c r="D2806" s="8">
        <v>16.97</v>
      </c>
      <c r="E2806" s="8">
        <v>16.97</v>
      </c>
    </row>
    <row r="2807" spans="1:5" x14ac:dyDescent="0.2">
      <c r="A2807" s="6">
        <v>43621</v>
      </c>
      <c r="B2807" s="8">
        <v>17.059999999999999</v>
      </c>
      <c r="C2807" s="8">
        <v>17.489999999999998</v>
      </c>
      <c r="D2807" s="8">
        <v>16.04</v>
      </c>
      <c r="E2807" s="8">
        <v>16.09</v>
      </c>
    </row>
    <row r="2808" spans="1:5" x14ac:dyDescent="0.2">
      <c r="A2808" s="6">
        <v>43622</v>
      </c>
      <c r="B2808" s="8">
        <v>16.25</v>
      </c>
      <c r="C2808" s="8">
        <v>16.54</v>
      </c>
      <c r="D2808" s="8">
        <v>15.36</v>
      </c>
      <c r="E2808" s="8">
        <v>15.93</v>
      </c>
    </row>
    <row r="2809" spans="1:5" x14ac:dyDescent="0.2">
      <c r="A2809" s="6">
        <v>43623</v>
      </c>
      <c r="B2809" s="8">
        <v>15.65</v>
      </c>
      <c r="C2809" s="8">
        <v>16.440000000000001</v>
      </c>
      <c r="D2809" s="8">
        <v>15.33</v>
      </c>
      <c r="E2809" s="8">
        <v>16.3</v>
      </c>
    </row>
    <row r="2810" spans="1:5" x14ac:dyDescent="0.2">
      <c r="A2810" s="6">
        <v>43626</v>
      </c>
      <c r="B2810" s="8">
        <v>16.3</v>
      </c>
      <c r="C2810" s="8">
        <v>16.47</v>
      </c>
      <c r="D2810" s="8">
        <v>15.84</v>
      </c>
      <c r="E2810" s="8">
        <v>15.94</v>
      </c>
    </row>
    <row r="2811" spans="1:5" x14ac:dyDescent="0.2">
      <c r="A2811" s="6">
        <v>43627</v>
      </c>
      <c r="B2811" s="8">
        <v>15.84</v>
      </c>
      <c r="C2811" s="8">
        <v>16.7</v>
      </c>
      <c r="D2811" s="8">
        <v>15.5</v>
      </c>
      <c r="E2811" s="8">
        <v>15.99</v>
      </c>
    </row>
    <row r="2812" spans="1:5" x14ac:dyDescent="0.2">
      <c r="A2812" s="6">
        <v>43628</v>
      </c>
      <c r="B2812" s="8">
        <v>16.260000000000002</v>
      </c>
      <c r="C2812" s="8">
        <v>16.43</v>
      </c>
      <c r="D2812" s="8">
        <v>15.78</v>
      </c>
      <c r="E2812" s="8">
        <v>15.91</v>
      </c>
    </row>
    <row r="2813" spans="1:5" x14ac:dyDescent="0.2">
      <c r="A2813" s="6">
        <v>43629</v>
      </c>
      <c r="B2813" s="8">
        <v>16.16</v>
      </c>
      <c r="C2813" s="8">
        <v>16.21</v>
      </c>
      <c r="D2813" s="8">
        <v>15.61</v>
      </c>
      <c r="E2813" s="8">
        <v>15.82</v>
      </c>
    </row>
    <row r="2814" spans="1:5" x14ac:dyDescent="0.2">
      <c r="A2814" s="6">
        <v>43630</v>
      </c>
      <c r="B2814" s="8">
        <v>16</v>
      </c>
      <c r="C2814" s="8">
        <v>16.399999999999999</v>
      </c>
      <c r="D2814" s="8">
        <v>15.21</v>
      </c>
      <c r="E2814" s="8">
        <v>15.28</v>
      </c>
    </row>
    <row r="2815" spans="1:5" x14ac:dyDescent="0.2">
      <c r="A2815" s="6">
        <v>43633</v>
      </c>
      <c r="B2815" s="8">
        <v>15.65</v>
      </c>
      <c r="C2815" s="8">
        <v>15.76</v>
      </c>
      <c r="D2815" s="8">
        <v>15.24</v>
      </c>
      <c r="E2815" s="8">
        <v>15.35</v>
      </c>
    </row>
    <row r="2816" spans="1:5" x14ac:dyDescent="0.2">
      <c r="A2816" s="6">
        <v>43634</v>
      </c>
      <c r="B2816" s="8">
        <v>14.89</v>
      </c>
      <c r="C2816" s="8">
        <v>15.54</v>
      </c>
      <c r="D2816" s="8">
        <v>14.62</v>
      </c>
      <c r="E2816" s="8">
        <v>15.15</v>
      </c>
    </row>
    <row r="2817" spans="1:5" x14ac:dyDescent="0.2">
      <c r="A2817" s="6">
        <v>43635</v>
      </c>
      <c r="B2817" s="8">
        <v>15.05</v>
      </c>
      <c r="C2817" s="8">
        <v>15.71</v>
      </c>
      <c r="D2817" s="8">
        <v>14.15</v>
      </c>
      <c r="E2817" s="8">
        <v>14.33</v>
      </c>
    </row>
    <row r="2818" spans="1:5" x14ac:dyDescent="0.2">
      <c r="A2818" s="6">
        <v>43636</v>
      </c>
      <c r="B2818" s="8">
        <v>14.04</v>
      </c>
      <c r="C2818" s="8">
        <v>16.03</v>
      </c>
      <c r="D2818" s="8">
        <v>13.19</v>
      </c>
      <c r="E2818" s="8">
        <v>14.75</v>
      </c>
    </row>
    <row r="2819" spans="1:5" x14ac:dyDescent="0.2">
      <c r="A2819" s="6">
        <v>43637</v>
      </c>
      <c r="B2819" s="8">
        <v>14.74</v>
      </c>
      <c r="C2819" s="8">
        <v>15.48</v>
      </c>
      <c r="D2819" s="8">
        <v>14.42</v>
      </c>
      <c r="E2819" s="8">
        <v>15.4</v>
      </c>
    </row>
    <row r="2820" spans="1:5" x14ac:dyDescent="0.2">
      <c r="A2820" s="6">
        <v>43640</v>
      </c>
      <c r="B2820" s="8">
        <v>15.46</v>
      </c>
      <c r="C2820" s="8">
        <v>15.56</v>
      </c>
      <c r="D2820" s="8">
        <v>15.23</v>
      </c>
      <c r="E2820" s="8">
        <v>15.26</v>
      </c>
    </row>
    <row r="2821" spans="1:5" x14ac:dyDescent="0.2">
      <c r="A2821" s="6">
        <v>43641</v>
      </c>
      <c r="B2821" s="8">
        <v>15.43</v>
      </c>
      <c r="C2821" s="8">
        <v>16.68</v>
      </c>
      <c r="D2821" s="8">
        <v>15.1</v>
      </c>
      <c r="E2821" s="8">
        <v>16.28</v>
      </c>
    </row>
    <row r="2822" spans="1:5" x14ac:dyDescent="0.2">
      <c r="A2822" s="6">
        <v>43642</v>
      </c>
      <c r="B2822" s="8">
        <v>16.100000000000001</v>
      </c>
      <c r="C2822" s="8">
        <v>16.600000000000001</v>
      </c>
      <c r="D2822" s="8">
        <v>15.47</v>
      </c>
      <c r="E2822" s="8">
        <v>16.21</v>
      </c>
    </row>
    <row r="2823" spans="1:5" x14ac:dyDescent="0.2">
      <c r="A2823" s="6">
        <v>43643</v>
      </c>
      <c r="B2823" s="8">
        <v>15.66</v>
      </c>
      <c r="C2823" s="8">
        <v>16.399999999999999</v>
      </c>
      <c r="D2823" s="8">
        <v>15.66</v>
      </c>
      <c r="E2823" s="8">
        <v>15.82</v>
      </c>
    </row>
    <row r="2824" spans="1:5" x14ac:dyDescent="0.2">
      <c r="A2824" s="6">
        <v>43644</v>
      </c>
      <c r="B2824" s="8">
        <v>15.7</v>
      </c>
      <c r="C2824" s="8">
        <v>16.13</v>
      </c>
      <c r="D2824" s="8">
        <v>15.08</v>
      </c>
      <c r="E2824" s="8">
        <v>15.08</v>
      </c>
    </row>
    <row r="2825" spans="1:5" x14ac:dyDescent="0.2">
      <c r="A2825" s="6">
        <v>43647</v>
      </c>
      <c r="B2825" s="8">
        <v>13.85</v>
      </c>
      <c r="C2825" s="8">
        <v>14.64</v>
      </c>
      <c r="D2825" s="8">
        <v>13.8</v>
      </c>
      <c r="E2825" s="8">
        <v>14.06</v>
      </c>
    </row>
    <row r="2826" spans="1:5" x14ac:dyDescent="0.2">
      <c r="A2826" s="6">
        <v>43648</v>
      </c>
      <c r="B2826" s="8">
        <v>14.16</v>
      </c>
      <c r="C2826" s="8">
        <v>14.3</v>
      </c>
      <c r="D2826" s="8">
        <v>12.9</v>
      </c>
      <c r="E2826" s="8">
        <v>12.93</v>
      </c>
    </row>
    <row r="2827" spans="1:5" x14ac:dyDescent="0.2">
      <c r="A2827" s="6">
        <v>43649</v>
      </c>
      <c r="B2827" s="8">
        <v>13.18</v>
      </c>
      <c r="C2827" s="8">
        <v>13.19</v>
      </c>
      <c r="D2827" s="8">
        <v>12.56</v>
      </c>
      <c r="E2827" s="8">
        <v>12.57</v>
      </c>
    </row>
    <row r="2828" spans="1:5" x14ac:dyDescent="0.2">
      <c r="A2828" s="6">
        <v>43651</v>
      </c>
      <c r="B2828" s="8">
        <v>13</v>
      </c>
      <c r="C2828" s="8">
        <v>14.47</v>
      </c>
      <c r="D2828" s="8">
        <v>12.04</v>
      </c>
      <c r="E2828" s="8">
        <v>13.28</v>
      </c>
    </row>
    <row r="2829" spans="1:5" x14ac:dyDescent="0.2">
      <c r="A2829" s="6">
        <v>43654</v>
      </c>
      <c r="B2829" s="8">
        <v>13.73</v>
      </c>
      <c r="C2829" s="8">
        <v>14.44</v>
      </c>
      <c r="D2829" s="8">
        <v>13.64</v>
      </c>
      <c r="E2829" s="8">
        <v>13.96</v>
      </c>
    </row>
    <row r="2830" spans="1:5" x14ac:dyDescent="0.2">
      <c r="A2830" s="6">
        <v>43655</v>
      </c>
      <c r="B2830" s="8">
        <v>14.47</v>
      </c>
      <c r="C2830" s="8">
        <v>14.71</v>
      </c>
      <c r="D2830" s="8">
        <v>13.99</v>
      </c>
      <c r="E2830" s="8">
        <v>14.09</v>
      </c>
    </row>
    <row r="2831" spans="1:5" x14ac:dyDescent="0.2">
      <c r="A2831" s="6">
        <v>43656</v>
      </c>
      <c r="B2831" s="8">
        <v>14.38</v>
      </c>
      <c r="C2831" s="8">
        <v>14.69</v>
      </c>
      <c r="D2831" s="8">
        <v>12.98</v>
      </c>
      <c r="E2831" s="8">
        <v>13.03</v>
      </c>
    </row>
    <row r="2832" spans="1:5" x14ac:dyDescent="0.2">
      <c r="A2832" s="6">
        <v>43657</v>
      </c>
      <c r="B2832" s="8">
        <v>13.01</v>
      </c>
      <c r="C2832" s="8">
        <v>13.33</v>
      </c>
      <c r="D2832" s="8">
        <v>12.39</v>
      </c>
      <c r="E2832" s="8">
        <v>12.93</v>
      </c>
    </row>
    <row r="2833" spans="1:5" x14ac:dyDescent="0.2">
      <c r="A2833" s="6">
        <v>43658</v>
      </c>
      <c r="B2833" s="8">
        <v>12.76</v>
      </c>
      <c r="C2833" s="8">
        <v>12.82</v>
      </c>
      <c r="D2833" s="8">
        <v>12.28</v>
      </c>
      <c r="E2833" s="8">
        <v>12.39</v>
      </c>
    </row>
    <row r="2834" spans="1:5" x14ac:dyDescent="0.2">
      <c r="A2834" s="6">
        <v>43661</v>
      </c>
      <c r="B2834" s="8">
        <v>12.58</v>
      </c>
      <c r="C2834" s="8">
        <v>13.02</v>
      </c>
      <c r="D2834" s="8">
        <v>12.49</v>
      </c>
      <c r="E2834" s="8">
        <v>12.68</v>
      </c>
    </row>
    <row r="2835" spans="1:5" x14ac:dyDescent="0.2">
      <c r="A2835" s="6">
        <v>43662</v>
      </c>
      <c r="B2835" s="8">
        <v>12.61</v>
      </c>
      <c r="C2835" s="8">
        <v>13.14</v>
      </c>
      <c r="D2835" s="8">
        <v>12.28</v>
      </c>
      <c r="E2835" s="8">
        <v>12.86</v>
      </c>
    </row>
    <row r="2836" spans="1:5" x14ac:dyDescent="0.2">
      <c r="A2836" s="6">
        <v>43663</v>
      </c>
      <c r="B2836" s="8">
        <v>12.62</v>
      </c>
      <c r="C2836" s="8">
        <v>13.97</v>
      </c>
      <c r="D2836" s="8">
        <v>12.24</v>
      </c>
      <c r="E2836" s="8">
        <v>13.97</v>
      </c>
    </row>
    <row r="2837" spans="1:5" x14ac:dyDescent="0.2">
      <c r="A2837" s="6">
        <v>43664</v>
      </c>
      <c r="B2837" s="8">
        <v>14.45</v>
      </c>
      <c r="C2837" s="8">
        <v>14.5</v>
      </c>
      <c r="D2837" s="8">
        <v>13.19</v>
      </c>
      <c r="E2837" s="8">
        <v>13.53</v>
      </c>
    </row>
    <row r="2838" spans="1:5" x14ac:dyDescent="0.2">
      <c r="A2838" s="6">
        <v>43665</v>
      </c>
      <c r="B2838" s="8">
        <v>13.31</v>
      </c>
      <c r="C2838" s="8">
        <v>14.45</v>
      </c>
      <c r="D2838" s="8">
        <v>13.09</v>
      </c>
      <c r="E2838" s="8">
        <v>14.45</v>
      </c>
    </row>
    <row r="2839" spans="1:5" x14ac:dyDescent="0.2">
      <c r="A2839" s="6">
        <v>43668</v>
      </c>
      <c r="B2839" s="8">
        <v>14.55</v>
      </c>
      <c r="C2839" s="8">
        <v>14.7</v>
      </c>
      <c r="D2839" s="8">
        <v>13.42</v>
      </c>
      <c r="E2839" s="8">
        <v>13.53</v>
      </c>
    </row>
    <row r="2840" spans="1:5" x14ac:dyDescent="0.2">
      <c r="A2840" s="6">
        <v>43669</v>
      </c>
      <c r="B2840" s="8">
        <v>13.42</v>
      </c>
      <c r="C2840" s="8">
        <v>13.52</v>
      </c>
      <c r="D2840" s="8">
        <v>12.55</v>
      </c>
      <c r="E2840" s="8">
        <v>12.61</v>
      </c>
    </row>
    <row r="2841" spans="1:5" x14ac:dyDescent="0.2">
      <c r="A2841" s="6">
        <v>43670</v>
      </c>
      <c r="B2841" s="8">
        <v>12.8</v>
      </c>
      <c r="C2841" s="8">
        <v>13.1</v>
      </c>
      <c r="D2841" s="8">
        <v>11.98</v>
      </c>
      <c r="E2841" s="8">
        <v>12.07</v>
      </c>
    </row>
    <row r="2842" spans="1:5" x14ac:dyDescent="0.2">
      <c r="A2842" s="6">
        <v>43671</v>
      </c>
      <c r="B2842" s="8">
        <v>12.24</v>
      </c>
      <c r="C2842" s="8">
        <v>13.54</v>
      </c>
      <c r="D2842" s="8">
        <v>11.69</v>
      </c>
      <c r="E2842" s="8">
        <v>12.74</v>
      </c>
    </row>
    <row r="2843" spans="1:5" x14ac:dyDescent="0.2">
      <c r="A2843" s="6">
        <v>43672</v>
      </c>
      <c r="B2843" s="8">
        <v>12.58</v>
      </c>
      <c r="C2843" s="8">
        <v>12.72</v>
      </c>
      <c r="D2843" s="8">
        <v>12.01</v>
      </c>
      <c r="E2843" s="8">
        <v>12.16</v>
      </c>
    </row>
    <row r="2844" spans="1:5" x14ac:dyDescent="0.2">
      <c r="A2844" s="6">
        <v>43675</v>
      </c>
      <c r="B2844" s="8">
        <v>12.7</v>
      </c>
      <c r="C2844" s="8">
        <v>13.17</v>
      </c>
      <c r="D2844" s="8">
        <v>12.58</v>
      </c>
      <c r="E2844" s="8">
        <v>12.83</v>
      </c>
    </row>
    <row r="2845" spans="1:5" x14ac:dyDescent="0.2">
      <c r="A2845" s="6">
        <v>43676</v>
      </c>
      <c r="B2845" s="8">
        <v>12.87</v>
      </c>
      <c r="C2845" s="8">
        <v>14.18</v>
      </c>
      <c r="D2845" s="8">
        <v>12.87</v>
      </c>
      <c r="E2845" s="8">
        <v>13.94</v>
      </c>
    </row>
    <row r="2846" spans="1:5" x14ac:dyDescent="0.2">
      <c r="A2846" s="6">
        <v>43677</v>
      </c>
      <c r="B2846" s="8">
        <v>13.83</v>
      </c>
      <c r="C2846" s="8">
        <v>16.55</v>
      </c>
      <c r="D2846" s="8">
        <v>13.46</v>
      </c>
      <c r="E2846" s="8">
        <v>16.12</v>
      </c>
    </row>
    <row r="2847" spans="1:5" x14ac:dyDescent="0.2">
      <c r="A2847" s="6">
        <v>43678</v>
      </c>
      <c r="B2847" s="8">
        <v>15.41</v>
      </c>
      <c r="C2847" s="8">
        <v>19.46</v>
      </c>
      <c r="D2847" s="8">
        <v>13.73</v>
      </c>
      <c r="E2847" s="8">
        <v>17.87</v>
      </c>
    </row>
    <row r="2848" spans="1:5" x14ac:dyDescent="0.2">
      <c r="A2848" s="6">
        <v>43679</v>
      </c>
      <c r="B2848" s="8">
        <v>17.690000000000001</v>
      </c>
      <c r="C2848" s="8">
        <v>20.11</v>
      </c>
      <c r="D2848" s="8">
        <v>17.04</v>
      </c>
      <c r="E2848" s="8">
        <v>17.61</v>
      </c>
    </row>
    <row r="2849" spans="1:5" x14ac:dyDescent="0.2">
      <c r="A2849" s="6">
        <v>43682</v>
      </c>
      <c r="B2849" s="8">
        <v>19.96</v>
      </c>
      <c r="C2849" s="8">
        <v>24.81</v>
      </c>
      <c r="D2849" s="8">
        <v>19.91</v>
      </c>
      <c r="E2849" s="8">
        <v>24.59</v>
      </c>
    </row>
    <row r="2850" spans="1:5" x14ac:dyDescent="0.2">
      <c r="A2850" s="6">
        <v>43683</v>
      </c>
      <c r="B2850" s="8">
        <v>22.29</v>
      </c>
      <c r="C2850" s="8">
        <v>22.87</v>
      </c>
      <c r="D2850" s="8">
        <v>19.77</v>
      </c>
      <c r="E2850" s="8">
        <v>20.170000000000002</v>
      </c>
    </row>
    <row r="2851" spans="1:5" x14ac:dyDescent="0.2">
      <c r="A2851" s="6">
        <v>43684</v>
      </c>
      <c r="B2851" s="8">
        <v>20.7</v>
      </c>
      <c r="C2851" s="8">
        <v>23.67</v>
      </c>
      <c r="D2851" s="8">
        <v>18.940000000000001</v>
      </c>
      <c r="E2851" s="8">
        <v>19.489999999999998</v>
      </c>
    </row>
    <row r="2852" spans="1:5" x14ac:dyDescent="0.2">
      <c r="A2852" s="6">
        <v>43685</v>
      </c>
      <c r="B2852" s="8">
        <v>19.36</v>
      </c>
      <c r="C2852" s="8">
        <v>19.89</v>
      </c>
      <c r="D2852" s="8">
        <v>16.82</v>
      </c>
      <c r="E2852" s="8">
        <v>16.91</v>
      </c>
    </row>
    <row r="2853" spans="1:5" x14ac:dyDescent="0.2">
      <c r="A2853" s="6">
        <v>43686</v>
      </c>
      <c r="B2853" s="8">
        <v>18.14</v>
      </c>
      <c r="C2853" s="8">
        <v>19.440000000000001</v>
      </c>
      <c r="D2853" s="8">
        <v>17.309999999999999</v>
      </c>
      <c r="E2853" s="8">
        <v>17.97</v>
      </c>
    </row>
    <row r="2854" spans="1:5" x14ac:dyDescent="0.2">
      <c r="A2854" s="6">
        <v>43689</v>
      </c>
      <c r="B2854" s="8">
        <v>17.87</v>
      </c>
      <c r="C2854" s="8">
        <v>21.26</v>
      </c>
      <c r="D2854" s="8">
        <v>17.77</v>
      </c>
      <c r="E2854" s="8">
        <v>21.09</v>
      </c>
    </row>
    <row r="2855" spans="1:5" x14ac:dyDescent="0.2">
      <c r="A2855" s="6">
        <v>43690</v>
      </c>
      <c r="B2855" s="8">
        <v>21.28</v>
      </c>
      <c r="C2855" s="8">
        <v>21.64</v>
      </c>
      <c r="D2855" s="8">
        <v>17.52</v>
      </c>
      <c r="E2855" s="8">
        <v>17.52</v>
      </c>
    </row>
    <row r="2856" spans="1:5" x14ac:dyDescent="0.2">
      <c r="A2856" s="6">
        <v>43691</v>
      </c>
      <c r="B2856" s="8">
        <v>17.809999999999999</v>
      </c>
      <c r="C2856" s="8">
        <v>22.71</v>
      </c>
      <c r="D2856" s="8">
        <v>17.75</v>
      </c>
      <c r="E2856" s="8">
        <v>22.1</v>
      </c>
    </row>
    <row r="2857" spans="1:5" x14ac:dyDescent="0.2">
      <c r="A2857" s="6">
        <v>43692</v>
      </c>
      <c r="B2857" s="8">
        <v>21.58</v>
      </c>
      <c r="C2857" s="8">
        <v>24.1</v>
      </c>
      <c r="D2857" s="8">
        <v>20.78</v>
      </c>
      <c r="E2857" s="8">
        <v>21.18</v>
      </c>
    </row>
    <row r="2858" spans="1:5" x14ac:dyDescent="0.2">
      <c r="A2858" s="6">
        <v>43693</v>
      </c>
      <c r="B2858" s="8">
        <v>20.48</v>
      </c>
      <c r="C2858" s="8">
        <v>20.5</v>
      </c>
      <c r="D2858" s="8">
        <v>18.41</v>
      </c>
      <c r="E2858" s="8">
        <v>18.47</v>
      </c>
    </row>
    <row r="2859" spans="1:5" x14ac:dyDescent="0.2">
      <c r="A2859" s="6">
        <v>43696</v>
      </c>
      <c r="B2859" s="8">
        <v>17.93</v>
      </c>
      <c r="C2859" s="8">
        <v>18.22</v>
      </c>
      <c r="D2859" s="8">
        <v>16.52</v>
      </c>
      <c r="E2859" s="8">
        <v>16.88</v>
      </c>
    </row>
    <row r="2860" spans="1:5" x14ac:dyDescent="0.2">
      <c r="A2860" s="6">
        <v>43697</v>
      </c>
      <c r="B2860" s="8">
        <v>16.78</v>
      </c>
      <c r="C2860" s="8">
        <v>17.7</v>
      </c>
      <c r="D2860" s="8">
        <v>16.45</v>
      </c>
      <c r="E2860" s="8">
        <v>17.5</v>
      </c>
    </row>
    <row r="2861" spans="1:5" x14ac:dyDescent="0.2">
      <c r="A2861" s="6">
        <v>43698</v>
      </c>
      <c r="B2861" s="8">
        <v>17.010000000000002</v>
      </c>
      <c r="C2861" s="8">
        <v>17.04</v>
      </c>
      <c r="D2861" s="8">
        <v>15.51</v>
      </c>
      <c r="E2861" s="8">
        <v>15.8</v>
      </c>
    </row>
    <row r="2862" spans="1:5" x14ac:dyDescent="0.2">
      <c r="A2862" s="6">
        <v>43699</v>
      </c>
      <c r="B2862" s="8">
        <v>16.12</v>
      </c>
      <c r="C2862" s="8">
        <v>17.68</v>
      </c>
      <c r="D2862" s="8">
        <v>15.63</v>
      </c>
      <c r="E2862" s="8">
        <v>16.68</v>
      </c>
    </row>
    <row r="2863" spans="1:5" x14ac:dyDescent="0.2">
      <c r="A2863" s="6">
        <v>43700</v>
      </c>
      <c r="B2863" s="8">
        <v>16.149999999999999</v>
      </c>
      <c r="C2863" s="8">
        <v>21.07</v>
      </c>
      <c r="D2863" s="8">
        <v>16.04</v>
      </c>
      <c r="E2863" s="8">
        <v>19.87</v>
      </c>
    </row>
    <row r="2864" spans="1:5" x14ac:dyDescent="0.2">
      <c r="A2864" s="6">
        <v>43703</v>
      </c>
      <c r="B2864" s="8">
        <v>20.34</v>
      </c>
      <c r="C2864" s="8">
        <v>21.33</v>
      </c>
      <c r="D2864" s="8">
        <v>19.059999999999999</v>
      </c>
      <c r="E2864" s="8">
        <v>19.32</v>
      </c>
    </row>
    <row r="2865" spans="1:5" x14ac:dyDescent="0.2">
      <c r="A2865" s="6">
        <v>43704</v>
      </c>
      <c r="B2865" s="8">
        <v>20.18</v>
      </c>
      <c r="C2865" s="8">
        <v>21.04</v>
      </c>
      <c r="D2865" s="8">
        <v>18.489999999999998</v>
      </c>
      <c r="E2865" s="8">
        <v>20.309999999999999</v>
      </c>
    </row>
    <row r="2866" spans="1:5" x14ac:dyDescent="0.2">
      <c r="A2866" s="6">
        <v>43705</v>
      </c>
      <c r="B2866" s="8">
        <v>20.55</v>
      </c>
      <c r="C2866" s="8">
        <v>21.64</v>
      </c>
      <c r="D2866" s="8">
        <v>19.100000000000001</v>
      </c>
      <c r="E2866" s="8">
        <v>19.350000000000001</v>
      </c>
    </row>
    <row r="2867" spans="1:5" x14ac:dyDescent="0.2">
      <c r="A2867" s="6">
        <v>43706</v>
      </c>
      <c r="B2867" s="8">
        <v>19.02</v>
      </c>
      <c r="C2867" s="8">
        <v>19.2</v>
      </c>
      <c r="D2867" s="8">
        <v>17.600000000000001</v>
      </c>
      <c r="E2867" s="8">
        <v>17.88</v>
      </c>
    </row>
    <row r="2868" spans="1:5" x14ac:dyDescent="0.2">
      <c r="A2868" s="6">
        <v>43707</v>
      </c>
      <c r="B2868" s="8">
        <v>17.940000000000001</v>
      </c>
      <c r="C2868" s="8">
        <v>19.18</v>
      </c>
      <c r="D2868" s="8">
        <v>17.09</v>
      </c>
      <c r="E2868" s="8">
        <v>18.98</v>
      </c>
    </row>
    <row r="2869" spans="1:5" x14ac:dyDescent="0.2">
      <c r="A2869" s="6">
        <v>43711</v>
      </c>
      <c r="B2869" s="8">
        <v>20.96</v>
      </c>
      <c r="C2869" s="8">
        <v>21.15</v>
      </c>
      <c r="D2869" s="8">
        <v>19.41</v>
      </c>
      <c r="E2869" s="8">
        <v>19.66</v>
      </c>
    </row>
    <row r="2870" spans="1:5" x14ac:dyDescent="0.2">
      <c r="A2870" s="6">
        <v>43712</v>
      </c>
      <c r="B2870" s="8">
        <v>18.23</v>
      </c>
      <c r="C2870" s="8">
        <v>18.829999999999998</v>
      </c>
      <c r="D2870" s="8">
        <v>17.260000000000002</v>
      </c>
      <c r="E2870" s="8">
        <v>17.329999999999998</v>
      </c>
    </row>
    <row r="2871" spans="1:5" x14ac:dyDescent="0.2">
      <c r="A2871" s="6">
        <v>43713</v>
      </c>
      <c r="B2871" s="8">
        <v>16.920000000000002</v>
      </c>
      <c r="C2871" s="8">
        <v>17.05</v>
      </c>
      <c r="D2871" s="8">
        <v>15.45</v>
      </c>
      <c r="E2871" s="8">
        <v>16.27</v>
      </c>
    </row>
    <row r="2872" spans="1:5" x14ac:dyDescent="0.2">
      <c r="A2872" s="6">
        <v>43714</v>
      </c>
      <c r="B2872" s="8">
        <v>15.92</v>
      </c>
      <c r="C2872" s="8">
        <v>16.059999999999999</v>
      </c>
      <c r="D2872" s="8">
        <v>14.91</v>
      </c>
      <c r="E2872" s="8">
        <v>15</v>
      </c>
    </row>
    <row r="2873" spans="1:5" x14ac:dyDescent="0.2">
      <c r="A2873" s="6">
        <v>43717</v>
      </c>
      <c r="B2873" s="8">
        <v>15.26</v>
      </c>
      <c r="C2873" s="8">
        <v>16.13</v>
      </c>
      <c r="D2873" s="8">
        <v>14.95</v>
      </c>
      <c r="E2873" s="8">
        <v>15.27</v>
      </c>
    </row>
    <row r="2874" spans="1:5" x14ac:dyDescent="0.2">
      <c r="A2874" s="6">
        <v>43718</v>
      </c>
      <c r="B2874" s="8">
        <v>15.53</v>
      </c>
      <c r="C2874" s="8">
        <v>16.52</v>
      </c>
      <c r="D2874" s="8">
        <v>15.11</v>
      </c>
      <c r="E2874" s="8">
        <v>15.2</v>
      </c>
    </row>
    <row r="2875" spans="1:5" x14ac:dyDescent="0.2">
      <c r="A2875" s="6">
        <v>43719</v>
      </c>
      <c r="B2875" s="8">
        <v>15.33</v>
      </c>
      <c r="C2875" s="8">
        <v>15.52</v>
      </c>
      <c r="D2875" s="8">
        <v>14.55</v>
      </c>
      <c r="E2875" s="8">
        <v>14.61</v>
      </c>
    </row>
    <row r="2876" spans="1:5" x14ac:dyDescent="0.2">
      <c r="A2876" s="6">
        <v>43720</v>
      </c>
      <c r="B2876" s="8">
        <v>14.69</v>
      </c>
      <c r="C2876" s="8">
        <v>14.94</v>
      </c>
      <c r="D2876" s="8">
        <v>13.85</v>
      </c>
      <c r="E2876" s="8">
        <v>14.22</v>
      </c>
    </row>
    <row r="2877" spans="1:5" x14ac:dyDescent="0.2">
      <c r="A2877" s="6">
        <v>43721</v>
      </c>
      <c r="B2877" s="8">
        <v>14.16</v>
      </c>
      <c r="C2877" s="8">
        <v>14.31</v>
      </c>
      <c r="D2877" s="8">
        <v>13.51</v>
      </c>
      <c r="E2877" s="8">
        <v>13.74</v>
      </c>
    </row>
    <row r="2878" spans="1:5" x14ac:dyDescent="0.2">
      <c r="A2878" s="6">
        <v>43724</v>
      </c>
      <c r="B2878" s="8">
        <v>14.89</v>
      </c>
      <c r="C2878" s="8">
        <v>15.29</v>
      </c>
      <c r="D2878" s="8">
        <v>14.5</v>
      </c>
      <c r="E2878" s="8">
        <v>14.67</v>
      </c>
    </row>
    <row r="2879" spans="1:5" x14ac:dyDescent="0.2">
      <c r="A2879" s="6">
        <v>43725</v>
      </c>
      <c r="B2879" s="8">
        <v>14.92</v>
      </c>
      <c r="C2879" s="8">
        <v>15.03</v>
      </c>
      <c r="D2879" s="8">
        <v>14.4</v>
      </c>
      <c r="E2879" s="8">
        <v>14.44</v>
      </c>
    </row>
    <row r="2880" spans="1:5" x14ac:dyDescent="0.2">
      <c r="A2880" s="6">
        <v>43726</v>
      </c>
      <c r="B2880" s="8">
        <v>14.61</v>
      </c>
      <c r="C2880" s="8">
        <v>15.8</v>
      </c>
      <c r="D2880" s="8">
        <v>13.8</v>
      </c>
      <c r="E2880" s="8">
        <v>13.95</v>
      </c>
    </row>
    <row r="2881" spans="1:5" x14ac:dyDescent="0.2">
      <c r="A2881" s="6">
        <v>43727</v>
      </c>
      <c r="B2881" s="8">
        <v>14.66</v>
      </c>
      <c r="C2881" s="8">
        <v>14.66</v>
      </c>
      <c r="D2881" s="8">
        <v>13.31</v>
      </c>
      <c r="E2881" s="8">
        <v>14.05</v>
      </c>
    </row>
    <row r="2882" spans="1:5" x14ac:dyDescent="0.2">
      <c r="A2882" s="6">
        <v>43728</v>
      </c>
      <c r="B2882" s="8">
        <v>13.94</v>
      </c>
      <c r="C2882" s="8">
        <v>15.84</v>
      </c>
      <c r="D2882" s="8">
        <v>13.35</v>
      </c>
      <c r="E2882" s="8">
        <v>15.32</v>
      </c>
    </row>
    <row r="2883" spans="1:5" x14ac:dyDescent="0.2">
      <c r="A2883" s="6">
        <v>43731</v>
      </c>
      <c r="B2883" s="8">
        <v>15.35</v>
      </c>
      <c r="C2883" s="8">
        <v>16</v>
      </c>
      <c r="D2883" s="8">
        <v>14.71</v>
      </c>
      <c r="E2883" s="8">
        <v>14.91</v>
      </c>
    </row>
    <row r="2884" spans="1:5" x14ac:dyDescent="0.2">
      <c r="A2884" s="6">
        <v>43732</v>
      </c>
      <c r="B2884" s="8">
        <v>14.77</v>
      </c>
      <c r="C2884" s="8">
        <v>17.62</v>
      </c>
      <c r="D2884" s="8">
        <v>14.33</v>
      </c>
      <c r="E2884" s="8">
        <v>17.05</v>
      </c>
    </row>
    <row r="2885" spans="1:5" x14ac:dyDescent="0.2">
      <c r="A2885" s="6">
        <v>43733</v>
      </c>
      <c r="B2885" s="8">
        <v>17.05</v>
      </c>
      <c r="C2885" s="8">
        <v>18.45</v>
      </c>
      <c r="D2885" s="8">
        <v>15.69</v>
      </c>
      <c r="E2885" s="8">
        <v>15.96</v>
      </c>
    </row>
    <row r="2886" spans="1:5" x14ac:dyDescent="0.2">
      <c r="A2886" s="6">
        <v>43734</v>
      </c>
      <c r="B2886" s="8">
        <v>16.23</v>
      </c>
      <c r="C2886" s="8">
        <v>17.09</v>
      </c>
      <c r="D2886" s="8">
        <v>15.35</v>
      </c>
      <c r="E2886" s="8">
        <v>16.07</v>
      </c>
    </row>
    <row r="2887" spans="1:5" x14ac:dyDescent="0.2">
      <c r="A2887" s="6">
        <v>43735</v>
      </c>
      <c r="B2887" s="8">
        <v>15.77</v>
      </c>
      <c r="C2887" s="8">
        <v>18.690000000000001</v>
      </c>
      <c r="D2887" s="8">
        <v>15.15</v>
      </c>
      <c r="E2887" s="8">
        <v>17.22</v>
      </c>
    </row>
    <row r="2888" spans="1:5" x14ac:dyDescent="0.2">
      <c r="A2888" s="6">
        <v>43738</v>
      </c>
      <c r="B2888" s="8">
        <v>17.23</v>
      </c>
      <c r="C2888" s="8">
        <v>17.350000000000001</v>
      </c>
      <c r="D2888" s="8">
        <v>16.2</v>
      </c>
      <c r="E2888" s="8">
        <v>16.239999999999998</v>
      </c>
    </row>
    <row r="2889" spans="1:5" x14ac:dyDescent="0.2">
      <c r="A2889" s="6">
        <v>43739</v>
      </c>
      <c r="B2889" s="8">
        <v>16.02</v>
      </c>
      <c r="C2889" s="8">
        <v>18.62</v>
      </c>
      <c r="D2889" s="8">
        <v>15.79</v>
      </c>
      <c r="E2889" s="8">
        <v>18.559999999999999</v>
      </c>
    </row>
    <row r="2890" spans="1:5" x14ac:dyDescent="0.2">
      <c r="A2890" s="6">
        <v>43740</v>
      </c>
      <c r="B2890" s="8">
        <v>18.75</v>
      </c>
      <c r="C2890" s="8">
        <v>21.46</v>
      </c>
      <c r="D2890" s="8">
        <v>18.75</v>
      </c>
      <c r="E2890" s="8">
        <v>20.56</v>
      </c>
    </row>
    <row r="2891" spans="1:5" x14ac:dyDescent="0.2">
      <c r="A2891" s="6">
        <v>43741</v>
      </c>
      <c r="B2891" s="8">
        <v>20.11</v>
      </c>
      <c r="C2891" s="8">
        <v>21.44</v>
      </c>
      <c r="D2891" s="8">
        <v>19.03</v>
      </c>
      <c r="E2891" s="8">
        <v>19.12</v>
      </c>
    </row>
    <row r="2892" spans="1:5" x14ac:dyDescent="0.2">
      <c r="A2892" s="6">
        <v>43742</v>
      </c>
      <c r="B2892" s="8">
        <v>19.420000000000002</v>
      </c>
      <c r="C2892" s="8">
        <v>19.97</v>
      </c>
      <c r="D2892" s="8">
        <v>16.97</v>
      </c>
      <c r="E2892" s="8">
        <v>17.04</v>
      </c>
    </row>
    <row r="2893" spans="1:5" x14ac:dyDescent="0.2">
      <c r="A2893" s="6">
        <v>43745</v>
      </c>
      <c r="B2893" s="8">
        <v>18.27</v>
      </c>
      <c r="C2893" s="8">
        <v>18.52</v>
      </c>
      <c r="D2893" s="8">
        <v>16.440000000000001</v>
      </c>
      <c r="E2893" s="8">
        <v>17.86</v>
      </c>
    </row>
    <row r="2894" spans="1:5" x14ac:dyDescent="0.2">
      <c r="A2894" s="6">
        <v>43746</v>
      </c>
      <c r="B2894" s="8">
        <v>17.61</v>
      </c>
      <c r="C2894" s="8">
        <v>20.38</v>
      </c>
      <c r="D2894" s="8">
        <v>17.420000000000002</v>
      </c>
      <c r="E2894" s="8">
        <v>20.28</v>
      </c>
    </row>
    <row r="2895" spans="1:5" x14ac:dyDescent="0.2">
      <c r="A2895" s="6">
        <v>43747</v>
      </c>
      <c r="B2895" s="8">
        <v>19.940000000000001</v>
      </c>
      <c r="C2895" s="8">
        <v>20</v>
      </c>
      <c r="D2895" s="8">
        <v>17.77</v>
      </c>
      <c r="E2895" s="8">
        <v>18.64</v>
      </c>
    </row>
    <row r="2896" spans="1:5" x14ac:dyDescent="0.2">
      <c r="A2896" s="6">
        <v>43748</v>
      </c>
      <c r="B2896" s="8">
        <v>19.28</v>
      </c>
      <c r="C2896" s="8">
        <v>19.8</v>
      </c>
      <c r="D2896" s="8">
        <v>17.559999999999999</v>
      </c>
      <c r="E2896" s="8">
        <v>17.57</v>
      </c>
    </row>
    <row r="2897" spans="1:5" x14ac:dyDescent="0.2">
      <c r="A2897" s="6">
        <v>43749</v>
      </c>
      <c r="B2897" s="8">
        <v>17.350000000000001</v>
      </c>
      <c r="C2897" s="8">
        <v>17.440000000000001</v>
      </c>
      <c r="D2897" s="8">
        <v>15.11</v>
      </c>
      <c r="E2897" s="8">
        <v>15.58</v>
      </c>
    </row>
    <row r="2898" spans="1:5" x14ac:dyDescent="0.2">
      <c r="A2898" s="6">
        <v>43752</v>
      </c>
      <c r="B2898" s="8">
        <v>15.66</v>
      </c>
      <c r="C2898" s="8">
        <v>16.5</v>
      </c>
      <c r="D2898" s="8">
        <v>14.51</v>
      </c>
      <c r="E2898" s="8">
        <v>14.57</v>
      </c>
    </row>
    <row r="2899" spans="1:5" x14ac:dyDescent="0.2">
      <c r="A2899" s="6">
        <v>43753</v>
      </c>
      <c r="B2899" s="8">
        <v>13.94</v>
      </c>
      <c r="C2899" s="8">
        <v>14.43</v>
      </c>
      <c r="D2899" s="8">
        <v>13.39</v>
      </c>
      <c r="E2899" s="8">
        <v>13.54</v>
      </c>
    </row>
    <row r="2900" spans="1:5" x14ac:dyDescent="0.2">
      <c r="A2900" s="6">
        <v>43754</v>
      </c>
      <c r="B2900" s="8">
        <v>13.94</v>
      </c>
      <c r="C2900" s="8">
        <v>14.26</v>
      </c>
      <c r="D2900" s="8">
        <v>13.6</v>
      </c>
      <c r="E2900" s="8">
        <v>13.68</v>
      </c>
    </row>
    <row r="2901" spans="1:5" x14ac:dyDescent="0.2">
      <c r="A2901" s="6">
        <v>43755</v>
      </c>
      <c r="B2901" s="8">
        <v>13.79</v>
      </c>
      <c r="C2901" s="8">
        <v>14.18</v>
      </c>
      <c r="D2901" s="8">
        <v>13.31</v>
      </c>
      <c r="E2901" s="8">
        <v>13.79</v>
      </c>
    </row>
    <row r="2902" spans="1:5" x14ac:dyDescent="0.2">
      <c r="A2902" s="6">
        <v>43756</v>
      </c>
      <c r="B2902" s="8">
        <v>14.2</v>
      </c>
      <c r="C2902" s="8">
        <v>15.16</v>
      </c>
      <c r="D2902" s="8">
        <v>13.78</v>
      </c>
      <c r="E2902" s="8">
        <v>14.25</v>
      </c>
    </row>
    <row r="2903" spans="1:5" x14ac:dyDescent="0.2">
      <c r="A2903" s="6">
        <v>43759</v>
      </c>
      <c r="B2903" s="8">
        <v>14.24</v>
      </c>
      <c r="C2903" s="8">
        <v>14.63</v>
      </c>
      <c r="D2903" s="8">
        <v>14</v>
      </c>
      <c r="E2903" s="8">
        <v>14</v>
      </c>
    </row>
    <row r="2904" spans="1:5" x14ac:dyDescent="0.2">
      <c r="A2904" s="6">
        <v>43760</v>
      </c>
      <c r="B2904" s="8">
        <v>13.99</v>
      </c>
      <c r="C2904" s="8">
        <v>14.61</v>
      </c>
      <c r="D2904" s="8">
        <v>13.7</v>
      </c>
      <c r="E2904" s="8">
        <v>14.46</v>
      </c>
    </row>
    <row r="2905" spans="1:5" x14ac:dyDescent="0.2">
      <c r="A2905" s="6">
        <v>43761</v>
      </c>
      <c r="B2905" s="8">
        <v>14.83</v>
      </c>
      <c r="C2905" s="8">
        <v>15.12</v>
      </c>
      <c r="D2905" s="8">
        <v>14.01</v>
      </c>
      <c r="E2905" s="8">
        <v>14.01</v>
      </c>
    </row>
    <row r="2906" spans="1:5" x14ac:dyDescent="0.2">
      <c r="A2906" s="6">
        <v>43762</v>
      </c>
      <c r="B2906" s="8">
        <v>13.98</v>
      </c>
      <c r="C2906" s="8">
        <v>14.34</v>
      </c>
      <c r="D2906" s="8">
        <v>13.4</v>
      </c>
      <c r="E2906" s="8">
        <v>13.71</v>
      </c>
    </row>
    <row r="2907" spans="1:5" x14ac:dyDescent="0.2">
      <c r="A2907" s="6">
        <v>43763</v>
      </c>
      <c r="B2907" s="8">
        <v>13.53</v>
      </c>
      <c r="C2907" s="8">
        <v>13.79</v>
      </c>
      <c r="D2907" s="8">
        <v>12.62</v>
      </c>
      <c r="E2907" s="8">
        <v>12.65</v>
      </c>
    </row>
    <row r="2908" spans="1:5" x14ac:dyDescent="0.2">
      <c r="A2908" s="6">
        <v>43766</v>
      </c>
      <c r="B2908" s="8">
        <v>13.01</v>
      </c>
      <c r="C2908" s="8">
        <v>13.14</v>
      </c>
      <c r="D2908" s="8">
        <v>12.66</v>
      </c>
      <c r="E2908" s="8">
        <v>13.11</v>
      </c>
    </row>
    <row r="2909" spans="1:5" x14ac:dyDescent="0.2">
      <c r="A2909" s="6">
        <v>43767</v>
      </c>
      <c r="B2909" s="8">
        <v>13.16</v>
      </c>
      <c r="C2909" s="8">
        <v>13.52</v>
      </c>
      <c r="D2909" s="8">
        <v>13.07</v>
      </c>
      <c r="E2909" s="8">
        <v>13.2</v>
      </c>
    </row>
    <row r="2910" spans="1:5" x14ac:dyDescent="0.2">
      <c r="A2910" s="6">
        <v>43768</v>
      </c>
      <c r="B2910" s="8">
        <v>13.23</v>
      </c>
      <c r="C2910" s="8">
        <v>13.77</v>
      </c>
      <c r="D2910" s="8">
        <v>12.27</v>
      </c>
      <c r="E2910" s="8">
        <v>12.33</v>
      </c>
    </row>
    <row r="2911" spans="1:5" x14ac:dyDescent="0.2">
      <c r="A2911" s="6">
        <v>43769</v>
      </c>
      <c r="B2911" s="8">
        <v>12.21</v>
      </c>
      <c r="C2911" s="8">
        <v>13.95</v>
      </c>
      <c r="D2911" s="8">
        <v>12.19</v>
      </c>
      <c r="E2911" s="8">
        <v>13.22</v>
      </c>
    </row>
    <row r="2912" spans="1:5" x14ac:dyDescent="0.2">
      <c r="A2912" s="6">
        <v>43770</v>
      </c>
      <c r="B2912" s="8">
        <v>12.99</v>
      </c>
      <c r="C2912" s="8">
        <v>13.12</v>
      </c>
      <c r="D2912" s="8">
        <v>12.25</v>
      </c>
      <c r="E2912" s="8">
        <v>12.3</v>
      </c>
    </row>
    <row r="2913" spans="1:5" x14ac:dyDescent="0.2">
      <c r="A2913" s="6">
        <v>43773</v>
      </c>
      <c r="B2913" s="8">
        <v>12.68</v>
      </c>
      <c r="C2913" s="8">
        <v>13.13</v>
      </c>
      <c r="D2913" s="8">
        <v>12.44</v>
      </c>
      <c r="E2913" s="8">
        <v>12.83</v>
      </c>
    </row>
    <row r="2914" spans="1:5" x14ac:dyDescent="0.2">
      <c r="A2914" s="6">
        <v>43774</v>
      </c>
      <c r="B2914" s="8">
        <v>12.85</v>
      </c>
      <c r="C2914" s="8">
        <v>13.28</v>
      </c>
      <c r="D2914" s="8">
        <v>12.25</v>
      </c>
      <c r="E2914" s="8">
        <v>13.1</v>
      </c>
    </row>
    <row r="2915" spans="1:5" x14ac:dyDescent="0.2">
      <c r="A2915" s="6">
        <v>43775</v>
      </c>
      <c r="B2915" s="8">
        <v>13.18</v>
      </c>
      <c r="C2915" s="8">
        <v>13.39</v>
      </c>
      <c r="D2915" s="8">
        <v>12.6</v>
      </c>
      <c r="E2915" s="8">
        <v>12.62</v>
      </c>
    </row>
    <row r="2916" spans="1:5" x14ac:dyDescent="0.2">
      <c r="A2916" s="6">
        <v>43776</v>
      </c>
      <c r="B2916" s="8">
        <v>12.59</v>
      </c>
      <c r="C2916" s="8">
        <v>12.89</v>
      </c>
      <c r="D2916" s="8">
        <v>12.26</v>
      </c>
      <c r="E2916" s="8">
        <v>12.73</v>
      </c>
    </row>
    <row r="2917" spans="1:5" x14ac:dyDescent="0.2">
      <c r="A2917" s="6">
        <v>43777</v>
      </c>
      <c r="B2917" s="8">
        <v>12.98</v>
      </c>
      <c r="C2917" s="8">
        <v>13.05</v>
      </c>
      <c r="D2917" s="8">
        <v>12</v>
      </c>
      <c r="E2917" s="8">
        <v>12.07</v>
      </c>
    </row>
    <row r="2918" spans="1:5" x14ac:dyDescent="0.2">
      <c r="A2918" s="6">
        <v>43780</v>
      </c>
      <c r="B2918" s="8">
        <v>13.15</v>
      </c>
      <c r="C2918" s="8">
        <v>13.49</v>
      </c>
      <c r="D2918" s="8">
        <v>12.66</v>
      </c>
      <c r="E2918" s="8">
        <v>12.69</v>
      </c>
    </row>
    <row r="2919" spans="1:5" x14ac:dyDescent="0.2">
      <c r="A2919" s="6">
        <v>43781</v>
      </c>
      <c r="B2919" s="8">
        <v>12.64</v>
      </c>
      <c r="C2919" s="8">
        <v>13.1</v>
      </c>
      <c r="D2919" s="8">
        <v>12.36</v>
      </c>
      <c r="E2919" s="8">
        <v>12.68</v>
      </c>
    </row>
    <row r="2920" spans="1:5" x14ac:dyDescent="0.2">
      <c r="A2920" s="6">
        <v>43782</v>
      </c>
      <c r="B2920" s="8">
        <v>12.91</v>
      </c>
      <c r="C2920" s="8">
        <v>13.9</v>
      </c>
      <c r="D2920" s="8">
        <v>12.88</v>
      </c>
      <c r="E2920" s="8">
        <v>13</v>
      </c>
    </row>
    <row r="2921" spans="1:5" x14ac:dyDescent="0.2">
      <c r="A2921" s="6">
        <v>43783</v>
      </c>
      <c r="B2921" s="8">
        <v>13.16</v>
      </c>
      <c r="C2921" s="8">
        <v>13.81</v>
      </c>
      <c r="D2921" s="8">
        <v>12.93</v>
      </c>
      <c r="E2921" s="8">
        <v>13.05</v>
      </c>
    </row>
    <row r="2922" spans="1:5" x14ac:dyDescent="0.2">
      <c r="A2922" s="6">
        <v>43784</v>
      </c>
      <c r="B2922" s="8">
        <v>12.95</v>
      </c>
      <c r="C2922" s="8">
        <v>12.97</v>
      </c>
      <c r="D2922" s="8">
        <v>11.92</v>
      </c>
      <c r="E2922" s="8">
        <v>12.05</v>
      </c>
    </row>
    <row r="2923" spans="1:5" x14ac:dyDescent="0.2">
      <c r="A2923" s="6">
        <v>43787</v>
      </c>
      <c r="B2923" s="8">
        <v>12.39</v>
      </c>
      <c r="C2923" s="8">
        <v>13.1</v>
      </c>
      <c r="D2923" s="8">
        <v>12.32</v>
      </c>
      <c r="E2923" s="8">
        <v>12.46</v>
      </c>
    </row>
    <row r="2924" spans="1:5" x14ac:dyDescent="0.2">
      <c r="A2924" s="6">
        <v>43788</v>
      </c>
      <c r="B2924" s="8">
        <v>12.33</v>
      </c>
      <c r="C2924" s="8">
        <v>13.01</v>
      </c>
      <c r="D2924" s="8">
        <v>12.16</v>
      </c>
      <c r="E2924" s="8">
        <v>12.86</v>
      </c>
    </row>
    <row r="2925" spans="1:5" x14ac:dyDescent="0.2">
      <c r="A2925" s="6">
        <v>43789</v>
      </c>
      <c r="B2925" s="8">
        <v>13.42</v>
      </c>
      <c r="C2925" s="8">
        <v>14.17</v>
      </c>
      <c r="D2925" s="8">
        <v>12.61</v>
      </c>
      <c r="E2925" s="8">
        <v>12.78</v>
      </c>
    </row>
    <row r="2926" spans="1:5" x14ac:dyDescent="0.2">
      <c r="A2926" s="6">
        <v>43790</v>
      </c>
      <c r="B2926" s="8">
        <v>13.35</v>
      </c>
      <c r="C2926" s="8">
        <v>13.86</v>
      </c>
      <c r="D2926" s="8">
        <v>12.49</v>
      </c>
      <c r="E2926" s="8">
        <v>13.13</v>
      </c>
    </row>
    <row r="2927" spans="1:5" x14ac:dyDescent="0.2">
      <c r="A2927" s="6">
        <v>43791</v>
      </c>
      <c r="B2927" s="8">
        <v>12.82</v>
      </c>
      <c r="C2927" s="8">
        <v>13.25</v>
      </c>
      <c r="D2927" s="8">
        <v>12.33</v>
      </c>
      <c r="E2927" s="8">
        <v>12.34</v>
      </c>
    </row>
    <row r="2928" spans="1:5" x14ac:dyDescent="0.2">
      <c r="A2928" s="6">
        <v>43794</v>
      </c>
      <c r="B2928" s="8">
        <v>12.51</v>
      </c>
      <c r="C2928" s="8">
        <v>12.59</v>
      </c>
      <c r="D2928" s="8">
        <v>11.73</v>
      </c>
      <c r="E2928" s="8">
        <v>11.87</v>
      </c>
    </row>
    <row r="2929" spans="1:5" x14ac:dyDescent="0.2">
      <c r="A2929" s="6">
        <v>43795</v>
      </c>
      <c r="B2929" s="8">
        <v>11.88</v>
      </c>
      <c r="C2929" s="8">
        <v>12.04</v>
      </c>
      <c r="D2929" s="8">
        <v>11.42</v>
      </c>
      <c r="E2929" s="8">
        <v>11.54</v>
      </c>
    </row>
    <row r="2930" spans="1:5" x14ac:dyDescent="0.2">
      <c r="A2930" s="6">
        <v>43796</v>
      </c>
      <c r="B2930" s="8">
        <v>11.55</v>
      </c>
      <c r="C2930" s="8">
        <v>11.79</v>
      </c>
      <c r="D2930" s="8">
        <v>11.44</v>
      </c>
      <c r="E2930" s="8">
        <v>11.75</v>
      </c>
    </row>
    <row r="2931" spans="1:5" x14ac:dyDescent="0.2">
      <c r="A2931" s="6">
        <v>43798</v>
      </c>
      <c r="B2931" s="8">
        <v>12.5</v>
      </c>
      <c r="C2931" s="8">
        <v>12.83</v>
      </c>
      <c r="D2931" s="8">
        <v>12.12</v>
      </c>
      <c r="E2931" s="8">
        <v>12.62</v>
      </c>
    </row>
    <row r="2932" spans="1:5" x14ac:dyDescent="0.2">
      <c r="A2932" s="6">
        <v>43801</v>
      </c>
      <c r="B2932" s="8">
        <v>12.69</v>
      </c>
      <c r="C2932" s="8">
        <v>15.27</v>
      </c>
      <c r="D2932" s="8">
        <v>12.55</v>
      </c>
      <c r="E2932" s="8">
        <v>14.91</v>
      </c>
    </row>
    <row r="2933" spans="1:5" x14ac:dyDescent="0.2">
      <c r="A2933" s="6">
        <v>43802</v>
      </c>
      <c r="B2933" s="8">
        <v>14.68</v>
      </c>
      <c r="C2933" s="8">
        <v>17.989999999999998</v>
      </c>
      <c r="D2933" s="8">
        <v>14.61</v>
      </c>
      <c r="E2933" s="8">
        <v>15.96</v>
      </c>
    </row>
    <row r="2934" spans="1:5" x14ac:dyDescent="0.2">
      <c r="A2934" s="6">
        <v>43803</v>
      </c>
      <c r="B2934" s="8">
        <v>16.38</v>
      </c>
      <c r="C2934" s="8">
        <v>16.399999999999999</v>
      </c>
      <c r="D2934" s="8">
        <v>14.12</v>
      </c>
      <c r="E2934" s="8">
        <v>14.8</v>
      </c>
    </row>
    <row r="2935" spans="1:5" x14ac:dyDescent="0.2">
      <c r="A2935" s="6">
        <v>43804</v>
      </c>
      <c r="B2935" s="8">
        <v>14.46</v>
      </c>
      <c r="C2935" s="8">
        <v>15.37</v>
      </c>
      <c r="D2935" s="8">
        <v>14.17</v>
      </c>
      <c r="E2935" s="8">
        <v>14.52</v>
      </c>
    </row>
    <row r="2936" spans="1:5" x14ac:dyDescent="0.2">
      <c r="A2936" s="6">
        <v>43805</v>
      </c>
      <c r="B2936" s="8">
        <v>14.37</v>
      </c>
      <c r="C2936" s="8">
        <v>14.47</v>
      </c>
      <c r="D2936" s="8">
        <v>13.19</v>
      </c>
      <c r="E2936" s="8">
        <v>13.62</v>
      </c>
    </row>
    <row r="2937" spans="1:5" x14ac:dyDescent="0.2">
      <c r="A2937" s="6">
        <v>43808</v>
      </c>
      <c r="B2937" s="8">
        <v>14.25</v>
      </c>
      <c r="C2937" s="8">
        <v>16.07</v>
      </c>
      <c r="D2937" s="8">
        <v>12.25</v>
      </c>
      <c r="E2937" s="8">
        <v>15.86</v>
      </c>
    </row>
    <row r="2938" spans="1:5" x14ac:dyDescent="0.2">
      <c r="A2938" s="6">
        <v>43809</v>
      </c>
      <c r="B2938" s="8">
        <v>15.8</v>
      </c>
      <c r="C2938" s="8">
        <v>16.899999999999999</v>
      </c>
      <c r="D2938" s="8">
        <v>14.93</v>
      </c>
      <c r="E2938" s="8">
        <v>15.68</v>
      </c>
    </row>
    <row r="2939" spans="1:5" x14ac:dyDescent="0.2">
      <c r="A2939" s="6">
        <v>43810</v>
      </c>
      <c r="B2939" s="8">
        <v>15.57</v>
      </c>
      <c r="C2939" s="8">
        <v>15.97</v>
      </c>
      <c r="D2939" s="8">
        <v>14.98</v>
      </c>
      <c r="E2939" s="8">
        <v>14.99</v>
      </c>
    </row>
    <row r="2940" spans="1:5" x14ac:dyDescent="0.2">
      <c r="A2940" s="6">
        <v>43811</v>
      </c>
      <c r="B2940" s="8">
        <v>14.94</v>
      </c>
      <c r="C2940" s="8">
        <v>15.55</v>
      </c>
      <c r="D2940" s="8">
        <v>13.6</v>
      </c>
      <c r="E2940" s="8">
        <v>13.94</v>
      </c>
    </row>
    <row r="2941" spans="1:5" x14ac:dyDescent="0.2">
      <c r="A2941" s="6">
        <v>43812</v>
      </c>
      <c r="B2941" s="8">
        <v>13.18</v>
      </c>
      <c r="C2941" s="8">
        <v>14.35</v>
      </c>
      <c r="D2941" s="8">
        <v>12.54</v>
      </c>
      <c r="E2941" s="8">
        <v>12.63</v>
      </c>
    </row>
    <row r="2942" spans="1:5" x14ac:dyDescent="0.2">
      <c r="A2942" s="6">
        <v>43815</v>
      </c>
      <c r="B2942" s="8">
        <v>12.47</v>
      </c>
      <c r="C2942" s="8">
        <v>12.53</v>
      </c>
      <c r="D2942" s="8">
        <v>11.71</v>
      </c>
      <c r="E2942" s="8">
        <v>12.14</v>
      </c>
    </row>
    <row r="2943" spans="1:5" x14ac:dyDescent="0.2">
      <c r="A2943" s="6">
        <v>43816</v>
      </c>
      <c r="B2943" s="8">
        <v>12.23</v>
      </c>
      <c r="C2943" s="8">
        <v>12.47</v>
      </c>
      <c r="D2943" s="8">
        <v>11.9</v>
      </c>
      <c r="E2943" s="8">
        <v>12.29</v>
      </c>
    </row>
    <row r="2944" spans="1:5" x14ac:dyDescent="0.2">
      <c r="A2944" s="6">
        <v>43817</v>
      </c>
      <c r="B2944" s="8">
        <v>12.24</v>
      </c>
      <c r="C2944" s="8">
        <v>12.7</v>
      </c>
      <c r="D2944" s="8">
        <v>11.93</v>
      </c>
      <c r="E2944" s="8">
        <v>12.58</v>
      </c>
    </row>
    <row r="2945" spans="1:5" x14ac:dyDescent="0.2">
      <c r="A2945" s="6">
        <v>43818</v>
      </c>
      <c r="B2945" s="8">
        <v>12.55</v>
      </c>
      <c r="C2945" s="8">
        <v>12.78</v>
      </c>
      <c r="D2945" s="8">
        <v>12.43</v>
      </c>
      <c r="E2945" s="8">
        <v>12.5</v>
      </c>
    </row>
    <row r="2946" spans="1:5" x14ac:dyDescent="0.2">
      <c r="A2946" s="6">
        <v>43819</v>
      </c>
      <c r="B2946" s="8">
        <v>12.55</v>
      </c>
      <c r="C2946" s="8">
        <v>12.61</v>
      </c>
      <c r="D2946" s="8">
        <v>12.04</v>
      </c>
      <c r="E2946" s="8">
        <v>12.51</v>
      </c>
    </row>
    <row r="2947" spans="1:5" x14ac:dyDescent="0.2">
      <c r="A2947" s="6">
        <v>43822</v>
      </c>
      <c r="B2947" s="8">
        <v>12.81</v>
      </c>
      <c r="C2947" s="8">
        <v>12.9</v>
      </c>
      <c r="D2947" s="8">
        <v>12.41</v>
      </c>
      <c r="E2947" s="8">
        <v>12.61</v>
      </c>
    </row>
    <row r="2948" spans="1:5" x14ac:dyDescent="0.2">
      <c r="A2948" s="6">
        <v>43823</v>
      </c>
      <c r="B2948" s="8">
        <v>12.65</v>
      </c>
      <c r="C2948" s="8">
        <v>12.84</v>
      </c>
      <c r="D2948" s="8">
        <v>12.56</v>
      </c>
      <c r="E2948" s="8">
        <v>12.67</v>
      </c>
    </row>
    <row r="2949" spans="1:5" x14ac:dyDescent="0.2">
      <c r="A2949" s="6">
        <v>43825</v>
      </c>
      <c r="B2949" s="8">
        <v>12.74</v>
      </c>
      <c r="C2949" s="8">
        <v>12.75</v>
      </c>
      <c r="D2949" s="8">
        <v>11.72</v>
      </c>
      <c r="E2949" s="8">
        <v>12.65</v>
      </c>
    </row>
    <row r="2950" spans="1:5" x14ac:dyDescent="0.2">
      <c r="A2950" s="6">
        <v>43826</v>
      </c>
      <c r="B2950" s="8">
        <v>12.61</v>
      </c>
      <c r="C2950" s="8">
        <v>13.72</v>
      </c>
      <c r="D2950" s="8">
        <v>11.89</v>
      </c>
      <c r="E2950" s="8">
        <v>13.43</v>
      </c>
    </row>
    <row r="2951" spans="1:5" x14ac:dyDescent="0.2">
      <c r="A2951" s="6">
        <v>43829</v>
      </c>
      <c r="B2951" s="8">
        <v>13.74</v>
      </c>
      <c r="C2951" s="8">
        <v>15.14</v>
      </c>
      <c r="D2951" s="8">
        <v>13.44</v>
      </c>
      <c r="E2951" s="8">
        <v>14.82</v>
      </c>
    </row>
    <row r="2952" spans="1:5" x14ac:dyDescent="0.2">
      <c r="A2952" s="6">
        <v>43830</v>
      </c>
      <c r="B2952" s="8">
        <v>14.84</v>
      </c>
      <c r="C2952" s="8">
        <v>15.39</v>
      </c>
      <c r="D2952" s="8">
        <v>13.75</v>
      </c>
      <c r="E2952" s="8">
        <v>13.78</v>
      </c>
    </row>
    <row r="2953" spans="1:5" x14ac:dyDescent="0.2">
      <c r="A2953" s="6">
        <v>43832</v>
      </c>
      <c r="B2953" s="8">
        <v>13.46</v>
      </c>
      <c r="C2953" s="8">
        <v>13.72</v>
      </c>
      <c r="D2953" s="8">
        <v>12.42</v>
      </c>
      <c r="E2953" s="8">
        <v>12.47</v>
      </c>
    </row>
    <row r="2954" spans="1:5" x14ac:dyDescent="0.2">
      <c r="A2954" s="6">
        <v>43833</v>
      </c>
      <c r="B2954" s="8">
        <v>15.01</v>
      </c>
      <c r="C2954" s="8">
        <v>16.2</v>
      </c>
      <c r="D2954" s="8">
        <v>13.13</v>
      </c>
      <c r="E2954" s="8">
        <v>14.02</v>
      </c>
    </row>
    <row r="2955" spans="1:5" x14ac:dyDescent="0.2">
      <c r="A2955" s="6">
        <v>43836</v>
      </c>
      <c r="B2955" s="8">
        <v>15.45</v>
      </c>
      <c r="C2955" s="8">
        <v>16.39</v>
      </c>
      <c r="D2955" s="8">
        <v>13.54</v>
      </c>
      <c r="E2955" s="8">
        <v>13.85</v>
      </c>
    </row>
    <row r="2956" spans="1:5" x14ac:dyDescent="0.2">
      <c r="A2956" s="6">
        <v>43837</v>
      </c>
      <c r="B2956" s="8">
        <v>13.84</v>
      </c>
      <c r="C2956" s="8">
        <v>14.46</v>
      </c>
      <c r="D2956" s="8">
        <v>13.39</v>
      </c>
      <c r="E2956" s="8">
        <v>13.79</v>
      </c>
    </row>
    <row r="2957" spans="1:5" x14ac:dyDescent="0.2">
      <c r="A2957" s="6">
        <v>43838</v>
      </c>
      <c r="B2957" s="8">
        <v>15.16</v>
      </c>
      <c r="C2957" s="8">
        <v>15.24</v>
      </c>
      <c r="D2957" s="8">
        <v>12.83</v>
      </c>
      <c r="E2957" s="8">
        <v>13.45</v>
      </c>
    </row>
    <row r="2958" spans="1:5" x14ac:dyDescent="0.2">
      <c r="A2958" s="6">
        <v>43839</v>
      </c>
      <c r="B2958" s="8">
        <v>12.95</v>
      </c>
      <c r="C2958" s="8">
        <v>13.24</v>
      </c>
      <c r="D2958" s="8">
        <v>12.53</v>
      </c>
      <c r="E2958" s="8">
        <v>12.54</v>
      </c>
    </row>
    <row r="2959" spans="1:5" x14ac:dyDescent="0.2">
      <c r="A2959" s="6">
        <v>43840</v>
      </c>
      <c r="B2959" s="8">
        <v>12.42</v>
      </c>
      <c r="C2959" s="8">
        <v>12.87</v>
      </c>
      <c r="D2959" s="8">
        <v>12.09</v>
      </c>
      <c r="E2959" s="8">
        <v>12.56</v>
      </c>
    </row>
    <row r="2960" spans="1:5" x14ac:dyDescent="0.2">
      <c r="A2960" s="6">
        <v>43843</v>
      </c>
      <c r="B2960" s="8">
        <v>12.84</v>
      </c>
      <c r="C2960" s="8">
        <v>13.09</v>
      </c>
      <c r="D2960" s="8">
        <v>12.32</v>
      </c>
      <c r="E2960" s="8">
        <v>12.32</v>
      </c>
    </row>
    <row r="2961" spans="1:5" x14ac:dyDescent="0.2">
      <c r="A2961" s="6">
        <v>43844</v>
      </c>
      <c r="B2961" s="8">
        <v>12.72</v>
      </c>
      <c r="C2961" s="8">
        <v>13.82</v>
      </c>
      <c r="D2961" s="8">
        <v>12.05</v>
      </c>
      <c r="E2961" s="8">
        <v>12.39</v>
      </c>
    </row>
    <row r="2962" spans="1:5" x14ac:dyDescent="0.2">
      <c r="A2962" s="6">
        <v>43845</v>
      </c>
      <c r="B2962" s="8">
        <v>12.79</v>
      </c>
      <c r="C2962" s="8">
        <v>12.83</v>
      </c>
      <c r="D2962" s="8">
        <v>11.95</v>
      </c>
      <c r="E2962" s="8">
        <v>12.42</v>
      </c>
    </row>
    <row r="2963" spans="1:5" x14ac:dyDescent="0.2">
      <c r="A2963" s="6">
        <v>43846</v>
      </c>
      <c r="B2963" s="8">
        <v>12.2</v>
      </c>
      <c r="C2963" s="8">
        <v>12.42</v>
      </c>
      <c r="D2963" s="8">
        <v>11.78</v>
      </c>
      <c r="E2963" s="8">
        <v>12.32</v>
      </c>
    </row>
    <row r="2964" spans="1:5" x14ac:dyDescent="0.2">
      <c r="A2964" s="6">
        <v>43847</v>
      </c>
      <c r="B2964" s="8">
        <v>12.21</v>
      </c>
      <c r="C2964" s="8">
        <v>12.48</v>
      </c>
      <c r="D2964" s="8">
        <v>11.75</v>
      </c>
      <c r="E2964" s="8">
        <v>12.1</v>
      </c>
    </row>
    <row r="2965" spans="1:5" x14ac:dyDescent="0.2">
      <c r="A2965" s="6">
        <v>43851</v>
      </c>
      <c r="B2965" s="8">
        <v>13.23</v>
      </c>
      <c r="C2965" s="8">
        <v>13.33</v>
      </c>
      <c r="D2965" s="8">
        <v>12.32</v>
      </c>
      <c r="E2965" s="8">
        <v>12.85</v>
      </c>
    </row>
    <row r="2966" spans="1:5" x14ac:dyDescent="0.2">
      <c r="A2966" s="6">
        <v>43852</v>
      </c>
      <c r="B2966" s="8">
        <v>12.45</v>
      </c>
      <c r="C2966" s="8">
        <v>13.01</v>
      </c>
      <c r="D2966" s="8">
        <v>12.31</v>
      </c>
      <c r="E2966" s="8">
        <v>12.91</v>
      </c>
    </row>
    <row r="2967" spans="1:5" x14ac:dyDescent="0.2">
      <c r="A2967" s="6">
        <v>43853</v>
      </c>
      <c r="B2967" s="8">
        <v>13.26</v>
      </c>
      <c r="C2967" s="8">
        <v>14.15</v>
      </c>
      <c r="D2967" s="8">
        <v>12.94</v>
      </c>
      <c r="E2967" s="8">
        <v>12.98</v>
      </c>
    </row>
    <row r="2968" spans="1:5" x14ac:dyDescent="0.2">
      <c r="A2968" s="6">
        <v>43854</v>
      </c>
      <c r="B2968" s="8">
        <v>12.75</v>
      </c>
      <c r="C2968" s="8">
        <v>15.98</v>
      </c>
      <c r="D2968" s="8">
        <v>12.62</v>
      </c>
      <c r="E2968" s="8">
        <v>14.56</v>
      </c>
    </row>
    <row r="2969" spans="1:5" x14ac:dyDescent="0.2">
      <c r="A2969" s="6">
        <v>43857</v>
      </c>
      <c r="B2969" s="8">
        <v>17.420000000000002</v>
      </c>
      <c r="C2969" s="8">
        <v>19.02</v>
      </c>
      <c r="D2969" s="8">
        <v>16.82</v>
      </c>
      <c r="E2969" s="8">
        <v>18.23</v>
      </c>
    </row>
    <row r="2970" spans="1:5" x14ac:dyDescent="0.2">
      <c r="A2970" s="6">
        <v>43858</v>
      </c>
      <c r="B2970" s="8">
        <v>16.940000000000001</v>
      </c>
      <c r="C2970" s="8">
        <v>18.03</v>
      </c>
      <c r="D2970" s="8">
        <v>15.69</v>
      </c>
      <c r="E2970" s="8">
        <v>16.28</v>
      </c>
    </row>
    <row r="2971" spans="1:5" x14ac:dyDescent="0.2">
      <c r="A2971" s="6">
        <v>43859</v>
      </c>
      <c r="B2971" s="8">
        <v>15.68</v>
      </c>
      <c r="C2971" s="8">
        <v>16.649999999999999</v>
      </c>
      <c r="D2971" s="8">
        <v>14.94</v>
      </c>
      <c r="E2971" s="8">
        <v>16.39</v>
      </c>
    </row>
    <row r="2972" spans="1:5" x14ac:dyDescent="0.2">
      <c r="A2972" s="6">
        <v>43860</v>
      </c>
      <c r="B2972" s="8">
        <v>17.82</v>
      </c>
      <c r="C2972" s="8">
        <v>18.39</v>
      </c>
      <c r="D2972" s="8">
        <v>15.3</v>
      </c>
      <c r="E2972" s="8">
        <v>15.49</v>
      </c>
    </row>
    <row r="2973" spans="1:5" x14ac:dyDescent="0.2">
      <c r="A2973" s="6">
        <v>43861</v>
      </c>
      <c r="B2973" s="8">
        <v>16.25</v>
      </c>
      <c r="C2973" s="8">
        <v>19.989999999999998</v>
      </c>
      <c r="D2973" s="8">
        <v>16.18</v>
      </c>
      <c r="E2973" s="8">
        <v>18.84</v>
      </c>
    </row>
    <row r="2974" spans="1:5" x14ac:dyDescent="0.2">
      <c r="A2974" s="6">
        <v>43864</v>
      </c>
      <c r="B2974" s="8">
        <v>18.64</v>
      </c>
      <c r="C2974" s="8">
        <v>18.88</v>
      </c>
      <c r="D2974" s="8">
        <v>17.100000000000001</v>
      </c>
      <c r="E2974" s="8">
        <v>17.97</v>
      </c>
    </row>
    <row r="2975" spans="1:5" x14ac:dyDescent="0.2">
      <c r="A2975" s="6">
        <v>43865</v>
      </c>
      <c r="B2975" s="8">
        <v>16.45</v>
      </c>
      <c r="C2975" s="8">
        <v>16.46</v>
      </c>
      <c r="D2975" s="8">
        <v>15.63</v>
      </c>
      <c r="E2975" s="8">
        <v>16.05</v>
      </c>
    </row>
    <row r="2976" spans="1:5" x14ac:dyDescent="0.2">
      <c r="A2976" s="6">
        <v>43866</v>
      </c>
      <c r="B2976" s="8">
        <v>16.29</v>
      </c>
      <c r="C2976" s="8">
        <v>16.32</v>
      </c>
      <c r="D2976" s="8">
        <v>15.02</v>
      </c>
      <c r="E2976" s="8">
        <v>15.15</v>
      </c>
    </row>
    <row r="2977" spans="1:5" x14ac:dyDescent="0.2">
      <c r="A2977" s="6">
        <v>43867</v>
      </c>
      <c r="B2977" s="8">
        <v>15.13</v>
      </c>
      <c r="C2977" s="8">
        <v>15.66</v>
      </c>
      <c r="D2977" s="8">
        <v>14.7</v>
      </c>
      <c r="E2977" s="8">
        <v>14.96</v>
      </c>
    </row>
    <row r="2978" spans="1:5" x14ac:dyDescent="0.2">
      <c r="A2978" s="6">
        <v>43868</v>
      </c>
      <c r="B2978" s="8">
        <v>15.07</v>
      </c>
      <c r="C2978" s="8">
        <v>16.16</v>
      </c>
      <c r="D2978" s="8">
        <v>14.81</v>
      </c>
      <c r="E2978" s="8">
        <v>15.47</v>
      </c>
    </row>
    <row r="2979" spans="1:5" x14ac:dyDescent="0.2">
      <c r="A2979" s="6">
        <v>43871</v>
      </c>
      <c r="B2979" s="8">
        <v>15.88</v>
      </c>
      <c r="C2979" s="8">
        <v>16.43</v>
      </c>
      <c r="D2979" s="8">
        <v>15.01</v>
      </c>
      <c r="E2979" s="8">
        <v>15.04</v>
      </c>
    </row>
    <row r="2980" spans="1:5" x14ac:dyDescent="0.2">
      <c r="A2980" s="6">
        <v>43872</v>
      </c>
      <c r="B2980" s="8">
        <v>14.91</v>
      </c>
      <c r="C2980" s="8">
        <v>15.27</v>
      </c>
      <c r="D2980" s="8">
        <v>14.38</v>
      </c>
      <c r="E2980" s="8">
        <v>15.18</v>
      </c>
    </row>
    <row r="2981" spans="1:5" x14ac:dyDescent="0.2">
      <c r="A2981" s="6">
        <v>43873</v>
      </c>
      <c r="B2981" s="8">
        <v>14.86</v>
      </c>
      <c r="C2981" s="8">
        <v>14.88</v>
      </c>
      <c r="D2981" s="8">
        <v>13.73</v>
      </c>
      <c r="E2981" s="8">
        <v>13.74</v>
      </c>
    </row>
    <row r="2982" spans="1:5" x14ac:dyDescent="0.2">
      <c r="A2982" s="6">
        <v>43874</v>
      </c>
      <c r="B2982" s="8">
        <v>14.43</v>
      </c>
      <c r="C2982" s="8">
        <v>15.44</v>
      </c>
      <c r="D2982" s="8">
        <v>14</v>
      </c>
      <c r="E2982" s="8">
        <v>14.15</v>
      </c>
    </row>
    <row r="2983" spans="1:5" x14ac:dyDescent="0.2">
      <c r="A2983" s="6">
        <v>43875</v>
      </c>
      <c r="B2983" s="8">
        <v>14.12</v>
      </c>
      <c r="C2983" s="8">
        <v>14.54</v>
      </c>
      <c r="D2983" s="8">
        <v>13.38</v>
      </c>
      <c r="E2983" s="8">
        <v>13.68</v>
      </c>
    </row>
    <row r="2984" spans="1:5" x14ac:dyDescent="0.2">
      <c r="A2984" s="6">
        <v>43879</v>
      </c>
      <c r="B2984" s="8">
        <v>14.98</v>
      </c>
      <c r="C2984" s="8">
        <v>15.49</v>
      </c>
      <c r="D2984" s="8">
        <v>14.53</v>
      </c>
      <c r="E2984" s="8">
        <v>14.83</v>
      </c>
    </row>
    <row r="2985" spans="1:5" x14ac:dyDescent="0.2">
      <c r="A2985" s="6">
        <v>43880</v>
      </c>
      <c r="B2985" s="8">
        <v>14.66</v>
      </c>
      <c r="C2985" s="8">
        <v>14.74</v>
      </c>
      <c r="D2985" s="8">
        <v>14.21</v>
      </c>
      <c r="E2985" s="8">
        <v>14.38</v>
      </c>
    </row>
    <row r="2986" spans="1:5" x14ac:dyDescent="0.2">
      <c r="A2986" s="6">
        <v>43881</v>
      </c>
      <c r="B2986" s="8">
        <v>14.54</v>
      </c>
      <c r="C2986" s="8">
        <v>17.21</v>
      </c>
      <c r="D2986" s="8">
        <v>14.49</v>
      </c>
      <c r="E2986" s="8">
        <v>15.56</v>
      </c>
    </row>
    <row r="2987" spans="1:5" x14ac:dyDescent="0.2">
      <c r="A2987" s="6">
        <v>43882</v>
      </c>
      <c r="B2987" s="8">
        <v>17.329999999999998</v>
      </c>
      <c r="C2987" s="8">
        <v>18.21</v>
      </c>
      <c r="D2987" s="8">
        <v>16.190000000000001</v>
      </c>
      <c r="E2987" s="8">
        <v>17.079999999999998</v>
      </c>
    </row>
    <row r="2988" spans="1:5" x14ac:dyDescent="0.2">
      <c r="A2988" s="6">
        <v>43885</v>
      </c>
      <c r="B2988" s="8">
        <v>22.25</v>
      </c>
      <c r="C2988" s="8">
        <v>26.35</v>
      </c>
      <c r="D2988" s="8">
        <v>22</v>
      </c>
      <c r="E2988" s="8">
        <v>25.03</v>
      </c>
    </row>
    <row r="2989" spans="1:5" x14ac:dyDescent="0.2">
      <c r="A2989" s="6">
        <v>43886</v>
      </c>
      <c r="B2989" s="8">
        <v>22.19</v>
      </c>
      <c r="C2989" s="8">
        <v>30.25</v>
      </c>
      <c r="D2989" s="8">
        <v>22.19</v>
      </c>
      <c r="E2989" s="8">
        <v>27.85</v>
      </c>
    </row>
    <row r="2990" spans="1:5" x14ac:dyDescent="0.2">
      <c r="A2990" s="6">
        <v>43887</v>
      </c>
      <c r="B2990" s="8">
        <v>26.63</v>
      </c>
      <c r="C2990" s="8">
        <v>29.57</v>
      </c>
      <c r="D2990" s="8">
        <v>24.76</v>
      </c>
      <c r="E2990" s="8">
        <v>27.56</v>
      </c>
    </row>
    <row r="2991" spans="1:5" x14ac:dyDescent="0.2">
      <c r="A2991" s="6">
        <v>43888</v>
      </c>
      <c r="B2991" s="8">
        <v>28.95</v>
      </c>
      <c r="C2991" s="8">
        <v>39.31</v>
      </c>
      <c r="D2991" s="8">
        <v>27.79</v>
      </c>
      <c r="E2991" s="8">
        <v>39.159999999999997</v>
      </c>
    </row>
    <row r="2992" spans="1:5" x14ac:dyDescent="0.2">
      <c r="A2992" s="6">
        <v>43889</v>
      </c>
      <c r="B2992" s="8">
        <v>42.02</v>
      </c>
      <c r="C2992" s="8">
        <v>49.48</v>
      </c>
      <c r="D2992" s="8">
        <v>39.369999999999997</v>
      </c>
      <c r="E2992" s="8">
        <v>40.11</v>
      </c>
    </row>
    <row r="2993" spans="1:5" x14ac:dyDescent="0.2">
      <c r="A2993" s="6">
        <v>43892</v>
      </c>
      <c r="B2993" s="8">
        <v>34.86</v>
      </c>
      <c r="C2993" s="8">
        <v>43.77</v>
      </c>
      <c r="D2993" s="8">
        <v>31.5</v>
      </c>
      <c r="E2993" s="8">
        <v>33.42</v>
      </c>
    </row>
    <row r="2994" spans="1:5" x14ac:dyDescent="0.2">
      <c r="A2994" s="6">
        <v>43893</v>
      </c>
      <c r="B2994" s="8">
        <v>33.64</v>
      </c>
      <c r="C2994" s="8">
        <v>41.06</v>
      </c>
      <c r="D2994" s="8">
        <v>24.93</v>
      </c>
      <c r="E2994" s="8">
        <v>36.82</v>
      </c>
    </row>
    <row r="2995" spans="1:5" x14ac:dyDescent="0.2">
      <c r="A2995" s="6">
        <v>43894</v>
      </c>
      <c r="B2995" s="8">
        <v>34.44</v>
      </c>
      <c r="C2995" s="8">
        <v>35.58</v>
      </c>
      <c r="D2995" s="8">
        <v>30.3</v>
      </c>
      <c r="E2995" s="8">
        <v>31.99</v>
      </c>
    </row>
    <row r="2996" spans="1:5" x14ac:dyDescent="0.2">
      <c r="A2996" s="6">
        <v>43895</v>
      </c>
      <c r="B2996" s="8">
        <v>33.61</v>
      </c>
      <c r="C2996" s="8">
        <v>42.84</v>
      </c>
      <c r="D2996" s="8">
        <v>33.54</v>
      </c>
      <c r="E2996" s="8">
        <v>39.619999999999997</v>
      </c>
    </row>
    <row r="2997" spans="1:5" x14ac:dyDescent="0.2">
      <c r="A2997" s="6">
        <v>43896</v>
      </c>
      <c r="B2997" s="8">
        <v>41.46</v>
      </c>
      <c r="C2997" s="8">
        <v>54.39</v>
      </c>
      <c r="D2997" s="8">
        <v>40.840000000000003</v>
      </c>
      <c r="E2997" s="8">
        <v>41.94</v>
      </c>
    </row>
    <row r="2998" spans="1:5" x14ac:dyDescent="0.2">
      <c r="A2998" s="6">
        <v>43899</v>
      </c>
      <c r="B2998" s="8">
        <v>41.94</v>
      </c>
      <c r="C2998" s="8">
        <v>62.12</v>
      </c>
      <c r="D2998" s="8">
        <v>41.94</v>
      </c>
      <c r="E2998" s="8">
        <v>54.46</v>
      </c>
    </row>
    <row r="2999" spans="1:5" x14ac:dyDescent="0.2">
      <c r="A2999" s="6">
        <v>43900</v>
      </c>
      <c r="B2999" s="8">
        <v>49.68</v>
      </c>
      <c r="C2999" s="8">
        <v>55.66</v>
      </c>
      <c r="D2999" s="8">
        <v>43.56</v>
      </c>
      <c r="E2999" s="8">
        <v>47.3</v>
      </c>
    </row>
    <row r="3000" spans="1:5" ht="16" thickBot="1" x14ac:dyDescent="0.25">
      <c r="A3000" s="6">
        <v>43901</v>
      </c>
      <c r="B3000" s="8">
        <v>52.24</v>
      </c>
      <c r="C3000" s="8">
        <v>55.82</v>
      </c>
      <c r="D3000" s="8">
        <v>49.98</v>
      </c>
      <c r="E3000" s="8">
        <v>53.9</v>
      </c>
    </row>
    <row r="3001" spans="1:5" ht="16" thickBot="1" x14ac:dyDescent="0.25">
      <c r="A3001" s="15">
        <v>43902</v>
      </c>
      <c r="B3001" s="16">
        <v>61.459999000000003</v>
      </c>
      <c r="C3001" s="16">
        <v>76.830001999999993</v>
      </c>
      <c r="D3001" s="16">
        <v>59.91</v>
      </c>
      <c r="E3001" s="17">
        <v>75.470000999999996</v>
      </c>
    </row>
    <row r="3002" spans="1:5" x14ac:dyDescent="0.2">
      <c r="A3002" s="6">
        <v>43903</v>
      </c>
      <c r="B3002" s="8">
        <v>65.069999999999993</v>
      </c>
      <c r="C3002" s="8">
        <v>77.569999999999993</v>
      </c>
      <c r="D3002" s="8">
        <v>55.169998</v>
      </c>
      <c r="E3002" s="8">
        <v>57.830002</v>
      </c>
    </row>
    <row r="3003" spans="1:5" x14ac:dyDescent="0.2">
      <c r="A3003" s="6">
        <v>43906</v>
      </c>
      <c r="B3003" s="8">
        <v>57.830002</v>
      </c>
      <c r="C3003" s="8">
        <v>83.559997999999993</v>
      </c>
      <c r="D3003" s="8">
        <v>57.830002</v>
      </c>
      <c r="E3003" s="8">
        <v>82.690002000000007</v>
      </c>
    </row>
    <row r="3004" spans="1:5" x14ac:dyDescent="0.2">
      <c r="A3004" s="6">
        <v>43907</v>
      </c>
      <c r="B3004" s="8">
        <v>82.690002000000007</v>
      </c>
      <c r="C3004" s="8">
        <v>84.830001999999993</v>
      </c>
      <c r="D3004" s="8">
        <v>70.370002999999997</v>
      </c>
      <c r="E3004" s="8">
        <v>75.910004000000001</v>
      </c>
    </row>
    <row r="3005" spans="1:5" x14ac:dyDescent="0.2">
      <c r="A3005" s="6">
        <v>43908</v>
      </c>
      <c r="B3005" s="8">
        <v>69.370002999999997</v>
      </c>
      <c r="C3005" s="8">
        <v>85.470000999999996</v>
      </c>
      <c r="D3005" s="8">
        <v>69.370002999999997</v>
      </c>
      <c r="E3005" s="8">
        <v>76.449996999999996</v>
      </c>
    </row>
    <row r="3006" spans="1:5" x14ac:dyDescent="0.2">
      <c r="A3006" s="6">
        <v>43909</v>
      </c>
      <c r="B3006" s="8">
        <v>80.620002999999997</v>
      </c>
      <c r="C3006" s="8">
        <v>84.260002</v>
      </c>
      <c r="D3006" s="8">
        <v>68.569999999999993</v>
      </c>
      <c r="E3006" s="8">
        <v>72</v>
      </c>
    </row>
    <row r="3007" spans="1:5" x14ac:dyDescent="0.2">
      <c r="A3007" s="6">
        <v>43910</v>
      </c>
      <c r="B3007" s="8">
        <v>67.860000999999997</v>
      </c>
      <c r="C3007" s="8">
        <v>69.510002</v>
      </c>
      <c r="D3007" s="8">
        <v>57.419998</v>
      </c>
      <c r="E3007" s="8">
        <v>66.040001000000004</v>
      </c>
    </row>
    <row r="3008" spans="1:5" x14ac:dyDescent="0.2">
      <c r="A3008" s="6">
        <v>43913</v>
      </c>
      <c r="B3008" s="8">
        <v>74.080001999999993</v>
      </c>
      <c r="C3008" s="8">
        <v>76.739998</v>
      </c>
      <c r="D3008" s="8">
        <v>60.459999000000003</v>
      </c>
      <c r="E3008" s="8">
        <v>61.59</v>
      </c>
    </row>
    <row r="3009" spans="1:5" x14ac:dyDescent="0.2">
      <c r="A3009" s="6">
        <v>43914</v>
      </c>
      <c r="B3009" s="8">
        <v>58.759998000000003</v>
      </c>
      <c r="C3009" s="8">
        <v>61.880001</v>
      </c>
      <c r="D3009" s="8">
        <v>36.240001999999997</v>
      </c>
      <c r="E3009" s="8">
        <v>61.669998</v>
      </c>
    </row>
    <row r="3010" spans="1:5" x14ac:dyDescent="0.2">
      <c r="A3010" s="6">
        <v>43915</v>
      </c>
      <c r="B3010" s="8">
        <v>61.439999</v>
      </c>
      <c r="C3010" s="8">
        <v>68.860000999999997</v>
      </c>
      <c r="D3010" s="8">
        <v>58.029998999999997</v>
      </c>
      <c r="E3010" s="8">
        <v>63.950001</v>
      </c>
    </row>
    <row r="3011" spans="1:5" x14ac:dyDescent="0.2">
      <c r="A3011" s="6">
        <v>43916</v>
      </c>
      <c r="B3011" s="8">
        <v>65.669998000000007</v>
      </c>
      <c r="C3011" s="8">
        <v>67.059997999999993</v>
      </c>
      <c r="D3011" s="8">
        <v>57.66</v>
      </c>
      <c r="E3011" s="8">
        <v>61</v>
      </c>
    </row>
    <row r="3012" spans="1:5" x14ac:dyDescent="0.2">
      <c r="A3012" s="6">
        <v>43917</v>
      </c>
      <c r="B3012" s="8">
        <v>64.949996999999996</v>
      </c>
      <c r="C3012" s="8">
        <v>69.099997999999999</v>
      </c>
      <c r="D3012" s="8">
        <v>61.799999</v>
      </c>
      <c r="E3012" s="8">
        <v>65.540001000000004</v>
      </c>
    </row>
    <row r="3013" spans="1:5" x14ac:dyDescent="0.2">
      <c r="A3013" s="6">
        <v>43920</v>
      </c>
      <c r="B3013" s="8">
        <v>66.300003000000004</v>
      </c>
      <c r="C3013" s="8">
        <v>67.690002000000007</v>
      </c>
      <c r="D3013" s="8">
        <v>56.599997999999999</v>
      </c>
      <c r="E3013" s="8">
        <v>57.080002</v>
      </c>
    </row>
    <row r="3014" spans="1:5" x14ac:dyDescent="0.2">
      <c r="A3014" s="6">
        <v>43921</v>
      </c>
      <c r="B3014" s="8">
        <v>56.689999</v>
      </c>
      <c r="C3014" s="8">
        <v>58.75</v>
      </c>
      <c r="D3014" s="8">
        <v>50.880001</v>
      </c>
      <c r="E3014" s="8">
        <v>53.540000999999997</v>
      </c>
    </row>
    <row r="3015" spans="1:5" x14ac:dyDescent="0.2">
      <c r="A3015" s="6">
        <v>43922</v>
      </c>
      <c r="B3015" s="8">
        <v>57.380001</v>
      </c>
      <c r="C3015" s="8">
        <v>60.59</v>
      </c>
      <c r="D3015" s="8">
        <v>52.759998000000003</v>
      </c>
      <c r="E3015" s="8">
        <v>57.060001</v>
      </c>
    </row>
    <row r="3016" spans="1:5" x14ac:dyDescent="0.2">
      <c r="A3016" s="6">
        <v>43923</v>
      </c>
      <c r="B3016" s="8">
        <v>54.459999000000003</v>
      </c>
      <c r="C3016" s="8">
        <v>57.240001999999997</v>
      </c>
      <c r="D3016" s="8">
        <v>50.450001</v>
      </c>
      <c r="E3016" s="8">
        <v>50.91</v>
      </c>
    </row>
    <row r="3017" spans="1:5" x14ac:dyDescent="0.2">
      <c r="A3017" s="6">
        <v>43924</v>
      </c>
      <c r="B3017" s="8">
        <v>51.110000999999997</v>
      </c>
      <c r="C3017" s="8">
        <v>52.290000999999997</v>
      </c>
      <c r="D3017" s="8">
        <v>46.740001999999997</v>
      </c>
      <c r="E3017" s="8">
        <v>46.799999</v>
      </c>
    </row>
    <row r="3018" spans="1:5" x14ac:dyDescent="0.2">
      <c r="A3018" s="6">
        <v>43927</v>
      </c>
      <c r="B3018" s="8">
        <v>44.169998</v>
      </c>
      <c r="C3018" s="8">
        <v>45.73</v>
      </c>
      <c r="D3018" s="8">
        <v>43.450001</v>
      </c>
      <c r="E3018" s="8">
        <v>45.240001999999997</v>
      </c>
    </row>
    <row r="3019" spans="1:5" x14ac:dyDescent="0.2">
      <c r="A3019" s="6">
        <v>43928</v>
      </c>
      <c r="B3019" s="8">
        <v>44.830002</v>
      </c>
      <c r="C3019" s="8">
        <v>47.509998000000003</v>
      </c>
      <c r="D3019" s="8">
        <v>43.509998000000003</v>
      </c>
      <c r="E3019" s="8">
        <v>46.700001</v>
      </c>
    </row>
    <row r="3020" spans="1:5" x14ac:dyDescent="0.2">
      <c r="A3020" s="6">
        <v>43929</v>
      </c>
      <c r="B3020" s="8">
        <v>45.900002000000001</v>
      </c>
      <c r="C3020" s="8">
        <v>47.279998999999997</v>
      </c>
      <c r="D3020" s="8">
        <v>42.529998999999997</v>
      </c>
      <c r="E3020" s="8">
        <v>43.349997999999999</v>
      </c>
    </row>
    <row r="3021" spans="1:5" x14ac:dyDescent="0.2">
      <c r="A3021" s="6">
        <v>43930</v>
      </c>
      <c r="B3021" s="8">
        <v>43</v>
      </c>
      <c r="C3021" s="8">
        <v>45.73</v>
      </c>
      <c r="D3021" s="8">
        <v>41.389999000000003</v>
      </c>
      <c r="E3021" s="8">
        <v>41.669998</v>
      </c>
    </row>
    <row r="3022" spans="1:5" x14ac:dyDescent="0.2">
      <c r="A3022" s="6">
        <v>43934</v>
      </c>
      <c r="B3022" s="8">
        <v>44.599997999999999</v>
      </c>
      <c r="C3022" s="8">
        <v>45.040000999999997</v>
      </c>
      <c r="D3022" s="8">
        <v>41.169998</v>
      </c>
      <c r="E3022" s="8">
        <v>41.169998</v>
      </c>
    </row>
    <row r="3023" spans="1:5" x14ac:dyDescent="0.2">
      <c r="A3023" s="6">
        <v>43935</v>
      </c>
      <c r="B3023" s="8">
        <v>40.240001999999997</v>
      </c>
      <c r="C3023" s="8">
        <v>40.57</v>
      </c>
      <c r="D3023" s="8">
        <v>37.310001</v>
      </c>
      <c r="E3023" s="8">
        <v>37.759998000000003</v>
      </c>
    </row>
    <row r="3024" spans="1:5" x14ac:dyDescent="0.2">
      <c r="A3024" s="6">
        <v>43936</v>
      </c>
      <c r="B3024" s="8">
        <v>42.57</v>
      </c>
      <c r="C3024" s="8">
        <v>43.23</v>
      </c>
      <c r="D3024" s="8">
        <v>40.049999</v>
      </c>
      <c r="E3024" s="8">
        <v>40.840000000000003</v>
      </c>
    </row>
    <row r="3025" spans="1:5" x14ac:dyDescent="0.2">
      <c r="A3025" s="6">
        <v>43937</v>
      </c>
      <c r="B3025" s="8">
        <v>41.919998</v>
      </c>
      <c r="C3025" s="8">
        <v>43.02</v>
      </c>
      <c r="D3025" s="8">
        <v>39.869999</v>
      </c>
      <c r="E3025" s="8">
        <v>40.110000999999997</v>
      </c>
    </row>
    <row r="3026" spans="1:5" x14ac:dyDescent="0.2">
      <c r="A3026" s="6">
        <v>43938</v>
      </c>
      <c r="B3026" s="8">
        <v>39.5</v>
      </c>
      <c r="C3026" s="8">
        <v>40.259998000000003</v>
      </c>
      <c r="D3026" s="8">
        <v>37.630001</v>
      </c>
      <c r="E3026" s="8">
        <v>38.150002000000001</v>
      </c>
    </row>
    <row r="3027" spans="1:5" x14ac:dyDescent="0.2">
      <c r="A3027" s="6">
        <v>43941</v>
      </c>
      <c r="B3027" s="8">
        <v>40.68</v>
      </c>
      <c r="C3027" s="8">
        <v>43.830002</v>
      </c>
      <c r="D3027" s="8">
        <v>39.880001</v>
      </c>
      <c r="E3027" s="8">
        <v>43.830002</v>
      </c>
    </row>
    <row r="3028" spans="1:5" x14ac:dyDescent="0.2">
      <c r="A3028" s="6">
        <v>43942</v>
      </c>
      <c r="B3028" s="8">
        <v>44.279998999999997</v>
      </c>
      <c r="C3028" s="8">
        <v>47.77</v>
      </c>
      <c r="D3028" s="8">
        <v>43.77</v>
      </c>
      <c r="E3028" s="8">
        <v>45.41</v>
      </c>
    </row>
    <row r="3029" spans="1:5" x14ac:dyDescent="0.2">
      <c r="A3029" s="6">
        <v>43943</v>
      </c>
      <c r="B3029" s="8">
        <v>44.91</v>
      </c>
      <c r="C3029" s="8">
        <v>45.07</v>
      </c>
      <c r="D3029" s="8">
        <v>41.41</v>
      </c>
      <c r="E3029" s="8">
        <v>41.98</v>
      </c>
    </row>
    <row r="3030" spans="1:5" x14ac:dyDescent="0.2">
      <c r="A3030" s="6">
        <v>43944</v>
      </c>
      <c r="B3030" s="8">
        <v>41.299999</v>
      </c>
      <c r="C3030" s="8">
        <v>42.470001000000003</v>
      </c>
      <c r="D3030" s="8">
        <v>39.060001</v>
      </c>
      <c r="E3030" s="8">
        <v>41.380001</v>
      </c>
    </row>
    <row r="3031" spans="1:5" x14ac:dyDescent="0.2">
      <c r="A3031" s="6">
        <v>43945</v>
      </c>
      <c r="B3031" s="8">
        <v>38.799999</v>
      </c>
      <c r="C3031" s="8">
        <v>40.169998</v>
      </c>
      <c r="D3031" s="8">
        <v>35.599997999999999</v>
      </c>
      <c r="E3031" s="8">
        <v>35.93</v>
      </c>
    </row>
    <row r="3032" spans="1:5" x14ac:dyDescent="0.2">
      <c r="A3032" s="6">
        <v>43948</v>
      </c>
      <c r="B3032" s="8">
        <v>36.290000999999997</v>
      </c>
      <c r="C3032" s="8">
        <v>36.439999</v>
      </c>
      <c r="D3032" s="8">
        <v>32.509998000000003</v>
      </c>
      <c r="E3032" s="8">
        <v>33.290000999999997</v>
      </c>
    </row>
    <row r="3033" spans="1:5" x14ac:dyDescent="0.2">
      <c r="A3033" s="6">
        <v>43949</v>
      </c>
      <c r="B3033" s="8">
        <v>33.209999000000003</v>
      </c>
      <c r="C3033" s="8">
        <v>35.389999000000003</v>
      </c>
      <c r="D3033" s="8">
        <v>30.540001</v>
      </c>
      <c r="E3033" s="8">
        <v>33.57</v>
      </c>
    </row>
    <row r="3034" spans="1:5" x14ac:dyDescent="0.2">
      <c r="A3034" s="6">
        <v>43950</v>
      </c>
      <c r="B3034" s="8">
        <v>32.479999999999997</v>
      </c>
      <c r="C3034" s="8">
        <v>33.189999</v>
      </c>
      <c r="D3034" s="8">
        <v>30.709999</v>
      </c>
      <c r="E3034" s="8">
        <v>31.23</v>
      </c>
    </row>
    <row r="3035" spans="1:5" x14ac:dyDescent="0.2">
      <c r="A3035" s="6">
        <v>43951</v>
      </c>
      <c r="B3035" s="8">
        <v>30.99</v>
      </c>
      <c r="C3035" s="8">
        <v>35.939999</v>
      </c>
      <c r="D3035" s="8">
        <v>30.93</v>
      </c>
      <c r="E3035" s="8">
        <v>34.150002000000001</v>
      </c>
    </row>
    <row r="3036" spans="1:5" x14ac:dyDescent="0.2">
      <c r="A3036" s="6">
        <v>43952</v>
      </c>
      <c r="B3036" s="8">
        <v>38.169998</v>
      </c>
      <c r="C3036" s="8">
        <v>39.57</v>
      </c>
      <c r="D3036" s="8">
        <v>36.590000000000003</v>
      </c>
      <c r="E3036" s="8">
        <v>37.189999</v>
      </c>
    </row>
    <row r="3037" spans="1:5" x14ac:dyDescent="0.2">
      <c r="A3037" s="6">
        <v>43955</v>
      </c>
      <c r="B3037" s="8">
        <v>39.130001</v>
      </c>
      <c r="C3037" s="8">
        <v>40.32</v>
      </c>
      <c r="D3037" s="8">
        <v>35.529998999999997</v>
      </c>
      <c r="E3037" s="8">
        <v>35.970001000000003</v>
      </c>
    </row>
    <row r="3038" spans="1:5" x14ac:dyDescent="0.2">
      <c r="A3038" s="6">
        <v>43956</v>
      </c>
      <c r="B3038" s="8">
        <v>34.82</v>
      </c>
      <c r="C3038" s="8">
        <v>36.220001000000003</v>
      </c>
      <c r="D3038" s="8">
        <v>31.950001</v>
      </c>
      <c r="E3038" s="8">
        <v>33.610000999999997</v>
      </c>
    </row>
    <row r="3039" spans="1:5" x14ac:dyDescent="0.2">
      <c r="A3039" s="6">
        <v>43957</v>
      </c>
      <c r="B3039" s="8">
        <v>32.689999</v>
      </c>
      <c r="C3039" s="8">
        <v>35.689999</v>
      </c>
      <c r="D3039" s="8">
        <v>31.68</v>
      </c>
      <c r="E3039" s="8">
        <v>34.119999</v>
      </c>
    </row>
    <row r="3040" spans="1:5" x14ac:dyDescent="0.2">
      <c r="A3040" s="6">
        <v>43958</v>
      </c>
      <c r="B3040" s="8">
        <v>32.119999</v>
      </c>
      <c r="C3040" s="8">
        <v>32.279998999999997</v>
      </c>
      <c r="D3040" s="8">
        <v>30.370000999999998</v>
      </c>
      <c r="E3040" s="8">
        <v>31.440000999999999</v>
      </c>
    </row>
    <row r="3041" spans="1:5" x14ac:dyDescent="0.2">
      <c r="A3041" s="6">
        <v>43959</v>
      </c>
      <c r="B3041" s="8">
        <v>30.139999</v>
      </c>
      <c r="C3041" s="8">
        <v>30.389999</v>
      </c>
      <c r="D3041" s="8">
        <v>27.889999</v>
      </c>
      <c r="E3041" s="8">
        <v>27.98</v>
      </c>
    </row>
    <row r="3042" spans="1:5" x14ac:dyDescent="0.2">
      <c r="A3042" s="6">
        <v>43962</v>
      </c>
      <c r="B3042" s="8">
        <v>28.459999</v>
      </c>
      <c r="C3042" s="8">
        <v>31.459999</v>
      </c>
      <c r="D3042" s="8">
        <v>26.969999000000001</v>
      </c>
      <c r="E3042" s="8">
        <v>27.57</v>
      </c>
    </row>
    <row r="3043" spans="1:5" x14ac:dyDescent="0.2">
      <c r="A3043" s="6">
        <v>43963</v>
      </c>
      <c r="B3043" s="8">
        <v>28.469999000000001</v>
      </c>
      <c r="C3043" s="8">
        <v>33.040000999999997</v>
      </c>
      <c r="D3043" s="8">
        <v>26</v>
      </c>
      <c r="E3043" s="8">
        <v>33.040000999999997</v>
      </c>
    </row>
    <row r="3044" spans="1:5" x14ac:dyDescent="0.2">
      <c r="A3044" s="6">
        <v>43964</v>
      </c>
      <c r="B3044" s="8">
        <v>32.740001999999997</v>
      </c>
      <c r="C3044" s="8">
        <v>37.419998</v>
      </c>
      <c r="D3044" s="8">
        <v>30.77</v>
      </c>
      <c r="E3044" s="8">
        <v>35.279998999999997</v>
      </c>
    </row>
    <row r="3045" spans="1:5" x14ac:dyDescent="0.2">
      <c r="A3045" s="6">
        <v>43965</v>
      </c>
      <c r="B3045" s="8">
        <v>35.159999999999997</v>
      </c>
      <c r="C3045" s="8">
        <v>39.279998999999997</v>
      </c>
      <c r="D3045" s="8">
        <v>32.330002</v>
      </c>
      <c r="E3045" s="8">
        <v>32.610000999999997</v>
      </c>
    </row>
    <row r="3046" spans="1:5" x14ac:dyDescent="0.2">
      <c r="A3046" s="6">
        <v>43966</v>
      </c>
      <c r="B3046" s="8">
        <v>32.5</v>
      </c>
      <c r="C3046" s="8">
        <v>35.130001</v>
      </c>
      <c r="D3046" s="8">
        <v>31.040001</v>
      </c>
      <c r="E3046" s="8">
        <v>31.889999</v>
      </c>
    </row>
    <row r="3047" spans="1:5" x14ac:dyDescent="0.2">
      <c r="A3047" s="6">
        <v>43969</v>
      </c>
      <c r="B3047" s="8">
        <v>30.709999</v>
      </c>
      <c r="C3047" s="8">
        <v>31.08</v>
      </c>
      <c r="D3047" s="8">
        <v>28.35</v>
      </c>
      <c r="E3047" s="8">
        <v>29.299999</v>
      </c>
    </row>
    <row r="3048" spans="1:5" x14ac:dyDescent="0.2">
      <c r="A3048" s="6">
        <v>43970</v>
      </c>
      <c r="B3048" s="8">
        <v>28.73</v>
      </c>
      <c r="C3048" s="8">
        <v>30.74</v>
      </c>
      <c r="D3048" s="8">
        <v>28.370000999999998</v>
      </c>
      <c r="E3048" s="8">
        <v>30.530000999999999</v>
      </c>
    </row>
    <row r="3049" spans="1:5" x14ac:dyDescent="0.2">
      <c r="A3049" s="6">
        <v>43971</v>
      </c>
      <c r="B3049" s="8">
        <v>29.52</v>
      </c>
      <c r="C3049" s="8">
        <v>29.83</v>
      </c>
      <c r="D3049" s="8">
        <v>27.83</v>
      </c>
      <c r="E3049" s="8">
        <v>27.99</v>
      </c>
    </row>
    <row r="3050" spans="1:5" x14ac:dyDescent="0.2">
      <c r="A3050" s="6">
        <v>43972</v>
      </c>
      <c r="B3050" s="8">
        <v>28.969999000000001</v>
      </c>
      <c r="C3050" s="8">
        <v>30.200001</v>
      </c>
      <c r="D3050" s="8">
        <v>27.67</v>
      </c>
      <c r="E3050" s="8">
        <v>29.530000999999999</v>
      </c>
    </row>
    <row r="3051" spans="1:5" x14ac:dyDescent="0.2">
      <c r="A3051" s="6">
        <v>43973</v>
      </c>
      <c r="B3051" s="8">
        <v>31.360001</v>
      </c>
      <c r="C3051" s="8">
        <v>31.549999</v>
      </c>
      <c r="D3051" s="8">
        <v>28.030000999999999</v>
      </c>
      <c r="E3051" s="8">
        <v>28.16</v>
      </c>
    </row>
    <row r="3052" spans="1:5" x14ac:dyDescent="0.2">
      <c r="A3052" s="6">
        <v>43977</v>
      </c>
      <c r="B3052" s="8">
        <v>27.719999000000001</v>
      </c>
      <c r="C3052" s="8">
        <v>28.58</v>
      </c>
      <c r="D3052" s="8">
        <v>27.18</v>
      </c>
      <c r="E3052" s="8">
        <v>28.01</v>
      </c>
    </row>
    <row r="3053" spans="1:5" x14ac:dyDescent="0.2">
      <c r="A3053" s="6">
        <v>43978</v>
      </c>
      <c r="B3053" s="8">
        <v>27.620000999999998</v>
      </c>
      <c r="C3053" s="8">
        <v>30.530000999999999</v>
      </c>
      <c r="D3053" s="8">
        <v>25.92</v>
      </c>
      <c r="E3053" s="8">
        <v>27.620000999999998</v>
      </c>
    </row>
    <row r="3054" spans="1:5" x14ac:dyDescent="0.2">
      <c r="A3054" s="6">
        <v>43979</v>
      </c>
      <c r="B3054" s="8">
        <v>27.82</v>
      </c>
      <c r="C3054" s="8">
        <v>29.889999</v>
      </c>
      <c r="D3054" s="8">
        <v>27.43</v>
      </c>
      <c r="E3054" s="8">
        <v>28.59</v>
      </c>
    </row>
    <row r="3055" spans="1:5" x14ac:dyDescent="0.2">
      <c r="A3055" s="6">
        <v>43980</v>
      </c>
      <c r="B3055" s="8">
        <v>29.299999</v>
      </c>
      <c r="C3055" s="8">
        <v>30.16</v>
      </c>
      <c r="D3055" s="8">
        <v>27.290001</v>
      </c>
      <c r="E3055" s="8">
        <v>27.51</v>
      </c>
    </row>
    <row r="3056" spans="1:5" x14ac:dyDescent="0.2">
      <c r="A3056" s="6">
        <v>43983</v>
      </c>
      <c r="B3056" s="8">
        <v>28.940000999999999</v>
      </c>
      <c r="C3056" s="8">
        <v>30.6</v>
      </c>
      <c r="D3056" s="8">
        <v>28.110001</v>
      </c>
      <c r="E3056" s="8">
        <v>28.23</v>
      </c>
    </row>
    <row r="3057" spans="1:5" x14ac:dyDescent="0.2">
      <c r="A3057" s="6">
        <v>43984</v>
      </c>
      <c r="B3057" s="8">
        <v>28.4</v>
      </c>
      <c r="C3057" s="8">
        <v>28.52</v>
      </c>
      <c r="D3057" s="8">
        <v>26.66</v>
      </c>
      <c r="E3057" s="8">
        <v>26.84</v>
      </c>
    </row>
    <row r="3058" spans="1:5" x14ac:dyDescent="0.2">
      <c r="A3058" s="6">
        <v>43985</v>
      </c>
      <c r="B3058" s="8">
        <v>26.75</v>
      </c>
      <c r="C3058" s="8">
        <v>26.98</v>
      </c>
      <c r="D3058" s="8">
        <v>25.040001</v>
      </c>
      <c r="E3058" s="8">
        <v>25.66</v>
      </c>
    </row>
    <row r="3059" spans="1:5" x14ac:dyDescent="0.2">
      <c r="A3059" s="6">
        <v>43986</v>
      </c>
      <c r="B3059" s="8">
        <v>26.23</v>
      </c>
      <c r="C3059" s="8">
        <v>26.43</v>
      </c>
      <c r="D3059" s="8">
        <v>24.379999000000002</v>
      </c>
      <c r="E3059" s="8">
        <v>25.809999000000001</v>
      </c>
    </row>
    <row r="3060" spans="1:5" x14ac:dyDescent="0.2">
      <c r="A3060" s="6">
        <v>43987</v>
      </c>
      <c r="B3060" s="8">
        <v>24.790001</v>
      </c>
      <c r="C3060" s="8">
        <v>25.09</v>
      </c>
      <c r="D3060" s="8">
        <v>23.540001</v>
      </c>
      <c r="E3060" s="8">
        <v>24.52</v>
      </c>
    </row>
    <row r="3061" spans="1:5" x14ac:dyDescent="0.2">
      <c r="A3061" s="6">
        <v>43990</v>
      </c>
      <c r="B3061" s="8">
        <v>25.559999000000001</v>
      </c>
      <c r="C3061" s="8">
        <v>25.98</v>
      </c>
      <c r="D3061" s="8">
        <v>24.65</v>
      </c>
      <c r="E3061" s="8">
        <v>25.809999000000001</v>
      </c>
    </row>
    <row r="3062" spans="1:5" x14ac:dyDescent="0.2">
      <c r="A3062" s="6">
        <v>43991</v>
      </c>
      <c r="B3062" s="8">
        <v>25.93</v>
      </c>
      <c r="C3062" s="8">
        <v>27.700001</v>
      </c>
      <c r="D3062" s="8">
        <v>25.709999</v>
      </c>
      <c r="E3062" s="8">
        <v>27.57</v>
      </c>
    </row>
    <row r="3063" spans="1:5" x14ac:dyDescent="0.2">
      <c r="A3063" s="6">
        <v>43992</v>
      </c>
      <c r="B3063" s="8">
        <v>26.73</v>
      </c>
      <c r="C3063" s="8">
        <v>29.01</v>
      </c>
      <c r="D3063" s="8">
        <v>26.059999000000001</v>
      </c>
      <c r="E3063" s="8">
        <v>27.57</v>
      </c>
    </row>
    <row r="3064" spans="1:5" x14ac:dyDescent="0.2">
      <c r="A3064" s="6">
        <v>43993</v>
      </c>
      <c r="B3064" s="8">
        <v>30.450001</v>
      </c>
      <c r="C3064" s="8">
        <v>42.580002</v>
      </c>
      <c r="D3064" s="8">
        <v>29.49</v>
      </c>
      <c r="E3064" s="8">
        <v>40.790000999999997</v>
      </c>
    </row>
    <row r="3065" spans="1:5" x14ac:dyDescent="0.2">
      <c r="A3065" s="6">
        <v>43994</v>
      </c>
      <c r="B3065" s="8">
        <v>37.68</v>
      </c>
      <c r="C3065" s="8">
        <v>44.16</v>
      </c>
      <c r="D3065" s="8">
        <v>34.970001000000003</v>
      </c>
      <c r="E3065" s="8">
        <v>36.090000000000003</v>
      </c>
    </row>
    <row r="3066" spans="1:5" x14ac:dyDescent="0.2">
      <c r="A3066" s="6">
        <v>43997</v>
      </c>
      <c r="B3066" s="8">
        <v>44.09</v>
      </c>
      <c r="C3066" s="8">
        <v>44.439999</v>
      </c>
      <c r="D3066" s="8">
        <v>34.279998999999997</v>
      </c>
      <c r="E3066" s="8">
        <v>34.400002000000001</v>
      </c>
    </row>
    <row r="3067" spans="1:5" x14ac:dyDescent="0.2">
      <c r="A3067" s="6">
        <v>43998</v>
      </c>
      <c r="B3067" s="8">
        <v>34.279998999999997</v>
      </c>
      <c r="C3067" s="8">
        <v>37.450001</v>
      </c>
      <c r="D3067" s="8">
        <v>31.73</v>
      </c>
      <c r="E3067" s="8">
        <v>33.669998</v>
      </c>
    </row>
    <row r="3068" spans="1:5" x14ac:dyDescent="0.2">
      <c r="A3068" s="6">
        <v>43999</v>
      </c>
      <c r="B3068" s="8">
        <v>33.279998999999997</v>
      </c>
      <c r="C3068" s="8">
        <v>35.169998</v>
      </c>
      <c r="D3068" s="8">
        <v>32.25</v>
      </c>
      <c r="E3068" s="8">
        <v>33.470001000000003</v>
      </c>
    </row>
    <row r="3069" spans="1:5" x14ac:dyDescent="0.2">
      <c r="A3069" s="6">
        <v>44000</v>
      </c>
      <c r="B3069" s="8">
        <v>33.830002</v>
      </c>
      <c r="C3069" s="8">
        <v>36.25</v>
      </c>
      <c r="D3069" s="8">
        <v>32.240001999999997</v>
      </c>
      <c r="E3069" s="8">
        <v>32.939999</v>
      </c>
    </row>
    <row r="3070" spans="1:5" x14ac:dyDescent="0.2">
      <c r="A3070" s="6">
        <v>44001</v>
      </c>
      <c r="B3070" s="8">
        <v>32.07</v>
      </c>
      <c r="C3070" s="8">
        <v>35.119999</v>
      </c>
      <c r="D3070" s="8">
        <v>30.4</v>
      </c>
      <c r="E3070" s="8">
        <v>35.119999</v>
      </c>
    </row>
    <row r="3071" spans="1:5" x14ac:dyDescent="0.2">
      <c r="A3071" s="6">
        <v>44004</v>
      </c>
      <c r="B3071" s="8">
        <v>35.220001000000003</v>
      </c>
      <c r="C3071" s="8">
        <v>35.389999000000003</v>
      </c>
      <c r="D3071" s="8">
        <v>31.639999</v>
      </c>
      <c r="E3071" s="8">
        <v>31.77</v>
      </c>
    </row>
    <row r="3072" spans="1:5" x14ac:dyDescent="0.2">
      <c r="A3072" s="6">
        <v>44005</v>
      </c>
      <c r="B3072" s="8">
        <v>31.709999</v>
      </c>
      <c r="C3072" s="8">
        <v>31.709999</v>
      </c>
      <c r="D3072" s="8">
        <v>29.26</v>
      </c>
      <c r="E3072" s="8">
        <v>31.370000999999998</v>
      </c>
    </row>
    <row r="3073" spans="1:5" x14ac:dyDescent="0.2">
      <c r="A3073" s="6">
        <v>44006</v>
      </c>
      <c r="B3073" s="8">
        <v>31.049999</v>
      </c>
      <c r="C3073" s="8">
        <v>37.119999</v>
      </c>
      <c r="D3073" s="8">
        <v>30.950001</v>
      </c>
      <c r="E3073" s="8">
        <v>33.840000000000003</v>
      </c>
    </row>
    <row r="3074" spans="1:5" x14ac:dyDescent="0.2">
      <c r="A3074" s="6">
        <v>44007</v>
      </c>
      <c r="B3074" s="8">
        <v>36.590000000000003</v>
      </c>
      <c r="C3074" s="8">
        <v>36.93</v>
      </c>
      <c r="D3074" s="8">
        <v>31.59</v>
      </c>
      <c r="E3074" s="8">
        <v>32.220001000000003</v>
      </c>
    </row>
    <row r="3075" spans="1:5" x14ac:dyDescent="0.2">
      <c r="A3075" s="6">
        <v>44008</v>
      </c>
      <c r="B3075" s="8">
        <v>33.009998000000003</v>
      </c>
      <c r="C3075" s="8">
        <v>36.25</v>
      </c>
      <c r="D3075" s="8">
        <v>31.040001</v>
      </c>
      <c r="E3075" s="8">
        <v>34.729999999999997</v>
      </c>
    </row>
    <row r="3076" spans="1:5" x14ac:dyDescent="0.2">
      <c r="A3076" s="6">
        <v>44011</v>
      </c>
      <c r="B3076" s="8">
        <v>35.049999</v>
      </c>
      <c r="C3076" s="8">
        <v>36.310001</v>
      </c>
      <c r="D3076" s="8">
        <v>31.780000999999999</v>
      </c>
      <c r="E3076" s="8">
        <v>31.780000999999999</v>
      </c>
    </row>
    <row r="3077" spans="1:5" x14ac:dyDescent="0.2">
      <c r="A3077" s="6">
        <v>44012</v>
      </c>
      <c r="B3077" s="8">
        <v>32.540000999999997</v>
      </c>
      <c r="C3077" s="8">
        <v>32.939999</v>
      </c>
      <c r="D3077" s="8">
        <v>29.559999000000001</v>
      </c>
      <c r="E3077" s="8">
        <v>30.43</v>
      </c>
    </row>
    <row r="3078" spans="1:5" x14ac:dyDescent="0.2">
      <c r="A3078" s="6">
        <v>44013</v>
      </c>
      <c r="B3078" s="8">
        <v>30.959999</v>
      </c>
      <c r="C3078" s="8">
        <v>31.76</v>
      </c>
      <c r="D3078" s="8">
        <v>28.200001</v>
      </c>
      <c r="E3078" s="8">
        <v>28.620000999999998</v>
      </c>
    </row>
    <row r="3079" spans="1:5" x14ac:dyDescent="0.2">
      <c r="A3079" s="6">
        <v>44014</v>
      </c>
      <c r="B3079" s="8">
        <v>28.33</v>
      </c>
      <c r="C3079" s="8">
        <v>28.440000999999999</v>
      </c>
      <c r="D3079" s="8">
        <v>25.9</v>
      </c>
      <c r="E3079" s="8">
        <v>27.68</v>
      </c>
    </row>
    <row r="3080" spans="1:5" x14ac:dyDescent="0.2">
      <c r="A3080" s="6">
        <v>44018</v>
      </c>
      <c r="B3080" s="8">
        <v>27.76</v>
      </c>
      <c r="C3080" s="8">
        <v>28.33</v>
      </c>
      <c r="D3080" s="8">
        <v>24.92</v>
      </c>
      <c r="E3080" s="8">
        <v>27.940000999999999</v>
      </c>
    </row>
    <row r="3081" spans="1:5" x14ac:dyDescent="0.2">
      <c r="A3081" s="6">
        <v>44019</v>
      </c>
      <c r="B3081" s="8">
        <v>28.77</v>
      </c>
      <c r="C3081" s="8">
        <v>29.629999000000002</v>
      </c>
      <c r="D3081" s="8">
        <v>27.25</v>
      </c>
      <c r="E3081" s="8">
        <v>29.43</v>
      </c>
    </row>
    <row r="3082" spans="1:5" x14ac:dyDescent="0.2">
      <c r="A3082" s="6">
        <v>44020</v>
      </c>
      <c r="B3082" s="8">
        <v>28.950001</v>
      </c>
      <c r="C3082" s="8">
        <v>30.200001</v>
      </c>
      <c r="D3082" s="8">
        <v>27.24</v>
      </c>
      <c r="E3082" s="8">
        <v>28.08</v>
      </c>
    </row>
    <row r="3083" spans="1:5" x14ac:dyDescent="0.2">
      <c r="A3083" s="6">
        <v>44021</v>
      </c>
      <c r="B3083" s="8">
        <v>28.18</v>
      </c>
      <c r="C3083" s="8">
        <v>31.48</v>
      </c>
      <c r="D3083" s="8">
        <v>26.110001</v>
      </c>
      <c r="E3083" s="8">
        <v>29.26</v>
      </c>
    </row>
    <row r="3084" spans="1:5" x14ac:dyDescent="0.2">
      <c r="A3084" s="6">
        <v>44022</v>
      </c>
      <c r="B3084" s="8">
        <v>30.860001</v>
      </c>
      <c r="C3084" s="8">
        <v>30.91</v>
      </c>
      <c r="D3084" s="8">
        <v>27.129999000000002</v>
      </c>
      <c r="E3084" s="8">
        <v>27.290001</v>
      </c>
    </row>
    <row r="3085" spans="1:5" x14ac:dyDescent="0.2">
      <c r="A3085" s="6">
        <v>44025</v>
      </c>
      <c r="B3085" s="8">
        <v>27.85</v>
      </c>
      <c r="C3085" s="8">
        <v>32.450001</v>
      </c>
      <c r="D3085" s="8">
        <v>26.870000999999998</v>
      </c>
      <c r="E3085" s="8">
        <v>32.189999</v>
      </c>
    </row>
    <row r="3086" spans="1:5" x14ac:dyDescent="0.2">
      <c r="A3086" s="6">
        <v>44026</v>
      </c>
      <c r="B3086" s="8">
        <v>31.139999</v>
      </c>
      <c r="C3086" s="8">
        <v>33.669998</v>
      </c>
      <c r="D3086" s="8">
        <v>29.209999</v>
      </c>
      <c r="E3086" s="8">
        <v>29.52</v>
      </c>
    </row>
    <row r="3087" spans="1:5" x14ac:dyDescent="0.2">
      <c r="A3087" s="6">
        <v>44027</v>
      </c>
      <c r="B3087" s="8">
        <v>29.15</v>
      </c>
      <c r="C3087" s="8">
        <v>30.09</v>
      </c>
      <c r="D3087" s="8">
        <v>27.17</v>
      </c>
      <c r="E3087" s="8">
        <v>27.76</v>
      </c>
    </row>
    <row r="3088" spans="1:5" x14ac:dyDescent="0.2">
      <c r="A3088" s="6">
        <v>44028</v>
      </c>
      <c r="B3088" s="8">
        <v>28.41</v>
      </c>
      <c r="C3088" s="8">
        <v>29.290001</v>
      </c>
      <c r="D3088" s="8">
        <v>26.98</v>
      </c>
      <c r="E3088" s="8">
        <v>28</v>
      </c>
    </row>
    <row r="3089" spans="1:5" x14ac:dyDescent="0.2">
      <c r="A3089" s="6">
        <v>44029</v>
      </c>
      <c r="B3089" s="8">
        <v>27.15</v>
      </c>
      <c r="C3089" s="8">
        <v>27.540001</v>
      </c>
      <c r="D3089" s="8">
        <v>25.41</v>
      </c>
      <c r="E3089" s="8">
        <v>25.68</v>
      </c>
    </row>
    <row r="3090" spans="1:5" x14ac:dyDescent="0.2">
      <c r="A3090" s="6">
        <v>44032</v>
      </c>
      <c r="B3090" s="8">
        <v>26.940000999999999</v>
      </c>
      <c r="C3090" s="8">
        <v>27.08</v>
      </c>
      <c r="D3090" s="8">
        <v>24.35</v>
      </c>
      <c r="E3090" s="8">
        <v>24.459999</v>
      </c>
    </row>
    <row r="3091" spans="1:5" x14ac:dyDescent="0.2">
      <c r="A3091" s="6">
        <v>44033</v>
      </c>
      <c r="B3091" s="8">
        <v>24.08</v>
      </c>
      <c r="C3091" s="8">
        <v>25.65</v>
      </c>
      <c r="D3091" s="8">
        <v>23.610001</v>
      </c>
      <c r="E3091" s="8">
        <v>24.84</v>
      </c>
    </row>
    <row r="3092" spans="1:5" x14ac:dyDescent="0.2">
      <c r="A3092" s="6">
        <v>44034</v>
      </c>
      <c r="B3092" s="8">
        <v>24.559999000000001</v>
      </c>
      <c r="C3092" s="8">
        <v>26.26</v>
      </c>
      <c r="D3092" s="8">
        <v>24.129999000000002</v>
      </c>
      <c r="E3092" s="8">
        <v>24.32</v>
      </c>
    </row>
    <row r="3093" spans="1:5" x14ac:dyDescent="0.2">
      <c r="A3093" s="6">
        <v>44035</v>
      </c>
      <c r="B3093" s="8">
        <v>23.969999000000001</v>
      </c>
      <c r="C3093" s="8">
        <v>26.950001</v>
      </c>
      <c r="D3093" s="8">
        <v>23.6</v>
      </c>
      <c r="E3093" s="8">
        <v>26.08</v>
      </c>
    </row>
    <row r="3094" spans="1:5" x14ac:dyDescent="0.2">
      <c r="A3094" s="6">
        <v>44036</v>
      </c>
      <c r="B3094" s="8">
        <v>27.959999</v>
      </c>
      <c r="C3094" s="8">
        <v>28.58</v>
      </c>
      <c r="D3094" s="8">
        <v>25.530000999999999</v>
      </c>
      <c r="E3094" s="8">
        <v>25.84</v>
      </c>
    </row>
    <row r="3095" spans="1:5" x14ac:dyDescent="0.2">
      <c r="A3095" s="6">
        <v>44039</v>
      </c>
      <c r="B3095" s="8">
        <v>26.6</v>
      </c>
      <c r="C3095" s="8">
        <v>26.940000999999999</v>
      </c>
      <c r="D3095" s="8">
        <v>24.549999</v>
      </c>
      <c r="E3095" s="8">
        <v>24.74</v>
      </c>
    </row>
    <row r="3096" spans="1:5" x14ac:dyDescent="0.2">
      <c r="A3096" s="6">
        <v>44040</v>
      </c>
      <c r="B3096" s="8">
        <v>24.860001</v>
      </c>
      <c r="C3096" s="8">
        <v>25.85</v>
      </c>
      <c r="D3096" s="8">
        <v>24.049999</v>
      </c>
      <c r="E3096" s="8">
        <v>25.440000999999999</v>
      </c>
    </row>
    <row r="3097" spans="1:5" x14ac:dyDescent="0.2">
      <c r="A3097" s="6">
        <v>44041</v>
      </c>
      <c r="B3097" s="8">
        <v>25.16</v>
      </c>
      <c r="C3097" s="8">
        <v>25.42</v>
      </c>
      <c r="D3097" s="8">
        <v>23.73</v>
      </c>
      <c r="E3097" s="8">
        <v>24.1</v>
      </c>
    </row>
    <row r="3098" spans="1:5" x14ac:dyDescent="0.2">
      <c r="A3098" s="6">
        <v>44042</v>
      </c>
      <c r="B3098" s="8">
        <v>25.040001</v>
      </c>
      <c r="C3098" s="8">
        <v>28.290001</v>
      </c>
      <c r="D3098" s="8">
        <v>24.639999</v>
      </c>
      <c r="E3098" s="8">
        <v>24.76</v>
      </c>
    </row>
    <row r="3099" spans="1:5" x14ac:dyDescent="0.2">
      <c r="A3099" s="6">
        <v>44043</v>
      </c>
      <c r="B3099" s="8">
        <v>24.790001</v>
      </c>
      <c r="C3099" s="8">
        <v>26.41</v>
      </c>
      <c r="D3099" s="8">
        <v>23.549999</v>
      </c>
      <c r="E3099" s="8">
        <v>24.459999</v>
      </c>
    </row>
    <row r="3100" spans="1:5" x14ac:dyDescent="0.2">
      <c r="A3100" s="6">
        <v>44046</v>
      </c>
      <c r="B3100" s="8">
        <v>25.75</v>
      </c>
      <c r="C3100" s="8">
        <v>26.01</v>
      </c>
      <c r="D3100" s="8">
        <v>22.17</v>
      </c>
      <c r="E3100" s="8">
        <v>24.280000999999999</v>
      </c>
    </row>
    <row r="3101" spans="1:5" x14ac:dyDescent="0.2">
      <c r="A3101" s="6">
        <v>44047</v>
      </c>
      <c r="B3101" s="8">
        <v>24.01</v>
      </c>
      <c r="C3101" s="8">
        <v>24.76</v>
      </c>
      <c r="D3101" s="8">
        <v>22.92</v>
      </c>
      <c r="E3101" s="8">
        <v>23.76</v>
      </c>
    </row>
    <row r="3102" spans="1:5" x14ac:dyDescent="0.2">
      <c r="A3102" s="6">
        <v>44048</v>
      </c>
      <c r="B3102" s="8">
        <v>23.440000999999999</v>
      </c>
      <c r="C3102" s="8">
        <v>23.610001</v>
      </c>
      <c r="D3102" s="8">
        <v>22.860001</v>
      </c>
      <c r="E3102" s="8">
        <v>22.99</v>
      </c>
    </row>
    <row r="3103" spans="1:5" x14ac:dyDescent="0.2">
      <c r="A3103" s="6">
        <v>44049</v>
      </c>
      <c r="B3103" s="8">
        <v>23.030000999999999</v>
      </c>
      <c r="C3103" s="8">
        <v>24.110001</v>
      </c>
      <c r="D3103" s="8">
        <v>20.969999000000001</v>
      </c>
      <c r="E3103" s="8">
        <v>22.65</v>
      </c>
    </row>
    <row r="3104" spans="1:5" x14ac:dyDescent="0.2">
      <c r="A3104" s="6">
        <v>44050</v>
      </c>
      <c r="B3104" s="8">
        <v>23.450001</v>
      </c>
      <c r="C3104" s="8">
        <v>24.02</v>
      </c>
      <c r="D3104" s="8">
        <v>22.02</v>
      </c>
      <c r="E3104" s="8">
        <v>22.209999</v>
      </c>
    </row>
    <row r="3105" spans="1:5" x14ac:dyDescent="0.2">
      <c r="A3105" s="6">
        <v>44053</v>
      </c>
      <c r="B3105" s="8">
        <v>22.879999000000002</v>
      </c>
      <c r="C3105" s="8">
        <v>23.52</v>
      </c>
      <c r="D3105" s="8">
        <v>21.459999</v>
      </c>
      <c r="E3105" s="8">
        <v>22.129999000000002</v>
      </c>
    </row>
    <row r="3106" spans="1:5" x14ac:dyDescent="0.2">
      <c r="A3106" s="6">
        <v>44054</v>
      </c>
      <c r="B3106" s="8">
        <v>21.85</v>
      </c>
      <c r="C3106" s="8">
        <v>24.93</v>
      </c>
      <c r="D3106" s="8">
        <v>20.280000999999999</v>
      </c>
      <c r="E3106" s="8">
        <v>24.030000999999999</v>
      </c>
    </row>
    <row r="3107" spans="1:5" x14ac:dyDescent="0.2">
      <c r="A3107" s="6">
        <v>44055</v>
      </c>
      <c r="B3107" s="8">
        <v>22.82</v>
      </c>
      <c r="C3107" s="8">
        <v>22.879999000000002</v>
      </c>
      <c r="D3107" s="8">
        <v>21.540001</v>
      </c>
      <c r="E3107" s="8">
        <v>22.280000999999999</v>
      </c>
    </row>
    <row r="3108" spans="1:5" x14ac:dyDescent="0.2">
      <c r="A3108" s="6">
        <v>44056</v>
      </c>
      <c r="B3108" s="8">
        <v>22.200001</v>
      </c>
      <c r="C3108" s="8">
        <v>22.92</v>
      </c>
      <c r="D3108" s="8">
        <v>21.450001</v>
      </c>
      <c r="E3108" s="8">
        <v>22.129999000000002</v>
      </c>
    </row>
    <row r="3109" spans="1:5" x14ac:dyDescent="0.2">
      <c r="A3109" s="6">
        <v>44057</v>
      </c>
      <c r="B3109" s="8">
        <v>22.27</v>
      </c>
      <c r="C3109" s="8">
        <v>23.549999</v>
      </c>
      <c r="D3109" s="8">
        <v>21.790001</v>
      </c>
      <c r="E3109" s="8">
        <v>22.049999</v>
      </c>
    </row>
    <row r="3110" spans="1:5" x14ac:dyDescent="0.2">
      <c r="A3110" s="6">
        <v>44060</v>
      </c>
      <c r="B3110" s="8">
        <v>22.52</v>
      </c>
      <c r="C3110" s="8">
        <v>22.82</v>
      </c>
      <c r="D3110" s="8">
        <v>21.34</v>
      </c>
      <c r="E3110" s="8">
        <v>21.35</v>
      </c>
    </row>
    <row r="3111" spans="1:5" x14ac:dyDescent="0.2">
      <c r="A3111" s="6">
        <v>44061</v>
      </c>
      <c r="B3111" s="8">
        <v>21.690000999999999</v>
      </c>
      <c r="C3111" s="8">
        <v>22.549999</v>
      </c>
      <c r="D3111" s="8">
        <v>21.18</v>
      </c>
      <c r="E3111" s="8">
        <v>21.51</v>
      </c>
    </row>
    <row r="3112" spans="1:5" x14ac:dyDescent="0.2">
      <c r="A3112" s="6">
        <v>44062</v>
      </c>
      <c r="B3112" s="8">
        <v>21.6</v>
      </c>
      <c r="C3112" s="8">
        <v>22.98</v>
      </c>
      <c r="D3112" s="8">
        <v>20.99</v>
      </c>
      <c r="E3112" s="8">
        <v>22.540001</v>
      </c>
    </row>
    <row r="3113" spans="1:5" x14ac:dyDescent="0.2">
      <c r="A3113" s="6">
        <v>44063</v>
      </c>
      <c r="B3113" s="8">
        <v>24.1</v>
      </c>
      <c r="C3113" s="8">
        <v>24.6</v>
      </c>
      <c r="D3113" s="8">
        <v>22.370000999999998</v>
      </c>
      <c r="E3113" s="8">
        <v>22.719999000000001</v>
      </c>
    </row>
    <row r="3114" spans="1:5" x14ac:dyDescent="0.2">
      <c r="A3114" s="6">
        <v>44064</v>
      </c>
      <c r="B3114" s="8">
        <v>22.58</v>
      </c>
      <c r="C3114" s="8">
        <v>24.469999000000001</v>
      </c>
      <c r="D3114" s="8">
        <v>22.059999000000001</v>
      </c>
      <c r="E3114" s="8">
        <v>22.540001</v>
      </c>
    </row>
    <row r="3115" spans="1:5" x14ac:dyDescent="0.2">
      <c r="A3115" s="6">
        <v>44067</v>
      </c>
      <c r="B3115" s="8">
        <v>22.870000999999998</v>
      </c>
      <c r="C3115" s="8">
        <v>23.18</v>
      </c>
      <c r="D3115" s="8">
        <v>21.25</v>
      </c>
      <c r="E3115" s="8">
        <v>22.370000999999998</v>
      </c>
    </row>
    <row r="3116" spans="1:5" x14ac:dyDescent="0.2">
      <c r="A3116" s="6">
        <v>44068</v>
      </c>
      <c r="B3116" s="8">
        <v>22.16</v>
      </c>
      <c r="C3116" s="8">
        <v>23.43</v>
      </c>
      <c r="D3116" s="8">
        <v>21.530000999999999</v>
      </c>
      <c r="E3116" s="8">
        <v>22.030000999999999</v>
      </c>
    </row>
    <row r="3117" spans="1:5" x14ac:dyDescent="0.2">
      <c r="A3117" s="6">
        <v>44069</v>
      </c>
      <c r="B3117" s="8">
        <v>22.139999</v>
      </c>
      <c r="C3117" s="8">
        <v>23.27</v>
      </c>
      <c r="D3117" s="8">
        <v>20.92</v>
      </c>
      <c r="E3117" s="8">
        <v>23.27</v>
      </c>
    </row>
    <row r="3118" spans="1:5" x14ac:dyDescent="0.2">
      <c r="A3118" s="6">
        <v>44070</v>
      </c>
      <c r="B3118" s="8">
        <v>23.42</v>
      </c>
      <c r="C3118" s="8">
        <v>27.09</v>
      </c>
      <c r="D3118" s="8">
        <v>21.440000999999999</v>
      </c>
      <c r="E3118" s="8">
        <v>24.469999000000001</v>
      </c>
    </row>
    <row r="3119" spans="1:5" x14ac:dyDescent="0.2">
      <c r="A3119" s="6">
        <v>44071</v>
      </c>
      <c r="B3119" s="8">
        <v>24.59</v>
      </c>
      <c r="C3119" s="8">
        <v>26.299999</v>
      </c>
      <c r="D3119" s="8">
        <v>22.639999</v>
      </c>
      <c r="E3119" s="8">
        <v>22.959999</v>
      </c>
    </row>
    <row r="3120" spans="1:5" x14ac:dyDescent="0.2">
      <c r="A3120" s="6">
        <v>44074</v>
      </c>
      <c r="B3120" s="8">
        <v>23.91</v>
      </c>
      <c r="C3120" s="8">
        <v>26.5</v>
      </c>
      <c r="D3120" s="8">
        <v>21.77</v>
      </c>
      <c r="E3120" s="8">
        <v>26.41</v>
      </c>
    </row>
    <row r="3121" spans="1:5" x14ac:dyDescent="0.2">
      <c r="A3121" s="6">
        <v>44075</v>
      </c>
      <c r="B3121" s="8">
        <v>25.860001</v>
      </c>
      <c r="C3121" s="8">
        <v>26.59</v>
      </c>
      <c r="D3121" s="8">
        <v>25.02</v>
      </c>
      <c r="E3121" s="8">
        <v>26.120000999999998</v>
      </c>
    </row>
    <row r="3122" spans="1:5" x14ac:dyDescent="0.2">
      <c r="A3122" s="6">
        <v>44076</v>
      </c>
      <c r="B3122" s="8">
        <v>26.01</v>
      </c>
      <c r="C3122" s="8">
        <v>27.07</v>
      </c>
      <c r="D3122" s="8">
        <v>25.530000999999999</v>
      </c>
      <c r="E3122" s="8">
        <v>26.57</v>
      </c>
    </row>
    <row r="3123" spans="1:5" x14ac:dyDescent="0.2">
      <c r="A3123" s="6">
        <v>44077</v>
      </c>
      <c r="B3123" s="8">
        <v>26.280000999999999</v>
      </c>
      <c r="C3123" s="8">
        <v>35.939999</v>
      </c>
      <c r="D3123" s="8">
        <v>25.66</v>
      </c>
      <c r="E3123" s="8">
        <v>33.599997999999999</v>
      </c>
    </row>
    <row r="3124" spans="1:5" x14ac:dyDescent="0.2">
      <c r="A3124" s="6">
        <v>44078</v>
      </c>
      <c r="B3124" s="8">
        <v>34.619999</v>
      </c>
      <c r="C3124" s="8">
        <v>38.279998999999997</v>
      </c>
      <c r="D3124" s="8">
        <v>29.5</v>
      </c>
      <c r="E3124" s="8">
        <v>30.75</v>
      </c>
    </row>
    <row r="3125" spans="1:5" x14ac:dyDescent="0.2">
      <c r="A3125" s="6">
        <v>44082</v>
      </c>
      <c r="B3125" s="8">
        <v>30.610001</v>
      </c>
      <c r="C3125" s="8">
        <v>35.93</v>
      </c>
      <c r="D3125" s="8">
        <v>30.52</v>
      </c>
      <c r="E3125" s="8">
        <v>31.459999</v>
      </c>
    </row>
    <row r="3126" spans="1:5" x14ac:dyDescent="0.2">
      <c r="A3126" s="6">
        <v>44083</v>
      </c>
      <c r="B3126" s="8">
        <v>31.68</v>
      </c>
      <c r="C3126" s="8">
        <v>31.780000999999999</v>
      </c>
      <c r="D3126" s="8">
        <v>28.120000999999998</v>
      </c>
      <c r="E3126" s="8">
        <v>28.809999000000001</v>
      </c>
    </row>
    <row r="3127" spans="1:5" x14ac:dyDescent="0.2">
      <c r="A3127" s="6">
        <v>44084</v>
      </c>
      <c r="B3127" s="8">
        <v>28.67</v>
      </c>
      <c r="C3127" s="8">
        <v>30.559999000000001</v>
      </c>
      <c r="D3127" s="8">
        <v>27.59</v>
      </c>
      <c r="E3127" s="8">
        <v>29.709999</v>
      </c>
    </row>
    <row r="3128" spans="1:5" x14ac:dyDescent="0.2">
      <c r="A3128" s="6">
        <v>44085</v>
      </c>
      <c r="B3128" s="8">
        <v>28.629999000000002</v>
      </c>
      <c r="C3128" s="8">
        <v>29.73</v>
      </c>
      <c r="D3128" s="8">
        <v>26.51</v>
      </c>
      <c r="E3128" s="8">
        <v>26.870000999999998</v>
      </c>
    </row>
    <row r="3129" spans="1:5" x14ac:dyDescent="0.2">
      <c r="A3129" s="6">
        <v>44088</v>
      </c>
      <c r="B3129" s="8">
        <v>25.860001</v>
      </c>
      <c r="C3129" s="8">
        <v>26.790001</v>
      </c>
      <c r="D3129" s="8">
        <v>25.379999000000002</v>
      </c>
      <c r="E3129" s="8">
        <v>25.85</v>
      </c>
    </row>
    <row r="3130" spans="1:5" x14ac:dyDescent="0.2">
      <c r="A3130" s="6">
        <v>44089</v>
      </c>
      <c r="B3130" s="8">
        <v>25.92</v>
      </c>
      <c r="C3130" s="8">
        <v>26</v>
      </c>
      <c r="D3130" s="8">
        <v>24.92</v>
      </c>
      <c r="E3130" s="8">
        <v>25.59</v>
      </c>
    </row>
    <row r="3131" spans="1:5" x14ac:dyDescent="0.2">
      <c r="A3131" s="6">
        <v>44090</v>
      </c>
      <c r="B3131" s="8">
        <v>25.309999000000001</v>
      </c>
      <c r="C3131" s="8">
        <v>26.59</v>
      </c>
      <c r="D3131" s="8">
        <v>24.84</v>
      </c>
      <c r="E3131" s="8">
        <v>26.040001</v>
      </c>
    </row>
    <row r="3132" spans="1:5" x14ac:dyDescent="0.2">
      <c r="A3132" s="6">
        <v>44091</v>
      </c>
      <c r="B3132" s="8">
        <v>28.219999000000001</v>
      </c>
      <c r="C3132" s="8">
        <v>28.92</v>
      </c>
      <c r="D3132" s="8">
        <v>26.26</v>
      </c>
      <c r="E3132" s="8">
        <v>26.459999</v>
      </c>
    </row>
    <row r="3133" spans="1:5" x14ac:dyDescent="0.2">
      <c r="A3133" s="6">
        <v>44092</v>
      </c>
      <c r="B3133" s="8">
        <v>26.65</v>
      </c>
      <c r="C3133" s="8">
        <v>28.1</v>
      </c>
      <c r="D3133" s="8">
        <v>25.280000999999999</v>
      </c>
      <c r="E3133" s="8">
        <v>25.83</v>
      </c>
    </row>
    <row r="3134" spans="1:5" x14ac:dyDescent="0.2">
      <c r="A3134" s="6">
        <v>44095</v>
      </c>
      <c r="B3134" s="8">
        <v>28.040001</v>
      </c>
      <c r="C3134" s="8">
        <v>31.18</v>
      </c>
      <c r="D3134" s="8">
        <v>27.389999</v>
      </c>
      <c r="E3134" s="8">
        <v>27.780000999999999</v>
      </c>
    </row>
    <row r="3135" spans="1:5" x14ac:dyDescent="0.2">
      <c r="A3135" s="6">
        <v>44096</v>
      </c>
      <c r="B3135" s="8">
        <v>28.610001</v>
      </c>
      <c r="C3135" s="8">
        <v>28.780000999999999</v>
      </c>
      <c r="D3135" s="8">
        <v>26.48</v>
      </c>
      <c r="E3135" s="8">
        <v>26.860001</v>
      </c>
    </row>
    <row r="3136" spans="1:5" x14ac:dyDescent="0.2">
      <c r="A3136" s="6">
        <v>44097</v>
      </c>
      <c r="B3136" s="8">
        <v>27.02</v>
      </c>
      <c r="C3136" s="8">
        <v>29.73</v>
      </c>
      <c r="D3136" s="8">
        <v>25.190000999999999</v>
      </c>
      <c r="E3136" s="8">
        <v>28.58</v>
      </c>
    </row>
    <row r="3137" spans="1:5" x14ac:dyDescent="0.2">
      <c r="A3137" s="6">
        <v>44098</v>
      </c>
      <c r="B3137" s="8">
        <v>29.540001</v>
      </c>
      <c r="C3137" s="8">
        <v>30.49</v>
      </c>
      <c r="D3137" s="8">
        <v>27.940000999999999</v>
      </c>
      <c r="E3137" s="8">
        <v>28.51</v>
      </c>
    </row>
    <row r="3138" spans="1:5" x14ac:dyDescent="0.2">
      <c r="A3138" s="6">
        <v>44099</v>
      </c>
      <c r="B3138" s="8">
        <v>28.17</v>
      </c>
      <c r="C3138" s="8">
        <v>30.43</v>
      </c>
      <c r="D3138" s="8">
        <v>26.02</v>
      </c>
      <c r="E3138" s="8">
        <v>26.379999000000002</v>
      </c>
    </row>
    <row r="3139" spans="1:5" x14ac:dyDescent="0.2">
      <c r="A3139" s="6">
        <v>44102</v>
      </c>
      <c r="B3139" s="8">
        <v>27.15</v>
      </c>
      <c r="C3139" s="8">
        <v>27.190000999999999</v>
      </c>
      <c r="D3139" s="8">
        <v>24.9</v>
      </c>
      <c r="E3139" s="8">
        <v>26.190000999999999</v>
      </c>
    </row>
    <row r="3140" spans="1:5" x14ac:dyDescent="0.2">
      <c r="A3140" s="6">
        <v>44103</v>
      </c>
      <c r="B3140" s="8">
        <v>26.809999000000001</v>
      </c>
      <c r="C3140" s="8">
        <v>27.43</v>
      </c>
      <c r="D3140" s="8">
        <v>25.98</v>
      </c>
      <c r="E3140" s="8">
        <v>26.27</v>
      </c>
    </row>
    <row r="3141" spans="1:5" x14ac:dyDescent="0.2">
      <c r="A3141" s="6">
        <v>44104</v>
      </c>
      <c r="B3141" s="8">
        <v>26.690000999999999</v>
      </c>
      <c r="C3141" s="8">
        <v>27.120000999999998</v>
      </c>
      <c r="D3141" s="8">
        <v>25.059999000000001</v>
      </c>
      <c r="E3141" s="8">
        <v>26.370000999999998</v>
      </c>
    </row>
    <row r="3142" spans="1:5" x14ac:dyDescent="0.2">
      <c r="A3142" s="6">
        <v>44105</v>
      </c>
      <c r="B3142" s="8">
        <v>25.780000999999999</v>
      </c>
      <c r="C3142" s="8">
        <v>27.110001</v>
      </c>
      <c r="D3142" s="8">
        <v>25.33</v>
      </c>
      <c r="E3142" s="8">
        <v>26.700001</v>
      </c>
    </row>
    <row r="3143" spans="1:5" x14ac:dyDescent="0.2">
      <c r="A3143" s="6">
        <v>44106</v>
      </c>
      <c r="B3143" s="8">
        <v>28.870000999999998</v>
      </c>
      <c r="C3143" s="8">
        <v>29.9</v>
      </c>
      <c r="D3143" s="8">
        <v>26.93</v>
      </c>
      <c r="E3143" s="8">
        <v>27.629999000000002</v>
      </c>
    </row>
    <row r="3144" spans="1:5" x14ac:dyDescent="0.2">
      <c r="A3144" s="6">
        <v>44109</v>
      </c>
      <c r="B3144" s="8">
        <v>29.52</v>
      </c>
      <c r="C3144" s="8">
        <v>29.690000999999999</v>
      </c>
      <c r="D3144" s="8">
        <v>27.27</v>
      </c>
      <c r="E3144" s="8">
        <v>27.959999</v>
      </c>
    </row>
    <row r="3145" spans="1:5" x14ac:dyDescent="0.2">
      <c r="A3145" s="6">
        <v>44110</v>
      </c>
      <c r="B3145" s="8">
        <v>28.049999</v>
      </c>
      <c r="C3145" s="8">
        <v>30</v>
      </c>
      <c r="D3145" s="8">
        <v>26.01</v>
      </c>
      <c r="E3145" s="8">
        <v>29.48</v>
      </c>
    </row>
    <row r="3146" spans="1:5" x14ac:dyDescent="0.2">
      <c r="A3146" s="6">
        <v>44111</v>
      </c>
      <c r="B3146" s="8">
        <v>29.26</v>
      </c>
      <c r="C3146" s="8">
        <v>29.76</v>
      </c>
      <c r="D3146" s="8">
        <v>27.940000999999999</v>
      </c>
      <c r="E3146" s="8">
        <v>28.059999000000001</v>
      </c>
    </row>
    <row r="3147" spans="1:5" x14ac:dyDescent="0.2">
      <c r="A3147" s="6">
        <v>44112</v>
      </c>
      <c r="B3147" s="8">
        <v>27.65</v>
      </c>
      <c r="C3147" s="8">
        <v>27.99</v>
      </c>
      <c r="D3147" s="8">
        <v>24.879999000000002</v>
      </c>
      <c r="E3147" s="8">
        <v>26.360001</v>
      </c>
    </row>
    <row r="3148" spans="1:5" x14ac:dyDescent="0.2">
      <c r="A3148" s="6">
        <v>44113</v>
      </c>
      <c r="B3148" s="8">
        <v>26.200001</v>
      </c>
      <c r="C3148" s="8">
        <v>26.219999000000001</v>
      </c>
      <c r="D3148" s="8">
        <v>24.030000999999999</v>
      </c>
      <c r="E3148" s="8">
        <v>25</v>
      </c>
    </row>
    <row r="3149" spans="1:5" x14ac:dyDescent="0.2">
      <c r="A3149" s="6">
        <v>44116</v>
      </c>
      <c r="B3149" s="8">
        <v>25.65</v>
      </c>
      <c r="C3149" s="8">
        <v>25.65</v>
      </c>
      <c r="D3149" s="8">
        <v>24.139999</v>
      </c>
      <c r="E3149" s="8">
        <v>25.07</v>
      </c>
    </row>
    <row r="3150" spans="1:5" x14ac:dyDescent="0.2">
      <c r="A3150" s="6">
        <v>44117</v>
      </c>
      <c r="B3150" s="8">
        <v>25.67</v>
      </c>
      <c r="C3150" s="8">
        <v>26.93</v>
      </c>
      <c r="D3150" s="8">
        <v>25.16</v>
      </c>
      <c r="E3150" s="8">
        <v>26.07</v>
      </c>
    </row>
    <row r="3151" spans="1:5" x14ac:dyDescent="0.2">
      <c r="A3151" s="6">
        <v>44118</v>
      </c>
      <c r="B3151" s="8">
        <v>25.719999000000001</v>
      </c>
      <c r="C3151" s="8">
        <v>27.23</v>
      </c>
      <c r="D3151" s="8">
        <v>25.530000999999999</v>
      </c>
      <c r="E3151" s="8">
        <v>26.4</v>
      </c>
    </row>
    <row r="3152" spans="1:5" x14ac:dyDescent="0.2">
      <c r="A3152" s="6">
        <v>44119</v>
      </c>
      <c r="B3152" s="8">
        <v>27.1</v>
      </c>
      <c r="C3152" s="8">
        <v>29.059999000000001</v>
      </c>
      <c r="D3152" s="8">
        <v>26.82</v>
      </c>
      <c r="E3152" s="8">
        <v>26.969999000000001</v>
      </c>
    </row>
    <row r="3153" spans="1:5" x14ac:dyDescent="0.2">
      <c r="A3153" s="6">
        <v>44120</v>
      </c>
      <c r="B3153" s="8">
        <v>27.16</v>
      </c>
      <c r="C3153" s="8">
        <v>27.459999</v>
      </c>
      <c r="D3153" s="8">
        <v>26.190000999999999</v>
      </c>
      <c r="E3153" s="8">
        <v>27.41</v>
      </c>
    </row>
    <row r="3154" spans="1:5" x14ac:dyDescent="0.2">
      <c r="A3154" s="6">
        <v>44123</v>
      </c>
      <c r="B3154" s="8">
        <v>27.360001</v>
      </c>
      <c r="C3154" s="8">
        <v>29.690000999999999</v>
      </c>
      <c r="D3154" s="8">
        <v>27.040001</v>
      </c>
      <c r="E3154" s="8">
        <v>29.18</v>
      </c>
    </row>
    <row r="3155" spans="1:5" x14ac:dyDescent="0.2">
      <c r="A3155" s="6">
        <v>44124</v>
      </c>
      <c r="B3155" s="8">
        <v>28.809999000000001</v>
      </c>
      <c r="C3155" s="8">
        <v>29.6</v>
      </c>
      <c r="D3155" s="8">
        <v>28.290001</v>
      </c>
      <c r="E3155" s="8">
        <v>29.35</v>
      </c>
    </row>
    <row r="3156" spans="1:5" x14ac:dyDescent="0.2">
      <c r="A3156" s="6">
        <v>44125</v>
      </c>
      <c r="B3156" s="8">
        <v>29.120000999999998</v>
      </c>
      <c r="C3156" s="8">
        <v>30.549999</v>
      </c>
      <c r="D3156" s="8">
        <v>28.370000999999998</v>
      </c>
      <c r="E3156" s="8">
        <v>28.65</v>
      </c>
    </row>
    <row r="3157" spans="1:5" x14ac:dyDescent="0.2">
      <c r="A3157" s="6">
        <v>44126</v>
      </c>
      <c r="B3157" s="8">
        <v>30.1</v>
      </c>
      <c r="C3157" s="8">
        <v>30.120000999999998</v>
      </c>
      <c r="D3157" s="8">
        <v>27.68</v>
      </c>
      <c r="E3157" s="8">
        <v>28.110001</v>
      </c>
    </row>
    <row r="3158" spans="1:5" x14ac:dyDescent="0.2">
      <c r="A3158" s="6">
        <v>44127</v>
      </c>
      <c r="B3158" s="8">
        <v>28.469999000000001</v>
      </c>
      <c r="C3158" s="8">
        <v>28.67</v>
      </c>
      <c r="D3158" s="8">
        <v>27.26</v>
      </c>
      <c r="E3158" s="8">
        <v>27.549999</v>
      </c>
    </row>
    <row r="3159" spans="1:5" x14ac:dyDescent="0.2">
      <c r="A3159" s="6">
        <v>44130</v>
      </c>
      <c r="B3159" s="8">
        <v>29.379999000000002</v>
      </c>
      <c r="C3159" s="8">
        <v>33.68</v>
      </c>
      <c r="D3159" s="8">
        <v>29.219999000000001</v>
      </c>
      <c r="E3159" s="8">
        <v>32.459999000000003</v>
      </c>
    </row>
    <row r="3160" spans="1:5" x14ac:dyDescent="0.2">
      <c r="A3160" s="6">
        <v>44131</v>
      </c>
      <c r="B3160" s="8">
        <v>32.040000999999997</v>
      </c>
      <c r="C3160" s="8">
        <v>33.770000000000003</v>
      </c>
      <c r="D3160" s="8">
        <v>31.85</v>
      </c>
      <c r="E3160" s="8">
        <v>33.349997999999999</v>
      </c>
    </row>
    <row r="3161" spans="1:5" x14ac:dyDescent="0.2">
      <c r="A3161" s="6">
        <v>44132</v>
      </c>
      <c r="B3161" s="8">
        <v>34.689999</v>
      </c>
      <c r="C3161" s="8">
        <v>40.770000000000003</v>
      </c>
      <c r="D3161" s="8">
        <v>34.68</v>
      </c>
      <c r="E3161" s="8">
        <v>40.279998999999997</v>
      </c>
    </row>
    <row r="3162" spans="1:5" x14ac:dyDescent="0.2">
      <c r="A3162" s="6">
        <v>44133</v>
      </c>
      <c r="B3162" s="8">
        <v>38.799999</v>
      </c>
      <c r="C3162" s="8">
        <v>41.16</v>
      </c>
      <c r="D3162" s="8">
        <v>35.630001</v>
      </c>
      <c r="E3162" s="8">
        <v>37.590000000000003</v>
      </c>
    </row>
    <row r="3163" spans="1:5" x14ac:dyDescent="0.2">
      <c r="A3163" s="6">
        <v>44134</v>
      </c>
      <c r="B3163" s="8">
        <v>40.810001</v>
      </c>
      <c r="C3163" s="8">
        <v>41.09</v>
      </c>
      <c r="D3163" s="8">
        <v>36.5</v>
      </c>
      <c r="E3163" s="8">
        <v>38.020000000000003</v>
      </c>
    </row>
    <row r="3164" spans="1:5" x14ac:dyDescent="0.2">
      <c r="A3164" s="6">
        <v>44137</v>
      </c>
      <c r="B3164" s="8">
        <v>38.57</v>
      </c>
      <c r="C3164" s="8">
        <v>38.779998999999997</v>
      </c>
      <c r="D3164" s="8">
        <v>36.130001</v>
      </c>
      <c r="E3164" s="8">
        <v>37.130001</v>
      </c>
    </row>
    <row r="3165" spans="1:5" x14ac:dyDescent="0.2">
      <c r="A3165" s="6">
        <v>44138</v>
      </c>
      <c r="B3165" s="8">
        <v>36.439999</v>
      </c>
      <c r="C3165" s="8">
        <v>36.439999</v>
      </c>
      <c r="D3165" s="8">
        <v>34.189999</v>
      </c>
      <c r="E3165" s="8">
        <v>35.549999</v>
      </c>
    </row>
    <row r="3166" spans="1:5" x14ac:dyDescent="0.2">
      <c r="A3166" s="6">
        <v>44139</v>
      </c>
      <c r="B3166" s="8">
        <v>36.790000999999997</v>
      </c>
      <c r="C3166" s="8">
        <v>36.849997999999999</v>
      </c>
      <c r="D3166" s="8">
        <v>28.030000999999999</v>
      </c>
      <c r="E3166" s="8">
        <v>29.57</v>
      </c>
    </row>
    <row r="3167" spans="1:5" x14ac:dyDescent="0.2">
      <c r="A3167" s="6">
        <v>44140</v>
      </c>
      <c r="B3167" s="8">
        <v>27.559999000000001</v>
      </c>
      <c r="C3167" s="8">
        <v>28.139999</v>
      </c>
      <c r="D3167" s="8">
        <v>26.040001</v>
      </c>
      <c r="E3167" s="8">
        <v>27.58</v>
      </c>
    </row>
    <row r="3168" spans="1:5" x14ac:dyDescent="0.2">
      <c r="A3168" s="6">
        <v>44141</v>
      </c>
      <c r="B3168" s="8">
        <v>27.870000999999998</v>
      </c>
      <c r="C3168" s="8">
        <v>29.440000999999999</v>
      </c>
      <c r="D3168" s="8">
        <v>24.559999000000001</v>
      </c>
      <c r="E3168" s="8">
        <v>24.860001</v>
      </c>
    </row>
    <row r="3169" spans="1:5" x14ac:dyDescent="0.2">
      <c r="A3169" s="6">
        <v>44144</v>
      </c>
      <c r="B3169" s="8">
        <v>24.799999</v>
      </c>
      <c r="C3169" s="8">
        <v>25.82</v>
      </c>
      <c r="D3169" s="8">
        <v>22.41</v>
      </c>
      <c r="E3169" s="8">
        <v>25.75</v>
      </c>
    </row>
    <row r="3170" spans="1:5" x14ac:dyDescent="0.2">
      <c r="A3170" s="6">
        <v>44145</v>
      </c>
      <c r="B3170" s="8">
        <v>25.360001</v>
      </c>
      <c r="C3170" s="8">
        <v>26.77</v>
      </c>
      <c r="D3170" s="8">
        <v>24.35</v>
      </c>
      <c r="E3170" s="8">
        <v>24.799999</v>
      </c>
    </row>
    <row r="3171" spans="1:5" x14ac:dyDescent="0.2">
      <c r="A3171" s="6">
        <v>44146</v>
      </c>
      <c r="B3171" s="8">
        <v>25.01</v>
      </c>
      <c r="C3171" s="8">
        <v>25.120000999999998</v>
      </c>
      <c r="D3171" s="8">
        <v>22.57</v>
      </c>
      <c r="E3171" s="8">
        <v>23.450001</v>
      </c>
    </row>
    <row r="3172" spans="1:5" x14ac:dyDescent="0.2">
      <c r="A3172" s="6">
        <v>44147</v>
      </c>
      <c r="B3172" s="8">
        <v>24.389999</v>
      </c>
      <c r="C3172" s="8">
        <v>27.27</v>
      </c>
      <c r="D3172" s="8">
        <v>23.530000999999999</v>
      </c>
      <c r="E3172" s="8">
        <v>25.35</v>
      </c>
    </row>
    <row r="3173" spans="1:5" x14ac:dyDescent="0.2">
      <c r="A3173" s="6">
        <v>44148</v>
      </c>
      <c r="B3173" s="8">
        <v>24.940000999999999</v>
      </c>
      <c r="C3173" s="8">
        <v>25.030000999999999</v>
      </c>
      <c r="D3173" s="8">
        <v>22.74</v>
      </c>
      <c r="E3173" s="8">
        <v>23.1</v>
      </c>
    </row>
    <row r="3174" spans="1:5" x14ac:dyDescent="0.2">
      <c r="A3174" s="6">
        <v>44151</v>
      </c>
      <c r="B3174" s="8">
        <v>23.66</v>
      </c>
      <c r="C3174" s="8">
        <v>24.08</v>
      </c>
      <c r="D3174" s="8">
        <v>22.43</v>
      </c>
      <c r="E3174" s="8">
        <v>22.450001</v>
      </c>
    </row>
    <row r="3175" spans="1:5" x14ac:dyDescent="0.2">
      <c r="A3175" s="6">
        <v>44152</v>
      </c>
      <c r="B3175" s="8">
        <v>22.84</v>
      </c>
      <c r="C3175" s="8">
        <v>24.09</v>
      </c>
      <c r="D3175" s="8">
        <v>22.34</v>
      </c>
      <c r="E3175" s="8">
        <v>22.709999</v>
      </c>
    </row>
    <row r="3176" spans="1:5" x14ac:dyDescent="0.2">
      <c r="A3176" s="6">
        <v>44153</v>
      </c>
      <c r="B3176" s="8">
        <v>22.860001</v>
      </c>
      <c r="C3176" s="8">
        <v>23.92</v>
      </c>
      <c r="D3176" s="8">
        <v>21.66</v>
      </c>
      <c r="E3176" s="8">
        <v>23.84</v>
      </c>
    </row>
    <row r="3177" spans="1:5" x14ac:dyDescent="0.2">
      <c r="A3177" s="6">
        <v>44154</v>
      </c>
      <c r="B3177" s="8">
        <v>23.620000999999998</v>
      </c>
      <c r="C3177" s="8">
        <v>24.52</v>
      </c>
      <c r="D3177" s="8">
        <v>22.559999000000001</v>
      </c>
      <c r="E3177" s="8">
        <v>23.110001</v>
      </c>
    </row>
    <row r="3178" spans="1:5" x14ac:dyDescent="0.2">
      <c r="A3178" s="6">
        <v>44155</v>
      </c>
      <c r="B3178" s="8">
        <v>23.43</v>
      </c>
      <c r="C3178" s="8">
        <v>23.73</v>
      </c>
      <c r="D3178" s="8">
        <v>22.129999000000002</v>
      </c>
      <c r="E3178" s="8">
        <v>23.700001</v>
      </c>
    </row>
    <row r="3179" spans="1:5" x14ac:dyDescent="0.2">
      <c r="A3179" s="6">
        <v>44158</v>
      </c>
      <c r="B3179" s="8">
        <v>23.66</v>
      </c>
      <c r="C3179" s="8">
        <v>23.959999</v>
      </c>
      <c r="D3179" s="8">
        <v>22.450001</v>
      </c>
      <c r="E3179" s="8">
        <v>22.66</v>
      </c>
    </row>
    <row r="3180" spans="1:5" x14ac:dyDescent="0.2">
      <c r="A3180" s="6">
        <v>44159</v>
      </c>
      <c r="B3180" s="8">
        <v>22.040001</v>
      </c>
      <c r="C3180" s="8">
        <v>22.48</v>
      </c>
      <c r="D3180" s="8">
        <v>20.799999</v>
      </c>
      <c r="E3180" s="8">
        <v>21.639999</v>
      </c>
    </row>
    <row r="3181" spans="1:5" x14ac:dyDescent="0.2">
      <c r="A3181" s="6">
        <v>44160</v>
      </c>
      <c r="B3181" s="8">
        <v>21.65</v>
      </c>
      <c r="C3181" s="8">
        <v>22.5</v>
      </c>
      <c r="D3181" s="8">
        <v>21.129999000000002</v>
      </c>
      <c r="E3181" s="8">
        <v>21.25</v>
      </c>
    </row>
    <row r="3182" spans="1:5" x14ac:dyDescent="0.2">
      <c r="A3182" s="6">
        <v>44162</v>
      </c>
      <c r="B3182" s="8">
        <v>21.52</v>
      </c>
      <c r="C3182" s="8">
        <v>21.6</v>
      </c>
      <c r="D3182" s="8">
        <v>19.510000000000002</v>
      </c>
      <c r="E3182" s="8">
        <v>20.84</v>
      </c>
    </row>
    <row r="3183" spans="1:5" x14ac:dyDescent="0.2">
      <c r="A3183" s="6">
        <v>44165</v>
      </c>
      <c r="B3183" s="8">
        <v>22.639999</v>
      </c>
      <c r="C3183" s="8">
        <v>22.889999</v>
      </c>
      <c r="D3183" s="8">
        <v>20.48</v>
      </c>
      <c r="E3183" s="8">
        <v>20.57</v>
      </c>
    </row>
    <row r="3184" spans="1:5" x14ac:dyDescent="0.2">
      <c r="A3184" s="6">
        <v>44166</v>
      </c>
      <c r="B3184" s="8">
        <v>20.209999</v>
      </c>
      <c r="C3184" s="8">
        <v>20.92</v>
      </c>
      <c r="D3184" s="8">
        <v>20</v>
      </c>
      <c r="E3184" s="8">
        <v>20.77</v>
      </c>
    </row>
    <row r="3185" spans="1:6" x14ac:dyDescent="0.2">
      <c r="A3185" s="6">
        <v>44167</v>
      </c>
      <c r="B3185" s="8">
        <v>21</v>
      </c>
      <c r="C3185" s="8">
        <v>21.25</v>
      </c>
      <c r="D3185" s="8">
        <v>20.040001</v>
      </c>
      <c r="E3185" s="8">
        <v>21.17</v>
      </c>
    </row>
    <row r="3186" spans="1:6" x14ac:dyDescent="0.2">
      <c r="A3186" s="6">
        <v>44168</v>
      </c>
      <c r="B3186" s="8">
        <v>21.24</v>
      </c>
      <c r="C3186" s="8">
        <v>21.879999000000002</v>
      </c>
      <c r="D3186" s="8">
        <v>20.719999000000001</v>
      </c>
      <c r="E3186" s="8">
        <v>21.280000999999999</v>
      </c>
    </row>
    <row r="3187" spans="1:6" x14ac:dyDescent="0.2">
      <c r="A3187" s="6">
        <v>44169</v>
      </c>
      <c r="B3187" s="8">
        <v>21.049999</v>
      </c>
      <c r="C3187" s="8">
        <v>21.15</v>
      </c>
      <c r="D3187" s="8">
        <v>19.969999000000001</v>
      </c>
      <c r="E3187" s="8">
        <v>20.790001</v>
      </c>
    </row>
    <row r="3188" spans="1:6" x14ac:dyDescent="0.2">
      <c r="A3188" s="6">
        <v>44172</v>
      </c>
      <c r="B3188" s="8">
        <v>22.040001</v>
      </c>
      <c r="C3188" s="8">
        <v>22.620000999999998</v>
      </c>
      <c r="D3188" s="8">
        <v>21.17</v>
      </c>
      <c r="E3188" s="8">
        <v>21.299999</v>
      </c>
    </row>
    <row r="3189" spans="1:6" x14ac:dyDescent="0.2">
      <c r="A3189" s="6">
        <v>44173</v>
      </c>
      <c r="B3189" s="8">
        <v>21.65</v>
      </c>
      <c r="C3189" s="8">
        <v>22.25</v>
      </c>
      <c r="D3189" s="8">
        <v>20.52</v>
      </c>
      <c r="E3189" s="8">
        <v>20.68</v>
      </c>
    </row>
    <row r="3190" spans="1:6" x14ac:dyDescent="0.2">
      <c r="A3190" s="6">
        <v>44174</v>
      </c>
      <c r="B3190" s="8">
        <v>20.66</v>
      </c>
      <c r="C3190" s="8">
        <v>22.93</v>
      </c>
      <c r="D3190" s="8">
        <v>20.100000000000001</v>
      </c>
      <c r="E3190" s="8">
        <v>22.27</v>
      </c>
    </row>
    <row r="3191" spans="1:6" x14ac:dyDescent="0.2">
      <c r="A3191" s="6">
        <v>44175</v>
      </c>
      <c r="B3191" s="8">
        <v>22.120000999999998</v>
      </c>
      <c r="C3191" s="8">
        <v>23.459999</v>
      </c>
      <c r="D3191" s="8">
        <v>21.530000999999999</v>
      </c>
      <c r="E3191" s="8">
        <v>22.52</v>
      </c>
    </row>
    <row r="3192" spans="1:6" x14ac:dyDescent="0.2">
      <c r="A3192" s="6">
        <v>44176</v>
      </c>
      <c r="B3192" s="8">
        <v>22.49</v>
      </c>
      <c r="C3192" s="8">
        <v>25.139999</v>
      </c>
      <c r="D3192" s="8">
        <v>22.48</v>
      </c>
      <c r="E3192" s="8">
        <v>23.309999000000001</v>
      </c>
    </row>
    <row r="3193" spans="1:6" x14ac:dyDescent="0.2">
      <c r="A3193" s="6">
        <v>44179</v>
      </c>
      <c r="B3193" s="8">
        <v>22.67</v>
      </c>
      <c r="C3193" s="8">
        <v>24.82</v>
      </c>
      <c r="D3193" s="8">
        <v>21.950001</v>
      </c>
      <c r="E3193" s="8">
        <v>24.719999000000001</v>
      </c>
    </row>
    <row r="3194" spans="1:6" x14ac:dyDescent="0.2">
      <c r="A3194" s="6">
        <v>44180</v>
      </c>
      <c r="B3194" s="8">
        <v>24</v>
      </c>
      <c r="C3194" s="8">
        <v>24.07</v>
      </c>
      <c r="D3194" s="8">
        <v>22.73</v>
      </c>
      <c r="E3194" s="8">
        <v>22.889999</v>
      </c>
    </row>
    <row r="3195" spans="1:6" x14ac:dyDescent="0.2">
      <c r="A3195" s="6">
        <v>44181</v>
      </c>
      <c r="B3195" s="8">
        <v>22.51</v>
      </c>
      <c r="C3195" s="8">
        <v>23.67</v>
      </c>
      <c r="D3195" s="8">
        <v>22.290001</v>
      </c>
      <c r="E3195" s="8">
        <v>22.5</v>
      </c>
    </row>
    <row r="3196" spans="1:6" x14ac:dyDescent="0.2">
      <c r="A3196" s="6">
        <v>44182</v>
      </c>
      <c r="B3196" s="8">
        <v>21.98</v>
      </c>
      <c r="C3196" s="8">
        <v>22.27</v>
      </c>
      <c r="D3196" s="8">
        <v>21.52</v>
      </c>
      <c r="E3196" s="8">
        <v>21.93</v>
      </c>
    </row>
    <row r="3197" spans="1:6" x14ac:dyDescent="0.2">
      <c r="A3197" s="6">
        <v>44183</v>
      </c>
      <c r="B3197" s="8">
        <v>22.15</v>
      </c>
      <c r="C3197" s="8">
        <v>23.77</v>
      </c>
      <c r="D3197" s="8">
        <v>21.57</v>
      </c>
      <c r="E3197" s="8">
        <v>21.57</v>
      </c>
    </row>
    <row r="3198" spans="1:6" x14ac:dyDescent="0.2">
      <c r="A3198" s="6">
        <v>44186</v>
      </c>
      <c r="B3198" s="8">
        <v>24.25</v>
      </c>
      <c r="C3198" s="8">
        <v>31.46</v>
      </c>
      <c r="D3198" s="8">
        <v>24.23</v>
      </c>
      <c r="E3198" s="8">
        <v>25.16</v>
      </c>
      <c r="F3198" s="26"/>
    </row>
    <row r="3199" spans="1:6" x14ac:dyDescent="0.2">
      <c r="A3199" s="6">
        <v>44187</v>
      </c>
      <c r="B3199" s="8">
        <v>25.24</v>
      </c>
      <c r="C3199" s="8">
        <v>25.56</v>
      </c>
      <c r="D3199" s="8">
        <v>23.53</v>
      </c>
      <c r="E3199" s="8">
        <v>24.23</v>
      </c>
    </row>
    <row r="3200" spans="1:6" x14ac:dyDescent="0.2">
      <c r="A3200" s="6">
        <v>44188</v>
      </c>
      <c r="B3200" s="8">
        <v>23.49</v>
      </c>
      <c r="C3200" s="8">
        <v>23.68</v>
      </c>
      <c r="D3200" s="8">
        <v>22.13</v>
      </c>
      <c r="E3200" s="8">
        <v>23.31</v>
      </c>
    </row>
    <row r="3201" spans="1:5" x14ac:dyDescent="0.2">
      <c r="A3201" s="6">
        <v>44189</v>
      </c>
      <c r="B3201" s="8">
        <v>22.47</v>
      </c>
      <c r="C3201" s="8">
        <v>22.83</v>
      </c>
      <c r="D3201" s="8">
        <v>21.39</v>
      </c>
      <c r="E3201" s="8">
        <v>21.53</v>
      </c>
    </row>
    <row r="3202" spans="1:5" x14ac:dyDescent="0.2">
      <c r="A3202" s="6">
        <v>44193</v>
      </c>
      <c r="B3202" s="8">
        <v>22.11</v>
      </c>
      <c r="C3202" s="8">
        <v>22.12</v>
      </c>
      <c r="D3202" s="8">
        <v>21.15</v>
      </c>
      <c r="E3202" s="8">
        <v>21.7</v>
      </c>
    </row>
    <row r="3203" spans="1:5" x14ac:dyDescent="0.2">
      <c r="A3203" s="6">
        <v>44194</v>
      </c>
      <c r="B3203" s="8">
        <v>21.61</v>
      </c>
      <c r="C3203" s="8">
        <v>23.72</v>
      </c>
      <c r="D3203" s="8">
        <v>20.99</v>
      </c>
      <c r="E3203" s="8">
        <v>23.08</v>
      </c>
    </row>
    <row r="3204" spans="1:5" x14ac:dyDescent="0.2">
      <c r="A3204" s="6">
        <v>44195</v>
      </c>
      <c r="B3204" s="8">
        <v>22.58</v>
      </c>
      <c r="C3204" s="8">
        <v>23.15</v>
      </c>
      <c r="D3204" s="8">
        <v>22.41</v>
      </c>
      <c r="E3204" s="8">
        <v>22.77</v>
      </c>
    </row>
    <row r="3205" spans="1:5" x14ac:dyDescent="0.2">
      <c r="A3205" s="6">
        <v>44196</v>
      </c>
      <c r="B3205" s="29">
        <v>22.99</v>
      </c>
      <c r="C3205" s="29">
        <v>23.25</v>
      </c>
      <c r="D3205" s="29">
        <v>21.24</v>
      </c>
      <c r="E3205" s="29">
        <v>22.6</v>
      </c>
    </row>
  </sheetData>
  <pageMargins left="0.7" right="0.7" top="0.75" bottom="0.75" header="0.3" footer="0.3"/>
  <pageSetup orientation="portrait" horizontalDpi="4294967293" verticalDpi="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futres_all</vt:lpstr>
      <vt:lpstr>VIX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2019-05-30T20:01:49Z</dcterms:created>
  <dcterms:modified xsi:type="dcterms:W3CDTF">2021-03-16T21:45:34Z</dcterms:modified>
</cp:coreProperties>
</file>